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jaubert\projets\Cours-IA\Activités\A7_Reseaux_Neurones\"/>
    </mc:Choice>
  </mc:AlternateContent>
  <xr:revisionPtr revIDLastSave="0" documentId="8_{01016AB5-0423-44B3-884A-A1543C428773}" xr6:coauthVersionLast="47" xr6:coauthVersionMax="47" xr10:uidLastSave="{00000000-0000-0000-0000-000000000000}"/>
  <bookViews>
    <workbookView xWindow="-120" yWindow="-120" windowWidth="29040" windowHeight="15720" firstSheet="1" activeTab="6" xr2:uid="{BB9DF484-1B5A-4DD6-B635-D1C5F67F9350}"/>
  </bookViews>
  <sheets>
    <sheet name="Exemple intro" sheetId="7" r:id="rId1"/>
    <sheet name="Fonction d'activation" sheetId="8" r:id="rId2"/>
    <sheet name="Rétropropagation" sheetId="1" r:id="rId3"/>
    <sheet name="test SJ" sheetId="9" r:id="rId4"/>
    <sheet name="exemple SF robot" sheetId="10" r:id="rId5"/>
    <sheet name="Exercice 1 neurone" sheetId="4" r:id="rId6"/>
    <sheet name="Surface complexe" sheetId="5" r:id="rId7"/>
    <sheet name="Exemple aléatoire" sheetId="6" r:id="rId8"/>
  </sheets>
  <definedNames>
    <definedName name="solver_adj" localSheetId="3" hidden="1">'test SJ'!$G$5:$H$5</definedName>
    <definedName name="solver_cvg" localSheetId="3" hidden="1">"0,0001"</definedName>
    <definedName name="solver_drv" localSheetId="3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mip" localSheetId="3" hidden="1">2147483647</definedName>
    <definedName name="solver_mni" localSheetId="3" hidden="1">30</definedName>
    <definedName name="solver_mrt" localSheetId="3" hidden="1">"0,075"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0</definedName>
    <definedName name="solver_nwt" localSheetId="3" hidden="1">1</definedName>
    <definedName name="solver_opt" localSheetId="3" hidden="1">'test SJ'!$K$5</definedName>
    <definedName name="solver_pre" localSheetId="3" hidden="1">"0,000001"</definedName>
    <definedName name="solver_rbv" localSheetId="3" hidden="1">1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2</definedName>
    <definedName name="solver_val" localSheetId="3" hidden="1">0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1" l="1"/>
  <c r="O22" i="1"/>
  <c r="I5" i="9"/>
  <c r="J5" i="9" s="1"/>
  <c r="K5" i="9" s="1"/>
  <c r="L5" i="9" l="1"/>
  <c r="G6" i="9" s="1"/>
  <c r="M5" i="9"/>
  <c r="H6" i="9" s="1"/>
  <c r="I22" i="1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B32" i="8"/>
  <c r="C32" i="8"/>
  <c r="D32" i="8"/>
  <c r="E32" i="8"/>
  <c r="B22" i="8"/>
  <c r="C22" i="8"/>
  <c r="D22" i="8"/>
  <c r="E22" i="8"/>
  <c r="B29" i="8"/>
  <c r="C29" i="8"/>
  <c r="D29" i="8"/>
  <c r="E29" i="8"/>
  <c r="B25" i="8"/>
  <c r="C25" i="8"/>
  <c r="D25" i="8"/>
  <c r="E25" i="8"/>
  <c r="B23" i="8"/>
  <c r="C23" i="8"/>
  <c r="D23" i="8"/>
  <c r="E23" i="8"/>
  <c r="B24" i="8"/>
  <c r="C24" i="8"/>
  <c r="D24" i="8"/>
  <c r="E24" i="8"/>
  <c r="B26" i="8"/>
  <c r="C26" i="8"/>
  <c r="D26" i="8"/>
  <c r="E26" i="8"/>
  <c r="B27" i="8"/>
  <c r="C27" i="8"/>
  <c r="D27" i="8"/>
  <c r="E27" i="8"/>
  <c r="E21" i="8"/>
  <c r="D21" i="8"/>
  <c r="C21" i="8"/>
  <c r="B21" i="8"/>
  <c r="F2" i="8"/>
  <c r="B30" i="8"/>
  <c r="C30" i="8"/>
  <c r="D30" i="8"/>
  <c r="E30" i="8"/>
  <c r="D3" i="8"/>
  <c r="E3" i="8"/>
  <c r="D4" i="8"/>
  <c r="E4" i="8"/>
  <c r="D5" i="8"/>
  <c r="E5" i="8"/>
  <c r="D6" i="8"/>
  <c r="E6" i="8"/>
  <c r="D7" i="8"/>
  <c r="E7" i="8"/>
  <c r="D8" i="8"/>
  <c r="E8" i="8"/>
  <c r="D9" i="8"/>
  <c r="E9" i="8"/>
  <c r="D10" i="8"/>
  <c r="E10" i="8"/>
  <c r="D11" i="8"/>
  <c r="E11" i="8"/>
  <c r="D12" i="8"/>
  <c r="E12" i="8"/>
  <c r="D13" i="8"/>
  <c r="E13" i="8"/>
  <c r="D14" i="8"/>
  <c r="E14" i="8"/>
  <c r="D15" i="8"/>
  <c r="E15" i="8"/>
  <c r="D16" i="8"/>
  <c r="E16" i="8"/>
  <c r="D17" i="8"/>
  <c r="E17" i="8"/>
  <c r="D18" i="8"/>
  <c r="E18" i="8"/>
  <c r="D19" i="8"/>
  <c r="E19" i="8"/>
  <c r="D20" i="8"/>
  <c r="E20" i="8"/>
  <c r="D28" i="8"/>
  <c r="E28" i="8"/>
  <c r="D31" i="8"/>
  <c r="E31" i="8"/>
  <c r="D33" i="8"/>
  <c r="E33" i="8"/>
  <c r="D34" i="8"/>
  <c r="E34" i="8"/>
  <c r="D35" i="8"/>
  <c r="E35" i="8"/>
  <c r="D36" i="8"/>
  <c r="E36" i="8"/>
  <c r="D37" i="8"/>
  <c r="E37" i="8"/>
  <c r="D38" i="8"/>
  <c r="E38" i="8"/>
  <c r="D39" i="8"/>
  <c r="E39" i="8"/>
  <c r="D40" i="8"/>
  <c r="E40" i="8"/>
  <c r="D41" i="8"/>
  <c r="E41" i="8"/>
  <c r="D42" i="8"/>
  <c r="E42" i="8"/>
  <c r="D43" i="8"/>
  <c r="E43" i="8"/>
  <c r="D44" i="8"/>
  <c r="E44" i="8"/>
  <c r="D45" i="8"/>
  <c r="E45" i="8"/>
  <c r="D46" i="8"/>
  <c r="E46" i="8"/>
  <c r="D47" i="8"/>
  <c r="E47" i="8"/>
  <c r="D48" i="8"/>
  <c r="E48" i="8"/>
  <c r="D49" i="8"/>
  <c r="E49" i="8"/>
  <c r="D50" i="8"/>
  <c r="E50" i="8"/>
  <c r="D51" i="8"/>
  <c r="E51" i="8"/>
  <c r="D52" i="8"/>
  <c r="E52" i="8"/>
  <c r="E2" i="8"/>
  <c r="D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8" i="8"/>
  <c r="C31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8" i="8"/>
  <c r="B31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2" i="8"/>
  <c r="A108" i="7"/>
  <c r="C108" i="7" s="1"/>
  <c r="B108" i="7"/>
  <c r="D108" i="7" s="1"/>
  <c r="A109" i="7"/>
  <c r="C109" i="7" s="1"/>
  <c r="B109" i="7"/>
  <c r="D109" i="7" s="1"/>
  <c r="A110" i="7"/>
  <c r="B110" i="7"/>
  <c r="F110" i="7" s="1"/>
  <c r="A111" i="7"/>
  <c r="E111" i="7" s="1"/>
  <c r="B111" i="7"/>
  <c r="D111" i="7" s="1"/>
  <c r="A112" i="7"/>
  <c r="E112" i="7" s="1"/>
  <c r="B112" i="7"/>
  <c r="F112" i="7" s="1"/>
  <c r="A113" i="7"/>
  <c r="C113" i="7" s="1"/>
  <c r="B113" i="7"/>
  <c r="D113" i="7" s="1"/>
  <c r="A114" i="7"/>
  <c r="C114" i="7" s="1"/>
  <c r="B114" i="7"/>
  <c r="D114" i="7" s="1"/>
  <c r="A115" i="7"/>
  <c r="C115" i="7" s="1"/>
  <c r="B115" i="7"/>
  <c r="D115" i="7" s="1"/>
  <c r="A116" i="7"/>
  <c r="C116" i="7" s="1"/>
  <c r="B116" i="7"/>
  <c r="D116" i="7" s="1"/>
  <c r="A117" i="7"/>
  <c r="B117" i="7"/>
  <c r="D117" i="7" s="1"/>
  <c r="A118" i="7"/>
  <c r="E118" i="7" s="1"/>
  <c r="B118" i="7"/>
  <c r="D118" i="7" s="1"/>
  <c r="A119" i="7"/>
  <c r="E119" i="7" s="1"/>
  <c r="B119" i="7"/>
  <c r="F119" i="7" s="1"/>
  <c r="A120" i="7"/>
  <c r="E120" i="7" s="1"/>
  <c r="B120" i="7"/>
  <c r="D120" i="7" s="1"/>
  <c r="A121" i="7"/>
  <c r="E121" i="7" s="1"/>
  <c r="B121" i="7"/>
  <c r="F121" i="7" s="1"/>
  <c r="A122" i="7"/>
  <c r="C122" i="7" s="1"/>
  <c r="B122" i="7"/>
  <c r="D122" i="7" s="1"/>
  <c r="A123" i="7"/>
  <c r="C123" i="7" s="1"/>
  <c r="B123" i="7"/>
  <c r="D123" i="7" s="1"/>
  <c r="A124" i="7"/>
  <c r="C124" i="7" s="1"/>
  <c r="B124" i="7"/>
  <c r="D124" i="7" s="1"/>
  <c r="A125" i="7"/>
  <c r="C125" i="7" s="1"/>
  <c r="B125" i="7"/>
  <c r="F125" i="7" s="1"/>
  <c r="A126" i="7"/>
  <c r="B126" i="7"/>
  <c r="F126" i="7" s="1"/>
  <c r="A127" i="7"/>
  <c r="C127" i="7" s="1"/>
  <c r="B127" i="7"/>
  <c r="D127" i="7" s="1"/>
  <c r="A128" i="7"/>
  <c r="E128" i="7" s="1"/>
  <c r="B128" i="7"/>
  <c r="F128" i="7" s="1"/>
  <c r="A129" i="7"/>
  <c r="C129" i="7" s="1"/>
  <c r="B129" i="7"/>
  <c r="D129" i="7" s="1"/>
  <c r="A130" i="7"/>
  <c r="C130" i="7" s="1"/>
  <c r="B130" i="7"/>
  <c r="D130" i="7" s="1"/>
  <c r="A131" i="7"/>
  <c r="C131" i="7" s="1"/>
  <c r="B131" i="7"/>
  <c r="D131" i="7" s="1"/>
  <c r="A132" i="7"/>
  <c r="C132" i="7" s="1"/>
  <c r="B132" i="7"/>
  <c r="D132" i="7" s="1"/>
  <c r="A133" i="7"/>
  <c r="B133" i="7"/>
  <c r="F133" i="7" s="1"/>
  <c r="A134" i="7"/>
  <c r="E134" i="7" s="1"/>
  <c r="B134" i="7"/>
  <c r="F134" i="7" s="1"/>
  <c r="A135" i="7"/>
  <c r="E135" i="7" s="1"/>
  <c r="B135" i="7"/>
  <c r="F135" i="7" s="1"/>
  <c r="A136" i="7"/>
  <c r="C136" i="7" s="1"/>
  <c r="B136" i="7"/>
  <c r="D136" i="7" s="1"/>
  <c r="A137" i="7"/>
  <c r="E137" i="7" s="1"/>
  <c r="B137" i="7"/>
  <c r="F137" i="7" s="1"/>
  <c r="A138" i="7"/>
  <c r="C138" i="7" s="1"/>
  <c r="B138" i="7"/>
  <c r="D138" i="7" s="1"/>
  <c r="A139" i="7"/>
  <c r="C139" i="7" s="1"/>
  <c r="B139" i="7"/>
  <c r="D139" i="7" s="1"/>
  <c r="A140" i="7"/>
  <c r="E140" i="7" s="1"/>
  <c r="B140" i="7"/>
  <c r="D140" i="7" s="1"/>
  <c r="A141" i="7"/>
  <c r="E141" i="7" s="1"/>
  <c r="B141" i="7"/>
  <c r="D141" i="7" s="1"/>
  <c r="A142" i="7"/>
  <c r="B142" i="7"/>
  <c r="F142" i="7" s="1"/>
  <c r="A143" i="7"/>
  <c r="C143" i="7" s="1"/>
  <c r="B143" i="7"/>
  <c r="F143" i="7" s="1"/>
  <c r="A144" i="7"/>
  <c r="E144" i="7" s="1"/>
  <c r="B144" i="7"/>
  <c r="F144" i="7" s="1"/>
  <c r="A145" i="7"/>
  <c r="C145" i="7" s="1"/>
  <c r="B145" i="7"/>
  <c r="D145" i="7" s="1"/>
  <c r="A146" i="7"/>
  <c r="E146" i="7" s="1"/>
  <c r="B146" i="7"/>
  <c r="F146" i="7" s="1"/>
  <c r="A147" i="7"/>
  <c r="E147" i="7" s="1"/>
  <c r="B147" i="7"/>
  <c r="D147" i="7" s="1"/>
  <c r="A148" i="7"/>
  <c r="E148" i="7" s="1"/>
  <c r="B148" i="7"/>
  <c r="D148" i="7" s="1"/>
  <c r="A149" i="7"/>
  <c r="B149" i="7"/>
  <c r="D149" i="7" s="1"/>
  <c r="A150" i="7"/>
  <c r="C150" i="7" s="1"/>
  <c r="B150" i="7"/>
  <c r="D150" i="7" s="1"/>
  <c r="A151" i="7"/>
  <c r="E151" i="7" s="1"/>
  <c r="B151" i="7"/>
  <c r="F151" i="7" s="1"/>
  <c r="A152" i="7"/>
  <c r="C152" i="7" s="1"/>
  <c r="B152" i="7"/>
  <c r="F152" i="7" s="1"/>
  <c r="A153" i="7"/>
  <c r="C153" i="7" s="1"/>
  <c r="B153" i="7"/>
  <c r="F153" i="7" s="1"/>
  <c r="A154" i="7"/>
  <c r="C154" i="7" s="1"/>
  <c r="B154" i="7"/>
  <c r="D154" i="7" s="1"/>
  <c r="A155" i="7"/>
  <c r="C155" i="7" s="1"/>
  <c r="B155" i="7"/>
  <c r="D155" i="7" s="1"/>
  <c r="A156" i="7"/>
  <c r="C156" i="7" s="1"/>
  <c r="B156" i="7"/>
  <c r="D156" i="7" s="1"/>
  <c r="A157" i="7"/>
  <c r="C157" i="7" s="1"/>
  <c r="B157" i="7"/>
  <c r="F157" i="7" s="1"/>
  <c r="A158" i="7"/>
  <c r="B158" i="7"/>
  <c r="F158" i="7" s="1"/>
  <c r="A159" i="7"/>
  <c r="C159" i="7" s="1"/>
  <c r="B159" i="7"/>
  <c r="D159" i="7" s="1"/>
  <c r="A160" i="7"/>
  <c r="E160" i="7" s="1"/>
  <c r="B160" i="7"/>
  <c r="F160" i="7" s="1"/>
  <c r="A161" i="7"/>
  <c r="C161" i="7" s="1"/>
  <c r="B161" i="7"/>
  <c r="F161" i="7" s="1"/>
  <c r="A162" i="7"/>
  <c r="C162" i="7" s="1"/>
  <c r="B162" i="7"/>
  <c r="D162" i="7" s="1"/>
  <c r="A163" i="7"/>
  <c r="C163" i="7" s="1"/>
  <c r="B163" i="7"/>
  <c r="D163" i="7" s="1"/>
  <c r="A164" i="7"/>
  <c r="C164" i="7" s="1"/>
  <c r="B164" i="7"/>
  <c r="D164" i="7" s="1"/>
  <c r="A165" i="7"/>
  <c r="B165" i="7"/>
  <c r="D165" i="7" s="1"/>
  <c r="A166" i="7"/>
  <c r="E166" i="7" s="1"/>
  <c r="B166" i="7"/>
  <c r="F166" i="7" s="1"/>
  <c r="A167" i="7"/>
  <c r="E167" i="7" s="1"/>
  <c r="B167" i="7"/>
  <c r="F167" i="7" s="1"/>
  <c r="A168" i="7"/>
  <c r="C168" i="7" s="1"/>
  <c r="B168" i="7"/>
  <c r="D168" i="7" s="1"/>
  <c r="A169" i="7"/>
  <c r="C169" i="7" s="1"/>
  <c r="B169" i="7"/>
  <c r="F169" i="7" s="1"/>
  <c r="A170" i="7"/>
  <c r="C170" i="7" s="1"/>
  <c r="B170" i="7"/>
  <c r="F170" i="7" s="1"/>
  <c r="A171" i="7"/>
  <c r="C171" i="7" s="1"/>
  <c r="B171" i="7"/>
  <c r="D171" i="7" s="1"/>
  <c r="A172" i="7"/>
  <c r="C172" i="7" s="1"/>
  <c r="B172" i="7"/>
  <c r="D172" i="7" s="1"/>
  <c r="A173" i="7"/>
  <c r="C173" i="7" s="1"/>
  <c r="B173" i="7"/>
  <c r="F173" i="7" s="1"/>
  <c r="A174" i="7"/>
  <c r="B174" i="7"/>
  <c r="F174" i="7" s="1"/>
  <c r="A175" i="7"/>
  <c r="C175" i="7" s="1"/>
  <c r="B175" i="7"/>
  <c r="D175" i="7" s="1"/>
  <c r="A176" i="7"/>
  <c r="E176" i="7" s="1"/>
  <c r="B176" i="7"/>
  <c r="F176" i="7" s="1"/>
  <c r="A177" i="7"/>
  <c r="C177" i="7" s="1"/>
  <c r="B177" i="7"/>
  <c r="D177" i="7" s="1"/>
  <c r="A178" i="7"/>
  <c r="C178" i="7" s="1"/>
  <c r="B178" i="7"/>
  <c r="D178" i="7" s="1"/>
  <c r="A179" i="7"/>
  <c r="C179" i="7" s="1"/>
  <c r="B179" i="7"/>
  <c r="D179" i="7" s="1"/>
  <c r="A180" i="7"/>
  <c r="C180" i="7" s="1"/>
  <c r="B180" i="7"/>
  <c r="D180" i="7" s="1"/>
  <c r="A181" i="7"/>
  <c r="B181" i="7"/>
  <c r="F181" i="7" s="1"/>
  <c r="A182" i="7"/>
  <c r="E182" i="7" s="1"/>
  <c r="B182" i="7"/>
  <c r="F182" i="7" s="1"/>
  <c r="A183" i="7"/>
  <c r="E183" i="7" s="1"/>
  <c r="B183" i="7"/>
  <c r="F183" i="7" s="1"/>
  <c r="A184" i="7"/>
  <c r="C184" i="7" s="1"/>
  <c r="B184" i="7"/>
  <c r="D184" i="7" s="1"/>
  <c r="A185" i="7"/>
  <c r="C185" i="7" s="1"/>
  <c r="B185" i="7"/>
  <c r="F185" i="7" s="1"/>
  <c r="A186" i="7"/>
  <c r="C186" i="7" s="1"/>
  <c r="B186" i="7"/>
  <c r="D186" i="7" s="1"/>
  <c r="A187" i="7"/>
  <c r="E187" i="7" s="1"/>
  <c r="B187" i="7"/>
  <c r="D187" i="7" s="1"/>
  <c r="A188" i="7"/>
  <c r="C188" i="7" s="1"/>
  <c r="B188" i="7"/>
  <c r="D188" i="7" s="1"/>
  <c r="A189" i="7"/>
  <c r="C189" i="7" s="1"/>
  <c r="B189" i="7"/>
  <c r="D189" i="7" s="1"/>
  <c r="A190" i="7"/>
  <c r="B190" i="7"/>
  <c r="F190" i="7" s="1"/>
  <c r="A191" i="7"/>
  <c r="C191" i="7" s="1"/>
  <c r="B191" i="7"/>
  <c r="D191" i="7" s="1"/>
  <c r="A192" i="7"/>
  <c r="E192" i="7" s="1"/>
  <c r="B192" i="7"/>
  <c r="F192" i="7" s="1"/>
  <c r="A193" i="7"/>
  <c r="C193" i="7" s="1"/>
  <c r="B193" i="7"/>
  <c r="D193" i="7" s="1"/>
  <c r="A194" i="7"/>
  <c r="C194" i="7" s="1"/>
  <c r="B194" i="7"/>
  <c r="F194" i="7" s="1"/>
  <c r="A195" i="7"/>
  <c r="C195" i="7" s="1"/>
  <c r="B195" i="7"/>
  <c r="D195" i="7" s="1"/>
  <c r="A196" i="7"/>
  <c r="C196" i="7" s="1"/>
  <c r="B196" i="7"/>
  <c r="D196" i="7" s="1"/>
  <c r="A197" i="7"/>
  <c r="B197" i="7"/>
  <c r="F197" i="7" s="1"/>
  <c r="A198" i="7"/>
  <c r="C198" i="7" s="1"/>
  <c r="B198" i="7"/>
  <c r="D198" i="7" s="1"/>
  <c r="A199" i="7"/>
  <c r="E199" i="7" s="1"/>
  <c r="B199" i="7"/>
  <c r="F199" i="7" s="1"/>
  <c r="A200" i="7"/>
  <c r="C200" i="7" s="1"/>
  <c r="B200" i="7"/>
  <c r="D200" i="7" s="1"/>
  <c r="A201" i="7"/>
  <c r="E201" i="7" s="1"/>
  <c r="B201" i="7"/>
  <c r="F201" i="7" s="1"/>
  <c r="A202" i="7"/>
  <c r="C202" i="7" s="1"/>
  <c r="B202" i="7"/>
  <c r="D202" i="7" s="1"/>
  <c r="A203" i="7"/>
  <c r="C203" i="7" s="1"/>
  <c r="B203" i="7"/>
  <c r="D203" i="7" s="1"/>
  <c r="A204" i="7"/>
  <c r="C204" i="7" s="1"/>
  <c r="B204" i="7"/>
  <c r="D204" i="7" s="1"/>
  <c r="A205" i="7"/>
  <c r="C205" i="7" s="1"/>
  <c r="B205" i="7"/>
  <c r="D205" i="7" s="1"/>
  <c r="A206" i="7"/>
  <c r="B206" i="7"/>
  <c r="F206" i="7" s="1"/>
  <c r="A207" i="7"/>
  <c r="E207" i="7" s="1"/>
  <c r="B207" i="7"/>
  <c r="D207" i="7" s="1"/>
  <c r="A208" i="7"/>
  <c r="E208" i="7" s="1"/>
  <c r="B208" i="7"/>
  <c r="F208" i="7" s="1"/>
  <c r="A209" i="7"/>
  <c r="C209" i="7" s="1"/>
  <c r="B209" i="7"/>
  <c r="D209" i="7" s="1"/>
  <c r="A210" i="7"/>
  <c r="C210" i="7" s="1"/>
  <c r="B210" i="7"/>
  <c r="D210" i="7" s="1"/>
  <c r="A211" i="7"/>
  <c r="C211" i="7" s="1"/>
  <c r="B211" i="7"/>
  <c r="D211" i="7" s="1"/>
  <c r="A212" i="7"/>
  <c r="C212" i="7" s="1"/>
  <c r="B212" i="7"/>
  <c r="D212" i="7" s="1"/>
  <c r="A213" i="7"/>
  <c r="B213" i="7"/>
  <c r="D213" i="7" s="1"/>
  <c r="A214" i="7"/>
  <c r="C214" i="7" s="1"/>
  <c r="B214" i="7"/>
  <c r="D214" i="7" s="1"/>
  <c r="A215" i="7"/>
  <c r="E215" i="7" s="1"/>
  <c r="B215" i="7"/>
  <c r="F215" i="7" s="1"/>
  <c r="A216" i="7"/>
  <c r="C216" i="7" s="1"/>
  <c r="B216" i="7"/>
  <c r="F216" i="7" s="1"/>
  <c r="A217" i="7"/>
  <c r="C217" i="7" s="1"/>
  <c r="B217" i="7"/>
  <c r="F217" i="7" s="1"/>
  <c r="A218" i="7"/>
  <c r="C218" i="7" s="1"/>
  <c r="B218" i="7"/>
  <c r="D218" i="7" s="1"/>
  <c r="A219" i="7"/>
  <c r="C219" i="7" s="1"/>
  <c r="B219" i="7"/>
  <c r="D219" i="7" s="1"/>
  <c r="A220" i="7"/>
  <c r="C220" i="7" s="1"/>
  <c r="B220" i="7"/>
  <c r="D220" i="7" s="1"/>
  <c r="A221" i="7"/>
  <c r="C221" i="7" s="1"/>
  <c r="B221" i="7"/>
  <c r="D221" i="7" s="1"/>
  <c r="A222" i="7"/>
  <c r="B222" i="7"/>
  <c r="F222" i="7" s="1"/>
  <c r="A223" i="7"/>
  <c r="C223" i="7" s="1"/>
  <c r="B223" i="7"/>
  <c r="D223" i="7" s="1"/>
  <c r="A224" i="7"/>
  <c r="E224" i="7" s="1"/>
  <c r="B224" i="7"/>
  <c r="F224" i="7" s="1"/>
  <c r="A225" i="7"/>
  <c r="C225" i="7" s="1"/>
  <c r="B225" i="7"/>
  <c r="D225" i="7" s="1"/>
  <c r="A226" i="7"/>
  <c r="C226" i="7" s="1"/>
  <c r="B226" i="7"/>
  <c r="D226" i="7" s="1"/>
  <c r="A227" i="7"/>
  <c r="E227" i="7" s="1"/>
  <c r="B227" i="7"/>
  <c r="D227" i="7" s="1"/>
  <c r="A228" i="7"/>
  <c r="C228" i="7" s="1"/>
  <c r="B228" i="7"/>
  <c r="D228" i="7" s="1"/>
  <c r="A229" i="7"/>
  <c r="B229" i="7"/>
  <c r="D229" i="7" s="1"/>
  <c r="A230" i="7"/>
  <c r="E230" i="7" s="1"/>
  <c r="B230" i="7"/>
  <c r="D230" i="7" s="1"/>
  <c r="A231" i="7"/>
  <c r="E231" i="7" s="1"/>
  <c r="B231" i="7"/>
  <c r="F231" i="7" s="1"/>
  <c r="A232" i="7"/>
  <c r="C232" i="7" s="1"/>
  <c r="B232" i="7"/>
  <c r="D232" i="7" s="1"/>
  <c r="A233" i="7"/>
  <c r="C233" i="7" s="1"/>
  <c r="B233" i="7"/>
  <c r="F233" i="7" s="1"/>
  <c r="A234" i="7"/>
  <c r="C234" i="7" s="1"/>
  <c r="B234" i="7"/>
  <c r="D234" i="7" s="1"/>
  <c r="A235" i="7"/>
  <c r="C235" i="7" s="1"/>
  <c r="B235" i="7"/>
  <c r="D235" i="7" s="1"/>
  <c r="A236" i="7"/>
  <c r="C236" i="7" s="1"/>
  <c r="B236" i="7"/>
  <c r="D236" i="7" s="1"/>
  <c r="A237" i="7"/>
  <c r="C237" i="7" s="1"/>
  <c r="B237" i="7"/>
  <c r="D237" i="7" s="1"/>
  <c r="A238" i="7"/>
  <c r="B238" i="7"/>
  <c r="F238" i="7" s="1"/>
  <c r="A239" i="7"/>
  <c r="E239" i="7" s="1"/>
  <c r="B239" i="7"/>
  <c r="D239" i="7" s="1"/>
  <c r="A240" i="7"/>
  <c r="E240" i="7" s="1"/>
  <c r="B240" i="7"/>
  <c r="F240" i="7" s="1"/>
  <c r="A241" i="7"/>
  <c r="C241" i="7" s="1"/>
  <c r="B241" i="7"/>
  <c r="D241" i="7" s="1"/>
  <c r="A242" i="7"/>
  <c r="E242" i="7" s="1"/>
  <c r="B242" i="7"/>
  <c r="D242" i="7" s="1"/>
  <c r="A243" i="7"/>
  <c r="C243" i="7" s="1"/>
  <c r="B243" i="7"/>
  <c r="D243" i="7" s="1"/>
  <c r="A244" i="7"/>
  <c r="C244" i="7" s="1"/>
  <c r="B244" i="7"/>
  <c r="D244" i="7" s="1"/>
  <c r="A245" i="7"/>
  <c r="B245" i="7"/>
  <c r="D245" i="7" s="1"/>
  <c r="A246" i="7"/>
  <c r="C246" i="7" s="1"/>
  <c r="B246" i="7"/>
  <c r="D246" i="7" s="1"/>
  <c r="A247" i="7"/>
  <c r="E247" i="7" s="1"/>
  <c r="B247" i="7"/>
  <c r="F247" i="7" s="1"/>
  <c r="A248" i="7"/>
  <c r="C248" i="7" s="1"/>
  <c r="B248" i="7"/>
  <c r="D248" i="7" s="1"/>
  <c r="A249" i="7"/>
  <c r="C249" i="7" s="1"/>
  <c r="B249" i="7"/>
  <c r="F249" i="7" s="1"/>
  <c r="A250" i="7"/>
  <c r="C250" i="7" s="1"/>
  <c r="B250" i="7"/>
  <c r="D250" i="7" s="1"/>
  <c r="A251" i="7"/>
  <c r="C251" i="7" s="1"/>
  <c r="B251" i="7"/>
  <c r="D251" i="7" s="1"/>
  <c r="A252" i="7"/>
  <c r="C252" i="7" s="1"/>
  <c r="B252" i="7"/>
  <c r="D252" i="7" s="1"/>
  <c r="A253" i="7"/>
  <c r="C253" i="7" s="1"/>
  <c r="B253" i="7"/>
  <c r="D253" i="7" s="1"/>
  <c r="A254" i="7"/>
  <c r="B254" i="7"/>
  <c r="F254" i="7" s="1"/>
  <c r="A255" i="7"/>
  <c r="C255" i="7" s="1"/>
  <c r="B255" i="7"/>
  <c r="D255" i="7" s="1"/>
  <c r="A256" i="7"/>
  <c r="E256" i="7" s="1"/>
  <c r="B256" i="7"/>
  <c r="F256" i="7" s="1"/>
  <c r="A257" i="7"/>
  <c r="C257" i="7" s="1"/>
  <c r="B257" i="7"/>
  <c r="F257" i="7" s="1"/>
  <c r="A258" i="7"/>
  <c r="C258" i="7" s="1"/>
  <c r="B258" i="7"/>
  <c r="D258" i="7" s="1"/>
  <c r="A259" i="7"/>
  <c r="C259" i="7" s="1"/>
  <c r="B259" i="7"/>
  <c r="D259" i="7" s="1"/>
  <c r="A260" i="7"/>
  <c r="C260" i="7" s="1"/>
  <c r="B260" i="7"/>
  <c r="D260" i="7" s="1"/>
  <c r="A261" i="7"/>
  <c r="B261" i="7"/>
  <c r="D261" i="7" s="1"/>
  <c r="A262" i="7"/>
  <c r="C262" i="7" s="1"/>
  <c r="B262" i="7"/>
  <c r="D262" i="7" s="1"/>
  <c r="A263" i="7"/>
  <c r="E263" i="7" s="1"/>
  <c r="B263" i="7"/>
  <c r="F263" i="7" s="1"/>
  <c r="A264" i="7"/>
  <c r="C264" i="7" s="1"/>
  <c r="B264" i="7"/>
  <c r="D264" i="7" s="1"/>
  <c r="A265" i="7"/>
  <c r="C265" i="7" s="1"/>
  <c r="B265" i="7"/>
  <c r="F265" i="7" s="1"/>
  <c r="A266" i="7"/>
  <c r="C266" i="7" s="1"/>
  <c r="B266" i="7"/>
  <c r="D266" i="7" s="1"/>
  <c r="A267" i="7"/>
  <c r="C267" i="7" s="1"/>
  <c r="B267" i="7"/>
  <c r="D267" i="7" s="1"/>
  <c r="A268" i="7"/>
  <c r="C268" i="7" s="1"/>
  <c r="B268" i="7"/>
  <c r="F268" i="7" s="1"/>
  <c r="A269" i="7"/>
  <c r="C269" i="7" s="1"/>
  <c r="B269" i="7"/>
  <c r="D269" i="7" s="1"/>
  <c r="A270" i="7"/>
  <c r="B270" i="7"/>
  <c r="F270" i="7" s="1"/>
  <c r="A271" i="7"/>
  <c r="C271" i="7" s="1"/>
  <c r="B271" i="7"/>
  <c r="D271" i="7" s="1"/>
  <c r="A272" i="7"/>
  <c r="E272" i="7" s="1"/>
  <c r="B272" i="7"/>
  <c r="F272" i="7" s="1"/>
  <c r="A273" i="7"/>
  <c r="C273" i="7" s="1"/>
  <c r="B273" i="7"/>
  <c r="D273" i="7" s="1"/>
  <c r="A274" i="7"/>
  <c r="E274" i="7" s="1"/>
  <c r="B274" i="7"/>
  <c r="D274" i="7" s="1"/>
  <c r="A275" i="7"/>
  <c r="C275" i="7" s="1"/>
  <c r="B275" i="7"/>
  <c r="D275" i="7" s="1"/>
  <c r="A276" i="7"/>
  <c r="C276" i="7" s="1"/>
  <c r="B276" i="7"/>
  <c r="D276" i="7" s="1"/>
  <c r="A277" i="7"/>
  <c r="B277" i="7"/>
  <c r="D277" i="7" s="1"/>
  <c r="A278" i="7"/>
  <c r="C278" i="7" s="1"/>
  <c r="B278" i="7"/>
  <c r="D278" i="7" s="1"/>
  <c r="A279" i="7"/>
  <c r="E279" i="7" s="1"/>
  <c r="B279" i="7"/>
  <c r="F279" i="7" s="1"/>
  <c r="A280" i="7"/>
  <c r="C280" i="7" s="1"/>
  <c r="B280" i="7"/>
  <c r="D280" i="7" s="1"/>
  <c r="A281" i="7"/>
  <c r="C281" i="7" s="1"/>
  <c r="B281" i="7"/>
  <c r="F281" i="7" s="1"/>
  <c r="A282" i="7"/>
  <c r="C282" i="7" s="1"/>
  <c r="B282" i="7"/>
  <c r="D282" i="7" s="1"/>
  <c r="A283" i="7"/>
  <c r="E283" i="7" s="1"/>
  <c r="B283" i="7"/>
  <c r="D283" i="7" s="1"/>
  <c r="A284" i="7"/>
  <c r="C284" i="7" s="1"/>
  <c r="B284" i="7"/>
  <c r="D284" i="7" s="1"/>
  <c r="A285" i="7"/>
  <c r="C285" i="7" s="1"/>
  <c r="B285" i="7"/>
  <c r="D285" i="7" s="1"/>
  <c r="A286" i="7"/>
  <c r="B286" i="7"/>
  <c r="F286" i="7" s="1"/>
  <c r="A287" i="7"/>
  <c r="C287" i="7" s="1"/>
  <c r="B287" i="7"/>
  <c r="D287" i="7" s="1"/>
  <c r="A288" i="7"/>
  <c r="E288" i="7" s="1"/>
  <c r="B288" i="7"/>
  <c r="F288" i="7" s="1"/>
  <c r="A289" i="7"/>
  <c r="C289" i="7" s="1"/>
  <c r="B289" i="7"/>
  <c r="F289" i="7" s="1"/>
  <c r="A290" i="7"/>
  <c r="E290" i="7" s="1"/>
  <c r="B290" i="7"/>
  <c r="D290" i="7" s="1"/>
  <c r="A291" i="7"/>
  <c r="C291" i="7" s="1"/>
  <c r="B291" i="7"/>
  <c r="F291" i="7" s="1"/>
  <c r="A292" i="7"/>
  <c r="E292" i="7" s="1"/>
  <c r="B292" i="7"/>
  <c r="F292" i="7" s="1"/>
  <c r="A293" i="7"/>
  <c r="B293" i="7"/>
  <c r="D293" i="7" s="1"/>
  <c r="A294" i="7"/>
  <c r="C294" i="7" s="1"/>
  <c r="B294" i="7"/>
  <c r="D294" i="7" s="1"/>
  <c r="A295" i="7"/>
  <c r="E295" i="7" s="1"/>
  <c r="B295" i="7"/>
  <c r="F295" i="7" s="1"/>
  <c r="A296" i="7"/>
  <c r="C296" i="7" s="1"/>
  <c r="B296" i="7"/>
  <c r="D296" i="7" s="1"/>
  <c r="A297" i="7"/>
  <c r="E297" i="7" s="1"/>
  <c r="B297" i="7"/>
  <c r="F297" i="7" s="1"/>
  <c r="A298" i="7"/>
  <c r="C298" i="7" s="1"/>
  <c r="B298" i="7"/>
  <c r="D298" i="7" s="1"/>
  <c r="A299" i="7"/>
  <c r="C299" i="7" s="1"/>
  <c r="B299" i="7"/>
  <c r="D299" i="7" s="1"/>
  <c r="A300" i="7"/>
  <c r="E300" i="7" s="1"/>
  <c r="B300" i="7"/>
  <c r="F300" i="7" s="1"/>
  <c r="A301" i="7"/>
  <c r="C301" i="7" s="1"/>
  <c r="B301" i="7"/>
  <c r="D301" i="7" s="1"/>
  <c r="A302" i="7"/>
  <c r="B302" i="7"/>
  <c r="F302" i="7" s="1"/>
  <c r="A303" i="7"/>
  <c r="C303" i="7" s="1"/>
  <c r="B303" i="7"/>
  <c r="D303" i="7" s="1"/>
  <c r="A304" i="7"/>
  <c r="E304" i="7" s="1"/>
  <c r="B304" i="7"/>
  <c r="F304" i="7" s="1"/>
  <c r="A305" i="7"/>
  <c r="C305" i="7" s="1"/>
  <c r="B305" i="7"/>
  <c r="D305" i="7" s="1"/>
  <c r="A306" i="7"/>
  <c r="C306" i="7" s="1"/>
  <c r="B306" i="7"/>
  <c r="D306" i="7" s="1"/>
  <c r="A307" i="7"/>
  <c r="C307" i="7" s="1"/>
  <c r="B307" i="7"/>
  <c r="D307" i="7" s="1"/>
  <c r="A308" i="7"/>
  <c r="C308" i="7" s="1"/>
  <c r="B308" i="7"/>
  <c r="D308" i="7" s="1"/>
  <c r="A309" i="7"/>
  <c r="B309" i="7"/>
  <c r="D309" i="7" s="1"/>
  <c r="A310" i="7"/>
  <c r="C310" i="7" s="1"/>
  <c r="B310" i="7"/>
  <c r="D310" i="7" s="1"/>
  <c r="A311" i="7"/>
  <c r="E311" i="7" s="1"/>
  <c r="B311" i="7"/>
  <c r="F311" i="7" s="1"/>
  <c r="A312" i="7"/>
  <c r="C312" i="7" s="1"/>
  <c r="B312" i="7"/>
  <c r="D312" i="7" s="1"/>
  <c r="A313" i="7"/>
  <c r="C313" i="7" s="1"/>
  <c r="B313" i="7"/>
  <c r="F313" i="7" s="1"/>
  <c r="A314" i="7"/>
  <c r="C314" i="7" s="1"/>
  <c r="B314" i="7"/>
  <c r="D314" i="7" s="1"/>
  <c r="A315" i="7"/>
  <c r="C315" i="7" s="1"/>
  <c r="B315" i="7"/>
  <c r="D315" i="7" s="1"/>
  <c r="A316" i="7"/>
  <c r="C316" i="7" s="1"/>
  <c r="B316" i="7"/>
  <c r="D316" i="7" s="1"/>
  <c r="A317" i="7"/>
  <c r="C317" i="7" s="1"/>
  <c r="B317" i="7"/>
  <c r="D317" i="7" s="1"/>
  <c r="A318" i="7"/>
  <c r="B318" i="7"/>
  <c r="F318" i="7" s="1"/>
  <c r="A319" i="7"/>
  <c r="C319" i="7" s="1"/>
  <c r="B319" i="7"/>
  <c r="D319" i="7" s="1"/>
  <c r="A320" i="7"/>
  <c r="E320" i="7" s="1"/>
  <c r="B320" i="7"/>
  <c r="F320" i="7" s="1"/>
  <c r="A321" i="7"/>
  <c r="C321" i="7" s="1"/>
  <c r="B321" i="7"/>
  <c r="D321" i="7" s="1"/>
  <c r="A322" i="7"/>
  <c r="E322" i="7" s="1"/>
  <c r="B322" i="7"/>
  <c r="D322" i="7" s="1"/>
  <c r="A323" i="7"/>
  <c r="C323" i="7" s="1"/>
  <c r="B323" i="7"/>
  <c r="D323" i="7" s="1"/>
  <c r="A324" i="7"/>
  <c r="C324" i="7" s="1"/>
  <c r="B324" i="7"/>
  <c r="D324" i="7" s="1"/>
  <c r="A325" i="7"/>
  <c r="B325" i="7"/>
  <c r="F325" i="7" s="1"/>
  <c r="A326" i="7"/>
  <c r="E326" i="7" s="1"/>
  <c r="B326" i="7"/>
  <c r="D326" i="7" s="1"/>
  <c r="A327" i="7"/>
  <c r="E327" i="7" s="1"/>
  <c r="B327" i="7"/>
  <c r="F327" i="7" s="1"/>
  <c r="A328" i="7"/>
  <c r="C328" i="7" s="1"/>
  <c r="B328" i="7"/>
  <c r="F328" i="7" s="1"/>
  <c r="A329" i="7"/>
  <c r="C329" i="7" s="1"/>
  <c r="B329" i="7"/>
  <c r="F329" i="7" s="1"/>
  <c r="A330" i="7"/>
  <c r="C330" i="7" s="1"/>
  <c r="B330" i="7"/>
  <c r="D330" i="7" s="1"/>
  <c r="A331" i="7"/>
  <c r="C331" i="7" s="1"/>
  <c r="B331" i="7"/>
  <c r="D331" i="7" s="1"/>
  <c r="A332" i="7"/>
  <c r="C332" i="7" s="1"/>
  <c r="B332" i="7"/>
  <c r="D332" i="7" s="1"/>
  <c r="A333" i="7"/>
  <c r="C333" i="7" s="1"/>
  <c r="B333" i="7"/>
  <c r="D333" i="7" s="1"/>
  <c r="A334" i="7"/>
  <c r="B334" i="7"/>
  <c r="F334" i="7" s="1"/>
  <c r="A335" i="7"/>
  <c r="E335" i="7" s="1"/>
  <c r="B335" i="7"/>
  <c r="D335" i="7" s="1"/>
  <c r="A336" i="7"/>
  <c r="E336" i="7" s="1"/>
  <c r="B336" i="7"/>
  <c r="F336" i="7" s="1"/>
  <c r="A337" i="7"/>
  <c r="C337" i="7" s="1"/>
  <c r="B337" i="7"/>
  <c r="D337" i="7" s="1"/>
  <c r="A338" i="7"/>
  <c r="E338" i="7" s="1"/>
  <c r="B338" i="7"/>
  <c r="D338" i="7" s="1"/>
  <c r="A339" i="7"/>
  <c r="E339" i="7" s="1"/>
  <c r="B339" i="7"/>
  <c r="D339" i="7" s="1"/>
  <c r="A340" i="7"/>
  <c r="C340" i="7" s="1"/>
  <c r="B340" i="7"/>
  <c r="D340" i="7" s="1"/>
  <c r="A341" i="7"/>
  <c r="B341" i="7"/>
  <c r="D341" i="7" s="1"/>
  <c r="A342" i="7"/>
  <c r="C342" i="7" s="1"/>
  <c r="B342" i="7"/>
  <c r="D342" i="7" s="1"/>
  <c r="A343" i="7"/>
  <c r="E343" i="7" s="1"/>
  <c r="B343" i="7"/>
  <c r="F343" i="7" s="1"/>
  <c r="A344" i="7"/>
  <c r="C344" i="7" s="1"/>
  <c r="B344" i="7"/>
  <c r="D344" i="7" s="1"/>
  <c r="A345" i="7"/>
  <c r="C345" i="7" s="1"/>
  <c r="B345" i="7"/>
  <c r="F345" i="7" s="1"/>
  <c r="A346" i="7"/>
  <c r="C346" i="7" s="1"/>
  <c r="B346" i="7"/>
  <c r="D346" i="7" s="1"/>
  <c r="A347" i="7"/>
  <c r="C347" i="7" s="1"/>
  <c r="B347" i="7"/>
  <c r="D347" i="7" s="1"/>
  <c r="A348" i="7"/>
  <c r="C348" i="7" s="1"/>
  <c r="B348" i="7"/>
  <c r="D348" i="7" s="1"/>
  <c r="A349" i="7"/>
  <c r="C349" i="7" s="1"/>
  <c r="B349" i="7"/>
  <c r="D349" i="7" s="1"/>
  <c r="A350" i="7"/>
  <c r="B350" i="7"/>
  <c r="F350" i="7" s="1"/>
  <c r="A351" i="7"/>
  <c r="C351" i="7" s="1"/>
  <c r="B351" i="7"/>
  <c r="D351" i="7" s="1"/>
  <c r="A352" i="7"/>
  <c r="E352" i="7" s="1"/>
  <c r="B352" i="7"/>
  <c r="F352" i="7" s="1"/>
  <c r="A353" i="7"/>
  <c r="C353" i="7" s="1"/>
  <c r="B353" i="7"/>
  <c r="D353" i="7" s="1"/>
  <c r="A354" i="7"/>
  <c r="C354" i="7" s="1"/>
  <c r="B354" i="7"/>
  <c r="D354" i="7" s="1"/>
  <c r="A355" i="7"/>
  <c r="C355" i="7" s="1"/>
  <c r="B355" i="7"/>
  <c r="D355" i="7" s="1"/>
  <c r="A356" i="7"/>
  <c r="C356" i="7" s="1"/>
  <c r="B356" i="7"/>
  <c r="D356" i="7" s="1"/>
  <c r="A357" i="7"/>
  <c r="E357" i="7" s="1"/>
  <c r="B357" i="7"/>
  <c r="D357" i="7" s="1"/>
  <c r="A358" i="7"/>
  <c r="C358" i="7" s="1"/>
  <c r="B358" i="7"/>
  <c r="F358" i="7" s="1"/>
  <c r="A359" i="7"/>
  <c r="C359" i="7" s="1"/>
  <c r="B359" i="7"/>
  <c r="F359" i="7" s="1"/>
  <c r="A360" i="7"/>
  <c r="C360" i="7" s="1"/>
  <c r="B360" i="7"/>
  <c r="D360" i="7" s="1"/>
  <c r="A361" i="7"/>
  <c r="C361" i="7" s="1"/>
  <c r="B361" i="7"/>
  <c r="F361" i="7" s="1"/>
  <c r="A362" i="7"/>
  <c r="C362" i="7" s="1"/>
  <c r="B362" i="7"/>
  <c r="D362" i="7" s="1"/>
  <c r="A363" i="7"/>
  <c r="C363" i="7" s="1"/>
  <c r="B363" i="7"/>
  <c r="D363" i="7" s="1"/>
  <c r="A364" i="7"/>
  <c r="E364" i="7" s="1"/>
  <c r="B364" i="7"/>
  <c r="F364" i="7" s="1"/>
  <c r="A365" i="7"/>
  <c r="C365" i="7" s="1"/>
  <c r="B365" i="7"/>
  <c r="D365" i="7" s="1"/>
  <c r="A366" i="7"/>
  <c r="B366" i="7"/>
  <c r="F366" i="7" s="1"/>
  <c r="A367" i="7"/>
  <c r="C367" i="7" s="1"/>
  <c r="B367" i="7"/>
  <c r="D367" i="7" s="1"/>
  <c r="A368" i="7"/>
  <c r="E368" i="7" s="1"/>
  <c r="B368" i="7"/>
  <c r="D368" i="7" s="1"/>
  <c r="A369" i="7"/>
  <c r="C369" i="7" s="1"/>
  <c r="B369" i="7"/>
  <c r="D369" i="7" s="1"/>
  <c r="A370" i="7"/>
  <c r="C370" i="7" s="1"/>
  <c r="B370" i="7"/>
  <c r="D370" i="7" s="1"/>
  <c r="A371" i="7"/>
  <c r="B371" i="7"/>
  <c r="D371" i="7" s="1"/>
  <c r="A372" i="7"/>
  <c r="C372" i="7" s="1"/>
  <c r="B372" i="7"/>
  <c r="D372" i="7" s="1"/>
  <c r="A373" i="7"/>
  <c r="E373" i="7" s="1"/>
  <c r="B373" i="7"/>
  <c r="D373" i="7" s="1"/>
  <c r="A374" i="7"/>
  <c r="C374" i="7" s="1"/>
  <c r="B374" i="7"/>
  <c r="D374" i="7" s="1"/>
  <c r="A375" i="7"/>
  <c r="C375" i="7" s="1"/>
  <c r="B375" i="7"/>
  <c r="F375" i="7" s="1"/>
  <c r="A376" i="7"/>
  <c r="C376" i="7" s="1"/>
  <c r="B376" i="7"/>
  <c r="D376" i="7" s="1"/>
  <c r="A377" i="7"/>
  <c r="C377" i="7" s="1"/>
  <c r="B377" i="7"/>
  <c r="F377" i="7" s="1"/>
  <c r="A378" i="7"/>
  <c r="C378" i="7" s="1"/>
  <c r="B378" i="7"/>
  <c r="D378" i="7" s="1"/>
  <c r="A379" i="7"/>
  <c r="C379" i="7" s="1"/>
  <c r="B379" i="7"/>
  <c r="D379" i="7" s="1"/>
  <c r="A380" i="7"/>
  <c r="C380" i="7" s="1"/>
  <c r="B380" i="7"/>
  <c r="D380" i="7" s="1"/>
  <c r="A381" i="7"/>
  <c r="C381" i="7" s="1"/>
  <c r="B381" i="7"/>
  <c r="D381" i="7" s="1"/>
  <c r="A382" i="7"/>
  <c r="C382" i="7" s="1"/>
  <c r="B382" i="7"/>
  <c r="F382" i="7" s="1"/>
  <c r="A383" i="7"/>
  <c r="C383" i="7" s="1"/>
  <c r="B383" i="7"/>
  <c r="D383" i="7" s="1"/>
  <c r="A384" i="7"/>
  <c r="C384" i="7" s="1"/>
  <c r="B384" i="7"/>
  <c r="F384" i="7" s="1"/>
  <c r="A385" i="7"/>
  <c r="C385" i="7" s="1"/>
  <c r="B385" i="7"/>
  <c r="D385" i="7" s="1"/>
  <c r="A386" i="7"/>
  <c r="C386" i="7" s="1"/>
  <c r="B386" i="7"/>
  <c r="F386" i="7" s="1"/>
  <c r="A387" i="7"/>
  <c r="C387" i="7" s="1"/>
  <c r="B387" i="7"/>
  <c r="D387" i="7" s="1"/>
  <c r="A388" i="7"/>
  <c r="C388" i="7" s="1"/>
  <c r="B388" i="7"/>
  <c r="D388" i="7" s="1"/>
  <c r="A389" i="7"/>
  <c r="E389" i="7" s="1"/>
  <c r="B389" i="7"/>
  <c r="D389" i="7" s="1"/>
  <c r="A390" i="7"/>
  <c r="C390" i="7" s="1"/>
  <c r="B390" i="7"/>
  <c r="D390" i="7" s="1"/>
  <c r="A391" i="7"/>
  <c r="E391" i="7" s="1"/>
  <c r="B391" i="7"/>
  <c r="D391" i="7" s="1"/>
  <c r="A4" i="7"/>
  <c r="E4" i="7" s="1"/>
  <c r="B4" i="7"/>
  <c r="F4" i="7" s="1"/>
  <c r="A5" i="7"/>
  <c r="E5" i="7" s="1"/>
  <c r="B5" i="7"/>
  <c r="F5" i="7" s="1"/>
  <c r="A6" i="7"/>
  <c r="E6" i="7" s="1"/>
  <c r="B6" i="7"/>
  <c r="F6" i="7" s="1"/>
  <c r="A7" i="7"/>
  <c r="E7" i="7" s="1"/>
  <c r="B7" i="7"/>
  <c r="F7" i="7" s="1"/>
  <c r="A8" i="7"/>
  <c r="E8" i="7" s="1"/>
  <c r="B8" i="7"/>
  <c r="F8" i="7" s="1"/>
  <c r="A9" i="7"/>
  <c r="E9" i="7" s="1"/>
  <c r="B9" i="7"/>
  <c r="F9" i="7" s="1"/>
  <c r="A10" i="7"/>
  <c r="E10" i="7" s="1"/>
  <c r="B10" i="7"/>
  <c r="F10" i="7" s="1"/>
  <c r="A11" i="7"/>
  <c r="E11" i="7" s="1"/>
  <c r="B11" i="7"/>
  <c r="F11" i="7" s="1"/>
  <c r="A12" i="7"/>
  <c r="E12" i="7" s="1"/>
  <c r="B12" i="7"/>
  <c r="F12" i="7" s="1"/>
  <c r="A13" i="7"/>
  <c r="E13" i="7" s="1"/>
  <c r="B13" i="7"/>
  <c r="F13" i="7" s="1"/>
  <c r="A14" i="7"/>
  <c r="E14" i="7" s="1"/>
  <c r="B14" i="7"/>
  <c r="F14" i="7" s="1"/>
  <c r="A15" i="7"/>
  <c r="E15" i="7" s="1"/>
  <c r="B15" i="7"/>
  <c r="F15" i="7" s="1"/>
  <c r="A16" i="7"/>
  <c r="E16" i="7" s="1"/>
  <c r="B16" i="7"/>
  <c r="F16" i="7" s="1"/>
  <c r="A17" i="7"/>
  <c r="E17" i="7" s="1"/>
  <c r="B17" i="7"/>
  <c r="F17" i="7" s="1"/>
  <c r="A18" i="7"/>
  <c r="E18" i="7" s="1"/>
  <c r="B18" i="7"/>
  <c r="F18" i="7" s="1"/>
  <c r="A19" i="7"/>
  <c r="E19" i="7" s="1"/>
  <c r="B19" i="7"/>
  <c r="F19" i="7" s="1"/>
  <c r="A20" i="7"/>
  <c r="E20" i="7" s="1"/>
  <c r="B20" i="7"/>
  <c r="F20" i="7" s="1"/>
  <c r="A21" i="7"/>
  <c r="E21" i="7" s="1"/>
  <c r="B21" i="7"/>
  <c r="F21" i="7" s="1"/>
  <c r="A22" i="7"/>
  <c r="E22" i="7" s="1"/>
  <c r="B22" i="7"/>
  <c r="F22" i="7" s="1"/>
  <c r="A23" i="7"/>
  <c r="E23" i="7" s="1"/>
  <c r="B23" i="7"/>
  <c r="F23" i="7" s="1"/>
  <c r="A24" i="7"/>
  <c r="E24" i="7" s="1"/>
  <c r="B24" i="7"/>
  <c r="F24" i="7" s="1"/>
  <c r="A25" i="7"/>
  <c r="E25" i="7" s="1"/>
  <c r="B25" i="7"/>
  <c r="F25" i="7" s="1"/>
  <c r="A26" i="7"/>
  <c r="E26" i="7" s="1"/>
  <c r="B26" i="7"/>
  <c r="F26" i="7" s="1"/>
  <c r="A27" i="7"/>
  <c r="E27" i="7" s="1"/>
  <c r="B27" i="7"/>
  <c r="F27" i="7" s="1"/>
  <c r="A28" i="7"/>
  <c r="E28" i="7" s="1"/>
  <c r="B28" i="7"/>
  <c r="F28" i="7" s="1"/>
  <c r="A29" i="7"/>
  <c r="E29" i="7" s="1"/>
  <c r="B29" i="7"/>
  <c r="F29" i="7" s="1"/>
  <c r="A30" i="7"/>
  <c r="E30" i="7" s="1"/>
  <c r="B30" i="7"/>
  <c r="F30" i="7" s="1"/>
  <c r="A31" i="7"/>
  <c r="E31" i="7" s="1"/>
  <c r="B31" i="7"/>
  <c r="F31" i="7" s="1"/>
  <c r="A32" i="7"/>
  <c r="E32" i="7" s="1"/>
  <c r="B32" i="7"/>
  <c r="F32" i="7" s="1"/>
  <c r="A33" i="7"/>
  <c r="E33" i="7" s="1"/>
  <c r="B33" i="7"/>
  <c r="F33" i="7" s="1"/>
  <c r="A34" i="7"/>
  <c r="E34" i="7" s="1"/>
  <c r="B34" i="7"/>
  <c r="F34" i="7" s="1"/>
  <c r="A35" i="7"/>
  <c r="E35" i="7" s="1"/>
  <c r="B35" i="7"/>
  <c r="F35" i="7" s="1"/>
  <c r="A36" i="7"/>
  <c r="E36" i="7" s="1"/>
  <c r="B36" i="7"/>
  <c r="F36" i="7" s="1"/>
  <c r="A37" i="7"/>
  <c r="E37" i="7" s="1"/>
  <c r="B37" i="7"/>
  <c r="F37" i="7" s="1"/>
  <c r="A38" i="7"/>
  <c r="E38" i="7" s="1"/>
  <c r="B38" i="7"/>
  <c r="F38" i="7" s="1"/>
  <c r="A39" i="7"/>
  <c r="E39" i="7" s="1"/>
  <c r="B39" i="7"/>
  <c r="F39" i="7" s="1"/>
  <c r="A40" i="7"/>
  <c r="E40" i="7" s="1"/>
  <c r="B40" i="7"/>
  <c r="F40" i="7" s="1"/>
  <c r="A41" i="7"/>
  <c r="E41" i="7" s="1"/>
  <c r="B41" i="7"/>
  <c r="F41" i="7" s="1"/>
  <c r="A42" i="7"/>
  <c r="E42" i="7" s="1"/>
  <c r="B42" i="7"/>
  <c r="F42" i="7" s="1"/>
  <c r="A43" i="7"/>
  <c r="E43" i="7" s="1"/>
  <c r="B43" i="7"/>
  <c r="F43" i="7" s="1"/>
  <c r="A44" i="7"/>
  <c r="E44" i="7" s="1"/>
  <c r="B44" i="7"/>
  <c r="F44" i="7" s="1"/>
  <c r="A45" i="7"/>
  <c r="E45" i="7" s="1"/>
  <c r="B45" i="7"/>
  <c r="F45" i="7" s="1"/>
  <c r="A46" i="7"/>
  <c r="E46" i="7" s="1"/>
  <c r="B46" i="7"/>
  <c r="F46" i="7" s="1"/>
  <c r="A47" i="7"/>
  <c r="E47" i="7" s="1"/>
  <c r="B47" i="7"/>
  <c r="F47" i="7" s="1"/>
  <c r="A48" i="7"/>
  <c r="E48" i="7" s="1"/>
  <c r="B48" i="7"/>
  <c r="F48" i="7" s="1"/>
  <c r="A49" i="7"/>
  <c r="E49" i="7" s="1"/>
  <c r="B49" i="7"/>
  <c r="F49" i="7" s="1"/>
  <c r="A50" i="7"/>
  <c r="E50" i="7" s="1"/>
  <c r="B50" i="7"/>
  <c r="F50" i="7" s="1"/>
  <c r="A51" i="7"/>
  <c r="E51" i="7" s="1"/>
  <c r="B51" i="7"/>
  <c r="F51" i="7" s="1"/>
  <c r="A52" i="7"/>
  <c r="E52" i="7" s="1"/>
  <c r="B52" i="7"/>
  <c r="F52" i="7" s="1"/>
  <c r="A53" i="7"/>
  <c r="E53" i="7" s="1"/>
  <c r="B53" i="7"/>
  <c r="F53" i="7" s="1"/>
  <c r="A54" i="7"/>
  <c r="E54" i="7" s="1"/>
  <c r="B54" i="7"/>
  <c r="F54" i="7" s="1"/>
  <c r="A55" i="7"/>
  <c r="E55" i="7" s="1"/>
  <c r="B55" i="7"/>
  <c r="F55" i="7" s="1"/>
  <c r="A56" i="7"/>
  <c r="E56" i="7" s="1"/>
  <c r="B56" i="7"/>
  <c r="F56" i="7" s="1"/>
  <c r="A57" i="7"/>
  <c r="E57" i="7" s="1"/>
  <c r="B57" i="7"/>
  <c r="F57" i="7" s="1"/>
  <c r="A58" i="7"/>
  <c r="E58" i="7" s="1"/>
  <c r="B58" i="7"/>
  <c r="F58" i="7" s="1"/>
  <c r="A59" i="7"/>
  <c r="E59" i="7" s="1"/>
  <c r="B59" i="7"/>
  <c r="F59" i="7" s="1"/>
  <c r="A60" i="7"/>
  <c r="E60" i="7" s="1"/>
  <c r="B60" i="7"/>
  <c r="F60" i="7" s="1"/>
  <c r="A61" i="7"/>
  <c r="E61" i="7" s="1"/>
  <c r="B61" i="7"/>
  <c r="F61" i="7" s="1"/>
  <c r="A62" i="7"/>
  <c r="E62" i="7" s="1"/>
  <c r="B62" i="7"/>
  <c r="F62" i="7" s="1"/>
  <c r="A63" i="7"/>
  <c r="E63" i="7" s="1"/>
  <c r="B63" i="7"/>
  <c r="F63" i="7" s="1"/>
  <c r="A64" i="7"/>
  <c r="E64" i="7" s="1"/>
  <c r="B64" i="7"/>
  <c r="F64" i="7" s="1"/>
  <c r="A65" i="7"/>
  <c r="E65" i="7" s="1"/>
  <c r="B65" i="7"/>
  <c r="F65" i="7" s="1"/>
  <c r="A66" i="7"/>
  <c r="E66" i="7" s="1"/>
  <c r="B66" i="7"/>
  <c r="F66" i="7" s="1"/>
  <c r="A67" i="7"/>
  <c r="E67" i="7" s="1"/>
  <c r="B67" i="7"/>
  <c r="F67" i="7" s="1"/>
  <c r="A68" i="7"/>
  <c r="E68" i="7" s="1"/>
  <c r="B68" i="7"/>
  <c r="F68" i="7" s="1"/>
  <c r="A69" i="7"/>
  <c r="E69" i="7" s="1"/>
  <c r="B69" i="7"/>
  <c r="F69" i="7" s="1"/>
  <c r="A70" i="7"/>
  <c r="E70" i="7" s="1"/>
  <c r="B70" i="7"/>
  <c r="F70" i="7" s="1"/>
  <c r="A71" i="7"/>
  <c r="E71" i="7" s="1"/>
  <c r="B71" i="7"/>
  <c r="F71" i="7" s="1"/>
  <c r="A72" i="7"/>
  <c r="E72" i="7" s="1"/>
  <c r="B72" i="7"/>
  <c r="F72" i="7" s="1"/>
  <c r="A73" i="7"/>
  <c r="E73" i="7" s="1"/>
  <c r="B73" i="7"/>
  <c r="F73" i="7" s="1"/>
  <c r="A74" i="7"/>
  <c r="E74" i="7" s="1"/>
  <c r="B74" i="7"/>
  <c r="F74" i="7" s="1"/>
  <c r="A75" i="7"/>
  <c r="E75" i="7" s="1"/>
  <c r="B75" i="7"/>
  <c r="F75" i="7" s="1"/>
  <c r="A76" i="7"/>
  <c r="E76" i="7" s="1"/>
  <c r="B76" i="7"/>
  <c r="F76" i="7" s="1"/>
  <c r="A77" i="7"/>
  <c r="E77" i="7" s="1"/>
  <c r="B77" i="7"/>
  <c r="F77" i="7" s="1"/>
  <c r="A78" i="7"/>
  <c r="E78" i="7" s="1"/>
  <c r="B78" i="7"/>
  <c r="F78" i="7" s="1"/>
  <c r="A79" i="7"/>
  <c r="E79" i="7" s="1"/>
  <c r="B79" i="7"/>
  <c r="F79" i="7" s="1"/>
  <c r="A80" i="7"/>
  <c r="E80" i="7" s="1"/>
  <c r="B80" i="7"/>
  <c r="F80" i="7" s="1"/>
  <c r="A81" i="7"/>
  <c r="E81" i="7" s="1"/>
  <c r="B81" i="7"/>
  <c r="F81" i="7" s="1"/>
  <c r="A82" i="7"/>
  <c r="E82" i="7" s="1"/>
  <c r="B82" i="7"/>
  <c r="F82" i="7" s="1"/>
  <c r="A83" i="7"/>
  <c r="E83" i="7" s="1"/>
  <c r="B83" i="7"/>
  <c r="F83" i="7" s="1"/>
  <c r="A84" i="7"/>
  <c r="E84" i="7" s="1"/>
  <c r="B84" i="7"/>
  <c r="F84" i="7" s="1"/>
  <c r="A85" i="7"/>
  <c r="E85" i="7" s="1"/>
  <c r="B85" i="7"/>
  <c r="F85" i="7" s="1"/>
  <c r="A86" i="7"/>
  <c r="E86" i="7" s="1"/>
  <c r="B86" i="7"/>
  <c r="F86" i="7" s="1"/>
  <c r="A87" i="7"/>
  <c r="E87" i="7" s="1"/>
  <c r="B87" i="7"/>
  <c r="F87" i="7" s="1"/>
  <c r="A88" i="7"/>
  <c r="E88" i="7" s="1"/>
  <c r="B88" i="7"/>
  <c r="F88" i="7" s="1"/>
  <c r="A89" i="7"/>
  <c r="E89" i="7" s="1"/>
  <c r="B89" i="7"/>
  <c r="F89" i="7" s="1"/>
  <c r="A90" i="7"/>
  <c r="E90" i="7" s="1"/>
  <c r="B90" i="7"/>
  <c r="F90" i="7" s="1"/>
  <c r="A91" i="7"/>
  <c r="E91" i="7" s="1"/>
  <c r="B91" i="7"/>
  <c r="F91" i="7" s="1"/>
  <c r="A92" i="7"/>
  <c r="E92" i="7" s="1"/>
  <c r="B92" i="7"/>
  <c r="F92" i="7" s="1"/>
  <c r="A93" i="7"/>
  <c r="E93" i="7" s="1"/>
  <c r="B93" i="7"/>
  <c r="F93" i="7" s="1"/>
  <c r="A94" i="7"/>
  <c r="E94" i="7" s="1"/>
  <c r="B94" i="7"/>
  <c r="F94" i="7" s="1"/>
  <c r="A95" i="7"/>
  <c r="E95" i="7" s="1"/>
  <c r="B95" i="7"/>
  <c r="F95" i="7" s="1"/>
  <c r="A96" i="7"/>
  <c r="E96" i="7" s="1"/>
  <c r="B96" i="7"/>
  <c r="F96" i="7" s="1"/>
  <c r="A97" i="7"/>
  <c r="E97" i="7" s="1"/>
  <c r="B97" i="7"/>
  <c r="F97" i="7" s="1"/>
  <c r="A98" i="7"/>
  <c r="E98" i="7" s="1"/>
  <c r="B98" i="7"/>
  <c r="F98" i="7" s="1"/>
  <c r="A99" i="7"/>
  <c r="E99" i="7" s="1"/>
  <c r="B99" i="7"/>
  <c r="F99" i="7" s="1"/>
  <c r="A100" i="7"/>
  <c r="E100" i="7" s="1"/>
  <c r="B100" i="7"/>
  <c r="F100" i="7" s="1"/>
  <c r="A101" i="7"/>
  <c r="E101" i="7" s="1"/>
  <c r="B101" i="7"/>
  <c r="F101" i="7" s="1"/>
  <c r="A102" i="7"/>
  <c r="E102" i="7" s="1"/>
  <c r="B102" i="7"/>
  <c r="F102" i="7" s="1"/>
  <c r="A103" i="7"/>
  <c r="E103" i="7" s="1"/>
  <c r="B103" i="7"/>
  <c r="F103" i="7" s="1"/>
  <c r="A104" i="7"/>
  <c r="E104" i="7" s="1"/>
  <c r="B104" i="7"/>
  <c r="F104" i="7" s="1"/>
  <c r="A105" i="7"/>
  <c r="E105" i="7" s="1"/>
  <c r="B105" i="7"/>
  <c r="F105" i="7" s="1"/>
  <c r="A106" i="7"/>
  <c r="E106" i="7" s="1"/>
  <c r="B106" i="7"/>
  <c r="F106" i="7" s="1"/>
  <c r="A107" i="7"/>
  <c r="E107" i="7" s="1"/>
  <c r="B107" i="7"/>
  <c r="F107" i="7" s="1"/>
  <c r="B3" i="7"/>
  <c r="F3" i="7" s="1"/>
  <c r="A3" i="7"/>
  <c r="E3" i="7" s="1"/>
  <c r="I6" i="9" l="1"/>
  <c r="J6" i="9" s="1"/>
  <c r="E282" i="7"/>
  <c r="C364" i="7"/>
  <c r="E175" i="7"/>
  <c r="E328" i="7"/>
  <c r="C292" i="7"/>
  <c r="E253" i="7"/>
  <c r="E370" i="7"/>
  <c r="D194" i="7"/>
  <c r="E216" i="7"/>
  <c r="E346" i="7"/>
  <c r="E205" i="7"/>
  <c r="C182" i="7"/>
  <c r="C141" i="7"/>
  <c r="E382" i="7"/>
  <c r="D173" i="7"/>
  <c r="E127" i="7"/>
  <c r="C120" i="7"/>
  <c r="C207" i="7"/>
  <c r="E299" i="7"/>
  <c r="E314" i="7"/>
  <c r="E123" i="7"/>
  <c r="D182" i="7"/>
  <c r="E386" i="7"/>
  <c r="D386" i="7"/>
  <c r="E372" i="7"/>
  <c r="E358" i="7"/>
  <c r="E143" i="7"/>
  <c r="E379" i="7"/>
  <c r="E257" i="7"/>
  <c r="E150" i="7"/>
  <c r="D216" i="7"/>
  <c r="D291" i="7"/>
  <c r="C147" i="7"/>
  <c r="C283" i="7"/>
  <c r="C140" i="7"/>
  <c r="C242" i="7"/>
  <c r="D144" i="7"/>
  <c r="D300" i="7"/>
  <c r="E234" i="7"/>
  <c r="D197" i="7"/>
  <c r="E169" i="7"/>
  <c r="D134" i="7"/>
  <c r="E188" i="7"/>
  <c r="D268" i="7"/>
  <c r="E342" i="7"/>
  <c r="E289" i="7"/>
  <c r="F243" i="7"/>
  <c r="F227" i="7"/>
  <c r="E243" i="7"/>
  <c r="C192" i="7"/>
  <c r="E156" i="7"/>
  <c r="F195" i="7"/>
  <c r="E220" i="7"/>
  <c r="E163" i="7"/>
  <c r="C135" i="7"/>
  <c r="F147" i="7"/>
  <c r="F211" i="7"/>
  <c r="F179" i="7"/>
  <c r="F163" i="7"/>
  <c r="E363" i="7"/>
  <c r="F387" i="7"/>
  <c r="F131" i="7"/>
  <c r="C326" i="7"/>
  <c r="E210" i="7"/>
  <c r="F371" i="7"/>
  <c r="F115" i="7"/>
  <c r="E244" i="7"/>
  <c r="F355" i="7"/>
  <c r="F339" i="7"/>
  <c r="D146" i="7"/>
  <c r="F323" i="7"/>
  <c r="E374" i="7"/>
  <c r="C339" i="7"/>
  <c r="F307" i="7"/>
  <c r="E236" i="7"/>
  <c r="E180" i="7"/>
  <c r="C166" i="7"/>
  <c r="E145" i="7"/>
  <c r="C111" i="7"/>
  <c r="F275" i="7"/>
  <c r="E132" i="7"/>
  <c r="C118" i="7"/>
  <c r="F259" i="7"/>
  <c r="E383" i="7"/>
  <c r="E377" i="7"/>
  <c r="C239" i="7"/>
  <c r="C201" i="7"/>
  <c r="F370" i="7"/>
  <c r="F354" i="7"/>
  <c r="F338" i="7"/>
  <c r="F322" i="7"/>
  <c r="F306" i="7"/>
  <c r="F290" i="7"/>
  <c r="F274" i="7"/>
  <c r="F258" i="7"/>
  <c r="F242" i="7"/>
  <c r="F226" i="7"/>
  <c r="F210" i="7"/>
  <c r="F178" i="7"/>
  <c r="F162" i="7"/>
  <c r="F130" i="7"/>
  <c r="F114" i="7"/>
  <c r="E324" i="7"/>
  <c r="E219" i="7"/>
  <c r="F385" i="7"/>
  <c r="F369" i="7"/>
  <c r="F353" i="7"/>
  <c r="F337" i="7"/>
  <c r="F321" i="7"/>
  <c r="F305" i="7"/>
  <c r="F273" i="7"/>
  <c r="F241" i="7"/>
  <c r="F225" i="7"/>
  <c r="F209" i="7"/>
  <c r="F193" i="7"/>
  <c r="F177" i="7"/>
  <c r="F145" i="7"/>
  <c r="F129" i="7"/>
  <c r="F113" i="7"/>
  <c r="E157" i="7"/>
  <c r="F368" i="7"/>
  <c r="E308" i="7"/>
  <c r="C187" i="7"/>
  <c r="F383" i="7"/>
  <c r="F367" i="7"/>
  <c r="F351" i="7"/>
  <c r="F335" i="7"/>
  <c r="F319" i="7"/>
  <c r="F303" i="7"/>
  <c r="F287" i="7"/>
  <c r="F271" i="7"/>
  <c r="F255" i="7"/>
  <c r="F239" i="7"/>
  <c r="F223" i="7"/>
  <c r="F207" i="7"/>
  <c r="F191" i="7"/>
  <c r="F175" i="7"/>
  <c r="F159" i="7"/>
  <c r="F127" i="7"/>
  <c r="F111" i="7"/>
  <c r="E218" i="7"/>
  <c r="D181" i="7"/>
  <c r="E122" i="7"/>
  <c r="E116" i="7"/>
  <c r="E168" i="7"/>
  <c r="F381" i="7"/>
  <c r="F365" i="7"/>
  <c r="F349" i="7"/>
  <c r="F333" i="7"/>
  <c r="F317" i="7"/>
  <c r="F301" i="7"/>
  <c r="F285" i="7"/>
  <c r="F269" i="7"/>
  <c r="F253" i="7"/>
  <c r="F237" i="7"/>
  <c r="F221" i="7"/>
  <c r="F205" i="7"/>
  <c r="F189" i="7"/>
  <c r="F141" i="7"/>
  <c r="F109" i="7"/>
  <c r="E109" i="7"/>
  <c r="F380" i="7"/>
  <c r="F348" i="7"/>
  <c r="F332" i="7"/>
  <c r="F316" i="7"/>
  <c r="F284" i="7"/>
  <c r="F252" i="7"/>
  <c r="F236" i="7"/>
  <c r="F220" i="7"/>
  <c r="F204" i="7"/>
  <c r="F188" i="7"/>
  <c r="F172" i="7"/>
  <c r="F156" i="7"/>
  <c r="F140" i="7"/>
  <c r="F124" i="7"/>
  <c r="F108" i="7"/>
  <c r="D328" i="7"/>
  <c r="D121" i="7"/>
  <c r="F379" i="7"/>
  <c r="F363" i="7"/>
  <c r="F347" i="7"/>
  <c r="F331" i="7"/>
  <c r="F315" i="7"/>
  <c r="F299" i="7"/>
  <c r="F283" i="7"/>
  <c r="F267" i="7"/>
  <c r="F251" i="7"/>
  <c r="F235" i="7"/>
  <c r="F219" i="7"/>
  <c r="F203" i="7"/>
  <c r="F187" i="7"/>
  <c r="F171" i="7"/>
  <c r="F155" i="7"/>
  <c r="F139" i="7"/>
  <c r="F123" i="7"/>
  <c r="D185" i="7"/>
  <c r="E161" i="7"/>
  <c r="E115" i="7"/>
  <c r="F378" i="7"/>
  <c r="F362" i="7"/>
  <c r="F346" i="7"/>
  <c r="F330" i="7"/>
  <c r="F314" i="7"/>
  <c r="F298" i="7"/>
  <c r="F282" i="7"/>
  <c r="F266" i="7"/>
  <c r="F250" i="7"/>
  <c r="F234" i="7"/>
  <c r="F218" i="7"/>
  <c r="F202" i="7"/>
  <c r="F186" i="7"/>
  <c r="F154" i="7"/>
  <c r="F138" i="7"/>
  <c r="F122" i="7"/>
  <c r="E355" i="7"/>
  <c r="C373" i="7"/>
  <c r="C137" i="7"/>
  <c r="F376" i="7"/>
  <c r="F360" i="7"/>
  <c r="F344" i="7"/>
  <c r="F312" i="7"/>
  <c r="F296" i="7"/>
  <c r="F280" i="7"/>
  <c r="F264" i="7"/>
  <c r="F248" i="7"/>
  <c r="F232" i="7"/>
  <c r="F200" i="7"/>
  <c r="F184" i="7"/>
  <c r="F168" i="7"/>
  <c r="F136" i="7"/>
  <c r="F120" i="7"/>
  <c r="E347" i="7"/>
  <c r="F391" i="7"/>
  <c r="E196" i="7"/>
  <c r="E131" i="7"/>
  <c r="F390" i="7"/>
  <c r="F374" i="7"/>
  <c r="F342" i="7"/>
  <c r="F326" i="7"/>
  <c r="F310" i="7"/>
  <c r="F294" i="7"/>
  <c r="F278" i="7"/>
  <c r="F262" i="7"/>
  <c r="F246" i="7"/>
  <c r="F230" i="7"/>
  <c r="F214" i="7"/>
  <c r="F198" i="7"/>
  <c r="F150" i="7"/>
  <c r="F118" i="7"/>
  <c r="E360" i="7"/>
  <c r="C227" i="7"/>
  <c r="C183" i="7"/>
  <c r="E178" i="7"/>
  <c r="E159" i="7"/>
  <c r="E153" i="7"/>
  <c r="E136" i="7"/>
  <c r="E124" i="7"/>
  <c r="F389" i="7"/>
  <c r="F373" i="7"/>
  <c r="F357" i="7"/>
  <c r="F341" i="7"/>
  <c r="F309" i="7"/>
  <c r="F293" i="7"/>
  <c r="F277" i="7"/>
  <c r="F261" i="7"/>
  <c r="F245" i="7"/>
  <c r="F229" i="7"/>
  <c r="F213" i="7"/>
  <c r="F165" i="7"/>
  <c r="F149" i="7"/>
  <c r="F117" i="7"/>
  <c r="F388" i="7"/>
  <c r="F372" i="7"/>
  <c r="F356" i="7"/>
  <c r="F340" i="7"/>
  <c r="F324" i="7"/>
  <c r="F308" i="7"/>
  <c r="F276" i="7"/>
  <c r="F260" i="7"/>
  <c r="F244" i="7"/>
  <c r="F228" i="7"/>
  <c r="F212" i="7"/>
  <c r="F196" i="7"/>
  <c r="F180" i="7"/>
  <c r="F164" i="7"/>
  <c r="F148" i="7"/>
  <c r="F132" i="7"/>
  <c r="F116" i="7"/>
  <c r="E284" i="7"/>
  <c r="E259" i="7"/>
  <c r="E211" i="7"/>
  <c r="E198" i="7"/>
  <c r="E361" i="7"/>
  <c r="C300" i="7"/>
  <c r="C290" i="7"/>
  <c r="E232" i="7"/>
  <c r="D272" i="7"/>
  <c r="D161" i="7"/>
  <c r="E258" i="7"/>
  <c r="E235" i="7"/>
  <c r="C230" i="7"/>
  <c r="C288" i="7"/>
  <c r="D384" i="7"/>
  <c r="E251" i="7"/>
  <c r="C148" i="7"/>
  <c r="E291" i="7"/>
  <c r="D208" i="7"/>
  <c r="E172" i="7"/>
  <c r="E351" i="7"/>
  <c r="E345" i="7"/>
  <c r="C274" i="7"/>
  <c r="E255" i="7"/>
  <c r="C208" i="7"/>
  <c r="E204" i="7"/>
  <c r="E191" i="7"/>
  <c r="E362" i="7"/>
  <c r="E340" i="7"/>
  <c r="C320" i="7"/>
  <c r="E306" i="7"/>
  <c r="E267" i="7"/>
  <c r="E195" i="7"/>
  <c r="E152" i="7"/>
  <c r="C134" i="7"/>
  <c r="C295" i="7"/>
  <c r="D166" i="7"/>
  <c r="D152" i="7"/>
  <c r="E138" i="7"/>
  <c r="C297" i="7"/>
  <c r="D292" i="7"/>
  <c r="D289" i="7"/>
  <c r="D257" i="7"/>
  <c r="D170" i="7"/>
  <c r="E162" i="7"/>
  <c r="D133" i="7"/>
  <c r="C121" i="7"/>
  <c r="E305" i="7"/>
  <c r="E248" i="7"/>
  <c r="E185" i="7"/>
  <c r="D157" i="7"/>
  <c r="C338" i="7"/>
  <c r="E356" i="7"/>
  <c r="D325" i="7"/>
  <c r="E378" i="7"/>
  <c r="E184" i="7"/>
  <c r="E369" i="7"/>
  <c r="E228" i="7"/>
  <c r="E303" i="7"/>
  <c r="E294" i="7"/>
  <c r="E271" i="7"/>
  <c r="E250" i="7"/>
  <c r="E223" i="7"/>
  <c r="E139" i="7"/>
  <c r="C391" i="7"/>
  <c r="E359" i="7"/>
  <c r="E275" i="7"/>
  <c r="D240" i="7"/>
  <c r="D143" i="7"/>
  <c r="E130" i="7"/>
  <c r="E344" i="7"/>
  <c r="E249" i="7"/>
  <c r="C240" i="7"/>
  <c r="E186" i="7"/>
  <c r="E154" i="7"/>
  <c r="E390" i="7"/>
  <c r="E385" i="7"/>
  <c r="E367" i="7"/>
  <c r="E316" i="7"/>
  <c r="D249" i="7"/>
  <c r="C146" i="7"/>
  <c r="E125" i="7"/>
  <c r="E113" i="7"/>
  <c r="D358" i="7"/>
  <c r="E354" i="7"/>
  <c r="C322" i="7"/>
  <c r="E209" i="7"/>
  <c r="E170" i="7"/>
  <c r="D125" i="7"/>
  <c r="E202" i="7"/>
  <c r="E193" i="7"/>
  <c r="C128" i="7"/>
  <c r="E337" i="7"/>
  <c r="E321" i="7"/>
  <c r="E225" i="7"/>
  <c r="E189" i="7"/>
  <c r="C119" i="7"/>
  <c r="C263" i="7"/>
  <c r="E241" i="7"/>
  <c r="E221" i="7"/>
  <c r="E331" i="7"/>
  <c r="C231" i="7"/>
  <c r="E278" i="7"/>
  <c r="D224" i="7"/>
  <c r="D169" i="7"/>
  <c r="E298" i="7"/>
  <c r="E212" i="7"/>
  <c r="E313" i="7"/>
  <c r="C335" i="7"/>
  <c r="E177" i="7"/>
  <c r="E171" i="7"/>
  <c r="D112" i="7"/>
  <c r="E330" i="7"/>
  <c r="D153" i="7"/>
  <c r="E269" i="7"/>
  <c r="E319" i="7"/>
  <c r="E315" i="7"/>
  <c r="E307" i="7"/>
  <c r="E281" i="7"/>
  <c r="E246" i="7"/>
  <c r="E214" i="7"/>
  <c r="E203" i="7"/>
  <c r="E200" i="7"/>
  <c r="E194" i="7"/>
  <c r="E179" i="7"/>
  <c r="E173" i="7"/>
  <c r="E348" i="7"/>
  <c r="E329" i="7"/>
  <c r="E287" i="7"/>
  <c r="D281" i="7"/>
  <c r="E276" i="7"/>
  <c r="E265" i="7"/>
  <c r="E260" i="7"/>
  <c r="E233" i="7"/>
  <c r="E226" i="7"/>
  <c r="E217" i="7"/>
  <c r="E164" i="7"/>
  <c r="E129" i="7"/>
  <c r="E114" i="7"/>
  <c r="E108" i="7"/>
  <c r="D329" i="7"/>
  <c r="C304" i="7"/>
  <c r="D265" i="7"/>
  <c r="D176" i="7"/>
  <c r="E155" i="7"/>
  <c r="E388" i="7"/>
  <c r="E384" i="7"/>
  <c r="C256" i="7"/>
  <c r="C176" i="7"/>
  <c r="D137" i="7"/>
  <c r="C389" i="7"/>
  <c r="D382" i="7"/>
  <c r="C327" i="7"/>
  <c r="D320" i="7"/>
  <c r="C293" i="7"/>
  <c r="E293" i="7"/>
  <c r="C247" i="7"/>
  <c r="C222" i="7"/>
  <c r="E222" i="7"/>
  <c r="C151" i="7"/>
  <c r="D128" i="7"/>
  <c r="D327" i="7"/>
  <c r="D247" i="7"/>
  <c r="C341" i="7"/>
  <c r="E341" i="7"/>
  <c r="D334" i="7"/>
  <c r="C309" i="7"/>
  <c r="E309" i="7"/>
  <c r="D231" i="7"/>
  <c r="C197" i="7"/>
  <c r="E197" i="7"/>
  <c r="C334" i="7"/>
  <c r="E334" i="7"/>
  <c r="C165" i="7"/>
  <c r="E165" i="7"/>
  <c r="D142" i="7"/>
  <c r="D119" i="7"/>
  <c r="D110" i="7"/>
  <c r="C357" i="7"/>
  <c r="D313" i="7"/>
  <c r="D302" i="7"/>
  <c r="C142" i="7"/>
  <c r="E142" i="7"/>
  <c r="C110" i="7"/>
  <c r="E110" i="7"/>
  <c r="D366" i="7"/>
  <c r="C302" i="7"/>
  <c r="E302" i="7"/>
  <c r="D295" i="7"/>
  <c r="D286" i="7"/>
  <c r="C224" i="7"/>
  <c r="C199" i="7"/>
  <c r="D190" i="7"/>
  <c r="C133" i="7"/>
  <c r="E133" i="7"/>
  <c r="E381" i="7"/>
  <c r="E375" i="7"/>
  <c r="C343" i="7"/>
  <c r="C286" i="7"/>
  <c r="E286" i="7"/>
  <c r="C272" i="7"/>
  <c r="D256" i="7"/>
  <c r="C213" i="7"/>
  <c r="E213" i="7"/>
  <c r="D199" i="7"/>
  <c r="C190" i="7"/>
  <c r="E190" i="7"/>
  <c r="C167" i="7"/>
  <c r="C366" i="7"/>
  <c r="E366" i="7"/>
  <c r="D343" i="7"/>
  <c r="C279" i="7"/>
  <c r="D167" i="7"/>
  <c r="D158" i="7"/>
  <c r="D375" i="7"/>
  <c r="D350" i="7"/>
  <c r="D279" i="7"/>
  <c r="C181" i="7"/>
  <c r="E181" i="7"/>
  <c r="C158" i="7"/>
  <c r="E158" i="7"/>
  <c r="D359" i="7"/>
  <c r="C350" i="7"/>
  <c r="E350" i="7"/>
  <c r="D233" i="7"/>
  <c r="C215" i="7"/>
  <c r="C144" i="7"/>
  <c r="D135" i="7"/>
  <c r="C112" i="7"/>
  <c r="C261" i="7"/>
  <c r="E261" i="7"/>
  <c r="D336" i="7"/>
  <c r="D288" i="7"/>
  <c r="D215" i="7"/>
  <c r="D201" i="7"/>
  <c r="D192" i="7"/>
  <c r="C368" i="7"/>
  <c r="C336" i="7"/>
  <c r="C325" i="7"/>
  <c r="E325" i="7"/>
  <c r="D318" i="7"/>
  <c r="C311" i="7"/>
  <c r="D263" i="7"/>
  <c r="D126" i="7"/>
  <c r="E387" i="7"/>
  <c r="C318" i="7"/>
  <c r="E318" i="7"/>
  <c r="D311" i="7"/>
  <c r="D304" i="7"/>
  <c r="C245" i="7"/>
  <c r="E245" i="7"/>
  <c r="D183" i="7"/>
  <c r="C126" i="7"/>
  <c r="E126" i="7"/>
  <c r="E380" i="7"/>
  <c r="C371" i="7"/>
  <c r="E371" i="7"/>
  <c r="D361" i="7"/>
  <c r="D270" i="7"/>
  <c r="D238" i="7"/>
  <c r="C229" i="7"/>
  <c r="E229" i="7"/>
  <c r="D206" i="7"/>
  <c r="C149" i="7"/>
  <c r="E149" i="7"/>
  <c r="D151" i="7"/>
  <c r="D364" i="7"/>
  <c r="D352" i="7"/>
  <c r="D345" i="7"/>
  <c r="D297" i="7"/>
  <c r="C270" i="7"/>
  <c r="E270" i="7"/>
  <c r="D254" i="7"/>
  <c r="C238" i="7"/>
  <c r="E238" i="7"/>
  <c r="D217" i="7"/>
  <c r="C206" i="7"/>
  <c r="E206" i="7"/>
  <c r="D174" i="7"/>
  <c r="D160" i="7"/>
  <c r="D377" i="7"/>
  <c r="C352" i="7"/>
  <c r="C277" i="7"/>
  <c r="E277" i="7"/>
  <c r="C254" i="7"/>
  <c r="E254" i="7"/>
  <c r="D222" i="7"/>
  <c r="C174" i="7"/>
  <c r="E174" i="7"/>
  <c r="C160" i="7"/>
  <c r="C117" i="7"/>
  <c r="E117" i="7"/>
  <c r="E365" i="7"/>
  <c r="E349" i="7"/>
  <c r="E333" i="7"/>
  <c r="E317" i="7"/>
  <c r="E301" i="7"/>
  <c r="E285" i="7"/>
  <c r="E237" i="7"/>
  <c r="E310" i="7"/>
  <c r="E262" i="7"/>
  <c r="E376" i="7"/>
  <c r="E312" i="7"/>
  <c r="E296" i="7"/>
  <c r="E280" i="7"/>
  <c r="E264" i="7"/>
  <c r="E353" i="7"/>
  <c r="E273" i="7"/>
  <c r="E266" i="7"/>
  <c r="E323" i="7"/>
  <c r="E332" i="7"/>
  <c r="E268" i="7"/>
  <c r="E252" i="7"/>
  <c r="D10" i="7"/>
  <c r="D26" i="7"/>
  <c r="C11" i="7"/>
  <c r="C19" i="7"/>
  <c r="D106" i="7"/>
  <c r="C106" i="7"/>
  <c r="C98" i="7"/>
  <c r="C90" i="7"/>
  <c r="C82" i="7"/>
  <c r="C74" i="7"/>
  <c r="C66" i="7"/>
  <c r="C58" i="7"/>
  <c r="C50" i="7"/>
  <c r="C42" i="7"/>
  <c r="C34" i="7"/>
  <c r="C26" i="7"/>
  <c r="C18" i="7"/>
  <c r="C10" i="7"/>
  <c r="D83" i="7"/>
  <c r="C35" i="7"/>
  <c r="D18" i="7"/>
  <c r="D105" i="7"/>
  <c r="D97" i="7"/>
  <c r="D89" i="7"/>
  <c r="D81" i="7"/>
  <c r="D73" i="7"/>
  <c r="D65" i="7"/>
  <c r="D57" i="7"/>
  <c r="D49" i="7"/>
  <c r="D41" i="7"/>
  <c r="D33" i="7"/>
  <c r="D25" i="7"/>
  <c r="D17" i="7"/>
  <c r="D9" i="7"/>
  <c r="D43" i="7"/>
  <c r="C43" i="7"/>
  <c r="D66" i="7"/>
  <c r="C105" i="7"/>
  <c r="C97" i="7"/>
  <c r="C89" i="7"/>
  <c r="C81" i="7"/>
  <c r="C73" i="7"/>
  <c r="C65" i="7"/>
  <c r="C57" i="7"/>
  <c r="C49" i="7"/>
  <c r="C41" i="7"/>
  <c r="C33" i="7"/>
  <c r="C25" i="7"/>
  <c r="C17" i="7"/>
  <c r="C9" i="7"/>
  <c r="D98" i="7"/>
  <c r="D104" i="7"/>
  <c r="D96" i="7"/>
  <c r="D88" i="7"/>
  <c r="D80" i="7"/>
  <c r="D72" i="7"/>
  <c r="D64" i="7"/>
  <c r="D56" i="7"/>
  <c r="D48" i="7"/>
  <c r="D40" i="7"/>
  <c r="D32" i="7"/>
  <c r="D24" i="7"/>
  <c r="D16" i="7"/>
  <c r="D8" i="7"/>
  <c r="D51" i="7"/>
  <c r="C67" i="7"/>
  <c r="D90" i="7"/>
  <c r="C104" i="7"/>
  <c r="C96" i="7"/>
  <c r="C88" i="7"/>
  <c r="C80" i="7"/>
  <c r="C72" i="7"/>
  <c r="C64" i="7"/>
  <c r="C56" i="7"/>
  <c r="C48" i="7"/>
  <c r="C40" i="7"/>
  <c r="C32" i="7"/>
  <c r="C24" i="7"/>
  <c r="C16" i="7"/>
  <c r="C8" i="7"/>
  <c r="D67" i="7"/>
  <c r="C91" i="7"/>
  <c r="D58" i="7"/>
  <c r="D103" i="7"/>
  <c r="D95" i="7"/>
  <c r="D87" i="7"/>
  <c r="D79" i="7"/>
  <c r="D71" i="7"/>
  <c r="D63" i="7"/>
  <c r="D55" i="7"/>
  <c r="D47" i="7"/>
  <c r="D39" i="7"/>
  <c r="D31" i="7"/>
  <c r="D23" i="7"/>
  <c r="D15" i="7"/>
  <c r="D7" i="7"/>
  <c r="D27" i="7"/>
  <c r="C99" i="7"/>
  <c r="D34" i="7"/>
  <c r="C103" i="7"/>
  <c r="C95" i="7"/>
  <c r="C87" i="7"/>
  <c r="C79" i="7"/>
  <c r="C71" i="7"/>
  <c r="C63" i="7"/>
  <c r="C55" i="7"/>
  <c r="C47" i="7"/>
  <c r="C39" i="7"/>
  <c r="C31" i="7"/>
  <c r="C23" i="7"/>
  <c r="C15" i="7"/>
  <c r="C7" i="7"/>
  <c r="D19" i="7"/>
  <c r="C59" i="7"/>
  <c r="D74" i="7"/>
  <c r="D102" i="7"/>
  <c r="D94" i="7"/>
  <c r="D86" i="7"/>
  <c r="D78" i="7"/>
  <c r="D70" i="7"/>
  <c r="D62" i="7"/>
  <c r="D54" i="7"/>
  <c r="D46" i="7"/>
  <c r="D38" i="7"/>
  <c r="D30" i="7"/>
  <c r="D22" i="7"/>
  <c r="D14" i="7"/>
  <c r="D6" i="7"/>
  <c r="D11" i="7"/>
  <c r="C102" i="7"/>
  <c r="C94" i="7"/>
  <c r="C86" i="7"/>
  <c r="C78" i="7"/>
  <c r="C70" i="7"/>
  <c r="C62" i="7"/>
  <c r="C54" i="7"/>
  <c r="C46" i="7"/>
  <c r="C38" i="7"/>
  <c r="C30" i="7"/>
  <c r="C22" i="7"/>
  <c r="C14" i="7"/>
  <c r="C6" i="7"/>
  <c r="D99" i="7"/>
  <c r="D75" i="7"/>
  <c r="C83" i="7"/>
  <c r="D101" i="7"/>
  <c r="D93" i="7"/>
  <c r="D85" i="7"/>
  <c r="D77" i="7"/>
  <c r="D69" i="7"/>
  <c r="D61" i="7"/>
  <c r="D53" i="7"/>
  <c r="D45" i="7"/>
  <c r="D37" i="7"/>
  <c r="D29" i="7"/>
  <c r="D21" i="7"/>
  <c r="D13" i="7"/>
  <c r="D5" i="7"/>
  <c r="D91" i="7"/>
  <c r="C107" i="7"/>
  <c r="C27" i="7"/>
  <c r="D82" i="7"/>
  <c r="C101" i="7"/>
  <c r="C93" i="7"/>
  <c r="C85" i="7"/>
  <c r="C77" i="7"/>
  <c r="C69" i="7"/>
  <c r="C61" i="7"/>
  <c r="C53" i="7"/>
  <c r="C45" i="7"/>
  <c r="C37" i="7"/>
  <c r="C29" i="7"/>
  <c r="C21" i="7"/>
  <c r="C13" i="7"/>
  <c r="C5" i="7"/>
  <c r="D107" i="7"/>
  <c r="D59" i="7"/>
  <c r="C51" i="7"/>
  <c r="D42" i="7"/>
  <c r="D100" i="7"/>
  <c r="D92" i="7"/>
  <c r="D84" i="7"/>
  <c r="D76" i="7"/>
  <c r="D68" i="7"/>
  <c r="D60" i="7"/>
  <c r="D52" i="7"/>
  <c r="D44" i="7"/>
  <c r="D36" i="7"/>
  <c r="D28" i="7"/>
  <c r="D20" i="7"/>
  <c r="D12" i="7"/>
  <c r="D4" i="7"/>
  <c r="D35" i="7"/>
  <c r="C75" i="7"/>
  <c r="D50" i="7"/>
  <c r="C100" i="7"/>
  <c r="C92" i="7"/>
  <c r="C84" i="7"/>
  <c r="C76" i="7"/>
  <c r="C68" i="7"/>
  <c r="C60" i="7"/>
  <c r="C52" i="7"/>
  <c r="C44" i="7"/>
  <c r="C36" i="7"/>
  <c r="C28" i="7"/>
  <c r="C20" i="7"/>
  <c r="C12" i="7"/>
  <c r="C4" i="7"/>
  <c r="D3" i="7"/>
  <c r="C3" i="7"/>
  <c r="L6" i="9" l="1"/>
  <c r="G7" i="9" s="1"/>
  <c r="M6" i="9"/>
  <c r="H7" i="9" s="1"/>
  <c r="K6" i="9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2" i="4"/>
  <c r="H4" i="1"/>
  <c r="K2" i="1"/>
  <c r="V1742" i="1"/>
  <c r="V1724" i="1"/>
  <c r="V1598" i="1"/>
  <c r="V1580" i="1"/>
  <c r="V1454" i="1"/>
  <c r="V1436" i="1"/>
  <c r="V1310" i="1"/>
  <c r="V1292" i="1"/>
  <c r="V1166" i="1"/>
  <c r="V1148" i="1"/>
  <c r="V1022" i="1"/>
  <c r="V804" i="1"/>
  <c r="V592" i="1"/>
  <c r="V574" i="1"/>
  <c r="V448" i="1"/>
  <c r="V430" i="1"/>
  <c r="V304" i="1"/>
  <c r="V48" i="1"/>
  <c r="V41" i="1"/>
  <c r="V40" i="1"/>
  <c r="V33" i="1"/>
  <c r="V32" i="1"/>
  <c r="V25" i="1"/>
  <c r="V24" i="1"/>
  <c r="V19" i="1"/>
  <c r="F13" i="1"/>
  <c r="F10" i="1"/>
  <c r="F7" i="1"/>
  <c r="F4" i="1"/>
  <c r="B38" i="1"/>
  <c r="B56" i="1" s="1"/>
  <c r="B74" i="1" s="1"/>
  <c r="B92" i="1" s="1"/>
  <c r="B110" i="1" s="1"/>
  <c r="B128" i="1" s="1"/>
  <c r="B146" i="1" s="1"/>
  <c r="B164" i="1" s="1"/>
  <c r="B182" i="1" s="1"/>
  <c r="B200" i="1" s="1"/>
  <c r="B218" i="1" s="1"/>
  <c r="B236" i="1" s="1"/>
  <c r="B254" i="1" s="1"/>
  <c r="B272" i="1" s="1"/>
  <c r="B290" i="1" s="1"/>
  <c r="B308" i="1" s="1"/>
  <c r="B326" i="1" s="1"/>
  <c r="B344" i="1" s="1"/>
  <c r="B362" i="1" s="1"/>
  <c r="B380" i="1" s="1"/>
  <c r="B398" i="1" s="1"/>
  <c r="B416" i="1" s="1"/>
  <c r="B434" i="1" s="1"/>
  <c r="B452" i="1" s="1"/>
  <c r="B470" i="1" s="1"/>
  <c r="B488" i="1" s="1"/>
  <c r="B506" i="1" s="1"/>
  <c r="B524" i="1" s="1"/>
  <c r="B542" i="1" s="1"/>
  <c r="B560" i="1" s="1"/>
  <c r="B578" i="1" s="1"/>
  <c r="B596" i="1" s="1"/>
  <c r="B614" i="1" s="1"/>
  <c r="B632" i="1" s="1"/>
  <c r="B650" i="1" s="1"/>
  <c r="B668" i="1" s="1"/>
  <c r="B686" i="1" s="1"/>
  <c r="B704" i="1" s="1"/>
  <c r="B722" i="1" s="1"/>
  <c r="B740" i="1" s="1"/>
  <c r="B758" i="1" s="1"/>
  <c r="B776" i="1" s="1"/>
  <c r="B794" i="1" s="1"/>
  <c r="B812" i="1" s="1"/>
  <c r="B830" i="1" s="1"/>
  <c r="B848" i="1" s="1"/>
  <c r="B866" i="1" s="1"/>
  <c r="B884" i="1" s="1"/>
  <c r="B902" i="1" s="1"/>
  <c r="B920" i="1" s="1"/>
  <c r="B938" i="1" s="1"/>
  <c r="B956" i="1" s="1"/>
  <c r="B974" i="1" s="1"/>
  <c r="B992" i="1" s="1"/>
  <c r="B1010" i="1" s="1"/>
  <c r="B1028" i="1" s="1"/>
  <c r="B1046" i="1" s="1"/>
  <c r="B1064" i="1" s="1"/>
  <c r="B1082" i="1" s="1"/>
  <c r="B1100" i="1" s="1"/>
  <c r="B1118" i="1" s="1"/>
  <c r="B1136" i="1" s="1"/>
  <c r="B1154" i="1" s="1"/>
  <c r="B1172" i="1" s="1"/>
  <c r="B1190" i="1" s="1"/>
  <c r="B1208" i="1" s="1"/>
  <c r="B1226" i="1" s="1"/>
  <c r="B1244" i="1" s="1"/>
  <c r="B1262" i="1" s="1"/>
  <c r="B1280" i="1" s="1"/>
  <c r="B1298" i="1" s="1"/>
  <c r="B1316" i="1" s="1"/>
  <c r="B1334" i="1" s="1"/>
  <c r="B1352" i="1" s="1"/>
  <c r="B1370" i="1" s="1"/>
  <c r="B1388" i="1" s="1"/>
  <c r="B1406" i="1" s="1"/>
  <c r="B1424" i="1" s="1"/>
  <c r="B1442" i="1" s="1"/>
  <c r="B1460" i="1" s="1"/>
  <c r="B1478" i="1" s="1"/>
  <c r="B1496" i="1" s="1"/>
  <c r="B1514" i="1" s="1"/>
  <c r="B1532" i="1" s="1"/>
  <c r="B1550" i="1" s="1"/>
  <c r="B1568" i="1" s="1"/>
  <c r="B1586" i="1" s="1"/>
  <c r="B1604" i="1" s="1"/>
  <c r="B1622" i="1" s="1"/>
  <c r="B1640" i="1" s="1"/>
  <c r="B1658" i="1" s="1"/>
  <c r="B1676" i="1" s="1"/>
  <c r="B1694" i="1" s="1"/>
  <c r="B1712" i="1" s="1"/>
  <c r="B1730" i="1" s="1"/>
  <c r="B1748" i="1" s="1"/>
  <c r="B1766" i="1" s="1"/>
  <c r="B1784" i="1" s="1"/>
  <c r="B1802" i="1" s="1"/>
  <c r="B1820" i="1" s="1"/>
  <c r="B1838" i="1" s="1"/>
  <c r="B1856" i="1" s="1"/>
  <c r="B1874" i="1" s="1"/>
  <c r="B1892" i="1" s="1"/>
  <c r="B1910" i="1" s="1"/>
  <c r="B1928" i="1" s="1"/>
  <c r="B1946" i="1" s="1"/>
  <c r="B1964" i="1" s="1"/>
  <c r="B1982" i="1" s="1"/>
  <c r="B2000" i="1" s="1"/>
  <c r="B2018" i="1" s="1"/>
  <c r="B2036" i="1" s="1"/>
  <c r="B2054" i="1" s="1"/>
  <c r="B2072" i="1" s="1"/>
  <c r="B2090" i="1" s="1"/>
  <c r="B2108" i="1" s="1"/>
  <c r="B2126" i="1" s="1"/>
  <c r="B2144" i="1" s="1"/>
  <c r="B2162" i="1" s="1"/>
  <c r="B2180" i="1" s="1"/>
  <c r="B2198" i="1" s="1"/>
  <c r="B2216" i="1" s="1"/>
  <c r="B2234" i="1" s="1"/>
  <c r="B2252" i="1" s="1"/>
  <c r="B2270" i="1" s="1"/>
  <c r="B2288" i="1" s="1"/>
  <c r="B2306" i="1" s="1"/>
  <c r="B2324" i="1" s="1"/>
  <c r="B2342" i="1" s="1"/>
  <c r="B2360" i="1" s="1"/>
  <c r="B2378" i="1" s="1"/>
  <c r="B2396" i="1" s="1"/>
  <c r="B2414" i="1" s="1"/>
  <c r="B2432" i="1" s="1"/>
  <c r="B2450" i="1" s="1"/>
  <c r="B2468" i="1" s="1"/>
  <c r="B2486" i="1" s="1"/>
  <c r="B2504" i="1" s="1"/>
  <c r="B2522" i="1" s="1"/>
  <c r="B2540" i="1" s="1"/>
  <c r="B2558" i="1" s="1"/>
  <c r="B2576" i="1" s="1"/>
  <c r="B2594" i="1" s="1"/>
  <c r="B2612" i="1" s="1"/>
  <c r="B2630" i="1" s="1"/>
  <c r="B2648" i="1" s="1"/>
  <c r="B2666" i="1" s="1"/>
  <c r="B2684" i="1" s="1"/>
  <c r="B2702" i="1" s="1"/>
  <c r="B2720" i="1" s="1"/>
  <c r="B2738" i="1" s="1"/>
  <c r="B2756" i="1" s="1"/>
  <c r="B2774" i="1" s="1"/>
  <c r="B2792" i="1" s="1"/>
  <c r="B2810" i="1" s="1"/>
  <c r="B2828" i="1" s="1"/>
  <c r="B2846" i="1" s="1"/>
  <c r="B2864" i="1" s="1"/>
  <c r="B2882" i="1" s="1"/>
  <c r="B2900" i="1" s="1"/>
  <c r="B2918" i="1" s="1"/>
  <c r="B2936" i="1" s="1"/>
  <c r="B2954" i="1" s="1"/>
  <c r="B2972" i="1" s="1"/>
  <c r="B2990" i="1" s="1"/>
  <c r="B3008" i="1" s="1"/>
  <c r="B3026" i="1" s="1"/>
  <c r="B3044" i="1" s="1"/>
  <c r="B3062" i="1" s="1"/>
  <c r="B3080" i="1" s="1"/>
  <c r="B3098" i="1" s="1"/>
  <c r="B3116" i="1" s="1"/>
  <c r="B3134" i="1" s="1"/>
  <c r="B3152" i="1" s="1"/>
  <c r="B3170" i="1" s="1"/>
  <c r="B3188" i="1" s="1"/>
  <c r="B3206" i="1" s="1"/>
  <c r="B3224" i="1" s="1"/>
  <c r="B3242" i="1" s="1"/>
  <c r="B3260" i="1" s="1"/>
  <c r="B3278" i="1" s="1"/>
  <c r="B3296" i="1" s="1"/>
  <c r="B3314" i="1" s="1"/>
  <c r="B3332" i="1" s="1"/>
  <c r="B3350" i="1" s="1"/>
  <c r="B3368" i="1" s="1"/>
  <c r="B3386" i="1" s="1"/>
  <c r="B3404" i="1" s="1"/>
  <c r="B3422" i="1" s="1"/>
  <c r="B3440" i="1" s="1"/>
  <c r="B3458" i="1" s="1"/>
  <c r="B3476" i="1" s="1"/>
  <c r="B3494" i="1" s="1"/>
  <c r="B3512" i="1" s="1"/>
  <c r="B3530" i="1" s="1"/>
  <c r="B3548" i="1" s="1"/>
  <c r="B3566" i="1" s="1"/>
  <c r="B3584" i="1" s="1"/>
  <c r="B3602" i="1" s="1"/>
  <c r="B3620" i="1" s="1"/>
  <c r="B3638" i="1" s="1"/>
  <c r="B3656" i="1" s="1"/>
  <c r="B3674" i="1" s="1"/>
  <c r="B3692" i="1" s="1"/>
  <c r="B3710" i="1" s="1"/>
  <c r="B3728" i="1" s="1"/>
  <c r="B3746" i="1" s="1"/>
  <c r="B3764" i="1" s="1"/>
  <c r="B3782" i="1" s="1"/>
  <c r="B3800" i="1" s="1"/>
  <c r="B3818" i="1" s="1"/>
  <c r="B3836" i="1" s="1"/>
  <c r="B3854" i="1" s="1"/>
  <c r="B3872" i="1" s="1"/>
  <c r="B3890" i="1" s="1"/>
  <c r="B3908" i="1" s="1"/>
  <c r="B3926" i="1" s="1"/>
  <c r="B3944" i="1" s="1"/>
  <c r="B3962" i="1" s="1"/>
  <c r="B3980" i="1" s="1"/>
  <c r="B3998" i="1" s="1"/>
  <c r="B4016" i="1" s="1"/>
  <c r="B4034" i="1" s="1"/>
  <c r="B4052" i="1" s="1"/>
  <c r="B4070" i="1" s="1"/>
  <c r="B4088" i="1" s="1"/>
  <c r="B4106" i="1" s="1"/>
  <c r="B4124" i="1" s="1"/>
  <c r="B4142" i="1" s="1"/>
  <c r="B4160" i="1" s="1"/>
  <c r="B4178" i="1" s="1"/>
  <c r="B4196" i="1" s="1"/>
  <c r="B4214" i="1" s="1"/>
  <c r="B4232" i="1" s="1"/>
  <c r="B4250" i="1" s="1"/>
  <c r="B4268" i="1" s="1"/>
  <c r="B4286" i="1" s="1"/>
  <c r="B4304" i="1" s="1"/>
  <c r="B4322" i="1" s="1"/>
  <c r="B4340" i="1" s="1"/>
  <c r="B4358" i="1" s="1"/>
  <c r="B4376" i="1" s="1"/>
  <c r="B4394" i="1" s="1"/>
  <c r="B4412" i="1" s="1"/>
  <c r="B4430" i="1" s="1"/>
  <c r="B4448" i="1" s="1"/>
  <c r="B4466" i="1" s="1"/>
  <c r="B4484" i="1" s="1"/>
  <c r="B4502" i="1" s="1"/>
  <c r="B4520" i="1" s="1"/>
  <c r="B4538" i="1" s="1"/>
  <c r="B4556" i="1" s="1"/>
  <c r="B4574" i="1" s="1"/>
  <c r="B4592" i="1" s="1"/>
  <c r="B4610" i="1" s="1"/>
  <c r="B4628" i="1" s="1"/>
  <c r="B4646" i="1" s="1"/>
  <c r="B4664" i="1" s="1"/>
  <c r="B4682" i="1" s="1"/>
  <c r="B4700" i="1" s="1"/>
  <c r="B4718" i="1" s="1"/>
  <c r="B4736" i="1" s="1"/>
  <c r="B4754" i="1" s="1"/>
  <c r="B4772" i="1" s="1"/>
  <c r="B4790" i="1" s="1"/>
  <c r="B4808" i="1" s="1"/>
  <c r="B4826" i="1" s="1"/>
  <c r="B4844" i="1" s="1"/>
  <c r="B4862" i="1" s="1"/>
  <c r="B4880" i="1" s="1"/>
  <c r="B4898" i="1" s="1"/>
  <c r="B4916" i="1" s="1"/>
  <c r="B4934" i="1" s="1"/>
  <c r="B4952" i="1" s="1"/>
  <c r="B4970" i="1" s="1"/>
  <c r="B4988" i="1" s="1"/>
  <c r="B5006" i="1" s="1"/>
  <c r="B5024" i="1" s="1"/>
  <c r="B5042" i="1" s="1"/>
  <c r="B5060" i="1" s="1"/>
  <c r="B5078" i="1" s="1"/>
  <c r="B5096" i="1" s="1"/>
  <c r="B5114" i="1" s="1"/>
  <c r="B5132" i="1" s="1"/>
  <c r="B5150" i="1" s="1"/>
  <c r="B5168" i="1" s="1"/>
  <c r="B5186" i="1" s="1"/>
  <c r="B5204" i="1" s="1"/>
  <c r="B5222" i="1" s="1"/>
  <c r="B5240" i="1" s="1"/>
  <c r="B5258" i="1" s="1"/>
  <c r="B5276" i="1" s="1"/>
  <c r="B5294" i="1" s="1"/>
  <c r="B5312" i="1" s="1"/>
  <c r="B5330" i="1" s="1"/>
  <c r="B5348" i="1" s="1"/>
  <c r="B5366" i="1" s="1"/>
  <c r="B5384" i="1" s="1"/>
  <c r="B5402" i="1" s="1"/>
  <c r="B5420" i="1" s="1"/>
  <c r="B5438" i="1" s="1"/>
  <c r="B5456" i="1" s="1"/>
  <c r="B5474" i="1" s="1"/>
  <c r="B5492" i="1" s="1"/>
  <c r="B5510" i="1" s="1"/>
  <c r="B5528" i="1" s="1"/>
  <c r="B5546" i="1" s="1"/>
  <c r="B5564" i="1" s="1"/>
  <c r="B5582" i="1" s="1"/>
  <c r="B5600" i="1" s="1"/>
  <c r="B5618" i="1" s="1"/>
  <c r="B5636" i="1" s="1"/>
  <c r="B5654" i="1" s="1"/>
  <c r="B5672" i="1" s="1"/>
  <c r="B5690" i="1" s="1"/>
  <c r="B5708" i="1" s="1"/>
  <c r="B5726" i="1" s="1"/>
  <c r="B5744" i="1" s="1"/>
  <c r="B5762" i="1" s="1"/>
  <c r="B5780" i="1" s="1"/>
  <c r="B5798" i="1" s="1"/>
  <c r="B5816" i="1" s="1"/>
  <c r="B5834" i="1" s="1"/>
  <c r="B5852" i="1" s="1"/>
  <c r="B5870" i="1" s="1"/>
  <c r="B5888" i="1" s="1"/>
  <c r="B5906" i="1" s="1"/>
  <c r="B5924" i="1" s="1"/>
  <c r="B5942" i="1" s="1"/>
  <c r="B5960" i="1" s="1"/>
  <c r="B5978" i="1" s="1"/>
  <c r="B5996" i="1" s="1"/>
  <c r="B6014" i="1" s="1"/>
  <c r="B6032" i="1" s="1"/>
  <c r="B6050" i="1" s="1"/>
  <c r="B6068" i="1" s="1"/>
  <c r="B6086" i="1" s="1"/>
  <c r="B6104" i="1" s="1"/>
  <c r="B6122" i="1" s="1"/>
  <c r="B6140" i="1" s="1"/>
  <c r="B6158" i="1" s="1"/>
  <c r="B6176" i="1" s="1"/>
  <c r="B6194" i="1" s="1"/>
  <c r="B6212" i="1" s="1"/>
  <c r="B6230" i="1" s="1"/>
  <c r="B6248" i="1" s="1"/>
  <c r="B6266" i="1" s="1"/>
  <c r="B6284" i="1" s="1"/>
  <c r="B6302" i="1" s="1"/>
  <c r="B6320" i="1" s="1"/>
  <c r="B6338" i="1" s="1"/>
  <c r="B6356" i="1" s="1"/>
  <c r="B6374" i="1" s="1"/>
  <c r="B6392" i="1" s="1"/>
  <c r="B6410" i="1" s="1"/>
  <c r="B6428" i="1" s="1"/>
  <c r="B6446" i="1" s="1"/>
  <c r="B6464" i="1" s="1"/>
  <c r="B6482" i="1" s="1"/>
  <c r="B6500" i="1" s="1"/>
  <c r="B6518" i="1" s="1"/>
  <c r="B6536" i="1" s="1"/>
  <c r="B6554" i="1" s="1"/>
  <c r="B6572" i="1" s="1"/>
  <c r="B6590" i="1" s="1"/>
  <c r="B6608" i="1" s="1"/>
  <c r="B6626" i="1" s="1"/>
  <c r="B6644" i="1" s="1"/>
  <c r="B6662" i="1" s="1"/>
  <c r="B6680" i="1" s="1"/>
  <c r="B6698" i="1" s="1"/>
  <c r="B6716" i="1" s="1"/>
  <c r="B6734" i="1" s="1"/>
  <c r="B6752" i="1" s="1"/>
  <c r="B6770" i="1" s="1"/>
  <c r="B6788" i="1" s="1"/>
  <c r="B6806" i="1" s="1"/>
  <c r="B6824" i="1" s="1"/>
  <c r="B6842" i="1" s="1"/>
  <c r="B6860" i="1" s="1"/>
  <c r="B6878" i="1" s="1"/>
  <c r="B6896" i="1" s="1"/>
  <c r="B6914" i="1" s="1"/>
  <c r="B6932" i="1" s="1"/>
  <c r="B6950" i="1" s="1"/>
  <c r="B6968" i="1" s="1"/>
  <c r="B6986" i="1" s="1"/>
  <c r="B7004" i="1" s="1"/>
  <c r="B7022" i="1" s="1"/>
  <c r="B7040" i="1" s="1"/>
  <c r="B7058" i="1" s="1"/>
  <c r="B7076" i="1" s="1"/>
  <c r="B7094" i="1" s="1"/>
  <c r="B7112" i="1" s="1"/>
  <c r="B7130" i="1" s="1"/>
  <c r="B7148" i="1" s="1"/>
  <c r="B7166" i="1" s="1"/>
  <c r="B7184" i="1" s="1"/>
  <c r="B7202" i="1" s="1"/>
  <c r="B7220" i="1" s="1"/>
  <c r="B7238" i="1" s="1"/>
  <c r="B7256" i="1" s="1"/>
  <c r="B7274" i="1" s="1"/>
  <c r="B7292" i="1" s="1"/>
  <c r="B7310" i="1" s="1"/>
  <c r="B7328" i="1" s="1"/>
  <c r="B7346" i="1" s="1"/>
  <c r="B7364" i="1" s="1"/>
  <c r="B7382" i="1" s="1"/>
  <c r="B7400" i="1" s="1"/>
  <c r="B7418" i="1" s="1"/>
  <c r="B7436" i="1" s="1"/>
  <c r="B7454" i="1" s="1"/>
  <c r="B7472" i="1" s="1"/>
  <c r="B7490" i="1" s="1"/>
  <c r="B7508" i="1" s="1"/>
  <c r="B7526" i="1" s="1"/>
  <c r="B7544" i="1" s="1"/>
  <c r="B7562" i="1" s="1"/>
  <c r="B7580" i="1" s="1"/>
  <c r="K31" i="1"/>
  <c r="J31" i="1"/>
  <c r="I31" i="1"/>
  <c r="H31" i="1"/>
  <c r="K30" i="1"/>
  <c r="J30" i="1"/>
  <c r="I30" i="1"/>
  <c r="H30" i="1"/>
  <c r="K29" i="1"/>
  <c r="J29" i="1"/>
  <c r="I29" i="1"/>
  <c r="H29" i="1"/>
  <c r="K28" i="1"/>
  <c r="J28" i="1"/>
  <c r="I28" i="1"/>
  <c r="H28" i="1"/>
  <c r="K27" i="1"/>
  <c r="J27" i="1"/>
  <c r="I27" i="1"/>
  <c r="H27" i="1"/>
  <c r="K26" i="1"/>
  <c r="J26" i="1"/>
  <c r="I26" i="1"/>
  <c r="H26" i="1"/>
  <c r="K25" i="1"/>
  <c r="J25" i="1"/>
  <c r="I25" i="1"/>
  <c r="H25" i="1"/>
  <c r="K24" i="1"/>
  <c r="J24" i="1"/>
  <c r="I24" i="1"/>
  <c r="H24" i="1"/>
  <c r="K23" i="1"/>
  <c r="J23" i="1"/>
  <c r="I23" i="1"/>
  <c r="H23" i="1"/>
  <c r="K22" i="1"/>
  <c r="J22" i="1"/>
  <c r="H22" i="1"/>
  <c r="I51" i="1"/>
  <c r="I69" i="1" s="1"/>
  <c r="I87" i="1" s="1"/>
  <c r="I105" i="1" s="1"/>
  <c r="I123" i="1" s="1"/>
  <c r="I141" i="1" s="1"/>
  <c r="I159" i="1" s="1"/>
  <c r="I177" i="1" s="1"/>
  <c r="I195" i="1" s="1"/>
  <c r="I213" i="1" s="1"/>
  <c r="I231" i="1" s="1"/>
  <c r="I249" i="1" s="1"/>
  <c r="I267" i="1" s="1"/>
  <c r="I285" i="1" s="1"/>
  <c r="I303" i="1" s="1"/>
  <c r="I321" i="1" s="1"/>
  <c r="I339" i="1" s="1"/>
  <c r="I357" i="1" s="1"/>
  <c r="I375" i="1" s="1"/>
  <c r="I393" i="1" s="1"/>
  <c r="I411" i="1" s="1"/>
  <c r="I429" i="1" s="1"/>
  <c r="I447" i="1" s="1"/>
  <c r="I465" i="1" s="1"/>
  <c r="I483" i="1" s="1"/>
  <c r="I501" i="1" s="1"/>
  <c r="I519" i="1" s="1"/>
  <c r="I537" i="1" s="1"/>
  <c r="I555" i="1" s="1"/>
  <c r="I573" i="1" s="1"/>
  <c r="I591" i="1" s="1"/>
  <c r="I609" i="1" s="1"/>
  <c r="I627" i="1" s="1"/>
  <c r="I645" i="1" s="1"/>
  <c r="I663" i="1" s="1"/>
  <c r="I681" i="1" s="1"/>
  <c r="I699" i="1" s="1"/>
  <c r="I717" i="1" s="1"/>
  <c r="I735" i="1" s="1"/>
  <c r="I753" i="1" s="1"/>
  <c r="I771" i="1" s="1"/>
  <c r="I789" i="1" s="1"/>
  <c r="I807" i="1" s="1"/>
  <c r="I825" i="1" s="1"/>
  <c r="I843" i="1" s="1"/>
  <c r="I861" i="1" s="1"/>
  <c r="I879" i="1" s="1"/>
  <c r="I897" i="1" s="1"/>
  <c r="I915" i="1" s="1"/>
  <c r="I933" i="1" s="1"/>
  <c r="I951" i="1" s="1"/>
  <c r="I969" i="1" s="1"/>
  <c r="I987" i="1" s="1"/>
  <c r="I1005" i="1" s="1"/>
  <c r="I1023" i="1" s="1"/>
  <c r="I1041" i="1" s="1"/>
  <c r="I1059" i="1" s="1"/>
  <c r="I1077" i="1" s="1"/>
  <c r="I1095" i="1" s="1"/>
  <c r="I1113" i="1" s="1"/>
  <c r="I1131" i="1" s="1"/>
  <c r="I1149" i="1" s="1"/>
  <c r="I1167" i="1" s="1"/>
  <c r="I1185" i="1" s="1"/>
  <c r="I1203" i="1" s="1"/>
  <c r="I1221" i="1" s="1"/>
  <c r="I1239" i="1" s="1"/>
  <c r="I1257" i="1" s="1"/>
  <c r="I1275" i="1" s="1"/>
  <c r="I1293" i="1" s="1"/>
  <c r="I1311" i="1" s="1"/>
  <c r="I1329" i="1" s="1"/>
  <c r="I1347" i="1" s="1"/>
  <c r="I1365" i="1" s="1"/>
  <c r="I1383" i="1" s="1"/>
  <c r="I1401" i="1" s="1"/>
  <c r="I1419" i="1" s="1"/>
  <c r="I1437" i="1" s="1"/>
  <c r="I1455" i="1" s="1"/>
  <c r="I1473" i="1" s="1"/>
  <c r="I1491" i="1" s="1"/>
  <c r="I1509" i="1" s="1"/>
  <c r="I1527" i="1" s="1"/>
  <c r="I1545" i="1" s="1"/>
  <c r="I1563" i="1" s="1"/>
  <c r="I1581" i="1" s="1"/>
  <c r="I1599" i="1" s="1"/>
  <c r="I1617" i="1" s="1"/>
  <c r="I1635" i="1" s="1"/>
  <c r="I1653" i="1" s="1"/>
  <c r="I1671" i="1" s="1"/>
  <c r="I1689" i="1" s="1"/>
  <c r="I1707" i="1" s="1"/>
  <c r="I1725" i="1" s="1"/>
  <c r="I1743" i="1" s="1"/>
  <c r="I1761" i="1" s="1"/>
  <c r="I1779" i="1" s="1"/>
  <c r="I1797" i="1" s="1"/>
  <c r="I1815" i="1" s="1"/>
  <c r="I1833" i="1" s="1"/>
  <c r="I1851" i="1" s="1"/>
  <c r="I1869" i="1" s="1"/>
  <c r="I1887" i="1" s="1"/>
  <c r="I1905" i="1" s="1"/>
  <c r="I1923" i="1" s="1"/>
  <c r="I1941" i="1" s="1"/>
  <c r="I1959" i="1" s="1"/>
  <c r="I1977" i="1" s="1"/>
  <c r="I1995" i="1" s="1"/>
  <c r="I2013" i="1" s="1"/>
  <c r="I2031" i="1" s="1"/>
  <c r="I2049" i="1" s="1"/>
  <c r="I2067" i="1" s="1"/>
  <c r="I2085" i="1" s="1"/>
  <c r="I2103" i="1" s="1"/>
  <c r="I2121" i="1" s="1"/>
  <c r="I2139" i="1" s="1"/>
  <c r="I2157" i="1" s="1"/>
  <c r="I2175" i="1" s="1"/>
  <c r="I2193" i="1" s="1"/>
  <c r="I2211" i="1" s="1"/>
  <c r="I2229" i="1" s="1"/>
  <c r="I2247" i="1" s="1"/>
  <c r="I2265" i="1" s="1"/>
  <c r="I2283" i="1" s="1"/>
  <c r="I2301" i="1" s="1"/>
  <c r="I2319" i="1" s="1"/>
  <c r="I2337" i="1" s="1"/>
  <c r="I2355" i="1" s="1"/>
  <c r="I2373" i="1" s="1"/>
  <c r="I2391" i="1" s="1"/>
  <c r="I2409" i="1" s="1"/>
  <c r="I2427" i="1" s="1"/>
  <c r="I2445" i="1" s="1"/>
  <c r="I2463" i="1" s="1"/>
  <c r="I2481" i="1" s="1"/>
  <c r="I2499" i="1" s="1"/>
  <c r="I2517" i="1" s="1"/>
  <c r="I2535" i="1" s="1"/>
  <c r="I2553" i="1" s="1"/>
  <c r="I2571" i="1" s="1"/>
  <c r="I2589" i="1" s="1"/>
  <c r="I2607" i="1" s="1"/>
  <c r="I2625" i="1" s="1"/>
  <c r="I2643" i="1" s="1"/>
  <c r="I2661" i="1" s="1"/>
  <c r="I2679" i="1" s="1"/>
  <c r="I2697" i="1" s="1"/>
  <c r="I2715" i="1" s="1"/>
  <c r="I2733" i="1" s="1"/>
  <c r="I2751" i="1" s="1"/>
  <c r="I2769" i="1" s="1"/>
  <c r="I2787" i="1" s="1"/>
  <c r="I2805" i="1" s="1"/>
  <c r="I2823" i="1" s="1"/>
  <c r="I2841" i="1" s="1"/>
  <c r="I2859" i="1" s="1"/>
  <c r="I2877" i="1" s="1"/>
  <c r="I2895" i="1" s="1"/>
  <c r="I2913" i="1" s="1"/>
  <c r="I2931" i="1" s="1"/>
  <c r="I2949" i="1" s="1"/>
  <c r="I2967" i="1" s="1"/>
  <c r="I2985" i="1" s="1"/>
  <c r="I3003" i="1" s="1"/>
  <c r="I3021" i="1" s="1"/>
  <c r="I3039" i="1" s="1"/>
  <c r="I3057" i="1" s="1"/>
  <c r="I3075" i="1" s="1"/>
  <c r="I3093" i="1" s="1"/>
  <c r="I3111" i="1" s="1"/>
  <c r="I3129" i="1" s="1"/>
  <c r="I3147" i="1" s="1"/>
  <c r="I3165" i="1" s="1"/>
  <c r="I3183" i="1" s="1"/>
  <c r="I3201" i="1" s="1"/>
  <c r="I3219" i="1" s="1"/>
  <c r="I3237" i="1" s="1"/>
  <c r="I3255" i="1" s="1"/>
  <c r="I3273" i="1" s="1"/>
  <c r="I3291" i="1" s="1"/>
  <c r="I3309" i="1" s="1"/>
  <c r="I3327" i="1" s="1"/>
  <c r="I3345" i="1" s="1"/>
  <c r="I3363" i="1" s="1"/>
  <c r="I3381" i="1" s="1"/>
  <c r="I3399" i="1" s="1"/>
  <c r="I3417" i="1" s="1"/>
  <c r="I3435" i="1" s="1"/>
  <c r="I3453" i="1" s="1"/>
  <c r="I3471" i="1" s="1"/>
  <c r="I3489" i="1" s="1"/>
  <c r="I3507" i="1" s="1"/>
  <c r="I3525" i="1" s="1"/>
  <c r="I3543" i="1" s="1"/>
  <c r="I3561" i="1" s="1"/>
  <c r="I3579" i="1" s="1"/>
  <c r="I3597" i="1" s="1"/>
  <c r="I3615" i="1" s="1"/>
  <c r="I3633" i="1" s="1"/>
  <c r="I3651" i="1" s="1"/>
  <c r="I3669" i="1" s="1"/>
  <c r="I3687" i="1" s="1"/>
  <c r="I3705" i="1" s="1"/>
  <c r="I3723" i="1" s="1"/>
  <c r="I3741" i="1" s="1"/>
  <c r="I3759" i="1" s="1"/>
  <c r="I3777" i="1" s="1"/>
  <c r="I3795" i="1" s="1"/>
  <c r="I3813" i="1" s="1"/>
  <c r="I3831" i="1" s="1"/>
  <c r="I3849" i="1" s="1"/>
  <c r="I3867" i="1" s="1"/>
  <c r="I3885" i="1" s="1"/>
  <c r="I3903" i="1" s="1"/>
  <c r="I3921" i="1" s="1"/>
  <c r="I3939" i="1" s="1"/>
  <c r="I3957" i="1" s="1"/>
  <c r="I3975" i="1" s="1"/>
  <c r="I3993" i="1" s="1"/>
  <c r="I4011" i="1" s="1"/>
  <c r="I4029" i="1" s="1"/>
  <c r="I4047" i="1" s="1"/>
  <c r="I4065" i="1" s="1"/>
  <c r="I4083" i="1" s="1"/>
  <c r="I4101" i="1" s="1"/>
  <c r="I4119" i="1" s="1"/>
  <c r="I4137" i="1" s="1"/>
  <c r="I4155" i="1" s="1"/>
  <c r="I4173" i="1" s="1"/>
  <c r="I4191" i="1" s="1"/>
  <c r="I4209" i="1" s="1"/>
  <c r="I4227" i="1" s="1"/>
  <c r="I4245" i="1" s="1"/>
  <c r="I4263" i="1" s="1"/>
  <c r="I4281" i="1" s="1"/>
  <c r="I4299" i="1" s="1"/>
  <c r="I4317" i="1" s="1"/>
  <c r="I4335" i="1" s="1"/>
  <c r="I4353" i="1" s="1"/>
  <c r="I4371" i="1" s="1"/>
  <c r="I4389" i="1" s="1"/>
  <c r="I4407" i="1" s="1"/>
  <c r="I4425" i="1" s="1"/>
  <c r="I4443" i="1" s="1"/>
  <c r="I4461" i="1" s="1"/>
  <c r="I4479" i="1" s="1"/>
  <c r="I4497" i="1" s="1"/>
  <c r="I4515" i="1" s="1"/>
  <c r="I4533" i="1" s="1"/>
  <c r="I4551" i="1" s="1"/>
  <c r="I4569" i="1" s="1"/>
  <c r="I4587" i="1" s="1"/>
  <c r="I4605" i="1" s="1"/>
  <c r="I4623" i="1" s="1"/>
  <c r="I4641" i="1" s="1"/>
  <c r="I4659" i="1" s="1"/>
  <c r="I4677" i="1" s="1"/>
  <c r="I4695" i="1" s="1"/>
  <c r="I4713" i="1" s="1"/>
  <c r="I4731" i="1" s="1"/>
  <c r="I4749" i="1" s="1"/>
  <c r="I4767" i="1" s="1"/>
  <c r="I4785" i="1" s="1"/>
  <c r="I4803" i="1" s="1"/>
  <c r="I4821" i="1" s="1"/>
  <c r="I4839" i="1" s="1"/>
  <c r="I4857" i="1" s="1"/>
  <c r="I4875" i="1" s="1"/>
  <c r="I4893" i="1" s="1"/>
  <c r="I4911" i="1" s="1"/>
  <c r="I4929" i="1" s="1"/>
  <c r="I4947" i="1" s="1"/>
  <c r="I4965" i="1" s="1"/>
  <c r="I4983" i="1" s="1"/>
  <c r="I5001" i="1" s="1"/>
  <c r="I5019" i="1" s="1"/>
  <c r="I5037" i="1" s="1"/>
  <c r="I5055" i="1" s="1"/>
  <c r="I5073" i="1" s="1"/>
  <c r="I5091" i="1" s="1"/>
  <c r="I5109" i="1" s="1"/>
  <c r="I5127" i="1" s="1"/>
  <c r="I5145" i="1" s="1"/>
  <c r="I5163" i="1" s="1"/>
  <c r="I5181" i="1" s="1"/>
  <c r="I5199" i="1" s="1"/>
  <c r="I5217" i="1" s="1"/>
  <c r="I5235" i="1" s="1"/>
  <c r="I5253" i="1" s="1"/>
  <c r="I5271" i="1" s="1"/>
  <c r="I5289" i="1" s="1"/>
  <c r="I5307" i="1" s="1"/>
  <c r="I5325" i="1" s="1"/>
  <c r="I5343" i="1" s="1"/>
  <c r="I5361" i="1" s="1"/>
  <c r="I5379" i="1" s="1"/>
  <c r="I5397" i="1" s="1"/>
  <c r="I5415" i="1" s="1"/>
  <c r="I5433" i="1" s="1"/>
  <c r="I5451" i="1" s="1"/>
  <c r="I5469" i="1" s="1"/>
  <c r="I5487" i="1" s="1"/>
  <c r="I5505" i="1" s="1"/>
  <c r="I5523" i="1" s="1"/>
  <c r="I5541" i="1" s="1"/>
  <c r="I5559" i="1" s="1"/>
  <c r="I5577" i="1" s="1"/>
  <c r="I5595" i="1" s="1"/>
  <c r="I5613" i="1" s="1"/>
  <c r="I5631" i="1" s="1"/>
  <c r="I5649" i="1" s="1"/>
  <c r="I5667" i="1" s="1"/>
  <c r="I5685" i="1" s="1"/>
  <c r="I5703" i="1" s="1"/>
  <c r="I5721" i="1" s="1"/>
  <c r="I5739" i="1" s="1"/>
  <c r="I5757" i="1" s="1"/>
  <c r="I5775" i="1" s="1"/>
  <c r="I5793" i="1" s="1"/>
  <c r="I5811" i="1" s="1"/>
  <c r="I5829" i="1" s="1"/>
  <c r="I5847" i="1" s="1"/>
  <c r="I5865" i="1" s="1"/>
  <c r="I5883" i="1" s="1"/>
  <c r="I5901" i="1" s="1"/>
  <c r="I5919" i="1" s="1"/>
  <c r="I5937" i="1" s="1"/>
  <c r="I5955" i="1" s="1"/>
  <c r="I5973" i="1" s="1"/>
  <c r="I5991" i="1" s="1"/>
  <c r="I6009" i="1" s="1"/>
  <c r="I6027" i="1" s="1"/>
  <c r="I6045" i="1" s="1"/>
  <c r="I6063" i="1" s="1"/>
  <c r="I6081" i="1" s="1"/>
  <c r="I6099" i="1" s="1"/>
  <c r="I6117" i="1" s="1"/>
  <c r="I6135" i="1" s="1"/>
  <c r="I6153" i="1" s="1"/>
  <c r="I6171" i="1" s="1"/>
  <c r="I6189" i="1" s="1"/>
  <c r="I6207" i="1" s="1"/>
  <c r="I6225" i="1" s="1"/>
  <c r="I6243" i="1" s="1"/>
  <c r="I6261" i="1" s="1"/>
  <c r="I6279" i="1" s="1"/>
  <c r="I6297" i="1" s="1"/>
  <c r="I6315" i="1" s="1"/>
  <c r="I6333" i="1" s="1"/>
  <c r="I6351" i="1" s="1"/>
  <c r="I6369" i="1" s="1"/>
  <c r="I6387" i="1" s="1"/>
  <c r="I6405" i="1" s="1"/>
  <c r="I6423" i="1" s="1"/>
  <c r="I6441" i="1" s="1"/>
  <c r="I6459" i="1" s="1"/>
  <c r="I6477" i="1" s="1"/>
  <c r="I6495" i="1" s="1"/>
  <c r="I6513" i="1" s="1"/>
  <c r="I6531" i="1" s="1"/>
  <c r="I6549" i="1" s="1"/>
  <c r="I6567" i="1" s="1"/>
  <c r="I6585" i="1" s="1"/>
  <c r="I6603" i="1" s="1"/>
  <c r="I6621" i="1" s="1"/>
  <c r="I6639" i="1" s="1"/>
  <c r="I6657" i="1" s="1"/>
  <c r="I6675" i="1" s="1"/>
  <c r="I6693" i="1" s="1"/>
  <c r="I6711" i="1" s="1"/>
  <c r="I6729" i="1" s="1"/>
  <c r="I6747" i="1" s="1"/>
  <c r="I6765" i="1" s="1"/>
  <c r="I6783" i="1" s="1"/>
  <c r="I6801" i="1" s="1"/>
  <c r="I6819" i="1" s="1"/>
  <c r="I6837" i="1" s="1"/>
  <c r="I6855" i="1" s="1"/>
  <c r="I6873" i="1" s="1"/>
  <c r="I6891" i="1" s="1"/>
  <c r="I6909" i="1" s="1"/>
  <c r="I6927" i="1" s="1"/>
  <c r="I6945" i="1" s="1"/>
  <c r="I6963" i="1" s="1"/>
  <c r="I6981" i="1" s="1"/>
  <c r="I6999" i="1" s="1"/>
  <c r="I7017" i="1" s="1"/>
  <c r="I7035" i="1" s="1"/>
  <c r="I7053" i="1" s="1"/>
  <c r="I7071" i="1" s="1"/>
  <c r="I7089" i="1" s="1"/>
  <c r="I7107" i="1" s="1"/>
  <c r="I7125" i="1" s="1"/>
  <c r="I7143" i="1" s="1"/>
  <c r="I7161" i="1" s="1"/>
  <c r="I7179" i="1" s="1"/>
  <c r="I7197" i="1" s="1"/>
  <c r="I7215" i="1" s="1"/>
  <c r="I7233" i="1" s="1"/>
  <c r="I7251" i="1" s="1"/>
  <c r="I7269" i="1" s="1"/>
  <c r="I7287" i="1" s="1"/>
  <c r="I7305" i="1" s="1"/>
  <c r="I7323" i="1" s="1"/>
  <c r="I7341" i="1" s="1"/>
  <c r="I7359" i="1" s="1"/>
  <c r="I7377" i="1" s="1"/>
  <c r="I7395" i="1" s="1"/>
  <c r="I7413" i="1" s="1"/>
  <c r="I7431" i="1" s="1"/>
  <c r="I7449" i="1" s="1"/>
  <c r="I7467" i="1" s="1"/>
  <c r="I7485" i="1" s="1"/>
  <c r="I7503" i="1" s="1"/>
  <c r="I7521" i="1" s="1"/>
  <c r="I7539" i="1" s="1"/>
  <c r="I7557" i="1" s="1"/>
  <c r="I7575" i="1" s="1"/>
  <c r="I7593" i="1" s="1"/>
  <c r="C59" i="1"/>
  <c r="C77" i="1" s="1"/>
  <c r="C95" i="1" s="1"/>
  <c r="C113" i="1" s="1"/>
  <c r="C131" i="1" s="1"/>
  <c r="C149" i="1" s="1"/>
  <c r="C167" i="1" s="1"/>
  <c r="C185" i="1" s="1"/>
  <c r="C203" i="1" s="1"/>
  <c r="C221" i="1" s="1"/>
  <c r="C239" i="1" s="1"/>
  <c r="C257" i="1" s="1"/>
  <c r="C275" i="1" s="1"/>
  <c r="C293" i="1" s="1"/>
  <c r="C311" i="1" s="1"/>
  <c r="C329" i="1" s="1"/>
  <c r="C347" i="1" s="1"/>
  <c r="C365" i="1" s="1"/>
  <c r="C383" i="1" s="1"/>
  <c r="C401" i="1" s="1"/>
  <c r="C419" i="1" s="1"/>
  <c r="C437" i="1" s="1"/>
  <c r="C455" i="1" s="1"/>
  <c r="C473" i="1" s="1"/>
  <c r="C491" i="1" s="1"/>
  <c r="C509" i="1" s="1"/>
  <c r="C527" i="1" s="1"/>
  <c r="C545" i="1" s="1"/>
  <c r="C563" i="1" s="1"/>
  <c r="C581" i="1" s="1"/>
  <c r="C599" i="1" s="1"/>
  <c r="C617" i="1" s="1"/>
  <c r="C635" i="1" s="1"/>
  <c r="C653" i="1" s="1"/>
  <c r="C671" i="1" s="1"/>
  <c r="C689" i="1" s="1"/>
  <c r="C707" i="1" s="1"/>
  <c r="C725" i="1" s="1"/>
  <c r="C743" i="1" s="1"/>
  <c r="C761" i="1" s="1"/>
  <c r="C779" i="1" s="1"/>
  <c r="C797" i="1" s="1"/>
  <c r="C815" i="1" s="1"/>
  <c r="C833" i="1" s="1"/>
  <c r="C851" i="1" s="1"/>
  <c r="C869" i="1" s="1"/>
  <c r="C887" i="1" s="1"/>
  <c r="C905" i="1" s="1"/>
  <c r="C923" i="1" s="1"/>
  <c r="C941" i="1" s="1"/>
  <c r="C959" i="1" s="1"/>
  <c r="C977" i="1" s="1"/>
  <c r="C995" i="1" s="1"/>
  <c r="C1013" i="1" s="1"/>
  <c r="C1031" i="1" s="1"/>
  <c r="C1049" i="1" s="1"/>
  <c r="C1067" i="1" s="1"/>
  <c r="C1085" i="1" s="1"/>
  <c r="C1103" i="1" s="1"/>
  <c r="C1121" i="1" s="1"/>
  <c r="C1139" i="1" s="1"/>
  <c r="C1157" i="1" s="1"/>
  <c r="C1175" i="1" s="1"/>
  <c r="C1193" i="1" s="1"/>
  <c r="C1211" i="1" s="1"/>
  <c r="C1229" i="1" s="1"/>
  <c r="C1247" i="1" s="1"/>
  <c r="C1265" i="1" s="1"/>
  <c r="C1283" i="1" s="1"/>
  <c r="C1301" i="1" s="1"/>
  <c r="C1319" i="1" s="1"/>
  <c r="C1337" i="1" s="1"/>
  <c r="C1355" i="1" s="1"/>
  <c r="C1373" i="1" s="1"/>
  <c r="C1391" i="1" s="1"/>
  <c r="C1409" i="1" s="1"/>
  <c r="C1427" i="1" s="1"/>
  <c r="C1445" i="1" s="1"/>
  <c r="C1463" i="1" s="1"/>
  <c r="C1481" i="1" s="1"/>
  <c r="C1499" i="1" s="1"/>
  <c r="C1517" i="1" s="1"/>
  <c r="C1535" i="1" s="1"/>
  <c r="C1553" i="1" s="1"/>
  <c r="C1571" i="1" s="1"/>
  <c r="C1589" i="1" s="1"/>
  <c r="C1607" i="1" s="1"/>
  <c r="C1625" i="1" s="1"/>
  <c r="C1643" i="1" s="1"/>
  <c r="C1661" i="1" s="1"/>
  <c r="C1679" i="1" s="1"/>
  <c r="C1697" i="1" s="1"/>
  <c r="C1715" i="1" s="1"/>
  <c r="C1733" i="1" s="1"/>
  <c r="C1751" i="1" s="1"/>
  <c r="C1769" i="1" s="1"/>
  <c r="C1787" i="1" s="1"/>
  <c r="C1805" i="1" s="1"/>
  <c r="C1823" i="1" s="1"/>
  <c r="C1841" i="1" s="1"/>
  <c r="C1859" i="1" s="1"/>
  <c r="C1877" i="1" s="1"/>
  <c r="C1895" i="1" s="1"/>
  <c r="C1913" i="1" s="1"/>
  <c r="C1931" i="1" s="1"/>
  <c r="C1949" i="1" s="1"/>
  <c r="C1967" i="1" s="1"/>
  <c r="C1985" i="1" s="1"/>
  <c r="C2003" i="1" s="1"/>
  <c r="C2021" i="1" s="1"/>
  <c r="C2039" i="1" s="1"/>
  <c r="C2057" i="1" s="1"/>
  <c r="C2075" i="1" s="1"/>
  <c r="C2093" i="1" s="1"/>
  <c r="C2111" i="1" s="1"/>
  <c r="C2129" i="1" s="1"/>
  <c r="C2147" i="1" s="1"/>
  <c r="C2165" i="1" s="1"/>
  <c r="C2183" i="1" s="1"/>
  <c r="C2201" i="1" s="1"/>
  <c r="C2219" i="1" s="1"/>
  <c r="C2237" i="1" s="1"/>
  <c r="C2255" i="1" s="1"/>
  <c r="C2273" i="1" s="1"/>
  <c r="C2291" i="1" s="1"/>
  <c r="C2309" i="1" s="1"/>
  <c r="C2327" i="1" s="1"/>
  <c r="C2345" i="1" s="1"/>
  <c r="C2363" i="1" s="1"/>
  <c r="C2381" i="1" s="1"/>
  <c r="C2399" i="1" s="1"/>
  <c r="C2417" i="1" s="1"/>
  <c r="C2435" i="1" s="1"/>
  <c r="C2453" i="1" s="1"/>
  <c r="C2471" i="1" s="1"/>
  <c r="C2489" i="1" s="1"/>
  <c r="C2507" i="1" s="1"/>
  <c r="C2525" i="1" s="1"/>
  <c r="C2543" i="1" s="1"/>
  <c r="C2561" i="1" s="1"/>
  <c r="C2579" i="1" s="1"/>
  <c r="C2597" i="1" s="1"/>
  <c r="C2615" i="1" s="1"/>
  <c r="C2633" i="1" s="1"/>
  <c r="C2651" i="1" s="1"/>
  <c r="C2669" i="1" s="1"/>
  <c r="C2687" i="1" s="1"/>
  <c r="C2705" i="1" s="1"/>
  <c r="C2723" i="1" s="1"/>
  <c r="C2741" i="1" s="1"/>
  <c r="C2759" i="1" s="1"/>
  <c r="C2777" i="1" s="1"/>
  <c r="C2795" i="1" s="1"/>
  <c r="C2813" i="1" s="1"/>
  <c r="C2831" i="1" s="1"/>
  <c r="C2849" i="1" s="1"/>
  <c r="C2867" i="1" s="1"/>
  <c r="C2885" i="1" s="1"/>
  <c r="C2903" i="1" s="1"/>
  <c r="C2921" i="1" s="1"/>
  <c r="C2939" i="1" s="1"/>
  <c r="C2957" i="1" s="1"/>
  <c r="C2975" i="1" s="1"/>
  <c r="C2993" i="1" s="1"/>
  <c r="C3011" i="1" s="1"/>
  <c r="C3029" i="1" s="1"/>
  <c r="C3047" i="1" s="1"/>
  <c r="C3065" i="1" s="1"/>
  <c r="C3083" i="1" s="1"/>
  <c r="C3101" i="1" s="1"/>
  <c r="C3119" i="1" s="1"/>
  <c r="C3137" i="1" s="1"/>
  <c r="C3155" i="1" s="1"/>
  <c r="C3173" i="1" s="1"/>
  <c r="C3191" i="1" s="1"/>
  <c r="C3209" i="1" s="1"/>
  <c r="C3227" i="1" s="1"/>
  <c r="C3245" i="1" s="1"/>
  <c r="C3263" i="1" s="1"/>
  <c r="C3281" i="1" s="1"/>
  <c r="C3299" i="1" s="1"/>
  <c r="C3317" i="1" s="1"/>
  <c r="C3335" i="1" s="1"/>
  <c r="C3353" i="1" s="1"/>
  <c r="C3371" i="1" s="1"/>
  <c r="C3389" i="1" s="1"/>
  <c r="C3407" i="1" s="1"/>
  <c r="C3425" i="1" s="1"/>
  <c r="C3443" i="1" s="1"/>
  <c r="C3461" i="1" s="1"/>
  <c r="C3479" i="1" s="1"/>
  <c r="C3497" i="1" s="1"/>
  <c r="C3515" i="1" s="1"/>
  <c r="C3533" i="1" s="1"/>
  <c r="C3551" i="1" s="1"/>
  <c r="C3569" i="1" s="1"/>
  <c r="C3587" i="1" s="1"/>
  <c r="C3605" i="1" s="1"/>
  <c r="C3623" i="1" s="1"/>
  <c r="C3641" i="1" s="1"/>
  <c r="C3659" i="1" s="1"/>
  <c r="C3677" i="1" s="1"/>
  <c r="C3695" i="1" s="1"/>
  <c r="C3713" i="1" s="1"/>
  <c r="C3731" i="1" s="1"/>
  <c r="C3749" i="1" s="1"/>
  <c r="C3767" i="1" s="1"/>
  <c r="C3785" i="1" s="1"/>
  <c r="C3803" i="1" s="1"/>
  <c r="C3821" i="1" s="1"/>
  <c r="C3839" i="1" s="1"/>
  <c r="C3857" i="1" s="1"/>
  <c r="C3875" i="1" s="1"/>
  <c r="C3893" i="1" s="1"/>
  <c r="C3911" i="1" s="1"/>
  <c r="C3929" i="1" s="1"/>
  <c r="C3947" i="1" s="1"/>
  <c r="C3965" i="1" s="1"/>
  <c r="C3983" i="1" s="1"/>
  <c r="C4001" i="1" s="1"/>
  <c r="C4019" i="1" s="1"/>
  <c r="C4037" i="1" s="1"/>
  <c r="C4055" i="1" s="1"/>
  <c r="C4073" i="1" s="1"/>
  <c r="C4091" i="1" s="1"/>
  <c r="C4109" i="1" s="1"/>
  <c r="C4127" i="1" s="1"/>
  <c r="C4145" i="1" s="1"/>
  <c r="C4163" i="1" s="1"/>
  <c r="C4181" i="1" s="1"/>
  <c r="C4199" i="1" s="1"/>
  <c r="C4217" i="1" s="1"/>
  <c r="C4235" i="1" s="1"/>
  <c r="C4253" i="1" s="1"/>
  <c r="C4271" i="1" s="1"/>
  <c r="C4289" i="1" s="1"/>
  <c r="C4307" i="1" s="1"/>
  <c r="C4325" i="1" s="1"/>
  <c r="C4343" i="1" s="1"/>
  <c r="C4361" i="1" s="1"/>
  <c r="C4379" i="1" s="1"/>
  <c r="C4397" i="1" s="1"/>
  <c r="C4415" i="1" s="1"/>
  <c r="C4433" i="1" s="1"/>
  <c r="C4451" i="1" s="1"/>
  <c r="C4469" i="1" s="1"/>
  <c r="C4487" i="1" s="1"/>
  <c r="C4505" i="1" s="1"/>
  <c r="C4523" i="1" s="1"/>
  <c r="C4541" i="1" s="1"/>
  <c r="C4559" i="1" s="1"/>
  <c r="C4577" i="1" s="1"/>
  <c r="C4595" i="1" s="1"/>
  <c r="C4613" i="1" s="1"/>
  <c r="C4631" i="1" s="1"/>
  <c r="C4649" i="1" s="1"/>
  <c r="C4667" i="1" s="1"/>
  <c r="C4685" i="1" s="1"/>
  <c r="C4703" i="1" s="1"/>
  <c r="C4721" i="1" s="1"/>
  <c r="C4739" i="1" s="1"/>
  <c r="C4757" i="1" s="1"/>
  <c r="C4775" i="1" s="1"/>
  <c r="C4793" i="1" s="1"/>
  <c r="C4811" i="1" s="1"/>
  <c r="C4829" i="1" s="1"/>
  <c r="C4847" i="1" s="1"/>
  <c r="C4865" i="1" s="1"/>
  <c r="C4883" i="1" s="1"/>
  <c r="C4901" i="1" s="1"/>
  <c r="C4919" i="1" s="1"/>
  <c r="C4937" i="1" s="1"/>
  <c r="C4955" i="1" s="1"/>
  <c r="C4973" i="1" s="1"/>
  <c r="C4991" i="1" s="1"/>
  <c r="C5009" i="1" s="1"/>
  <c r="C5027" i="1" s="1"/>
  <c r="C5045" i="1" s="1"/>
  <c r="C5063" i="1" s="1"/>
  <c r="C5081" i="1" s="1"/>
  <c r="C5099" i="1" s="1"/>
  <c r="C5117" i="1" s="1"/>
  <c r="C5135" i="1" s="1"/>
  <c r="C5153" i="1" s="1"/>
  <c r="C5171" i="1" s="1"/>
  <c r="C5189" i="1" s="1"/>
  <c r="C5207" i="1" s="1"/>
  <c r="C5225" i="1" s="1"/>
  <c r="C5243" i="1" s="1"/>
  <c r="C5261" i="1" s="1"/>
  <c r="C5279" i="1" s="1"/>
  <c r="C5297" i="1" s="1"/>
  <c r="C5315" i="1" s="1"/>
  <c r="C5333" i="1" s="1"/>
  <c r="C5351" i="1" s="1"/>
  <c r="C5369" i="1" s="1"/>
  <c r="C5387" i="1" s="1"/>
  <c r="C5405" i="1" s="1"/>
  <c r="C5423" i="1" s="1"/>
  <c r="C5441" i="1" s="1"/>
  <c r="C5459" i="1" s="1"/>
  <c r="C5477" i="1" s="1"/>
  <c r="C5495" i="1" s="1"/>
  <c r="C5513" i="1" s="1"/>
  <c r="C5531" i="1" s="1"/>
  <c r="C5549" i="1" s="1"/>
  <c r="C5567" i="1" s="1"/>
  <c r="C5585" i="1" s="1"/>
  <c r="C5603" i="1" s="1"/>
  <c r="C5621" i="1" s="1"/>
  <c r="C5639" i="1" s="1"/>
  <c r="C5657" i="1" s="1"/>
  <c r="C5675" i="1" s="1"/>
  <c r="C5693" i="1" s="1"/>
  <c r="C5711" i="1" s="1"/>
  <c r="C5729" i="1" s="1"/>
  <c r="C5747" i="1" s="1"/>
  <c r="C5765" i="1" s="1"/>
  <c r="C5783" i="1" s="1"/>
  <c r="C5801" i="1" s="1"/>
  <c r="C5819" i="1" s="1"/>
  <c r="C5837" i="1" s="1"/>
  <c r="C5855" i="1" s="1"/>
  <c r="C5873" i="1" s="1"/>
  <c r="C5891" i="1" s="1"/>
  <c r="C5909" i="1" s="1"/>
  <c r="C5927" i="1" s="1"/>
  <c r="C5945" i="1" s="1"/>
  <c r="C5963" i="1" s="1"/>
  <c r="C5981" i="1" s="1"/>
  <c r="C5999" i="1" s="1"/>
  <c r="C6017" i="1" s="1"/>
  <c r="C6035" i="1" s="1"/>
  <c r="C6053" i="1" s="1"/>
  <c r="C6071" i="1" s="1"/>
  <c r="C6089" i="1" s="1"/>
  <c r="C6107" i="1" s="1"/>
  <c r="C6125" i="1" s="1"/>
  <c r="C6143" i="1" s="1"/>
  <c r="C6161" i="1" s="1"/>
  <c r="C6179" i="1" s="1"/>
  <c r="C6197" i="1" s="1"/>
  <c r="C6215" i="1" s="1"/>
  <c r="C6233" i="1" s="1"/>
  <c r="C6251" i="1" s="1"/>
  <c r="C6269" i="1" s="1"/>
  <c r="C6287" i="1" s="1"/>
  <c r="C6305" i="1" s="1"/>
  <c r="C6323" i="1" s="1"/>
  <c r="C6341" i="1" s="1"/>
  <c r="C6359" i="1" s="1"/>
  <c r="C6377" i="1" s="1"/>
  <c r="C6395" i="1" s="1"/>
  <c r="C6413" i="1" s="1"/>
  <c r="C6431" i="1" s="1"/>
  <c r="C6449" i="1" s="1"/>
  <c r="C6467" i="1" s="1"/>
  <c r="C6485" i="1" s="1"/>
  <c r="C6503" i="1" s="1"/>
  <c r="C6521" i="1" s="1"/>
  <c r="C6539" i="1" s="1"/>
  <c r="C6557" i="1" s="1"/>
  <c r="C6575" i="1" s="1"/>
  <c r="C6593" i="1" s="1"/>
  <c r="C6611" i="1" s="1"/>
  <c r="C6629" i="1" s="1"/>
  <c r="C6647" i="1" s="1"/>
  <c r="C6665" i="1" s="1"/>
  <c r="C6683" i="1" s="1"/>
  <c r="C6701" i="1" s="1"/>
  <c r="C6719" i="1" s="1"/>
  <c r="C6737" i="1" s="1"/>
  <c r="C6755" i="1" s="1"/>
  <c r="C6773" i="1" s="1"/>
  <c r="C6791" i="1" s="1"/>
  <c r="C6809" i="1" s="1"/>
  <c r="C6827" i="1" s="1"/>
  <c r="C6845" i="1" s="1"/>
  <c r="C6863" i="1" s="1"/>
  <c r="C6881" i="1" s="1"/>
  <c r="C6899" i="1" s="1"/>
  <c r="C6917" i="1" s="1"/>
  <c r="C6935" i="1" s="1"/>
  <c r="C6953" i="1" s="1"/>
  <c r="C6971" i="1" s="1"/>
  <c r="C6989" i="1" s="1"/>
  <c r="C7007" i="1" s="1"/>
  <c r="C7025" i="1" s="1"/>
  <c r="C7043" i="1" s="1"/>
  <c r="C7061" i="1" s="1"/>
  <c r="C7079" i="1" s="1"/>
  <c r="C7097" i="1" s="1"/>
  <c r="C7115" i="1" s="1"/>
  <c r="C7133" i="1" s="1"/>
  <c r="C7151" i="1" s="1"/>
  <c r="C7169" i="1" s="1"/>
  <c r="C7187" i="1" s="1"/>
  <c r="C7205" i="1" s="1"/>
  <c r="C7223" i="1" s="1"/>
  <c r="C7241" i="1" s="1"/>
  <c r="C7259" i="1" s="1"/>
  <c r="C7277" i="1" s="1"/>
  <c r="C7295" i="1" s="1"/>
  <c r="C7313" i="1" s="1"/>
  <c r="C7331" i="1" s="1"/>
  <c r="C7349" i="1" s="1"/>
  <c r="C7367" i="1" s="1"/>
  <c r="C7385" i="1" s="1"/>
  <c r="C7403" i="1" s="1"/>
  <c r="C7421" i="1" s="1"/>
  <c r="C7439" i="1" s="1"/>
  <c r="C7457" i="1" s="1"/>
  <c r="C7475" i="1" s="1"/>
  <c r="C7493" i="1" s="1"/>
  <c r="C7511" i="1" s="1"/>
  <c r="C7529" i="1" s="1"/>
  <c r="C7547" i="1" s="1"/>
  <c r="C7565" i="1" s="1"/>
  <c r="C7583" i="1" s="1"/>
  <c r="C41" i="1"/>
  <c r="D41" i="1"/>
  <c r="D59" i="1" s="1"/>
  <c r="D77" i="1" s="1"/>
  <c r="D95" i="1" s="1"/>
  <c r="D113" i="1" s="1"/>
  <c r="D131" i="1" s="1"/>
  <c r="D149" i="1" s="1"/>
  <c r="D167" i="1" s="1"/>
  <c r="D185" i="1" s="1"/>
  <c r="D203" i="1" s="1"/>
  <c r="D221" i="1" s="1"/>
  <c r="D239" i="1" s="1"/>
  <c r="D257" i="1" s="1"/>
  <c r="D275" i="1" s="1"/>
  <c r="D293" i="1" s="1"/>
  <c r="D311" i="1" s="1"/>
  <c r="D329" i="1" s="1"/>
  <c r="D347" i="1" s="1"/>
  <c r="D365" i="1" s="1"/>
  <c r="D383" i="1" s="1"/>
  <c r="D401" i="1" s="1"/>
  <c r="D419" i="1" s="1"/>
  <c r="D437" i="1" s="1"/>
  <c r="D455" i="1" s="1"/>
  <c r="D473" i="1" s="1"/>
  <c r="D491" i="1" s="1"/>
  <c r="D509" i="1" s="1"/>
  <c r="D527" i="1" s="1"/>
  <c r="D545" i="1" s="1"/>
  <c r="D563" i="1" s="1"/>
  <c r="D581" i="1" s="1"/>
  <c r="D599" i="1" s="1"/>
  <c r="D617" i="1" s="1"/>
  <c r="D635" i="1" s="1"/>
  <c r="D653" i="1" s="1"/>
  <c r="D671" i="1" s="1"/>
  <c r="D689" i="1" s="1"/>
  <c r="D707" i="1" s="1"/>
  <c r="D725" i="1" s="1"/>
  <c r="D743" i="1" s="1"/>
  <c r="D761" i="1" s="1"/>
  <c r="D779" i="1" s="1"/>
  <c r="D797" i="1" s="1"/>
  <c r="D815" i="1" s="1"/>
  <c r="D833" i="1" s="1"/>
  <c r="D851" i="1" s="1"/>
  <c r="D869" i="1" s="1"/>
  <c r="D887" i="1" s="1"/>
  <c r="D905" i="1" s="1"/>
  <c r="D923" i="1" s="1"/>
  <c r="D941" i="1" s="1"/>
  <c r="E41" i="1"/>
  <c r="E59" i="1" s="1"/>
  <c r="E77" i="1" s="1"/>
  <c r="E95" i="1" s="1"/>
  <c r="E113" i="1" s="1"/>
  <c r="E131" i="1" s="1"/>
  <c r="E149" i="1" s="1"/>
  <c r="E167" i="1" s="1"/>
  <c r="E185" i="1" s="1"/>
  <c r="E203" i="1" s="1"/>
  <c r="E221" i="1" s="1"/>
  <c r="E239" i="1" s="1"/>
  <c r="E257" i="1" s="1"/>
  <c r="E275" i="1" s="1"/>
  <c r="E293" i="1" s="1"/>
  <c r="E311" i="1" s="1"/>
  <c r="E329" i="1" s="1"/>
  <c r="E347" i="1" s="1"/>
  <c r="E365" i="1" s="1"/>
  <c r="E383" i="1" s="1"/>
  <c r="E401" i="1" s="1"/>
  <c r="E419" i="1" s="1"/>
  <c r="E437" i="1" s="1"/>
  <c r="E455" i="1" s="1"/>
  <c r="E473" i="1" s="1"/>
  <c r="E491" i="1" s="1"/>
  <c r="E509" i="1" s="1"/>
  <c r="E527" i="1" s="1"/>
  <c r="E545" i="1" s="1"/>
  <c r="E563" i="1" s="1"/>
  <c r="E581" i="1" s="1"/>
  <c r="E599" i="1" s="1"/>
  <c r="E617" i="1" s="1"/>
  <c r="E635" i="1" s="1"/>
  <c r="E653" i="1" s="1"/>
  <c r="E671" i="1" s="1"/>
  <c r="E689" i="1" s="1"/>
  <c r="E707" i="1" s="1"/>
  <c r="E725" i="1" s="1"/>
  <c r="E743" i="1" s="1"/>
  <c r="E761" i="1" s="1"/>
  <c r="E779" i="1" s="1"/>
  <c r="E797" i="1" s="1"/>
  <c r="E815" i="1" s="1"/>
  <c r="E833" i="1" s="1"/>
  <c r="E851" i="1" s="1"/>
  <c r="E869" i="1" s="1"/>
  <c r="E887" i="1" s="1"/>
  <c r="E905" i="1" s="1"/>
  <c r="E923" i="1" s="1"/>
  <c r="E941" i="1" s="1"/>
  <c r="E959" i="1" s="1"/>
  <c r="F41" i="1"/>
  <c r="F59" i="1" s="1"/>
  <c r="F77" i="1" s="1"/>
  <c r="F95" i="1" s="1"/>
  <c r="F113" i="1" s="1"/>
  <c r="F131" i="1" s="1"/>
  <c r="F149" i="1" s="1"/>
  <c r="F167" i="1" s="1"/>
  <c r="F185" i="1" s="1"/>
  <c r="F203" i="1" s="1"/>
  <c r="F221" i="1" s="1"/>
  <c r="F239" i="1" s="1"/>
  <c r="F257" i="1" s="1"/>
  <c r="F275" i="1" s="1"/>
  <c r="F293" i="1" s="1"/>
  <c r="F311" i="1" s="1"/>
  <c r="F329" i="1" s="1"/>
  <c r="F347" i="1" s="1"/>
  <c r="F365" i="1" s="1"/>
  <c r="F383" i="1" s="1"/>
  <c r="F401" i="1" s="1"/>
  <c r="F419" i="1" s="1"/>
  <c r="F437" i="1" s="1"/>
  <c r="F455" i="1" s="1"/>
  <c r="F473" i="1" s="1"/>
  <c r="F491" i="1" s="1"/>
  <c r="F509" i="1" s="1"/>
  <c r="F527" i="1" s="1"/>
  <c r="F545" i="1" s="1"/>
  <c r="F563" i="1" s="1"/>
  <c r="F581" i="1" s="1"/>
  <c r="F599" i="1" s="1"/>
  <c r="F617" i="1" s="1"/>
  <c r="F635" i="1" s="1"/>
  <c r="F653" i="1" s="1"/>
  <c r="F671" i="1" s="1"/>
  <c r="F689" i="1" s="1"/>
  <c r="F707" i="1" s="1"/>
  <c r="F725" i="1" s="1"/>
  <c r="F743" i="1" s="1"/>
  <c r="F761" i="1" s="1"/>
  <c r="F779" i="1" s="1"/>
  <c r="F797" i="1" s="1"/>
  <c r="F815" i="1" s="1"/>
  <c r="F833" i="1" s="1"/>
  <c r="F851" i="1" s="1"/>
  <c r="F869" i="1" s="1"/>
  <c r="F887" i="1" s="1"/>
  <c r="F905" i="1" s="1"/>
  <c r="F923" i="1" s="1"/>
  <c r="F941" i="1" s="1"/>
  <c r="G41" i="1"/>
  <c r="G59" i="1" s="1"/>
  <c r="G77" i="1" s="1"/>
  <c r="G95" i="1" s="1"/>
  <c r="G113" i="1" s="1"/>
  <c r="G131" i="1" s="1"/>
  <c r="G149" i="1" s="1"/>
  <c r="G167" i="1" s="1"/>
  <c r="G185" i="1" s="1"/>
  <c r="G203" i="1" s="1"/>
  <c r="G221" i="1" s="1"/>
  <c r="G239" i="1" s="1"/>
  <c r="G257" i="1" s="1"/>
  <c r="G275" i="1" s="1"/>
  <c r="G293" i="1" s="1"/>
  <c r="G311" i="1" s="1"/>
  <c r="G329" i="1" s="1"/>
  <c r="G347" i="1" s="1"/>
  <c r="G365" i="1" s="1"/>
  <c r="G383" i="1" s="1"/>
  <c r="G401" i="1" s="1"/>
  <c r="G419" i="1" s="1"/>
  <c r="G437" i="1" s="1"/>
  <c r="G455" i="1" s="1"/>
  <c r="G473" i="1" s="1"/>
  <c r="G491" i="1" s="1"/>
  <c r="G509" i="1" s="1"/>
  <c r="G527" i="1" s="1"/>
  <c r="G545" i="1" s="1"/>
  <c r="G563" i="1" s="1"/>
  <c r="G581" i="1" s="1"/>
  <c r="G599" i="1" s="1"/>
  <c r="G617" i="1" s="1"/>
  <c r="G635" i="1" s="1"/>
  <c r="G653" i="1" s="1"/>
  <c r="G671" i="1" s="1"/>
  <c r="G689" i="1" s="1"/>
  <c r="G707" i="1" s="1"/>
  <c r="G725" i="1" s="1"/>
  <c r="G743" i="1" s="1"/>
  <c r="G761" i="1" s="1"/>
  <c r="G779" i="1" s="1"/>
  <c r="G797" i="1" s="1"/>
  <c r="G815" i="1" s="1"/>
  <c r="G833" i="1" s="1"/>
  <c r="G851" i="1" s="1"/>
  <c r="G869" i="1" s="1"/>
  <c r="G887" i="1" s="1"/>
  <c r="G905" i="1" s="1"/>
  <c r="G923" i="1" s="1"/>
  <c r="G941" i="1" s="1"/>
  <c r="G959" i="1" s="1"/>
  <c r="C42" i="1"/>
  <c r="C60" i="1" s="1"/>
  <c r="C78" i="1" s="1"/>
  <c r="C96" i="1" s="1"/>
  <c r="C114" i="1" s="1"/>
  <c r="C132" i="1" s="1"/>
  <c r="C150" i="1" s="1"/>
  <c r="C168" i="1" s="1"/>
  <c r="C186" i="1" s="1"/>
  <c r="C204" i="1" s="1"/>
  <c r="C222" i="1" s="1"/>
  <c r="C240" i="1" s="1"/>
  <c r="C258" i="1" s="1"/>
  <c r="C276" i="1" s="1"/>
  <c r="C294" i="1" s="1"/>
  <c r="C312" i="1" s="1"/>
  <c r="C330" i="1" s="1"/>
  <c r="C348" i="1" s="1"/>
  <c r="C366" i="1" s="1"/>
  <c r="C384" i="1" s="1"/>
  <c r="C402" i="1" s="1"/>
  <c r="C420" i="1" s="1"/>
  <c r="C438" i="1" s="1"/>
  <c r="C456" i="1" s="1"/>
  <c r="C474" i="1" s="1"/>
  <c r="C492" i="1" s="1"/>
  <c r="C510" i="1" s="1"/>
  <c r="C528" i="1" s="1"/>
  <c r="C546" i="1" s="1"/>
  <c r="C564" i="1" s="1"/>
  <c r="C582" i="1" s="1"/>
  <c r="C600" i="1" s="1"/>
  <c r="C618" i="1" s="1"/>
  <c r="C636" i="1" s="1"/>
  <c r="C654" i="1" s="1"/>
  <c r="C672" i="1" s="1"/>
  <c r="C690" i="1" s="1"/>
  <c r="C708" i="1" s="1"/>
  <c r="C726" i="1" s="1"/>
  <c r="C744" i="1" s="1"/>
  <c r="C762" i="1" s="1"/>
  <c r="C780" i="1" s="1"/>
  <c r="C798" i="1" s="1"/>
  <c r="C816" i="1" s="1"/>
  <c r="C834" i="1" s="1"/>
  <c r="C852" i="1" s="1"/>
  <c r="C870" i="1" s="1"/>
  <c r="C888" i="1" s="1"/>
  <c r="C906" i="1" s="1"/>
  <c r="C924" i="1" s="1"/>
  <c r="C942" i="1" s="1"/>
  <c r="C960" i="1" s="1"/>
  <c r="C978" i="1" s="1"/>
  <c r="C996" i="1" s="1"/>
  <c r="C1014" i="1" s="1"/>
  <c r="C1032" i="1" s="1"/>
  <c r="C1050" i="1" s="1"/>
  <c r="C1068" i="1" s="1"/>
  <c r="C1086" i="1" s="1"/>
  <c r="C1104" i="1" s="1"/>
  <c r="C1122" i="1" s="1"/>
  <c r="C1140" i="1" s="1"/>
  <c r="C1158" i="1" s="1"/>
  <c r="C1176" i="1" s="1"/>
  <c r="C1194" i="1" s="1"/>
  <c r="C1212" i="1" s="1"/>
  <c r="C1230" i="1" s="1"/>
  <c r="C1248" i="1" s="1"/>
  <c r="C1266" i="1" s="1"/>
  <c r="C1284" i="1" s="1"/>
  <c r="C1302" i="1" s="1"/>
  <c r="C1320" i="1" s="1"/>
  <c r="C1338" i="1" s="1"/>
  <c r="C1356" i="1" s="1"/>
  <c r="C1374" i="1" s="1"/>
  <c r="C1392" i="1" s="1"/>
  <c r="C1410" i="1" s="1"/>
  <c r="C1428" i="1" s="1"/>
  <c r="C1446" i="1" s="1"/>
  <c r="C1464" i="1" s="1"/>
  <c r="C1482" i="1" s="1"/>
  <c r="C1500" i="1" s="1"/>
  <c r="C1518" i="1" s="1"/>
  <c r="C1536" i="1" s="1"/>
  <c r="C1554" i="1" s="1"/>
  <c r="C1572" i="1" s="1"/>
  <c r="C1590" i="1" s="1"/>
  <c r="C1608" i="1" s="1"/>
  <c r="C1626" i="1" s="1"/>
  <c r="C1644" i="1" s="1"/>
  <c r="C1662" i="1" s="1"/>
  <c r="C1680" i="1" s="1"/>
  <c r="C1698" i="1" s="1"/>
  <c r="C1716" i="1" s="1"/>
  <c r="C1734" i="1" s="1"/>
  <c r="C1752" i="1" s="1"/>
  <c r="C1770" i="1" s="1"/>
  <c r="C1788" i="1" s="1"/>
  <c r="C1806" i="1" s="1"/>
  <c r="C1824" i="1" s="1"/>
  <c r="C1842" i="1" s="1"/>
  <c r="C1860" i="1" s="1"/>
  <c r="C1878" i="1" s="1"/>
  <c r="C1896" i="1" s="1"/>
  <c r="C1914" i="1" s="1"/>
  <c r="C1932" i="1" s="1"/>
  <c r="C1950" i="1" s="1"/>
  <c r="C1968" i="1" s="1"/>
  <c r="C1986" i="1" s="1"/>
  <c r="C2004" i="1" s="1"/>
  <c r="C2022" i="1" s="1"/>
  <c r="C2040" i="1" s="1"/>
  <c r="C2058" i="1" s="1"/>
  <c r="C2076" i="1" s="1"/>
  <c r="C2094" i="1" s="1"/>
  <c r="C2112" i="1" s="1"/>
  <c r="C2130" i="1" s="1"/>
  <c r="C2148" i="1" s="1"/>
  <c r="C2166" i="1" s="1"/>
  <c r="C2184" i="1" s="1"/>
  <c r="C2202" i="1" s="1"/>
  <c r="C2220" i="1" s="1"/>
  <c r="C2238" i="1" s="1"/>
  <c r="C2256" i="1" s="1"/>
  <c r="C2274" i="1" s="1"/>
  <c r="C2292" i="1" s="1"/>
  <c r="C2310" i="1" s="1"/>
  <c r="C2328" i="1" s="1"/>
  <c r="C2346" i="1" s="1"/>
  <c r="C2364" i="1" s="1"/>
  <c r="C2382" i="1" s="1"/>
  <c r="C2400" i="1" s="1"/>
  <c r="C2418" i="1" s="1"/>
  <c r="C2436" i="1" s="1"/>
  <c r="C2454" i="1" s="1"/>
  <c r="C2472" i="1" s="1"/>
  <c r="C2490" i="1" s="1"/>
  <c r="C2508" i="1" s="1"/>
  <c r="C2526" i="1" s="1"/>
  <c r="C2544" i="1" s="1"/>
  <c r="C2562" i="1" s="1"/>
  <c r="C2580" i="1" s="1"/>
  <c r="C2598" i="1" s="1"/>
  <c r="C2616" i="1" s="1"/>
  <c r="C2634" i="1" s="1"/>
  <c r="C2652" i="1" s="1"/>
  <c r="C2670" i="1" s="1"/>
  <c r="C2688" i="1" s="1"/>
  <c r="C2706" i="1" s="1"/>
  <c r="C2724" i="1" s="1"/>
  <c r="C2742" i="1" s="1"/>
  <c r="C2760" i="1" s="1"/>
  <c r="C2778" i="1" s="1"/>
  <c r="C2796" i="1" s="1"/>
  <c r="C2814" i="1" s="1"/>
  <c r="C2832" i="1" s="1"/>
  <c r="C2850" i="1" s="1"/>
  <c r="C2868" i="1" s="1"/>
  <c r="C2886" i="1" s="1"/>
  <c r="C2904" i="1" s="1"/>
  <c r="C2922" i="1" s="1"/>
  <c r="C2940" i="1" s="1"/>
  <c r="C2958" i="1" s="1"/>
  <c r="C2976" i="1" s="1"/>
  <c r="C2994" i="1" s="1"/>
  <c r="C3012" i="1" s="1"/>
  <c r="C3030" i="1" s="1"/>
  <c r="C3048" i="1" s="1"/>
  <c r="C3066" i="1" s="1"/>
  <c r="C3084" i="1" s="1"/>
  <c r="C3102" i="1" s="1"/>
  <c r="C3120" i="1" s="1"/>
  <c r="C3138" i="1" s="1"/>
  <c r="C3156" i="1" s="1"/>
  <c r="C3174" i="1" s="1"/>
  <c r="C3192" i="1" s="1"/>
  <c r="C3210" i="1" s="1"/>
  <c r="C3228" i="1" s="1"/>
  <c r="C3246" i="1" s="1"/>
  <c r="C3264" i="1" s="1"/>
  <c r="C3282" i="1" s="1"/>
  <c r="C3300" i="1" s="1"/>
  <c r="C3318" i="1" s="1"/>
  <c r="C3336" i="1" s="1"/>
  <c r="C3354" i="1" s="1"/>
  <c r="C3372" i="1" s="1"/>
  <c r="C3390" i="1" s="1"/>
  <c r="C3408" i="1" s="1"/>
  <c r="C3426" i="1" s="1"/>
  <c r="C3444" i="1" s="1"/>
  <c r="C3462" i="1" s="1"/>
  <c r="C3480" i="1" s="1"/>
  <c r="C3498" i="1" s="1"/>
  <c r="C3516" i="1" s="1"/>
  <c r="C3534" i="1" s="1"/>
  <c r="C3552" i="1" s="1"/>
  <c r="C3570" i="1" s="1"/>
  <c r="C3588" i="1" s="1"/>
  <c r="C3606" i="1" s="1"/>
  <c r="C3624" i="1" s="1"/>
  <c r="C3642" i="1" s="1"/>
  <c r="C3660" i="1" s="1"/>
  <c r="C3678" i="1" s="1"/>
  <c r="C3696" i="1" s="1"/>
  <c r="C3714" i="1" s="1"/>
  <c r="C3732" i="1" s="1"/>
  <c r="C3750" i="1" s="1"/>
  <c r="C3768" i="1" s="1"/>
  <c r="C3786" i="1" s="1"/>
  <c r="C3804" i="1" s="1"/>
  <c r="C3822" i="1" s="1"/>
  <c r="C3840" i="1" s="1"/>
  <c r="C3858" i="1" s="1"/>
  <c r="C3876" i="1" s="1"/>
  <c r="C3894" i="1" s="1"/>
  <c r="C3912" i="1" s="1"/>
  <c r="C3930" i="1" s="1"/>
  <c r="C3948" i="1" s="1"/>
  <c r="C3966" i="1" s="1"/>
  <c r="C3984" i="1" s="1"/>
  <c r="C4002" i="1" s="1"/>
  <c r="C4020" i="1" s="1"/>
  <c r="C4038" i="1" s="1"/>
  <c r="C4056" i="1" s="1"/>
  <c r="C4074" i="1" s="1"/>
  <c r="C4092" i="1" s="1"/>
  <c r="C4110" i="1" s="1"/>
  <c r="C4128" i="1" s="1"/>
  <c r="C4146" i="1" s="1"/>
  <c r="C4164" i="1" s="1"/>
  <c r="C4182" i="1" s="1"/>
  <c r="C4200" i="1" s="1"/>
  <c r="C4218" i="1" s="1"/>
  <c r="C4236" i="1" s="1"/>
  <c r="C4254" i="1" s="1"/>
  <c r="C4272" i="1" s="1"/>
  <c r="C4290" i="1" s="1"/>
  <c r="C4308" i="1" s="1"/>
  <c r="C4326" i="1" s="1"/>
  <c r="C4344" i="1" s="1"/>
  <c r="C4362" i="1" s="1"/>
  <c r="C4380" i="1" s="1"/>
  <c r="C4398" i="1" s="1"/>
  <c r="C4416" i="1" s="1"/>
  <c r="C4434" i="1" s="1"/>
  <c r="C4452" i="1" s="1"/>
  <c r="C4470" i="1" s="1"/>
  <c r="C4488" i="1" s="1"/>
  <c r="C4506" i="1" s="1"/>
  <c r="C4524" i="1" s="1"/>
  <c r="C4542" i="1" s="1"/>
  <c r="C4560" i="1" s="1"/>
  <c r="C4578" i="1" s="1"/>
  <c r="C4596" i="1" s="1"/>
  <c r="C4614" i="1" s="1"/>
  <c r="C4632" i="1" s="1"/>
  <c r="C4650" i="1" s="1"/>
  <c r="C4668" i="1" s="1"/>
  <c r="C4686" i="1" s="1"/>
  <c r="C4704" i="1" s="1"/>
  <c r="C4722" i="1" s="1"/>
  <c r="C4740" i="1" s="1"/>
  <c r="C4758" i="1" s="1"/>
  <c r="C4776" i="1" s="1"/>
  <c r="C4794" i="1" s="1"/>
  <c r="C4812" i="1" s="1"/>
  <c r="C4830" i="1" s="1"/>
  <c r="C4848" i="1" s="1"/>
  <c r="C4866" i="1" s="1"/>
  <c r="C4884" i="1" s="1"/>
  <c r="C4902" i="1" s="1"/>
  <c r="C4920" i="1" s="1"/>
  <c r="C4938" i="1" s="1"/>
  <c r="C4956" i="1" s="1"/>
  <c r="C4974" i="1" s="1"/>
  <c r="C4992" i="1" s="1"/>
  <c r="C5010" i="1" s="1"/>
  <c r="C5028" i="1" s="1"/>
  <c r="C5046" i="1" s="1"/>
  <c r="C5064" i="1" s="1"/>
  <c r="C5082" i="1" s="1"/>
  <c r="C5100" i="1" s="1"/>
  <c r="C5118" i="1" s="1"/>
  <c r="C5136" i="1" s="1"/>
  <c r="C5154" i="1" s="1"/>
  <c r="C5172" i="1" s="1"/>
  <c r="C5190" i="1" s="1"/>
  <c r="C5208" i="1" s="1"/>
  <c r="C5226" i="1" s="1"/>
  <c r="C5244" i="1" s="1"/>
  <c r="C5262" i="1" s="1"/>
  <c r="C5280" i="1" s="1"/>
  <c r="C5298" i="1" s="1"/>
  <c r="C5316" i="1" s="1"/>
  <c r="C5334" i="1" s="1"/>
  <c r="C5352" i="1" s="1"/>
  <c r="C5370" i="1" s="1"/>
  <c r="C5388" i="1" s="1"/>
  <c r="C5406" i="1" s="1"/>
  <c r="C5424" i="1" s="1"/>
  <c r="C5442" i="1" s="1"/>
  <c r="C5460" i="1" s="1"/>
  <c r="C5478" i="1" s="1"/>
  <c r="C5496" i="1" s="1"/>
  <c r="C5514" i="1" s="1"/>
  <c r="C5532" i="1" s="1"/>
  <c r="C5550" i="1" s="1"/>
  <c r="C5568" i="1" s="1"/>
  <c r="C5586" i="1" s="1"/>
  <c r="C5604" i="1" s="1"/>
  <c r="C5622" i="1" s="1"/>
  <c r="C5640" i="1" s="1"/>
  <c r="C5658" i="1" s="1"/>
  <c r="C5676" i="1" s="1"/>
  <c r="C5694" i="1" s="1"/>
  <c r="C5712" i="1" s="1"/>
  <c r="C5730" i="1" s="1"/>
  <c r="C5748" i="1" s="1"/>
  <c r="C5766" i="1" s="1"/>
  <c r="C5784" i="1" s="1"/>
  <c r="C5802" i="1" s="1"/>
  <c r="C5820" i="1" s="1"/>
  <c r="C5838" i="1" s="1"/>
  <c r="C5856" i="1" s="1"/>
  <c r="C5874" i="1" s="1"/>
  <c r="C5892" i="1" s="1"/>
  <c r="C5910" i="1" s="1"/>
  <c r="C5928" i="1" s="1"/>
  <c r="C5946" i="1" s="1"/>
  <c r="C5964" i="1" s="1"/>
  <c r="C5982" i="1" s="1"/>
  <c r="C6000" i="1" s="1"/>
  <c r="C6018" i="1" s="1"/>
  <c r="C6036" i="1" s="1"/>
  <c r="C6054" i="1" s="1"/>
  <c r="C6072" i="1" s="1"/>
  <c r="C6090" i="1" s="1"/>
  <c r="C6108" i="1" s="1"/>
  <c r="C6126" i="1" s="1"/>
  <c r="C6144" i="1" s="1"/>
  <c r="C6162" i="1" s="1"/>
  <c r="C6180" i="1" s="1"/>
  <c r="C6198" i="1" s="1"/>
  <c r="C6216" i="1" s="1"/>
  <c r="C6234" i="1" s="1"/>
  <c r="C6252" i="1" s="1"/>
  <c r="C6270" i="1" s="1"/>
  <c r="C6288" i="1" s="1"/>
  <c r="C6306" i="1" s="1"/>
  <c r="C6324" i="1" s="1"/>
  <c r="C6342" i="1" s="1"/>
  <c r="C6360" i="1" s="1"/>
  <c r="C6378" i="1" s="1"/>
  <c r="C6396" i="1" s="1"/>
  <c r="C6414" i="1" s="1"/>
  <c r="C6432" i="1" s="1"/>
  <c r="C6450" i="1" s="1"/>
  <c r="C6468" i="1" s="1"/>
  <c r="C6486" i="1" s="1"/>
  <c r="C6504" i="1" s="1"/>
  <c r="C6522" i="1" s="1"/>
  <c r="C6540" i="1" s="1"/>
  <c r="C6558" i="1" s="1"/>
  <c r="C6576" i="1" s="1"/>
  <c r="C6594" i="1" s="1"/>
  <c r="C6612" i="1" s="1"/>
  <c r="C6630" i="1" s="1"/>
  <c r="C6648" i="1" s="1"/>
  <c r="C6666" i="1" s="1"/>
  <c r="C6684" i="1" s="1"/>
  <c r="C6702" i="1" s="1"/>
  <c r="C6720" i="1" s="1"/>
  <c r="C6738" i="1" s="1"/>
  <c r="C6756" i="1" s="1"/>
  <c r="C6774" i="1" s="1"/>
  <c r="C6792" i="1" s="1"/>
  <c r="C6810" i="1" s="1"/>
  <c r="C6828" i="1" s="1"/>
  <c r="C6846" i="1" s="1"/>
  <c r="C6864" i="1" s="1"/>
  <c r="C6882" i="1" s="1"/>
  <c r="C6900" i="1" s="1"/>
  <c r="C6918" i="1" s="1"/>
  <c r="C6936" i="1" s="1"/>
  <c r="C6954" i="1" s="1"/>
  <c r="C6972" i="1" s="1"/>
  <c r="C6990" i="1" s="1"/>
  <c r="C7008" i="1" s="1"/>
  <c r="C7026" i="1" s="1"/>
  <c r="C7044" i="1" s="1"/>
  <c r="C7062" i="1" s="1"/>
  <c r="C7080" i="1" s="1"/>
  <c r="C7098" i="1" s="1"/>
  <c r="C7116" i="1" s="1"/>
  <c r="C7134" i="1" s="1"/>
  <c r="C7152" i="1" s="1"/>
  <c r="C7170" i="1" s="1"/>
  <c r="C7188" i="1" s="1"/>
  <c r="C7206" i="1" s="1"/>
  <c r="C7224" i="1" s="1"/>
  <c r="C7242" i="1" s="1"/>
  <c r="C7260" i="1" s="1"/>
  <c r="C7278" i="1" s="1"/>
  <c r="C7296" i="1" s="1"/>
  <c r="C7314" i="1" s="1"/>
  <c r="C7332" i="1" s="1"/>
  <c r="C7350" i="1" s="1"/>
  <c r="C7368" i="1" s="1"/>
  <c r="C7386" i="1" s="1"/>
  <c r="C7404" i="1" s="1"/>
  <c r="C7422" i="1" s="1"/>
  <c r="C7440" i="1" s="1"/>
  <c r="C7458" i="1" s="1"/>
  <c r="C7476" i="1" s="1"/>
  <c r="C7494" i="1" s="1"/>
  <c r="C7512" i="1" s="1"/>
  <c r="C7530" i="1" s="1"/>
  <c r="C7548" i="1" s="1"/>
  <c r="C7566" i="1" s="1"/>
  <c r="C7584" i="1" s="1"/>
  <c r="D42" i="1"/>
  <c r="D60" i="1" s="1"/>
  <c r="D78" i="1" s="1"/>
  <c r="D96" i="1" s="1"/>
  <c r="D114" i="1" s="1"/>
  <c r="D132" i="1" s="1"/>
  <c r="D150" i="1" s="1"/>
  <c r="D168" i="1" s="1"/>
  <c r="D186" i="1" s="1"/>
  <c r="D204" i="1" s="1"/>
  <c r="D222" i="1" s="1"/>
  <c r="D240" i="1" s="1"/>
  <c r="D258" i="1" s="1"/>
  <c r="D276" i="1" s="1"/>
  <c r="D294" i="1" s="1"/>
  <c r="D312" i="1" s="1"/>
  <c r="D330" i="1" s="1"/>
  <c r="D348" i="1" s="1"/>
  <c r="D366" i="1" s="1"/>
  <c r="D384" i="1" s="1"/>
  <c r="D402" i="1" s="1"/>
  <c r="D420" i="1" s="1"/>
  <c r="D438" i="1" s="1"/>
  <c r="D456" i="1" s="1"/>
  <c r="D474" i="1" s="1"/>
  <c r="D492" i="1" s="1"/>
  <c r="D510" i="1" s="1"/>
  <c r="D528" i="1" s="1"/>
  <c r="D546" i="1" s="1"/>
  <c r="D564" i="1" s="1"/>
  <c r="D582" i="1" s="1"/>
  <c r="D600" i="1" s="1"/>
  <c r="D618" i="1" s="1"/>
  <c r="D636" i="1" s="1"/>
  <c r="D654" i="1" s="1"/>
  <c r="D672" i="1" s="1"/>
  <c r="D690" i="1" s="1"/>
  <c r="D708" i="1" s="1"/>
  <c r="D726" i="1" s="1"/>
  <c r="D744" i="1" s="1"/>
  <c r="D762" i="1" s="1"/>
  <c r="D780" i="1" s="1"/>
  <c r="D798" i="1" s="1"/>
  <c r="D816" i="1" s="1"/>
  <c r="D834" i="1" s="1"/>
  <c r="D852" i="1" s="1"/>
  <c r="D870" i="1" s="1"/>
  <c r="D888" i="1" s="1"/>
  <c r="D906" i="1" s="1"/>
  <c r="D924" i="1" s="1"/>
  <c r="D942" i="1" s="1"/>
  <c r="E42" i="1"/>
  <c r="E60" i="1" s="1"/>
  <c r="E78" i="1" s="1"/>
  <c r="E96" i="1" s="1"/>
  <c r="E114" i="1" s="1"/>
  <c r="E132" i="1" s="1"/>
  <c r="E150" i="1" s="1"/>
  <c r="E168" i="1" s="1"/>
  <c r="E186" i="1" s="1"/>
  <c r="E204" i="1" s="1"/>
  <c r="E222" i="1" s="1"/>
  <c r="E240" i="1" s="1"/>
  <c r="E258" i="1" s="1"/>
  <c r="E276" i="1" s="1"/>
  <c r="E294" i="1" s="1"/>
  <c r="E312" i="1" s="1"/>
  <c r="E330" i="1" s="1"/>
  <c r="E348" i="1" s="1"/>
  <c r="E366" i="1" s="1"/>
  <c r="E384" i="1" s="1"/>
  <c r="E402" i="1" s="1"/>
  <c r="E420" i="1" s="1"/>
  <c r="E438" i="1" s="1"/>
  <c r="E456" i="1" s="1"/>
  <c r="E474" i="1" s="1"/>
  <c r="E492" i="1" s="1"/>
  <c r="E510" i="1" s="1"/>
  <c r="E528" i="1" s="1"/>
  <c r="E546" i="1" s="1"/>
  <c r="E564" i="1" s="1"/>
  <c r="E582" i="1" s="1"/>
  <c r="E600" i="1" s="1"/>
  <c r="E618" i="1" s="1"/>
  <c r="E636" i="1" s="1"/>
  <c r="E654" i="1" s="1"/>
  <c r="E672" i="1" s="1"/>
  <c r="E690" i="1" s="1"/>
  <c r="E708" i="1" s="1"/>
  <c r="E726" i="1" s="1"/>
  <c r="E744" i="1" s="1"/>
  <c r="E762" i="1" s="1"/>
  <c r="E780" i="1" s="1"/>
  <c r="E798" i="1" s="1"/>
  <c r="E816" i="1" s="1"/>
  <c r="E834" i="1" s="1"/>
  <c r="E852" i="1" s="1"/>
  <c r="E870" i="1" s="1"/>
  <c r="E888" i="1" s="1"/>
  <c r="E906" i="1" s="1"/>
  <c r="E924" i="1" s="1"/>
  <c r="E942" i="1" s="1"/>
  <c r="E960" i="1" s="1"/>
  <c r="F42" i="1"/>
  <c r="F60" i="1" s="1"/>
  <c r="F78" i="1" s="1"/>
  <c r="F96" i="1" s="1"/>
  <c r="F114" i="1" s="1"/>
  <c r="F132" i="1" s="1"/>
  <c r="F150" i="1" s="1"/>
  <c r="F168" i="1" s="1"/>
  <c r="F186" i="1" s="1"/>
  <c r="F204" i="1" s="1"/>
  <c r="F222" i="1" s="1"/>
  <c r="F240" i="1" s="1"/>
  <c r="F258" i="1" s="1"/>
  <c r="F276" i="1" s="1"/>
  <c r="F294" i="1" s="1"/>
  <c r="F312" i="1" s="1"/>
  <c r="F330" i="1" s="1"/>
  <c r="F348" i="1" s="1"/>
  <c r="F366" i="1" s="1"/>
  <c r="F384" i="1" s="1"/>
  <c r="F402" i="1" s="1"/>
  <c r="F420" i="1" s="1"/>
  <c r="F438" i="1" s="1"/>
  <c r="F456" i="1" s="1"/>
  <c r="F474" i="1" s="1"/>
  <c r="F492" i="1" s="1"/>
  <c r="F510" i="1" s="1"/>
  <c r="F528" i="1" s="1"/>
  <c r="F546" i="1" s="1"/>
  <c r="F564" i="1" s="1"/>
  <c r="F582" i="1" s="1"/>
  <c r="F600" i="1" s="1"/>
  <c r="F618" i="1" s="1"/>
  <c r="F636" i="1" s="1"/>
  <c r="F654" i="1" s="1"/>
  <c r="F672" i="1" s="1"/>
  <c r="F690" i="1" s="1"/>
  <c r="F708" i="1" s="1"/>
  <c r="F726" i="1" s="1"/>
  <c r="F744" i="1" s="1"/>
  <c r="F762" i="1" s="1"/>
  <c r="F780" i="1" s="1"/>
  <c r="F798" i="1" s="1"/>
  <c r="F816" i="1" s="1"/>
  <c r="F834" i="1" s="1"/>
  <c r="F852" i="1" s="1"/>
  <c r="F870" i="1" s="1"/>
  <c r="F888" i="1" s="1"/>
  <c r="F906" i="1" s="1"/>
  <c r="F924" i="1" s="1"/>
  <c r="F942" i="1" s="1"/>
  <c r="G42" i="1"/>
  <c r="G60" i="1" s="1"/>
  <c r="G78" i="1" s="1"/>
  <c r="G96" i="1" s="1"/>
  <c r="G114" i="1" s="1"/>
  <c r="G132" i="1" s="1"/>
  <c r="G150" i="1" s="1"/>
  <c r="G168" i="1" s="1"/>
  <c r="G186" i="1" s="1"/>
  <c r="G204" i="1" s="1"/>
  <c r="G222" i="1" s="1"/>
  <c r="G240" i="1" s="1"/>
  <c r="G258" i="1" s="1"/>
  <c r="G276" i="1" s="1"/>
  <c r="G294" i="1" s="1"/>
  <c r="G312" i="1" s="1"/>
  <c r="G330" i="1" s="1"/>
  <c r="G348" i="1" s="1"/>
  <c r="G366" i="1" s="1"/>
  <c r="G384" i="1" s="1"/>
  <c r="G402" i="1" s="1"/>
  <c r="G420" i="1" s="1"/>
  <c r="G438" i="1" s="1"/>
  <c r="G456" i="1" s="1"/>
  <c r="G474" i="1" s="1"/>
  <c r="G492" i="1" s="1"/>
  <c r="G510" i="1" s="1"/>
  <c r="G528" i="1" s="1"/>
  <c r="G546" i="1" s="1"/>
  <c r="G564" i="1" s="1"/>
  <c r="G582" i="1" s="1"/>
  <c r="G600" i="1" s="1"/>
  <c r="G618" i="1" s="1"/>
  <c r="G636" i="1" s="1"/>
  <c r="G654" i="1" s="1"/>
  <c r="G672" i="1" s="1"/>
  <c r="G690" i="1" s="1"/>
  <c r="G708" i="1" s="1"/>
  <c r="G726" i="1" s="1"/>
  <c r="G744" i="1" s="1"/>
  <c r="G762" i="1" s="1"/>
  <c r="G780" i="1" s="1"/>
  <c r="G798" i="1" s="1"/>
  <c r="G816" i="1" s="1"/>
  <c r="G834" i="1" s="1"/>
  <c r="G852" i="1" s="1"/>
  <c r="G870" i="1" s="1"/>
  <c r="G888" i="1" s="1"/>
  <c r="G906" i="1" s="1"/>
  <c r="G924" i="1" s="1"/>
  <c r="G942" i="1" s="1"/>
  <c r="G960" i="1" s="1"/>
  <c r="C43" i="1"/>
  <c r="C61" i="1" s="1"/>
  <c r="C79" i="1" s="1"/>
  <c r="C97" i="1" s="1"/>
  <c r="C115" i="1" s="1"/>
  <c r="C133" i="1" s="1"/>
  <c r="C151" i="1" s="1"/>
  <c r="C169" i="1" s="1"/>
  <c r="C187" i="1" s="1"/>
  <c r="C205" i="1" s="1"/>
  <c r="C223" i="1" s="1"/>
  <c r="C241" i="1" s="1"/>
  <c r="C259" i="1" s="1"/>
  <c r="C277" i="1" s="1"/>
  <c r="C295" i="1" s="1"/>
  <c r="C313" i="1" s="1"/>
  <c r="C331" i="1" s="1"/>
  <c r="C349" i="1" s="1"/>
  <c r="C367" i="1" s="1"/>
  <c r="C385" i="1" s="1"/>
  <c r="C403" i="1" s="1"/>
  <c r="C421" i="1" s="1"/>
  <c r="C439" i="1" s="1"/>
  <c r="C457" i="1" s="1"/>
  <c r="C475" i="1" s="1"/>
  <c r="C493" i="1" s="1"/>
  <c r="C511" i="1" s="1"/>
  <c r="C529" i="1" s="1"/>
  <c r="C547" i="1" s="1"/>
  <c r="C565" i="1" s="1"/>
  <c r="C583" i="1" s="1"/>
  <c r="C601" i="1" s="1"/>
  <c r="C619" i="1" s="1"/>
  <c r="C637" i="1" s="1"/>
  <c r="C655" i="1" s="1"/>
  <c r="C673" i="1" s="1"/>
  <c r="C691" i="1" s="1"/>
  <c r="C709" i="1" s="1"/>
  <c r="C727" i="1" s="1"/>
  <c r="C745" i="1" s="1"/>
  <c r="C763" i="1" s="1"/>
  <c r="C781" i="1" s="1"/>
  <c r="C799" i="1" s="1"/>
  <c r="C817" i="1" s="1"/>
  <c r="C835" i="1" s="1"/>
  <c r="C853" i="1" s="1"/>
  <c r="C871" i="1" s="1"/>
  <c r="C889" i="1" s="1"/>
  <c r="C907" i="1" s="1"/>
  <c r="C925" i="1" s="1"/>
  <c r="C943" i="1" s="1"/>
  <c r="C961" i="1" s="1"/>
  <c r="C979" i="1" s="1"/>
  <c r="C997" i="1" s="1"/>
  <c r="C1015" i="1" s="1"/>
  <c r="C1033" i="1" s="1"/>
  <c r="C1051" i="1" s="1"/>
  <c r="C1069" i="1" s="1"/>
  <c r="C1087" i="1" s="1"/>
  <c r="C1105" i="1" s="1"/>
  <c r="C1123" i="1" s="1"/>
  <c r="C1141" i="1" s="1"/>
  <c r="C1159" i="1" s="1"/>
  <c r="C1177" i="1" s="1"/>
  <c r="C1195" i="1" s="1"/>
  <c r="C1213" i="1" s="1"/>
  <c r="C1231" i="1" s="1"/>
  <c r="C1249" i="1" s="1"/>
  <c r="C1267" i="1" s="1"/>
  <c r="C1285" i="1" s="1"/>
  <c r="C1303" i="1" s="1"/>
  <c r="C1321" i="1" s="1"/>
  <c r="C1339" i="1" s="1"/>
  <c r="C1357" i="1" s="1"/>
  <c r="C1375" i="1" s="1"/>
  <c r="C1393" i="1" s="1"/>
  <c r="C1411" i="1" s="1"/>
  <c r="C1429" i="1" s="1"/>
  <c r="C1447" i="1" s="1"/>
  <c r="C1465" i="1" s="1"/>
  <c r="C1483" i="1" s="1"/>
  <c r="C1501" i="1" s="1"/>
  <c r="C1519" i="1" s="1"/>
  <c r="C1537" i="1" s="1"/>
  <c r="C1555" i="1" s="1"/>
  <c r="C1573" i="1" s="1"/>
  <c r="C1591" i="1" s="1"/>
  <c r="C1609" i="1" s="1"/>
  <c r="C1627" i="1" s="1"/>
  <c r="C1645" i="1" s="1"/>
  <c r="C1663" i="1" s="1"/>
  <c r="C1681" i="1" s="1"/>
  <c r="C1699" i="1" s="1"/>
  <c r="C1717" i="1" s="1"/>
  <c r="C1735" i="1" s="1"/>
  <c r="C1753" i="1" s="1"/>
  <c r="C1771" i="1" s="1"/>
  <c r="C1789" i="1" s="1"/>
  <c r="C1807" i="1" s="1"/>
  <c r="C1825" i="1" s="1"/>
  <c r="C1843" i="1" s="1"/>
  <c r="C1861" i="1" s="1"/>
  <c r="C1879" i="1" s="1"/>
  <c r="C1897" i="1" s="1"/>
  <c r="C1915" i="1" s="1"/>
  <c r="C1933" i="1" s="1"/>
  <c r="C1951" i="1" s="1"/>
  <c r="C1969" i="1" s="1"/>
  <c r="C1987" i="1" s="1"/>
  <c r="C2005" i="1" s="1"/>
  <c r="C2023" i="1" s="1"/>
  <c r="C2041" i="1" s="1"/>
  <c r="C2059" i="1" s="1"/>
  <c r="C2077" i="1" s="1"/>
  <c r="C2095" i="1" s="1"/>
  <c r="C2113" i="1" s="1"/>
  <c r="C2131" i="1" s="1"/>
  <c r="C2149" i="1" s="1"/>
  <c r="C2167" i="1" s="1"/>
  <c r="C2185" i="1" s="1"/>
  <c r="C2203" i="1" s="1"/>
  <c r="C2221" i="1" s="1"/>
  <c r="C2239" i="1" s="1"/>
  <c r="C2257" i="1" s="1"/>
  <c r="C2275" i="1" s="1"/>
  <c r="C2293" i="1" s="1"/>
  <c r="C2311" i="1" s="1"/>
  <c r="C2329" i="1" s="1"/>
  <c r="C2347" i="1" s="1"/>
  <c r="C2365" i="1" s="1"/>
  <c r="C2383" i="1" s="1"/>
  <c r="C2401" i="1" s="1"/>
  <c r="C2419" i="1" s="1"/>
  <c r="C2437" i="1" s="1"/>
  <c r="C2455" i="1" s="1"/>
  <c r="C2473" i="1" s="1"/>
  <c r="C2491" i="1" s="1"/>
  <c r="C2509" i="1" s="1"/>
  <c r="C2527" i="1" s="1"/>
  <c r="C2545" i="1" s="1"/>
  <c r="C2563" i="1" s="1"/>
  <c r="C2581" i="1" s="1"/>
  <c r="C2599" i="1" s="1"/>
  <c r="C2617" i="1" s="1"/>
  <c r="C2635" i="1" s="1"/>
  <c r="C2653" i="1" s="1"/>
  <c r="C2671" i="1" s="1"/>
  <c r="C2689" i="1" s="1"/>
  <c r="C2707" i="1" s="1"/>
  <c r="C2725" i="1" s="1"/>
  <c r="C2743" i="1" s="1"/>
  <c r="C2761" i="1" s="1"/>
  <c r="C2779" i="1" s="1"/>
  <c r="C2797" i="1" s="1"/>
  <c r="C2815" i="1" s="1"/>
  <c r="C2833" i="1" s="1"/>
  <c r="C2851" i="1" s="1"/>
  <c r="C2869" i="1" s="1"/>
  <c r="C2887" i="1" s="1"/>
  <c r="C2905" i="1" s="1"/>
  <c r="C2923" i="1" s="1"/>
  <c r="C2941" i="1" s="1"/>
  <c r="C2959" i="1" s="1"/>
  <c r="C2977" i="1" s="1"/>
  <c r="C2995" i="1" s="1"/>
  <c r="C3013" i="1" s="1"/>
  <c r="C3031" i="1" s="1"/>
  <c r="C3049" i="1" s="1"/>
  <c r="C3067" i="1" s="1"/>
  <c r="C3085" i="1" s="1"/>
  <c r="C3103" i="1" s="1"/>
  <c r="C3121" i="1" s="1"/>
  <c r="C3139" i="1" s="1"/>
  <c r="C3157" i="1" s="1"/>
  <c r="C3175" i="1" s="1"/>
  <c r="C3193" i="1" s="1"/>
  <c r="C3211" i="1" s="1"/>
  <c r="C3229" i="1" s="1"/>
  <c r="C3247" i="1" s="1"/>
  <c r="C3265" i="1" s="1"/>
  <c r="C3283" i="1" s="1"/>
  <c r="C3301" i="1" s="1"/>
  <c r="C3319" i="1" s="1"/>
  <c r="C3337" i="1" s="1"/>
  <c r="C3355" i="1" s="1"/>
  <c r="C3373" i="1" s="1"/>
  <c r="C3391" i="1" s="1"/>
  <c r="C3409" i="1" s="1"/>
  <c r="C3427" i="1" s="1"/>
  <c r="C3445" i="1" s="1"/>
  <c r="C3463" i="1" s="1"/>
  <c r="C3481" i="1" s="1"/>
  <c r="C3499" i="1" s="1"/>
  <c r="C3517" i="1" s="1"/>
  <c r="C3535" i="1" s="1"/>
  <c r="C3553" i="1" s="1"/>
  <c r="C3571" i="1" s="1"/>
  <c r="C3589" i="1" s="1"/>
  <c r="C3607" i="1" s="1"/>
  <c r="C3625" i="1" s="1"/>
  <c r="C3643" i="1" s="1"/>
  <c r="C3661" i="1" s="1"/>
  <c r="C3679" i="1" s="1"/>
  <c r="C3697" i="1" s="1"/>
  <c r="C3715" i="1" s="1"/>
  <c r="C3733" i="1" s="1"/>
  <c r="C3751" i="1" s="1"/>
  <c r="C3769" i="1" s="1"/>
  <c r="C3787" i="1" s="1"/>
  <c r="C3805" i="1" s="1"/>
  <c r="C3823" i="1" s="1"/>
  <c r="C3841" i="1" s="1"/>
  <c r="C3859" i="1" s="1"/>
  <c r="C3877" i="1" s="1"/>
  <c r="C3895" i="1" s="1"/>
  <c r="C3913" i="1" s="1"/>
  <c r="C3931" i="1" s="1"/>
  <c r="C3949" i="1" s="1"/>
  <c r="C3967" i="1" s="1"/>
  <c r="C3985" i="1" s="1"/>
  <c r="C4003" i="1" s="1"/>
  <c r="C4021" i="1" s="1"/>
  <c r="C4039" i="1" s="1"/>
  <c r="C4057" i="1" s="1"/>
  <c r="C4075" i="1" s="1"/>
  <c r="C4093" i="1" s="1"/>
  <c r="C4111" i="1" s="1"/>
  <c r="C4129" i="1" s="1"/>
  <c r="C4147" i="1" s="1"/>
  <c r="C4165" i="1" s="1"/>
  <c r="C4183" i="1" s="1"/>
  <c r="C4201" i="1" s="1"/>
  <c r="C4219" i="1" s="1"/>
  <c r="C4237" i="1" s="1"/>
  <c r="C4255" i="1" s="1"/>
  <c r="C4273" i="1" s="1"/>
  <c r="C4291" i="1" s="1"/>
  <c r="C4309" i="1" s="1"/>
  <c r="C4327" i="1" s="1"/>
  <c r="C4345" i="1" s="1"/>
  <c r="C4363" i="1" s="1"/>
  <c r="C4381" i="1" s="1"/>
  <c r="C4399" i="1" s="1"/>
  <c r="C4417" i="1" s="1"/>
  <c r="C4435" i="1" s="1"/>
  <c r="C4453" i="1" s="1"/>
  <c r="C4471" i="1" s="1"/>
  <c r="C4489" i="1" s="1"/>
  <c r="C4507" i="1" s="1"/>
  <c r="C4525" i="1" s="1"/>
  <c r="C4543" i="1" s="1"/>
  <c r="C4561" i="1" s="1"/>
  <c r="C4579" i="1" s="1"/>
  <c r="C4597" i="1" s="1"/>
  <c r="C4615" i="1" s="1"/>
  <c r="C4633" i="1" s="1"/>
  <c r="C4651" i="1" s="1"/>
  <c r="C4669" i="1" s="1"/>
  <c r="C4687" i="1" s="1"/>
  <c r="C4705" i="1" s="1"/>
  <c r="C4723" i="1" s="1"/>
  <c r="C4741" i="1" s="1"/>
  <c r="C4759" i="1" s="1"/>
  <c r="C4777" i="1" s="1"/>
  <c r="C4795" i="1" s="1"/>
  <c r="C4813" i="1" s="1"/>
  <c r="C4831" i="1" s="1"/>
  <c r="C4849" i="1" s="1"/>
  <c r="C4867" i="1" s="1"/>
  <c r="C4885" i="1" s="1"/>
  <c r="C4903" i="1" s="1"/>
  <c r="C4921" i="1" s="1"/>
  <c r="C4939" i="1" s="1"/>
  <c r="C4957" i="1" s="1"/>
  <c r="C4975" i="1" s="1"/>
  <c r="C4993" i="1" s="1"/>
  <c r="C5011" i="1" s="1"/>
  <c r="C5029" i="1" s="1"/>
  <c r="C5047" i="1" s="1"/>
  <c r="C5065" i="1" s="1"/>
  <c r="C5083" i="1" s="1"/>
  <c r="C5101" i="1" s="1"/>
  <c r="C5119" i="1" s="1"/>
  <c r="C5137" i="1" s="1"/>
  <c r="C5155" i="1" s="1"/>
  <c r="C5173" i="1" s="1"/>
  <c r="C5191" i="1" s="1"/>
  <c r="C5209" i="1" s="1"/>
  <c r="C5227" i="1" s="1"/>
  <c r="C5245" i="1" s="1"/>
  <c r="C5263" i="1" s="1"/>
  <c r="C5281" i="1" s="1"/>
  <c r="C5299" i="1" s="1"/>
  <c r="C5317" i="1" s="1"/>
  <c r="C5335" i="1" s="1"/>
  <c r="C5353" i="1" s="1"/>
  <c r="C5371" i="1" s="1"/>
  <c r="C5389" i="1" s="1"/>
  <c r="C5407" i="1" s="1"/>
  <c r="C5425" i="1" s="1"/>
  <c r="C5443" i="1" s="1"/>
  <c r="C5461" i="1" s="1"/>
  <c r="C5479" i="1" s="1"/>
  <c r="C5497" i="1" s="1"/>
  <c r="C5515" i="1" s="1"/>
  <c r="C5533" i="1" s="1"/>
  <c r="C5551" i="1" s="1"/>
  <c r="C5569" i="1" s="1"/>
  <c r="C5587" i="1" s="1"/>
  <c r="C5605" i="1" s="1"/>
  <c r="C5623" i="1" s="1"/>
  <c r="C5641" i="1" s="1"/>
  <c r="C5659" i="1" s="1"/>
  <c r="C5677" i="1" s="1"/>
  <c r="C5695" i="1" s="1"/>
  <c r="C5713" i="1" s="1"/>
  <c r="C5731" i="1" s="1"/>
  <c r="C5749" i="1" s="1"/>
  <c r="C5767" i="1" s="1"/>
  <c r="C5785" i="1" s="1"/>
  <c r="C5803" i="1" s="1"/>
  <c r="C5821" i="1" s="1"/>
  <c r="C5839" i="1" s="1"/>
  <c r="C5857" i="1" s="1"/>
  <c r="C5875" i="1" s="1"/>
  <c r="C5893" i="1" s="1"/>
  <c r="C5911" i="1" s="1"/>
  <c r="C5929" i="1" s="1"/>
  <c r="C5947" i="1" s="1"/>
  <c r="C5965" i="1" s="1"/>
  <c r="C5983" i="1" s="1"/>
  <c r="C6001" i="1" s="1"/>
  <c r="C6019" i="1" s="1"/>
  <c r="C6037" i="1" s="1"/>
  <c r="C6055" i="1" s="1"/>
  <c r="C6073" i="1" s="1"/>
  <c r="C6091" i="1" s="1"/>
  <c r="C6109" i="1" s="1"/>
  <c r="C6127" i="1" s="1"/>
  <c r="C6145" i="1" s="1"/>
  <c r="C6163" i="1" s="1"/>
  <c r="C6181" i="1" s="1"/>
  <c r="C6199" i="1" s="1"/>
  <c r="C6217" i="1" s="1"/>
  <c r="C6235" i="1" s="1"/>
  <c r="C6253" i="1" s="1"/>
  <c r="C6271" i="1" s="1"/>
  <c r="C6289" i="1" s="1"/>
  <c r="C6307" i="1" s="1"/>
  <c r="C6325" i="1" s="1"/>
  <c r="C6343" i="1" s="1"/>
  <c r="C6361" i="1" s="1"/>
  <c r="C6379" i="1" s="1"/>
  <c r="C6397" i="1" s="1"/>
  <c r="C6415" i="1" s="1"/>
  <c r="C6433" i="1" s="1"/>
  <c r="C6451" i="1" s="1"/>
  <c r="C6469" i="1" s="1"/>
  <c r="C6487" i="1" s="1"/>
  <c r="C6505" i="1" s="1"/>
  <c r="C6523" i="1" s="1"/>
  <c r="C6541" i="1" s="1"/>
  <c r="C6559" i="1" s="1"/>
  <c r="C6577" i="1" s="1"/>
  <c r="C6595" i="1" s="1"/>
  <c r="C6613" i="1" s="1"/>
  <c r="C6631" i="1" s="1"/>
  <c r="C6649" i="1" s="1"/>
  <c r="C6667" i="1" s="1"/>
  <c r="C6685" i="1" s="1"/>
  <c r="C6703" i="1" s="1"/>
  <c r="C6721" i="1" s="1"/>
  <c r="C6739" i="1" s="1"/>
  <c r="C6757" i="1" s="1"/>
  <c r="C6775" i="1" s="1"/>
  <c r="C6793" i="1" s="1"/>
  <c r="C6811" i="1" s="1"/>
  <c r="C6829" i="1" s="1"/>
  <c r="C6847" i="1" s="1"/>
  <c r="C6865" i="1" s="1"/>
  <c r="C6883" i="1" s="1"/>
  <c r="C6901" i="1" s="1"/>
  <c r="C6919" i="1" s="1"/>
  <c r="C6937" i="1" s="1"/>
  <c r="C6955" i="1" s="1"/>
  <c r="C6973" i="1" s="1"/>
  <c r="C6991" i="1" s="1"/>
  <c r="C7009" i="1" s="1"/>
  <c r="C7027" i="1" s="1"/>
  <c r="C7045" i="1" s="1"/>
  <c r="C7063" i="1" s="1"/>
  <c r="C7081" i="1" s="1"/>
  <c r="C7099" i="1" s="1"/>
  <c r="C7117" i="1" s="1"/>
  <c r="C7135" i="1" s="1"/>
  <c r="C7153" i="1" s="1"/>
  <c r="C7171" i="1" s="1"/>
  <c r="C7189" i="1" s="1"/>
  <c r="C7207" i="1" s="1"/>
  <c r="C7225" i="1" s="1"/>
  <c r="C7243" i="1" s="1"/>
  <c r="C7261" i="1" s="1"/>
  <c r="C7279" i="1" s="1"/>
  <c r="C7297" i="1" s="1"/>
  <c r="C7315" i="1" s="1"/>
  <c r="C7333" i="1" s="1"/>
  <c r="C7351" i="1" s="1"/>
  <c r="C7369" i="1" s="1"/>
  <c r="C7387" i="1" s="1"/>
  <c r="C7405" i="1" s="1"/>
  <c r="C7423" i="1" s="1"/>
  <c r="C7441" i="1" s="1"/>
  <c r="C7459" i="1" s="1"/>
  <c r="C7477" i="1" s="1"/>
  <c r="C7495" i="1" s="1"/>
  <c r="C7513" i="1" s="1"/>
  <c r="C7531" i="1" s="1"/>
  <c r="C7549" i="1" s="1"/>
  <c r="C7567" i="1" s="1"/>
  <c r="C7585" i="1" s="1"/>
  <c r="D43" i="1"/>
  <c r="D61" i="1" s="1"/>
  <c r="D79" i="1" s="1"/>
  <c r="D97" i="1" s="1"/>
  <c r="D115" i="1" s="1"/>
  <c r="D133" i="1" s="1"/>
  <c r="D151" i="1" s="1"/>
  <c r="D169" i="1" s="1"/>
  <c r="D187" i="1" s="1"/>
  <c r="D205" i="1" s="1"/>
  <c r="D223" i="1" s="1"/>
  <c r="D241" i="1" s="1"/>
  <c r="D259" i="1" s="1"/>
  <c r="D277" i="1" s="1"/>
  <c r="D295" i="1" s="1"/>
  <c r="D313" i="1" s="1"/>
  <c r="D331" i="1" s="1"/>
  <c r="D349" i="1" s="1"/>
  <c r="D367" i="1" s="1"/>
  <c r="D385" i="1" s="1"/>
  <c r="D403" i="1" s="1"/>
  <c r="D421" i="1" s="1"/>
  <c r="D439" i="1" s="1"/>
  <c r="D457" i="1" s="1"/>
  <c r="D475" i="1" s="1"/>
  <c r="D493" i="1" s="1"/>
  <c r="D511" i="1" s="1"/>
  <c r="D529" i="1" s="1"/>
  <c r="D547" i="1" s="1"/>
  <c r="D565" i="1" s="1"/>
  <c r="D583" i="1" s="1"/>
  <c r="D601" i="1" s="1"/>
  <c r="D619" i="1" s="1"/>
  <c r="D637" i="1" s="1"/>
  <c r="D655" i="1" s="1"/>
  <c r="D673" i="1" s="1"/>
  <c r="D691" i="1" s="1"/>
  <c r="D709" i="1" s="1"/>
  <c r="D727" i="1" s="1"/>
  <c r="D745" i="1" s="1"/>
  <c r="D763" i="1" s="1"/>
  <c r="D781" i="1" s="1"/>
  <c r="D799" i="1" s="1"/>
  <c r="D817" i="1" s="1"/>
  <c r="D835" i="1" s="1"/>
  <c r="D853" i="1" s="1"/>
  <c r="D871" i="1" s="1"/>
  <c r="D889" i="1" s="1"/>
  <c r="D907" i="1" s="1"/>
  <c r="D925" i="1" s="1"/>
  <c r="D943" i="1" s="1"/>
  <c r="E43" i="1"/>
  <c r="E61" i="1" s="1"/>
  <c r="E79" i="1" s="1"/>
  <c r="E97" i="1" s="1"/>
  <c r="E115" i="1" s="1"/>
  <c r="E133" i="1" s="1"/>
  <c r="E151" i="1" s="1"/>
  <c r="E169" i="1" s="1"/>
  <c r="E187" i="1" s="1"/>
  <c r="E205" i="1" s="1"/>
  <c r="E223" i="1" s="1"/>
  <c r="E241" i="1" s="1"/>
  <c r="E259" i="1" s="1"/>
  <c r="E277" i="1" s="1"/>
  <c r="E295" i="1" s="1"/>
  <c r="E313" i="1" s="1"/>
  <c r="E331" i="1" s="1"/>
  <c r="E349" i="1" s="1"/>
  <c r="E367" i="1" s="1"/>
  <c r="E385" i="1" s="1"/>
  <c r="E403" i="1" s="1"/>
  <c r="E421" i="1" s="1"/>
  <c r="E439" i="1" s="1"/>
  <c r="E457" i="1" s="1"/>
  <c r="E475" i="1" s="1"/>
  <c r="E493" i="1" s="1"/>
  <c r="E511" i="1" s="1"/>
  <c r="E529" i="1" s="1"/>
  <c r="E547" i="1" s="1"/>
  <c r="E565" i="1" s="1"/>
  <c r="E583" i="1" s="1"/>
  <c r="E601" i="1" s="1"/>
  <c r="E619" i="1" s="1"/>
  <c r="E637" i="1" s="1"/>
  <c r="E655" i="1" s="1"/>
  <c r="E673" i="1" s="1"/>
  <c r="E691" i="1" s="1"/>
  <c r="E709" i="1" s="1"/>
  <c r="E727" i="1" s="1"/>
  <c r="E745" i="1" s="1"/>
  <c r="E763" i="1" s="1"/>
  <c r="E781" i="1" s="1"/>
  <c r="E799" i="1" s="1"/>
  <c r="E817" i="1" s="1"/>
  <c r="E835" i="1" s="1"/>
  <c r="E853" i="1" s="1"/>
  <c r="E871" i="1" s="1"/>
  <c r="E889" i="1" s="1"/>
  <c r="E907" i="1" s="1"/>
  <c r="E925" i="1" s="1"/>
  <c r="E943" i="1" s="1"/>
  <c r="E961" i="1" s="1"/>
  <c r="F43" i="1"/>
  <c r="F61" i="1" s="1"/>
  <c r="F79" i="1" s="1"/>
  <c r="F97" i="1" s="1"/>
  <c r="F115" i="1" s="1"/>
  <c r="F133" i="1" s="1"/>
  <c r="F151" i="1" s="1"/>
  <c r="F169" i="1" s="1"/>
  <c r="F187" i="1" s="1"/>
  <c r="F205" i="1" s="1"/>
  <c r="F223" i="1" s="1"/>
  <c r="F241" i="1" s="1"/>
  <c r="F259" i="1" s="1"/>
  <c r="F277" i="1" s="1"/>
  <c r="F295" i="1" s="1"/>
  <c r="F313" i="1" s="1"/>
  <c r="F331" i="1" s="1"/>
  <c r="F349" i="1" s="1"/>
  <c r="F367" i="1" s="1"/>
  <c r="F385" i="1" s="1"/>
  <c r="F403" i="1" s="1"/>
  <c r="F421" i="1" s="1"/>
  <c r="F439" i="1" s="1"/>
  <c r="F457" i="1" s="1"/>
  <c r="F475" i="1" s="1"/>
  <c r="F493" i="1" s="1"/>
  <c r="F511" i="1" s="1"/>
  <c r="F529" i="1" s="1"/>
  <c r="F547" i="1" s="1"/>
  <c r="F565" i="1" s="1"/>
  <c r="F583" i="1" s="1"/>
  <c r="F601" i="1" s="1"/>
  <c r="F619" i="1" s="1"/>
  <c r="F637" i="1" s="1"/>
  <c r="F655" i="1" s="1"/>
  <c r="F673" i="1" s="1"/>
  <c r="F691" i="1" s="1"/>
  <c r="F709" i="1" s="1"/>
  <c r="F727" i="1" s="1"/>
  <c r="F745" i="1" s="1"/>
  <c r="F763" i="1" s="1"/>
  <c r="F781" i="1" s="1"/>
  <c r="F799" i="1" s="1"/>
  <c r="F817" i="1" s="1"/>
  <c r="F835" i="1" s="1"/>
  <c r="F853" i="1" s="1"/>
  <c r="F871" i="1" s="1"/>
  <c r="F889" i="1" s="1"/>
  <c r="F907" i="1" s="1"/>
  <c r="F925" i="1" s="1"/>
  <c r="G43" i="1"/>
  <c r="G61" i="1" s="1"/>
  <c r="G79" i="1" s="1"/>
  <c r="G97" i="1" s="1"/>
  <c r="G115" i="1" s="1"/>
  <c r="G133" i="1" s="1"/>
  <c r="G151" i="1" s="1"/>
  <c r="G169" i="1" s="1"/>
  <c r="G187" i="1" s="1"/>
  <c r="G205" i="1" s="1"/>
  <c r="G223" i="1" s="1"/>
  <c r="G241" i="1" s="1"/>
  <c r="G259" i="1" s="1"/>
  <c r="G277" i="1" s="1"/>
  <c r="G295" i="1" s="1"/>
  <c r="G313" i="1" s="1"/>
  <c r="G331" i="1" s="1"/>
  <c r="G349" i="1" s="1"/>
  <c r="G367" i="1" s="1"/>
  <c r="G385" i="1" s="1"/>
  <c r="G403" i="1" s="1"/>
  <c r="G421" i="1" s="1"/>
  <c r="G439" i="1" s="1"/>
  <c r="G457" i="1" s="1"/>
  <c r="G475" i="1" s="1"/>
  <c r="G493" i="1" s="1"/>
  <c r="G511" i="1" s="1"/>
  <c r="G529" i="1" s="1"/>
  <c r="G547" i="1" s="1"/>
  <c r="G565" i="1" s="1"/>
  <c r="G583" i="1" s="1"/>
  <c r="G601" i="1" s="1"/>
  <c r="G619" i="1" s="1"/>
  <c r="G637" i="1" s="1"/>
  <c r="G655" i="1" s="1"/>
  <c r="G673" i="1" s="1"/>
  <c r="G691" i="1" s="1"/>
  <c r="G709" i="1" s="1"/>
  <c r="G727" i="1" s="1"/>
  <c r="G745" i="1" s="1"/>
  <c r="G763" i="1" s="1"/>
  <c r="G781" i="1" s="1"/>
  <c r="G799" i="1" s="1"/>
  <c r="G817" i="1" s="1"/>
  <c r="G835" i="1" s="1"/>
  <c r="G853" i="1" s="1"/>
  <c r="G871" i="1" s="1"/>
  <c r="G889" i="1" s="1"/>
  <c r="G907" i="1" s="1"/>
  <c r="G925" i="1" s="1"/>
  <c r="G943" i="1" s="1"/>
  <c r="C44" i="1"/>
  <c r="C62" i="1" s="1"/>
  <c r="C80" i="1" s="1"/>
  <c r="C98" i="1" s="1"/>
  <c r="C116" i="1" s="1"/>
  <c r="C134" i="1" s="1"/>
  <c r="C152" i="1" s="1"/>
  <c r="C170" i="1" s="1"/>
  <c r="C188" i="1" s="1"/>
  <c r="C206" i="1" s="1"/>
  <c r="C224" i="1" s="1"/>
  <c r="C242" i="1" s="1"/>
  <c r="C260" i="1" s="1"/>
  <c r="C278" i="1" s="1"/>
  <c r="C296" i="1" s="1"/>
  <c r="C314" i="1" s="1"/>
  <c r="C332" i="1" s="1"/>
  <c r="C350" i="1" s="1"/>
  <c r="C368" i="1" s="1"/>
  <c r="C386" i="1" s="1"/>
  <c r="C404" i="1" s="1"/>
  <c r="C422" i="1" s="1"/>
  <c r="C440" i="1" s="1"/>
  <c r="C458" i="1" s="1"/>
  <c r="C476" i="1" s="1"/>
  <c r="C494" i="1" s="1"/>
  <c r="C512" i="1" s="1"/>
  <c r="C530" i="1" s="1"/>
  <c r="C548" i="1" s="1"/>
  <c r="C566" i="1" s="1"/>
  <c r="C584" i="1" s="1"/>
  <c r="C602" i="1" s="1"/>
  <c r="C620" i="1" s="1"/>
  <c r="C638" i="1" s="1"/>
  <c r="C656" i="1" s="1"/>
  <c r="C674" i="1" s="1"/>
  <c r="C692" i="1" s="1"/>
  <c r="C710" i="1" s="1"/>
  <c r="C728" i="1" s="1"/>
  <c r="C746" i="1" s="1"/>
  <c r="C764" i="1" s="1"/>
  <c r="C782" i="1" s="1"/>
  <c r="C800" i="1" s="1"/>
  <c r="C818" i="1" s="1"/>
  <c r="C836" i="1" s="1"/>
  <c r="C854" i="1" s="1"/>
  <c r="C872" i="1" s="1"/>
  <c r="C890" i="1" s="1"/>
  <c r="C908" i="1" s="1"/>
  <c r="C926" i="1" s="1"/>
  <c r="C944" i="1" s="1"/>
  <c r="C962" i="1" s="1"/>
  <c r="C980" i="1" s="1"/>
  <c r="C998" i="1" s="1"/>
  <c r="C1016" i="1" s="1"/>
  <c r="C1034" i="1" s="1"/>
  <c r="C1052" i="1" s="1"/>
  <c r="C1070" i="1" s="1"/>
  <c r="C1088" i="1" s="1"/>
  <c r="C1106" i="1" s="1"/>
  <c r="C1124" i="1" s="1"/>
  <c r="C1142" i="1" s="1"/>
  <c r="C1160" i="1" s="1"/>
  <c r="C1178" i="1" s="1"/>
  <c r="C1196" i="1" s="1"/>
  <c r="C1214" i="1" s="1"/>
  <c r="C1232" i="1" s="1"/>
  <c r="C1250" i="1" s="1"/>
  <c r="C1268" i="1" s="1"/>
  <c r="C1286" i="1" s="1"/>
  <c r="C1304" i="1" s="1"/>
  <c r="C1322" i="1" s="1"/>
  <c r="C1340" i="1" s="1"/>
  <c r="C1358" i="1" s="1"/>
  <c r="C1376" i="1" s="1"/>
  <c r="C1394" i="1" s="1"/>
  <c r="C1412" i="1" s="1"/>
  <c r="C1430" i="1" s="1"/>
  <c r="C1448" i="1" s="1"/>
  <c r="C1466" i="1" s="1"/>
  <c r="C1484" i="1" s="1"/>
  <c r="C1502" i="1" s="1"/>
  <c r="C1520" i="1" s="1"/>
  <c r="C1538" i="1" s="1"/>
  <c r="C1556" i="1" s="1"/>
  <c r="C1574" i="1" s="1"/>
  <c r="C1592" i="1" s="1"/>
  <c r="C1610" i="1" s="1"/>
  <c r="C1628" i="1" s="1"/>
  <c r="C1646" i="1" s="1"/>
  <c r="C1664" i="1" s="1"/>
  <c r="C1682" i="1" s="1"/>
  <c r="C1700" i="1" s="1"/>
  <c r="C1718" i="1" s="1"/>
  <c r="C1736" i="1" s="1"/>
  <c r="C1754" i="1" s="1"/>
  <c r="C1772" i="1" s="1"/>
  <c r="C1790" i="1" s="1"/>
  <c r="C1808" i="1" s="1"/>
  <c r="C1826" i="1" s="1"/>
  <c r="C1844" i="1" s="1"/>
  <c r="C1862" i="1" s="1"/>
  <c r="C1880" i="1" s="1"/>
  <c r="C1898" i="1" s="1"/>
  <c r="C1916" i="1" s="1"/>
  <c r="C1934" i="1" s="1"/>
  <c r="C1952" i="1" s="1"/>
  <c r="C1970" i="1" s="1"/>
  <c r="C1988" i="1" s="1"/>
  <c r="C2006" i="1" s="1"/>
  <c r="C2024" i="1" s="1"/>
  <c r="C2042" i="1" s="1"/>
  <c r="C2060" i="1" s="1"/>
  <c r="C2078" i="1" s="1"/>
  <c r="C2096" i="1" s="1"/>
  <c r="C2114" i="1" s="1"/>
  <c r="C2132" i="1" s="1"/>
  <c r="C2150" i="1" s="1"/>
  <c r="C2168" i="1" s="1"/>
  <c r="C2186" i="1" s="1"/>
  <c r="C2204" i="1" s="1"/>
  <c r="C2222" i="1" s="1"/>
  <c r="C2240" i="1" s="1"/>
  <c r="C2258" i="1" s="1"/>
  <c r="C2276" i="1" s="1"/>
  <c r="C2294" i="1" s="1"/>
  <c r="C2312" i="1" s="1"/>
  <c r="C2330" i="1" s="1"/>
  <c r="C2348" i="1" s="1"/>
  <c r="C2366" i="1" s="1"/>
  <c r="C2384" i="1" s="1"/>
  <c r="C2402" i="1" s="1"/>
  <c r="C2420" i="1" s="1"/>
  <c r="C2438" i="1" s="1"/>
  <c r="C2456" i="1" s="1"/>
  <c r="C2474" i="1" s="1"/>
  <c r="C2492" i="1" s="1"/>
  <c r="C2510" i="1" s="1"/>
  <c r="C2528" i="1" s="1"/>
  <c r="C2546" i="1" s="1"/>
  <c r="C2564" i="1" s="1"/>
  <c r="C2582" i="1" s="1"/>
  <c r="C2600" i="1" s="1"/>
  <c r="C2618" i="1" s="1"/>
  <c r="C2636" i="1" s="1"/>
  <c r="C2654" i="1" s="1"/>
  <c r="C2672" i="1" s="1"/>
  <c r="C2690" i="1" s="1"/>
  <c r="C2708" i="1" s="1"/>
  <c r="C2726" i="1" s="1"/>
  <c r="C2744" i="1" s="1"/>
  <c r="C2762" i="1" s="1"/>
  <c r="C2780" i="1" s="1"/>
  <c r="C2798" i="1" s="1"/>
  <c r="C2816" i="1" s="1"/>
  <c r="C2834" i="1" s="1"/>
  <c r="C2852" i="1" s="1"/>
  <c r="C2870" i="1" s="1"/>
  <c r="C2888" i="1" s="1"/>
  <c r="C2906" i="1" s="1"/>
  <c r="C2924" i="1" s="1"/>
  <c r="C2942" i="1" s="1"/>
  <c r="C2960" i="1" s="1"/>
  <c r="C2978" i="1" s="1"/>
  <c r="C2996" i="1" s="1"/>
  <c r="C3014" i="1" s="1"/>
  <c r="C3032" i="1" s="1"/>
  <c r="C3050" i="1" s="1"/>
  <c r="C3068" i="1" s="1"/>
  <c r="C3086" i="1" s="1"/>
  <c r="C3104" i="1" s="1"/>
  <c r="C3122" i="1" s="1"/>
  <c r="C3140" i="1" s="1"/>
  <c r="C3158" i="1" s="1"/>
  <c r="C3176" i="1" s="1"/>
  <c r="C3194" i="1" s="1"/>
  <c r="C3212" i="1" s="1"/>
  <c r="C3230" i="1" s="1"/>
  <c r="C3248" i="1" s="1"/>
  <c r="C3266" i="1" s="1"/>
  <c r="C3284" i="1" s="1"/>
  <c r="C3302" i="1" s="1"/>
  <c r="C3320" i="1" s="1"/>
  <c r="C3338" i="1" s="1"/>
  <c r="C3356" i="1" s="1"/>
  <c r="C3374" i="1" s="1"/>
  <c r="C3392" i="1" s="1"/>
  <c r="C3410" i="1" s="1"/>
  <c r="C3428" i="1" s="1"/>
  <c r="C3446" i="1" s="1"/>
  <c r="C3464" i="1" s="1"/>
  <c r="C3482" i="1" s="1"/>
  <c r="C3500" i="1" s="1"/>
  <c r="C3518" i="1" s="1"/>
  <c r="C3536" i="1" s="1"/>
  <c r="C3554" i="1" s="1"/>
  <c r="C3572" i="1" s="1"/>
  <c r="C3590" i="1" s="1"/>
  <c r="C3608" i="1" s="1"/>
  <c r="C3626" i="1" s="1"/>
  <c r="C3644" i="1" s="1"/>
  <c r="C3662" i="1" s="1"/>
  <c r="C3680" i="1" s="1"/>
  <c r="C3698" i="1" s="1"/>
  <c r="C3716" i="1" s="1"/>
  <c r="C3734" i="1" s="1"/>
  <c r="C3752" i="1" s="1"/>
  <c r="C3770" i="1" s="1"/>
  <c r="C3788" i="1" s="1"/>
  <c r="C3806" i="1" s="1"/>
  <c r="C3824" i="1" s="1"/>
  <c r="C3842" i="1" s="1"/>
  <c r="C3860" i="1" s="1"/>
  <c r="C3878" i="1" s="1"/>
  <c r="C3896" i="1" s="1"/>
  <c r="C3914" i="1" s="1"/>
  <c r="C3932" i="1" s="1"/>
  <c r="C3950" i="1" s="1"/>
  <c r="C3968" i="1" s="1"/>
  <c r="C3986" i="1" s="1"/>
  <c r="C4004" i="1" s="1"/>
  <c r="C4022" i="1" s="1"/>
  <c r="C4040" i="1" s="1"/>
  <c r="C4058" i="1" s="1"/>
  <c r="C4076" i="1" s="1"/>
  <c r="C4094" i="1" s="1"/>
  <c r="C4112" i="1" s="1"/>
  <c r="C4130" i="1" s="1"/>
  <c r="C4148" i="1" s="1"/>
  <c r="C4166" i="1" s="1"/>
  <c r="C4184" i="1" s="1"/>
  <c r="C4202" i="1" s="1"/>
  <c r="C4220" i="1" s="1"/>
  <c r="C4238" i="1" s="1"/>
  <c r="C4256" i="1" s="1"/>
  <c r="C4274" i="1" s="1"/>
  <c r="C4292" i="1" s="1"/>
  <c r="C4310" i="1" s="1"/>
  <c r="C4328" i="1" s="1"/>
  <c r="C4346" i="1" s="1"/>
  <c r="C4364" i="1" s="1"/>
  <c r="C4382" i="1" s="1"/>
  <c r="C4400" i="1" s="1"/>
  <c r="C4418" i="1" s="1"/>
  <c r="C4436" i="1" s="1"/>
  <c r="C4454" i="1" s="1"/>
  <c r="C4472" i="1" s="1"/>
  <c r="C4490" i="1" s="1"/>
  <c r="C4508" i="1" s="1"/>
  <c r="C4526" i="1" s="1"/>
  <c r="C4544" i="1" s="1"/>
  <c r="C4562" i="1" s="1"/>
  <c r="C4580" i="1" s="1"/>
  <c r="C4598" i="1" s="1"/>
  <c r="C4616" i="1" s="1"/>
  <c r="C4634" i="1" s="1"/>
  <c r="C4652" i="1" s="1"/>
  <c r="C4670" i="1" s="1"/>
  <c r="C4688" i="1" s="1"/>
  <c r="C4706" i="1" s="1"/>
  <c r="C4724" i="1" s="1"/>
  <c r="C4742" i="1" s="1"/>
  <c r="C4760" i="1" s="1"/>
  <c r="C4778" i="1" s="1"/>
  <c r="C4796" i="1" s="1"/>
  <c r="C4814" i="1" s="1"/>
  <c r="C4832" i="1" s="1"/>
  <c r="C4850" i="1" s="1"/>
  <c r="C4868" i="1" s="1"/>
  <c r="C4886" i="1" s="1"/>
  <c r="C4904" i="1" s="1"/>
  <c r="C4922" i="1" s="1"/>
  <c r="C4940" i="1" s="1"/>
  <c r="C4958" i="1" s="1"/>
  <c r="C4976" i="1" s="1"/>
  <c r="C4994" i="1" s="1"/>
  <c r="C5012" i="1" s="1"/>
  <c r="C5030" i="1" s="1"/>
  <c r="C5048" i="1" s="1"/>
  <c r="C5066" i="1" s="1"/>
  <c r="C5084" i="1" s="1"/>
  <c r="C5102" i="1" s="1"/>
  <c r="C5120" i="1" s="1"/>
  <c r="C5138" i="1" s="1"/>
  <c r="C5156" i="1" s="1"/>
  <c r="C5174" i="1" s="1"/>
  <c r="C5192" i="1" s="1"/>
  <c r="C5210" i="1" s="1"/>
  <c r="C5228" i="1" s="1"/>
  <c r="C5246" i="1" s="1"/>
  <c r="C5264" i="1" s="1"/>
  <c r="C5282" i="1" s="1"/>
  <c r="C5300" i="1" s="1"/>
  <c r="C5318" i="1" s="1"/>
  <c r="C5336" i="1" s="1"/>
  <c r="C5354" i="1" s="1"/>
  <c r="C5372" i="1" s="1"/>
  <c r="C5390" i="1" s="1"/>
  <c r="C5408" i="1" s="1"/>
  <c r="C5426" i="1" s="1"/>
  <c r="C5444" i="1" s="1"/>
  <c r="C5462" i="1" s="1"/>
  <c r="C5480" i="1" s="1"/>
  <c r="C5498" i="1" s="1"/>
  <c r="C5516" i="1" s="1"/>
  <c r="C5534" i="1" s="1"/>
  <c r="C5552" i="1" s="1"/>
  <c r="C5570" i="1" s="1"/>
  <c r="C5588" i="1" s="1"/>
  <c r="C5606" i="1" s="1"/>
  <c r="C5624" i="1" s="1"/>
  <c r="C5642" i="1" s="1"/>
  <c r="C5660" i="1" s="1"/>
  <c r="C5678" i="1" s="1"/>
  <c r="C5696" i="1" s="1"/>
  <c r="C5714" i="1" s="1"/>
  <c r="C5732" i="1" s="1"/>
  <c r="C5750" i="1" s="1"/>
  <c r="C5768" i="1" s="1"/>
  <c r="C5786" i="1" s="1"/>
  <c r="C5804" i="1" s="1"/>
  <c r="C5822" i="1" s="1"/>
  <c r="C5840" i="1" s="1"/>
  <c r="C5858" i="1" s="1"/>
  <c r="C5876" i="1" s="1"/>
  <c r="C5894" i="1" s="1"/>
  <c r="C5912" i="1" s="1"/>
  <c r="C5930" i="1" s="1"/>
  <c r="C5948" i="1" s="1"/>
  <c r="C5966" i="1" s="1"/>
  <c r="C5984" i="1" s="1"/>
  <c r="C6002" i="1" s="1"/>
  <c r="C6020" i="1" s="1"/>
  <c r="C6038" i="1" s="1"/>
  <c r="C6056" i="1" s="1"/>
  <c r="C6074" i="1" s="1"/>
  <c r="C6092" i="1" s="1"/>
  <c r="C6110" i="1" s="1"/>
  <c r="C6128" i="1" s="1"/>
  <c r="C6146" i="1" s="1"/>
  <c r="C6164" i="1" s="1"/>
  <c r="C6182" i="1" s="1"/>
  <c r="C6200" i="1" s="1"/>
  <c r="C6218" i="1" s="1"/>
  <c r="C6236" i="1" s="1"/>
  <c r="C6254" i="1" s="1"/>
  <c r="C6272" i="1" s="1"/>
  <c r="C6290" i="1" s="1"/>
  <c r="C6308" i="1" s="1"/>
  <c r="C6326" i="1" s="1"/>
  <c r="C6344" i="1" s="1"/>
  <c r="C6362" i="1" s="1"/>
  <c r="C6380" i="1" s="1"/>
  <c r="C6398" i="1" s="1"/>
  <c r="C6416" i="1" s="1"/>
  <c r="C6434" i="1" s="1"/>
  <c r="C6452" i="1" s="1"/>
  <c r="C6470" i="1" s="1"/>
  <c r="C6488" i="1" s="1"/>
  <c r="C6506" i="1" s="1"/>
  <c r="C6524" i="1" s="1"/>
  <c r="C6542" i="1" s="1"/>
  <c r="C6560" i="1" s="1"/>
  <c r="C6578" i="1" s="1"/>
  <c r="C6596" i="1" s="1"/>
  <c r="C6614" i="1" s="1"/>
  <c r="C6632" i="1" s="1"/>
  <c r="C6650" i="1" s="1"/>
  <c r="C6668" i="1" s="1"/>
  <c r="C6686" i="1" s="1"/>
  <c r="C6704" i="1" s="1"/>
  <c r="C6722" i="1" s="1"/>
  <c r="C6740" i="1" s="1"/>
  <c r="C6758" i="1" s="1"/>
  <c r="C6776" i="1" s="1"/>
  <c r="C6794" i="1" s="1"/>
  <c r="C6812" i="1" s="1"/>
  <c r="C6830" i="1" s="1"/>
  <c r="C6848" i="1" s="1"/>
  <c r="C6866" i="1" s="1"/>
  <c r="C6884" i="1" s="1"/>
  <c r="C6902" i="1" s="1"/>
  <c r="C6920" i="1" s="1"/>
  <c r="C6938" i="1" s="1"/>
  <c r="C6956" i="1" s="1"/>
  <c r="C6974" i="1" s="1"/>
  <c r="C6992" i="1" s="1"/>
  <c r="C7010" i="1" s="1"/>
  <c r="C7028" i="1" s="1"/>
  <c r="C7046" i="1" s="1"/>
  <c r="C7064" i="1" s="1"/>
  <c r="C7082" i="1" s="1"/>
  <c r="C7100" i="1" s="1"/>
  <c r="C7118" i="1" s="1"/>
  <c r="C7136" i="1" s="1"/>
  <c r="C7154" i="1" s="1"/>
  <c r="C7172" i="1" s="1"/>
  <c r="C7190" i="1" s="1"/>
  <c r="C7208" i="1" s="1"/>
  <c r="C7226" i="1" s="1"/>
  <c r="C7244" i="1" s="1"/>
  <c r="C7262" i="1" s="1"/>
  <c r="C7280" i="1" s="1"/>
  <c r="C7298" i="1" s="1"/>
  <c r="C7316" i="1" s="1"/>
  <c r="C7334" i="1" s="1"/>
  <c r="C7352" i="1" s="1"/>
  <c r="C7370" i="1" s="1"/>
  <c r="C7388" i="1" s="1"/>
  <c r="C7406" i="1" s="1"/>
  <c r="C7424" i="1" s="1"/>
  <c r="C7442" i="1" s="1"/>
  <c r="C7460" i="1" s="1"/>
  <c r="C7478" i="1" s="1"/>
  <c r="C7496" i="1" s="1"/>
  <c r="C7514" i="1" s="1"/>
  <c r="C7532" i="1" s="1"/>
  <c r="C7550" i="1" s="1"/>
  <c r="C7568" i="1" s="1"/>
  <c r="C7586" i="1" s="1"/>
  <c r="D44" i="1"/>
  <c r="D62" i="1" s="1"/>
  <c r="D80" i="1" s="1"/>
  <c r="D98" i="1" s="1"/>
  <c r="D116" i="1" s="1"/>
  <c r="D134" i="1" s="1"/>
  <c r="D152" i="1" s="1"/>
  <c r="D170" i="1" s="1"/>
  <c r="D188" i="1" s="1"/>
  <c r="D206" i="1" s="1"/>
  <c r="D224" i="1" s="1"/>
  <c r="D242" i="1" s="1"/>
  <c r="D260" i="1" s="1"/>
  <c r="D278" i="1" s="1"/>
  <c r="D296" i="1" s="1"/>
  <c r="D314" i="1" s="1"/>
  <c r="D332" i="1" s="1"/>
  <c r="D350" i="1" s="1"/>
  <c r="D368" i="1" s="1"/>
  <c r="D386" i="1" s="1"/>
  <c r="D404" i="1" s="1"/>
  <c r="D422" i="1" s="1"/>
  <c r="D440" i="1" s="1"/>
  <c r="D458" i="1" s="1"/>
  <c r="D476" i="1" s="1"/>
  <c r="D494" i="1" s="1"/>
  <c r="D512" i="1" s="1"/>
  <c r="D530" i="1" s="1"/>
  <c r="D548" i="1" s="1"/>
  <c r="D566" i="1" s="1"/>
  <c r="D584" i="1" s="1"/>
  <c r="D602" i="1" s="1"/>
  <c r="D620" i="1" s="1"/>
  <c r="D638" i="1" s="1"/>
  <c r="D656" i="1" s="1"/>
  <c r="D674" i="1" s="1"/>
  <c r="D692" i="1" s="1"/>
  <c r="D710" i="1" s="1"/>
  <c r="D728" i="1" s="1"/>
  <c r="D746" i="1" s="1"/>
  <c r="D764" i="1" s="1"/>
  <c r="D782" i="1" s="1"/>
  <c r="D800" i="1" s="1"/>
  <c r="D818" i="1" s="1"/>
  <c r="D836" i="1" s="1"/>
  <c r="D854" i="1" s="1"/>
  <c r="D872" i="1" s="1"/>
  <c r="D890" i="1" s="1"/>
  <c r="D908" i="1" s="1"/>
  <c r="D926" i="1" s="1"/>
  <c r="E44" i="1"/>
  <c r="E62" i="1" s="1"/>
  <c r="E80" i="1" s="1"/>
  <c r="E98" i="1" s="1"/>
  <c r="E116" i="1" s="1"/>
  <c r="E134" i="1" s="1"/>
  <c r="E152" i="1" s="1"/>
  <c r="E170" i="1" s="1"/>
  <c r="E188" i="1" s="1"/>
  <c r="E206" i="1" s="1"/>
  <c r="E224" i="1" s="1"/>
  <c r="E242" i="1" s="1"/>
  <c r="E260" i="1" s="1"/>
  <c r="E278" i="1" s="1"/>
  <c r="E296" i="1" s="1"/>
  <c r="E314" i="1" s="1"/>
  <c r="E332" i="1" s="1"/>
  <c r="E350" i="1" s="1"/>
  <c r="E368" i="1" s="1"/>
  <c r="E386" i="1" s="1"/>
  <c r="E404" i="1" s="1"/>
  <c r="E422" i="1" s="1"/>
  <c r="E440" i="1" s="1"/>
  <c r="E458" i="1" s="1"/>
  <c r="E476" i="1" s="1"/>
  <c r="E494" i="1" s="1"/>
  <c r="E512" i="1" s="1"/>
  <c r="E530" i="1" s="1"/>
  <c r="E548" i="1" s="1"/>
  <c r="E566" i="1" s="1"/>
  <c r="E584" i="1" s="1"/>
  <c r="E602" i="1" s="1"/>
  <c r="E620" i="1" s="1"/>
  <c r="E638" i="1" s="1"/>
  <c r="E656" i="1" s="1"/>
  <c r="E674" i="1" s="1"/>
  <c r="E692" i="1" s="1"/>
  <c r="E710" i="1" s="1"/>
  <c r="E728" i="1" s="1"/>
  <c r="E746" i="1" s="1"/>
  <c r="E764" i="1" s="1"/>
  <c r="E782" i="1" s="1"/>
  <c r="E800" i="1" s="1"/>
  <c r="E818" i="1" s="1"/>
  <c r="E836" i="1" s="1"/>
  <c r="E854" i="1" s="1"/>
  <c r="E872" i="1" s="1"/>
  <c r="E890" i="1" s="1"/>
  <c r="E908" i="1" s="1"/>
  <c r="E926" i="1" s="1"/>
  <c r="E944" i="1" s="1"/>
  <c r="F44" i="1"/>
  <c r="F62" i="1" s="1"/>
  <c r="F80" i="1" s="1"/>
  <c r="F98" i="1" s="1"/>
  <c r="F116" i="1" s="1"/>
  <c r="F134" i="1" s="1"/>
  <c r="F152" i="1" s="1"/>
  <c r="F170" i="1" s="1"/>
  <c r="F188" i="1" s="1"/>
  <c r="F206" i="1" s="1"/>
  <c r="F224" i="1" s="1"/>
  <c r="F242" i="1" s="1"/>
  <c r="F260" i="1" s="1"/>
  <c r="F278" i="1" s="1"/>
  <c r="F296" i="1" s="1"/>
  <c r="F314" i="1" s="1"/>
  <c r="F332" i="1" s="1"/>
  <c r="F350" i="1" s="1"/>
  <c r="F368" i="1" s="1"/>
  <c r="F386" i="1" s="1"/>
  <c r="F404" i="1" s="1"/>
  <c r="F422" i="1" s="1"/>
  <c r="F440" i="1" s="1"/>
  <c r="F458" i="1" s="1"/>
  <c r="F476" i="1" s="1"/>
  <c r="F494" i="1" s="1"/>
  <c r="F512" i="1" s="1"/>
  <c r="F530" i="1" s="1"/>
  <c r="F548" i="1" s="1"/>
  <c r="F566" i="1" s="1"/>
  <c r="F584" i="1" s="1"/>
  <c r="F602" i="1" s="1"/>
  <c r="F620" i="1" s="1"/>
  <c r="F638" i="1" s="1"/>
  <c r="F656" i="1" s="1"/>
  <c r="F674" i="1" s="1"/>
  <c r="F692" i="1" s="1"/>
  <c r="F710" i="1" s="1"/>
  <c r="F728" i="1" s="1"/>
  <c r="F746" i="1" s="1"/>
  <c r="F764" i="1" s="1"/>
  <c r="F782" i="1" s="1"/>
  <c r="F800" i="1" s="1"/>
  <c r="F818" i="1" s="1"/>
  <c r="F836" i="1" s="1"/>
  <c r="F854" i="1" s="1"/>
  <c r="F872" i="1" s="1"/>
  <c r="F890" i="1" s="1"/>
  <c r="F908" i="1" s="1"/>
  <c r="F926" i="1" s="1"/>
  <c r="F944" i="1" s="1"/>
  <c r="G44" i="1"/>
  <c r="G62" i="1" s="1"/>
  <c r="G80" i="1" s="1"/>
  <c r="G98" i="1" s="1"/>
  <c r="G116" i="1" s="1"/>
  <c r="G134" i="1" s="1"/>
  <c r="G152" i="1" s="1"/>
  <c r="G170" i="1" s="1"/>
  <c r="G188" i="1" s="1"/>
  <c r="G206" i="1" s="1"/>
  <c r="G224" i="1" s="1"/>
  <c r="G242" i="1" s="1"/>
  <c r="G260" i="1" s="1"/>
  <c r="G278" i="1" s="1"/>
  <c r="G296" i="1" s="1"/>
  <c r="G314" i="1" s="1"/>
  <c r="G332" i="1" s="1"/>
  <c r="G350" i="1" s="1"/>
  <c r="G368" i="1" s="1"/>
  <c r="G386" i="1" s="1"/>
  <c r="G404" i="1" s="1"/>
  <c r="G422" i="1" s="1"/>
  <c r="G440" i="1" s="1"/>
  <c r="G458" i="1" s="1"/>
  <c r="G476" i="1" s="1"/>
  <c r="G494" i="1" s="1"/>
  <c r="G512" i="1" s="1"/>
  <c r="G530" i="1" s="1"/>
  <c r="G548" i="1" s="1"/>
  <c r="G566" i="1" s="1"/>
  <c r="G584" i="1" s="1"/>
  <c r="G602" i="1" s="1"/>
  <c r="G620" i="1" s="1"/>
  <c r="G638" i="1" s="1"/>
  <c r="G656" i="1" s="1"/>
  <c r="G674" i="1" s="1"/>
  <c r="G692" i="1" s="1"/>
  <c r="G710" i="1" s="1"/>
  <c r="G728" i="1" s="1"/>
  <c r="G746" i="1" s="1"/>
  <c r="G764" i="1" s="1"/>
  <c r="G782" i="1" s="1"/>
  <c r="G800" i="1" s="1"/>
  <c r="G818" i="1" s="1"/>
  <c r="G836" i="1" s="1"/>
  <c r="G854" i="1" s="1"/>
  <c r="G872" i="1" s="1"/>
  <c r="G890" i="1" s="1"/>
  <c r="G908" i="1" s="1"/>
  <c r="G926" i="1" s="1"/>
  <c r="G944" i="1" s="1"/>
  <c r="C45" i="1"/>
  <c r="C63" i="1" s="1"/>
  <c r="C81" i="1" s="1"/>
  <c r="C99" i="1" s="1"/>
  <c r="C117" i="1" s="1"/>
  <c r="C135" i="1" s="1"/>
  <c r="C153" i="1" s="1"/>
  <c r="C171" i="1" s="1"/>
  <c r="C189" i="1" s="1"/>
  <c r="C207" i="1" s="1"/>
  <c r="C225" i="1" s="1"/>
  <c r="C243" i="1" s="1"/>
  <c r="C261" i="1" s="1"/>
  <c r="C279" i="1" s="1"/>
  <c r="C297" i="1" s="1"/>
  <c r="C315" i="1" s="1"/>
  <c r="C333" i="1" s="1"/>
  <c r="C351" i="1" s="1"/>
  <c r="C369" i="1" s="1"/>
  <c r="C387" i="1" s="1"/>
  <c r="C405" i="1" s="1"/>
  <c r="C423" i="1" s="1"/>
  <c r="C441" i="1" s="1"/>
  <c r="C459" i="1" s="1"/>
  <c r="C477" i="1" s="1"/>
  <c r="C495" i="1" s="1"/>
  <c r="C513" i="1" s="1"/>
  <c r="C531" i="1" s="1"/>
  <c r="C549" i="1" s="1"/>
  <c r="C567" i="1" s="1"/>
  <c r="C585" i="1" s="1"/>
  <c r="C603" i="1" s="1"/>
  <c r="C621" i="1" s="1"/>
  <c r="C639" i="1" s="1"/>
  <c r="C657" i="1" s="1"/>
  <c r="C675" i="1" s="1"/>
  <c r="C693" i="1" s="1"/>
  <c r="C711" i="1" s="1"/>
  <c r="C729" i="1" s="1"/>
  <c r="C747" i="1" s="1"/>
  <c r="C765" i="1" s="1"/>
  <c r="C783" i="1" s="1"/>
  <c r="C801" i="1" s="1"/>
  <c r="C819" i="1" s="1"/>
  <c r="C837" i="1" s="1"/>
  <c r="C855" i="1" s="1"/>
  <c r="C873" i="1" s="1"/>
  <c r="C891" i="1" s="1"/>
  <c r="C909" i="1" s="1"/>
  <c r="C927" i="1" s="1"/>
  <c r="C945" i="1" s="1"/>
  <c r="C963" i="1" s="1"/>
  <c r="C981" i="1" s="1"/>
  <c r="C999" i="1" s="1"/>
  <c r="C1017" i="1" s="1"/>
  <c r="C1035" i="1" s="1"/>
  <c r="C1053" i="1" s="1"/>
  <c r="C1071" i="1" s="1"/>
  <c r="C1089" i="1" s="1"/>
  <c r="C1107" i="1" s="1"/>
  <c r="C1125" i="1" s="1"/>
  <c r="C1143" i="1" s="1"/>
  <c r="C1161" i="1" s="1"/>
  <c r="C1179" i="1" s="1"/>
  <c r="C1197" i="1" s="1"/>
  <c r="C1215" i="1" s="1"/>
  <c r="C1233" i="1" s="1"/>
  <c r="C1251" i="1" s="1"/>
  <c r="C1269" i="1" s="1"/>
  <c r="C1287" i="1" s="1"/>
  <c r="C1305" i="1" s="1"/>
  <c r="C1323" i="1" s="1"/>
  <c r="C1341" i="1" s="1"/>
  <c r="C1359" i="1" s="1"/>
  <c r="C1377" i="1" s="1"/>
  <c r="C1395" i="1" s="1"/>
  <c r="C1413" i="1" s="1"/>
  <c r="C1431" i="1" s="1"/>
  <c r="C1449" i="1" s="1"/>
  <c r="C1467" i="1" s="1"/>
  <c r="C1485" i="1" s="1"/>
  <c r="C1503" i="1" s="1"/>
  <c r="C1521" i="1" s="1"/>
  <c r="C1539" i="1" s="1"/>
  <c r="C1557" i="1" s="1"/>
  <c r="C1575" i="1" s="1"/>
  <c r="C1593" i="1" s="1"/>
  <c r="C1611" i="1" s="1"/>
  <c r="C1629" i="1" s="1"/>
  <c r="C1647" i="1" s="1"/>
  <c r="C1665" i="1" s="1"/>
  <c r="C1683" i="1" s="1"/>
  <c r="C1701" i="1" s="1"/>
  <c r="C1719" i="1" s="1"/>
  <c r="C1737" i="1" s="1"/>
  <c r="C1755" i="1" s="1"/>
  <c r="C1773" i="1" s="1"/>
  <c r="C1791" i="1" s="1"/>
  <c r="C1809" i="1" s="1"/>
  <c r="C1827" i="1" s="1"/>
  <c r="C1845" i="1" s="1"/>
  <c r="C1863" i="1" s="1"/>
  <c r="C1881" i="1" s="1"/>
  <c r="C1899" i="1" s="1"/>
  <c r="C1917" i="1" s="1"/>
  <c r="C1935" i="1" s="1"/>
  <c r="C1953" i="1" s="1"/>
  <c r="C1971" i="1" s="1"/>
  <c r="C1989" i="1" s="1"/>
  <c r="C2007" i="1" s="1"/>
  <c r="C2025" i="1" s="1"/>
  <c r="C2043" i="1" s="1"/>
  <c r="C2061" i="1" s="1"/>
  <c r="C2079" i="1" s="1"/>
  <c r="C2097" i="1" s="1"/>
  <c r="C2115" i="1" s="1"/>
  <c r="C2133" i="1" s="1"/>
  <c r="C2151" i="1" s="1"/>
  <c r="C2169" i="1" s="1"/>
  <c r="C2187" i="1" s="1"/>
  <c r="C2205" i="1" s="1"/>
  <c r="C2223" i="1" s="1"/>
  <c r="C2241" i="1" s="1"/>
  <c r="C2259" i="1" s="1"/>
  <c r="C2277" i="1" s="1"/>
  <c r="C2295" i="1" s="1"/>
  <c r="C2313" i="1" s="1"/>
  <c r="C2331" i="1" s="1"/>
  <c r="C2349" i="1" s="1"/>
  <c r="C2367" i="1" s="1"/>
  <c r="C2385" i="1" s="1"/>
  <c r="C2403" i="1" s="1"/>
  <c r="C2421" i="1" s="1"/>
  <c r="C2439" i="1" s="1"/>
  <c r="C2457" i="1" s="1"/>
  <c r="C2475" i="1" s="1"/>
  <c r="C2493" i="1" s="1"/>
  <c r="C2511" i="1" s="1"/>
  <c r="C2529" i="1" s="1"/>
  <c r="C2547" i="1" s="1"/>
  <c r="C2565" i="1" s="1"/>
  <c r="C2583" i="1" s="1"/>
  <c r="C2601" i="1" s="1"/>
  <c r="C2619" i="1" s="1"/>
  <c r="C2637" i="1" s="1"/>
  <c r="C2655" i="1" s="1"/>
  <c r="C2673" i="1" s="1"/>
  <c r="C2691" i="1" s="1"/>
  <c r="C2709" i="1" s="1"/>
  <c r="C2727" i="1" s="1"/>
  <c r="C2745" i="1" s="1"/>
  <c r="C2763" i="1" s="1"/>
  <c r="C2781" i="1" s="1"/>
  <c r="C2799" i="1" s="1"/>
  <c r="C2817" i="1" s="1"/>
  <c r="C2835" i="1" s="1"/>
  <c r="C2853" i="1" s="1"/>
  <c r="C2871" i="1" s="1"/>
  <c r="C2889" i="1" s="1"/>
  <c r="C2907" i="1" s="1"/>
  <c r="C2925" i="1" s="1"/>
  <c r="C2943" i="1" s="1"/>
  <c r="C2961" i="1" s="1"/>
  <c r="C2979" i="1" s="1"/>
  <c r="C2997" i="1" s="1"/>
  <c r="C3015" i="1" s="1"/>
  <c r="C3033" i="1" s="1"/>
  <c r="C3051" i="1" s="1"/>
  <c r="C3069" i="1" s="1"/>
  <c r="C3087" i="1" s="1"/>
  <c r="C3105" i="1" s="1"/>
  <c r="C3123" i="1" s="1"/>
  <c r="C3141" i="1" s="1"/>
  <c r="C3159" i="1" s="1"/>
  <c r="C3177" i="1" s="1"/>
  <c r="C3195" i="1" s="1"/>
  <c r="C3213" i="1" s="1"/>
  <c r="C3231" i="1" s="1"/>
  <c r="C3249" i="1" s="1"/>
  <c r="C3267" i="1" s="1"/>
  <c r="C3285" i="1" s="1"/>
  <c r="C3303" i="1" s="1"/>
  <c r="C3321" i="1" s="1"/>
  <c r="C3339" i="1" s="1"/>
  <c r="C3357" i="1" s="1"/>
  <c r="C3375" i="1" s="1"/>
  <c r="C3393" i="1" s="1"/>
  <c r="C3411" i="1" s="1"/>
  <c r="C3429" i="1" s="1"/>
  <c r="C3447" i="1" s="1"/>
  <c r="C3465" i="1" s="1"/>
  <c r="C3483" i="1" s="1"/>
  <c r="C3501" i="1" s="1"/>
  <c r="C3519" i="1" s="1"/>
  <c r="C3537" i="1" s="1"/>
  <c r="C3555" i="1" s="1"/>
  <c r="C3573" i="1" s="1"/>
  <c r="C3591" i="1" s="1"/>
  <c r="C3609" i="1" s="1"/>
  <c r="C3627" i="1" s="1"/>
  <c r="C3645" i="1" s="1"/>
  <c r="C3663" i="1" s="1"/>
  <c r="C3681" i="1" s="1"/>
  <c r="C3699" i="1" s="1"/>
  <c r="C3717" i="1" s="1"/>
  <c r="C3735" i="1" s="1"/>
  <c r="C3753" i="1" s="1"/>
  <c r="C3771" i="1" s="1"/>
  <c r="C3789" i="1" s="1"/>
  <c r="C3807" i="1" s="1"/>
  <c r="C3825" i="1" s="1"/>
  <c r="C3843" i="1" s="1"/>
  <c r="C3861" i="1" s="1"/>
  <c r="C3879" i="1" s="1"/>
  <c r="C3897" i="1" s="1"/>
  <c r="C3915" i="1" s="1"/>
  <c r="C3933" i="1" s="1"/>
  <c r="C3951" i="1" s="1"/>
  <c r="C3969" i="1" s="1"/>
  <c r="C3987" i="1" s="1"/>
  <c r="C4005" i="1" s="1"/>
  <c r="C4023" i="1" s="1"/>
  <c r="C4041" i="1" s="1"/>
  <c r="C4059" i="1" s="1"/>
  <c r="C4077" i="1" s="1"/>
  <c r="C4095" i="1" s="1"/>
  <c r="C4113" i="1" s="1"/>
  <c r="C4131" i="1" s="1"/>
  <c r="C4149" i="1" s="1"/>
  <c r="C4167" i="1" s="1"/>
  <c r="C4185" i="1" s="1"/>
  <c r="C4203" i="1" s="1"/>
  <c r="C4221" i="1" s="1"/>
  <c r="C4239" i="1" s="1"/>
  <c r="C4257" i="1" s="1"/>
  <c r="C4275" i="1" s="1"/>
  <c r="C4293" i="1" s="1"/>
  <c r="C4311" i="1" s="1"/>
  <c r="C4329" i="1" s="1"/>
  <c r="C4347" i="1" s="1"/>
  <c r="C4365" i="1" s="1"/>
  <c r="C4383" i="1" s="1"/>
  <c r="C4401" i="1" s="1"/>
  <c r="C4419" i="1" s="1"/>
  <c r="C4437" i="1" s="1"/>
  <c r="C4455" i="1" s="1"/>
  <c r="C4473" i="1" s="1"/>
  <c r="C4491" i="1" s="1"/>
  <c r="C4509" i="1" s="1"/>
  <c r="C4527" i="1" s="1"/>
  <c r="C4545" i="1" s="1"/>
  <c r="C4563" i="1" s="1"/>
  <c r="C4581" i="1" s="1"/>
  <c r="C4599" i="1" s="1"/>
  <c r="C4617" i="1" s="1"/>
  <c r="C4635" i="1" s="1"/>
  <c r="C4653" i="1" s="1"/>
  <c r="C4671" i="1" s="1"/>
  <c r="C4689" i="1" s="1"/>
  <c r="C4707" i="1" s="1"/>
  <c r="C4725" i="1" s="1"/>
  <c r="C4743" i="1" s="1"/>
  <c r="C4761" i="1" s="1"/>
  <c r="C4779" i="1" s="1"/>
  <c r="C4797" i="1" s="1"/>
  <c r="C4815" i="1" s="1"/>
  <c r="C4833" i="1" s="1"/>
  <c r="C4851" i="1" s="1"/>
  <c r="C4869" i="1" s="1"/>
  <c r="C4887" i="1" s="1"/>
  <c r="C4905" i="1" s="1"/>
  <c r="C4923" i="1" s="1"/>
  <c r="C4941" i="1" s="1"/>
  <c r="C4959" i="1" s="1"/>
  <c r="C4977" i="1" s="1"/>
  <c r="C4995" i="1" s="1"/>
  <c r="C5013" i="1" s="1"/>
  <c r="C5031" i="1" s="1"/>
  <c r="C5049" i="1" s="1"/>
  <c r="C5067" i="1" s="1"/>
  <c r="C5085" i="1" s="1"/>
  <c r="C5103" i="1" s="1"/>
  <c r="C5121" i="1" s="1"/>
  <c r="C5139" i="1" s="1"/>
  <c r="C5157" i="1" s="1"/>
  <c r="C5175" i="1" s="1"/>
  <c r="C5193" i="1" s="1"/>
  <c r="C5211" i="1" s="1"/>
  <c r="C5229" i="1" s="1"/>
  <c r="C5247" i="1" s="1"/>
  <c r="C5265" i="1" s="1"/>
  <c r="C5283" i="1" s="1"/>
  <c r="C5301" i="1" s="1"/>
  <c r="C5319" i="1" s="1"/>
  <c r="C5337" i="1" s="1"/>
  <c r="C5355" i="1" s="1"/>
  <c r="C5373" i="1" s="1"/>
  <c r="C5391" i="1" s="1"/>
  <c r="C5409" i="1" s="1"/>
  <c r="C5427" i="1" s="1"/>
  <c r="C5445" i="1" s="1"/>
  <c r="C5463" i="1" s="1"/>
  <c r="C5481" i="1" s="1"/>
  <c r="C5499" i="1" s="1"/>
  <c r="C5517" i="1" s="1"/>
  <c r="C5535" i="1" s="1"/>
  <c r="C5553" i="1" s="1"/>
  <c r="C5571" i="1" s="1"/>
  <c r="C5589" i="1" s="1"/>
  <c r="C5607" i="1" s="1"/>
  <c r="C5625" i="1" s="1"/>
  <c r="C5643" i="1" s="1"/>
  <c r="C5661" i="1" s="1"/>
  <c r="C5679" i="1" s="1"/>
  <c r="C5697" i="1" s="1"/>
  <c r="C5715" i="1" s="1"/>
  <c r="C5733" i="1" s="1"/>
  <c r="C5751" i="1" s="1"/>
  <c r="C5769" i="1" s="1"/>
  <c r="C5787" i="1" s="1"/>
  <c r="C5805" i="1" s="1"/>
  <c r="C5823" i="1" s="1"/>
  <c r="C5841" i="1" s="1"/>
  <c r="C5859" i="1" s="1"/>
  <c r="C5877" i="1" s="1"/>
  <c r="C5895" i="1" s="1"/>
  <c r="C5913" i="1" s="1"/>
  <c r="C5931" i="1" s="1"/>
  <c r="C5949" i="1" s="1"/>
  <c r="C5967" i="1" s="1"/>
  <c r="C5985" i="1" s="1"/>
  <c r="C6003" i="1" s="1"/>
  <c r="C6021" i="1" s="1"/>
  <c r="C6039" i="1" s="1"/>
  <c r="C6057" i="1" s="1"/>
  <c r="C6075" i="1" s="1"/>
  <c r="C6093" i="1" s="1"/>
  <c r="C6111" i="1" s="1"/>
  <c r="C6129" i="1" s="1"/>
  <c r="C6147" i="1" s="1"/>
  <c r="C6165" i="1" s="1"/>
  <c r="C6183" i="1" s="1"/>
  <c r="C6201" i="1" s="1"/>
  <c r="C6219" i="1" s="1"/>
  <c r="C6237" i="1" s="1"/>
  <c r="C6255" i="1" s="1"/>
  <c r="C6273" i="1" s="1"/>
  <c r="C6291" i="1" s="1"/>
  <c r="C6309" i="1" s="1"/>
  <c r="C6327" i="1" s="1"/>
  <c r="C6345" i="1" s="1"/>
  <c r="C6363" i="1" s="1"/>
  <c r="C6381" i="1" s="1"/>
  <c r="C6399" i="1" s="1"/>
  <c r="C6417" i="1" s="1"/>
  <c r="C6435" i="1" s="1"/>
  <c r="C6453" i="1" s="1"/>
  <c r="C6471" i="1" s="1"/>
  <c r="C6489" i="1" s="1"/>
  <c r="C6507" i="1" s="1"/>
  <c r="C6525" i="1" s="1"/>
  <c r="C6543" i="1" s="1"/>
  <c r="C6561" i="1" s="1"/>
  <c r="C6579" i="1" s="1"/>
  <c r="C6597" i="1" s="1"/>
  <c r="C6615" i="1" s="1"/>
  <c r="C6633" i="1" s="1"/>
  <c r="C6651" i="1" s="1"/>
  <c r="C6669" i="1" s="1"/>
  <c r="C6687" i="1" s="1"/>
  <c r="C6705" i="1" s="1"/>
  <c r="C6723" i="1" s="1"/>
  <c r="C6741" i="1" s="1"/>
  <c r="C6759" i="1" s="1"/>
  <c r="C6777" i="1" s="1"/>
  <c r="C6795" i="1" s="1"/>
  <c r="C6813" i="1" s="1"/>
  <c r="C6831" i="1" s="1"/>
  <c r="C6849" i="1" s="1"/>
  <c r="C6867" i="1" s="1"/>
  <c r="C6885" i="1" s="1"/>
  <c r="C6903" i="1" s="1"/>
  <c r="C6921" i="1" s="1"/>
  <c r="C6939" i="1" s="1"/>
  <c r="C6957" i="1" s="1"/>
  <c r="C6975" i="1" s="1"/>
  <c r="C6993" i="1" s="1"/>
  <c r="C7011" i="1" s="1"/>
  <c r="C7029" i="1" s="1"/>
  <c r="C7047" i="1" s="1"/>
  <c r="C7065" i="1" s="1"/>
  <c r="C7083" i="1" s="1"/>
  <c r="C7101" i="1" s="1"/>
  <c r="C7119" i="1" s="1"/>
  <c r="C7137" i="1" s="1"/>
  <c r="C7155" i="1" s="1"/>
  <c r="C7173" i="1" s="1"/>
  <c r="C7191" i="1" s="1"/>
  <c r="C7209" i="1" s="1"/>
  <c r="C7227" i="1" s="1"/>
  <c r="C7245" i="1" s="1"/>
  <c r="C7263" i="1" s="1"/>
  <c r="C7281" i="1" s="1"/>
  <c r="C7299" i="1" s="1"/>
  <c r="C7317" i="1" s="1"/>
  <c r="C7335" i="1" s="1"/>
  <c r="C7353" i="1" s="1"/>
  <c r="C7371" i="1" s="1"/>
  <c r="C7389" i="1" s="1"/>
  <c r="C7407" i="1" s="1"/>
  <c r="C7425" i="1" s="1"/>
  <c r="C7443" i="1" s="1"/>
  <c r="C7461" i="1" s="1"/>
  <c r="C7479" i="1" s="1"/>
  <c r="C7497" i="1" s="1"/>
  <c r="C7515" i="1" s="1"/>
  <c r="C7533" i="1" s="1"/>
  <c r="C7551" i="1" s="1"/>
  <c r="C7569" i="1" s="1"/>
  <c r="C7587" i="1" s="1"/>
  <c r="D45" i="1"/>
  <c r="D63" i="1" s="1"/>
  <c r="D81" i="1" s="1"/>
  <c r="D99" i="1" s="1"/>
  <c r="D117" i="1" s="1"/>
  <c r="D135" i="1" s="1"/>
  <c r="D153" i="1" s="1"/>
  <c r="D171" i="1" s="1"/>
  <c r="D189" i="1" s="1"/>
  <c r="D207" i="1" s="1"/>
  <c r="D225" i="1" s="1"/>
  <c r="D243" i="1" s="1"/>
  <c r="D261" i="1" s="1"/>
  <c r="D279" i="1" s="1"/>
  <c r="D297" i="1" s="1"/>
  <c r="D315" i="1" s="1"/>
  <c r="D333" i="1" s="1"/>
  <c r="D351" i="1" s="1"/>
  <c r="D369" i="1" s="1"/>
  <c r="D387" i="1" s="1"/>
  <c r="D405" i="1" s="1"/>
  <c r="D423" i="1" s="1"/>
  <c r="D441" i="1" s="1"/>
  <c r="D459" i="1" s="1"/>
  <c r="D477" i="1" s="1"/>
  <c r="D495" i="1" s="1"/>
  <c r="D513" i="1" s="1"/>
  <c r="D531" i="1" s="1"/>
  <c r="D549" i="1" s="1"/>
  <c r="D567" i="1" s="1"/>
  <c r="D585" i="1" s="1"/>
  <c r="D603" i="1" s="1"/>
  <c r="D621" i="1" s="1"/>
  <c r="D639" i="1" s="1"/>
  <c r="D657" i="1" s="1"/>
  <c r="D675" i="1" s="1"/>
  <c r="D693" i="1" s="1"/>
  <c r="D711" i="1" s="1"/>
  <c r="D729" i="1" s="1"/>
  <c r="D747" i="1" s="1"/>
  <c r="D765" i="1" s="1"/>
  <c r="D783" i="1" s="1"/>
  <c r="D801" i="1" s="1"/>
  <c r="D819" i="1" s="1"/>
  <c r="D837" i="1" s="1"/>
  <c r="D855" i="1" s="1"/>
  <c r="D873" i="1" s="1"/>
  <c r="D891" i="1" s="1"/>
  <c r="D909" i="1" s="1"/>
  <c r="D927" i="1" s="1"/>
  <c r="D945" i="1" s="1"/>
  <c r="E45" i="1"/>
  <c r="E63" i="1" s="1"/>
  <c r="E81" i="1" s="1"/>
  <c r="E99" i="1" s="1"/>
  <c r="E117" i="1" s="1"/>
  <c r="E135" i="1" s="1"/>
  <c r="E153" i="1" s="1"/>
  <c r="E171" i="1" s="1"/>
  <c r="E189" i="1" s="1"/>
  <c r="E207" i="1" s="1"/>
  <c r="E225" i="1" s="1"/>
  <c r="E243" i="1" s="1"/>
  <c r="E261" i="1" s="1"/>
  <c r="E279" i="1" s="1"/>
  <c r="E297" i="1" s="1"/>
  <c r="E315" i="1" s="1"/>
  <c r="E333" i="1" s="1"/>
  <c r="E351" i="1" s="1"/>
  <c r="E369" i="1" s="1"/>
  <c r="E387" i="1" s="1"/>
  <c r="E405" i="1" s="1"/>
  <c r="E423" i="1" s="1"/>
  <c r="E441" i="1" s="1"/>
  <c r="E459" i="1" s="1"/>
  <c r="E477" i="1" s="1"/>
  <c r="E495" i="1" s="1"/>
  <c r="E513" i="1" s="1"/>
  <c r="E531" i="1" s="1"/>
  <c r="E549" i="1" s="1"/>
  <c r="E567" i="1" s="1"/>
  <c r="E585" i="1" s="1"/>
  <c r="E603" i="1" s="1"/>
  <c r="E621" i="1" s="1"/>
  <c r="E639" i="1" s="1"/>
  <c r="E657" i="1" s="1"/>
  <c r="E675" i="1" s="1"/>
  <c r="E693" i="1" s="1"/>
  <c r="E711" i="1" s="1"/>
  <c r="E729" i="1" s="1"/>
  <c r="E747" i="1" s="1"/>
  <c r="E765" i="1" s="1"/>
  <c r="E783" i="1" s="1"/>
  <c r="E801" i="1" s="1"/>
  <c r="E819" i="1" s="1"/>
  <c r="E837" i="1" s="1"/>
  <c r="E855" i="1" s="1"/>
  <c r="E873" i="1" s="1"/>
  <c r="E891" i="1" s="1"/>
  <c r="E909" i="1" s="1"/>
  <c r="E927" i="1" s="1"/>
  <c r="E945" i="1" s="1"/>
  <c r="F45" i="1"/>
  <c r="F63" i="1" s="1"/>
  <c r="F81" i="1" s="1"/>
  <c r="F99" i="1" s="1"/>
  <c r="F117" i="1" s="1"/>
  <c r="F135" i="1" s="1"/>
  <c r="F153" i="1" s="1"/>
  <c r="F171" i="1" s="1"/>
  <c r="F189" i="1" s="1"/>
  <c r="F207" i="1" s="1"/>
  <c r="F225" i="1" s="1"/>
  <c r="F243" i="1" s="1"/>
  <c r="F261" i="1" s="1"/>
  <c r="F279" i="1" s="1"/>
  <c r="F297" i="1" s="1"/>
  <c r="F315" i="1" s="1"/>
  <c r="F333" i="1" s="1"/>
  <c r="F351" i="1" s="1"/>
  <c r="F369" i="1" s="1"/>
  <c r="F387" i="1" s="1"/>
  <c r="F405" i="1" s="1"/>
  <c r="F423" i="1" s="1"/>
  <c r="F441" i="1" s="1"/>
  <c r="F459" i="1" s="1"/>
  <c r="F477" i="1" s="1"/>
  <c r="F495" i="1" s="1"/>
  <c r="F513" i="1" s="1"/>
  <c r="F531" i="1" s="1"/>
  <c r="F549" i="1" s="1"/>
  <c r="F567" i="1" s="1"/>
  <c r="F585" i="1" s="1"/>
  <c r="F603" i="1" s="1"/>
  <c r="F621" i="1" s="1"/>
  <c r="F639" i="1" s="1"/>
  <c r="F657" i="1" s="1"/>
  <c r="F675" i="1" s="1"/>
  <c r="F693" i="1" s="1"/>
  <c r="F711" i="1" s="1"/>
  <c r="F729" i="1" s="1"/>
  <c r="F747" i="1" s="1"/>
  <c r="F765" i="1" s="1"/>
  <c r="F783" i="1" s="1"/>
  <c r="F801" i="1" s="1"/>
  <c r="F819" i="1" s="1"/>
  <c r="F837" i="1" s="1"/>
  <c r="F855" i="1" s="1"/>
  <c r="F873" i="1" s="1"/>
  <c r="F891" i="1" s="1"/>
  <c r="F909" i="1" s="1"/>
  <c r="F927" i="1" s="1"/>
  <c r="F945" i="1" s="1"/>
  <c r="G45" i="1"/>
  <c r="G63" i="1" s="1"/>
  <c r="G81" i="1" s="1"/>
  <c r="G99" i="1" s="1"/>
  <c r="G117" i="1" s="1"/>
  <c r="G135" i="1" s="1"/>
  <c r="G153" i="1" s="1"/>
  <c r="G171" i="1" s="1"/>
  <c r="G189" i="1" s="1"/>
  <c r="G207" i="1" s="1"/>
  <c r="G225" i="1" s="1"/>
  <c r="G243" i="1" s="1"/>
  <c r="G261" i="1" s="1"/>
  <c r="G279" i="1" s="1"/>
  <c r="G297" i="1" s="1"/>
  <c r="G315" i="1" s="1"/>
  <c r="G333" i="1" s="1"/>
  <c r="G351" i="1" s="1"/>
  <c r="G369" i="1" s="1"/>
  <c r="G387" i="1" s="1"/>
  <c r="G405" i="1" s="1"/>
  <c r="G423" i="1" s="1"/>
  <c r="G441" i="1" s="1"/>
  <c r="G459" i="1" s="1"/>
  <c r="G477" i="1" s="1"/>
  <c r="G495" i="1" s="1"/>
  <c r="G513" i="1" s="1"/>
  <c r="G531" i="1" s="1"/>
  <c r="G549" i="1" s="1"/>
  <c r="G567" i="1" s="1"/>
  <c r="G585" i="1" s="1"/>
  <c r="G603" i="1" s="1"/>
  <c r="G621" i="1" s="1"/>
  <c r="G639" i="1" s="1"/>
  <c r="G657" i="1" s="1"/>
  <c r="G675" i="1" s="1"/>
  <c r="G693" i="1" s="1"/>
  <c r="G711" i="1" s="1"/>
  <c r="G729" i="1" s="1"/>
  <c r="G747" i="1" s="1"/>
  <c r="G765" i="1" s="1"/>
  <c r="G783" i="1" s="1"/>
  <c r="G801" i="1" s="1"/>
  <c r="G819" i="1" s="1"/>
  <c r="G837" i="1" s="1"/>
  <c r="G855" i="1" s="1"/>
  <c r="G873" i="1" s="1"/>
  <c r="G891" i="1" s="1"/>
  <c r="G909" i="1" s="1"/>
  <c r="G927" i="1" s="1"/>
  <c r="G945" i="1" s="1"/>
  <c r="G963" i="1" s="1"/>
  <c r="C46" i="1"/>
  <c r="C64" i="1" s="1"/>
  <c r="C82" i="1" s="1"/>
  <c r="C100" i="1" s="1"/>
  <c r="C118" i="1" s="1"/>
  <c r="C136" i="1" s="1"/>
  <c r="C154" i="1" s="1"/>
  <c r="C172" i="1" s="1"/>
  <c r="C190" i="1" s="1"/>
  <c r="C208" i="1" s="1"/>
  <c r="C226" i="1" s="1"/>
  <c r="C244" i="1" s="1"/>
  <c r="C262" i="1" s="1"/>
  <c r="C280" i="1" s="1"/>
  <c r="C298" i="1" s="1"/>
  <c r="C316" i="1" s="1"/>
  <c r="C334" i="1" s="1"/>
  <c r="C352" i="1" s="1"/>
  <c r="C370" i="1" s="1"/>
  <c r="C388" i="1" s="1"/>
  <c r="C406" i="1" s="1"/>
  <c r="C424" i="1" s="1"/>
  <c r="C442" i="1" s="1"/>
  <c r="C460" i="1" s="1"/>
  <c r="C478" i="1" s="1"/>
  <c r="C496" i="1" s="1"/>
  <c r="C514" i="1" s="1"/>
  <c r="C532" i="1" s="1"/>
  <c r="C550" i="1" s="1"/>
  <c r="C568" i="1" s="1"/>
  <c r="C586" i="1" s="1"/>
  <c r="C604" i="1" s="1"/>
  <c r="C622" i="1" s="1"/>
  <c r="C640" i="1" s="1"/>
  <c r="C658" i="1" s="1"/>
  <c r="C676" i="1" s="1"/>
  <c r="C694" i="1" s="1"/>
  <c r="C712" i="1" s="1"/>
  <c r="C730" i="1" s="1"/>
  <c r="C748" i="1" s="1"/>
  <c r="C766" i="1" s="1"/>
  <c r="C784" i="1" s="1"/>
  <c r="C802" i="1" s="1"/>
  <c r="C820" i="1" s="1"/>
  <c r="C838" i="1" s="1"/>
  <c r="C856" i="1" s="1"/>
  <c r="C874" i="1" s="1"/>
  <c r="C892" i="1" s="1"/>
  <c r="C910" i="1" s="1"/>
  <c r="C928" i="1" s="1"/>
  <c r="C946" i="1" s="1"/>
  <c r="C964" i="1" s="1"/>
  <c r="C982" i="1" s="1"/>
  <c r="C1000" i="1" s="1"/>
  <c r="C1018" i="1" s="1"/>
  <c r="C1036" i="1" s="1"/>
  <c r="C1054" i="1" s="1"/>
  <c r="C1072" i="1" s="1"/>
  <c r="C1090" i="1" s="1"/>
  <c r="C1108" i="1" s="1"/>
  <c r="C1126" i="1" s="1"/>
  <c r="C1144" i="1" s="1"/>
  <c r="C1162" i="1" s="1"/>
  <c r="C1180" i="1" s="1"/>
  <c r="C1198" i="1" s="1"/>
  <c r="C1216" i="1" s="1"/>
  <c r="C1234" i="1" s="1"/>
  <c r="C1252" i="1" s="1"/>
  <c r="C1270" i="1" s="1"/>
  <c r="C1288" i="1" s="1"/>
  <c r="C1306" i="1" s="1"/>
  <c r="C1324" i="1" s="1"/>
  <c r="C1342" i="1" s="1"/>
  <c r="C1360" i="1" s="1"/>
  <c r="C1378" i="1" s="1"/>
  <c r="C1396" i="1" s="1"/>
  <c r="C1414" i="1" s="1"/>
  <c r="C1432" i="1" s="1"/>
  <c r="C1450" i="1" s="1"/>
  <c r="C1468" i="1" s="1"/>
  <c r="C1486" i="1" s="1"/>
  <c r="C1504" i="1" s="1"/>
  <c r="C1522" i="1" s="1"/>
  <c r="C1540" i="1" s="1"/>
  <c r="C1558" i="1" s="1"/>
  <c r="C1576" i="1" s="1"/>
  <c r="C1594" i="1" s="1"/>
  <c r="C1612" i="1" s="1"/>
  <c r="C1630" i="1" s="1"/>
  <c r="C1648" i="1" s="1"/>
  <c r="C1666" i="1" s="1"/>
  <c r="C1684" i="1" s="1"/>
  <c r="C1702" i="1" s="1"/>
  <c r="C1720" i="1" s="1"/>
  <c r="C1738" i="1" s="1"/>
  <c r="C1756" i="1" s="1"/>
  <c r="C1774" i="1" s="1"/>
  <c r="C1792" i="1" s="1"/>
  <c r="C1810" i="1" s="1"/>
  <c r="C1828" i="1" s="1"/>
  <c r="C1846" i="1" s="1"/>
  <c r="C1864" i="1" s="1"/>
  <c r="C1882" i="1" s="1"/>
  <c r="C1900" i="1" s="1"/>
  <c r="C1918" i="1" s="1"/>
  <c r="C1936" i="1" s="1"/>
  <c r="C1954" i="1" s="1"/>
  <c r="C1972" i="1" s="1"/>
  <c r="C1990" i="1" s="1"/>
  <c r="C2008" i="1" s="1"/>
  <c r="C2026" i="1" s="1"/>
  <c r="C2044" i="1" s="1"/>
  <c r="C2062" i="1" s="1"/>
  <c r="C2080" i="1" s="1"/>
  <c r="C2098" i="1" s="1"/>
  <c r="C2116" i="1" s="1"/>
  <c r="C2134" i="1" s="1"/>
  <c r="C2152" i="1" s="1"/>
  <c r="C2170" i="1" s="1"/>
  <c r="C2188" i="1" s="1"/>
  <c r="C2206" i="1" s="1"/>
  <c r="C2224" i="1" s="1"/>
  <c r="C2242" i="1" s="1"/>
  <c r="C2260" i="1" s="1"/>
  <c r="C2278" i="1" s="1"/>
  <c r="C2296" i="1" s="1"/>
  <c r="C2314" i="1" s="1"/>
  <c r="C2332" i="1" s="1"/>
  <c r="C2350" i="1" s="1"/>
  <c r="C2368" i="1" s="1"/>
  <c r="C2386" i="1" s="1"/>
  <c r="C2404" i="1" s="1"/>
  <c r="C2422" i="1" s="1"/>
  <c r="C2440" i="1" s="1"/>
  <c r="C2458" i="1" s="1"/>
  <c r="C2476" i="1" s="1"/>
  <c r="C2494" i="1" s="1"/>
  <c r="C2512" i="1" s="1"/>
  <c r="C2530" i="1" s="1"/>
  <c r="C2548" i="1" s="1"/>
  <c r="C2566" i="1" s="1"/>
  <c r="C2584" i="1" s="1"/>
  <c r="C2602" i="1" s="1"/>
  <c r="C2620" i="1" s="1"/>
  <c r="C2638" i="1" s="1"/>
  <c r="C2656" i="1" s="1"/>
  <c r="C2674" i="1" s="1"/>
  <c r="C2692" i="1" s="1"/>
  <c r="C2710" i="1" s="1"/>
  <c r="C2728" i="1" s="1"/>
  <c r="C2746" i="1" s="1"/>
  <c r="C2764" i="1" s="1"/>
  <c r="C2782" i="1" s="1"/>
  <c r="C2800" i="1" s="1"/>
  <c r="C2818" i="1" s="1"/>
  <c r="C2836" i="1" s="1"/>
  <c r="C2854" i="1" s="1"/>
  <c r="C2872" i="1" s="1"/>
  <c r="C2890" i="1" s="1"/>
  <c r="C2908" i="1" s="1"/>
  <c r="C2926" i="1" s="1"/>
  <c r="C2944" i="1" s="1"/>
  <c r="C2962" i="1" s="1"/>
  <c r="C2980" i="1" s="1"/>
  <c r="C2998" i="1" s="1"/>
  <c r="C3016" i="1" s="1"/>
  <c r="C3034" i="1" s="1"/>
  <c r="C3052" i="1" s="1"/>
  <c r="C3070" i="1" s="1"/>
  <c r="C3088" i="1" s="1"/>
  <c r="C3106" i="1" s="1"/>
  <c r="C3124" i="1" s="1"/>
  <c r="C3142" i="1" s="1"/>
  <c r="C3160" i="1" s="1"/>
  <c r="C3178" i="1" s="1"/>
  <c r="C3196" i="1" s="1"/>
  <c r="C3214" i="1" s="1"/>
  <c r="C3232" i="1" s="1"/>
  <c r="C3250" i="1" s="1"/>
  <c r="C3268" i="1" s="1"/>
  <c r="C3286" i="1" s="1"/>
  <c r="C3304" i="1" s="1"/>
  <c r="C3322" i="1" s="1"/>
  <c r="C3340" i="1" s="1"/>
  <c r="C3358" i="1" s="1"/>
  <c r="C3376" i="1" s="1"/>
  <c r="C3394" i="1" s="1"/>
  <c r="C3412" i="1" s="1"/>
  <c r="C3430" i="1" s="1"/>
  <c r="C3448" i="1" s="1"/>
  <c r="C3466" i="1" s="1"/>
  <c r="C3484" i="1" s="1"/>
  <c r="C3502" i="1" s="1"/>
  <c r="C3520" i="1" s="1"/>
  <c r="C3538" i="1" s="1"/>
  <c r="C3556" i="1" s="1"/>
  <c r="C3574" i="1" s="1"/>
  <c r="C3592" i="1" s="1"/>
  <c r="C3610" i="1" s="1"/>
  <c r="C3628" i="1" s="1"/>
  <c r="C3646" i="1" s="1"/>
  <c r="C3664" i="1" s="1"/>
  <c r="C3682" i="1" s="1"/>
  <c r="C3700" i="1" s="1"/>
  <c r="C3718" i="1" s="1"/>
  <c r="C3736" i="1" s="1"/>
  <c r="C3754" i="1" s="1"/>
  <c r="C3772" i="1" s="1"/>
  <c r="C3790" i="1" s="1"/>
  <c r="C3808" i="1" s="1"/>
  <c r="C3826" i="1" s="1"/>
  <c r="C3844" i="1" s="1"/>
  <c r="C3862" i="1" s="1"/>
  <c r="C3880" i="1" s="1"/>
  <c r="C3898" i="1" s="1"/>
  <c r="C3916" i="1" s="1"/>
  <c r="C3934" i="1" s="1"/>
  <c r="C3952" i="1" s="1"/>
  <c r="C3970" i="1" s="1"/>
  <c r="C3988" i="1" s="1"/>
  <c r="C4006" i="1" s="1"/>
  <c r="C4024" i="1" s="1"/>
  <c r="C4042" i="1" s="1"/>
  <c r="C4060" i="1" s="1"/>
  <c r="C4078" i="1" s="1"/>
  <c r="C4096" i="1" s="1"/>
  <c r="C4114" i="1" s="1"/>
  <c r="C4132" i="1" s="1"/>
  <c r="C4150" i="1" s="1"/>
  <c r="C4168" i="1" s="1"/>
  <c r="C4186" i="1" s="1"/>
  <c r="C4204" i="1" s="1"/>
  <c r="C4222" i="1" s="1"/>
  <c r="C4240" i="1" s="1"/>
  <c r="C4258" i="1" s="1"/>
  <c r="C4276" i="1" s="1"/>
  <c r="C4294" i="1" s="1"/>
  <c r="C4312" i="1" s="1"/>
  <c r="C4330" i="1" s="1"/>
  <c r="C4348" i="1" s="1"/>
  <c r="C4366" i="1" s="1"/>
  <c r="C4384" i="1" s="1"/>
  <c r="C4402" i="1" s="1"/>
  <c r="C4420" i="1" s="1"/>
  <c r="C4438" i="1" s="1"/>
  <c r="C4456" i="1" s="1"/>
  <c r="C4474" i="1" s="1"/>
  <c r="C4492" i="1" s="1"/>
  <c r="C4510" i="1" s="1"/>
  <c r="C4528" i="1" s="1"/>
  <c r="C4546" i="1" s="1"/>
  <c r="C4564" i="1" s="1"/>
  <c r="C4582" i="1" s="1"/>
  <c r="C4600" i="1" s="1"/>
  <c r="C4618" i="1" s="1"/>
  <c r="C4636" i="1" s="1"/>
  <c r="C4654" i="1" s="1"/>
  <c r="C4672" i="1" s="1"/>
  <c r="C4690" i="1" s="1"/>
  <c r="C4708" i="1" s="1"/>
  <c r="C4726" i="1" s="1"/>
  <c r="C4744" i="1" s="1"/>
  <c r="C4762" i="1" s="1"/>
  <c r="C4780" i="1" s="1"/>
  <c r="C4798" i="1" s="1"/>
  <c r="C4816" i="1" s="1"/>
  <c r="C4834" i="1" s="1"/>
  <c r="C4852" i="1" s="1"/>
  <c r="C4870" i="1" s="1"/>
  <c r="C4888" i="1" s="1"/>
  <c r="C4906" i="1" s="1"/>
  <c r="C4924" i="1" s="1"/>
  <c r="C4942" i="1" s="1"/>
  <c r="C4960" i="1" s="1"/>
  <c r="C4978" i="1" s="1"/>
  <c r="C4996" i="1" s="1"/>
  <c r="C5014" i="1" s="1"/>
  <c r="C5032" i="1" s="1"/>
  <c r="C5050" i="1" s="1"/>
  <c r="C5068" i="1" s="1"/>
  <c r="C5086" i="1" s="1"/>
  <c r="C5104" i="1" s="1"/>
  <c r="C5122" i="1" s="1"/>
  <c r="C5140" i="1" s="1"/>
  <c r="C5158" i="1" s="1"/>
  <c r="C5176" i="1" s="1"/>
  <c r="C5194" i="1" s="1"/>
  <c r="C5212" i="1" s="1"/>
  <c r="C5230" i="1" s="1"/>
  <c r="C5248" i="1" s="1"/>
  <c r="C5266" i="1" s="1"/>
  <c r="C5284" i="1" s="1"/>
  <c r="C5302" i="1" s="1"/>
  <c r="C5320" i="1" s="1"/>
  <c r="C5338" i="1" s="1"/>
  <c r="C5356" i="1" s="1"/>
  <c r="C5374" i="1" s="1"/>
  <c r="C5392" i="1" s="1"/>
  <c r="C5410" i="1" s="1"/>
  <c r="C5428" i="1" s="1"/>
  <c r="C5446" i="1" s="1"/>
  <c r="C5464" i="1" s="1"/>
  <c r="C5482" i="1" s="1"/>
  <c r="C5500" i="1" s="1"/>
  <c r="C5518" i="1" s="1"/>
  <c r="C5536" i="1" s="1"/>
  <c r="C5554" i="1" s="1"/>
  <c r="C5572" i="1" s="1"/>
  <c r="C5590" i="1" s="1"/>
  <c r="C5608" i="1" s="1"/>
  <c r="C5626" i="1" s="1"/>
  <c r="C5644" i="1" s="1"/>
  <c r="C5662" i="1" s="1"/>
  <c r="C5680" i="1" s="1"/>
  <c r="C5698" i="1" s="1"/>
  <c r="C5716" i="1" s="1"/>
  <c r="C5734" i="1" s="1"/>
  <c r="C5752" i="1" s="1"/>
  <c r="C5770" i="1" s="1"/>
  <c r="C5788" i="1" s="1"/>
  <c r="C5806" i="1" s="1"/>
  <c r="C5824" i="1" s="1"/>
  <c r="C5842" i="1" s="1"/>
  <c r="C5860" i="1" s="1"/>
  <c r="C5878" i="1" s="1"/>
  <c r="C5896" i="1" s="1"/>
  <c r="C5914" i="1" s="1"/>
  <c r="C5932" i="1" s="1"/>
  <c r="C5950" i="1" s="1"/>
  <c r="C5968" i="1" s="1"/>
  <c r="C5986" i="1" s="1"/>
  <c r="C6004" i="1" s="1"/>
  <c r="C6022" i="1" s="1"/>
  <c r="C6040" i="1" s="1"/>
  <c r="C6058" i="1" s="1"/>
  <c r="C6076" i="1" s="1"/>
  <c r="C6094" i="1" s="1"/>
  <c r="C6112" i="1" s="1"/>
  <c r="C6130" i="1" s="1"/>
  <c r="C6148" i="1" s="1"/>
  <c r="C6166" i="1" s="1"/>
  <c r="C6184" i="1" s="1"/>
  <c r="C6202" i="1" s="1"/>
  <c r="C6220" i="1" s="1"/>
  <c r="C6238" i="1" s="1"/>
  <c r="C6256" i="1" s="1"/>
  <c r="C6274" i="1" s="1"/>
  <c r="C6292" i="1" s="1"/>
  <c r="C6310" i="1" s="1"/>
  <c r="C6328" i="1" s="1"/>
  <c r="C6346" i="1" s="1"/>
  <c r="C6364" i="1" s="1"/>
  <c r="C6382" i="1" s="1"/>
  <c r="C6400" i="1" s="1"/>
  <c r="C6418" i="1" s="1"/>
  <c r="C6436" i="1" s="1"/>
  <c r="C6454" i="1" s="1"/>
  <c r="C6472" i="1" s="1"/>
  <c r="C6490" i="1" s="1"/>
  <c r="C6508" i="1" s="1"/>
  <c r="C6526" i="1" s="1"/>
  <c r="C6544" i="1" s="1"/>
  <c r="C6562" i="1" s="1"/>
  <c r="C6580" i="1" s="1"/>
  <c r="C6598" i="1" s="1"/>
  <c r="C6616" i="1" s="1"/>
  <c r="C6634" i="1" s="1"/>
  <c r="C6652" i="1" s="1"/>
  <c r="C6670" i="1" s="1"/>
  <c r="C6688" i="1" s="1"/>
  <c r="C6706" i="1" s="1"/>
  <c r="C6724" i="1" s="1"/>
  <c r="C6742" i="1" s="1"/>
  <c r="C6760" i="1" s="1"/>
  <c r="C6778" i="1" s="1"/>
  <c r="C6796" i="1" s="1"/>
  <c r="C6814" i="1" s="1"/>
  <c r="C6832" i="1" s="1"/>
  <c r="C6850" i="1" s="1"/>
  <c r="C6868" i="1" s="1"/>
  <c r="C6886" i="1" s="1"/>
  <c r="C6904" i="1" s="1"/>
  <c r="C6922" i="1" s="1"/>
  <c r="C6940" i="1" s="1"/>
  <c r="C6958" i="1" s="1"/>
  <c r="C6976" i="1" s="1"/>
  <c r="C6994" i="1" s="1"/>
  <c r="C7012" i="1" s="1"/>
  <c r="C7030" i="1" s="1"/>
  <c r="C7048" i="1" s="1"/>
  <c r="C7066" i="1" s="1"/>
  <c r="C7084" i="1" s="1"/>
  <c r="C7102" i="1" s="1"/>
  <c r="C7120" i="1" s="1"/>
  <c r="C7138" i="1" s="1"/>
  <c r="C7156" i="1" s="1"/>
  <c r="C7174" i="1" s="1"/>
  <c r="C7192" i="1" s="1"/>
  <c r="C7210" i="1" s="1"/>
  <c r="C7228" i="1" s="1"/>
  <c r="C7246" i="1" s="1"/>
  <c r="C7264" i="1" s="1"/>
  <c r="C7282" i="1" s="1"/>
  <c r="C7300" i="1" s="1"/>
  <c r="C7318" i="1" s="1"/>
  <c r="C7336" i="1" s="1"/>
  <c r="C7354" i="1" s="1"/>
  <c r="C7372" i="1" s="1"/>
  <c r="C7390" i="1" s="1"/>
  <c r="C7408" i="1" s="1"/>
  <c r="C7426" i="1" s="1"/>
  <c r="C7444" i="1" s="1"/>
  <c r="C7462" i="1" s="1"/>
  <c r="C7480" i="1" s="1"/>
  <c r="C7498" i="1" s="1"/>
  <c r="C7516" i="1" s="1"/>
  <c r="C7534" i="1" s="1"/>
  <c r="C7552" i="1" s="1"/>
  <c r="C7570" i="1" s="1"/>
  <c r="C7588" i="1" s="1"/>
  <c r="D46" i="1"/>
  <c r="D64" i="1" s="1"/>
  <c r="D82" i="1" s="1"/>
  <c r="D100" i="1" s="1"/>
  <c r="D118" i="1" s="1"/>
  <c r="D136" i="1" s="1"/>
  <c r="D154" i="1" s="1"/>
  <c r="D172" i="1" s="1"/>
  <c r="D190" i="1" s="1"/>
  <c r="D208" i="1" s="1"/>
  <c r="D226" i="1" s="1"/>
  <c r="D244" i="1" s="1"/>
  <c r="D262" i="1" s="1"/>
  <c r="D280" i="1" s="1"/>
  <c r="D298" i="1" s="1"/>
  <c r="D316" i="1" s="1"/>
  <c r="D334" i="1" s="1"/>
  <c r="D352" i="1" s="1"/>
  <c r="D370" i="1" s="1"/>
  <c r="D388" i="1" s="1"/>
  <c r="D406" i="1" s="1"/>
  <c r="D424" i="1" s="1"/>
  <c r="D442" i="1" s="1"/>
  <c r="D460" i="1" s="1"/>
  <c r="D478" i="1" s="1"/>
  <c r="D496" i="1" s="1"/>
  <c r="D514" i="1" s="1"/>
  <c r="D532" i="1" s="1"/>
  <c r="D550" i="1" s="1"/>
  <c r="D568" i="1" s="1"/>
  <c r="D586" i="1" s="1"/>
  <c r="D604" i="1" s="1"/>
  <c r="D622" i="1" s="1"/>
  <c r="D640" i="1" s="1"/>
  <c r="D658" i="1" s="1"/>
  <c r="D676" i="1" s="1"/>
  <c r="D694" i="1" s="1"/>
  <c r="D712" i="1" s="1"/>
  <c r="D730" i="1" s="1"/>
  <c r="D748" i="1" s="1"/>
  <c r="D766" i="1" s="1"/>
  <c r="D784" i="1" s="1"/>
  <c r="D802" i="1" s="1"/>
  <c r="D820" i="1" s="1"/>
  <c r="D838" i="1" s="1"/>
  <c r="D856" i="1" s="1"/>
  <c r="D874" i="1" s="1"/>
  <c r="D892" i="1" s="1"/>
  <c r="D910" i="1" s="1"/>
  <c r="D928" i="1" s="1"/>
  <c r="D946" i="1" s="1"/>
  <c r="E46" i="1"/>
  <c r="E64" i="1" s="1"/>
  <c r="E82" i="1" s="1"/>
  <c r="E100" i="1" s="1"/>
  <c r="E118" i="1" s="1"/>
  <c r="E136" i="1" s="1"/>
  <c r="E154" i="1" s="1"/>
  <c r="E172" i="1" s="1"/>
  <c r="E190" i="1" s="1"/>
  <c r="E208" i="1" s="1"/>
  <c r="E226" i="1" s="1"/>
  <c r="E244" i="1" s="1"/>
  <c r="E262" i="1" s="1"/>
  <c r="E280" i="1" s="1"/>
  <c r="E298" i="1" s="1"/>
  <c r="E316" i="1" s="1"/>
  <c r="E334" i="1" s="1"/>
  <c r="E352" i="1" s="1"/>
  <c r="E370" i="1" s="1"/>
  <c r="E388" i="1" s="1"/>
  <c r="E406" i="1" s="1"/>
  <c r="E424" i="1" s="1"/>
  <c r="E442" i="1" s="1"/>
  <c r="E460" i="1" s="1"/>
  <c r="E478" i="1" s="1"/>
  <c r="E496" i="1" s="1"/>
  <c r="E514" i="1" s="1"/>
  <c r="E532" i="1" s="1"/>
  <c r="E550" i="1" s="1"/>
  <c r="E568" i="1" s="1"/>
  <c r="E586" i="1" s="1"/>
  <c r="E604" i="1" s="1"/>
  <c r="E622" i="1" s="1"/>
  <c r="E640" i="1" s="1"/>
  <c r="E658" i="1" s="1"/>
  <c r="E676" i="1" s="1"/>
  <c r="E694" i="1" s="1"/>
  <c r="E712" i="1" s="1"/>
  <c r="E730" i="1" s="1"/>
  <c r="E748" i="1" s="1"/>
  <c r="E766" i="1" s="1"/>
  <c r="E784" i="1" s="1"/>
  <c r="E802" i="1" s="1"/>
  <c r="E820" i="1" s="1"/>
  <c r="E838" i="1" s="1"/>
  <c r="E856" i="1" s="1"/>
  <c r="E874" i="1" s="1"/>
  <c r="E892" i="1" s="1"/>
  <c r="E910" i="1" s="1"/>
  <c r="E928" i="1" s="1"/>
  <c r="E946" i="1" s="1"/>
  <c r="E964" i="1" s="1"/>
  <c r="F46" i="1"/>
  <c r="F64" i="1" s="1"/>
  <c r="F82" i="1" s="1"/>
  <c r="F100" i="1" s="1"/>
  <c r="F118" i="1" s="1"/>
  <c r="F136" i="1" s="1"/>
  <c r="F154" i="1" s="1"/>
  <c r="F172" i="1" s="1"/>
  <c r="F190" i="1" s="1"/>
  <c r="F208" i="1" s="1"/>
  <c r="F226" i="1" s="1"/>
  <c r="F244" i="1" s="1"/>
  <c r="F262" i="1" s="1"/>
  <c r="F280" i="1" s="1"/>
  <c r="F298" i="1" s="1"/>
  <c r="F316" i="1" s="1"/>
  <c r="F334" i="1" s="1"/>
  <c r="F352" i="1" s="1"/>
  <c r="F370" i="1" s="1"/>
  <c r="F388" i="1" s="1"/>
  <c r="F406" i="1" s="1"/>
  <c r="F424" i="1" s="1"/>
  <c r="F442" i="1" s="1"/>
  <c r="F460" i="1" s="1"/>
  <c r="F478" i="1" s="1"/>
  <c r="F496" i="1" s="1"/>
  <c r="F514" i="1" s="1"/>
  <c r="F532" i="1" s="1"/>
  <c r="F550" i="1" s="1"/>
  <c r="F568" i="1" s="1"/>
  <c r="F586" i="1" s="1"/>
  <c r="F604" i="1" s="1"/>
  <c r="F622" i="1" s="1"/>
  <c r="F640" i="1" s="1"/>
  <c r="F658" i="1" s="1"/>
  <c r="F676" i="1" s="1"/>
  <c r="F694" i="1" s="1"/>
  <c r="F712" i="1" s="1"/>
  <c r="F730" i="1" s="1"/>
  <c r="F748" i="1" s="1"/>
  <c r="F766" i="1" s="1"/>
  <c r="F784" i="1" s="1"/>
  <c r="F802" i="1" s="1"/>
  <c r="F820" i="1" s="1"/>
  <c r="F838" i="1" s="1"/>
  <c r="F856" i="1" s="1"/>
  <c r="F874" i="1" s="1"/>
  <c r="F892" i="1" s="1"/>
  <c r="F910" i="1" s="1"/>
  <c r="F928" i="1" s="1"/>
  <c r="F946" i="1" s="1"/>
  <c r="F964" i="1" s="1"/>
  <c r="F982" i="1" s="1"/>
  <c r="F1000" i="1" s="1"/>
  <c r="G46" i="1"/>
  <c r="G64" i="1" s="1"/>
  <c r="G82" i="1" s="1"/>
  <c r="G100" i="1" s="1"/>
  <c r="G118" i="1" s="1"/>
  <c r="G136" i="1" s="1"/>
  <c r="G154" i="1" s="1"/>
  <c r="G172" i="1" s="1"/>
  <c r="G190" i="1" s="1"/>
  <c r="G208" i="1" s="1"/>
  <c r="G226" i="1" s="1"/>
  <c r="G244" i="1" s="1"/>
  <c r="G262" i="1" s="1"/>
  <c r="G280" i="1" s="1"/>
  <c r="G298" i="1" s="1"/>
  <c r="G316" i="1" s="1"/>
  <c r="G334" i="1" s="1"/>
  <c r="G352" i="1" s="1"/>
  <c r="G370" i="1" s="1"/>
  <c r="G388" i="1" s="1"/>
  <c r="G406" i="1" s="1"/>
  <c r="G424" i="1" s="1"/>
  <c r="G442" i="1" s="1"/>
  <c r="G460" i="1" s="1"/>
  <c r="G478" i="1" s="1"/>
  <c r="G496" i="1" s="1"/>
  <c r="G514" i="1" s="1"/>
  <c r="G532" i="1" s="1"/>
  <c r="G550" i="1" s="1"/>
  <c r="G568" i="1" s="1"/>
  <c r="G586" i="1" s="1"/>
  <c r="G604" i="1" s="1"/>
  <c r="G622" i="1" s="1"/>
  <c r="G640" i="1" s="1"/>
  <c r="G658" i="1" s="1"/>
  <c r="G676" i="1" s="1"/>
  <c r="G694" i="1" s="1"/>
  <c r="G712" i="1" s="1"/>
  <c r="G730" i="1" s="1"/>
  <c r="G748" i="1" s="1"/>
  <c r="G766" i="1" s="1"/>
  <c r="G784" i="1" s="1"/>
  <c r="G802" i="1" s="1"/>
  <c r="G820" i="1" s="1"/>
  <c r="G838" i="1" s="1"/>
  <c r="G856" i="1" s="1"/>
  <c r="G874" i="1" s="1"/>
  <c r="G892" i="1" s="1"/>
  <c r="G910" i="1" s="1"/>
  <c r="G928" i="1" s="1"/>
  <c r="G946" i="1" s="1"/>
  <c r="C47" i="1"/>
  <c r="C65" i="1" s="1"/>
  <c r="C83" i="1" s="1"/>
  <c r="C101" i="1" s="1"/>
  <c r="C119" i="1" s="1"/>
  <c r="C137" i="1" s="1"/>
  <c r="C155" i="1" s="1"/>
  <c r="C173" i="1" s="1"/>
  <c r="C191" i="1" s="1"/>
  <c r="C209" i="1" s="1"/>
  <c r="C227" i="1" s="1"/>
  <c r="C245" i="1" s="1"/>
  <c r="C263" i="1" s="1"/>
  <c r="C281" i="1" s="1"/>
  <c r="C299" i="1" s="1"/>
  <c r="C317" i="1" s="1"/>
  <c r="C335" i="1" s="1"/>
  <c r="C353" i="1" s="1"/>
  <c r="C371" i="1" s="1"/>
  <c r="C389" i="1" s="1"/>
  <c r="C407" i="1" s="1"/>
  <c r="C425" i="1" s="1"/>
  <c r="C443" i="1" s="1"/>
  <c r="C461" i="1" s="1"/>
  <c r="C479" i="1" s="1"/>
  <c r="C497" i="1" s="1"/>
  <c r="C515" i="1" s="1"/>
  <c r="C533" i="1" s="1"/>
  <c r="C551" i="1" s="1"/>
  <c r="C569" i="1" s="1"/>
  <c r="C587" i="1" s="1"/>
  <c r="C605" i="1" s="1"/>
  <c r="C623" i="1" s="1"/>
  <c r="C641" i="1" s="1"/>
  <c r="C659" i="1" s="1"/>
  <c r="C677" i="1" s="1"/>
  <c r="C695" i="1" s="1"/>
  <c r="C713" i="1" s="1"/>
  <c r="C731" i="1" s="1"/>
  <c r="C749" i="1" s="1"/>
  <c r="C767" i="1" s="1"/>
  <c r="C785" i="1" s="1"/>
  <c r="C803" i="1" s="1"/>
  <c r="C821" i="1" s="1"/>
  <c r="C839" i="1" s="1"/>
  <c r="C857" i="1" s="1"/>
  <c r="C875" i="1" s="1"/>
  <c r="C893" i="1" s="1"/>
  <c r="C911" i="1" s="1"/>
  <c r="C929" i="1" s="1"/>
  <c r="C947" i="1" s="1"/>
  <c r="C965" i="1" s="1"/>
  <c r="C983" i="1" s="1"/>
  <c r="C1001" i="1" s="1"/>
  <c r="C1019" i="1" s="1"/>
  <c r="C1037" i="1" s="1"/>
  <c r="C1055" i="1" s="1"/>
  <c r="C1073" i="1" s="1"/>
  <c r="C1091" i="1" s="1"/>
  <c r="C1109" i="1" s="1"/>
  <c r="C1127" i="1" s="1"/>
  <c r="C1145" i="1" s="1"/>
  <c r="C1163" i="1" s="1"/>
  <c r="C1181" i="1" s="1"/>
  <c r="C1199" i="1" s="1"/>
  <c r="C1217" i="1" s="1"/>
  <c r="C1235" i="1" s="1"/>
  <c r="C1253" i="1" s="1"/>
  <c r="C1271" i="1" s="1"/>
  <c r="C1289" i="1" s="1"/>
  <c r="C1307" i="1" s="1"/>
  <c r="C1325" i="1" s="1"/>
  <c r="C1343" i="1" s="1"/>
  <c r="C1361" i="1" s="1"/>
  <c r="C1379" i="1" s="1"/>
  <c r="C1397" i="1" s="1"/>
  <c r="C1415" i="1" s="1"/>
  <c r="C1433" i="1" s="1"/>
  <c r="C1451" i="1" s="1"/>
  <c r="C1469" i="1" s="1"/>
  <c r="C1487" i="1" s="1"/>
  <c r="C1505" i="1" s="1"/>
  <c r="C1523" i="1" s="1"/>
  <c r="C1541" i="1" s="1"/>
  <c r="C1559" i="1" s="1"/>
  <c r="C1577" i="1" s="1"/>
  <c r="C1595" i="1" s="1"/>
  <c r="C1613" i="1" s="1"/>
  <c r="C1631" i="1" s="1"/>
  <c r="C1649" i="1" s="1"/>
  <c r="C1667" i="1" s="1"/>
  <c r="C1685" i="1" s="1"/>
  <c r="C1703" i="1" s="1"/>
  <c r="C1721" i="1" s="1"/>
  <c r="C1739" i="1" s="1"/>
  <c r="C1757" i="1" s="1"/>
  <c r="C1775" i="1" s="1"/>
  <c r="C1793" i="1" s="1"/>
  <c r="C1811" i="1" s="1"/>
  <c r="C1829" i="1" s="1"/>
  <c r="C1847" i="1" s="1"/>
  <c r="C1865" i="1" s="1"/>
  <c r="C1883" i="1" s="1"/>
  <c r="C1901" i="1" s="1"/>
  <c r="C1919" i="1" s="1"/>
  <c r="C1937" i="1" s="1"/>
  <c r="C1955" i="1" s="1"/>
  <c r="C1973" i="1" s="1"/>
  <c r="C1991" i="1" s="1"/>
  <c r="C2009" i="1" s="1"/>
  <c r="C2027" i="1" s="1"/>
  <c r="C2045" i="1" s="1"/>
  <c r="C2063" i="1" s="1"/>
  <c r="C2081" i="1" s="1"/>
  <c r="C2099" i="1" s="1"/>
  <c r="C2117" i="1" s="1"/>
  <c r="C2135" i="1" s="1"/>
  <c r="C2153" i="1" s="1"/>
  <c r="C2171" i="1" s="1"/>
  <c r="C2189" i="1" s="1"/>
  <c r="C2207" i="1" s="1"/>
  <c r="C2225" i="1" s="1"/>
  <c r="C2243" i="1" s="1"/>
  <c r="C2261" i="1" s="1"/>
  <c r="C2279" i="1" s="1"/>
  <c r="C2297" i="1" s="1"/>
  <c r="C2315" i="1" s="1"/>
  <c r="C2333" i="1" s="1"/>
  <c r="C2351" i="1" s="1"/>
  <c r="C2369" i="1" s="1"/>
  <c r="C2387" i="1" s="1"/>
  <c r="C2405" i="1" s="1"/>
  <c r="C2423" i="1" s="1"/>
  <c r="C2441" i="1" s="1"/>
  <c r="C2459" i="1" s="1"/>
  <c r="C2477" i="1" s="1"/>
  <c r="C2495" i="1" s="1"/>
  <c r="C2513" i="1" s="1"/>
  <c r="C2531" i="1" s="1"/>
  <c r="C2549" i="1" s="1"/>
  <c r="C2567" i="1" s="1"/>
  <c r="C2585" i="1" s="1"/>
  <c r="C2603" i="1" s="1"/>
  <c r="C2621" i="1" s="1"/>
  <c r="C2639" i="1" s="1"/>
  <c r="C2657" i="1" s="1"/>
  <c r="C2675" i="1" s="1"/>
  <c r="C2693" i="1" s="1"/>
  <c r="C2711" i="1" s="1"/>
  <c r="C2729" i="1" s="1"/>
  <c r="C2747" i="1" s="1"/>
  <c r="C2765" i="1" s="1"/>
  <c r="C2783" i="1" s="1"/>
  <c r="C2801" i="1" s="1"/>
  <c r="C2819" i="1" s="1"/>
  <c r="C2837" i="1" s="1"/>
  <c r="C2855" i="1" s="1"/>
  <c r="C2873" i="1" s="1"/>
  <c r="C2891" i="1" s="1"/>
  <c r="C2909" i="1" s="1"/>
  <c r="C2927" i="1" s="1"/>
  <c r="C2945" i="1" s="1"/>
  <c r="C2963" i="1" s="1"/>
  <c r="C2981" i="1" s="1"/>
  <c r="C2999" i="1" s="1"/>
  <c r="C3017" i="1" s="1"/>
  <c r="C3035" i="1" s="1"/>
  <c r="C3053" i="1" s="1"/>
  <c r="C3071" i="1" s="1"/>
  <c r="C3089" i="1" s="1"/>
  <c r="C3107" i="1" s="1"/>
  <c r="C3125" i="1" s="1"/>
  <c r="C3143" i="1" s="1"/>
  <c r="C3161" i="1" s="1"/>
  <c r="C3179" i="1" s="1"/>
  <c r="C3197" i="1" s="1"/>
  <c r="C3215" i="1" s="1"/>
  <c r="C3233" i="1" s="1"/>
  <c r="C3251" i="1" s="1"/>
  <c r="C3269" i="1" s="1"/>
  <c r="C3287" i="1" s="1"/>
  <c r="C3305" i="1" s="1"/>
  <c r="C3323" i="1" s="1"/>
  <c r="C3341" i="1" s="1"/>
  <c r="C3359" i="1" s="1"/>
  <c r="C3377" i="1" s="1"/>
  <c r="C3395" i="1" s="1"/>
  <c r="C3413" i="1" s="1"/>
  <c r="C3431" i="1" s="1"/>
  <c r="C3449" i="1" s="1"/>
  <c r="C3467" i="1" s="1"/>
  <c r="C3485" i="1" s="1"/>
  <c r="C3503" i="1" s="1"/>
  <c r="C3521" i="1" s="1"/>
  <c r="C3539" i="1" s="1"/>
  <c r="C3557" i="1" s="1"/>
  <c r="C3575" i="1" s="1"/>
  <c r="C3593" i="1" s="1"/>
  <c r="C3611" i="1" s="1"/>
  <c r="C3629" i="1" s="1"/>
  <c r="C3647" i="1" s="1"/>
  <c r="C3665" i="1" s="1"/>
  <c r="C3683" i="1" s="1"/>
  <c r="C3701" i="1" s="1"/>
  <c r="C3719" i="1" s="1"/>
  <c r="C3737" i="1" s="1"/>
  <c r="C3755" i="1" s="1"/>
  <c r="C3773" i="1" s="1"/>
  <c r="C3791" i="1" s="1"/>
  <c r="C3809" i="1" s="1"/>
  <c r="C3827" i="1" s="1"/>
  <c r="C3845" i="1" s="1"/>
  <c r="C3863" i="1" s="1"/>
  <c r="C3881" i="1" s="1"/>
  <c r="C3899" i="1" s="1"/>
  <c r="C3917" i="1" s="1"/>
  <c r="C3935" i="1" s="1"/>
  <c r="C3953" i="1" s="1"/>
  <c r="C3971" i="1" s="1"/>
  <c r="C3989" i="1" s="1"/>
  <c r="C4007" i="1" s="1"/>
  <c r="C4025" i="1" s="1"/>
  <c r="C4043" i="1" s="1"/>
  <c r="C4061" i="1" s="1"/>
  <c r="C4079" i="1" s="1"/>
  <c r="C4097" i="1" s="1"/>
  <c r="C4115" i="1" s="1"/>
  <c r="C4133" i="1" s="1"/>
  <c r="C4151" i="1" s="1"/>
  <c r="C4169" i="1" s="1"/>
  <c r="C4187" i="1" s="1"/>
  <c r="C4205" i="1" s="1"/>
  <c r="C4223" i="1" s="1"/>
  <c r="C4241" i="1" s="1"/>
  <c r="C4259" i="1" s="1"/>
  <c r="C4277" i="1" s="1"/>
  <c r="C4295" i="1" s="1"/>
  <c r="C4313" i="1" s="1"/>
  <c r="C4331" i="1" s="1"/>
  <c r="C4349" i="1" s="1"/>
  <c r="C4367" i="1" s="1"/>
  <c r="C4385" i="1" s="1"/>
  <c r="C4403" i="1" s="1"/>
  <c r="C4421" i="1" s="1"/>
  <c r="C4439" i="1" s="1"/>
  <c r="C4457" i="1" s="1"/>
  <c r="C4475" i="1" s="1"/>
  <c r="C4493" i="1" s="1"/>
  <c r="C4511" i="1" s="1"/>
  <c r="C4529" i="1" s="1"/>
  <c r="C4547" i="1" s="1"/>
  <c r="C4565" i="1" s="1"/>
  <c r="C4583" i="1" s="1"/>
  <c r="C4601" i="1" s="1"/>
  <c r="C4619" i="1" s="1"/>
  <c r="C4637" i="1" s="1"/>
  <c r="C4655" i="1" s="1"/>
  <c r="C4673" i="1" s="1"/>
  <c r="C4691" i="1" s="1"/>
  <c r="C4709" i="1" s="1"/>
  <c r="C4727" i="1" s="1"/>
  <c r="C4745" i="1" s="1"/>
  <c r="C4763" i="1" s="1"/>
  <c r="C4781" i="1" s="1"/>
  <c r="C4799" i="1" s="1"/>
  <c r="C4817" i="1" s="1"/>
  <c r="C4835" i="1" s="1"/>
  <c r="C4853" i="1" s="1"/>
  <c r="C4871" i="1" s="1"/>
  <c r="C4889" i="1" s="1"/>
  <c r="C4907" i="1" s="1"/>
  <c r="C4925" i="1" s="1"/>
  <c r="C4943" i="1" s="1"/>
  <c r="C4961" i="1" s="1"/>
  <c r="C4979" i="1" s="1"/>
  <c r="C4997" i="1" s="1"/>
  <c r="C5015" i="1" s="1"/>
  <c r="C5033" i="1" s="1"/>
  <c r="C5051" i="1" s="1"/>
  <c r="C5069" i="1" s="1"/>
  <c r="C5087" i="1" s="1"/>
  <c r="C5105" i="1" s="1"/>
  <c r="C5123" i="1" s="1"/>
  <c r="C5141" i="1" s="1"/>
  <c r="C5159" i="1" s="1"/>
  <c r="C5177" i="1" s="1"/>
  <c r="C5195" i="1" s="1"/>
  <c r="C5213" i="1" s="1"/>
  <c r="C5231" i="1" s="1"/>
  <c r="C5249" i="1" s="1"/>
  <c r="C5267" i="1" s="1"/>
  <c r="C5285" i="1" s="1"/>
  <c r="C5303" i="1" s="1"/>
  <c r="C5321" i="1" s="1"/>
  <c r="C5339" i="1" s="1"/>
  <c r="C5357" i="1" s="1"/>
  <c r="C5375" i="1" s="1"/>
  <c r="C5393" i="1" s="1"/>
  <c r="C5411" i="1" s="1"/>
  <c r="C5429" i="1" s="1"/>
  <c r="C5447" i="1" s="1"/>
  <c r="C5465" i="1" s="1"/>
  <c r="C5483" i="1" s="1"/>
  <c r="C5501" i="1" s="1"/>
  <c r="C5519" i="1" s="1"/>
  <c r="C5537" i="1" s="1"/>
  <c r="C5555" i="1" s="1"/>
  <c r="C5573" i="1" s="1"/>
  <c r="C5591" i="1" s="1"/>
  <c r="C5609" i="1" s="1"/>
  <c r="C5627" i="1" s="1"/>
  <c r="C5645" i="1" s="1"/>
  <c r="C5663" i="1" s="1"/>
  <c r="C5681" i="1" s="1"/>
  <c r="C5699" i="1" s="1"/>
  <c r="C5717" i="1" s="1"/>
  <c r="C5735" i="1" s="1"/>
  <c r="C5753" i="1" s="1"/>
  <c r="C5771" i="1" s="1"/>
  <c r="C5789" i="1" s="1"/>
  <c r="C5807" i="1" s="1"/>
  <c r="C5825" i="1" s="1"/>
  <c r="C5843" i="1" s="1"/>
  <c r="C5861" i="1" s="1"/>
  <c r="C5879" i="1" s="1"/>
  <c r="C5897" i="1" s="1"/>
  <c r="C5915" i="1" s="1"/>
  <c r="C5933" i="1" s="1"/>
  <c r="C5951" i="1" s="1"/>
  <c r="C5969" i="1" s="1"/>
  <c r="C5987" i="1" s="1"/>
  <c r="C6005" i="1" s="1"/>
  <c r="C6023" i="1" s="1"/>
  <c r="C6041" i="1" s="1"/>
  <c r="C6059" i="1" s="1"/>
  <c r="C6077" i="1" s="1"/>
  <c r="C6095" i="1" s="1"/>
  <c r="C6113" i="1" s="1"/>
  <c r="C6131" i="1" s="1"/>
  <c r="C6149" i="1" s="1"/>
  <c r="C6167" i="1" s="1"/>
  <c r="C6185" i="1" s="1"/>
  <c r="C6203" i="1" s="1"/>
  <c r="C6221" i="1" s="1"/>
  <c r="C6239" i="1" s="1"/>
  <c r="C6257" i="1" s="1"/>
  <c r="C6275" i="1" s="1"/>
  <c r="C6293" i="1" s="1"/>
  <c r="C6311" i="1" s="1"/>
  <c r="C6329" i="1" s="1"/>
  <c r="C6347" i="1" s="1"/>
  <c r="C6365" i="1" s="1"/>
  <c r="C6383" i="1" s="1"/>
  <c r="C6401" i="1" s="1"/>
  <c r="C6419" i="1" s="1"/>
  <c r="C6437" i="1" s="1"/>
  <c r="C6455" i="1" s="1"/>
  <c r="C6473" i="1" s="1"/>
  <c r="C6491" i="1" s="1"/>
  <c r="C6509" i="1" s="1"/>
  <c r="C6527" i="1" s="1"/>
  <c r="C6545" i="1" s="1"/>
  <c r="C6563" i="1" s="1"/>
  <c r="C6581" i="1" s="1"/>
  <c r="C6599" i="1" s="1"/>
  <c r="C6617" i="1" s="1"/>
  <c r="C6635" i="1" s="1"/>
  <c r="C6653" i="1" s="1"/>
  <c r="C6671" i="1" s="1"/>
  <c r="C6689" i="1" s="1"/>
  <c r="C6707" i="1" s="1"/>
  <c r="C6725" i="1" s="1"/>
  <c r="C6743" i="1" s="1"/>
  <c r="C6761" i="1" s="1"/>
  <c r="C6779" i="1" s="1"/>
  <c r="C6797" i="1" s="1"/>
  <c r="C6815" i="1" s="1"/>
  <c r="C6833" i="1" s="1"/>
  <c r="C6851" i="1" s="1"/>
  <c r="C6869" i="1" s="1"/>
  <c r="C6887" i="1" s="1"/>
  <c r="C6905" i="1" s="1"/>
  <c r="C6923" i="1" s="1"/>
  <c r="C6941" i="1" s="1"/>
  <c r="C6959" i="1" s="1"/>
  <c r="C6977" i="1" s="1"/>
  <c r="C6995" i="1" s="1"/>
  <c r="C7013" i="1" s="1"/>
  <c r="C7031" i="1" s="1"/>
  <c r="C7049" i="1" s="1"/>
  <c r="C7067" i="1" s="1"/>
  <c r="C7085" i="1" s="1"/>
  <c r="C7103" i="1" s="1"/>
  <c r="C7121" i="1" s="1"/>
  <c r="C7139" i="1" s="1"/>
  <c r="C7157" i="1" s="1"/>
  <c r="C7175" i="1" s="1"/>
  <c r="C7193" i="1" s="1"/>
  <c r="C7211" i="1" s="1"/>
  <c r="C7229" i="1" s="1"/>
  <c r="C7247" i="1" s="1"/>
  <c r="C7265" i="1" s="1"/>
  <c r="C7283" i="1" s="1"/>
  <c r="C7301" i="1" s="1"/>
  <c r="C7319" i="1" s="1"/>
  <c r="C7337" i="1" s="1"/>
  <c r="C7355" i="1" s="1"/>
  <c r="C7373" i="1" s="1"/>
  <c r="C7391" i="1" s="1"/>
  <c r="C7409" i="1" s="1"/>
  <c r="C7427" i="1" s="1"/>
  <c r="C7445" i="1" s="1"/>
  <c r="C7463" i="1" s="1"/>
  <c r="C7481" i="1" s="1"/>
  <c r="C7499" i="1" s="1"/>
  <c r="C7517" i="1" s="1"/>
  <c r="C7535" i="1" s="1"/>
  <c r="C7553" i="1" s="1"/>
  <c r="C7571" i="1" s="1"/>
  <c r="C7589" i="1" s="1"/>
  <c r="D47" i="1"/>
  <c r="D65" i="1" s="1"/>
  <c r="D83" i="1" s="1"/>
  <c r="D101" i="1" s="1"/>
  <c r="D119" i="1" s="1"/>
  <c r="D137" i="1" s="1"/>
  <c r="D155" i="1" s="1"/>
  <c r="D173" i="1" s="1"/>
  <c r="D191" i="1" s="1"/>
  <c r="D209" i="1" s="1"/>
  <c r="D227" i="1" s="1"/>
  <c r="D245" i="1" s="1"/>
  <c r="D263" i="1" s="1"/>
  <c r="D281" i="1" s="1"/>
  <c r="D299" i="1" s="1"/>
  <c r="D317" i="1" s="1"/>
  <c r="D335" i="1" s="1"/>
  <c r="D353" i="1" s="1"/>
  <c r="D371" i="1" s="1"/>
  <c r="D389" i="1" s="1"/>
  <c r="D407" i="1" s="1"/>
  <c r="D425" i="1" s="1"/>
  <c r="D443" i="1" s="1"/>
  <c r="D461" i="1" s="1"/>
  <c r="D479" i="1" s="1"/>
  <c r="D497" i="1" s="1"/>
  <c r="D515" i="1" s="1"/>
  <c r="D533" i="1" s="1"/>
  <c r="D551" i="1" s="1"/>
  <c r="D569" i="1" s="1"/>
  <c r="D587" i="1" s="1"/>
  <c r="D605" i="1" s="1"/>
  <c r="D623" i="1" s="1"/>
  <c r="D641" i="1" s="1"/>
  <c r="D659" i="1" s="1"/>
  <c r="D677" i="1" s="1"/>
  <c r="D695" i="1" s="1"/>
  <c r="D713" i="1" s="1"/>
  <c r="D731" i="1" s="1"/>
  <c r="D749" i="1" s="1"/>
  <c r="D767" i="1" s="1"/>
  <c r="D785" i="1" s="1"/>
  <c r="D803" i="1" s="1"/>
  <c r="D821" i="1" s="1"/>
  <c r="D839" i="1" s="1"/>
  <c r="D857" i="1" s="1"/>
  <c r="D875" i="1" s="1"/>
  <c r="D893" i="1" s="1"/>
  <c r="D911" i="1" s="1"/>
  <c r="D929" i="1" s="1"/>
  <c r="D947" i="1" s="1"/>
  <c r="D965" i="1" s="1"/>
  <c r="D983" i="1" s="1"/>
  <c r="D1001" i="1" s="1"/>
  <c r="E47" i="1"/>
  <c r="E65" i="1" s="1"/>
  <c r="E83" i="1" s="1"/>
  <c r="E101" i="1" s="1"/>
  <c r="E119" i="1" s="1"/>
  <c r="E137" i="1" s="1"/>
  <c r="E155" i="1" s="1"/>
  <c r="E173" i="1" s="1"/>
  <c r="E191" i="1" s="1"/>
  <c r="E209" i="1" s="1"/>
  <c r="E227" i="1" s="1"/>
  <c r="E245" i="1" s="1"/>
  <c r="E263" i="1" s="1"/>
  <c r="E281" i="1" s="1"/>
  <c r="E299" i="1" s="1"/>
  <c r="E317" i="1" s="1"/>
  <c r="E335" i="1" s="1"/>
  <c r="E353" i="1" s="1"/>
  <c r="E371" i="1" s="1"/>
  <c r="E389" i="1" s="1"/>
  <c r="E407" i="1" s="1"/>
  <c r="E425" i="1" s="1"/>
  <c r="E443" i="1" s="1"/>
  <c r="E461" i="1" s="1"/>
  <c r="E479" i="1" s="1"/>
  <c r="E497" i="1" s="1"/>
  <c r="E515" i="1" s="1"/>
  <c r="E533" i="1" s="1"/>
  <c r="E551" i="1" s="1"/>
  <c r="E569" i="1" s="1"/>
  <c r="E587" i="1" s="1"/>
  <c r="E605" i="1" s="1"/>
  <c r="E623" i="1" s="1"/>
  <c r="E641" i="1" s="1"/>
  <c r="E659" i="1" s="1"/>
  <c r="E677" i="1" s="1"/>
  <c r="E695" i="1" s="1"/>
  <c r="E713" i="1" s="1"/>
  <c r="E731" i="1" s="1"/>
  <c r="E749" i="1" s="1"/>
  <c r="E767" i="1" s="1"/>
  <c r="E785" i="1" s="1"/>
  <c r="E803" i="1" s="1"/>
  <c r="E821" i="1" s="1"/>
  <c r="E839" i="1" s="1"/>
  <c r="E857" i="1" s="1"/>
  <c r="E875" i="1" s="1"/>
  <c r="E893" i="1" s="1"/>
  <c r="E911" i="1" s="1"/>
  <c r="E929" i="1" s="1"/>
  <c r="E947" i="1" s="1"/>
  <c r="F47" i="1"/>
  <c r="F65" i="1" s="1"/>
  <c r="F83" i="1" s="1"/>
  <c r="F101" i="1" s="1"/>
  <c r="F119" i="1" s="1"/>
  <c r="F137" i="1" s="1"/>
  <c r="F155" i="1" s="1"/>
  <c r="F173" i="1" s="1"/>
  <c r="F191" i="1" s="1"/>
  <c r="F209" i="1" s="1"/>
  <c r="F227" i="1" s="1"/>
  <c r="F245" i="1" s="1"/>
  <c r="F263" i="1" s="1"/>
  <c r="F281" i="1" s="1"/>
  <c r="F299" i="1" s="1"/>
  <c r="F317" i="1" s="1"/>
  <c r="F335" i="1" s="1"/>
  <c r="F353" i="1" s="1"/>
  <c r="F371" i="1" s="1"/>
  <c r="F389" i="1" s="1"/>
  <c r="F407" i="1" s="1"/>
  <c r="F425" i="1" s="1"/>
  <c r="F443" i="1" s="1"/>
  <c r="F461" i="1" s="1"/>
  <c r="F479" i="1" s="1"/>
  <c r="F497" i="1" s="1"/>
  <c r="F515" i="1" s="1"/>
  <c r="F533" i="1" s="1"/>
  <c r="F551" i="1" s="1"/>
  <c r="F569" i="1" s="1"/>
  <c r="F587" i="1" s="1"/>
  <c r="F605" i="1" s="1"/>
  <c r="F623" i="1" s="1"/>
  <c r="F641" i="1" s="1"/>
  <c r="F659" i="1" s="1"/>
  <c r="F677" i="1" s="1"/>
  <c r="F695" i="1" s="1"/>
  <c r="F713" i="1" s="1"/>
  <c r="F731" i="1" s="1"/>
  <c r="F749" i="1" s="1"/>
  <c r="F767" i="1" s="1"/>
  <c r="F785" i="1" s="1"/>
  <c r="F803" i="1" s="1"/>
  <c r="F821" i="1" s="1"/>
  <c r="F839" i="1" s="1"/>
  <c r="F857" i="1" s="1"/>
  <c r="F875" i="1" s="1"/>
  <c r="F893" i="1" s="1"/>
  <c r="F911" i="1" s="1"/>
  <c r="F929" i="1" s="1"/>
  <c r="F947" i="1" s="1"/>
  <c r="G47" i="1"/>
  <c r="G65" i="1" s="1"/>
  <c r="G83" i="1" s="1"/>
  <c r="G101" i="1" s="1"/>
  <c r="G119" i="1" s="1"/>
  <c r="G137" i="1" s="1"/>
  <c r="G155" i="1" s="1"/>
  <c r="G173" i="1" s="1"/>
  <c r="G191" i="1" s="1"/>
  <c r="G209" i="1" s="1"/>
  <c r="G227" i="1" s="1"/>
  <c r="G245" i="1" s="1"/>
  <c r="G263" i="1" s="1"/>
  <c r="G281" i="1" s="1"/>
  <c r="G299" i="1" s="1"/>
  <c r="G317" i="1" s="1"/>
  <c r="G335" i="1" s="1"/>
  <c r="G353" i="1" s="1"/>
  <c r="G371" i="1" s="1"/>
  <c r="G389" i="1" s="1"/>
  <c r="G407" i="1" s="1"/>
  <c r="G425" i="1" s="1"/>
  <c r="G443" i="1" s="1"/>
  <c r="G461" i="1" s="1"/>
  <c r="G479" i="1" s="1"/>
  <c r="G497" i="1" s="1"/>
  <c r="G515" i="1" s="1"/>
  <c r="G533" i="1" s="1"/>
  <c r="G551" i="1" s="1"/>
  <c r="G569" i="1" s="1"/>
  <c r="G587" i="1" s="1"/>
  <c r="G605" i="1" s="1"/>
  <c r="G623" i="1" s="1"/>
  <c r="G641" i="1" s="1"/>
  <c r="G659" i="1" s="1"/>
  <c r="G677" i="1" s="1"/>
  <c r="G695" i="1" s="1"/>
  <c r="G713" i="1" s="1"/>
  <c r="G731" i="1" s="1"/>
  <c r="G749" i="1" s="1"/>
  <c r="G767" i="1" s="1"/>
  <c r="G785" i="1" s="1"/>
  <c r="G803" i="1" s="1"/>
  <c r="G821" i="1" s="1"/>
  <c r="G839" i="1" s="1"/>
  <c r="G857" i="1" s="1"/>
  <c r="G875" i="1" s="1"/>
  <c r="G893" i="1" s="1"/>
  <c r="G911" i="1" s="1"/>
  <c r="G929" i="1" s="1"/>
  <c r="G947" i="1" s="1"/>
  <c r="C48" i="1"/>
  <c r="C66" i="1" s="1"/>
  <c r="C84" i="1" s="1"/>
  <c r="C102" i="1" s="1"/>
  <c r="C120" i="1" s="1"/>
  <c r="C138" i="1" s="1"/>
  <c r="C156" i="1" s="1"/>
  <c r="C174" i="1" s="1"/>
  <c r="C192" i="1" s="1"/>
  <c r="C210" i="1" s="1"/>
  <c r="C228" i="1" s="1"/>
  <c r="C246" i="1" s="1"/>
  <c r="C264" i="1" s="1"/>
  <c r="C282" i="1" s="1"/>
  <c r="C300" i="1" s="1"/>
  <c r="C318" i="1" s="1"/>
  <c r="C336" i="1" s="1"/>
  <c r="C354" i="1" s="1"/>
  <c r="C372" i="1" s="1"/>
  <c r="C390" i="1" s="1"/>
  <c r="C408" i="1" s="1"/>
  <c r="C426" i="1" s="1"/>
  <c r="C444" i="1" s="1"/>
  <c r="C462" i="1" s="1"/>
  <c r="C480" i="1" s="1"/>
  <c r="C498" i="1" s="1"/>
  <c r="C516" i="1" s="1"/>
  <c r="C534" i="1" s="1"/>
  <c r="C552" i="1" s="1"/>
  <c r="C570" i="1" s="1"/>
  <c r="C588" i="1" s="1"/>
  <c r="C606" i="1" s="1"/>
  <c r="C624" i="1" s="1"/>
  <c r="C642" i="1" s="1"/>
  <c r="C660" i="1" s="1"/>
  <c r="C678" i="1" s="1"/>
  <c r="C696" i="1" s="1"/>
  <c r="C714" i="1" s="1"/>
  <c r="C732" i="1" s="1"/>
  <c r="C750" i="1" s="1"/>
  <c r="C768" i="1" s="1"/>
  <c r="C786" i="1" s="1"/>
  <c r="C804" i="1" s="1"/>
  <c r="C822" i="1" s="1"/>
  <c r="C840" i="1" s="1"/>
  <c r="C858" i="1" s="1"/>
  <c r="C876" i="1" s="1"/>
  <c r="C894" i="1" s="1"/>
  <c r="C912" i="1" s="1"/>
  <c r="C930" i="1" s="1"/>
  <c r="C948" i="1" s="1"/>
  <c r="C966" i="1" s="1"/>
  <c r="C984" i="1" s="1"/>
  <c r="C1002" i="1" s="1"/>
  <c r="C1020" i="1" s="1"/>
  <c r="C1038" i="1" s="1"/>
  <c r="C1056" i="1" s="1"/>
  <c r="C1074" i="1" s="1"/>
  <c r="C1092" i="1" s="1"/>
  <c r="C1110" i="1" s="1"/>
  <c r="C1128" i="1" s="1"/>
  <c r="C1146" i="1" s="1"/>
  <c r="C1164" i="1" s="1"/>
  <c r="C1182" i="1" s="1"/>
  <c r="C1200" i="1" s="1"/>
  <c r="C1218" i="1" s="1"/>
  <c r="C1236" i="1" s="1"/>
  <c r="C1254" i="1" s="1"/>
  <c r="C1272" i="1" s="1"/>
  <c r="C1290" i="1" s="1"/>
  <c r="C1308" i="1" s="1"/>
  <c r="C1326" i="1" s="1"/>
  <c r="C1344" i="1" s="1"/>
  <c r="C1362" i="1" s="1"/>
  <c r="C1380" i="1" s="1"/>
  <c r="C1398" i="1" s="1"/>
  <c r="C1416" i="1" s="1"/>
  <c r="C1434" i="1" s="1"/>
  <c r="C1452" i="1" s="1"/>
  <c r="C1470" i="1" s="1"/>
  <c r="C1488" i="1" s="1"/>
  <c r="C1506" i="1" s="1"/>
  <c r="C1524" i="1" s="1"/>
  <c r="C1542" i="1" s="1"/>
  <c r="C1560" i="1" s="1"/>
  <c r="C1578" i="1" s="1"/>
  <c r="C1596" i="1" s="1"/>
  <c r="C1614" i="1" s="1"/>
  <c r="C1632" i="1" s="1"/>
  <c r="C1650" i="1" s="1"/>
  <c r="C1668" i="1" s="1"/>
  <c r="C1686" i="1" s="1"/>
  <c r="C1704" i="1" s="1"/>
  <c r="C1722" i="1" s="1"/>
  <c r="C1740" i="1" s="1"/>
  <c r="C1758" i="1" s="1"/>
  <c r="C1776" i="1" s="1"/>
  <c r="C1794" i="1" s="1"/>
  <c r="C1812" i="1" s="1"/>
  <c r="C1830" i="1" s="1"/>
  <c r="C1848" i="1" s="1"/>
  <c r="C1866" i="1" s="1"/>
  <c r="C1884" i="1" s="1"/>
  <c r="C1902" i="1" s="1"/>
  <c r="C1920" i="1" s="1"/>
  <c r="C1938" i="1" s="1"/>
  <c r="C1956" i="1" s="1"/>
  <c r="C1974" i="1" s="1"/>
  <c r="C1992" i="1" s="1"/>
  <c r="C2010" i="1" s="1"/>
  <c r="C2028" i="1" s="1"/>
  <c r="C2046" i="1" s="1"/>
  <c r="C2064" i="1" s="1"/>
  <c r="C2082" i="1" s="1"/>
  <c r="C2100" i="1" s="1"/>
  <c r="C2118" i="1" s="1"/>
  <c r="C2136" i="1" s="1"/>
  <c r="C2154" i="1" s="1"/>
  <c r="C2172" i="1" s="1"/>
  <c r="C2190" i="1" s="1"/>
  <c r="C2208" i="1" s="1"/>
  <c r="C2226" i="1" s="1"/>
  <c r="C2244" i="1" s="1"/>
  <c r="C2262" i="1" s="1"/>
  <c r="C2280" i="1" s="1"/>
  <c r="C2298" i="1" s="1"/>
  <c r="C2316" i="1" s="1"/>
  <c r="C2334" i="1" s="1"/>
  <c r="C2352" i="1" s="1"/>
  <c r="C2370" i="1" s="1"/>
  <c r="C2388" i="1" s="1"/>
  <c r="C2406" i="1" s="1"/>
  <c r="C2424" i="1" s="1"/>
  <c r="C2442" i="1" s="1"/>
  <c r="C2460" i="1" s="1"/>
  <c r="C2478" i="1" s="1"/>
  <c r="C2496" i="1" s="1"/>
  <c r="C2514" i="1" s="1"/>
  <c r="C2532" i="1" s="1"/>
  <c r="C2550" i="1" s="1"/>
  <c r="C2568" i="1" s="1"/>
  <c r="C2586" i="1" s="1"/>
  <c r="C2604" i="1" s="1"/>
  <c r="C2622" i="1" s="1"/>
  <c r="C2640" i="1" s="1"/>
  <c r="C2658" i="1" s="1"/>
  <c r="C2676" i="1" s="1"/>
  <c r="C2694" i="1" s="1"/>
  <c r="C2712" i="1" s="1"/>
  <c r="C2730" i="1" s="1"/>
  <c r="C2748" i="1" s="1"/>
  <c r="C2766" i="1" s="1"/>
  <c r="C2784" i="1" s="1"/>
  <c r="C2802" i="1" s="1"/>
  <c r="C2820" i="1" s="1"/>
  <c r="C2838" i="1" s="1"/>
  <c r="C2856" i="1" s="1"/>
  <c r="C2874" i="1" s="1"/>
  <c r="C2892" i="1" s="1"/>
  <c r="C2910" i="1" s="1"/>
  <c r="C2928" i="1" s="1"/>
  <c r="C2946" i="1" s="1"/>
  <c r="C2964" i="1" s="1"/>
  <c r="C2982" i="1" s="1"/>
  <c r="C3000" i="1" s="1"/>
  <c r="C3018" i="1" s="1"/>
  <c r="C3036" i="1" s="1"/>
  <c r="C3054" i="1" s="1"/>
  <c r="C3072" i="1" s="1"/>
  <c r="C3090" i="1" s="1"/>
  <c r="C3108" i="1" s="1"/>
  <c r="C3126" i="1" s="1"/>
  <c r="C3144" i="1" s="1"/>
  <c r="C3162" i="1" s="1"/>
  <c r="C3180" i="1" s="1"/>
  <c r="C3198" i="1" s="1"/>
  <c r="C3216" i="1" s="1"/>
  <c r="C3234" i="1" s="1"/>
  <c r="C3252" i="1" s="1"/>
  <c r="C3270" i="1" s="1"/>
  <c r="C3288" i="1" s="1"/>
  <c r="C3306" i="1" s="1"/>
  <c r="C3324" i="1" s="1"/>
  <c r="C3342" i="1" s="1"/>
  <c r="C3360" i="1" s="1"/>
  <c r="C3378" i="1" s="1"/>
  <c r="C3396" i="1" s="1"/>
  <c r="C3414" i="1" s="1"/>
  <c r="C3432" i="1" s="1"/>
  <c r="C3450" i="1" s="1"/>
  <c r="C3468" i="1" s="1"/>
  <c r="C3486" i="1" s="1"/>
  <c r="C3504" i="1" s="1"/>
  <c r="C3522" i="1" s="1"/>
  <c r="C3540" i="1" s="1"/>
  <c r="C3558" i="1" s="1"/>
  <c r="C3576" i="1" s="1"/>
  <c r="C3594" i="1" s="1"/>
  <c r="C3612" i="1" s="1"/>
  <c r="C3630" i="1" s="1"/>
  <c r="C3648" i="1" s="1"/>
  <c r="C3666" i="1" s="1"/>
  <c r="C3684" i="1" s="1"/>
  <c r="C3702" i="1" s="1"/>
  <c r="C3720" i="1" s="1"/>
  <c r="C3738" i="1" s="1"/>
  <c r="C3756" i="1" s="1"/>
  <c r="C3774" i="1" s="1"/>
  <c r="C3792" i="1" s="1"/>
  <c r="C3810" i="1" s="1"/>
  <c r="C3828" i="1" s="1"/>
  <c r="C3846" i="1" s="1"/>
  <c r="C3864" i="1" s="1"/>
  <c r="C3882" i="1" s="1"/>
  <c r="C3900" i="1" s="1"/>
  <c r="C3918" i="1" s="1"/>
  <c r="C3936" i="1" s="1"/>
  <c r="C3954" i="1" s="1"/>
  <c r="C3972" i="1" s="1"/>
  <c r="C3990" i="1" s="1"/>
  <c r="C4008" i="1" s="1"/>
  <c r="C4026" i="1" s="1"/>
  <c r="C4044" i="1" s="1"/>
  <c r="C4062" i="1" s="1"/>
  <c r="C4080" i="1" s="1"/>
  <c r="C4098" i="1" s="1"/>
  <c r="C4116" i="1" s="1"/>
  <c r="C4134" i="1" s="1"/>
  <c r="C4152" i="1" s="1"/>
  <c r="C4170" i="1" s="1"/>
  <c r="C4188" i="1" s="1"/>
  <c r="C4206" i="1" s="1"/>
  <c r="C4224" i="1" s="1"/>
  <c r="C4242" i="1" s="1"/>
  <c r="C4260" i="1" s="1"/>
  <c r="C4278" i="1" s="1"/>
  <c r="C4296" i="1" s="1"/>
  <c r="C4314" i="1" s="1"/>
  <c r="C4332" i="1" s="1"/>
  <c r="C4350" i="1" s="1"/>
  <c r="C4368" i="1" s="1"/>
  <c r="C4386" i="1" s="1"/>
  <c r="C4404" i="1" s="1"/>
  <c r="C4422" i="1" s="1"/>
  <c r="C4440" i="1" s="1"/>
  <c r="C4458" i="1" s="1"/>
  <c r="C4476" i="1" s="1"/>
  <c r="C4494" i="1" s="1"/>
  <c r="C4512" i="1" s="1"/>
  <c r="C4530" i="1" s="1"/>
  <c r="C4548" i="1" s="1"/>
  <c r="C4566" i="1" s="1"/>
  <c r="C4584" i="1" s="1"/>
  <c r="C4602" i="1" s="1"/>
  <c r="C4620" i="1" s="1"/>
  <c r="C4638" i="1" s="1"/>
  <c r="C4656" i="1" s="1"/>
  <c r="C4674" i="1" s="1"/>
  <c r="C4692" i="1" s="1"/>
  <c r="C4710" i="1" s="1"/>
  <c r="C4728" i="1" s="1"/>
  <c r="C4746" i="1" s="1"/>
  <c r="C4764" i="1" s="1"/>
  <c r="C4782" i="1" s="1"/>
  <c r="C4800" i="1" s="1"/>
  <c r="C4818" i="1" s="1"/>
  <c r="C4836" i="1" s="1"/>
  <c r="C4854" i="1" s="1"/>
  <c r="C4872" i="1" s="1"/>
  <c r="C4890" i="1" s="1"/>
  <c r="C4908" i="1" s="1"/>
  <c r="C4926" i="1" s="1"/>
  <c r="C4944" i="1" s="1"/>
  <c r="C4962" i="1" s="1"/>
  <c r="C4980" i="1" s="1"/>
  <c r="C4998" i="1" s="1"/>
  <c r="C5016" i="1" s="1"/>
  <c r="C5034" i="1" s="1"/>
  <c r="C5052" i="1" s="1"/>
  <c r="C5070" i="1" s="1"/>
  <c r="C5088" i="1" s="1"/>
  <c r="C5106" i="1" s="1"/>
  <c r="C5124" i="1" s="1"/>
  <c r="C5142" i="1" s="1"/>
  <c r="C5160" i="1" s="1"/>
  <c r="C5178" i="1" s="1"/>
  <c r="C5196" i="1" s="1"/>
  <c r="C5214" i="1" s="1"/>
  <c r="C5232" i="1" s="1"/>
  <c r="C5250" i="1" s="1"/>
  <c r="C5268" i="1" s="1"/>
  <c r="C5286" i="1" s="1"/>
  <c r="C5304" i="1" s="1"/>
  <c r="C5322" i="1" s="1"/>
  <c r="C5340" i="1" s="1"/>
  <c r="C5358" i="1" s="1"/>
  <c r="C5376" i="1" s="1"/>
  <c r="C5394" i="1" s="1"/>
  <c r="C5412" i="1" s="1"/>
  <c r="C5430" i="1" s="1"/>
  <c r="C5448" i="1" s="1"/>
  <c r="C5466" i="1" s="1"/>
  <c r="C5484" i="1" s="1"/>
  <c r="C5502" i="1" s="1"/>
  <c r="C5520" i="1" s="1"/>
  <c r="C5538" i="1" s="1"/>
  <c r="C5556" i="1" s="1"/>
  <c r="C5574" i="1" s="1"/>
  <c r="C5592" i="1" s="1"/>
  <c r="C5610" i="1" s="1"/>
  <c r="C5628" i="1" s="1"/>
  <c r="C5646" i="1" s="1"/>
  <c r="C5664" i="1" s="1"/>
  <c r="C5682" i="1" s="1"/>
  <c r="C5700" i="1" s="1"/>
  <c r="C5718" i="1" s="1"/>
  <c r="C5736" i="1" s="1"/>
  <c r="C5754" i="1" s="1"/>
  <c r="C5772" i="1" s="1"/>
  <c r="C5790" i="1" s="1"/>
  <c r="C5808" i="1" s="1"/>
  <c r="C5826" i="1" s="1"/>
  <c r="C5844" i="1" s="1"/>
  <c r="C5862" i="1" s="1"/>
  <c r="C5880" i="1" s="1"/>
  <c r="C5898" i="1" s="1"/>
  <c r="C5916" i="1" s="1"/>
  <c r="C5934" i="1" s="1"/>
  <c r="C5952" i="1" s="1"/>
  <c r="C5970" i="1" s="1"/>
  <c r="C5988" i="1" s="1"/>
  <c r="C6006" i="1" s="1"/>
  <c r="C6024" i="1" s="1"/>
  <c r="C6042" i="1" s="1"/>
  <c r="C6060" i="1" s="1"/>
  <c r="C6078" i="1" s="1"/>
  <c r="C6096" i="1" s="1"/>
  <c r="C6114" i="1" s="1"/>
  <c r="C6132" i="1" s="1"/>
  <c r="C6150" i="1" s="1"/>
  <c r="C6168" i="1" s="1"/>
  <c r="C6186" i="1" s="1"/>
  <c r="C6204" i="1" s="1"/>
  <c r="C6222" i="1" s="1"/>
  <c r="C6240" i="1" s="1"/>
  <c r="C6258" i="1" s="1"/>
  <c r="C6276" i="1" s="1"/>
  <c r="C6294" i="1" s="1"/>
  <c r="C6312" i="1" s="1"/>
  <c r="C6330" i="1" s="1"/>
  <c r="C6348" i="1" s="1"/>
  <c r="C6366" i="1" s="1"/>
  <c r="C6384" i="1" s="1"/>
  <c r="C6402" i="1" s="1"/>
  <c r="C6420" i="1" s="1"/>
  <c r="C6438" i="1" s="1"/>
  <c r="C6456" i="1" s="1"/>
  <c r="C6474" i="1" s="1"/>
  <c r="C6492" i="1" s="1"/>
  <c r="C6510" i="1" s="1"/>
  <c r="C6528" i="1" s="1"/>
  <c r="C6546" i="1" s="1"/>
  <c r="C6564" i="1" s="1"/>
  <c r="C6582" i="1" s="1"/>
  <c r="C6600" i="1" s="1"/>
  <c r="C6618" i="1" s="1"/>
  <c r="C6636" i="1" s="1"/>
  <c r="C6654" i="1" s="1"/>
  <c r="C6672" i="1" s="1"/>
  <c r="C6690" i="1" s="1"/>
  <c r="C6708" i="1" s="1"/>
  <c r="C6726" i="1" s="1"/>
  <c r="C6744" i="1" s="1"/>
  <c r="C6762" i="1" s="1"/>
  <c r="C6780" i="1" s="1"/>
  <c r="C6798" i="1" s="1"/>
  <c r="C6816" i="1" s="1"/>
  <c r="C6834" i="1" s="1"/>
  <c r="C6852" i="1" s="1"/>
  <c r="C6870" i="1" s="1"/>
  <c r="C6888" i="1" s="1"/>
  <c r="C6906" i="1" s="1"/>
  <c r="C6924" i="1" s="1"/>
  <c r="C6942" i="1" s="1"/>
  <c r="C6960" i="1" s="1"/>
  <c r="C6978" i="1" s="1"/>
  <c r="C6996" i="1" s="1"/>
  <c r="C7014" i="1" s="1"/>
  <c r="C7032" i="1" s="1"/>
  <c r="C7050" i="1" s="1"/>
  <c r="C7068" i="1" s="1"/>
  <c r="C7086" i="1" s="1"/>
  <c r="C7104" i="1" s="1"/>
  <c r="C7122" i="1" s="1"/>
  <c r="C7140" i="1" s="1"/>
  <c r="C7158" i="1" s="1"/>
  <c r="C7176" i="1" s="1"/>
  <c r="C7194" i="1" s="1"/>
  <c r="C7212" i="1" s="1"/>
  <c r="C7230" i="1" s="1"/>
  <c r="C7248" i="1" s="1"/>
  <c r="C7266" i="1" s="1"/>
  <c r="C7284" i="1" s="1"/>
  <c r="C7302" i="1" s="1"/>
  <c r="C7320" i="1" s="1"/>
  <c r="C7338" i="1" s="1"/>
  <c r="C7356" i="1" s="1"/>
  <c r="C7374" i="1" s="1"/>
  <c r="C7392" i="1" s="1"/>
  <c r="C7410" i="1" s="1"/>
  <c r="C7428" i="1" s="1"/>
  <c r="C7446" i="1" s="1"/>
  <c r="C7464" i="1" s="1"/>
  <c r="C7482" i="1" s="1"/>
  <c r="C7500" i="1" s="1"/>
  <c r="C7518" i="1" s="1"/>
  <c r="C7536" i="1" s="1"/>
  <c r="C7554" i="1" s="1"/>
  <c r="C7572" i="1" s="1"/>
  <c r="C7590" i="1" s="1"/>
  <c r="D48" i="1"/>
  <c r="D66" i="1" s="1"/>
  <c r="D84" i="1" s="1"/>
  <c r="D102" i="1" s="1"/>
  <c r="D120" i="1" s="1"/>
  <c r="D138" i="1" s="1"/>
  <c r="D156" i="1" s="1"/>
  <c r="D174" i="1" s="1"/>
  <c r="D192" i="1" s="1"/>
  <c r="D210" i="1" s="1"/>
  <c r="D228" i="1" s="1"/>
  <c r="D246" i="1" s="1"/>
  <c r="D264" i="1" s="1"/>
  <c r="D282" i="1" s="1"/>
  <c r="D300" i="1" s="1"/>
  <c r="D318" i="1" s="1"/>
  <c r="D336" i="1" s="1"/>
  <c r="D354" i="1" s="1"/>
  <c r="D372" i="1" s="1"/>
  <c r="D390" i="1" s="1"/>
  <c r="D408" i="1" s="1"/>
  <c r="D426" i="1" s="1"/>
  <c r="D444" i="1" s="1"/>
  <c r="D462" i="1" s="1"/>
  <c r="D480" i="1" s="1"/>
  <c r="D498" i="1" s="1"/>
  <c r="D516" i="1" s="1"/>
  <c r="D534" i="1" s="1"/>
  <c r="D552" i="1" s="1"/>
  <c r="D570" i="1" s="1"/>
  <c r="D588" i="1" s="1"/>
  <c r="D606" i="1" s="1"/>
  <c r="D624" i="1" s="1"/>
  <c r="D642" i="1" s="1"/>
  <c r="D660" i="1" s="1"/>
  <c r="D678" i="1" s="1"/>
  <c r="D696" i="1" s="1"/>
  <c r="D714" i="1" s="1"/>
  <c r="D732" i="1" s="1"/>
  <c r="D750" i="1" s="1"/>
  <c r="D768" i="1" s="1"/>
  <c r="D786" i="1" s="1"/>
  <c r="D804" i="1" s="1"/>
  <c r="D822" i="1" s="1"/>
  <c r="D840" i="1" s="1"/>
  <c r="D858" i="1" s="1"/>
  <c r="D876" i="1" s="1"/>
  <c r="D894" i="1" s="1"/>
  <c r="D912" i="1" s="1"/>
  <c r="D930" i="1" s="1"/>
  <c r="D948" i="1" s="1"/>
  <c r="E48" i="1"/>
  <c r="E66" i="1" s="1"/>
  <c r="E84" i="1" s="1"/>
  <c r="E102" i="1" s="1"/>
  <c r="E120" i="1" s="1"/>
  <c r="E138" i="1" s="1"/>
  <c r="E156" i="1" s="1"/>
  <c r="E174" i="1" s="1"/>
  <c r="E192" i="1" s="1"/>
  <c r="E210" i="1" s="1"/>
  <c r="E228" i="1" s="1"/>
  <c r="E246" i="1" s="1"/>
  <c r="E264" i="1" s="1"/>
  <c r="E282" i="1" s="1"/>
  <c r="E300" i="1" s="1"/>
  <c r="E318" i="1" s="1"/>
  <c r="E336" i="1" s="1"/>
  <c r="E354" i="1" s="1"/>
  <c r="E372" i="1" s="1"/>
  <c r="E390" i="1" s="1"/>
  <c r="E408" i="1" s="1"/>
  <c r="E426" i="1" s="1"/>
  <c r="E444" i="1" s="1"/>
  <c r="E462" i="1" s="1"/>
  <c r="E480" i="1" s="1"/>
  <c r="E498" i="1" s="1"/>
  <c r="E516" i="1" s="1"/>
  <c r="E534" i="1" s="1"/>
  <c r="E552" i="1" s="1"/>
  <c r="E570" i="1" s="1"/>
  <c r="E588" i="1" s="1"/>
  <c r="E606" i="1" s="1"/>
  <c r="E624" i="1" s="1"/>
  <c r="E642" i="1" s="1"/>
  <c r="E660" i="1" s="1"/>
  <c r="E678" i="1" s="1"/>
  <c r="E696" i="1" s="1"/>
  <c r="E714" i="1" s="1"/>
  <c r="E732" i="1" s="1"/>
  <c r="E750" i="1" s="1"/>
  <c r="E768" i="1" s="1"/>
  <c r="E786" i="1" s="1"/>
  <c r="E804" i="1" s="1"/>
  <c r="E822" i="1" s="1"/>
  <c r="E840" i="1" s="1"/>
  <c r="E858" i="1" s="1"/>
  <c r="E876" i="1" s="1"/>
  <c r="E894" i="1" s="1"/>
  <c r="E912" i="1" s="1"/>
  <c r="E930" i="1" s="1"/>
  <c r="E948" i="1" s="1"/>
  <c r="F48" i="1"/>
  <c r="F66" i="1" s="1"/>
  <c r="F84" i="1" s="1"/>
  <c r="F102" i="1" s="1"/>
  <c r="F120" i="1" s="1"/>
  <c r="F138" i="1" s="1"/>
  <c r="F156" i="1" s="1"/>
  <c r="F174" i="1" s="1"/>
  <c r="F192" i="1" s="1"/>
  <c r="F210" i="1" s="1"/>
  <c r="F228" i="1" s="1"/>
  <c r="F246" i="1" s="1"/>
  <c r="F264" i="1" s="1"/>
  <c r="F282" i="1" s="1"/>
  <c r="F300" i="1" s="1"/>
  <c r="F318" i="1" s="1"/>
  <c r="F336" i="1" s="1"/>
  <c r="F354" i="1" s="1"/>
  <c r="F372" i="1" s="1"/>
  <c r="F390" i="1" s="1"/>
  <c r="F408" i="1" s="1"/>
  <c r="F426" i="1" s="1"/>
  <c r="F444" i="1" s="1"/>
  <c r="F462" i="1" s="1"/>
  <c r="F480" i="1" s="1"/>
  <c r="F498" i="1" s="1"/>
  <c r="F516" i="1" s="1"/>
  <c r="F534" i="1" s="1"/>
  <c r="F552" i="1" s="1"/>
  <c r="F570" i="1" s="1"/>
  <c r="F588" i="1" s="1"/>
  <c r="F606" i="1" s="1"/>
  <c r="F624" i="1" s="1"/>
  <c r="F642" i="1" s="1"/>
  <c r="F660" i="1" s="1"/>
  <c r="F678" i="1" s="1"/>
  <c r="F696" i="1" s="1"/>
  <c r="F714" i="1" s="1"/>
  <c r="F732" i="1" s="1"/>
  <c r="F750" i="1" s="1"/>
  <c r="F768" i="1" s="1"/>
  <c r="F786" i="1" s="1"/>
  <c r="F804" i="1" s="1"/>
  <c r="F822" i="1" s="1"/>
  <c r="F840" i="1" s="1"/>
  <c r="F858" i="1" s="1"/>
  <c r="F876" i="1" s="1"/>
  <c r="F894" i="1" s="1"/>
  <c r="F912" i="1" s="1"/>
  <c r="F930" i="1" s="1"/>
  <c r="F948" i="1" s="1"/>
  <c r="G48" i="1"/>
  <c r="G66" i="1" s="1"/>
  <c r="G84" i="1" s="1"/>
  <c r="G102" i="1" s="1"/>
  <c r="G120" i="1" s="1"/>
  <c r="G138" i="1" s="1"/>
  <c r="G156" i="1" s="1"/>
  <c r="G174" i="1" s="1"/>
  <c r="G192" i="1" s="1"/>
  <c r="G210" i="1" s="1"/>
  <c r="C49" i="1"/>
  <c r="C67" i="1" s="1"/>
  <c r="C85" i="1" s="1"/>
  <c r="C103" i="1" s="1"/>
  <c r="C121" i="1" s="1"/>
  <c r="C139" i="1" s="1"/>
  <c r="C157" i="1" s="1"/>
  <c r="C175" i="1" s="1"/>
  <c r="C193" i="1" s="1"/>
  <c r="C211" i="1" s="1"/>
  <c r="C229" i="1" s="1"/>
  <c r="C247" i="1" s="1"/>
  <c r="C265" i="1" s="1"/>
  <c r="C283" i="1" s="1"/>
  <c r="C301" i="1" s="1"/>
  <c r="C319" i="1" s="1"/>
  <c r="C337" i="1" s="1"/>
  <c r="C355" i="1" s="1"/>
  <c r="C373" i="1" s="1"/>
  <c r="C391" i="1" s="1"/>
  <c r="C409" i="1" s="1"/>
  <c r="C427" i="1" s="1"/>
  <c r="C445" i="1" s="1"/>
  <c r="C463" i="1" s="1"/>
  <c r="C481" i="1" s="1"/>
  <c r="C499" i="1" s="1"/>
  <c r="C517" i="1" s="1"/>
  <c r="C535" i="1" s="1"/>
  <c r="C553" i="1" s="1"/>
  <c r="C571" i="1" s="1"/>
  <c r="C589" i="1" s="1"/>
  <c r="C607" i="1" s="1"/>
  <c r="C625" i="1" s="1"/>
  <c r="C643" i="1" s="1"/>
  <c r="C661" i="1" s="1"/>
  <c r="C679" i="1" s="1"/>
  <c r="C697" i="1" s="1"/>
  <c r="C715" i="1" s="1"/>
  <c r="C733" i="1" s="1"/>
  <c r="C751" i="1" s="1"/>
  <c r="C769" i="1" s="1"/>
  <c r="C787" i="1" s="1"/>
  <c r="C805" i="1" s="1"/>
  <c r="C823" i="1" s="1"/>
  <c r="C841" i="1" s="1"/>
  <c r="C859" i="1" s="1"/>
  <c r="C877" i="1" s="1"/>
  <c r="C895" i="1" s="1"/>
  <c r="C913" i="1" s="1"/>
  <c r="C931" i="1" s="1"/>
  <c r="C949" i="1" s="1"/>
  <c r="C967" i="1" s="1"/>
  <c r="C985" i="1" s="1"/>
  <c r="C1003" i="1" s="1"/>
  <c r="C1021" i="1" s="1"/>
  <c r="C1039" i="1" s="1"/>
  <c r="C1057" i="1" s="1"/>
  <c r="C1075" i="1" s="1"/>
  <c r="C1093" i="1" s="1"/>
  <c r="C1111" i="1" s="1"/>
  <c r="C1129" i="1" s="1"/>
  <c r="C1147" i="1" s="1"/>
  <c r="C1165" i="1" s="1"/>
  <c r="C1183" i="1" s="1"/>
  <c r="C1201" i="1" s="1"/>
  <c r="C1219" i="1" s="1"/>
  <c r="C1237" i="1" s="1"/>
  <c r="C1255" i="1" s="1"/>
  <c r="C1273" i="1" s="1"/>
  <c r="C1291" i="1" s="1"/>
  <c r="C1309" i="1" s="1"/>
  <c r="C1327" i="1" s="1"/>
  <c r="C1345" i="1" s="1"/>
  <c r="C1363" i="1" s="1"/>
  <c r="C1381" i="1" s="1"/>
  <c r="C1399" i="1" s="1"/>
  <c r="C1417" i="1" s="1"/>
  <c r="C1435" i="1" s="1"/>
  <c r="C1453" i="1" s="1"/>
  <c r="C1471" i="1" s="1"/>
  <c r="C1489" i="1" s="1"/>
  <c r="C1507" i="1" s="1"/>
  <c r="C1525" i="1" s="1"/>
  <c r="C1543" i="1" s="1"/>
  <c r="C1561" i="1" s="1"/>
  <c r="C1579" i="1" s="1"/>
  <c r="C1597" i="1" s="1"/>
  <c r="C1615" i="1" s="1"/>
  <c r="C1633" i="1" s="1"/>
  <c r="C1651" i="1" s="1"/>
  <c r="C1669" i="1" s="1"/>
  <c r="C1687" i="1" s="1"/>
  <c r="C1705" i="1" s="1"/>
  <c r="C1723" i="1" s="1"/>
  <c r="C1741" i="1" s="1"/>
  <c r="C1759" i="1" s="1"/>
  <c r="C1777" i="1" s="1"/>
  <c r="C1795" i="1" s="1"/>
  <c r="C1813" i="1" s="1"/>
  <c r="C1831" i="1" s="1"/>
  <c r="C1849" i="1" s="1"/>
  <c r="C1867" i="1" s="1"/>
  <c r="C1885" i="1" s="1"/>
  <c r="C1903" i="1" s="1"/>
  <c r="C1921" i="1" s="1"/>
  <c r="C1939" i="1" s="1"/>
  <c r="C1957" i="1" s="1"/>
  <c r="C1975" i="1" s="1"/>
  <c r="C1993" i="1" s="1"/>
  <c r="C2011" i="1" s="1"/>
  <c r="C2029" i="1" s="1"/>
  <c r="C2047" i="1" s="1"/>
  <c r="C2065" i="1" s="1"/>
  <c r="C2083" i="1" s="1"/>
  <c r="C2101" i="1" s="1"/>
  <c r="C2119" i="1" s="1"/>
  <c r="C2137" i="1" s="1"/>
  <c r="C2155" i="1" s="1"/>
  <c r="C2173" i="1" s="1"/>
  <c r="C2191" i="1" s="1"/>
  <c r="C2209" i="1" s="1"/>
  <c r="C2227" i="1" s="1"/>
  <c r="C2245" i="1" s="1"/>
  <c r="C2263" i="1" s="1"/>
  <c r="C2281" i="1" s="1"/>
  <c r="C2299" i="1" s="1"/>
  <c r="C2317" i="1" s="1"/>
  <c r="C2335" i="1" s="1"/>
  <c r="C2353" i="1" s="1"/>
  <c r="C2371" i="1" s="1"/>
  <c r="C2389" i="1" s="1"/>
  <c r="C2407" i="1" s="1"/>
  <c r="C2425" i="1" s="1"/>
  <c r="C2443" i="1" s="1"/>
  <c r="C2461" i="1" s="1"/>
  <c r="C2479" i="1" s="1"/>
  <c r="C2497" i="1" s="1"/>
  <c r="C2515" i="1" s="1"/>
  <c r="C2533" i="1" s="1"/>
  <c r="C2551" i="1" s="1"/>
  <c r="C2569" i="1" s="1"/>
  <c r="C2587" i="1" s="1"/>
  <c r="C2605" i="1" s="1"/>
  <c r="C2623" i="1" s="1"/>
  <c r="C2641" i="1" s="1"/>
  <c r="C2659" i="1" s="1"/>
  <c r="C2677" i="1" s="1"/>
  <c r="C2695" i="1" s="1"/>
  <c r="C2713" i="1" s="1"/>
  <c r="C2731" i="1" s="1"/>
  <c r="C2749" i="1" s="1"/>
  <c r="C2767" i="1" s="1"/>
  <c r="C2785" i="1" s="1"/>
  <c r="C2803" i="1" s="1"/>
  <c r="C2821" i="1" s="1"/>
  <c r="C2839" i="1" s="1"/>
  <c r="C2857" i="1" s="1"/>
  <c r="C2875" i="1" s="1"/>
  <c r="C2893" i="1" s="1"/>
  <c r="C2911" i="1" s="1"/>
  <c r="C2929" i="1" s="1"/>
  <c r="C2947" i="1" s="1"/>
  <c r="C2965" i="1" s="1"/>
  <c r="C2983" i="1" s="1"/>
  <c r="C3001" i="1" s="1"/>
  <c r="C3019" i="1" s="1"/>
  <c r="C3037" i="1" s="1"/>
  <c r="C3055" i="1" s="1"/>
  <c r="C3073" i="1" s="1"/>
  <c r="C3091" i="1" s="1"/>
  <c r="C3109" i="1" s="1"/>
  <c r="C3127" i="1" s="1"/>
  <c r="C3145" i="1" s="1"/>
  <c r="C3163" i="1" s="1"/>
  <c r="C3181" i="1" s="1"/>
  <c r="C3199" i="1" s="1"/>
  <c r="C3217" i="1" s="1"/>
  <c r="C3235" i="1" s="1"/>
  <c r="C3253" i="1" s="1"/>
  <c r="C3271" i="1" s="1"/>
  <c r="C3289" i="1" s="1"/>
  <c r="C3307" i="1" s="1"/>
  <c r="C3325" i="1" s="1"/>
  <c r="C3343" i="1" s="1"/>
  <c r="C3361" i="1" s="1"/>
  <c r="C3379" i="1" s="1"/>
  <c r="C3397" i="1" s="1"/>
  <c r="C3415" i="1" s="1"/>
  <c r="C3433" i="1" s="1"/>
  <c r="C3451" i="1" s="1"/>
  <c r="C3469" i="1" s="1"/>
  <c r="C3487" i="1" s="1"/>
  <c r="C3505" i="1" s="1"/>
  <c r="C3523" i="1" s="1"/>
  <c r="C3541" i="1" s="1"/>
  <c r="C3559" i="1" s="1"/>
  <c r="C3577" i="1" s="1"/>
  <c r="C3595" i="1" s="1"/>
  <c r="C3613" i="1" s="1"/>
  <c r="C3631" i="1" s="1"/>
  <c r="C3649" i="1" s="1"/>
  <c r="C3667" i="1" s="1"/>
  <c r="C3685" i="1" s="1"/>
  <c r="C3703" i="1" s="1"/>
  <c r="C3721" i="1" s="1"/>
  <c r="C3739" i="1" s="1"/>
  <c r="C3757" i="1" s="1"/>
  <c r="C3775" i="1" s="1"/>
  <c r="C3793" i="1" s="1"/>
  <c r="C3811" i="1" s="1"/>
  <c r="C3829" i="1" s="1"/>
  <c r="C3847" i="1" s="1"/>
  <c r="C3865" i="1" s="1"/>
  <c r="C3883" i="1" s="1"/>
  <c r="C3901" i="1" s="1"/>
  <c r="C3919" i="1" s="1"/>
  <c r="C3937" i="1" s="1"/>
  <c r="C3955" i="1" s="1"/>
  <c r="C3973" i="1" s="1"/>
  <c r="C3991" i="1" s="1"/>
  <c r="C4009" i="1" s="1"/>
  <c r="C4027" i="1" s="1"/>
  <c r="C4045" i="1" s="1"/>
  <c r="C4063" i="1" s="1"/>
  <c r="C4081" i="1" s="1"/>
  <c r="C4099" i="1" s="1"/>
  <c r="C4117" i="1" s="1"/>
  <c r="C4135" i="1" s="1"/>
  <c r="C4153" i="1" s="1"/>
  <c r="C4171" i="1" s="1"/>
  <c r="C4189" i="1" s="1"/>
  <c r="C4207" i="1" s="1"/>
  <c r="C4225" i="1" s="1"/>
  <c r="C4243" i="1" s="1"/>
  <c r="C4261" i="1" s="1"/>
  <c r="C4279" i="1" s="1"/>
  <c r="C4297" i="1" s="1"/>
  <c r="C4315" i="1" s="1"/>
  <c r="C4333" i="1" s="1"/>
  <c r="C4351" i="1" s="1"/>
  <c r="C4369" i="1" s="1"/>
  <c r="C4387" i="1" s="1"/>
  <c r="C4405" i="1" s="1"/>
  <c r="C4423" i="1" s="1"/>
  <c r="C4441" i="1" s="1"/>
  <c r="C4459" i="1" s="1"/>
  <c r="C4477" i="1" s="1"/>
  <c r="C4495" i="1" s="1"/>
  <c r="C4513" i="1" s="1"/>
  <c r="C4531" i="1" s="1"/>
  <c r="C4549" i="1" s="1"/>
  <c r="C4567" i="1" s="1"/>
  <c r="C4585" i="1" s="1"/>
  <c r="C4603" i="1" s="1"/>
  <c r="C4621" i="1" s="1"/>
  <c r="C4639" i="1" s="1"/>
  <c r="C4657" i="1" s="1"/>
  <c r="C4675" i="1" s="1"/>
  <c r="C4693" i="1" s="1"/>
  <c r="C4711" i="1" s="1"/>
  <c r="C4729" i="1" s="1"/>
  <c r="C4747" i="1" s="1"/>
  <c r="C4765" i="1" s="1"/>
  <c r="C4783" i="1" s="1"/>
  <c r="C4801" i="1" s="1"/>
  <c r="C4819" i="1" s="1"/>
  <c r="C4837" i="1" s="1"/>
  <c r="C4855" i="1" s="1"/>
  <c r="C4873" i="1" s="1"/>
  <c r="C4891" i="1" s="1"/>
  <c r="C4909" i="1" s="1"/>
  <c r="C4927" i="1" s="1"/>
  <c r="C4945" i="1" s="1"/>
  <c r="C4963" i="1" s="1"/>
  <c r="C4981" i="1" s="1"/>
  <c r="C4999" i="1" s="1"/>
  <c r="C5017" i="1" s="1"/>
  <c r="C5035" i="1" s="1"/>
  <c r="C5053" i="1" s="1"/>
  <c r="C5071" i="1" s="1"/>
  <c r="C5089" i="1" s="1"/>
  <c r="C5107" i="1" s="1"/>
  <c r="C5125" i="1" s="1"/>
  <c r="C5143" i="1" s="1"/>
  <c r="C5161" i="1" s="1"/>
  <c r="C5179" i="1" s="1"/>
  <c r="C5197" i="1" s="1"/>
  <c r="C5215" i="1" s="1"/>
  <c r="C5233" i="1" s="1"/>
  <c r="C5251" i="1" s="1"/>
  <c r="C5269" i="1" s="1"/>
  <c r="C5287" i="1" s="1"/>
  <c r="C5305" i="1" s="1"/>
  <c r="C5323" i="1" s="1"/>
  <c r="C5341" i="1" s="1"/>
  <c r="C5359" i="1" s="1"/>
  <c r="C5377" i="1" s="1"/>
  <c r="C5395" i="1" s="1"/>
  <c r="C5413" i="1" s="1"/>
  <c r="C5431" i="1" s="1"/>
  <c r="C5449" i="1" s="1"/>
  <c r="C5467" i="1" s="1"/>
  <c r="C5485" i="1" s="1"/>
  <c r="C5503" i="1" s="1"/>
  <c r="C5521" i="1" s="1"/>
  <c r="C5539" i="1" s="1"/>
  <c r="C5557" i="1" s="1"/>
  <c r="C5575" i="1" s="1"/>
  <c r="C5593" i="1" s="1"/>
  <c r="C5611" i="1" s="1"/>
  <c r="C5629" i="1" s="1"/>
  <c r="C5647" i="1" s="1"/>
  <c r="C5665" i="1" s="1"/>
  <c r="C5683" i="1" s="1"/>
  <c r="C5701" i="1" s="1"/>
  <c r="C5719" i="1" s="1"/>
  <c r="C5737" i="1" s="1"/>
  <c r="C5755" i="1" s="1"/>
  <c r="C5773" i="1" s="1"/>
  <c r="C5791" i="1" s="1"/>
  <c r="C5809" i="1" s="1"/>
  <c r="C5827" i="1" s="1"/>
  <c r="C5845" i="1" s="1"/>
  <c r="C5863" i="1" s="1"/>
  <c r="C5881" i="1" s="1"/>
  <c r="C5899" i="1" s="1"/>
  <c r="C5917" i="1" s="1"/>
  <c r="C5935" i="1" s="1"/>
  <c r="C5953" i="1" s="1"/>
  <c r="C5971" i="1" s="1"/>
  <c r="C5989" i="1" s="1"/>
  <c r="C6007" i="1" s="1"/>
  <c r="C6025" i="1" s="1"/>
  <c r="C6043" i="1" s="1"/>
  <c r="C6061" i="1" s="1"/>
  <c r="C6079" i="1" s="1"/>
  <c r="C6097" i="1" s="1"/>
  <c r="C6115" i="1" s="1"/>
  <c r="C6133" i="1" s="1"/>
  <c r="C6151" i="1" s="1"/>
  <c r="C6169" i="1" s="1"/>
  <c r="C6187" i="1" s="1"/>
  <c r="C6205" i="1" s="1"/>
  <c r="C6223" i="1" s="1"/>
  <c r="C6241" i="1" s="1"/>
  <c r="C6259" i="1" s="1"/>
  <c r="C6277" i="1" s="1"/>
  <c r="C6295" i="1" s="1"/>
  <c r="C6313" i="1" s="1"/>
  <c r="C6331" i="1" s="1"/>
  <c r="C6349" i="1" s="1"/>
  <c r="C6367" i="1" s="1"/>
  <c r="C6385" i="1" s="1"/>
  <c r="C6403" i="1" s="1"/>
  <c r="C6421" i="1" s="1"/>
  <c r="C6439" i="1" s="1"/>
  <c r="C6457" i="1" s="1"/>
  <c r="C6475" i="1" s="1"/>
  <c r="C6493" i="1" s="1"/>
  <c r="C6511" i="1" s="1"/>
  <c r="C6529" i="1" s="1"/>
  <c r="C6547" i="1" s="1"/>
  <c r="C6565" i="1" s="1"/>
  <c r="C6583" i="1" s="1"/>
  <c r="C6601" i="1" s="1"/>
  <c r="C6619" i="1" s="1"/>
  <c r="C6637" i="1" s="1"/>
  <c r="C6655" i="1" s="1"/>
  <c r="C6673" i="1" s="1"/>
  <c r="C6691" i="1" s="1"/>
  <c r="C6709" i="1" s="1"/>
  <c r="C6727" i="1" s="1"/>
  <c r="C6745" i="1" s="1"/>
  <c r="C6763" i="1" s="1"/>
  <c r="C6781" i="1" s="1"/>
  <c r="C6799" i="1" s="1"/>
  <c r="C6817" i="1" s="1"/>
  <c r="C6835" i="1" s="1"/>
  <c r="C6853" i="1" s="1"/>
  <c r="C6871" i="1" s="1"/>
  <c r="C6889" i="1" s="1"/>
  <c r="C6907" i="1" s="1"/>
  <c r="C6925" i="1" s="1"/>
  <c r="C6943" i="1" s="1"/>
  <c r="C6961" i="1" s="1"/>
  <c r="C6979" i="1" s="1"/>
  <c r="C6997" i="1" s="1"/>
  <c r="C7015" i="1" s="1"/>
  <c r="C7033" i="1" s="1"/>
  <c r="C7051" i="1" s="1"/>
  <c r="C7069" i="1" s="1"/>
  <c r="C7087" i="1" s="1"/>
  <c r="C7105" i="1" s="1"/>
  <c r="C7123" i="1" s="1"/>
  <c r="C7141" i="1" s="1"/>
  <c r="C7159" i="1" s="1"/>
  <c r="C7177" i="1" s="1"/>
  <c r="C7195" i="1" s="1"/>
  <c r="C7213" i="1" s="1"/>
  <c r="C7231" i="1" s="1"/>
  <c r="C7249" i="1" s="1"/>
  <c r="C7267" i="1" s="1"/>
  <c r="C7285" i="1" s="1"/>
  <c r="C7303" i="1" s="1"/>
  <c r="C7321" i="1" s="1"/>
  <c r="C7339" i="1" s="1"/>
  <c r="C7357" i="1" s="1"/>
  <c r="C7375" i="1" s="1"/>
  <c r="C7393" i="1" s="1"/>
  <c r="C7411" i="1" s="1"/>
  <c r="C7429" i="1" s="1"/>
  <c r="C7447" i="1" s="1"/>
  <c r="C7465" i="1" s="1"/>
  <c r="C7483" i="1" s="1"/>
  <c r="C7501" i="1" s="1"/>
  <c r="C7519" i="1" s="1"/>
  <c r="C7537" i="1" s="1"/>
  <c r="C7555" i="1" s="1"/>
  <c r="C7573" i="1" s="1"/>
  <c r="C7591" i="1" s="1"/>
  <c r="D49" i="1"/>
  <c r="D67" i="1" s="1"/>
  <c r="D85" i="1" s="1"/>
  <c r="D103" i="1" s="1"/>
  <c r="D121" i="1" s="1"/>
  <c r="D139" i="1" s="1"/>
  <c r="D157" i="1" s="1"/>
  <c r="D175" i="1" s="1"/>
  <c r="D193" i="1" s="1"/>
  <c r="D211" i="1" s="1"/>
  <c r="D229" i="1" s="1"/>
  <c r="D247" i="1" s="1"/>
  <c r="D265" i="1" s="1"/>
  <c r="D283" i="1" s="1"/>
  <c r="D301" i="1" s="1"/>
  <c r="D319" i="1" s="1"/>
  <c r="D337" i="1" s="1"/>
  <c r="D355" i="1" s="1"/>
  <c r="D373" i="1" s="1"/>
  <c r="D391" i="1" s="1"/>
  <c r="D409" i="1" s="1"/>
  <c r="D427" i="1" s="1"/>
  <c r="D445" i="1" s="1"/>
  <c r="D463" i="1" s="1"/>
  <c r="D481" i="1" s="1"/>
  <c r="D499" i="1" s="1"/>
  <c r="D517" i="1" s="1"/>
  <c r="D535" i="1" s="1"/>
  <c r="D553" i="1" s="1"/>
  <c r="D571" i="1" s="1"/>
  <c r="D589" i="1" s="1"/>
  <c r="D607" i="1" s="1"/>
  <c r="D625" i="1" s="1"/>
  <c r="D643" i="1" s="1"/>
  <c r="D661" i="1" s="1"/>
  <c r="D679" i="1" s="1"/>
  <c r="D697" i="1" s="1"/>
  <c r="D715" i="1" s="1"/>
  <c r="D733" i="1" s="1"/>
  <c r="D751" i="1" s="1"/>
  <c r="D769" i="1" s="1"/>
  <c r="D787" i="1" s="1"/>
  <c r="D805" i="1" s="1"/>
  <c r="D823" i="1" s="1"/>
  <c r="D841" i="1" s="1"/>
  <c r="D859" i="1" s="1"/>
  <c r="D877" i="1" s="1"/>
  <c r="D895" i="1" s="1"/>
  <c r="D913" i="1" s="1"/>
  <c r="D931" i="1" s="1"/>
  <c r="D949" i="1" s="1"/>
  <c r="E49" i="1"/>
  <c r="E67" i="1" s="1"/>
  <c r="E85" i="1" s="1"/>
  <c r="E103" i="1" s="1"/>
  <c r="E121" i="1" s="1"/>
  <c r="E139" i="1" s="1"/>
  <c r="E157" i="1" s="1"/>
  <c r="E175" i="1" s="1"/>
  <c r="E193" i="1" s="1"/>
  <c r="E211" i="1" s="1"/>
  <c r="E229" i="1" s="1"/>
  <c r="E247" i="1" s="1"/>
  <c r="E265" i="1" s="1"/>
  <c r="E283" i="1" s="1"/>
  <c r="E301" i="1" s="1"/>
  <c r="E319" i="1" s="1"/>
  <c r="E337" i="1" s="1"/>
  <c r="E355" i="1" s="1"/>
  <c r="E373" i="1" s="1"/>
  <c r="E391" i="1" s="1"/>
  <c r="E409" i="1" s="1"/>
  <c r="E427" i="1" s="1"/>
  <c r="E445" i="1" s="1"/>
  <c r="E463" i="1" s="1"/>
  <c r="E481" i="1" s="1"/>
  <c r="E499" i="1" s="1"/>
  <c r="E517" i="1" s="1"/>
  <c r="E535" i="1" s="1"/>
  <c r="E553" i="1" s="1"/>
  <c r="E571" i="1" s="1"/>
  <c r="E589" i="1" s="1"/>
  <c r="E607" i="1" s="1"/>
  <c r="E625" i="1" s="1"/>
  <c r="E643" i="1" s="1"/>
  <c r="E661" i="1" s="1"/>
  <c r="E679" i="1" s="1"/>
  <c r="E697" i="1" s="1"/>
  <c r="E715" i="1" s="1"/>
  <c r="E733" i="1" s="1"/>
  <c r="E751" i="1" s="1"/>
  <c r="E769" i="1" s="1"/>
  <c r="E787" i="1" s="1"/>
  <c r="E805" i="1" s="1"/>
  <c r="E823" i="1" s="1"/>
  <c r="E841" i="1" s="1"/>
  <c r="E859" i="1" s="1"/>
  <c r="E877" i="1" s="1"/>
  <c r="E895" i="1" s="1"/>
  <c r="E913" i="1" s="1"/>
  <c r="E931" i="1" s="1"/>
  <c r="E949" i="1" s="1"/>
  <c r="E967" i="1" s="1"/>
  <c r="F49" i="1"/>
  <c r="F67" i="1" s="1"/>
  <c r="F85" i="1" s="1"/>
  <c r="F103" i="1" s="1"/>
  <c r="F121" i="1" s="1"/>
  <c r="F139" i="1" s="1"/>
  <c r="F157" i="1" s="1"/>
  <c r="F175" i="1" s="1"/>
  <c r="F193" i="1" s="1"/>
  <c r="F211" i="1" s="1"/>
  <c r="F229" i="1" s="1"/>
  <c r="F247" i="1" s="1"/>
  <c r="F265" i="1" s="1"/>
  <c r="F283" i="1" s="1"/>
  <c r="F301" i="1" s="1"/>
  <c r="F319" i="1" s="1"/>
  <c r="F337" i="1" s="1"/>
  <c r="F355" i="1" s="1"/>
  <c r="F373" i="1" s="1"/>
  <c r="F391" i="1" s="1"/>
  <c r="F409" i="1" s="1"/>
  <c r="F427" i="1" s="1"/>
  <c r="F445" i="1" s="1"/>
  <c r="F463" i="1" s="1"/>
  <c r="F481" i="1" s="1"/>
  <c r="F499" i="1" s="1"/>
  <c r="F517" i="1" s="1"/>
  <c r="F535" i="1" s="1"/>
  <c r="F553" i="1" s="1"/>
  <c r="F571" i="1" s="1"/>
  <c r="F589" i="1" s="1"/>
  <c r="F607" i="1" s="1"/>
  <c r="F625" i="1" s="1"/>
  <c r="F643" i="1" s="1"/>
  <c r="F661" i="1" s="1"/>
  <c r="F679" i="1" s="1"/>
  <c r="F697" i="1" s="1"/>
  <c r="F715" i="1" s="1"/>
  <c r="F733" i="1" s="1"/>
  <c r="F751" i="1" s="1"/>
  <c r="F769" i="1" s="1"/>
  <c r="F787" i="1" s="1"/>
  <c r="F805" i="1" s="1"/>
  <c r="F823" i="1" s="1"/>
  <c r="F841" i="1" s="1"/>
  <c r="F859" i="1" s="1"/>
  <c r="F877" i="1" s="1"/>
  <c r="F895" i="1" s="1"/>
  <c r="F913" i="1" s="1"/>
  <c r="F931" i="1" s="1"/>
  <c r="F949" i="1" s="1"/>
  <c r="G49" i="1"/>
  <c r="G67" i="1" s="1"/>
  <c r="G85" i="1" s="1"/>
  <c r="G103" i="1" s="1"/>
  <c r="G121" i="1" s="1"/>
  <c r="G139" i="1" s="1"/>
  <c r="G157" i="1" s="1"/>
  <c r="G175" i="1" s="1"/>
  <c r="G193" i="1" s="1"/>
  <c r="D40" i="1"/>
  <c r="D58" i="1" s="1"/>
  <c r="D76" i="1" s="1"/>
  <c r="D94" i="1" s="1"/>
  <c r="D112" i="1" s="1"/>
  <c r="D130" i="1" s="1"/>
  <c r="D148" i="1" s="1"/>
  <c r="D166" i="1" s="1"/>
  <c r="D184" i="1" s="1"/>
  <c r="D202" i="1" s="1"/>
  <c r="D220" i="1" s="1"/>
  <c r="D238" i="1" s="1"/>
  <c r="D256" i="1" s="1"/>
  <c r="D274" i="1" s="1"/>
  <c r="D292" i="1" s="1"/>
  <c r="D310" i="1" s="1"/>
  <c r="D328" i="1" s="1"/>
  <c r="D346" i="1" s="1"/>
  <c r="D364" i="1" s="1"/>
  <c r="D382" i="1" s="1"/>
  <c r="D400" i="1" s="1"/>
  <c r="D418" i="1" s="1"/>
  <c r="D436" i="1" s="1"/>
  <c r="D454" i="1" s="1"/>
  <c r="D472" i="1" s="1"/>
  <c r="D490" i="1" s="1"/>
  <c r="D508" i="1" s="1"/>
  <c r="D526" i="1" s="1"/>
  <c r="D544" i="1" s="1"/>
  <c r="D562" i="1" s="1"/>
  <c r="D580" i="1" s="1"/>
  <c r="D598" i="1" s="1"/>
  <c r="D616" i="1" s="1"/>
  <c r="D634" i="1" s="1"/>
  <c r="D652" i="1" s="1"/>
  <c r="D670" i="1" s="1"/>
  <c r="D688" i="1" s="1"/>
  <c r="D706" i="1" s="1"/>
  <c r="D724" i="1" s="1"/>
  <c r="D742" i="1" s="1"/>
  <c r="D760" i="1" s="1"/>
  <c r="D778" i="1" s="1"/>
  <c r="D796" i="1" s="1"/>
  <c r="D814" i="1" s="1"/>
  <c r="D832" i="1" s="1"/>
  <c r="D850" i="1" s="1"/>
  <c r="D868" i="1" s="1"/>
  <c r="D886" i="1" s="1"/>
  <c r="D904" i="1" s="1"/>
  <c r="D922" i="1" s="1"/>
  <c r="D940" i="1" s="1"/>
  <c r="E40" i="1"/>
  <c r="E58" i="1" s="1"/>
  <c r="E76" i="1" s="1"/>
  <c r="E94" i="1" s="1"/>
  <c r="E112" i="1" s="1"/>
  <c r="E130" i="1" s="1"/>
  <c r="E148" i="1" s="1"/>
  <c r="E166" i="1" s="1"/>
  <c r="E184" i="1" s="1"/>
  <c r="E202" i="1" s="1"/>
  <c r="E220" i="1" s="1"/>
  <c r="E238" i="1" s="1"/>
  <c r="E256" i="1" s="1"/>
  <c r="E274" i="1" s="1"/>
  <c r="E292" i="1" s="1"/>
  <c r="E310" i="1" s="1"/>
  <c r="E328" i="1" s="1"/>
  <c r="E346" i="1" s="1"/>
  <c r="E364" i="1" s="1"/>
  <c r="E382" i="1" s="1"/>
  <c r="E400" i="1" s="1"/>
  <c r="E418" i="1" s="1"/>
  <c r="E436" i="1" s="1"/>
  <c r="E454" i="1" s="1"/>
  <c r="E472" i="1" s="1"/>
  <c r="E490" i="1" s="1"/>
  <c r="E508" i="1" s="1"/>
  <c r="E526" i="1" s="1"/>
  <c r="E544" i="1" s="1"/>
  <c r="E562" i="1" s="1"/>
  <c r="E580" i="1" s="1"/>
  <c r="E598" i="1" s="1"/>
  <c r="E616" i="1" s="1"/>
  <c r="E634" i="1" s="1"/>
  <c r="E652" i="1" s="1"/>
  <c r="E670" i="1" s="1"/>
  <c r="E688" i="1" s="1"/>
  <c r="E706" i="1" s="1"/>
  <c r="E724" i="1" s="1"/>
  <c r="E742" i="1" s="1"/>
  <c r="E760" i="1" s="1"/>
  <c r="E778" i="1" s="1"/>
  <c r="E796" i="1" s="1"/>
  <c r="E814" i="1" s="1"/>
  <c r="E832" i="1" s="1"/>
  <c r="E850" i="1" s="1"/>
  <c r="E868" i="1" s="1"/>
  <c r="E886" i="1" s="1"/>
  <c r="E904" i="1" s="1"/>
  <c r="E922" i="1" s="1"/>
  <c r="E940" i="1" s="1"/>
  <c r="F40" i="1"/>
  <c r="F58" i="1" s="1"/>
  <c r="F76" i="1" s="1"/>
  <c r="F94" i="1" s="1"/>
  <c r="F112" i="1" s="1"/>
  <c r="F130" i="1" s="1"/>
  <c r="F148" i="1" s="1"/>
  <c r="F166" i="1" s="1"/>
  <c r="F184" i="1" s="1"/>
  <c r="F202" i="1" s="1"/>
  <c r="F220" i="1" s="1"/>
  <c r="F238" i="1" s="1"/>
  <c r="F256" i="1" s="1"/>
  <c r="F274" i="1" s="1"/>
  <c r="F292" i="1" s="1"/>
  <c r="F310" i="1" s="1"/>
  <c r="F328" i="1" s="1"/>
  <c r="F346" i="1" s="1"/>
  <c r="F364" i="1" s="1"/>
  <c r="F382" i="1" s="1"/>
  <c r="F400" i="1" s="1"/>
  <c r="F418" i="1" s="1"/>
  <c r="F436" i="1" s="1"/>
  <c r="F454" i="1" s="1"/>
  <c r="F472" i="1" s="1"/>
  <c r="F490" i="1" s="1"/>
  <c r="F508" i="1" s="1"/>
  <c r="F526" i="1" s="1"/>
  <c r="F544" i="1" s="1"/>
  <c r="F562" i="1" s="1"/>
  <c r="F580" i="1" s="1"/>
  <c r="F598" i="1" s="1"/>
  <c r="F616" i="1" s="1"/>
  <c r="F634" i="1" s="1"/>
  <c r="F652" i="1" s="1"/>
  <c r="F670" i="1" s="1"/>
  <c r="F688" i="1" s="1"/>
  <c r="F706" i="1" s="1"/>
  <c r="F724" i="1" s="1"/>
  <c r="F742" i="1" s="1"/>
  <c r="F760" i="1" s="1"/>
  <c r="F778" i="1" s="1"/>
  <c r="F796" i="1" s="1"/>
  <c r="F814" i="1" s="1"/>
  <c r="F832" i="1" s="1"/>
  <c r="F850" i="1" s="1"/>
  <c r="F868" i="1" s="1"/>
  <c r="F886" i="1" s="1"/>
  <c r="F904" i="1" s="1"/>
  <c r="F922" i="1" s="1"/>
  <c r="F940" i="1" s="1"/>
  <c r="G40" i="1"/>
  <c r="G58" i="1" s="1"/>
  <c r="G76" i="1" s="1"/>
  <c r="G94" i="1" s="1"/>
  <c r="G112" i="1" s="1"/>
  <c r="G130" i="1" s="1"/>
  <c r="G148" i="1" s="1"/>
  <c r="G166" i="1" s="1"/>
  <c r="G184" i="1" s="1"/>
  <c r="G202" i="1" s="1"/>
  <c r="G220" i="1" s="1"/>
  <c r="G238" i="1" s="1"/>
  <c r="G256" i="1" s="1"/>
  <c r="G274" i="1" s="1"/>
  <c r="G292" i="1" s="1"/>
  <c r="G310" i="1" s="1"/>
  <c r="G328" i="1" s="1"/>
  <c r="G346" i="1" s="1"/>
  <c r="G364" i="1" s="1"/>
  <c r="G382" i="1" s="1"/>
  <c r="G400" i="1" s="1"/>
  <c r="G418" i="1" s="1"/>
  <c r="G436" i="1" s="1"/>
  <c r="G454" i="1" s="1"/>
  <c r="G472" i="1" s="1"/>
  <c r="G490" i="1" s="1"/>
  <c r="G508" i="1" s="1"/>
  <c r="G526" i="1" s="1"/>
  <c r="G544" i="1" s="1"/>
  <c r="G562" i="1" s="1"/>
  <c r="G580" i="1" s="1"/>
  <c r="G598" i="1" s="1"/>
  <c r="G616" i="1" s="1"/>
  <c r="G634" i="1" s="1"/>
  <c r="G652" i="1" s="1"/>
  <c r="G670" i="1" s="1"/>
  <c r="G688" i="1" s="1"/>
  <c r="G706" i="1" s="1"/>
  <c r="G724" i="1" s="1"/>
  <c r="G742" i="1" s="1"/>
  <c r="G760" i="1" s="1"/>
  <c r="G778" i="1" s="1"/>
  <c r="G796" i="1" s="1"/>
  <c r="G814" i="1" s="1"/>
  <c r="G832" i="1" s="1"/>
  <c r="G850" i="1" s="1"/>
  <c r="G868" i="1" s="1"/>
  <c r="G886" i="1" s="1"/>
  <c r="G904" i="1" s="1"/>
  <c r="G922" i="1" s="1"/>
  <c r="G940" i="1" s="1"/>
  <c r="G958" i="1" s="1"/>
  <c r="C40" i="1"/>
  <c r="C58" i="1" s="1"/>
  <c r="C76" i="1" s="1"/>
  <c r="C94" i="1" s="1"/>
  <c r="C112" i="1" s="1"/>
  <c r="C130" i="1" s="1"/>
  <c r="C148" i="1" s="1"/>
  <c r="C166" i="1" s="1"/>
  <c r="C184" i="1" s="1"/>
  <c r="C202" i="1" s="1"/>
  <c r="C220" i="1" s="1"/>
  <c r="C238" i="1" s="1"/>
  <c r="C256" i="1" s="1"/>
  <c r="C274" i="1" s="1"/>
  <c r="C292" i="1" s="1"/>
  <c r="C310" i="1" s="1"/>
  <c r="C328" i="1" s="1"/>
  <c r="C346" i="1" s="1"/>
  <c r="C364" i="1" s="1"/>
  <c r="C382" i="1" s="1"/>
  <c r="C400" i="1" s="1"/>
  <c r="C418" i="1" s="1"/>
  <c r="C436" i="1" s="1"/>
  <c r="C454" i="1" s="1"/>
  <c r="C472" i="1" s="1"/>
  <c r="C490" i="1" s="1"/>
  <c r="C508" i="1" s="1"/>
  <c r="C526" i="1" s="1"/>
  <c r="C544" i="1" s="1"/>
  <c r="C562" i="1" s="1"/>
  <c r="C580" i="1" s="1"/>
  <c r="C598" i="1" s="1"/>
  <c r="C616" i="1" s="1"/>
  <c r="C634" i="1" s="1"/>
  <c r="C652" i="1" s="1"/>
  <c r="C670" i="1" s="1"/>
  <c r="C688" i="1" s="1"/>
  <c r="C706" i="1" s="1"/>
  <c r="C724" i="1" s="1"/>
  <c r="C742" i="1" s="1"/>
  <c r="C760" i="1" s="1"/>
  <c r="C778" i="1" s="1"/>
  <c r="C796" i="1" s="1"/>
  <c r="C814" i="1" s="1"/>
  <c r="C832" i="1" s="1"/>
  <c r="C850" i="1" s="1"/>
  <c r="C868" i="1" s="1"/>
  <c r="C886" i="1" s="1"/>
  <c r="C904" i="1" s="1"/>
  <c r="C922" i="1" s="1"/>
  <c r="C940" i="1" s="1"/>
  <c r="C958" i="1" s="1"/>
  <c r="C976" i="1" s="1"/>
  <c r="C994" i="1" s="1"/>
  <c r="C1012" i="1" s="1"/>
  <c r="C1030" i="1" s="1"/>
  <c r="C1048" i="1" s="1"/>
  <c r="C1066" i="1" s="1"/>
  <c r="C1084" i="1" s="1"/>
  <c r="C1102" i="1" s="1"/>
  <c r="C1120" i="1" s="1"/>
  <c r="C1138" i="1" s="1"/>
  <c r="C1156" i="1" s="1"/>
  <c r="C1174" i="1" s="1"/>
  <c r="C1192" i="1" s="1"/>
  <c r="C1210" i="1" s="1"/>
  <c r="C1228" i="1" s="1"/>
  <c r="C1246" i="1" s="1"/>
  <c r="C1264" i="1" s="1"/>
  <c r="C1282" i="1" s="1"/>
  <c r="C1300" i="1" s="1"/>
  <c r="C1318" i="1" s="1"/>
  <c r="C1336" i="1" s="1"/>
  <c r="C1354" i="1" s="1"/>
  <c r="C1372" i="1" s="1"/>
  <c r="C1390" i="1" s="1"/>
  <c r="C1408" i="1" s="1"/>
  <c r="C1426" i="1" s="1"/>
  <c r="C1444" i="1" s="1"/>
  <c r="C1462" i="1" s="1"/>
  <c r="C1480" i="1" s="1"/>
  <c r="C1498" i="1" s="1"/>
  <c r="C1516" i="1" s="1"/>
  <c r="C1534" i="1" s="1"/>
  <c r="C1552" i="1" s="1"/>
  <c r="C1570" i="1" s="1"/>
  <c r="C1588" i="1" s="1"/>
  <c r="C1606" i="1" s="1"/>
  <c r="C1624" i="1" s="1"/>
  <c r="C1642" i="1" s="1"/>
  <c r="C1660" i="1" s="1"/>
  <c r="C1678" i="1" s="1"/>
  <c r="C1696" i="1" s="1"/>
  <c r="C1714" i="1" s="1"/>
  <c r="C1732" i="1" s="1"/>
  <c r="C1750" i="1" s="1"/>
  <c r="C1768" i="1" s="1"/>
  <c r="C1786" i="1" s="1"/>
  <c r="C1804" i="1" s="1"/>
  <c r="C1822" i="1" s="1"/>
  <c r="C1840" i="1" s="1"/>
  <c r="C1858" i="1" s="1"/>
  <c r="C1876" i="1" s="1"/>
  <c r="C1894" i="1" s="1"/>
  <c r="C1912" i="1" s="1"/>
  <c r="C1930" i="1" s="1"/>
  <c r="C1948" i="1" s="1"/>
  <c r="C1966" i="1" s="1"/>
  <c r="C1984" i="1" s="1"/>
  <c r="C2002" i="1" s="1"/>
  <c r="C2020" i="1" s="1"/>
  <c r="C2038" i="1" s="1"/>
  <c r="C2056" i="1" s="1"/>
  <c r="C2074" i="1" s="1"/>
  <c r="C2092" i="1" s="1"/>
  <c r="C2110" i="1" s="1"/>
  <c r="C2128" i="1" s="1"/>
  <c r="C2146" i="1" s="1"/>
  <c r="C2164" i="1" s="1"/>
  <c r="C2182" i="1" s="1"/>
  <c r="C2200" i="1" s="1"/>
  <c r="C2218" i="1" s="1"/>
  <c r="C2236" i="1" s="1"/>
  <c r="C2254" i="1" s="1"/>
  <c r="C2272" i="1" s="1"/>
  <c r="C2290" i="1" s="1"/>
  <c r="C2308" i="1" s="1"/>
  <c r="C2326" i="1" s="1"/>
  <c r="C2344" i="1" s="1"/>
  <c r="C2362" i="1" s="1"/>
  <c r="C2380" i="1" s="1"/>
  <c r="C2398" i="1" s="1"/>
  <c r="C2416" i="1" s="1"/>
  <c r="C2434" i="1" s="1"/>
  <c r="C2452" i="1" s="1"/>
  <c r="C2470" i="1" s="1"/>
  <c r="C2488" i="1" s="1"/>
  <c r="C2506" i="1" s="1"/>
  <c r="C2524" i="1" s="1"/>
  <c r="C2542" i="1" s="1"/>
  <c r="C2560" i="1" s="1"/>
  <c r="C2578" i="1" s="1"/>
  <c r="C2596" i="1" s="1"/>
  <c r="C2614" i="1" s="1"/>
  <c r="C2632" i="1" s="1"/>
  <c r="C2650" i="1" s="1"/>
  <c r="C2668" i="1" s="1"/>
  <c r="C2686" i="1" s="1"/>
  <c r="C2704" i="1" s="1"/>
  <c r="C2722" i="1" s="1"/>
  <c r="C2740" i="1" s="1"/>
  <c r="C2758" i="1" s="1"/>
  <c r="C2776" i="1" s="1"/>
  <c r="C2794" i="1" s="1"/>
  <c r="C2812" i="1" s="1"/>
  <c r="C2830" i="1" s="1"/>
  <c r="C2848" i="1" s="1"/>
  <c r="C2866" i="1" s="1"/>
  <c r="C2884" i="1" s="1"/>
  <c r="C2902" i="1" s="1"/>
  <c r="C2920" i="1" s="1"/>
  <c r="C2938" i="1" s="1"/>
  <c r="C2956" i="1" s="1"/>
  <c r="C2974" i="1" s="1"/>
  <c r="C2992" i="1" s="1"/>
  <c r="C3010" i="1" s="1"/>
  <c r="C3028" i="1" s="1"/>
  <c r="C3046" i="1" s="1"/>
  <c r="C3064" i="1" s="1"/>
  <c r="C3082" i="1" s="1"/>
  <c r="C3100" i="1" s="1"/>
  <c r="C3118" i="1" s="1"/>
  <c r="C3136" i="1" s="1"/>
  <c r="C3154" i="1" s="1"/>
  <c r="C3172" i="1" s="1"/>
  <c r="C3190" i="1" s="1"/>
  <c r="C3208" i="1" s="1"/>
  <c r="C3226" i="1" s="1"/>
  <c r="C3244" i="1" s="1"/>
  <c r="C3262" i="1" s="1"/>
  <c r="C3280" i="1" s="1"/>
  <c r="C3298" i="1" s="1"/>
  <c r="C3316" i="1" s="1"/>
  <c r="C3334" i="1" s="1"/>
  <c r="C3352" i="1" s="1"/>
  <c r="C3370" i="1" s="1"/>
  <c r="C3388" i="1" s="1"/>
  <c r="C3406" i="1" s="1"/>
  <c r="C3424" i="1" s="1"/>
  <c r="C3442" i="1" s="1"/>
  <c r="C3460" i="1" s="1"/>
  <c r="C3478" i="1" s="1"/>
  <c r="C3496" i="1" s="1"/>
  <c r="C3514" i="1" s="1"/>
  <c r="C3532" i="1" s="1"/>
  <c r="C3550" i="1" s="1"/>
  <c r="C3568" i="1" s="1"/>
  <c r="C3586" i="1" s="1"/>
  <c r="C3604" i="1" s="1"/>
  <c r="C3622" i="1" s="1"/>
  <c r="C3640" i="1" s="1"/>
  <c r="C3658" i="1" s="1"/>
  <c r="C3676" i="1" s="1"/>
  <c r="C3694" i="1" s="1"/>
  <c r="C3712" i="1" s="1"/>
  <c r="C3730" i="1" s="1"/>
  <c r="C3748" i="1" s="1"/>
  <c r="C3766" i="1" s="1"/>
  <c r="C3784" i="1" s="1"/>
  <c r="C3802" i="1" s="1"/>
  <c r="C3820" i="1" s="1"/>
  <c r="C3838" i="1" s="1"/>
  <c r="C3856" i="1" s="1"/>
  <c r="C3874" i="1" s="1"/>
  <c r="C3892" i="1" s="1"/>
  <c r="C3910" i="1" s="1"/>
  <c r="C3928" i="1" s="1"/>
  <c r="C3946" i="1" s="1"/>
  <c r="C3964" i="1" s="1"/>
  <c r="C3982" i="1" s="1"/>
  <c r="C4000" i="1" s="1"/>
  <c r="C4018" i="1" s="1"/>
  <c r="C4036" i="1" s="1"/>
  <c r="C4054" i="1" s="1"/>
  <c r="C4072" i="1" s="1"/>
  <c r="C4090" i="1" s="1"/>
  <c r="C4108" i="1" s="1"/>
  <c r="C4126" i="1" s="1"/>
  <c r="C4144" i="1" s="1"/>
  <c r="C4162" i="1" s="1"/>
  <c r="C4180" i="1" s="1"/>
  <c r="C4198" i="1" s="1"/>
  <c r="C4216" i="1" s="1"/>
  <c r="C4234" i="1" s="1"/>
  <c r="C4252" i="1" s="1"/>
  <c r="C4270" i="1" s="1"/>
  <c r="C4288" i="1" s="1"/>
  <c r="C4306" i="1" s="1"/>
  <c r="C4324" i="1" s="1"/>
  <c r="C4342" i="1" s="1"/>
  <c r="C4360" i="1" s="1"/>
  <c r="C4378" i="1" s="1"/>
  <c r="C4396" i="1" s="1"/>
  <c r="C4414" i="1" s="1"/>
  <c r="C4432" i="1" s="1"/>
  <c r="C4450" i="1" s="1"/>
  <c r="C4468" i="1" s="1"/>
  <c r="C4486" i="1" s="1"/>
  <c r="C4504" i="1" s="1"/>
  <c r="C4522" i="1" s="1"/>
  <c r="C4540" i="1" s="1"/>
  <c r="C4558" i="1" s="1"/>
  <c r="C4576" i="1" s="1"/>
  <c r="C4594" i="1" s="1"/>
  <c r="C4612" i="1" s="1"/>
  <c r="C4630" i="1" s="1"/>
  <c r="C4648" i="1" s="1"/>
  <c r="C4666" i="1" s="1"/>
  <c r="C4684" i="1" s="1"/>
  <c r="C4702" i="1" s="1"/>
  <c r="C4720" i="1" s="1"/>
  <c r="C4738" i="1" s="1"/>
  <c r="C4756" i="1" s="1"/>
  <c r="C4774" i="1" s="1"/>
  <c r="C4792" i="1" s="1"/>
  <c r="C4810" i="1" s="1"/>
  <c r="C4828" i="1" s="1"/>
  <c r="C4846" i="1" s="1"/>
  <c r="C4864" i="1" s="1"/>
  <c r="C4882" i="1" s="1"/>
  <c r="C4900" i="1" s="1"/>
  <c r="C4918" i="1" s="1"/>
  <c r="C4936" i="1" s="1"/>
  <c r="C4954" i="1" s="1"/>
  <c r="C4972" i="1" s="1"/>
  <c r="C4990" i="1" s="1"/>
  <c r="C5008" i="1" s="1"/>
  <c r="C5026" i="1" s="1"/>
  <c r="C5044" i="1" s="1"/>
  <c r="C5062" i="1" s="1"/>
  <c r="C5080" i="1" s="1"/>
  <c r="C5098" i="1" s="1"/>
  <c r="C5116" i="1" s="1"/>
  <c r="C5134" i="1" s="1"/>
  <c r="C5152" i="1" s="1"/>
  <c r="C5170" i="1" s="1"/>
  <c r="C5188" i="1" s="1"/>
  <c r="C5206" i="1" s="1"/>
  <c r="C5224" i="1" s="1"/>
  <c r="C5242" i="1" s="1"/>
  <c r="C5260" i="1" s="1"/>
  <c r="C5278" i="1" s="1"/>
  <c r="C5296" i="1" s="1"/>
  <c r="C5314" i="1" s="1"/>
  <c r="C5332" i="1" s="1"/>
  <c r="C5350" i="1" s="1"/>
  <c r="C5368" i="1" s="1"/>
  <c r="C5386" i="1" s="1"/>
  <c r="C5404" i="1" s="1"/>
  <c r="C5422" i="1" s="1"/>
  <c r="C5440" i="1" s="1"/>
  <c r="C5458" i="1" s="1"/>
  <c r="C5476" i="1" s="1"/>
  <c r="C5494" i="1" s="1"/>
  <c r="C5512" i="1" s="1"/>
  <c r="C5530" i="1" s="1"/>
  <c r="C5548" i="1" s="1"/>
  <c r="C5566" i="1" s="1"/>
  <c r="C5584" i="1" s="1"/>
  <c r="C5602" i="1" s="1"/>
  <c r="C5620" i="1" s="1"/>
  <c r="C5638" i="1" s="1"/>
  <c r="C5656" i="1" s="1"/>
  <c r="C5674" i="1" s="1"/>
  <c r="C5692" i="1" s="1"/>
  <c r="C5710" i="1" s="1"/>
  <c r="C5728" i="1" s="1"/>
  <c r="C5746" i="1" s="1"/>
  <c r="C5764" i="1" s="1"/>
  <c r="C5782" i="1" s="1"/>
  <c r="C5800" i="1" s="1"/>
  <c r="C5818" i="1" s="1"/>
  <c r="C5836" i="1" s="1"/>
  <c r="C5854" i="1" s="1"/>
  <c r="C5872" i="1" s="1"/>
  <c r="C5890" i="1" s="1"/>
  <c r="C5908" i="1" s="1"/>
  <c r="C5926" i="1" s="1"/>
  <c r="C5944" i="1" s="1"/>
  <c r="C5962" i="1" s="1"/>
  <c r="C5980" i="1" s="1"/>
  <c r="C5998" i="1" s="1"/>
  <c r="C6016" i="1" s="1"/>
  <c r="C6034" i="1" s="1"/>
  <c r="C6052" i="1" s="1"/>
  <c r="C6070" i="1" s="1"/>
  <c r="C6088" i="1" s="1"/>
  <c r="C6106" i="1" s="1"/>
  <c r="C6124" i="1" s="1"/>
  <c r="C6142" i="1" s="1"/>
  <c r="C6160" i="1" s="1"/>
  <c r="C6178" i="1" s="1"/>
  <c r="C6196" i="1" s="1"/>
  <c r="C6214" i="1" s="1"/>
  <c r="C6232" i="1" s="1"/>
  <c r="C6250" i="1" s="1"/>
  <c r="C6268" i="1" s="1"/>
  <c r="C6286" i="1" s="1"/>
  <c r="C6304" i="1" s="1"/>
  <c r="C6322" i="1" s="1"/>
  <c r="C6340" i="1" s="1"/>
  <c r="C6358" i="1" s="1"/>
  <c r="C6376" i="1" s="1"/>
  <c r="C6394" i="1" s="1"/>
  <c r="C6412" i="1" s="1"/>
  <c r="C6430" i="1" s="1"/>
  <c r="C6448" i="1" s="1"/>
  <c r="C6466" i="1" s="1"/>
  <c r="C6484" i="1" s="1"/>
  <c r="C6502" i="1" s="1"/>
  <c r="C6520" i="1" s="1"/>
  <c r="C6538" i="1" s="1"/>
  <c r="C6556" i="1" s="1"/>
  <c r="C6574" i="1" s="1"/>
  <c r="C6592" i="1" s="1"/>
  <c r="C6610" i="1" s="1"/>
  <c r="C6628" i="1" s="1"/>
  <c r="C6646" i="1" s="1"/>
  <c r="C6664" i="1" s="1"/>
  <c r="C6682" i="1" s="1"/>
  <c r="C6700" i="1" s="1"/>
  <c r="C6718" i="1" s="1"/>
  <c r="C6736" i="1" s="1"/>
  <c r="C6754" i="1" s="1"/>
  <c r="C6772" i="1" s="1"/>
  <c r="C6790" i="1" s="1"/>
  <c r="C6808" i="1" s="1"/>
  <c r="C6826" i="1" s="1"/>
  <c r="C6844" i="1" s="1"/>
  <c r="C6862" i="1" s="1"/>
  <c r="C6880" i="1" s="1"/>
  <c r="C6898" i="1" s="1"/>
  <c r="C6916" i="1" s="1"/>
  <c r="C6934" i="1" s="1"/>
  <c r="C6952" i="1" s="1"/>
  <c r="C6970" i="1" s="1"/>
  <c r="C6988" i="1" s="1"/>
  <c r="C7006" i="1" s="1"/>
  <c r="C7024" i="1" s="1"/>
  <c r="C7042" i="1" s="1"/>
  <c r="C7060" i="1" s="1"/>
  <c r="C7078" i="1" s="1"/>
  <c r="C7096" i="1" s="1"/>
  <c r="C7114" i="1" s="1"/>
  <c r="C7132" i="1" s="1"/>
  <c r="C7150" i="1" s="1"/>
  <c r="C7168" i="1" s="1"/>
  <c r="C7186" i="1" s="1"/>
  <c r="C7204" i="1" s="1"/>
  <c r="C7222" i="1" s="1"/>
  <c r="C7240" i="1" s="1"/>
  <c r="C7258" i="1" s="1"/>
  <c r="C7276" i="1" s="1"/>
  <c r="C7294" i="1" s="1"/>
  <c r="C7312" i="1" s="1"/>
  <c r="C7330" i="1" s="1"/>
  <c r="C7348" i="1" s="1"/>
  <c r="C7366" i="1" s="1"/>
  <c r="C7384" i="1" s="1"/>
  <c r="C7402" i="1" s="1"/>
  <c r="C7420" i="1" s="1"/>
  <c r="C7438" i="1" s="1"/>
  <c r="C7456" i="1" s="1"/>
  <c r="C7474" i="1" s="1"/>
  <c r="C7492" i="1" s="1"/>
  <c r="C7510" i="1" s="1"/>
  <c r="C7528" i="1" s="1"/>
  <c r="C7546" i="1" s="1"/>
  <c r="C7564" i="1" s="1"/>
  <c r="C7582" i="1" s="1"/>
  <c r="D10" i="1"/>
  <c r="H8" i="1" s="1"/>
  <c r="D4" i="1"/>
  <c r="D13" i="1"/>
  <c r="D7" i="1"/>
  <c r="V26" i="1" l="1"/>
  <c r="V34" i="1"/>
  <c r="V42" i="1"/>
  <c r="V322" i="1"/>
  <c r="V466" i="1"/>
  <c r="V610" i="1"/>
  <c r="V1040" i="1"/>
  <c r="V1184" i="1"/>
  <c r="V1328" i="1"/>
  <c r="V1472" i="1"/>
  <c r="V1616" i="1"/>
  <c r="V1760" i="1"/>
  <c r="V27" i="1"/>
  <c r="V35" i="1"/>
  <c r="V43" i="1"/>
  <c r="V340" i="1"/>
  <c r="V484" i="1"/>
  <c r="V714" i="1"/>
  <c r="V1058" i="1"/>
  <c r="V1202" i="1"/>
  <c r="V1346" i="1"/>
  <c r="V1490" i="1"/>
  <c r="V1634" i="1"/>
  <c r="V696" i="1"/>
  <c r="V20" i="1"/>
  <c r="V28" i="1"/>
  <c r="V36" i="1"/>
  <c r="V44" i="1"/>
  <c r="V358" i="1"/>
  <c r="V502" i="1"/>
  <c r="V732" i="1"/>
  <c r="V1076" i="1"/>
  <c r="V1220" i="1"/>
  <c r="V1364" i="1"/>
  <c r="V1508" i="1"/>
  <c r="V1652" i="1"/>
  <c r="V21" i="1"/>
  <c r="V29" i="1"/>
  <c r="V37" i="1"/>
  <c r="V45" i="1"/>
  <c r="V376" i="1"/>
  <c r="V520" i="1"/>
  <c r="V750" i="1"/>
  <c r="V1094" i="1"/>
  <c r="V1238" i="1"/>
  <c r="V1382" i="1"/>
  <c r="V1526" i="1"/>
  <c r="V1670" i="1"/>
  <c r="V22" i="1"/>
  <c r="V30" i="1"/>
  <c r="V38" i="1"/>
  <c r="V46" i="1"/>
  <c r="V394" i="1"/>
  <c r="V538" i="1"/>
  <c r="V768" i="1"/>
  <c r="V1112" i="1"/>
  <c r="V1256" i="1"/>
  <c r="V1400" i="1"/>
  <c r="V1544" i="1"/>
  <c r="V1688" i="1"/>
  <c r="V23" i="1"/>
  <c r="V31" i="1"/>
  <c r="V39" i="1"/>
  <c r="V47" i="1"/>
  <c r="V412" i="1"/>
  <c r="V556" i="1"/>
  <c r="V786" i="1"/>
  <c r="V1130" i="1"/>
  <c r="V1274" i="1"/>
  <c r="V1418" i="1"/>
  <c r="V1562" i="1"/>
  <c r="V1706" i="1"/>
  <c r="I7" i="9"/>
  <c r="J7" i="9" s="1"/>
  <c r="L30" i="1"/>
  <c r="M30" i="1" s="1"/>
  <c r="S30" i="1" s="1"/>
  <c r="T30" i="1" s="1"/>
  <c r="L22" i="1"/>
  <c r="M22" i="1" s="1"/>
  <c r="N22" i="1" s="1"/>
  <c r="G211" i="1"/>
  <c r="G229" i="1" s="1"/>
  <c r="G247" i="1" s="1"/>
  <c r="G265" i="1" s="1"/>
  <c r="G283" i="1" s="1"/>
  <c r="G301" i="1" s="1"/>
  <c r="G319" i="1" s="1"/>
  <c r="G337" i="1" s="1"/>
  <c r="G355" i="1" s="1"/>
  <c r="G373" i="1" s="1"/>
  <c r="G391" i="1" s="1"/>
  <c r="G409" i="1" s="1"/>
  <c r="G427" i="1" s="1"/>
  <c r="G445" i="1" s="1"/>
  <c r="G463" i="1" s="1"/>
  <c r="G481" i="1" s="1"/>
  <c r="G499" i="1" s="1"/>
  <c r="G517" i="1" s="1"/>
  <c r="G535" i="1" s="1"/>
  <c r="G553" i="1" s="1"/>
  <c r="G571" i="1" s="1"/>
  <c r="G589" i="1" s="1"/>
  <c r="G607" i="1" s="1"/>
  <c r="G625" i="1" s="1"/>
  <c r="G643" i="1" s="1"/>
  <c r="G661" i="1" s="1"/>
  <c r="G679" i="1" s="1"/>
  <c r="G697" i="1" s="1"/>
  <c r="G715" i="1" s="1"/>
  <c r="G733" i="1" s="1"/>
  <c r="G751" i="1" s="1"/>
  <c r="G769" i="1" s="1"/>
  <c r="G787" i="1" s="1"/>
  <c r="G805" i="1" s="1"/>
  <c r="G823" i="1" s="1"/>
  <c r="G841" i="1" s="1"/>
  <c r="G859" i="1" s="1"/>
  <c r="G877" i="1" s="1"/>
  <c r="G895" i="1" s="1"/>
  <c r="G913" i="1" s="1"/>
  <c r="G931" i="1" s="1"/>
  <c r="G949" i="1" s="1"/>
  <c r="G967" i="1" s="1"/>
  <c r="G985" i="1" s="1"/>
  <c r="L24" i="1"/>
  <c r="M24" i="1" s="1"/>
  <c r="O24" i="1" s="1"/>
  <c r="L28" i="1"/>
  <c r="M28" i="1" s="1"/>
  <c r="G964" i="1"/>
  <c r="G962" i="1"/>
  <c r="E979" i="1"/>
  <c r="D967" i="1"/>
  <c r="D958" i="1"/>
  <c r="E958" i="1"/>
  <c r="F960" i="1"/>
  <c r="F967" i="1"/>
  <c r="F958" i="1"/>
  <c r="E965" i="1"/>
  <c r="G981" i="1"/>
  <c r="F965" i="1"/>
  <c r="E982" i="1"/>
  <c r="E963" i="1"/>
  <c r="G965" i="1"/>
  <c r="F963" i="1"/>
  <c r="D961" i="1"/>
  <c r="D966" i="1"/>
  <c r="G976" i="1"/>
  <c r="D959" i="1"/>
  <c r="E966" i="1"/>
  <c r="E977" i="1"/>
  <c r="E985" i="1"/>
  <c r="D960" i="1"/>
  <c r="G961" i="1"/>
  <c r="F966" i="1"/>
  <c r="G977" i="1"/>
  <c r="F959" i="1"/>
  <c r="D964" i="1"/>
  <c r="E978" i="1"/>
  <c r="F1018" i="1"/>
  <c r="E962" i="1"/>
  <c r="G978" i="1"/>
  <c r="D1019" i="1"/>
  <c r="F943" i="1"/>
  <c r="D944" i="1"/>
  <c r="F962" i="1"/>
  <c r="D963" i="1"/>
  <c r="G228" i="1"/>
  <c r="G246" i="1" s="1"/>
  <c r="G264" i="1" s="1"/>
  <c r="G282" i="1" s="1"/>
  <c r="G300" i="1" s="1"/>
  <c r="G318" i="1" s="1"/>
  <c r="G336" i="1" s="1"/>
  <c r="G354" i="1" s="1"/>
  <c r="G372" i="1" s="1"/>
  <c r="G390" i="1" s="1"/>
  <c r="G408" i="1" s="1"/>
  <c r="G426" i="1" s="1"/>
  <c r="G444" i="1" s="1"/>
  <c r="G462" i="1" s="1"/>
  <c r="G480" i="1" s="1"/>
  <c r="G498" i="1" s="1"/>
  <c r="G516" i="1" s="1"/>
  <c r="G534" i="1" s="1"/>
  <c r="G552" i="1" s="1"/>
  <c r="G570" i="1" s="1"/>
  <c r="G588" i="1" s="1"/>
  <c r="G606" i="1" s="1"/>
  <c r="G624" i="1" s="1"/>
  <c r="G642" i="1" s="1"/>
  <c r="G660" i="1" s="1"/>
  <c r="G678" i="1" s="1"/>
  <c r="G696" i="1" s="1"/>
  <c r="G714" i="1" s="1"/>
  <c r="G732" i="1" s="1"/>
  <c r="G750" i="1" s="1"/>
  <c r="G768" i="1" s="1"/>
  <c r="G786" i="1" s="1"/>
  <c r="G804" i="1" s="1"/>
  <c r="G822" i="1" s="1"/>
  <c r="G840" i="1" s="1"/>
  <c r="G858" i="1" s="1"/>
  <c r="G876" i="1" s="1"/>
  <c r="G894" i="1" s="1"/>
  <c r="G912" i="1" s="1"/>
  <c r="G930" i="1" s="1"/>
  <c r="G948" i="1" s="1"/>
  <c r="G966" i="1" s="1"/>
  <c r="G984" i="1" s="1"/>
  <c r="L27" i="1"/>
  <c r="M27" i="1" s="1"/>
  <c r="N27" i="1" s="1"/>
  <c r="L31" i="1"/>
  <c r="M31" i="1" s="1"/>
  <c r="N31" i="1" s="1"/>
  <c r="L29" i="1"/>
  <c r="M29" i="1" s="1"/>
  <c r="N29" i="1" s="1"/>
  <c r="L25" i="1"/>
  <c r="M25" i="1" s="1"/>
  <c r="N25" i="1" s="1"/>
  <c r="L26" i="1"/>
  <c r="M26" i="1" s="1"/>
  <c r="N26" i="1" s="1"/>
  <c r="L23" i="1"/>
  <c r="M23" i="1" s="1"/>
  <c r="N23" i="1" s="1"/>
  <c r="K8" i="1"/>
  <c r="L8" i="1" s="1"/>
  <c r="K7" i="9" l="1"/>
  <c r="M7" i="9"/>
  <c r="H8" i="9" s="1"/>
  <c r="L7" i="9"/>
  <c r="G8" i="9" s="1"/>
  <c r="P24" i="1"/>
  <c r="N30" i="1"/>
  <c r="R30" i="1"/>
  <c r="Q30" i="1"/>
  <c r="P30" i="1"/>
  <c r="O30" i="1"/>
  <c r="O28" i="1"/>
  <c r="N28" i="1"/>
  <c r="S24" i="1"/>
  <c r="T24" i="1" s="1"/>
  <c r="N24" i="1"/>
  <c r="Q22" i="1"/>
  <c r="R24" i="1"/>
  <c r="P28" i="1"/>
  <c r="Q24" i="1"/>
  <c r="Q28" i="1"/>
  <c r="R28" i="1"/>
  <c r="S27" i="1"/>
  <c r="T27" i="1" s="1"/>
  <c r="S22" i="1"/>
  <c r="T22" i="1" s="1"/>
  <c r="S28" i="1"/>
  <c r="T28" i="1" s="1"/>
  <c r="R22" i="1"/>
  <c r="S26" i="1"/>
  <c r="T26" i="1" s="1"/>
  <c r="D962" i="1"/>
  <c r="F961" i="1"/>
  <c r="F984" i="1"/>
  <c r="G1002" i="1"/>
  <c r="E1000" i="1"/>
  <c r="F978" i="1"/>
  <c r="G979" i="1"/>
  <c r="E996" i="1"/>
  <c r="G994" i="1"/>
  <c r="E976" i="1"/>
  <c r="F1036" i="1"/>
  <c r="F983" i="1"/>
  <c r="D981" i="1"/>
  <c r="D982" i="1"/>
  <c r="D978" i="1"/>
  <c r="D984" i="1"/>
  <c r="F980" i="1"/>
  <c r="D976" i="1"/>
  <c r="D1037" i="1"/>
  <c r="E1003" i="1"/>
  <c r="G999" i="1"/>
  <c r="D979" i="1"/>
  <c r="D985" i="1"/>
  <c r="F977" i="1"/>
  <c r="E995" i="1"/>
  <c r="E983" i="1"/>
  <c r="F981" i="1"/>
  <c r="E997" i="1"/>
  <c r="G996" i="1"/>
  <c r="G1003" i="1"/>
  <c r="E984" i="1"/>
  <c r="F976" i="1"/>
  <c r="G980" i="1"/>
  <c r="E980" i="1"/>
  <c r="G983" i="1"/>
  <c r="G995" i="1"/>
  <c r="D977" i="1"/>
  <c r="E981" i="1"/>
  <c r="F985" i="1"/>
  <c r="G982" i="1"/>
  <c r="O29" i="1"/>
  <c r="S29" i="1"/>
  <c r="T29" i="1" s="1"/>
  <c r="O31" i="1"/>
  <c r="S31" i="1"/>
  <c r="T31" i="1" s="1"/>
  <c r="S25" i="1"/>
  <c r="T25" i="1" s="1"/>
  <c r="O23" i="1"/>
  <c r="S23" i="1"/>
  <c r="T23" i="1" s="1"/>
  <c r="O27" i="1"/>
  <c r="Q31" i="1"/>
  <c r="P27" i="1"/>
  <c r="Q27" i="1"/>
  <c r="R31" i="1"/>
  <c r="Q25" i="1"/>
  <c r="Q29" i="1"/>
  <c r="P31" i="1"/>
  <c r="R25" i="1"/>
  <c r="P22" i="1"/>
  <c r="R29" i="1"/>
  <c r="R27" i="1"/>
  <c r="O25" i="1"/>
  <c r="P25" i="1"/>
  <c r="P29" i="1"/>
  <c r="P23" i="1"/>
  <c r="R26" i="1"/>
  <c r="O26" i="1"/>
  <c r="P26" i="1"/>
  <c r="Q23" i="1"/>
  <c r="Q26" i="1"/>
  <c r="R23" i="1"/>
  <c r="H16" i="1"/>
  <c r="I8" i="9" l="1"/>
  <c r="J8" i="9" s="1"/>
  <c r="M8" i="9" s="1"/>
  <c r="H9" i="9" s="1"/>
  <c r="F1003" i="1"/>
  <c r="E1001" i="1"/>
  <c r="F1002" i="1"/>
  <c r="E999" i="1"/>
  <c r="G998" i="1"/>
  <c r="D1055" i="1"/>
  <c r="E994" i="1"/>
  <c r="E1013" i="1"/>
  <c r="F979" i="1"/>
  <c r="D999" i="1"/>
  <c r="G1012" i="1"/>
  <c r="D980" i="1"/>
  <c r="F994" i="1"/>
  <c r="F995" i="1"/>
  <c r="D994" i="1"/>
  <c r="E1014" i="1"/>
  <c r="D995" i="1"/>
  <c r="F1001" i="1"/>
  <c r="E1002" i="1"/>
  <c r="G1013" i="1"/>
  <c r="G1021" i="1"/>
  <c r="D1003" i="1"/>
  <c r="F998" i="1"/>
  <c r="G997" i="1"/>
  <c r="G1001" i="1"/>
  <c r="G1014" i="1"/>
  <c r="D997" i="1"/>
  <c r="D1002" i="1"/>
  <c r="F996" i="1"/>
  <c r="E1018" i="1"/>
  <c r="E1015" i="1"/>
  <c r="G1017" i="1"/>
  <c r="F999" i="1"/>
  <c r="D996" i="1"/>
  <c r="G1020" i="1"/>
  <c r="G1000" i="1"/>
  <c r="E1021" i="1"/>
  <c r="D1000" i="1"/>
  <c r="F1054" i="1"/>
  <c r="E998" i="1"/>
  <c r="Q33" i="1"/>
  <c r="J36" i="1" s="1"/>
  <c r="J49" i="1" s="1"/>
  <c r="N32" i="1"/>
  <c r="W19" i="1" s="1"/>
  <c r="P33" i="1"/>
  <c r="I36" i="1" s="1"/>
  <c r="O33" i="1"/>
  <c r="R33" i="1"/>
  <c r="K36" i="1" s="1"/>
  <c r="L8" i="9" l="1"/>
  <c r="G9" i="9" s="1"/>
  <c r="K8" i="9"/>
  <c r="I9" i="9"/>
  <c r="J9" i="9" s="1"/>
  <c r="D1021" i="1"/>
  <c r="D1012" i="1"/>
  <c r="E1031" i="1"/>
  <c r="G1038" i="1"/>
  <c r="D1020" i="1"/>
  <c r="G1039" i="1"/>
  <c r="F1013" i="1"/>
  <c r="E1012" i="1"/>
  <c r="D1073" i="1"/>
  <c r="E1016" i="1"/>
  <c r="F1012" i="1"/>
  <c r="F1017" i="1"/>
  <c r="G1031" i="1"/>
  <c r="D1015" i="1"/>
  <c r="F1072" i="1"/>
  <c r="G1032" i="1"/>
  <c r="E1020" i="1"/>
  <c r="D998" i="1"/>
  <c r="G1016" i="1"/>
  <c r="G1035" i="1"/>
  <c r="F1019" i="1"/>
  <c r="D1018" i="1"/>
  <c r="G1019" i="1"/>
  <c r="G1030" i="1"/>
  <c r="E1017" i="1"/>
  <c r="D1014" i="1"/>
  <c r="E1033" i="1"/>
  <c r="D1017" i="1"/>
  <c r="G1015" i="1"/>
  <c r="D1013" i="1"/>
  <c r="E1039" i="1"/>
  <c r="E1036" i="1"/>
  <c r="E1032" i="1"/>
  <c r="F1020" i="1"/>
  <c r="F1016" i="1"/>
  <c r="G1018" i="1"/>
  <c r="F1014" i="1"/>
  <c r="F997" i="1"/>
  <c r="E1019" i="1"/>
  <c r="F1021" i="1"/>
  <c r="J42" i="1"/>
  <c r="J46" i="1"/>
  <c r="J43" i="1"/>
  <c r="J47" i="1"/>
  <c r="J40" i="1"/>
  <c r="J44" i="1"/>
  <c r="J48" i="1"/>
  <c r="J41" i="1"/>
  <c r="J45" i="1"/>
  <c r="K47" i="1"/>
  <c r="K43" i="1"/>
  <c r="K46" i="1"/>
  <c r="K42" i="1"/>
  <c r="K49" i="1"/>
  <c r="K45" i="1"/>
  <c r="K41" i="1"/>
  <c r="K48" i="1"/>
  <c r="K44" i="1"/>
  <c r="K40" i="1"/>
  <c r="H44" i="1"/>
  <c r="H47" i="1"/>
  <c r="H43" i="1"/>
  <c r="H48" i="1"/>
  <c r="H46" i="1"/>
  <c r="H42" i="1"/>
  <c r="H40" i="1"/>
  <c r="H49" i="1"/>
  <c r="H45" i="1"/>
  <c r="H41" i="1"/>
  <c r="I47" i="1"/>
  <c r="I43" i="1"/>
  <c r="I46" i="1"/>
  <c r="I42" i="1"/>
  <c r="I40" i="1"/>
  <c r="I49" i="1"/>
  <c r="I45" i="1"/>
  <c r="I41" i="1"/>
  <c r="I44" i="1"/>
  <c r="I48" i="1"/>
  <c r="K9" i="9" l="1"/>
  <c r="L9" i="9"/>
  <c r="G10" i="9" s="1"/>
  <c r="M9" i="9"/>
  <c r="H10" i="9" s="1"/>
  <c r="D1033" i="1"/>
  <c r="G1057" i="1"/>
  <c r="G1053" i="1"/>
  <c r="E1034" i="1"/>
  <c r="E1049" i="1"/>
  <c r="E1038" i="1"/>
  <c r="D1091" i="1"/>
  <c r="G1037" i="1"/>
  <c r="G1033" i="1"/>
  <c r="D1038" i="1"/>
  <c r="F1039" i="1"/>
  <c r="F1032" i="1"/>
  <c r="D1030" i="1"/>
  <c r="G1049" i="1"/>
  <c r="F1015" i="1"/>
  <c r="F1035" i="1"/>
  <c r="F1034" i="1"/>
  <c r="F1030" i="1"/>
  <c r="F1038" i="1"/>
  <c r="E1051" i="1"/>
  <c r="G1036" i="1"/>
  <c r="G1034" i="1"/>
  <c r="D1032" i="1"/>
  <c r="E1054" i="1"/>
  <c r="G1050" i="1"/>
  <c r="D1031" i="1"/>
  <c r="D1036" i="1"/>
  <c r="D1035" i="1"/>
  <c r="G1056" i="1"/>
  <c r="E1035" i="1"/>
  <c r="D1016" i="1"/>
  <c r="F1090" i="1"/>
  <c r="E1050" i="1"/>
  <c r="E1057" i="1"/>
  <c r="E1030" i="1"/>
  <c r="E1037" i="1"/>
  <c r="F1037" i="1"/>
  <c r="G1048" i="1"/>
  <c r="F1031" i="1"/>
  <c r="D1039" i="1"/>
  <c r="L44" i="1"/>
  <c r="M44" i="1" s="1"/>
  <c r="L40" i="1"/>
  <c r="M40" i="1" s="1"/>
  <c r="L45" i="1"/>
  <c r="M45" i="1" s="1"/>
  <c r="L47" i="1"/>
  <c r="M47" i="1" s="1"/>
  <c r="L42" i="1"/>
  <c r="M42" i="1" s="1"/>
  <c r="L46" i="1"/>
  <c r="M46" i="1" s="1"/>
  <c r="L43" i="1"/>
  <c r="M43" i="1" s="1"/>
  <c r="N43" i="1" s="1"/>
  <c r="L41" i="1"/>
  <c r="M41" i="1" s="1"/>
  <c r="N41" i="1" s="1"/>
  <c r="L49" i="1"/>
  <c r="M49" i="1" s="1"/>
  <c r="N49" i="1" s="1"/>
  <c r="L48" i="1"/>
  <c r="M48" i="1" s="1"/>
  <c r="N48" i="1" s="1"/>
  <c r="I10" i="9" l="1"/>
  <c r="J10" i="9" s="1"/>
  <c r="Q46" i="1"/>
  <c r="N46" i="1"/>
  <c r="Q42" i="1"/>
  <c r="N42" i="1"/>
  <c r="P47" i="1"/>
  <c r="N47" i="1"/>
  <c r="Q45" i="1"/>
  <c r="N45" i="1"/>
  <c r="Q40" i="1"/>
  <c r="N40" i="1"/>
  <c r="R44" i="1"/>
  <c r="N44" i="1"/>
  <c r="E1052" i="1"/>
  <c r="G1071" i="1"/>
  <c r="G1074" i="1"/>
  <c r="F1057" i="1"/>
  <c r="D1050" i="1"/>
  <c r="D1057" i="1"/>
  <c r="F1052" i="1"/>
  <c r="G1052" i="1"/>
  <c r="G1067" i="1"/>
  <c r="E1068" i="1"/>
  <c r="D1048" i="1"/>
  <c r="E1056" i="1"/>
  <c r="G1075" i="1"/>
  <c r="E1053" i="1"/>
  <c r="G1051" i="1"/>
  <c r="F1049" i="1"/>
  <c r="F1033" i="1"/>
  <c r="G1055" i="1"/>
  <c r="G1066" i="1"/>
  <c r="G1068" i="1"/>
  <c r="F1048" i="1"/>
  <c r="D1056" i="1"/>
  <c r="E1072" i="1"/>
  <c r="F1053" i="1"/>
  <c r="E1048" i="1"/>
  <c r="E1075" i="1"/>
  <c r="D1053" i="1"/>
  <c r="G1054" i="1"/>
  <c r="D1109" i="1"/>
  <c r="F1055" i="1"/>
  <c r="D1054" i="1"/>
  <c r="E1055" i="1"/>
  <c r="E1069" i="1"/>
  <c r="F1108" i="1"/>
  <c r="F1050" i="1"/>
  <c r="D1034" i="1"/>
  <c r="D1049" i="1"/>
  <c r="F1056" i="1"/>
  <c r="E1067" i="1"/>
  <c r="D1051" i="1"/>
  <c r="P45" i="1"/>
  <c r="O45" i="1"/>
  <c r="Q44" i="1"/>
  <c r="P44" i="1"/>
  <c r="O44" i="1"/>
  <c r="S44" i="1"/>
  <c r="T44" i="1" s="1"/>
  <c r="Q47" i="1"/>
  <c r="O47" i="1"/>
  <c r="P46" i="1"/>
  <c r="O46" i="1"/>
  <c r="R40" i="1"/>
  <c r="P40" i="1"/>
  <c r="O40" i="1"/>
  <c r="O42" i="1"/>
  <c r="P42" i="1"/>
  <c r="S40" i="1"/>
  <c r="T40" i="1" s="1"/>
  <c r="R42" i="1"/>
  <c r="Q43" i="1"/>
  <c r="S43" i="1"/>
  <c r="T43" i="1" s="1"/>
  <c r="S41" i="1"/>
  <c r="T41" i="1" s="1"/>
  <c r="R46" i="1"/>
  <c r="S46" i="1"/>
  <c r="T46" i="1" s="1"/>
  <c r="R48" i="1"/>
  <c r="S48" i="1"/>
  <c r="T48" i="1" s="1"/>
  <c r="R49" i="1"/>
  <c r="S49" i="1"/>
  <c r="T49" i="1" s="1"/>
  <c r="S42" i="1"/>
  <c r="T42" i="1" s="1"/>
  <c r="R47" i="1"/>
  <c r="S47" i="1"/>
  <c r="T47" i="1" s="1"/>
  <c r="R45" i="1"/>
  <c r="S45" i="1"/>
  <c r="T45" i="1" s="1"/>
  <c r="O41" i="1"/>
  <c r="R41" i="1"/>
  <c r="P41" i="1"/>
  <c r="Q41" i="1"/>
  <c r="R43" i="1"/>
  <c r="P43" i="1"/>
  <c r="O43" i="1"/>
  <c r="P49" i="1"/>
  <c r="O48" i="1"/>
  <c r="Q49" i="1"/>
  <c r="Q48" i="1"/>
  <c r="O49" i="1"/>
  <c r="P48" i="1"/>
  <c r="L10" i="9" l="1"/>
  <c r="G11" i="9" s="1"/>
  <c r="K10" i="9"/>
  <c r="M10" i="9"/>
  <c r="H11" i="9" s="1"/>
  <c r="G1072" i="1"/>
  <c r="D1074" i="1"/>
  <c r="F1075" i="1"/>
  <c r="F1051" i="1"/>
  <c r="F1066" i="1"/>
  <c r="D1075" i="1"/>
  <c r="D1069" i="1"/>
  <c r="G1085" i="1"/>
  <c r="F1067" i="1"/>
  <c r="G1092" i="1"/>
  <c r="E1093" i="1"/>
  <c r="D1071" i="1"/>
  <c r="G1070" i="1"/>
  <c r="F1071" i="1"/>
  <c r="G1093" i="1"/>
  <c r="G1084" i="1"/>
  <c r="D1127" i="1"/>
  <c r="F1126" i="1"/>
  <c r="E1066" i="1"/>
  <c r="E1073" i="1"/>
  <c r="D1072" i="1"/>
  <c r="G1089" i="1"/>
  <c r="E1090" i="1"/>
  <c r="D1052" i="1"/>
  <c r="G1073" i="1"/>
  <c r="E1086" i="1"/>
  <c r="F1068" i="1"/>
  <c r="F1070" i="1"/>
  <c r="E1087" i="1"/>
  <c r="G1086" i="1"/>
  <c r="E1085" i="1"/>
  <c r="F1073" i="1"/>
  <c r="E1074" i="1"/>
  <c r="D1068" i="1"/>
  <c r="G1069" i="1"/>
  <c r="E1071" i="1"/>
  <c r="F1074" i="1"/>
  <c r="D1067" i="1"/>
  <c r="D1066" i="1"/>
  <c r="E1070" i="1"/>
  <c r="O51" i="1"/>
  <c r="H54" i="1" s="1"/>
  <c r="N50" i="1"/>
  <c r="W20" i="1" s="1"/>
  <c r="P51" i="1"/>
  <c r="I54" i="1" s="1"/>
  <c r="I62" i="1" s="1"/>
  <c r="R51" i="1"/>
  <c r="K54" i="1" s="1"/>
  <c r="K64" i="1" s="1"/>
  <c r="Q51" i="1"/>
  <c r="J54" i="1" s="1"/>
  <c r="J60" i="1" s="1"/>
  <c r="I11" i="9" l="1"/>
  <c r="J11" i="9" s="1"/>
  <c r="E1092" i="1"/>
  <c r="D1085" i="1"/>
  <c r="G1110" i="1"/>
  <c r="D1145" i="1"/>
  <c r="D1092" i="1"/>
  <c r="F1084" i="1"/>
  <c r="G1090" i="1"/>
  <c r="E1104" i="1"/>
  <c r="F1144" i="1"/>
  <c r="F1091" i="1"/>
  <c r="G1111" i="1"/>
  <c r="G1091" i="1"/>
  <c r="E1111" i="1"/>
  <c r="D1070" i="1"/>
  <c r="E1103" i="1"/>
  <c r="D1087" i="1"/>
  <c r="D1093" i="1"/>
  <c r="D1084" i="1"/>
  <c r="F1093" i="1"/>
  <c r="F1085" i="1"/>
  <c r="E1108" i="1"/>
  <c r="G1104" i="1"/>
  <c r="E1089" i="1"/>
  <c r="D1086" i="1"/>
  <c r="D1089" i="1"/>
  <c r="F1069" i="1"/>
  <c r="G1102" i="1"/>
  <c r="F1092" i="1"/>
  <c r="G1103" i="1"/>
  <c r="G1107" i="1"/>
  <c r="E1105" i="1"/>
  <c r="F1089" i="1"/>
  <c r="G1087" i="1"/>
  <c r="F1088" i="1"/>
  <c r="D1090" i="1"/>
  <c r="E1091" i="1"/>
  <c r="G1088" i="1"/>
  <c r="F1086" i="1"/>
  <c r="E1088" i="1"/>
  <c r="E1084" i="1"/>
  <c r="J62" i="1"/>
  <c r="J66" i="1"/>
  <c r="J64" i="1"/>
  <c r="J61" i="1"/>
  <c r="J65" i="1"/>
  <c r="K66" i="1"/>
  <c r="K63" i="1"/>
  <c r="K59" i="1"/>
  <c r="K60" i="1"/>
  <c r="K61" i="1"/>
  <c r="J63" i="1"/>
  <c r="K65" i="1"/>
  <c r="J58" i="1"/>
  <c r="K58" i="1"/>
  <c r="K67" i="1"/>
  <c r="K62" i="1"/>
  <c r="J59" i="1"/>
  <c r="J67" i="1"/>
  <c r="I59" i="1"/>
  <c r="I65" i="1"/>
  <c r="I58" i="1"/>
  <c r="I63" i="1"/>
  <c r="I67" i="1"/>
  <c r="I60" i="1"/>
  <c r="I64" i="1"/>
  <c r="I61" i="1"/>
  <c r="I66" i="1"/>
  <c r="H65" i="1"/>
  <c r="H61" i="1"/>
  <c r="H59" i="1"/>
  <c r="H58" i="1"/>
  <c r="H62" i="1"/>
  <c r="H67" i="1"/>
  <c r="H64" i="1"/>
  <c r="H60" i="1"/>
  <c r="H66" i="1"/>
  <c r="H63" i="1"/>
  <c r="K11" i="9" l="1"/>
  <c r="L11" i="9"/>
  <c r="G12" i="9" s="1"/>
  <c r="M11" i="9"/>
  <c r="H12" i="9" s="1"/>
  <c r="L61" i="1"/>
  <c r="M61" i="1" s="1"/>
  <c r="F1110" i="1"/>
  <c r="F1109" i="1"/>
  <c r="D1105" i="1"/>
  <c r="F1103" i="1"/>
  <c r="G1120" i="1"/>
  <c r="F1087" i="1"/>
  <c r="E1122" i="1"/>
  <c r="G1105" i="1"/>
  <c r="F1111" i="1"/>
  <c r="D1110" i="1"/>
  <c r="D1103" i="1"/>
  <c r="D1108" i="1"/>
  <c r="E1121" i="1"/>
  <c r="F1106" i="1"/>
  <c r="F1102" i="1"/>
  <c r="G1109" i="1"/>
  <c r="F1162" i="1"/>
  <c r="E1102" i="1"/>
  <c r="D1088" i="1"/>
  <c r="E1129" i="1"/>
  <c r="E1106" i="1"/>
  <c r="E1123" i="1"/>
  <c r="D1163" i="1"/>
  <c r="F1104" i="1"/>
  <c r="D1111" i="1"/>
  <c r="G1122" i="1"/>
  <c r="G1108" i="1"/>
  <c r="D1107" i="1"/>
  <c r="F1107" i="1"/>
  <c r="G1106" i="1"/>
  <c r="E1107" i="1"/>
  <c r="G1129" i="1"/>
  <c r="G1128" i="1"/>
  <c r="E1110" i="1"/>
  <c r="E1126" i="1"/>
  <c r="D1102" i="1"/>
  <c r="D1104" i="1"/>
  <c r="G1125" i="1"/>
  <c r="E1109" i="1"/>
  <c r="G1121" i="1"/>
  <c r="L62" i="1"/>
  <c r="M62" i="1" s="1"/>
  <c r="L58" i="1"/>
  <c r="M58" i="1" s="1"/>
  <c r="L67" i="1"/>
  <c r="M67" i="1" s="1"/>
  <c r="L59" i="1"/>
  <c r="M59" i="1" s="1"/>
  <c r="L65" i="1"/>
  <c r="M65" i="1" s="1"/>
  <c r="L66" i="1"/>
  <c r="M66" i="1" s="1"/>
  <c r="L60" i="1"/>
  <c r="M60" i="1" s="1"/>
  <c r="L63" i="1"/>
  <c r="M63" i="1" s="1"/>
  <c r="L64" i="1"/>
  <c r="M64" i="1" s="1"/>
  <c r="I12" i="9" l="1"/>
  <c r="J12" i="9" s="1"/>
  <c r="S62" i="1"/>
  <c r="T62" i="1" s="1"/>
  <c r="N62" i="1"/>
  <c r="S66" i="1"/>
  <c r="T66" i="1" s="1"/>
  <c r="N66" i="1"/>
  <c r="O65" i="1"/>
  <c r="N65" i="1"/>
  <c r="Q61" i="1"/>
  <c r="N61" i="1"/>
  <c r="R59" i="1"/>
  <c r="N59" i="1"/>
  <c r="S64" i="1"/>
  <c r="T64" i="1" s="1"/>
  <c r="N64" i="1"/>
  <c r="P60" i="1"/>
  <c r="N60" i="1"/>
  <c r="R67" i="1"/>
  <c r="N67" i="1"/>
  <c r="Q63" i="1"/>
  <c r="N63" i="1"/>
  <c r="R58" i="1"/>
  <c r="N58" i="1"/>
  <c r="O61" i="1"/>
  <c r="R61" i="1"/>
  <c r="P61" i="1"/>
  <c r="S61" i="1"/>
  <c r="T61" i="1" s="1"/>
  <c r="D1126" i="1"/>
  <c r="G1147" i="1"/>
  <c r="D1129" i="1"/>
  <c r="D1120" i="1"/>
  <c r="D1128" i="1"/>
  <c r="G1123" i="1"/>
  <c r="F1121" i="1"/>
  <c r="F1180" i="1"/>
  <c r="E1125" i="1"/>
  <c r="F1122" i="1"/>
  <c r="F1129" i="1"/>
  <c r="F1124" i="1"/>
  <c r="D1106" i="1"/>
  <c r="D1121" i="1"/>
  <c r="F1120" i="1"/>
  <c r="G1140" i="1"/>
  <c r="D1122" i="1"/>
  <c r="G1127" i="1"/>
  <c r="F1127" i="1"/>
  <c r="G1124" i="1"/>
  <c r="E1147" i="1"/>
  <c r="E1139" i="1"/>
  <c r="E1144" i="1"/>
  <c r="F1128" i="1"/>
  <c r="F1125" i="1"/>
  <c r="G1139" i="1"/>
  <c r="E1141" i="1"/>
  <c r="D1125" i="1"/>
  <c r="E1140" i="1"/>
  <c r="E1127" i="1"/>
  <c r="E1128" i="1"/>
  <c r="G1126" i="1"/>
  <c r="F1105" i="1"/>
  <c r="G1146" i="1"/>
  <c r="E1120" i="1"/>
  <c r="D1123" i="1"/>
  <c r="D1181" i="1"/>
  <c r="E1124" i="1"/>
  <c r="G1143" i="1"/>
  <c r="G1138" i="1"/>
  <c r="Q60" i="1"/>
  <c r="Q66" i="1"/>
  <c r="O66" i="1"/>
  <c r="R66" i="1"/>
  <c r="P66" i="1"/>
  <c r="O63" i="1"/>
  <c r="S63" i="1"/>
  <c r="T63" i="1" s="1"/>
  <c r="P63" i="1"/>
  <c r="O62" i="1"/>
  <c r="Q67" i="1"/>
  <c r="O58" i="1"/>
  <c r="S67" i="1"/>
  <c r="T67" i="1" s="1"/>
  <c r="P67" i="1"/>
  <c r="O67" i="1"/>
  <c r="Q58" i="1"/>
  <c r="Q62" i="1"/>
  <c r="S58" i="1"/>
  <c r="T58" i="1" s="1"/>
  <c r="R63" i="1"/>
  <c r="P62" i="1"/>
  <c r="P58" i="1"/>
  <c r="R62" i="1"/>
  <c r="O60" i="1"/>
  <c r="Q64" i="1"/>
  <c r="R60" i="1"/>
  <c r="P64" i="1"/>
  <c r="S60" i="1"/>
  <c r="T60" i="1" s="1"/>
  <c r="O64" i="1"/>
  <c r="R64" i="1"/>
  <c r="O59" i="1"/>
  <c r="Q59" i="1"/>
  <c r="P59" i="1"/>
  <c r="S59" i="1"/>
  <c r="T59" i="1" s="1"/>
  <c r="S65" i="1"/>
  <c r="T65" i="1" s="1"/>
  <c r="R65" i="1"/>
  <c r="Q65" i="1"/>
  <c r="P65" i="1"/>
  <c r="K12" i="9" l="1"/>
  <c r="M12" i="9"/>
  <c r="H13" i="9" s="1"/>
  <c r="L12" i="9"/>
  <c r="G13" i="9" s="1"/>
  <c r="I13" i="9" s="1"/>
  <c r="J13" i="9" s="1"/>
  <c r="D1143" i="1"/>
  <c r="G1141" i="1"/>
  <c r="G1164" i="1"/>
  <c r="F1145" i="1"/>
  <c r="G1156" i="1"/>
  <c r="D1146" i="1"/>
  <c r="D1138" i="1"/>
  <c r="E1162" i="1"/>
  <c r="G1161" i="1"/>
  <c r="D1140" i="1"/>
  <c r="E1145" i="1"/>
  <c r="E1138" i="1"/>
  <c r="D1139" i="1"/>
  <c r="G1142" i="1"/>
  <c r="E1159" i="1"/>
  <c r="D1124" i="1"/>
  <c r="F1147" i="1"/>
  <c r="D1199" i="1"/>
  <c r="F1123" i="1"/>
  <c r="F1142" i="1"/>
  <c r="F1143" i="1"/>
  <c r="E1146" i="1"/>
  <c r="G1158" i="1"/>
  <c r="G1145" i="1"/>
  <c r="F1146" i="1"/>
  <c r="F1140" i="1"/>
  <c r="D1147" i="1"/>
  <c r="G1165" i="1"/>
  <c r="G1157" i="1"/>
  <c r="G1144" i="1"/>
  <c r="E1142" i="1"/>
  <c r="E1143" i="1"/>
  <c r="E1158" i="1"/>
  <c r="F1198" i="1"/>
  <c r="D1141" i="1"/>
  <c r="E1157" i="1"/>
  <c r="F1138" i="1"/>
  <c r="E1165" i="1"/>
  <c r="F1139" i="1"/>
  <c r="D1144" i="1"/>
  <c r="N68" i="1"/>
  <c r="W21" i="1" s="1"/>
  <c r="Q69" i="1"/>
  <c r="J72" i="1" s="1"/>
  <c r="J83" i="1" s="1"/>
  <c r="O69" i="1"/>
  <c r="H72" i="1" s="1"/>
  <c r="H76" i="1" s="1"/>
  <c r="P69" i="1"/>
  <c r="I72" i="1" s="1"/>
  <c r="I83" i="1" s="1"/>
  <c r="R69" i="1"/>
  <c r="K72" i="1" s="1"/>
  <c r="K83" i="1" s="1"/>
  <c r="L13" i="9" l="1"/>
  <c r="G14" i="9" s="1"/>
  <c r="M13" i="9"/>
  <c r="H14" i="9" s="1"/>
  <c r="K13" i="9"/>
  <c r="I84" i="1"/>
  <c r="I76" i="1"/>
  <c r="E1183" i="1"/>
  <c r="G1176" i="1"/>
  <c r="D1161" i="1"/>
  <c r="F1158" i="1"/>
  <c r="G1159" i="1"/>
  <c r="F1156" i="1"/>
  <c r="D1217" i="1"/>
  <c r="D1142" i="1"/>
  <c r="D1165" i="1"/>
  <c r="E1164" i="1"/>
  <c r="D1156" i="1"/>
  <c r="D1159" i="1"/>
  <c r="D1164" i="1"/>
  <c r="G1163" i="1"/>
  <c r="E1160" i="1"/>
  <c r="E1156" i="1"/>
  <c r="D1162" i="1"/>
  <c r="G1174" i="1"/>
  <c r="E1177" i="1"/>
  <c r="E1175" i="1"/>
  <c r="F1161" i="1"/>
  <c r="F1164" i="1"/>
  <c r="G1162" i="1"/>
  <c r="E1163" i="1"/>
  <c r="G1179" i="1"/>
  <c r="E1180" i="1"/>
  <c r="G1160" i="1"/>
  <c r="F1216" i="1"/>
  <c r="F1157" i="1"/>
  <c r="E1161" i="1"/>
  <c r="G1175" i="1"/>
  <c r="F1165" i="1"/>
  <c r="F1160" i="1"/>
  <c r="D1157" i="1"/>
  <c r="F1141" i="1"/>
  <c r="E1176" i="1"/>
  <c r="D1158" i="1"/>
  <c r="F1163" i="1"/>
  <c r="G1183" i="1"/>
  <c r="G1182" i="1"/>
  <c r="J85" i="1"/>
  <c r="J76" i="1"/>
  <c r="J84" i="1"/>
  <c r="J77" i="1"/>
  <c r="J78" i="1"/>
  <c r="I79" i="1"/>
  <c r="K85" i="1"/>
  <c r="K84" i="1"/>
  <c r="J81" i="1"/>
  <c r="K80" i="1"/>
  <c r="K77" i="1"/>
  <c r="K81" i="1"/>
  <c r="K76" i="1"/>
  <c r="J80" i="1"/>
  <c r="K82" i="1"/>
  <c r="J82" i="1"/>
  <c r="J79" i="1"/>
  <c r="K78" i="1"/>
  <c r="K79" i="1"/>
  <c r="I80" i="1"/>
  <c r="I85" i="1"/>
  <c r="I77" i="1"/>
  <c r="I81" i="1"/>
  <c r="I78" i="1"/>
  <c r="I82" i="1"/>
  <c r="H77" i="1"/>
  <c r="H79" i="1"/>
  <c r="H83" i="1"/>
  <c r="L83" i="1" s="1"/>
  <c r="M83" i="1" s="1"/>
  <c r="H80" i="1"/>
  <c r="H81" i="1"/>
  <c r="H84" i="1"/>
  <c r="H78" i="1"/>
  <c r="H82" i="1"/>
  <c r="H85" i="1"/>
  <c r="I14" i="9" l="1"/>
  <c r="J14" i="9" s="1"/>
  <c r="M14" i="9" s="1"/>
  <c r="H15" i="9" s="1"/>
  <c r="S83" i="1"/>
  <c r="T83" i="1" s="1"/>
  <c r="N83" i="1"/>
  <c r="L76" i="1"/>
  <c r="M76" i="1" s="1"/>
  <c r="L84" i="1"/>
  <c r="M84" i="1" s="1"/>
  <c r="E1198" i="1"/>
  <c r="G1178" i="1"/>
  <c r="D1177" i="1"/>
  <c r="F1159" i="1"/>
  <c r="F1183" i="1"/>
  <c r="D1180" i="1"/>
  <c r="G1177" i="1"/>
  <c r="D1235" i="1"/>
  <c r="E1182" i="1"/>
  <c r="E1195" i="1"/>
  <c r="F1174" i="1"/>
  <c r="G1197" i="1"/>
  <c r="D1175" i="1"/>
  <c r="D1174" i="1"/>
  <c r="E1181" i="1"/>
  <c r="D1179" i="1"/>
  <c r="G1193" i="1"/>
  <c r="E1179" i="1"/>
  <c r="E1174" i="1"/>
  <c r="D1176" i="1"/>
  <c r="F1179" i="1"/>
  <c r="G1200" i="1"/>
  <c r="F1178" i="1"/>
  <c r="G1201" i="1"/>
  <c r="G1180" i="1"/>
  <c r="F1181" i="1"/>
  <c r="G1181" i="1"/>
  <c r="D1160" i="1"/>
  <c r="G1192" i="1"/>
  <c r="D1183" i="1"/>
  <c r="E1201" i="1"/>
  <c r="F1175" i="1"/>
  <c r="E1178" i="1"/>
  <c r="F1234" i="1"/>
  <c r="D1182" i="1"/>
  <c r="G1194" i="1"/>
  <c r="F1182" i="1"/>
  <c r="F1176" i="1"/>
  <c r="E1194" i="1"/>
  <c r="E1193" i="1"/>
  <c r="L81" i="1"/>
  <c r="M81" i="1" s="1"/>
  <c r="L80" i="1"/>
  <c r="M80" i="1" s="1"/>
  <c r="L79" i="1"/>
  <c r="M79" i="1" s="1"/>
  <c r="L77" i="1"/>
  <c r="M77" i="1" s="1"/>
  <c r="L82" i="1"/>
  <c r="M82" i="1" s="1"/>
  <c r="L78" i="1"/>
  <c r="M78" i="1" s="1"/>
  <c r="L85" i="1"/>
  <c r="M85" i="1" s="1"/>
  <c r="P83" i="1"/>
  <c r="O83" i="1"/>
  <c r="R83" i="1"/>
  <c r="Q83" i="1"/>
  <c r="L14" i="9" l="1"/>
  <c r="G15" i="9" s="1"/>
  <c r="I15" i="9" s="1"/>
  <c r="J15" i="9" s="1"/>
  <c r="M15" i="9" s="1"/>
  <c r="H16" i="9" s="1"/>
  <c r="K14" i="9"/>
  <c r="S80" i="1"/>
  <c r="T80" i="1" s="1"/>
  <c r="N80" i="1"/>
  <c r="S81" i="1"/>
  <c r="T81" i="1" s="1"/>
  <c r="N81" i="1"/>
  <c r="S79" i="1"/>
  <c r="T79" i="1" s="1"/>
  <c r="N79" i="1"/>
  <c r="S84" i="1"/>
  <c r="T84" i="1" s="1"/>
  <c r="N84" i="1"/>
  <c r="S85" i="1"/>
  <c r="T85" i="1" s="1"/>
  <c r="N85" i="1"/>
  <c r="P76" i="1"/>
  <c r="N76" i="1"/>
  <c r="S77" i="1"/>
  <c r="T77" i="1" s="1"/>
  <c r="N77" i="1"/>
  <c r="S78" i="1"/>
  <c r="T78" i="1" s="1"/>
  <c r="N78" i="1"/>
  <c r="S82" i="1"/>
  <c r="T82" i="1" s="1"/>
  <c r="N82" i="1"/>
  <c r="Q76" i="1"/>
  <c r="O76" i="1"/>
  <c r="R76" i="1"/>
  <c r="S76" i="1"/>
  <c r="T76" i="1" s="1"/>
  <c r="O84" i="1"/>
  <c r="R84" i="1"/>
  <c r="Q84" i="1"/>
  <c r="P84" i="1"/>
  <c r="R79" i="1"/>
  <c r="R80" i="1"/>
  <c r="R77" i="1"/>
  <c r="Q79" i="1"/>
  <c r="P79" i="1"/>
  <c r="O79" i="1"/>
  <c r="R78" i="1"/>
  <c r="O80" i="1"/>
  <c r="O77" i="1"/>
  <c r="Q80" i="1"/>
  <c r="P77" i="1"/>
  <c r="P80" i="1"/>
  <c r="Q77" i="1"/>
  <c r="G1215" i="1"/>
  <c r="F1192" i="1"/>
  <c r="E1213" i="1"/>
  <c r="G1218" i="1"/>
  <c r="F1197" i="1"/>
  <c r="G1212" i="1"/>
  <c r="D1200" i="1"/>
  <c r="G1198" i="1"/>
  <c r="G1210" i="1"/>
  <c r="G1211" i="1"/>
  <c r="E1196" i="1"/>
  <c r="F1200" i="1"/>
  <c r="F1193" i="1"/>
  <c r="F1201" i="1"/>
  <c r="D1194" i="1"/>
  <c r="E1211" i="1"/>
  <c r="F1199" i="1"/>
  <c r="D1195" i="1"/>
  <c r="G1195" i="1"/>
  <c r="F1194" i="1"/>
  <c r="D1197" i="1"/>
  <c r="E1219" i="1"/>
  <c r="F1177" i="1"/>
  <c r="D1201" i="1"/>
  <c r="D1193" i="1"/>
  <c r="G1196" i="1"/>
  <c r="D1178" i="1"/>
  <c r="E1199" i="1"/>
  <c r="G1199" i="1"/>
  <c r="E1212" i="1"/>
  <c r="F1252" i="1"/>
  <c r="F1196" i="1"/>
  <c r="E1197" i="1"/>
  <c r="D1198" i="1"/>
  <c r="E1200" i="1"/>
  <c r="D1192" i="1"/>
  <c r="G1219" i="1"/>
  <c r="E1192" i="1"/>
  <c r="D1253" i="1"/>
  <c r="E1216" i="1"/>
  <c r="O78" i="1"/>
  <c r="P81" i="1"/>
  <c r="Q78" i="1"/>
  <c r="P78" i="1"/>
  <c r="R81" i="1"/>
  <c r="O81" i="1"/>
  <c r="Q81" i="1"/>
  <c r="P82" i="1"/>
  <c r="O82" i="1"/>
  <c r="Q82" i="1"/>
  <c r="R82" i="1"/>
  <c r="R85" i="1"/>
  <c r="P85" i="1"/>
  <c r="Q85" i="1"/>
  <c r="O85" i="1"/>
  <c r="K15" i="9" l="1"/>
  <c r="L15" i="9"/>
  <c r="G16" i="9" s="1"/>
  <c r="I16" i="9" s="1"/>
  <c r="J16" i="9" s="1"/>
  <c r="M16" i="9" s="1"/>
  <c r="H17" i="9" s="1"/>
  <c r="R87" i="1"/>
  <c r="K90" i="1" s="1"/>
  <c r="K94" i="1" s="1"/>
  <c r="O87" i="1"/>
  <c r="H90" i="1" s="1"/>
  <c r="H95" i="1" s="1"/>
  <c r="F1211" i="1"/>
  <c r="G1213" i="1"/>
  <c r="D1216" i="1"/>
  <c r="F1219" i="1"/>
  <c r="G1214" i="1"/>
  <c r="G1230" i="1"/>
  <c r="D1211" i="1"/>
  <c r="F1215" i="1"/>
  <c r="G1237" i="1"/>
  <c r="E1234" i="1"/>
  <c r="D1271" i="1"/>
  <c r="F1212" i="1"/>
  <c r="F1214" i="1"/>
  <c r="D1218" i="1"/>
  <c r="F1218" i="1"/>
  <c r="F1270" i="1"/>
  <c r="E1214" i="1"/>
  <c r="D1219" i="1"/>
  <c r="D1213" i="1"/>
  <c r="E1230" i="1"/>
  <c r="F1217" i="1"/>
  <c r="G1229" i="1"/>
  <c r="G1217" i="1"/>
  <c r="E1229" i="1"/>
  <c r="F1210" i="1"/>
  <c r="D1215" i="1"/>
  <c r="F1195" i="1"/>
  <c r="E1215" i="1"/>
  <c r="E1210" i="1"/>
  <c r="G1236" i="1"/>
  <c r="E1231" i="1"/>
  <c r="D1210" i="1"/>
  <c r="G1228" i="1"/>
  <c r="E1217" i="1"/>
  <c r="G1216" i="1"/>
  <c r="E1218" i="1"/>
  <c r="D1196" i="1"/>
  <c r="E1237" i="1"/>
  <c r="D1212" i="1"/>
  <c r="G1233" i="1"/>
  <c r="P87" i="1"/>
  <c r="I90" i="1" s="1"/>
  <c r="I97" i="1" s="1"/>
  <c r="Q87" i="1"/>
  <c r="J90" i="1" s="1"/>
  <c r="J101" i="1" s="1"/>
  <c r="N86" i="1"/>
  <c r="W22" i="1" s="1"/>
  <c r="K16" i="9" l="1"/>
  <c r="L16" i="9"/>
  <c r="G17" i="9" s="1"/>
  <c r="I17" i="9" s="1"/>
  <c r="J17" i="9" s="1"/>
  <c r="L17" i="9" s="1"/>
  <c r="G18" i="9" s="1"/>
  <c r="K103" i="1"/>
  <c r="K96" i="1"/>
  <c r="K99" i="1"/>
  <c r="K101" i="1"/>
  <c r="K98" i="1"/>
  <c r="K95" i="1"/>
  <c r="H103" i="1"/>
  <c r="H100" i="1"/>
  <c r="H101" i="1"/>
  <c r="H99" i="1"/>
  <c r="K100" i="1"/>
  <c r="H98" i="1"/>
  <c r="H94" i="1"/>
  <c r="H97" i="1"/>
  <c r="H96" i="1"/>
  <c r="K97" i="1"/>
  <c r="H102" i="1"/>
  <c r="K102" i="1"/>
  <c r="I102" i="1"/>
  <c r="I95" i="1"/>
  <c r="J95" i="1"/>
  <c r="J98" i="1"/>
  <c r="J96" i="1"/>
  <c r="I103" i="1"/>
  <c r="I100" i="1"/>
  <c r="I99" i="1"/>
  <c r="J94" i="1"/>
  <c r="J99" i="1"/>
  <c r="J100" i="1"/>
  <c r="J97" i="1"/>
  <c r="I98" i="1"/>
  <c r="I96" i="1"/>
  <c r="I94" i="1"/>
  <c r="I101" i="1"/>
  <c r="J102" i="1"/>
  <c r="J103" i="1"/>
  <c r="G1235" i="1"/>
  <c r="F1288" i="1"/>
  <c r="G1247" i="1"/>
  <c r="G1246" i="1"/>
  <c r="F1235" i="1"/>
  <c r="G1232" i="1"/>
  <c r="D1229" i="1"/>
  <c r="G1234" i="1"/>
  <c r="F1232" i="1"/>
  <c r="F1230" i="1"/>
  <c r="G1251" i="1"/>
  <c r="D1231" i="1"/>
  <c r="E1252" i="1"/>
  <c r="D1234" i="1"/>
  <c r="E1235" i="1"/>
  <c r="F1236" i="1"/>
  <c r="G1248" i="1"/>
  <c r="D1230" i="1"/>
  <c r="D1289" i="1"/>
  <c r="D1237" i="1"/>
  <c r="E1232" i="1"/>
  <c r="E1248" i="1"/>
  <c r="E1228" i="1"/>
  <c r="F1228" i="1"/>
  <c r="G1255" i="1"/>
  <c r="G1231" i="1"/>
  <c r="D1228" i="1"/>
  <c r="E1255" i="1"/>
  <c r="E1233" i="1"/>
  <c r="D1214" i="1"/>
  <c r="F1213" i="1"/>
  <c r="D1236" i="1"/>
  <c r="G1254" i="1"/>
  <c r="F1237" i="1"/>
  <c r="E1249" i="1"/>
  <c r="D1233" i="1"/>
  <c r="E1236" i="1"/>
  <c r="E1247" i="1"/>
  <c r="F1233" i="1"/>
  <c r="F1229" i="1"/>
  <c r="L101" i="1" l="1"/>
  <c r="M101" i="1" s="1"/>
  <c r="K17" i="9"/>
  <c r="M17" i="9"/>
  <c r="H18" i="9" s="1"/>
  <c r="I18" i="9" s="1"/>
  <c r="J18" i="9" s="1"/>
  <c r="S101" i="1"/>
  <c r="T101" i="1" s="1"/>
  <c r="N101" i="1"/>
  <c r="L99" i="1"/>
  <c r="M99" i="1" s="1"/>
  <c r="L95" i="1"/>
  <c r="M95" i="1" s="1"/>
  <c r="R95" i="1" s="1"/>
  <c r="L102" i="1"/>
  <c r="M102" i="1" s="1"/>
  <c r="P102" i="1" s="1"/>
  <c r="L97" i="1"/>
  <c r="M97" i="1" s="1"/>
  <c r="P97" i="1" s="1"/>
  <c r="L96" i="1"/>
  <c r="M96" i="1" s="1"/>
  <c r="R96" i="1" s="1"/>
  <c r="L94" i="1"/>
  <c r="M94" i="1" s="1"/>
  <c r="L98" i="1"/>
  <c r="M98" i="1" s="1"/>
  <c r="R98" i="1" s="1"/>
  <c r="L100" i="1"/>
  <c r="M100" i="1" s="1"/>
  <c r="L103" i="1"/>
  <c r="M103" i="1" s="1"/>
  <c r="F1231" i="1"/>
  <c r="F1253" i="1"/>
  <c r="G1249" i="1"/>
  <c r="G1269" i="1"/>
  <c r="G1273" i="1"/>
  <c r="G1272" i="1"/>
  <c r="G1252" i="1"/>
  <c r="F1255" i="1"/>
  <c r="E1253" i="1"/>
  <c r="F1246" i="1"/>
  <c r="F1306" i="1"/>
  <c r="E1265" i="1"/>
  <c r="D1247" i="1"/>
  <c r="G1266" i="1"/>
  <c r="F1247" i="1"/>
  <c r="G1265" i="1"/>
  <c r="F1250" i="1"/>
  <c r="E1246" i="1"/>
  <c r="D1307" i="1"/>
  <c r="D1232" i="1"/>
  <c r="F1251" i="1"/>
  <c r="D1255" i="1"/>
  <c r="F1248" i="1"/>
  <c r="D1254" i="1"/>
  <c r="E1273" i="1"/>
  <c r="E1266" i="1"/>
  <c r="D1248" i="1"/>
  <c r="D1252" i="1"/>
  <c r="F1254" i="1"/>
  <c r="G1264" i="1"/>
  <c r="E1251" i="1"/>
  <c r="E1254" i="1"/>
  <c r="D1246" i="1"/>
  <c r="E1270" i="1"/>
  <c r="G1253" i="1"/>
  <c r="D1249" i="1"/>
  <c r="E1267" i="1"/>
  <c r="D1251" i="1"/>
  <c r="E1250" i="1"/>
  <c r="G1250" i="1"/>
  <c r="Q101" i="1"/>
  <c r="P101" i="1"/>
  <c r="O101" i="1"/>
  <c r="R101" i="1"/>
  <c r="O95" i="1"/>
  <c r="M18" i="9" l="1"/>
  <c r="H19" i="9" s="1"/>
  <c r="K18" i="9"/>
  <c r="L18" i="9"/>
  <c r="G19" i="9" s="1"/>
  <c r="Q102" i="1"/>
  <c r="O102" i="1"/>
  <c r="R102" i="1"/>
  <c r="Q95" i="1"/>
  <c r="P95" i="1"/>
  <c r="Q97" i="1"/>
  <c r="O97" i="1"/>
  <c r="R97" i="1"/>
  <c r="S97" i="1"/>
  <c r="T97" i="1" s="1"/>
  <c r="N97" i="1"/>
  <c r="Q96" i="1"/>
  <c r="N96" i="1"/>
  <c r="S102" i="1"/>
  <c r="T102" i="1" s="1"/>
  <c r="N102" i="1"/>
  <c r="P96" i="1"/>
  <c r="S95" i="1"/>
  <c r="T95" i="1" s="1"/>
  <c r="N95" i="1"/>
  <c r="S103" i="1"/>
  <c r="T103" i="1" s="1"/>
  <c r="N103" i="1"/>
  <c r="S99" i="1"/>
  <c r="T99" i="1" s="1"/>
  <c r="N99" i="1"/>
  <c r="S94" i="1"/>
  <c r="T94" i="1" s="1"/>
  <c r="N94" i="1"/>
  <c r="Q100" i="1"/>
  <c r="N100" i="1"/>
  <c r="O96" i="1"/>
  <c r="S98" i="1"/>
  <c r="T98" i="1" s="1"/>
  <c r="N98" i="1"/>
  <c r="Q99" i="1"/>
  <c r="O99" i="1"/>
  <c r="P98" i="1"/>
  <c r="R99" i="1"/>
  <c r="P100" i="1"/>
  <c r="O98" i="1"/>
  <c r="P99" i="1"/>
  <c r="R100" i="1"/>
  <c r="Q94" i="1"/>
  <c r="Q98" i="1"/>
  <c r="P94" i="1"/>
  <c r="O100" i="1"/>
  <c r="S100" i="1"/>
  <c r="T100" i="1" s="1"/>
  <c r="S96" i="1"/>
  <c r="T96" i="1" s="1"/>
  <c r="R94" i="1"/>
  <c r="O94" i="1"/>
  <c r="Q103" i="1"/>
  <c r="P103" i="1"/>
  <c r="R103" i="1"/>
  <c r="O103" i="1"/>
  <c r="D1272" i="1"/>
  <c r="D1267" i="1"/>
  <c r="F1268" i="1"/>
  <c r="E1283" i="1"/>
  <c r="G1271" i="1"/>
  <c r="G1282" i="1"/>
  <c r="F1272" i="1"/>
  <c r="E1271" i="1"/>
  <c r="F1273" i="1"/>
  <c r="F1266" i="1"/>
  <c r="F1324" i="1"/>
  <c r="D1273" i="1"/>
  <c r="D1270" i="1"/>
  <c r="E1285" i="1"/>
  <c r="E1272" i="1"/>
  <c r="G1287" i="1"/>
  <c r="E1269" i="1"/>
  <c r="G1267" i="1"/>
  <c r="D1325" i="1"/>
  <c r="G1270" i="1"/>
  <c r="G1291" i="1"/>
  <c r="G1283" i="1"/>
  <c r="F1265" i="1"/>
  <c r="E1284" i="1"/>
  <c r="F1264" i="1"/>
  <c r="E1288" i="1"/>
  <c r="G1268" i="1"/>
  <c r="D1269" i="1"/>
  <c r="E1291" i="1"/>
  <c r="G1284" i="1"/>
  <c r="D1264" i="1"/>
  <c r="F1269" i="1"/>
  <c r="E1268" i="1"/>
  <c r="D1250" i="1"/>
  <c r="D1266" i="1"/>
  <c r="F1271" i="1"/>
  <c r="E1264" i="1"/>
  <c r="D1265" i="1"/>
  <c r="G1290" i="1"/>
  <c r="F1249" i="1"/>
  <c r="I19" i="9" l="1"/>
  <c r="J19" i="9" s="1"/>
  <c r="P105" i="1"/>
  <c r="I108" i="1" s="1"/>
  <c r="I121" i="1" s="1"/>
  <c r="Q105" i="1"/>
  <c r="J108" i="1" s="1"/>
  <c r="J112" i="1" s="1"/>
  <c r="R105" i="1"/>
  <c r="K108" i="1" s="1"/>
  <c r="K112" i="1" s="1"/>
  <c r="O105" i="1"/>
  <c r="H108" i="1" s="1"/>
  <c r="H116" i="1" s="1"/>
  <c r="N104" i="1"/>
  <c r="W23" i="1" s="1"/>
  <c r="G1308" i="1"/>
  <c r="D1343" i="1"/>
  <c r="F1290" i="1"/>
  <c r="G1300" i="1"/>
  <c r="F1287" i="1"/>
  <c r="G1289" i="1"/>
  <c r="E1301" i="1"/>
  <c r="D1282" i="1"/>
  <c r="E1287" i="1"/>
  <c r="E1303" i="1"/>
  <c r="E1286" i="1"/>
  <c r="E1302" i="1"/>
  <c r="G1302" i="1"/>
  <c r="G1288" i="1"/>
  <c r="F1267" i="1"/>
  <c r="D1291" i="1"/>
  <c r="E1282" i="1"/>
  <c r="G1285" i="1"/>
  <c r="F1284" i="1"/>
  <c r="G1305" i="1"/>
  <c r="G1301" i="1"/>
  <c r="F1291" i="1"/>
  <c r="D1268" i="1"/>
  <c r="E1306" i="1"/>
  <c r="D1283" i="1"/>
  <c r="F1286" i="1"/>
  <c r="F1289" i="1"/>
  <c r="D1285" i="1"/>
  <c r="E1309" i="1"/>
  <c r="E1289" i="1"/>
  <c r="G1309" i="1"/>
  <c r="G1286" i="1"/>
  <c r="D1288" i="1"/>
  <c r="F1282" i="1"/>
  <c r="F1342" i="1"/>
  <c r="F1283" i="1"/>
  <c r="D1284" i="1"/>
  <c r="D1287" i="1"/>
  <c r="E1290" i="1"/>
  <c r="D1290" i="1"/>
  <c r="H117" i="1"/>
  <c r="H112" i="1"/>
  <c r="H118" i="1"/>
  <c r="H114" i="1"/>
  <c r="H115" i="1"/>
  <c r="H121" i="1"/>
  <c r="H113" i="1"/>
  <c r="H120" i="1" l="1"/>
  <c r="H119" i="1"/>
  <c r="K19" i="9"/>
  <c r="L19" i="9"/>
  <c r="G20" i="9" s="1"/>
  <c r="M19" i="9"/>
  <c r="H20" i="9" s="1"/>
  <c r="J114" i="1"/>
  <c r="I117" i="1"/>
  <c r="I113" i="1"/>
  <c r="I114" i="1"/>
  <c r="I116" i="1"/>
  <c r="I119" i="1"/>
  <c r="I115" i="1"/>
  <c r="I112" i="1"/>
  <c r="L112" i="1" s="1"/>
  <c r="M112" i="1" s="1"/>
  <c r="J116" i="1"/>
  <c r="J120" i="1"/>
  <c r="J115" i="1"/>
  <c r="J119" i="1"/>
  <c r="J113" i="1"/>
  <c r="I120" i="1"/>
  <c r="J118" i="1"/>
  <c r="I118" i="1"/>
  <c r="J117" i="1"/>
  <c r="J121" i="1"/>
  <c r="K121" i="1"/>
  <c r="K114" i="1"/>
  <c r="K115" i="1"/>
  <c r="K119" i="1"/>
  <c r="K116" i="1"/>
  <c r="K120" i="1"/>
  <c r="K118" i="1"/>
  <c r="K117" i="1"/>
  <c r="K113" i="1"/>
  <c r="G1323" i="1"/>
  <c r="G1326" i="1"/>
  <c r="F1300" i="1"/>
  <c r="D1361" i="1"/>
  <c r="F1304" i="1"/>
  <c r="G1303" i="1"/>
  <c r="D1286" i="1"/>
  <c r="E1327" i="1"/>
  <c r="F1301" i="1"/>
  <c r="E1320" i="1"/>
  <c r="F1360" i="1"/>
  <c r="D1306" i="1"/>
  <c r="D1301" i="1"/>
  <c r="G1304" i="1"/>
  <c r="E1300" i="1"/>
  <c r="G1327" i="1"/>
  <c r="G1306" i="1"/>
  <c r="D1305" i="1"/>
  <c r="F1302" i="1"/>
  <c r="G1307" i="1"/>
  <c r="D1308" i="1"/>
  <c r="F1285" i="1"/>
  <c r="F1305" i="1"/>
  <c r="G1318" i="1"/>
  <c r="E1305" i="1"/>
  <c r="D1300" i="1"/>
  <c r="E1324" i="1"/>
  <c r="E1319" i="1"/>
  <c r="E1307" i="1"/>
  <c r="D1309" i="1"/>
  <c r="F1309" i="1"/>
  <c r="G1319" i="1"/>
  <c r="E1304" i="1"/>
  <c r="E1321" i="1"/>
  <c r="E1308" i="1"/>
  <c r="D1303" i="1"/>
  <c r="D1302" i="1"/>
  <c r="F1307" i="1"/>
  <c r="G1320" i="1"/>
  <c r="F1308" i="1"/>
  <c r="I20" i="9" l="1"/>
  <c r="J20" i="9" s="1"/>
  <c r="L118" i="1"/>
  <c r="M118" i="1" s="1"/>
  <c r="S118" i="1" s="1"/>
  <c r="T118" i="1" s="1"/>
  <c r="L113" i="1"/>
  <c r="M113" i="1" s="1"/>
  <c r="P113" i="1" s="1"/>
  <c r="L114" i="1"/>
  <c r="M114" i="1" s="1"/>
  <c r="O114" i="1" s="1"/>
  <c r="L116" i="1"/>
  <c r="M116" i="1" s="1"/>
  <c r="N116" i="1" s="1"/>
  <c r="L115" i="1"/>
  <c r="M115" i="1" s="1"/>
  <c r="Q115" i="1" s="1"/>
  <c r="L119" i="1"/>
  <c r="M119" i="1" s="1"/>
  <c r="S119" i="1" s="1"/>
  <c r="T119" i="1" s="1"/>
  <c r="L120" i="1"/>
  <c r="M120" i="1" s="1"/>
  <c r="R120" i="1" s="1"/>
  <c r="L121" i="1"/>
  <c r="M121" i="1" s="1"/>
  <c r="N121" i="1" s="1"/>
  <c r="S112" i="1"/>
  <c r="T112" i="1" s="1"/>
  <c r="N112" i="1"/>
  <c r="S113" i="1"/>
  <c r="T113" i="1" s="1"/>
  <c r="L117" i="1"/>
  <c r="M117" i="1" s="1"/>
  <c r="S117" i="1" s="1"/>
  <c r="T117" i="1" s="1"/>
  <c r="P112" i="1"/>
  <c r="O112" i="1"/>
  <c r="R112" i="1"/>
  <c r="Q112" i="1"/>
  <c r="O113" i="1"/>
  <c r="G1345" i="1"/>
  <c r="D1379" i="1"/>
  <c r="E1318" i="1"/>
  <c r="E1339" i="1"/>
  <c r="D1327" i="1"/>
  <c r="E1337" i="1"/>
  <c r="F1319" i="1"/>
  <c r="E1345" i="1"/>
  <c r="G1322" i="1"/>
  <c r="D1304" i="1"/>
  <c r="F1326" i="1"/>
  <c r="F1318" i="1"/>
  <c r="E1342" i="1"/>
  <c r="F1303" i="1"/>
  <c r="D1323" i="1"/>
  <c r="F1378" i="1"/>
  <c r="F1325" i="1"/>
  <c r="G1336" i="1"/>
  <c r="G1321" i="1"/>
  <c r="F1322" i="1"/>
  <c r="G1338" i="1"/>
  <c r="D1319" i="1"/>
  <c r="F1323" i="1"/>
  <c r="F1320" i="1"/>
  <c r="E1338" i="1"/>
  <c r="E1325" i="1"/>
  <c r="G1344" i="1"/>
  <c r="D1320" i="1"/>
  <c r="D1324" i="1"/>
  <c r="E1322" i="1"/>
  <c r="D1318" i="1"/>
  <c r="D1326" i="1"/>
  <c r="G1337" i="1"/>
  <c r="G1324" i="1"/>
  <c r="D1321" i="1"/>
  <c r="E1326" i="1"/>
  <c r="F1327" i="1"/>
  <c r="E1323" i="1"/>
  <c r="G1325" i="1"/>
  <c r="G1341" i="1"/>
  <c r="O115" i="1" l="1"/>
  <c r="K20" i="9"/>
  <c r="L20" i="9"/>
  <c r="G21" i="9" s="1"/>
  <c r="M20" i="9"/>
  <c r="H21" i="9" s="1"/>
  <c r="Q118" i="1"/>
  <c r="P118" i="1"/>
  <c r="S121" i="1"/>
  <c r="T121" i="1" s="1"/>
  <c r="P120" i="1"/>
  <c r="S120" i="1"/>
  <c r="T120" i="1" s="1"/>
  <c r="S114" i="1"/>
  <c r="T114" i="1" s="1"/>
  <c r="Q121" i="1"/>
  <c r="R119" i="1"/>
  <c r="Q119" i="1"/>
  <c r="N113" i="1"/>
  <c r="O120" i="1"/>
  <c r="N115" i="1"/>
  <c r="O119" i="1"/>
  <c r="P115" i="1"/>
  <c r="S115" i="1"/>
  <c r="T115" i="1" s="1"/>
  <c r="R115" i="1"/>
  <c r="O118" i="1"/>
  <c r="N118" i="1"/>
  <c r="P119" i="1"/>
  <c r="R118" i="1"/>
  <c r="R116" i="1"/>
  <c r="Q113" i="1"/>
  <c r="Q116" i="1"/>
  <c r="P114" i="1"/>
  <c r="S116" i="1"/>
  <c r="T116" i="1" s="1"/>
  <c r="R113" i="1"/>
  <c r="Q114" i="1"/>
  <c r="P116" i="1"/>
  <c r="O116" i="1"/>
  <c r="N114" i="1"/>
  <c r="Q120" i="1"/>
  <c r="R114" i="1"/>
  <c r="N120" i="1"/>
  <c r="R117" i="1"/>
  <c r="O121" i="1"/>
  <c r="P121" i="1"/>
  <c r="R121" i="1"/>
  <c r="N119" i="1"/>
  <c r="Q117" i="1"/>
  <c r="O117" i="1"/>
  <c r="P117" i="1"/>
  <c r="N117" i="1"/>
  <c r="F1341" i="1"/>
  <c r="G1356" i="1"/>
  <c r="F1321" i="1"/>
  <c r="D1337" i="1"/>
  <c r="E1357" i="1"/>
  <c r="D1338" i="1"/>
  <c r="F1344" i="1"/>
  <c r="E1341" i="1"/>
  <c r="F1340" i="1"/>
  <c r="G1339" i="1"/>
  <c r="F1343" i="1"/>
  <c r="D1339" i="1"/>
  <c r="G1340" i="1"/>
  <c r="E1363" i="1"/>
  <c r="G1362" i="1"/>
  <c r="G1355" i="1"/>
  <c r="E1355" i="1"/>
  <c r="E1336" i="1"/>
  <c r="G1343" i="1"/>
  <c r="G1359" i="1"/>
  <c r="F1336" i="1"/>
  <c r="G1342" i="1"/>
  <c r="F1345" i="1"/>
  <c r="D1336" i="1"/>
  <c r="G1354" i="1"/>
  <c r="D1322" i="1"/>
  <c r="D1342" i="1"/>
  <c r="E1343" i="1"/>
  <c r="F1337" i="1"/>
  <c r="F1396" i="1"/>
  <c r="D1345" i="1"/>
  <c r="G1363" i="1"/>
  <c r="E1340" i="1"/>
  <c r="E1360" i="1"/>
  <c r="D1397" i="1"/>
  <c r="D1344" i="1"/>
  <c r="E1344" i="1"/>
  <c r="E1356" i="1"/>
  <c r="F1338" i="1"/>
  <c r="D1341" i="1"/>
  <c r="I21" i="9" l="1"/>
  <c r="J21" i="9" s="1"/>
  <c r="P123" i="1"/>
  <c r="I126" i="1" s="1"/>
  <c r="I131" i="1" s="1"/>
  <c r="R123" i="1"/>
  <c r="K126" i="1" s="1"/>
  <c r="K136" i="1" s="1"/>
  <c r="O123" i="1"/>
  <c r="H126" i="1" s="1"/>
  <c r="H134" i="1" s="1"/>
  <c r="Q123" i="1"/>
  <c r="J126" i="1" s="1"/>
  <c r="J137" i="1" s="1"/>
  <c r="N122" i="1"/>
  <c r="W24" i="1" s="1"/>
  <c r="K133" i="1"/>
  <c r="K139" i="1"/>
  <c r="K134" i="1"/>
  <c r="K137" i="1"/>
  <c r="F1414" i="1"/>
  <c r="D1354" i="1"/>
  <c r="F1363" i="1"/>
  <c r="F1354" i="1"/>
  <c r="G1374" i="1"/>
  <c r="G1360" i="1"/>
  <c r="E1359" i="1"/>
  <c r="D1362" i="1"/>
  <c r="F1362" i="1"/>
  <c r="G1377" i="1"/>
  <c r="D1359" i="1"/>
  <c r="E1378" i="1"/>
  <c r="D1357" i="1"/>
  <c r="G1373" i="1"/>
  <c r="F1355" i="1"/>
  <c r="D1415" i="1"/>
  <c r="E1381" i="1"/>
  <c r="D1356" i="1"/>
  <c r="E1375" i="1"/>
  <c r="G1361" i="1"/>
  <c r="D1340" i="1"/>
  <c r="F1356" i="1"/>
  <c r="G1381" i="1"/>
  <c r="G1372" i="1"/>
  <c r="D1363" i="1"/>
  <c r="E1362" i="1"/>
  <c r="F1358" i="1"/>
  <c r="F1359" i="1"/>
  <c r="G1380" i="1"/>
  <c r="E1361" i="1"/>
  <c r="G1358" i="1"/>
  <c r="D1360" i="1"/>
  <c r="D1355" i="1"/>
  <c r="E1358" i="1"/>
  <c r="F1361" i="1"/>
  <c r="E1354" i="1"/>
  <c r="E1374" i="1"/>
  <c r="E1373" i="1"/>
  <c r="G1357" i="1"/>
  <c r="F1339" i="1"/>
  <c r="K131" i="1" l="1"/>
  <c r="K132" i="1"/>
  <c r="L21" i="9"/>
  <c r="G22" i="9" s="1"/>
  <c r="M21" i="9"/>
  <c r="H22" i="9" s="1"/>
  <c r="K21" i="9"/>
  <c r="K135" i="1"/>
  <c r="K130" i="1"/>
  <c r="I134" i="1"/>
  <c r="I136" i="1"/>
  <c r="I130" i="1"/>
  <c r="I137" i="1"/>
  <c r="I135" i="1"/>
  <c r="I139" i="1"/>
  <c r="H131" i="1"/>
  <c r="I138" i="1"/>
  <c r="I132" i="1"/>
  <c r="I133" i="1"/>
  <c r="H135" i="1"/>
  <c r="H137" i="1"/>
  <c r="H130" i="1"/>
  <c r="H136" i="1"/>
  <c r="H139" i="1"/>
  <c r="H138" i="1"/>
  <c r="K138" i="1"/>
  <c r="H132" i="1"/>
  <c r="H133" i="1"/>
  <c r="J132" i="1"/>
  <c r="J138" i="1"/>
  <c r="J133" i="1"/>
  <c r="J135" i="1"/>
  <c r="J136" i="1"/>
  <c r="J130" i="1"/>
  <c r="J131" i="1"/>
  <c r="J139" i="1"/>
  <c r="J134" i="1"/>
  <c r="L137" i="1"/>
  <c r="M137" i="1" s="1"/>
  <c r="F1374" i="1"/>
  <c r="E1391" i="1"/>
  <c r="G1379" i="1"/>
  <c r="G1378" i="1"/>
  <c r="E1392" i="1"/>
  <c r="G1392" i="1"/>
  <c r="F1372" i="1"/>
  <c r="G1390" i="1"/>
  <c r="E1399" i="1"/>
  <c r="D1433" i="1"/>
  <c r="E1372" i="1"/>
  <c r="G1395" i="1"/>
  <c r="D1358" i="1"/>
  <c r="F1376" i="1"/>
  <c r="D1375" i="1"/>
  <c r="D1372" i="1"/>
  <c r="G1376" i="1"/>
  <c r="G1398" i="1"/>
  <c r="G1391" i="1"/>
  <c r="F1380" i="1"/>
  <c r="E1393" i="1"/>
  <c r="D1374" i="1"/>
  <c r="E1396" i="1"/>
  <c r="E1377" i="1"/>
  <c r="G1399" i="1"/>
  <c r="D1377" i="1"/>
  <c r="E1379" i="1"/>
  <c r="F1373" i="1"/>
  <c r="F1379" i="1"/>
  <c r="E1376" i="1"/>
  <c r="D1380" i="1"/>
  <c r="F1377" i="1"/>
  <c r="F1381" i="1"/>
  <c r="D1373" i="1"/>
  <c r="E1380" i="1"/>
  <c r="F1357" i="1"/>
  <c r="D1378" i="1"/>
  <c r="G1375" i="1"/>
  <c r="D1381" i="1"/>
  <c r="F1432" i="1"/>
  <c r="I22" i="9" l="1"/>
  <c r="J22" i="9" s="1"/>
  <c r="L134" i="1"/>
  <c r="M134" i="1" s="1"/>
  <c r="P134" i="1" s="1"/>
  <c r="L131" i="1"/>
  <c r="M131" i="1" s="1"/>
  <c r="P131" i="1" s="1"/>
  <c r="L133" i="1"/>
  <c r="M133" i="1" s="1"/>
  <c r="S133" i="1" s="1"/>
  <c r="T133" i="1" s="1"/>
  <c r="L130" i="1"/>
  <c r="M130" i="1" s="1"/>
  <c r="R130" i="1" s="1"/>
  <c r="L136" i="1"/>
  <c r="M136" i="1" s="1"/>
  <c r="O136" i="1" s="1"/>
  <c r="L139" i="1"/>
  <c r="M139" i="1" s="1"/>
  <c r="N139" i="1" s="1"/>
  <c r="L132" i="1"/>
  <c r="M132" i="1" s="1"/>
  <c r="P132" i="1" s="1"/>
  <c r="L135" i="1"/>
  <c r="M135" i="1" s="1"/>
  <c r="N135" i="1" s="1"/>
  <c r="L138" i="1"/>
  <c r="M138" i="1" s="1"/>
  <c r="N138" i="1" s="1"/>
  <c r="O134" i="1"/>
  <c r="R134" i="1"/>
  <c r="Q134" i="1"/>
  <c r="S134" i="1"/>
  <c r="T134" i="1" s="1"/>
  <c r="N134" i="1"/>
  <c r="S139" i="1"/>
  <c r="T139" i="1" s="1"/>
  <c r="S130" i="1"/>
  <c r="T130" i="1" s="1"/>
  <c r="S137" i="1"/>
  <c r="T137" i="1" s="1"/>
  <c r="N137" i="1"/>
  <c r="S131" i="1"/>
  <c r="T131" i="1" s="1"/>
  <c r="R131" i="1"/>
  <c r="P137" i="1"/>
  <c r="R137" i="1"/>
  <c r="P130" i="1"/>
  <c r="Q137" i="1"/>
  <c r="O137" i="1"/>
  <c r="Q130" i="1"/>
  <c r="O130" i="1"/>
  <c r="P136" i="1"/>
  <c r="F1394" i="1"/>
  <c r="F1375" i="1"/>
  <c r="F1397" i="1"/>
  <c r="G1416" i="1"/>
  <c r="F1395" i="1"/>
  <c r="D1395" i="1"/>
  <c r="E1414" i="1"/>
  <c r="G1413" i="1"/>
  <c r="E1397" i="1"/>
  <c r="E1390" i="1"/>
  <c r="G1410" i="1"/>
  <c r="E1410" i="1"/>
  <c r="F1391" i="1"/>
  <c r="E1411" i="1"/>
  <c r="G1393" i="1"/>
  <c r="D1391" i="1"/>
  <c r="D1376" i="1"/>
  <c r="E1409" i="1"/>
  <c r="F1450" i="1"/>
  <c r="D1451" i="1"/>
  <c r="G1396" i="1"/>
  <c r="E1394" i="1"/>
  <c r="E1398" i="1"/>
  <c r="G1394" i="1"/>
  <c r="E1395" i="1"/>
  <c r="D1399" i="1"/>
  <c r="G1417" i="1"/>
  <c r="G1408" i="1"/>
  <c r="F1390" i="1"/>
  <c r="D1392" i="1"/>
  <c r="D1390" i="1"/>
  <c r="F1399" i="1"/>
  <c r="D1398" i="1"/>
  <c r="F1398" i="1"/>
  <c r="E1417" i="1"/>
  <c r="D1396" i="1"/>
  <c r="G1409" i="1"/>
  <c r="D1393" i="1"/>
  <c r="G1397" i="1"/>
  <c r="F1392" i="1"/>
  <c r="R132" i="1" l="1"/>
  <c r="S132" i="1"/>
  <c r="T132" i="1" s="1"/>
  <c r="N130" i="1"/>
  <c r="O139" i="1"/>
  <c r="Q132" i="1"/>
  <c r="M22" i="9"/>
  <c r="H23" i="9" s="1"/>
  <c r="K22" i="9"/>
  <c r="L22" i="9"/>
  <c r="G23" i="9" s="1"/>
  <c r="P135" i="1"/>
  <c r="N131" i="1"/>
  <c r="O131" i="1"/>
  <c r="Q131" i="1"/>
  <c r="R139" i="1"/>
  <c r="O135" i="1"/>
  <c r="P139" i="1"/>
  <c r="Q139" i="1"/>
  <c r="Q135" i="1"/>
  <c r="R133" i="1"/>
  <c r="S136" i="1"/>
  <c r="T136" i="1" s="1"/>
  <c r="N133" i="1"/>
  <c r="Q133" i="1"/>
  <c r="O133" i="1"/>
  <c r="N136" i="1"/>
  <c r="Q136" i="1"/>
  <c r="Q141" i="1" s="1"/>
  <c r="J144" i="1" s="1"/>
  <c r="J152" i="1" s="1"/>
  <c r="R138" i="1"/>
  <c r="R136" i="1"/>
  <c r="S135" i="1"/>
  <c r="T135" i="1" s="1"/>
  <c r="R135" i="1"/>
  <c r="P133" i="1"/>
  <c r="N132" i="1"/>
  <c r="N140" i="1" s="1"/>
  <c r="W25" i="1" s="1"/>
  <c r="O132" i="1"/>
  <c r="Q138" i="1"/>
  <c r="S138" i="1"/>
  <c r="T138" i="1" s="1"/>
  <c r="O138" i="1"/>
  <c r="P138" i="1"/>
  <c r="E1429" i="1"/>
  <c r="D1469" i="1"/>
  <c r="F1408" i="1"/>
  <c r="F1409" i="1"/>
  <c r="E1435" i="1"/>
  <c r="G1428" i="1"/>
  <c r="G1426" i="1"/>
  <c r="G1435" i="1"/>
  <c r="D1413" i="1"/>
  <c r="D1417" i="1"/>
  <c r="G1415" i="1"/>
  <c r="F1416" i="1"/>
  <c r="E1413" i="1"/>
  <c r="F1410" i="1"/>
  <c r="D1394" i="1"/>
  <c r="G1434" i="1"/>
  <c r="E1416" i="1"/>
  <c r="F1415" i="1"/>
  <c r="F1393" i="1"/>
  <c r="E1432" i="1"/>
  <c r="F1413" i="1"/>
  <c r="E1408" i="1"/>
  <c r="E1412" i="1"/>
  <c r="D1409" i="1"/>
  <c r="D1414" i="1"/>
  <c r="E1428" i="1"/>
  <c r="D1416" i="1"/>
  <c r="F1417" i="1"/>
  <c r="D1408" i="1"/>
  <c r="E1415" i="1"/>
  <c r="G1411" i="1"/>
  <c r="D1410" i="1"/>
  <c r="F1468" i="1"/>
  <c r="E1427" i="1"/>
  <c r="G1412" i="1"/>
  <c r="D1411" i="1"/>
  <c r="G1414" i="1"/>
  <c r="G1427" i="1"/>
  <c r="G1431" i="1"/>
  <c r="F1412" i="1"/>
  <c r="I23" i="9" l="1"/>
  <c r="J23" i="9" s="1"/>
  <c r="P141" i="1"/>
  <c r="I144" i="1" s="1"/>
  <c r="I149" i="1" s="1"/>
  <c r="R141" i="1"/>
  <c r="K144" i="1" s="1"/>
  <c r="K157" i="1" s="1"/>
  <c r="O141" i="1"/>
  <c r="H144" i="1" s="1"/>
  <c r="H155" i="1" s="1"/>
  <c r="K149" i="1"/>
  <c r="K150" i="1"/>
  <c r="J155" i="1"/>
  <c r="J149" i="1"/>
  <c r="J151" i="1"/>
  <c r="J156" i="1"/>
  <c r="J153" i="1"/>
  <c r="J154" i="1"/>
  <c r="J157" i="1"/>
  <c r="H150" i="1"/>
  <c r="H149" i="1"/>
  <c r="H157" i="1"/>
  <c r="K148" i="1"/>
  <c r="J148" i="1"/>
  <c r="J150" i="1"/>
  <c r="K151" i="1"/>
  <c r="K152" i="1"/>
  <c r="K155" i="1"/>
  <c r="K154" i="1"/>
  <c r="I156" i="1"/>
  <c r="I150" i="1"/>
  <c r="I153" i="1"/>
  <c r="I155" i="1"/>
  <c r="L149" i="1"/>
  <c r="M149" i="1" s="1"/>
  <c r="O149" i="1" s="1"/>
  <c r="K156" i="1"/>
  <c r="K153" i="1"/>
  <c r="H151" i="1"/>
  <c r="H152" i="1"/>
  <c r="H148" i="1"/>
  <c r="H154" i="1"/>
  <c r="F1486" i="1"/>
  <c r="E1446" i="1"/>
  <c r="G1452" i="1"/>
  <c r="E1453" i="1"/>
  <c r="F1430" i="1"/>
  <c r="F1428" i="1"/>
  <c r="E1431" i="1"/>
  <c r="F1434" i="1"/>
  <c r="D1435" i="1"/>
  <c r="G1444" i="1"/>
  <c r="D1428" i="1"/>
  <c r="E1433" i="1"/>
  <c r="G1449" i="1"/>
  <c r="E1430" i="1"/>
  <c r="F1426" i="1"/>
  <c r="E1426" i="1"/>
  <c r="G1432" i="1"/>
  <c r="F1435" i="1"/>
  <c r="D1431" i="1"/>
  <c r="D1487" i="1"/>
  <c r="G1453" i="1"/>
  <c r="G1446" i="1"/>
  <c r="D1426" i="1"/>
  <c r="E1450" i="1"/>
  <c r="F1431" i="1"/>
  <c r="D1412" i="1"/>
  <c r="D1427" i="1"/>
  <c r="G1433" i="1"/>
  <c r="F1411" i="1"/>
  <c r="F1433" i="1"/>
  <c r="E1447" i="1"/>
  <c r="E1434" i="1"/>
  <c r="D1432" i="1"/>
  <c r="G1429" i="1"/>
  <c r="F1427" i="1"/>
  <c r="G1445" i="1"/>
  <c r="G1430" i="1"/>
  <c r="D1429" i="1"/>
  <c r="E1445" i="1"/>
  <c r="D1434" i="1"/>
  <c r="I148" i="1" l="1"/>
  <c r="I154" i="1"/>
  <c r="I152" i="1"/>
  <c r="H156" i="1"/>
  <c r="I151" i="1"/>
  <c r="H153" i="1"/>
  <c r="I157" i="1"/>
  <c r="L157" i="1" s="1"/>
  <c r="M157" i="1" s="1"/>
  <c r="K23" i="9"/>
  <c r="L23" i="9"/>
  <c r="G24" i="9" s="1"/>
  <c r="M23" i="9"/>
  <c r="H24" i="9" s="1"/>
  <c r="L150" i="1"/>
  <c r="M150" i="1" s="1"/>
  <c r="Q150" i="1" s="1"/>
  <c r="L155" i="1"/>
  <c r="M155" i="1" s="1"/>
  <c r="S155" i="1" s="1"/>
  <c r="T155" i="1" s="1"/>
  <c r="Q149" i="1"/>
  <c r="L151" i="1"/>
  <c r="M151" i="1" s="1"/>
  <c r="O151" i="1" s="1"/>
  <c r="P149" i="1"/>
  <c r="R149" i="1"/>
  <c r="L156" i="1"/>
  <c r="M156" i="1" s="1"/>
  <c r="P156" i="1" s="1"/>
  <c r="L152" i="1"/>
  <c r="M152" i="1" s="1"/>
  <c r="S152" i="1" s="1"/>
  <c r="T152" i="1" s="1"/>
  <c r="L148" i="1"/>
  <c r="M148" i="1" s="1"/>
  <c r="S148" i="1" s="1"/>
  <c r="T148" i="1" s="1"/>
  <c r="L153" i="1"/>
  <c r="M153" i="1" s="1"/>
  <c r="Q153" i="1" s="1"/>
  <c r="L154" i="1"/>
  <c r="M154" i="1" s="1"/>
  <c r="O154" i="1" s="1"/>
  <c r="S149" i="1"/>
  <c r="T149" i="1" s="1"/>
  <c r="N149" i="1"/>
  <c r="O155" i="1"/>
  <c r="R155" i="1"/>
  <c r="Q155" i="1"/>
  <c r="D1444" i="1"/>
  <c r="D1430" i="1"/>
  <c r="E1449" i="1"/>
  <c r="D1446" i="1"/>
  <c r="F1453" i="1"/>
  <c r="F1446" i="1"/>
  <c r="F1448" i="1"/>
  <c r="E1465" i="1"/>
  <c r="G1471" i="1"/>
  <c r="G1470" i="1"/>
  <c r="D1447" i="1"/>
  <c r="G1464" i="1"/>
  <c r="E1452" i="1"/>
  <c r="G1462" i="1"/>
  <c r="G1463" i="1"/>
  <c r="F1444" i="1"/>
  <c r="D1449" i="1"/>
  <c r="E1444" i="1"/>
  <c r="F1451" i="1"/>
  <c r="E1448" i="1"/>
  <c r="F1449" i="1"/>
  <c r="D1452" i="1"/>
  <c r="G1451" i="1"/>
  <c r="E1468" i="1"/>
  <c r="G1467" i="1"/>
  <c r="D1453" i="1"/>
  <c r="E1464" i="1"/>
  <c r="D1445" i="1"/>
  <c r="D1450" i="1"/>
  <c r="G1448" i="1"/>
  <c r="F1445" i="1"/>
  <c r="D1505" i="1"/>
  <c r="E1471" i="1"/>
  <c r="G1450" i="1"/>
  <c r="F1429" i="1"/>
  <c r="E1463" i="1"/>
  <c r="G1447" i="1"/>
  <c r="E1451" i="1"/>
  <c r="F1452" i="1"/>
  <c r="F1504" i="1"/>
  <c r="S157" i="1" l="1"/>
  <c r="T157" i="1" s="1"/>
  <c r="Q157" i="1"/>
  <c r="N157" i="1"/>
  <c r="R157" i="1"/>
  <c r="I24" i="9"/>
  <c r="J24" i="9" s="1"/>
  <c r="P155" i="1"/>
  <c r="N155" i="1"/>
  <c r="O157" i="1"/>
  <c r="P157" i="1"/>
  <c r="P151" i="1"/>
  <c r="N151" i="1"/>
  <c r="S151" i="1"/>
  <c r="T151" i="1" s="1"/>
  <c r="N150" i="1"/>
  <c r="Q151" i="1"/>
  <c r="P150" i="1"/>
  <c r="O150" i="1"/>
  <c r="S150" i="1"/>
  <c r="T150" i="1" s="1"/>
  <c r="R151" i="1"/>
  <c r="R150" i="1"/>
  <c r="S156" i="1"/>
  <c r="T156" i="1" s="1"/>
  <c r="R154" i="1"/>
  <c r="Q156" i="1"/>
  <c r="Q152" i="1"/>
  <c r="N152" i="1"/>
  <c r="R156" i="1"/>
  <c r="N156" i="1"/>
  <c r="O156" i="1"/>
  <c r="N148" i="1"/>
  <c r="N153" i="1"/>
  <c r="R153" i="1"/>
  <c r="O153" i="1"/>
  <c r="P153" i="1"/>
  <c r="P148" i="1"/>
  <c r="R148" i="1"/>
  <c r="O148" i="1"/>
  <c r="Q148" i="1"/>
  <c r="S153" i="1"/>
  <c r="T153" i="1" s="1"/>
  <c r="P152" i="1"/>
  <c r="O152" i="1"/>
  <c r="R152" i="1"/>
  <c r="S154" i="1"/>
  <c r="T154" i="1" s="1"/>
  <c r="N154" i="1"/>
  <c r="P154" i="1"/>
  <c r="Q154" i="1"/>
  <c r="D1464" i="1"/>
  <c r="F1467" i="1"/>
  <c r="G1465" i="1"/>
  <c r="E1489" i="1"/>
  <c r="E1470" i="1"/>
  <c r="E1483" i="1"/>
  <c r="D1471" i="1"/>
  <c r="E1481" i="1"/>
  <c r="F1447" i="1"/>
  <c r="D1448" i="1"/>
  <c r="D1470" i="1"/>
  <c r="G1481" i="1"/>
  <c r="E1467" i="1"/>
  <c r="G1468" i="1"/>
  <c r="E1466" i="1"/>
  <c r="G1485" i="1"/>
  <c r="D1465" i="1"/>
  <c r="F1522" i="1"/>
  <c r="D1463" i="1"/>
  <c r="E1469" i="1"/>
  <c r="D1467" i="1"/>
  <c r="G1469" i="1"/>
  <c r="F1466" i="1"/>
  <c r="F1462" i="1"/>
  <c r="G1489" i="1"/>
  <c r="F1471" i="1"/>
  <c r="F1470" i="1"/>
  <c r="G1480" i="1"/>
  <c r="E1482" i="1"/>
  <c r="F1469" i="1"/>
  <c r="G1482" i="1"/>
  <c r="D1523" i="1"/>
  <c r="E1462" i="1"/>
  <c r="F1463" i="1"/>
  <c r="F1464" i="1"/>
  <c r="G1466" i="1"/>
  <c r="E1486" i="1"/>
  <c r="G1488" i="1"/>
  <c r="D1468" i="1"/>
  <c r="D1462" i="1"/>
  <c r="K24" i="9" l="1"/>
  <c r="L24" i="9"/>
  <c r="G25" i="9" s="1"/>
  <c r="M24" i="9"/>
  <c r="H25" i="9" s="1"/>
  <c r="Q159" i="1"/>
  <c r="J162" i="1" s="1"/>
  <c r="J169" i="1" s="1"/>
  <c r="N158" i="1"/>
  <c r="W26" i="1" s="1"/>
  <c r="P159" i="1"/>
  <c r="I162" i="1" s="1"/>
  <c r="I173" i="1" s="1"/>
  <c r="O159" i="1"/>
  <c r="H162" i="1" s="1"/>
  <c r="H175" i="1" s="1"/>
  <c r="R159" i="1"/>
  <c r="K162" i="1" s="1"/>
  <c r="K167" i="1" s="1"/>
  <c r="G1506" i="1"/>
  <c r="G1503" i="1"/>
  <c r="F1487" i="1"/>
  <c r="G1487" i="1"/>
  <c r="E1500" i="1"/>
  <c r="G1500" i="1"/>
  <c r="E1499" i="1"/>
  <c r="E1485" i="1"/>
  <c r="F1482" i="1"/>
  <c r="E1504" i="1"/>
  <c r="D1482" i="1"/>
  <c r="E1487" i="1"/>
  <c r="G1499" i="1"/>
  <c r="F1465" i="1"/>
  <c r="D1485" i="1"/>
  <c r="G1507" i="1"/>
  <c r="D1480" i="1"/>
  <c r="D1466" i="1"/>
  <c r="G1483" i="1"/>
  <c r="E1484" i="1"/>
  <c r="G1484" i="1"/>
  <c r="E1501" i="1"/>
  <c r="F1489" i="1"/>
  <c r="E1488" i="1"/>
  <c r="E1480" i="1"/>
  <c r="E1507" i="1"/>
  <c r="D1488" i="1"/>
  <c r="F1480" i="1"/>
  <c r="G1486" i="1"/>
  <c r="G1498" i="1"/>
  <c r="D1489" i="1"/>
  <c r="F1488" i="1"/>
  <c r="F1481" i="1"/>
  <c r="D1481" i="1"/>
  <c r="F1540" i="1"/>
  <c r="D1486" i="1"/>
  <c r="D1541" i="1"/>
  <c r="F1484" i="1"/>
  <c r="D1483" i="1"/>
  <c r="F1485" i="1"/>
  <c r="H166" i="1" l="1"/>
  <c r="H171" i="1"/>
  <c r="I25" i="9"/>
  <c r="J25" i="9" s="1"/>
  <c r="I170" i="1"/>
  <c r="H172" i="1"/>
  <c r="I169" i="1"/>
  <c r="H170" i="1"/>
  <c r="I171" i="1"/>
  <c r="I174" i="1"/>
  <c r="I172" i="1"/>
  <c r="I175" i="1"/>
  <c r="I168" i="1"/>
  <c r="I167" i="1"/>
  <c r="H174" i="1"/>
  <c r="I166" i="1"/>
  <c r="H167" i="1"/>
  <c r="H168" i="1"/>
  <c r="J175" i="1"/>
  <c r="K169" i="1"/>
  <c r="J168" i="1"/>
  <c r="J174" i="1"/>
  <c r="J170" i="1"/>
  <c r="K171" i="1"/>
  <c r="J167" i="1"/>
  <c r="J166" i="1"/>
  <c r="J173" i="1"/>
  <c r="J172" i="1"/>
  <c r="K168" i="1"/>
  <c r="K174" i="1"/>
  <c r="K166" i="1"/>
  <c r="H169" i="1"/>
  <c r="J171" i="1"/>
  <c r="K173" i="1"/>
  <c r="H173" i="1"/>
  <c r="K175" i="1"/>
  <c r="K170" i="1"/>
  <c r="K172" i="1"/>
  <c r="E1505" i="1"/>
  <c r="D1498" i="1"/>
  <c r="G1516" i="1"/>
  <c r="E1517" i="1"/>
  <c r="E1498" i="1"/>
  <c r="E1506" i="1"/>
  <c r="E1518" i="1"/>
  <c r="D1503" i="1"/>
  <c r="F1505" i="1"/>
  <c r="F1506" i="1"/>
  <c r="G1518" i="1"/>
  <c r="G1525" i="1"/>
  <c r="D1504" i="1"/>
  <c r="F1499" i="1"/>
  <c r="D1507" i="1"/>
  <c r="D1559" i="1"/>
  <c r="D1500" i="1"/>
  <c r="F1498" i="1"/>
  <c r="E1502" i="1"/>
  <c r="F1483" i="1"/>
  <c r="E1503" i="1"/>
  <c r="G1521" i="1"/>
  <c r="E1525" i="1"/>
  <c r="D1484" i="1"/>
  <c r="F1502" i="1"/>
  <c r="E1519" i="1"/>
  <c r="G1504" i="1"/>
  <c r="F1500" i="1"/>
  <c r="G1502" i="1"/>
  <c r="D1499" i="1"/>
  <c r="F1507" i="1"/>
  <c r="E1522" i="1"/>
  <c r="G1505" i="1"/>
  <c r="F1558" i="1"/>
  <c r="F1503" i="1"/>
  <c r="D1501" i="1"/>
  <c r="D1506" i="1"/>
  <c r="G1501" i="1"/>
  <c r="G1517" i="1"/>
  <c r="G1524" i="1"/>
  <c r="L25" i="9" l="1"/>
  <c r="G26" i="9" s="1"/>
  <c r="M25" i="9"/>
  <c r="H26" i="9" s="1"/>
  <c r="K25" i="9"/>
  <c r="L167" i="1"/>
  <c r="M167" i="1" s="1"/>
  <c r="O167" i="1" s="1"/>
  <c r="L166" i="1"/>
  <c r="M166" i="1" s="1"/>
  <c r="S166" i="1" s="1"/>
  <c r="T166" i="1" s="1"/>
  <c r="L174" i="1"/>
  <c r="M174" i="1" s="1"/>
  <c r="R174" i="1" s="1"/>
  <c r="L175" i="1"/>
  <c r="M175" i="1" s="1"/>
  <c r="N175" i="1" s="1"/>
  <c r="L172" i="1"/>
  <c r="M172" i="1" s="1"/>
  <c r="N172" i="1" s="1"/>
  <c r="L173" i="1"/>
  <c r="M173" i="1" s="1"/>
  <c r="N173" i="1" s="1"/>
  <c r="L168" i="1"/>
  <c r="M168" i="1" s="1"/>
  <c r="S168" i="1" s="1"/>
  <c r="T168" i="1" s="1"/>
  <c r="L169" i="1"/>
  <c r="M169" i="1" s="1"/>
  <c r="Q169" i="1" s="1"/>
  <c r="L171" i="1"/>
  <c r="M171" i="1" s="1"/>
  <c r="P171" i="1" s="1"/>
  <c r="L170" i="1"/>
  <c r="M170" i="1" s="1"/>
  <c r="Q170" i="1" s="1"/>
  <c r="O172" i="1"/>
  <c r="Q166" i="1"/>
  <c r="R166" i="1"/>
  <c r="N166" i="1"/>
  <c r="E1520" i="1"/>
  <c r="D1521" i="1"/>
  <c r="D1518" i="1"/>
  <c r="D1517" i="1"/>
  <c r="G1534" i="1"/>
  <c r="G1520" i="1"/>
  <c r="E1523" i="1"/>
  <c r="F1523" i="1"/>
  <c r="F1525" i="1"/>
  <c r="F1518" i="1"/>
  <c r="D1516" i="1"/>
  <c r="D1525" i="1"/>
  <c r="E1516" i="1"/>
  <c r="D1502" i="1"/>
  <c r="E1536" i="1"/>
  <c r="G1523" i="1"/>
  <c r="G1519" i="1"/>
  <c r="G1543" i="1"/>
  <c r="G1536" i="1"/>
  <c r="G1535" i="1"/>
  <c r="D1522" i="1"/>
  <c r="G1542" i="1"/>
  <c r="E1537" i="1"/>
  <c r="F1521" i="1"/>
  <c r="E1521" i="1"/>
  <c r="E1535" i="1"/>
  <c r="D1519" i="1"/>
  <c r="E1543" i="1"/>
  <c r="E1524" i="1"/>
  <c r="E1540" i="1"/>
  <c r="F1516" i="1"/>
  <c r="F1520" i="1"/>
  <c r="D1577" i="1"/>
  <c r="D1524" i="1"/>
  <c r="G1522" i="1"/>
  <c r="G1539" i="1"/>
  <c r="F1576" i="1"/>
  <c r="F1501" i="1"/>
  <c r="F1517" i="1"/>
  <c r="F1524" i="1"/>
  <c r="P166" i="1" l="1"/>
  <c r="O166" i="1"/>
  <c r="R175" i="1"/>
  <c r="I26" i="9"/>
  <c r="J26" i="9" s="1"/>
  <c r="Q175" i="1"/>
  <c r="P175" i="1"/>
  <c r="Q172" i="1"/>
  <c r="R167" i="1"/>
  <c r="S167" i="1"/>
  <c r="T167" i="1" s="1"/>
  <c r="S174" i="1"/>
  <c r="T174" i="1" s="1"/>
  <c r="P167" i="1"/>
  <c r="P174" i="1"/>
  <c r="O174" i="1"/>
  <c r="Q167" i="1"/>
  <c r="N174" i="1"/>
  <c r="N167" i="1"/>
  <c r="O171" i="1"/>
  <c r="P172" i="1"/>
  <c r="O169" i="1"/>
  <c r="Q174" i="1"/>
  <c r="S172" i="1"/>
  <c r="T172" i="1" s="1"/>
  <c r="R170" i="1"/>
  <c r="S170" i="1"/>
  <c r="T170" i="1" s="1"/>
  <c r="O175" i="1"/>
  <c r="P169" i="1"/>
  <c r="N169" i="1"/>
  <c r="Q168" i="1"/>
  <c r="R169" i="1"/>
  <c r="P168" i="1"/>
  <c r="S169" i="1"/>
  <c r="T169" i="1" s="1"/>
  <c r="O173" i="1"/>
  <c r="R172" i="1"/>
  <c r="S175" i="1"/>
  <c r="T175" i="1" s="1"/>
  <c r="O168" i="1"/>
  <c r="Q171" i="1"/>
  <c r="R171" i="1"/>
  <c r="P173" i="1"/>
  <c r="S171" i="1"/>
  <c r="T171" i="1" s="1"/>
  <c r="N168" i="1"/>
  <c r="R173" i="1"/>
  <c r="R168" i="1"/>
  <c r="Q173" i="1"/>
  <c r="S173" i="1"/>
  <c r="T173" i="1" s="1"/>
  <c r="P170" i="1"/>
  <c r="N170" i="1"/>
  <c r="O170" i="1"/>
  <c r="N171" i="1"/>
  <c r="E1539" i="1"/>
  <c r="G1552" i="1"/>
  <c r="F1539" i="1"/>
  <c r="E1541" i="1"/>
  <c r="D1520" i="1"/>
  <c r="E1555" i="1"/>
  <c r="G1557" i="1"/>
  <c r="E1542" i="1"/>
  <c r="D1543" i="1"/>
  <c r="F1519" i="1"/>
  <c r="F1534" i="1"/>
  <c r="G1541" i="1"/>
  <c r="G1540" i="1"/>
  <c r="D1537" i="1"/>
  <c r="D1540" i="1"/>
  <c r="D1536" i="1"/>
  <c r="G1561" i="1"/>
  <c r="E1558" i="1"/>
  <c r="E1554" i="1"/>
  <c r="G1538" i="1"/>
  <c r="D1542" i="1"/>
  <c r="F1543" i="1"/>
  <c r="G1553" i="1"/>
  <c r="D1534" i="1"/>
  <c r="D1539" i="1"/>
  <c r="F1541" i="1"/>
  <c r="E1534" i="1"/>
  <c r="G1554" i="1"/>
  <c r="F1536" i="1"/>
  <c r="F1535" i="1"/>
  <c r="F1594" i="1"/>
  <c r="F1612" i="1" s="1"/>
  <c r="F1630" i="1" s="1"/>
  <c r="F1648" i="1" s="1"/>
  <c r="F1666" i="1" s="1"/>
  <c r="F1684" i="1" s="1"/>
  <c r="F1702" i="1" s="1"/>
  <c r="F1720" i="1" s="1"/>
  <c r="F1738" i="1" s="1"/>
  <c r="F1756" i="1" s="1"/>
  <c r="F1774" i="1" s="1"/>
  <c r="F1792" i="1" s="1"/>
  <c r="F1810" i="1" s="1"/>
  <c r="F1828" i="1" s="1"/>
  <c r="F1846" i="1" s="1"/>
  <c r="F1864" i="1" s="1"/>
  <c r="F1882" i="1" s="1"/>
  <c r="F1900" i="1" s="1"/>
  <c r="F1918" i="1" s="1"/>
  <c r="F1936" i="1" s="1"/>
  <c r="F1954" i="1" s="1"/>
  <c r="F1972" i="1" s="1"/>
  <c r="F1990" i="1" s="1"/>
  <c r="F2008" i="1" s="1"/>
  <c r="F2026" i="1" s="1"/>
  <c r="F2044" i="1" s="1"/>
  <c r="F2062" i="1" s="1"/>
  <c r="F2080" i="1" s="1"/>
  <c r="F2098" i="1" s="1"/>
  <c r="F2116" i="1" s="1"/>
  <c r="F2134" i="1" s="1"/>
  <c r="F2152" i="1" s="1"/>
  <c r="F2170" i="1" s="1"/>
  <c r="F2188" i="1" s="1"/>
  <c r="F2206" i="1" s="1"/>
  <c r="F2224" i="1" s="1"/>
  <c r="D1535" i="1"/>
  <c r="E1561" i="1"/>
  <c r="F1542" i="1"/>
  <c r="D1595" i="1"/>
  <c r="D1613" i="1" s="1"/>
  <c r="D1631" i="1" s="1"/>
  <c r="D1649" i="1" s="1"/>
  <c r="D1667" i="1" s="1"/>
  <c r="D1685" i="1" s="1"/>
  <c r="D1703" i="1" s="1"/>
  <c r="D1721" i="1" s="1"/>
  <c r="D1739" i="1" s="1"/>
  <c r="D1757" i="1" s="1"/>
  <c r="D1775" i="1" s="1"/>
  <c r="D1793" i="1" s="1"/>
  <c r="D1811" i="1" s="1"/>
  <c r="D1829" i="1" s="1"/>
  <c r="D1847" i="1" s="1"/>
  <c r="D1865" i="1" s="1"/>
  <c r="D1883" i="1" s="1"/>
  <c r="D1901" i="1" s="1"/>
  <c r="D1919" i="1" s="1"/>
  <c r="D1937" i="1" s="1"/>
  <c r="D1955" i="1" s="1"/>
  <c r="D1973" i="1" s="1"/>
  <c r="D1991" i="1" s="1"/>
  <c r="D2009" i="1" s="1"/>
  <c r="D2027" i="1" s="1"/>
  <c r="D2045" i="1" s="1"/>
  <c r="D2063" i="1" s="1"/>
  <c r="D2081" i="1" s="1"/>
  <c r="D2099" i="1" s="1"/>
  <c r="D2117" i="1" s="1"/>
  <c r="D2135" i="1" s="1"/>
  <c r="D2153" i="1" s="1"/>
  <c r="D2171" i="1" s="1"/>
  <c r="D2189" i="1" s="1"/>
  <c r="D2207" i="1" s="1"/>
  <c r="D2225" i="1" s="1"/>
  <c r="F1538" i="1"/>
  <c r="G1537" i="1"/>
  <c r="G1560" i="1"/>
  <c r="E1553" i="1"/>
  <c r="E1538" i="1"/>
  <c r="M26" i="9" l="1"/>
  <c r="H27" i="9" s="1"/>
  <c r="L26" i="9"/>
  <c r="G27" i="9" s="1"/>
  <c r="K26" i="9"/>
  <c r="N176" i="1"/>
  <c r="W27" i="1" s="1"/>
  <c r="Q177" i="1"/>
  <c r="J180" i="1" s="1"/>
  <c r="J184" i="1" s="1"/>
  <c r="O177" i="1"/>
  <c r="H180" i="1" s="1"/>
  <c r="H185" i="1" s="1"/>
  <c r="P177" i="1"/>
  <c r="I180" i="1" s="1"/>
  <c r="I187" i="1" s="1"/>
  <c r="R177" i="1"/>
  <c r="K180" i="1" s="1"/>
  <c r="K188" i="1" s="1"/>
  <c r="J188" i="1"/>
  <c r="J185" i="1"/>
  <c r="J193" i="1"/>
  <c r="I185" i="1"/>
  <c r="I184" i="1"/>
  <c r="I193" i="1"/>
  <c r="I188" i="1"/>
  <c r="H189" i="1"/>
  <c r="D2243" i="1"/>
  <c r="F2242" i="1"/>
  <c r="E1560" i="1"/>
  <c r="E1572" i="1"/>
  <c r="E1579" i="1"/>
  <c r="D1552" i="1"/>
  <c r="E1571" i="1"/>
  <c r="G1556" i="1"/>
  <c r="G1578" i="1"/>
  <c r="G1558" i="1"/>
  <c r="G1555" i="1"/>
  <c r="G1559" i="1"/>
  <c r="F1556" i="1"/>
  <c r="F1557" i="1"/>
  <c r="E1576" i="1"/>
  <c r="F1552" i="1"/>
  <c r="G1575" i="1"/>
  <c r="E1573" i="1"/>
  <c r="D1538" i="1"/>
  <c r="E1552" i="1"/>
  <c r="E1559" i="1"/>
  <c r="F1559" i="1"/>
  <c r="D1554" i="1"/>
  <c r="G1570" i="1"/>
  <c r="G1571" i="1"/>
  <c r="F1553" i="1"/>
  <c r="F1554" i="1"/>
  <c r="G1572" i="1"/>
  <c r="G1579" i="1"/>
  <c r="F1560" i="1"/>
  <c r="D1561" i="1"/>
  <c r="E1556" i="1"/>
  <c r="D1555" i="1"/>
  <c r="D1560" i="1"/>
  <c r="D1553" i="1"/>
  <c r="F1537" i="1"/>
  <c r="D1557" i="1"/>
  <c r="F1561" i="1"/>
  <c r="D1558" i="1"/>
  <c r="E1557" i="1"/>
  <c r="H192" i="1" l="1"/>
  <c r="K190" i="1"/>
  <c r="H190" i="1"/>
  <c r="K191" i="1"/>
  <c r="J187" i="1"/>
  <c r="H191" i="1"/>
  <c r="L191" i="1" s="1"/>
  <c r="M191" i="1" s="1"/>
  <c r="S191" i="1" s="1"/>
  <c r="T191" i="1" s="1"/>
  <c r="K186" i="1"/>
  <c r="H186" i="1"/>
  <c r="L186" i="1" s="1"/>
  <c r="M186" i="1" s="1"/>
  <c r="K192" i="1"/>
  <c r="J186" i="1"/>
  <c r="H188" i="1"/>
  <c r="L188" i="1" s="1"/>
  <c r="M188" i="1" s="1"/>
  <c r="N188" i="1" s="1"/>
  <c r="H184" i="1"/>
  <c r="K187" i="1"/>
  <c r="J189" i="1"/>
  <c r="H187" i="1"/>
  <c r="H193" i="1"/>
  <c r="L193" i="1" s="1"/>
  <c r="M193" i="1" s="1"/>
  <c r="N193" i="1" s="1"/>
  <c r="I192" i="1"/>
  <c r="J192" i="1"/>
  <c r="J191" i="1"/>
  <c r="I27" i="9"/>
  <c r="J27" i="9" s="1"/>
  <c r="I186" i="1"/>
  <c r="K184" i="1"/>
  <c r="K185" i="1"/>
  <c r="L185" i="1" s="1"/>
  <c r="M185" i="1" s="1"/>
  <c r="N185" i="1" s="1"/>
  <c r="I190" i="1"/>
  <c r="K193" i="1"/>
  <c r="I191" i="1"/>
  <c r="J190" i="1"/>
  <c r="K189" i="1"/>
  <c r="L189" i="1" s="1"/>
  <c r="M189" i="1" s="1"/>
  <c r="I189" i="1"/>
  <c r="L187" i="1"/>
  <c r="M187" i="1" s="1"/>
  <c r="N187" i="1" s="1"/>
  <c r="L184" i="1"/>
  <c r="M184" i="1" s="1"/>
  <c r="N184" i="1" s="1"/>
  <c r="S188" i="1"/>
  <c r="T188" i="1" s="1"/>
  <c r="Q187" i="1"/>
  <c r="R188" i="1"/>
  <c r="O188" i="1"/>
  <c r="Q188" i="1"/>
  <c r="L192" i="1"/>
  <c r="M192" i="1" s="1"/>
  <c r="N192" i="1" s="1"/>
  <c r="D2261" i="1"/>
  <c r="F2260" i="1"/>
  <c r="E1589" i="1"/>
  <c r="E1607" i="1" s="1"/>
  <c r="E1625" i="1" s="1"/>
  <c r="E1643" i="1" s="1"/>
  <c r="E1661" i="1" s="1"/>
  <c r="E1679" i="1" s="1"/>
  <c r="E1697" i="1" s="1"/>
  <c r="E1715" i="1" s="1"/>
  <c r="E1733" i="1" s="1"/>
  <c r="E1751" i="1" s="1"/>
  <c r="E1769" i="1" s="1"/>
  <c r="E1787" i="1" s="1"/>
  <c r="E1805" i="1" s="1"/>
  <c r="E1823" i="1" s="1"/>
  <c r="E1841" i="1" s="1"/>
  <c r="E1859" i="1" s="1"/>
  <c r="E1877" i="1" s="1"/>
  <c r="E1895" i="1" s="1"/>
  <c r="E1913" i="1" s="1"/>
  <c r="E1931" i="1" s="1"/>
  <c r="E1949" i="1" s="1"/>
  <c r="E1967" i="1" s="1"/>
  <c r="E1985" i="1" s="1"/>
  <c r="E2003" i="1" s="1"/>
  <c r="E2021" i="1" s="1"/>
  <c r="E2039" i="1" s="1"/>
  <c r="E2057" i="1" s="1"/>
  <c r="E2075" i="1" s="1"/>
  <c r="E2093" i="1" s="1"/>
  <c r="E2111" i="1" s="1"/>
  <c r="E2129" i="1" s="1"/>
  <c r="E2147" i="1" s="1"/>
  <c r="E2165" i="1" s="1"/>
  <c r="E2183" i="1" s="1"/>
  <c r="E2201" i="1" s="1"/>
  <c r="E2219" i="1" s="1"/>
  <c r="E2237" i="1" s="1"/>
  <c r="E2255" i="1" s="1"/>
  <c r="F1571" i="1"/>
  <c r="D1570" i="1"/>
  <c r="D1575" i="1"/>
  <c r="G1589" i="1"/>
  <c r="G1607" i="1" s="1"/>
  <c r="G1625" i="1" s="1"/>
  <c r="G1643" i="1" s="1"/>
  <c r="G1661" i="1" s="1"/>
  <c r="G1679" i="1" s="1"/>
  <c r="G1697" i="1" s="1"/>
  <c r="G1715" i="1" s="1"/>
  <c r="G1733" i="1" s="1"/>
  <c r="G1751" i="1" s="1"/>
  <c r="G1769" i="1" s="1"/>
  <c r="G1787" i="1" s="1"/>
  <c r="G1805" i="1" s="1"/>
  <c r="G1823" i="1" s="1"/>
  <c r="G1841" i="1" s="1"/>
  <c r="G1859" i="1" s="1"/>
  <c r="G1877" i="1" s="1"/>
  <c r="G1895" i="1" s="1"/>
  <c r="G1913" i="1" s="1"/>
  <c r="G1931" i="1" s="1"/>
  <c r="G1949" i="1" s="1"/>
  <c r="G1967" i="1" s="1"/>
  <c r="G1985" i="1" s="1"/>
  <c r="G2003" i="1" s="1"/>
  <c r="G2021" i="1" s="1"/>
  <c r="G2039" i="1" s="1"/>
  <c r="G2057" i="1" s="1"/>
  <c r="G2075" i="1" s="1"/>
  <c r="G2093" i="1" s="1"/>
  <c r="G2111" i="1" s="1"/>
  <c r="G2129" i="1" s="1"/>
  <c r="G2147" i="1" s="1"/>
  <c r="G2165" i="1" s="1"/>
  <c r="G2183" i="1" s="1"/>
  <c r="G2201" i="1" s="1"/>
  <c r="G2219" i="1" s="1"/>
  <c r="G2237" i="1" s="1"/>
  <c r="G2255" i="1" s="1"/>
  <c r="F1577" i="1"/>
  <c r="G1577" i="1"/>
  <c r="E1570" i="1"/>
  <c r="G1597" i="1"/>
  <c r="G1615" i="1" s="1"/>
  <c r="G1633" i="1" s="1"/>
  <c r="G1651" i="1" s="1"/>
  <c r="G1669" i="1" s="1"/>
  <c r="G1687" i="1" s="1"/>
  <c r="G1705" i="1" s="1"/>
  <c r="G1723" i="1" s="1"/>
  <c r="G1741" i="1" s="1"/>
  <c r="G1759" i="1" s="1"/>
  <c r="G1777" i="1" s="1"/>
  <c r="G1795" i="1" s="1"/>
  <c r="G1813" i="1" s="1"/>
  <c r="G1831" i="1" s="1"/>
  <c r="G1849" i="1" s="1"/>
  <c r="G1867" i="1" s="1"/>
  <c r="G1885" i="1" s="1"/>
  <c r="G1903" i="1" s="1"/>
  <c r="G1921" i="1" s="1"/>
  <c r="G1939" i="1" s="1"/>
  <c r="G1957" i="1" s="1"/>
  <c r="G1975" i="1" s="1"/>
  <c r="G1993" i="1" s="1"/>
  <c r="G2011" i="1" s="1"/>
  <c r="G2029" i="1" s="1"/>
  <c r="G2047" i="1" s="1"/>
  <c r="G2065" i="1" s="1"/>
  <c r="G2083" i="1" s="1"/>
  <c r="G2101" i="1" s="1"/>
  <c r="G2119" i="1" s="1"/>
  <c r="G2137" i="1" s="1"/>
  <c r="G2155" i="1" s="1"/>
  <c r="G2173" i="1" s="1"/>
  <c r="G2191" i="1" s="1"/>
  <c r="G2209" i="1" s="1"/>
  <c r="G2227" i="1" s="1"/>
  <c r="G2245" i="1" s="1"/>
  <c r="G2263" i="1" s="1"/>
  <c r="G2281" i="1" s="1"/>
  <c r="G2299" i="1" s="1"/>
  <c r="G2317" i="1" s="1"/>
  <c r="G2335" i="1" s="1"/>
  <c r="G2353" i="1" s="1"/>
  <c r="G2371" i="1" s="1"/>
  <c r="G2389" i="1" s="1"/>
  <c r="G2407" i="1" s="1"/>
  <c r="G2425" i="1" s="1"/>
  <c r="G2443" i="1" s="1"/>
  <c r="G2461" i="1" s="1"/>
  <c r="G2479" i="1" s="1"/>
  <c r="G2497" i="1" s="1"/>
  <c r="G2515" i="1" s="1"/>
  <c r="G2533" i="1" s="1"/>
  <c r="G2551" i="1" s="1"/>
  <c r="G2569" i="1" s="1"/>
  <c r="G2587" i="1" s="1"/>
  <c r="G2605" i="1" s="1"/>
  <c r="G2623" i="1" s="1"/>
  <c r="G2641" i="1" s="1"/>
  <c r="G2659" i="1" s="1"/>
  <c r="G2677" i="1" s="1"/>
  <c r="G2695" i="1" s="1"/>
  <c r="G2713" i="1" s="1"/>
  <c r="G2731" i="1" s="1"/>
  <c r="G2749" i="1" s="1"/>
  <c r="G2767" i="1" s="1"/>
  <c r="G2785" i="1" s="1"/>
  <c r="G2803" i="1" s="1"/>
  <c r="G2821" i="1" s="1"/>
  <c r="G2839" i="1" s="1"/>
  <c r="G2857" i="1" s="1"/>
  <c r="G2875" i="1" s="1"/>
  <c r="G2893" i="1" s="1"/>
  <c r="G2911" i="1" s="1"/>
  <c r="G2929" i="1" s="1"/>
  <c r="G2947" i="1" s="1"/>
  <c r="F1574" i="1"/>
  <c r="E1597" i="1"/>
  <c r="E1615" i="1" s="1"/>
  <c r="E1633" i="1" s="1"/>
  <c r="E1651" i="1" s="1"/>
  <c r="E1669" i="1" s="1"/>
  <c r="E1687" i="1" s="1"/>
  <c r="E1705" i="1" s="1"/>
  <c r="E1723" i="1" s="1"/>
  <c r="E1741" i="1" s="1"/>
  <c r="E1759" i="1" s="1"/>
  <c r="E1777" i="1" s="1"/>
  <c r="E1795" i="1" s="1"/>
  <c r="E1813" i="1" s="1"/>
  <c r="E1831" i="1" s="1"/>
  <c r="E1849" i="1" s="1"/>
  <c r="E1867" i="1" s="1"/>
  <c r="E1885" i="1" s="1"/>
  <c r="E1903" i="1" s="1"/>
  <c r="E1921" i="1" s="1"/>
  <c r="E1939" i="1" s="1"/>
  <c r="E1957" i="1" s="1"/>
  <c r="E1975" i="1" s="1"/>
  <c r="E1993" i="1" s="1"/>
  <c r="E2011" i="1" s="1"/>
  <c r="E2029" i="1" s="1"/>
  <c r="E2047" i="1" s="1"/>
  <c r="E2065" i="1" s="1"/>
  <c r="E2083" i="1" s="1"/>
  <c r="E2101" i="1" s="1"/>
  <c r="E2119" i="1" s="1"/>
  <c r="E2137" i="1" s="1"/>
  <c r="E2155" i="1" s="1"/>
  <c r="E2173" i="1" s="1"/>
  <c r="E2191" i="1" s="1"/>
  <c r="E2209" i="1" s="1"/>
  <c r="E2227" i="1" s="1"/>
  <c r="E2245" i="1" s="1"/>
  <c r="E2263" i="1" s="1"/>
  <c r="E2281" i="1" s="1"/>
  <c r="E2299" i="1" s="1"/>
  <c r="E2317" i="1" s="1"/>
  <c r="E2335" i="1" s="1"/>
  <c r="E2353" i="1" s="1"/>
  <c r="E2371" i="1" s="1"/>
  <c r="E2389" i="1" s="1"/>
  <c r="E2407" i="1" s="1"/>
  <c r="E2425" i="1" s="1"/>
  <c r="E2443" i="1" s="1"/>
  <c r="E2461" i="1" s="1"/>
  <c r="E2479" i="1" s="1"/>
  <c r="E2497" i="1" s="1"/>
  <c r="E2515" i="1" s="1"/>
  <c r="E2533" i="1" s="1"/>
  <c r="E2551" i="1" s="1"/>
  <c r="E2569" i="1" s="1"/>
  <c r="E2587" i="1" s="1"/>
  <c r="E2605" i="1" s="1"/>
  <c r="E2623" i="1" s="1"/>
  <c r="E2641" i="1" s="1"/>
  <c r="E2659" i="1" s="1"/>
  <c r="E2677" i="1" s="1"/>
  <c r="E2695" i="1" s="1"/>
  <c r="E2713" i="1" s="1"/>
  <c r="E2731" i="1" s="1"/>
  <c r="E2749" i="1" s="1"/>
  <c r="E2767" i="1" s="1"/>
  <c r="E2785" i="1" s="1"/>
  <c r="E2803" i="1" s="1"/>
  <c r="E2821" i="1" s="1"/>
  <c r="E2839" i="1" s="1"/>
  <c r="E2857" i="1" s="1"/>
  <c r="E2875" i="1" s="1"/>
  <c r="E2893" i="1" s="1"/>
  <c r="E2911" i="1" s="1"/>
  <c r="E2929" i="1" s="1"/>
  <c r="E2947" i="1" s="1"/>
  <c r="E2965" i="1" s="1"/>
  <c r="E2983" i="1" s="1"/>
  <c r="E3001" i="1" s="1"/>
  <c r="E3019" i="1" s="1"/>
  <c r="E3037" i="1" s="1"/>
  <c r="E3055" i="1" s="1"/>
  <c r="E3073" i="1" s="1"/>
  <c r="E3091" i="1" s="1"/>
  <c r="E3109" i="1" s="1"/>
  <c r="E3127" i="1" s="1"/>
  <c r="E3145" i="1" s="1"/>
  <c r="E3163" i="1" s="1"/>
  <c r="E3181" i="1" s="1"/>
  <c r="E3199" i="1" s="1"/>
  <c r="E3217" i="1" s="1"/>
  <c r="E3235" i="1" s="1"/>
  <c r="E3253" i="1" s="1"/>
  <c r="E3271" i="1" s="1"/>
  <c r="E3289" i="1" s="1"/>
  <c r="E3307" i="1" s="1"/>
  <c r="E3325" i="1" s="1"/>
  <c r="E3343" i="1" s="1"/>
  <c r="E3361" i="1" s="1"/>
  <c r="E3379" i="1" s="1"/>
  <c r="E3397" i="1" s="1"/>
  <c r="E3415" i="1" s="1"/>
  <c r="E3433" i="1" s="1"/>
  <c r="E3451" i="1" s="1"/>
  <c r="E3469" i="1" s="1"/>
  <c r="E3487" i="1" s="1"/>
  <c r="E3505" i="1" s="1"/>
  <c r="E3523" i="1" s="1"/>
  <c r="E3541" i="1" s="1"/>
  <c r="E3559" i="1" s="1"/>
  <c r="E3577" i="1" s="1"/>
  <c r="E3595" i="1" s="1"/>
  <c r="E3613" i="1" s="1"/>
  <c r="E3631" i="1" s="1"/>
  <c r="F1555" i="1"/>
  <c r="G1573" i="1"/>
  <c r="G1596" i="1"/>
  <c r="G1614" i="1" s="1"/>
  <c r="G1632" i="1" s="1"/>
  <c r="G1650" i="1" s="1"/>
  <c r="G1668" i="1" s="1"/>
  <c r="G1686" i="1" s="1"/>
  <c r="G1704" i="1" s="1"/>
  <c r="G1722" i="1" s="1"/>
  <c r="G1740" i="1" s="1"/>
  <c r="G1758" i="1" s="1"/>
  <c r="G1776" i="1" s="1"/>
  <c r="G1794" i="1" s="1"/>
  <c r="G1812" i="1" s="1"/>
  <c r="G1830" i="1" s="1"/>
  <c r="G1848" i="1" s="1"/>
  <c r="G1866" i="1" s="1"/>
  <c r="G1884" i="1" s="1"/>
  <c r="G1902" i="1" s="1"/>
  <c r="G1920" i="1" s="1"/>
  <c r="G1938" i="1" s="1"/>
  <c r="G1956" i="1" s="1"/>
  <c r="G1974" i="1" s="1"/>
  <c r="G1992" i="1" s="1"/>
  <c r="G2010" i="1" s="1"/>
  <c r="G2028" i="1" s="1"/>
  <c r="G2046" i="1" s="1"/>
  <c r="G2064" i="1" s="1"/>
  <c r="G2082" i="1" s="1"/>
  <c r="G2100" i="1" s="1"/>
  <c r="G2118" i="1" s="1"/>
  <c r="G2136" i="1" s="1"/>
  <c r="G2154" i="1" s="1"/>
  <c r="G2172" i="1" s="1"/>
  <c r="G2190" i="1" s="1"/>
  <c r="G2208" i="1" s="1"/>
  <c r="G2226" i="1" s="1"/>
  <c r="G2244" i="1" s="1"/>
  <c r="G2262" i="1" s="1"/>
  <c r="G2280" i="1" s="1"/>
  <c r="G2298" i="1" s="1"/>
  <c r="G2316" i="1" s="1"/>
  <c r="G2334" i="1" s="1"/>
  <c r="G2352" i="1" s="1"/>
  <c r="G2370" i="1" s="1"/>
  <c r="G2388" i="1" s="1"/>
  <c r="G2406" i="1" s="1"/>
  <c r="G2424" i="1" s="1"/>
  <c r="G2442" i="1" s="1"/>
  <c r="G2460" i="1" s="1"/>
  <c r="G2478" i="1" s="1"/>
  <c r="G2496" i="1" s="1"/>
  <c r="G2514" i="1" s="1"/>
  <c r="G2532" i="1" s="1"/>
  <c r="G2550" i="1" s="1"/>
  <c r="G2568" i="1" s="1"/>
  <c r="G2586" i="1" s="1"/>
  <c r="G2604" i="1" s="1"/>
  <c r="G2622" i="1" s="1"/>
  <c r="G2640" i="1" s="1"/>
  <c r="G2658" i="1" s="1"/>
  <c r="G2676" i="1" s="1"/>
  <c r="G2694" i="1" s="1"/>
  <c r="G2712" i="1" s="1"/>
  <c r="G2730" i="1" s="1"/>
  <c r="G2748" i="1" s="1"/>
  <c r="G2766" i="1" s="1"/>
  <c r="G2784" i="1" s="1"/>
  <c r="G2802" i="1" s="1"/>
  <c r="G2820" i="1" s="1"/>
  <c r="G2838" i="1" s="1"/>
  <c r="G2856" i="1" s="1"/>
  <c r="G2874" i="1" s="1"/>
  <c r="G2892" i="1" s="1"/>
  <c r="G2910" i="1" s="1"/>
  <c r="G2928" i="1" s="1"/>
  <c r="G2946" i="1" s="1"/>
  <c r="E1577" i="1"/>
  <c r="F1570" i="1"/>
  <c r="F1578" i="1"/>
  <c r="G1576" i="1"/>
  <c r="E1575" i="1"/>
  <c r="D1571" i="1"/>
  <c r="G1588" i="1"/>
  <c r="G1606" i="1" s="1"/>
  <c r="G1624" i="1" s="1"/>
  <c r="G1642" i="1" s="1"/>
  <c r="G1660" i="1" s="1"/>
  <c r="G1678" i="1" s="1"/>
  <c r="G1696" i="1" s="1"/>
  <c r="G1714" i="1" s="1"/>
  <c r="G1732" i="1" s="1"/>
  <c r="G1750" i="1" s="1"/>
  <c r="G1768" i="1" s="1"/>
  <c r="G1786" i="1" s="1"/>
  <c r="G1804" i="1" s="1"/>
  <c r="G1822" i="1" s="1"/>
  <c r="G1840" i="1" s="1"/>
  <c r="G1858" i="1" s="1"/>
  <c r="G1876" i="1" s="1"/>
  <c r="G1894" i="1" s="1"/>
  <c r="G1912" i="1" s="1"/>
  <c r="G1930" i="1" s="1"/>
  <c r="G1948" i="1" s="1"/>
  <c r="G1966" i="1" s="1"/>
  <c r="G1984" i="1" s="1"/>
  <c r="G2002" i="1" s="1"/>
  <c r="G2020" i="1" s="1"/>
  <c r="G2038" i="1" s="1"/>
  <c r="G2056" i="1" s="1"/>
  <c r="G2074" i="1" s="1"/>
  <c r="G2092" i="1" s="1"/>
  <c r="G2110" i="1" s="1"/>
  <c r="G2128" i="1" s="1"/>
  <c r="G2146" i="1" s="1"/>
  <c r="G2164" i="1" s="1"/>
  <c r="G2182" i="1" s="1"/>
  <c r="G2200" i="1" s="1"/>
  <c r="G2218" i="1" s="1"/>
  <c r="G2236" i="1" s="1"/>
  <c r="G2254" i="1" s="1"/>
  <c r="D1576" i="1"/>
  <c r="F1579" i="1"/>
  <c r="D1573" i="1"/>
  <c r="E1574" i="1"/>
  <c r="F1575" i="1"/>
  <c r="D1556" i="1"/>
  <c r="E1594" i="1"/>
  <c r="E1612" i="1" s="1"/>
  <c r="E1630" i="1" s="1"/>
  <c r="E1648" i="1" s="1"/>
  <c r="E1666" i="1" s="1"/>
  <c r="E1684" i="1" s="1"/>
  <c r="E1702" i="1" s="1"/>
  <c r="E1720" i="1" s="1"/>
  <c r="E1738" i="1" s="1"/>
  <c r="E1756" i="1" s="1"/>
  <c r="E1774" i="1" s="1"/>
  <c r="E1792" i="1" s="1"/>
  <c r="E1810" i="1" s="1"/>
  <c r="E1828" i="1" s="1"/>
  <c r="E1846" i="1" s="1"/>
  <c r="E1864" i="1" s="1"/>
  <c r="E1882" i="1" s="1"/>
  <c r="E1900" i="1" s="1"/>
  <c r="E1918" i="1" s="1"/>
  <c r="E1936" i="1" s="1"/>
  <c r="E1954" i="1" s="1"/>
  <c r="E1972" i="1" s="1"/>
  <c r="E1990" i="1" s="1"/>
  <c r="E2008" i="1" s="1"/>
  <c r="E2026" i="1" s="1"/>
  <c r="E2044" i="1" s="1"/>
  <c r="E2062" i="1" s="1"/>
  <c r="E2080" i="1" s="1"/>
  <c r="E2098" i="1" s="1"/>
  <c r="E2116" i="1" s="1"/>
  <c r="E2134" i="1" s="1"/>
  <c r="E2152" i="1" s="1"/>
  <c r="E2170" i="1" s="1"/>
  <c r="E2188" i="1" s="1"/>
  <c r="E2206" i="1" s="1"/>
  <c r="E2224" i="1" s="1"/>
  <c r="E2242" i="1" s="1"/>
  <c r="E2260" i="1" s="1"/>
  <c r="G1590" i="1"/>
  <c r="G1608" i="1" s="1"/>
  <c r="G1626" i="1" s="1"/>
  <c r="G1644" i="1" s="1"/>
  <c r="G1662" i="1" s="1"/>
  <c r="G1680" i="1" s="1"/>
  <c r="G1698" i="1" s="1"/>
  <c r="G1716" i="1" s="1"/>
  <c r="G1734" i="1" s="1"/>
  <c r="G1752" i="1" s="1"/>
  <c r="G1770" i="1" s="1"/>
  <c r="G1788" i="1" s="1"/>
  <c r="G1806" i="1" s="1"/>
  <c r="G1824" i="1" s="1"/>
  <c r="G1842" i="1" s="1"/>
  <c r="G1860" i="1" s="1"/>
  <c r="G1878" i="1" s="1"/>
  <c r="G1896" i="1" s="1"/>
  <c r="G1914" i="1" s="1"/>
  <c r="G1932" i="1" s="1"/>
  <c r="G1950" i="1" s="1"/>
  <c r="G1968" i="1" s="1"/>
  <c r="G1986" i="1" s="1"/>
  <c r="G2004" i="1" s="1"/>
  <c r="G2022" i="1" s="1"/>
  <c r="G2040" i="1" s="1"/>
  <c r="G2058" i="1" s="1"/>
  <c r="G2076" i="1" s="1"/>
  <c r="G2094" i="1" s="1"/>
  <c r="G2112" i="1" s="1"/>
  <c r="G2130" i="1" s="1"/>
  <c r="G2148" i="1" s="1"/>
  <c r="G2166" i="1" s="1"/>
  <c r="G2184" i="1" s="1"/>
  <c r="G2202" i="1" s="1"/>
  <c r="G2220" i="1" s="1"/>
  <c r="G2238" i="1" s="1"/>
  <c r="E1591" i="1"/>
  <c r="E1609" i="1" s="1"/>
  <c r="E1627" i="1" s="1"/>
  <c r="E1645" i="1" s="1"/>
  <c r="E1663" i="1" s="1"/>
  <c r="E1681" i="1" s="1"/>
  <c r="E1699" i="1" s="1"/>
  <c r="E1717" i="1" s="1"/>
  <c r="E1735" i="1" s="1"/>
  <c r="E1753" i="1" s="1"/>
  <c r="E1771" i="1" s="1"/>
  <c r="E1789" i="1" s="1"/>
  <c r="E1807" i="1" s="1"/>
  <c r="E1825" i="1" s="1"/>
  <c r="E1843" i="1" s="1"/>
  <c r="E1861" i="1" s="1"/>
  <c r="E1879" i="1" s="1"/>
  <c r="E1897" i="1" s="1"/>
  <c r="E1915" i="1" s="1"/>
  <c r="E1933" i="1" s="1"/>
  <c r="E1951" i="1" s="1"/>
  <c r="E1969" i="1" s="1"/>
  <c r="E1987" i="1" s="1"/>
  <c r="E2005" i="1" s="1"/>
  <c r="E2023" i="1" s="1"/>
  <c r="E2041" i="1" s="1"/>
  <c r="E2059" i="1" s="1"/>
  <c r="E2077" i="1" s="1"/>
  <c r="E2095" i="1" s="1"/>
  <c r="E2113" i="1" s="1"/>
  <c r="E2131" i="1" s="1"/>
  <c r="E2149" i="1" s="1"/>
  <c r="E2167" i="1" s="1"/>
  <c r="E2185" i="1" s="1"/>
  <c r="E2203" i="1" s="1"/>
  <c r="E2221" i="1" s="1"/>
  <c r="E2239" i="1" s="1"/>
  <c r="D1578" i="1"/>
  <c r="D1572" i="1"/>
  <c r="G1574" i="1"/>
  <c r="D1579" i="1"/>
  <c r="E1590" i="1"/>
  <c r="E1608" i="1" s="1"/>
  <c r="E1626" i="1" s="1"/>
  <c r="E1644" i="1" s="1"/>
  <c r="E1662" i="1" s="1"/>
  <c r="E1680" i="1" s="1"/>
  <c r="E1698" i="1" s="1"/>
  <c r="E1716" i="1" s="1"/>
  <c r="E1734" i="1" s="1"/>
  <c r="E1752" i="1" s="1"/>
  <c r="E1770" i="1" s="1"/>
  <c r="E1788" i="1" s="1"/>
  <c r="E1806" i="1" s="1"/>
  <c r="E1824" i="1" s="1"/>
  <c r="E1842" i="1" s="1"/>
  <c r="E1860" i="1" s="1"/>
  <c r="E1878" i="1" s="1"/>
  <c r="E1896" i="1" s="1"/>
  <c r="E1914" i="1" s="1"/>
  <c r="E1932" i="1" s="1"/>
  <c r="E1950" i="1" s="1"/>
  <c r="E1968" i="1" s="1"/>
  <c r="E1986" i="1" s="1"/>
  <c r="E2004" i="1" s="1"/>
  <c r="E2022" i="1" s="1"/>
  <c r="E2040" i="1" s="1"/>
  <c r="E2058" i="1" s="1"/>
  <c r="E2076" i="1" s="1"/>
  <c r="E2094" i="1" s="1"/>
  <c r="E2112" i="1" s="1"/>
  <c r="E2130" i="1" s="1"/>
  <c r="E2148" i="1" s="1"/>
  <c r="E2166" i="1" s="1"/>
  <c r="E2184" i="1" s="1"/>
  <c r="E2202" i="1" s="1"/>
  <c r="E2220" i="1" s="1"/>
  <c r="E2238" i="1" s="1"/>
  <c r="E2256" i="1" s="1"/>
  <c r="F1572" i="1"/>
  <c r="G1593" i="1"/>
  <c r="G1611" i="1" s="1"/>
  <c r="G1629" i="1" s="1"/>
  <c r="G1647" i="1" s="1"/>
  <c r="G1665" i="1" s="1"/>
  <c r="G1683" i="1" s="1"/>
  <c r="G1701" i="1" s="1"/>
  <c r="G1719" i="1" s="1"/>
  <c r="G1737" i="1" s="1"/>
  <c r="G1755" i="1" s="1"/>
  <c r="G1773" i="1" s="1"/>
  <c r="G1791" i="1" s="1"/>
  <c r="G1809" i="1" s="1"/>
  <c r="G1827" i="1" s="1"/>
  <c r="G1845" i="1" s="1"/>
  <c r="G1863" i="1" s="1"/>
  <c r="G1881" i="1" s="1"/>
  <c r="G1899" i="1" s="1"/>
  <c r="G1917" i="1" s="1"/>
  <c r="G1935" i="1" s="1"/>
  <c r="G1953" i="1" s="1"/>
  <c r="G1971" i="1" s="1"/>
  <c r="G1989" i="1" s="1"/>
  <c r="G2007" i="1" s="1"/>
  <c r="G2025" i="1" s="1"/>
  <c r="G2043" i="1" s="1"/>
  <c r="G2061" i="1" s="1"/>
  <c r="G2079" i="1" s="1"/>
  <c r="G2097" i="1" s="1"/>
  <c r="G2115" i="1" s="1"/>
  <c r="G2133" i="1" s="1"/>
  <c r="G2151" i="1" s="1"/>
  <c r="G2169" i="1" s="1"/>
  <c r="G2187" i="1" s="1"/>
  <c r="G2205" i="1" s="1"/>
  <c r="G2223" i="1" s="1"/>
  <c r="G2241" i="1" s="1"/>
  <c r="G2259" i="1" s="1"/>
  <c r="E1578" i="1"/>
  <c r="P186" i="1" l="1"/>
  <c r="O186" i="1"/>
  <c r="R186" i="1"/>
  <c r="S186" i="1"/>
  <c r="T186" i="1" s="1"/>
  <c r="Q186" i="1"/>
  <c r="N186" i="1"/>
  <c r="S187" i="1"/>
  <c r="T187" i="1" s="1"/>
  <c r="O187" i="1"/>
  <c r="L190" i="1"/>
  <c r="M190" i="1" s="1"/>
  <c r="P188" i="1"/>
  <c r="K27" i="9"/>
  <c r="L27" i="9"/>
  <c r="G28" i="9" s="1"/>
  <c r="M27" i="9"/>
  <c r="H28" i="9" s="1"/>
  <c r="R189" i="1"/>
  <c r="N189" i="1"/>
  <c r="N190" i="1"/>
  <c r="O190" i="1"/>
  <c r="P190" i="1"/>
  <c r="S190" i="1"/>
  <c r="T190" i="1" s="1"/>
  <c r="R190" i="1"/>
  <c r="Q185" i="1"/>
  <c r="S185" i="1"/>
  <c r="T185" i="1" s="1"/>
  <c r="O185" i="1"/>
  <c r="P185" i="1"/>
  <c r="P187" i="1"/>
  <c r="R191" i="1"/>
  <c r="Q190" i="1"/>
  <c r="R187" i="1"/>
  <c r="S184" i="1"/>
  <c r="T184" i="1" s="1"/>
  <c r="Q193" i="1"/>
  <c r="P184" i="1"/>
  <c r="O184" i="1"/>
  <c r="R185" i="1"/>
  <c r="O193" i="1"/>
  <c r="Q184" i="1"/>
  <c r="R184" i="1"/>
  <c r="Q191" i="1"/>
  <c r="O191" i="1"/>
  <c r="P191" i="1"/>
  <c r="N191" i="1"/>
  <c r="N194" i="1" s="1"/>
  <c r="W28" i="1" s="1"/>
  <c r="S193" i="1"/>
  <c r="T193" i="1" s="1"/>
  <c r="P193" i="1"/>
  <c r="O189" i="1"/>
  <c r="R193" i="1"/>
  <c r="S189" i="1"/>
  <c r="T189" i="1" s="1"/>
  <c r="Q189" i="1"/>
  <c r="P189" i="1"/>
  <c r="O192" i="1"/>
  <c r="R192" i="1"/>
  <c r="S192" i="1"/>
  <c r="T192" i="1" s="1"/>
  <c r="P192" i="1"/>
  <c r="Q192" i="1"/>
  <c r="E3649" i="1"/>
  <c r="E3667" i="1" s="1"/>
  <c r="E3685" i="1" s="1"/>
  <c r="E3703" i="1" s="1"/>
  <c r="E3721" i="1" s="1"/>
  <c r="E3739" i="1" s="1"/>
  <c r="E3757" i="1" s="1"/>
  <c r="E3775" i="1" s="1"/>
  <c r="E3793" i="1" s="1"/>
  <c r="E3811" i="1" s="1"/>
  <c r="E3829" i="1" s="1"/>
  <c r="E3847" i="1" s="1"/>
  <c r="E3865" i="1" s="1"/>
  <c r="E3883" i="1" s="1"/>
  <c r="E3901" i="1" s="1"/>
  <c r="E3919" i="1" s="1"/>
  <c r="E3937" i="1" s="1"/>
  <c r="E3955" i="1" s="1"/>
  <c r="E3973" i="1" s="1"/>
  <c r="E3991" i="1" s="1"/>
  <c r="E4009" i="1" s="1"/>
  <c r="E4027" i="1" s="1"/>
  <c r="E4045" i="1" s="1"/>
  <c r="E4063" i="1" s="1"/>
  <c r="E4081" i="1" s="1"/>
  <c r="E4099" i="1" s="1"/>
  <c r="E4117" i="1" s="1"/>
  <c r="E4135" i="1" s="1"/>
  <c r="E4153" i="1" s="1"/>
  <c r="E4171" i="1" s="1"/>
  <c r="E4189" i="1" s="1"/>
  <c r="E4207" i="1" s="1"/>
  <c r="E4225" i="1" s="1"/>
  <c r="E4243" i="1" s="1"/>
  <c r="E4261" i="1" s="1"/>
  <c r="E4279" i="1" s="1"/>
  <c r="E4297" i="1" s="1"/>
  <c r="E4315" i="1" s="1"/>
  <c r="E4333" i="1" s="1"/>
  <c r="E4351" i="1" s="1"/>
  <c r="E4369" i="1" s="1"/>
  <c r="E4387" i="1" s="1"/>
  <c r="E4405" i="1" s="1"/>
  <c r="E4423" i="1" s="1"/>
  <c r="E4441" i="1" s="1"/>
  <c r="E4459" i="1" s="1"/>
  <c r="E4477" i="1" s="1"/>
  <c r="E4495" i="1" s="1"/>
  <c r="E4513" i="1" s="1"/>
  <c r="E4531" i="1" s="1"/>
  <c r="E4549" i="1" s="1"/>
  <c r="E4567" i="1" s="1"/>
  <c r="E4585" i="1" s="1"/>
  <c r="E4603" i="1" s="1"/>
  <c r="E4621" i="1" s="1"/>
  <c r="E4639" i="1" s="1"/>
  <c r="E4657" i="1" s="1"/>
  <c r="E4675" i="1" s="1"/>
  <c r="E4693" i="1" s="1"/>
  <c r="E4711" i="1" s="1"/>
  <c r="E4729" i="1" s="1"/>
  <c r="E4747" i="1" s="1"/>
  <c r="E4765" i="1" s="1"/>
  <c r="E4783" i="1" s="1"/>
  <c r="E4801" i="1" s="1"/>
  <c r="E4819" i="1" s="1"/>
  <c r="E4837" i="1" s="1"/>
  <c r="E4855" i="1" s="1"/>
  <c r="E4873" i="1" s="1"/>
  <c r="E4891" i="1" s="1"/>
  <c r="E4909" i="1" s="1"/>
  <c r="E4927" i="1" s="1"/>
  <c r="E4945" i="1" s="1"/>
  <c r="E4963" i="1" s="1"/>
  <c r="E4981" i="1" s="1"/>
  <c r="E4999" i="1" s="1"/>
  <c r="E5017" i="1" s="1"/>
  <c r="E5035" i="1" s="1"/>
  <c r="E5053" i="1" s="1"/>
  <c r="E5071" i="1" s="1"/>
  <c r="E5089" i="1" s="1"/>
  <c r="E5107" i="1" s="1"/>
  <c r="E5125" i="1" s="1"/>
  <c r="E5143" i="1" s="1"/>
  <c r="E5161" i="1" s="1"/>
  <c r="E5179" i="1" s="1"/>
  <c r="E5197" i="1" s="1"/>
  <c r="E5215" i="1" s="1"/>
  <c r="E5233" i="1" s="1"/>
  <c r="E5251" i="1" s="1"/>
  <c r="E5269" i="1" s="1"/>
  <c r="E5287" i="1" s="1"/>
  <c r="E5305" i="1" s="1"/>
  <c r="E5323" i="1" s="1"/>
  <c r="E5341" i="1" s="1"/>
  <c r="E5359" i="1" s="1"/>
  <c r="E5377" i="1" s="1"/>
  <c r="E5395" i="1" s="1"/>
  <c r="E5413" i="1" s="1"/>
  <c r="E5431" i="1" s="1"/>
  <c r="E5449" i="1" s="1"/>
  <c r="E5467" i="1" s="1"/>
  <c r="E5485" i="1" s="1"/>
  <c r="E5503" i="1" s="1"/>
  <c r="E5521" i="1" s="1"/>
  <c r="E5539" i="1" s="1"/>
  <c r="E5557" i="1" s="1"/>
  <c r="E5575" i="1" s="1"/>
  <c r="E5593" i="1" s="1"/>
  <c r="E5611" i="1" s="1"/>
  <c r="E5629" i="1" s="1"/>
  <c r="E5647" i="1" s="1"/>
  <c r="E5665" i="1" s="1"/>
  <c r="E5683" i="1" s="1"/>
  <c r="E5701" i="1" s="1"/>
  <c r="E5719" i="1" s="1"/>
  <c r="E5737" i="1" s="1"/>
  <c r="E5755" i="1" s="1"/>
  <c r="E5773" i="1" s="1"/>
  <c r="E5791" i="1" s="1"/>
  <c r="E5809" i="1" s="1"/>
  <c r="E5827" i="1" s="1"/>
  <c r="E5845" i="1" s="1"/>
  <c r="E5863" i="1" s="1"/>
  <c r="E5881" i="1" s="1"/>
  <c r="E5899" i="1" s="1"/>
  <c r="E5917" i="1" s="1"/>
  <c r="E5935" i="1" s="1"/>
  <c r="E5953" i="1" s="1"/>
  <c r="E5971" i="1" s="1"/>
  <c r="E5989" i="1" s="1"/>
  <c r="E6007" i="1" s="1"/>
  <c r="E6025" i="1" s="1"/>
  <c r="E6043" i="1" s="1"/>
  <c r="E6061" i="1" s="1"/>
  <c r="E6079" i="1" s="1"/>
  <c r="E6097" i="1" s="1"/>
  <c r="E6115" i="1" s="1"/>
  <c r="E6133" i="1" s="1"/>
  <c r="E6151" i="1" s="1"/>
  <c r="E6169" i="1" s="1"/>
  <c r="E6187" i="1" s="1"/>
  <c r="E6205" i="1" s="1"/>
  <c r="E6223" i="1" s="1"/>
  <c r="E6241" i="1" s="1"/>
  <c r="E6259" i="1" s="1"/>
  <c r="E6277" i="1" s="1"/>
  <c r="E6295" i="1" s="1"/>
  <c r="E6313" i="1" s="1"/>
  <c r="E6331" i="1" s="1"/>
  <c r="E6349" i="1" s="1"/>
  <c r="E6367" i="1" s="1"/>
  <c r="E6385" i="1" s="1"/>
  <c r="E6403" i="1" s="1"/>
  <c r="E6421" i="1" s="1"/>
  <c r="E6439" i="1" s="1"/>
  <c r="E6457" i="1" s="1"/>
  <c r="E6475" i="1" s="1"/>
  <c r="E6493" i="1" s="1"/>
  <c r="E6511" i="1" s="1"/>
  <c r="E6529" i="1" s="1"/>
  <c r="E6547" i="1" s="1"/>
  <c r="E6565" i="1" s="1"/>
  <c r="E6583" i="1" s="1"/>
  <c r="E6601" i="1" s="1"/>
  <c r="E6619" i="1" s="1"/>
  <c r="E6637" i="1" s="1"/>
  <c r="E6655" i="1" s="1"/>
  <c r="E6673" i="1" s="1"/>
  <c r="E6691" i="1" s="1"/>
  <c r="E6709" i="1" s="1"/>
  <c r="E6727" i="1" s="1"/>
  <c r="E6745" i="1" s="1"/>
  <c r="E6763" i="1" s="1"/>
  <c r="E6781" i="1" s="1"/>
  <c r="E6799" i="1" s="1"/>
  <c r="E6817" i="1" s="1"/>
  <c r="E6835" i="1" s="1"/>
  <c r="E6853" i="1" s="1"/>
  <c r="E6871" i="1" s="1"/>
  <c r="E6889" i="1" s="1"/>
  <c r="E6907" i="1" s="1"/>
  <c r="E6925" i="1" s="1"/>
  <c r="E6943" i="1" s="1"/>
  <c r="E6961" i="1" s="1"/>
  <c r="E6979" i="1" s="1"/>
  <c r="E6997" i="1" s="1"/>
  <c r="E7015" i="1" s="1"/>
  <c r="E7033" i="1" s="1"/>
  <c r="E7051" i="1" s="1"/>
  <c r="E7069" i="1" s="1"/>
  <c r="E7087" i="1" s="1"/>
  <c r="E7105" i="1" s="1"/>
  <c r="E7123" i="1" s="1"/>
  <c r="E7141" i="1" s="1"/>
  <c r="E7159" i="1" s="1"/>
  <c r="E7177" i="1" s="1"/>
  <c r="E7195" i="1" s="1"/>
  <c r="E7213" i="1" s="1"/>
  <c r="E7231" i="1" s="1"/>
  <c r="E7249" i="1" s="1"/>
  <c r="E7267" i="1" s="1"/>
  <c r="E7285" i="1" s="1"/>
  <c r="E7303" i="1" s="1"/>
  <c r="E7321" i="1" s="1"/>
  <c r="E7339" i="1" s="1"/>
  <c r="E7357" i="1" s="1"/>
  <c r="E7375" i="1" s="1"/>
  <c r="E7393" i="1" s="1"/>
  <c r="E7411" i="1" s="1"/>
  <c r="E7429" i="1" s="1"/>
  <c r="E7447" i="1" s="1"/>
  <c r="E7465" i="1" s="1"/>
  <c r="E7483" i="1" s="1"/>
  <c r="E7501" i="1" s="1"/>
  <c r="E7519" i="1" s="1"/>
  <c r="E7537" i="1" s="1"/>
  <c r="E7555" i="1" s="1"/>
  <c r="E7573" i="1" s="1"/>
  <c r="E7591" i="1" s="1"/>
  <c r="G2965" i="1"/>
  <c r="G2983" i="1" s="1"/>
  <c r="G3001" i="1" s="1"/>
  <c r="G3019" i="1" s="1"/>
  <c r="G3037" i="1" s="1"/>
  <c r="G3055" i="1" s="1"/>
  <c r="G3073" i="1" s="1"/>
  <c r="G3091" i="1" s="1"/>
  <c r="G3109" i="1" s="1"/>
  <c r="G3127" i="1" s="1"/>
  <c r="G3145" i="1" s="1"/>
  <c r="G3163" i="1" s="1"/>
  <c r="G3181" i="1" s="1"/>
  <c r="G3199" i="1" s="1"/>
  <c r="G3217" i="1" s="1"/>
  <c r="G3235" i="1" s="1"/>
  <c r="G3253" i="1" s="1"/>
  <c r="G3271" i="1" s="1"/>
  <c r="G3289" i="1" s="1"/>
  <c r="G3307" i="1" s="1"/>
  <c r="G3325" i="1" s="1"/>
  <c r="G3343" i="1" s="1"/>
  <c r="G3361" i="1" s="1"/>
  <c r="G3379" i="1" s="1"/>
  <c r="G3397" i="1" s="1"/>
  <c r="G3415" i="1" s="1"/>
  <c r="G3433" i="1" s="1"/>
  <c r="G3451" i="1" s="1"/>
  <c r="G3469" i="1" s="1"/>
  <c r="G3487" i="1" s="1"/>
  <c r="G3505" i="1" s="1"/>
  <c r="G3523" i="1" s="1"/>
  <c r="G3541" i="1" s="1"/>
  <c r="G3559" i="1" s="1"/>
  <c r="G3577" i="1" s="1"/>
  <c r="G3595" i="1" s="1"/>
  <c r="G3613" i="1" s="1"/>
  <c r="G3631" i="1" s="1"/>
  <c r="G3649" i="1" s="1"/>
  <c r="G3667" i="1" s="1"/>
  <c r="G3685" i="1" s="1"/>
  <c r="G3703" i="1" s="1"/>
  <c r="G3721" i="1" s="1"/>
  <c r="G3739" i="1" s="1"/>
  <c r="G3757" i="1" s="1"/>
  <c r="G3775" i="1" s="1"/>
  <c r="G3793" i="1" s="1"/>
  <c r="G3811" i="1" s="1"/>
  <c r="G3829" i="1" s="1"/>
  <c r="G3847" i="1" s="1"/>
  <c r="G3865" i="1" s="1"/>
  <c r="G3883" i="1" s="1"/>
  <c r="G3901" i="1" s="1"/>
  <c r="G3919" i="1" s="1"/>
  <c r="G3937" i="1" s="1"/>
  <c r="G3955" i="1" s="1"/>
  <c r="G3973" i="1" s="1"/>
  <c r="G3991" i="1" s="1"/>
  <c r="G4009" i="1" s="1"/>
  <c r="G4027" i="1" s="1"/>
  <c r="G4045" i="1" s="1"/>
  <c r="G4063" i="1" s="1"/>
  <c r="G4081" i="1" s="1"/>
  <c r="G4099" i="1" s="1"/>
  <c r="G4117" i="1" s="1"/>
  <c r="G4135" i="1" s="1"/>
  <c r="G4153" i="1" s="1"/>
  <c r="G4171" i="1" s="1"/>
  <c r="G4189" i="1" s="1"/>
  <c r="G4207" i="1" s="1"/>
  <c r="G4225" i="1" s="1"/>
  <c r="G4243" i="1" s="1"/>
  <c r="G4261" i="1" s="1"/>
  <c r="G4279" i="1" s="1"/>
  <c r="G4297" i="1" s="1"/>
  <c r="G4315" i="1" s="1"/>
  <c r="G4333" i="1" s="1"/>
  <c r="G4351" i="1" s="1"/>
  <c r="G4369" i="1" s="1"/>
  <c r="G4387" i="1" s="1"/>
  <c r="G4405" i="1" s="1"/>
  <c r="G4423" i="1" s="1"/>
  <c r="G4441" i="1" s="1"/>
  <c r="G4459" i="1" s="1"/>
  <c r="G4477" i="1" s="1"/>
  <c r="G4495" i="1" s="1"/>
  <c r="G4513" i="1" s="1"/>
  <c r="G4531" i="1" s="1"/>
  <c r="G4549" i="1" s="1"/>
  <c r="G4567" i="1" s="1"/>
  <c r="G4585" i="1" s="1"/>
  <c r="G4603" i="1" s="1"/>
  <c r="G4621" i="1" s="1"/>
  <c r="G4639" i="1" s="1"/>
  <c r="G4657" i="1" s="1"/>
  <c r="G4675" i="1" s="1"/>
  <c r="G4693" i="1" s="1"/>
  <c r="G4711" i="1" s="1"/>
  <c r="G4729" i="1" s="1"/>
  <c r="G4747" i="1" s="1"/>
  <c r="G4765" i="1" s="1"/>
  <c r="G4783" i="1" s="1"/>
  <c r="G4801" i="1" s="1"/>
  <c r="G4819" i="1" s="1"/>
  <c r="G4837" i="1" s="1"/>
  <c r="G4855" i="1" s="1"/>
  <c r="G4873" i="1" s="1"/>
  <c r="G4891" i="1" s="1"/>
  <c r="G4909" i="1" s="1"/>
  <c r="G4927" i="1" s="1"/>
  <c r="G4945" i="1" s="1"/>
  <c r="G4963" i="1" s="1"/>
  <c r="G4981" i="1" s="1"/>
  <c r="G4999" i="1" s="1"/>
  <c r="G5017" i="1" s="1"/>
  <c r="G5035" i="1" s="1"/>
  <c r="G5053" i="1" s="1"/>
  <c r="G5071" i="1" s="1"/>
  <c r="G5089" i="1" s="1"/>
  <c r="G5107" i="1" s="1"/>
  <c r="G5125" i="1" s="1"/>
  <c r="G5143" i="1" s="1"/>
  <c r="G5161" i="1" s="1"/>
  <c r="G5179" i="1" s="1"/>
  <c r="G5197" i="1" s="1"/>
  <c r="G5215" i="1" s="1"/>
  <c r="G5233" i="1" s="1"/>
  <c r="G5251" i="1" s="1"/>
  <c r="G5269" i="1" s="1"/>
  <c r="G5287" i="1" s="1"/>
  <c r="G5305" i="1" s="1"/>
  <c r="G5323" i="1" s="1"/>
  <c r="G5341" i="1" s="1"/>
  <c r="G5359" i="1" s="1"/>
  <c r="G5377" i="1" s="1"/>
  <c r="G5395" i="1" s="1"/>
  <c r="G5413" i="1" s="1"/>
  <c r="G5431" i="1" s="1"/>
  <c r="G5449" i="1" s="1"/>
  <c r="G5467" i="1" s="1"/>
  <c r="G5485" i="1" s="1"/>
  <c r="G5503" i="1" s="1"/>
  <c r="G5521" i="1" s="1"/>
  <c r="G5539" i="1" s="1"/>
  <c r="G5557" i="1" s="1"/>
  <c r="G5575" i="1" s="1"/>
  <c r="G5593" i="1" s="1"/>
  <c r="G5611" i="1" s="1"/>
  <c r="G5629" i="1" s="1"/>
  <c r="G5647" i="1" s="1"/>
  <c r="G5665" i="1" s="1"/>
  <c r="G5683" i="1" s="1"/>
  <c r="G5701" i="1" s="1"/>
  <c r="G5719" i="1" s="1"/>
  <c r="G5737" i="1" s="1"/>
  <c r="G5755" i="1" s="1"/>
  <c r="G5773" i="1" s="1"/>
  <c r="G5791" i="1" s="1"/>
  <c r="G5809" i="1" s="1"/>
  <c r="G5827" i="1" s="1"/>
  <c r="G5845" i="1" s="1"/>
  <c r="G5863" i="1" s="1"/>
  <c r="G5881" i="1" s="1"/>
  <c r="G5899" i="1" s="1"/>
  <c r="G5917" i="1" s="1"/>
  <c r="G5935" i="1" s="1"/>
  <c r="G5953" i="1" s="1"/>
  <c r="G5971" i="1" s="1"/>
  <c r="G5989" i="1" s="1"/>
  <c r="G6007" i="1" s="1"/>
  <c r="G6025" i="1" s="1"/>
  <c r="G6043" i="1" s="1"/>
  <c r="G6061" i="1" s="1"/>
  <c r="G6079" i="1" s="1"/>
  <c r="G6097" i="1" s="1"/>
  <c r="G6115" i="1" s="1"/>
  <c r="G6133" i="1" s="1"/>
  <c r="G6151" i="1" s="1"/>
  <c r="G6169" i="1" s="1"/>
  <c r="G6187" i="1" s="1"/>
  <c r="G6205" i="1" s="1"/>
  <c r="G6223" i="1" s="1"/>
  <c r="G6241" i="1" s="1"/>
  <c r="G6259" i="1" s="1"/>
  <c r="G6277" i="1" s="1"/>
  <c r="G6295" i="1" s="1"/>
  <c r="G6313" i="1" s="1"/>
  <c r="G6331" i="1" s="1"/>
  <c r="G6349" i="1" s="1"/>
  <c r="G6367" i="1" s="1"/>
  <c r="G6385" i="1" s="1"/>
  <c r="G6403" i="1" s="1"/>
  <c r="G6421" i="1" s="1"/>
  <c r="G6439" i="1" s="1"/>
  <c r="G6457" i="1" s="1"/>
  <c r="G6475" i="1" s="1"/>
  <c r="G6493" i="1" s="1"/>
  <c r="G6511" i="1" s="1"/>
  <c r="G6529" i="1" s="1"/>
  <c r="G6547" i="1" s="1"/>
  <c r="G6565" i="1" s="1"/>
  <c r="G6583" i="1" s="1"/>
  <c r="G6601" i="1" s="1"/>
  <c r="G6619" i="1" s="1"/>
  <c r="G6637" i="1" s="1"/>
  <c r="G6655" i="1" s="1"/>
  <c r="G6673" i="1" s="1"/>
  <c r="G6691" i="1" s="1"/>
  <c r="G6709" i="1" s="1"/>
  <c r="G6727" i="1" s="1"/>
  <c r="G6745" i="1" s="1"/>
  <c r="G6763" i="1" s="1"/>
  <c r="G6781" i="1" s="1"/>
  <c r="G6799" i="1" s="1"/>
  <c r="G6817" i="1" s="1"/>
  <c r="G6835" i="1" s="1"/>
  <c r="G6853" i="1" s="1"/>
  <c r="G6871" i="1" s="1"/>
  <c r="G6889" i="1" s="1"/>
  <c r="G6907" i="1" s="1"/>
  <c r="G6925" i="1" s="1"/>
  <c r="G6943" i="1" s="1"/>
  <c r="G6961" i="1" s="1"/>
  <c r="G6979" i="1" s="1"/>
  <c r="G6997" i="1" s="1"/>
  <c r="G7015" i="1" s="1"/>
  <c r="G7033" i="1" s="1"/>
  <c r="G7051" i="1" s="1"/>
  <c r="G7069" i="1" s="1"/>
  <c r="G7087" i="1" s="1"/>
  <c r="G7105" i="1" s="1"/>
  <c r="G7123" i="1" s="1"/>
  <c r="G7141" i="1" s="1"/>
  <c r="G7159" i="1" s="1"/>
  <c r="G7177" i="1" s="1"/>
  <c r="G7195" i="1" s="1"/>
  <c r="G7213" i="1" s="1"/>
  <c r="G7231" i="1" s="1"/>
  <c r="G7249" i="1" s="1"/>
  <c r="G7267" i="1" s="1"/>
  <c r="G7285" i="1" s="1"/>
  <c r="G7303" i="1" s="1"/>
  <c r="G7321" i="1" s="1"/>
  <c r="G7339" i="1" s="1"/>
  <c r="G7357" i="1" s="1"/>
  <c r="G7375" i="1" s="1"/>
  <c r="G7393" i="1" s="1"/>
  <c r="G7411" i="1" s="1"/>
  <c r="G7429" i="1" s="1"/>
  <c r="G7447" i="1" s="1"/>
  <c r="G7465" i="1" s="1"/>
  <c r="G7483" i="1" s="1"/>
  <c r="G7501" i="1" s="1"/>
  <c r="G7519" i="1" s="1"/>
  <c r="G7537" i="1" s="1"/>
  <c r="G7555" i="1" s="1"/>
  <c r="G7573" i="1" s="1"/>
  <c r="G7591" i="1" s="1"/>
  <c r="G2964" i="1"/>
  <c r="G2982" i="1" s="1"/>
  <c r="G3000" i="1" s="1"/>
  <c r="G3018" i="1" s="1"/>
  <c r="G3036" i="1" s="1"/>
  <c r="G3054" i="1" s="1"/>
  <c r="G3072" i="1" s="1"/>
  <c r="G3090" i="1" s="1"/>
  <c r="G3108" i="1" s="1"/>
  <c r="G3126" i="1" s="1"/>
  <c r="G3144" i="1" s="1"/>
  <c r="G3162" i="1" s="1"/>
  <c r="G3180" i="1" s="1"/>
  <c r="G3198" i="1" s="1"/>
  <c r="G3216" i="1" s="1"/>
  <c r="G3234" i="1" s="1"/>
  <c r="G3252" i="1" s="1"/>
  <c r="G3270" i="1" s="1"/>
  <c r="G3288" i="1" s="1"/>
  <c r="G3306" i="1" s="1"/>
  <c r="G3324" i="1" s="1"/>
  <c r="G3342" i="1" s="1"/>
  <c r="G3360" i="1" s="1"/>
  <c r="G3378" i="1" s="1"/>
  <c r="G3396" i="1" s="1"/>
  <c r="G3414" i="1" s="1"/>
  <c r="G3432" i="1" s="1"/>
  <c r="G3450" i="1" s="1"/>
  <c r="G3468" i="1" s="1"/>
  <c r="G3486" i="1" s="1"/>
  <c r="G3504" i="1" s="1"/>
  <c r="G3522" i="1" s="1"/>
  <c r="G3540" i="1" s="1"/>
  <c r="G3558" i="1" s="1"/>
  <c r="G3576" i="1" s="1"/>
  <c r="G3594" i="1" s="1"/>
  <c r="G3612" i="1" s="1"/>
  <c r="G3630" i="1" s="1"/>
  <c r="G3648" i="1" s="1"/>
  <c r="G3666" i="1" s="1"/>
  <c r="G3684" i="1" s="1"/>
  <c r="G3702" i="1" s="1"/>
  <c r="G3720" i="1" s="1"/>
  <c r="G3738" i="1" s="1"/>
  <c r="G3756" i="1" s="1"/>
  <c r="G3774" i="1" s="1"/>
  <c r="G3792" i="1" s="1"/>
  <c r="G3810" i="1" s="1"/>
  <c r="G3828" i="1" s="1"/>
  <c r="G3846" i="1" s="1"/>
  <c r="G3864" i="1" s="1"/>
  <c r="G3882" i="1" s="1"/>
  <c r="G3900" i="1" s="1"/>
  <c r="G3918" i="1" s="1"/>
  <c r="G3936" i="1" s="1"/>
  <c r="G3954" i="1" s="1"/>
  <c r="G3972" i="1" s="1"/>
  <c r="G3990" i="1" s="1"/>
  <c r="G4008" i="1" s="1"/>
  <c r="G4026" i="1" s="1"/>
  <c r="G4044" i="1" s="1"/>
  <c r="G4062" i="1" s="1"/>
  <c r="G4080" i="1" s="1"/>
  <c r="G4098" i="1" s="1"/>
  <c r="G4116" i="1" s="1"/>
  <c r="G4134" i="1" s="1"/>
  <c r="G4152" i="1" s="1"/>
  <c r="G4170" i="1" s="1"/>
  <c r="G4188" i="1" s="1"/>
  <c r="G4206" i="1" s="1"/>
  <c r="G4224" i="1" s="1"/>
  <c r="G4242" i="1" s="1"/>
  <c r="G4260" i="1" s="1"/>
  <c r="G4278" i="1" s="1"/>
  <c r="G4296" i="1" s="1"/>
  <c r="G4314" i="1" s="1"/>
  <c r="G4332" i="1" s="1"/>
  <c r="G4350" i="1" s="1"/>
  <c r="G4368" i="1" s="1"/>
  <c r="G4386" i="1" s="1"/>
  <c r="G4404" i="1" s="1"/>
  <c r="G4422" i="1" s="1"/>
  <c r="G4440" i="1" s="1"/>
  <c r="G4458" i="1" s="1"/>
  <c r="G4476" i="1" s="1"/>
  <c r="G4494" i="1" s="1"/>
  <c r="G4512" i="1" s="1"/>
  <c r="G4530" i="1" s="1"/>
  <c r="G4548" i="1" s="1"/>
  <c r="G4566" i="1" s="1"/>
  <c r="G4584" i="1" s="1"/>
  <c r="G4602" i="1" s="1"/>
  <c r="G4620" i="1" s="1"/>
  <c r="G4638" i="1" s="1"/>
  <c r="G4656" i="1" s="1"/>
  <c r="G4674" i="1" s="1"/>
  <c r="G4692" i="1" s="1"/>
  <c r="G4710" i="1" s="1"/>
  <c r="G4728" i="1" s="1"/>
  <c r="G4746" i="1" s="1"/>
  <c r="G4764" i="1" s="1"/>
  <c r="G4782" i="1" s="1"/>
  <c r="G4800" i="1" s="1"/>
  <c r="G4818" i="1" s="1"/>
  <c r="G4836" i="1" s="1"/>
  <c r="G4854" i="1" s="1"/>
  <c r="G4872" i="1" s="1"/>
  <c r="G4890" i="1" s="1"/>
  <c r="G4908" i="1" s="1"/>
  <c r="G4926" i="1" s="1"/>
  <c r="G4944" i="1" s="1"/>
  <c r="G4962" i="1" s="1"/>
  <c r="G4980" i="1" s="1"/>
  <c r="G4998" i="1" s="1"/>
  <c r="G5016" i="1" s="1"/>
  <c r="G5034" i="1" s="1"/>
  <c r="G5052" i="1" s="1"/>
  <c r="G5070" i="1" s="1"/>
  <c r="G5088" i="1" s="1"/>
  <c r="G5106" i="1" s="1"/>
  <c r="G5124" i="1" s="1"/>
  <c r="G5142" i="1" s="1"/>
  <c r="G5160" i="1" s="1"/>
  <c r="G5178" i="1" s="1"/>
  <c r="G5196" i="1" s="1"/>
  <c r="G5214" i="1" s="1"/>
  <c r="G5232" i="1" s="1"/>
  <c r="G5250" i="1" s="1"/>
  <c r="G5268" i="1" s="1"/>
  <c r="G5286" i="1" s="1"/>
  <c r="G5304" i="1" s="1"/>
  <c r="G5322" i="1" s="1"/>
  <c r="G5340" i="1" s="1"/>
  <c r="G5358" i="1" s="1"/>
  <c r="G5376" i="1" s="1"/>
  <c r="G5394" i="1" s="1"/>
  <c r="G5412" i="1" s="1"/>
  <c r="G5430" i="1" s="1"/>
  <c r="G5448" i="1" s="1"/>
  <c r="G5466" i="1" s="1"/>
  <c r="G5484" i="1" s="1"/>
  <c r="G5502" i="1" s="1"/>
  <c r="G5520" i="1" s="1"/>
  <c r="G5538" i="1" s="1"/>
  <c r="G5556" i="1" s="1"/>
  <c r="G5574" i="1" s="1"/>
  <c r="G5592" i="1" s="1"/>
  <c r="G5610" i="1" s="1"/>
  <c r="G5628" i="1" s="1"/>
  <c r="G5646" i="1" s="1"/>
  <c r="G5664" i="1" s="1"/>
  <c r="G5682" i="1" s="1"/>
  <c r="G5700" i="1" s="1"/>
  <c r="G5718" i="1" s="1"/>
  <c r="G5736" i="1" s="1"/>
  <c r="G5754" i="1" s="1"/>
  <c r="G5772" i="1" s="1"/>
  <c r="G5790" i="1" s="1"/>
  <c r="G5808" i="1" s="1"/>
  <c r="G5826" i="1" s="1"/>
  <c r="G5844" i="1" s="1"/>
  <c r="G5862" i="1" s="1"/>
  <c r="G5880" i="1" s="1"/>
  <c r="G5898" i="1" s="1"/>
  <c r="G5916" i="1" s="1"/>
  <c r="G5934" i="1" s="1"/>
  <c r="G5952" i="1" s="1"/>
  <c r="G5970" i="1" s="1"/>
  <c r="G5988" i="1" s="1"/>
  <c r="G6006" i="1" s="1"/>
  <c r="G6024" i="1" s="1"/>
  <c r="G6042" i="1" s="1"/>
  <c r="G6060" i="1" s="1"/>
  <c r="G6078" i="1" s="1"/>
  <c r="G6096" i="1" s="1"/>
  <c r="G6114" i="1" s="1"/>
  <c r="G6132" i="1" s="1"/>
  <c r="G6150" i="1" s="1"/>
  <c r="G6168" i="1" s="1"/>
  <c r="G6186" i="1" s="1"/>
  <c r="G6204" i="1" s="1"/>
  <c r="G6222" i="1" s="1"/>
  <c r="G6240" i="1" s="1"/>
  <c r="G6258" i="1" s="1"/>
  <c r="G6276" i="1" s="1"/>
  <c r="G6294" i="1" s="1"/>
  <c r="G6312" i="1" s="1"/>
  <c r="G6330" i="1" s="1"/>
  <c r="G6348" i="1" s="1"/>
  <c r="G6366" i="1" s="1"/>
  <c r="G6384" i="1" s="1"/>
  <c r="G6402" i="1" s="1"/>
  <c r="G6420" i="1" s="1"/>
  <c r="G6438" i="1" s="1"/>
  <c r="G6456" i="1" s="1"/>
  <c r="G6474" i="1" s="1"/>
  <c r="G6492" i="1" s="1"/>
  <c r="G6510" i="1" s="1"/>
  <c r="G6528" i="1" s="1"/>
  <c r="G6546" i="1" s="1"/>
  <c r="G6564" i="1" s="1"/>
  <c r="G6582" i="1" s="1"/>
  <c r="G6600" i="1" s="1"/>
  <c r="G6618" i="1" s="1"/>
  <c r="G6636" i="1" s="1"/>
  <c r="G6654" i="1" s="1"/>
  <c r="G6672" i="1" s="1"/>
  <c r="G6690" i="1" s="1"/>
  <c r="G6708" i="1" s="1"/>
  <c r="G6726" i="1" s="1"/>
  <c r="G6744" i="1" s="1"/>
  <c r="G6762" i="1" s="1"/>
  <c r="G6780" i="1" s="1"/>
  <c r="G6798" i="1" s="1"/>
  <c r="G6816" i="1" s="1"/>
  <c r="G6834" i="1" s="1"/>
  <c r="G6852" i="1" s="1"/>
  <c r="G6870" i="1" s="1"/>
  <c r="G6888" i="1" s="1"/>
  <c r="G6906" i="1" s="1"/>
  <c r="G6924" i="1" s="1"/>
  <c r="G6942" i="1" s="1"/>
  <c r="G6960" i="1" s="1"/>
  <c r="G6978" i="1" s="1"/>
  <c r="G6996" i="1" s="1"/>
  <c r="G7014" i="1" s="1"/>
  <c r="G7032" i="1" s="1"/>
  <c r="G7050" i="1" s="1"/>
  <c r="G7068" i="1" s="1"/>
  <c r="G7086" i="1" s="1"/>
  <c r="G7104" i="1" s="1"/>
  <c r="G7122" i="1" s="1"/>
  <c r="G7140" i="1" s="1"/>
  <c r="G7158" i="1" s="1"/>
  <c r="G7176" i="1" s="1"/>
  <c r="G7194" i="1" s="1"/>
  <c r="G7212" i="1" s="1"/>
  <c r="G7230" i="1" s="1"/>
  <c r="G7248" i="1" s="1"/>
  <c r="G7266" i="1" s="1"/>
  <c r="G7284" i="1" s="1"/>
  <c r="G7302" i="1" s="1"/>
  <c r="G7320" i="1" s="1"/>
  <c r="G7338" i="1" s="1"/>
  <c r="G7356" i="1" s="1"/>
  <c r="G7374" i="1" s="1"/>
  <c r="G7392" i="1" s="1"/>
  <c r="G7410" i="1" s="1"/>
  <c r="G7428" i="1" s="1"/>
  <c r="G7446" i="1" s="1"/>
  <c r="G7464" i="1" s="1"/>
  <c r="G7482" i="1" s="1"/>
  <c r="G7500" i="1" s="1"/>
  <c r="G7518" i="1" s="1"/>
  <c r="G7536" i="1" s="1"/>
  <c r="G7554" i="1" s="1"/>
  <c r="G7572" i="1" s="1"/>
  <c r="G7590" i="1" s="1"/>
  <c r="F2278" i="1"/>
  <c r="F2296" i="1" s="1"/>
  <c r="F2314" i="1" s="1"/>
  <c r="F2332" i="1" s="1"/>
  <c r="F2350" i="1" s="1"/>
  <c r="F2368" i="1" s="1"/>
  <c r="F2386" i="1" s="1"/>
  <c r="F2404" i="1" s="1"/>
  <c r="F2422" i="1" s="1"/>
  <c r="F2440" i="1" s="1"/>
  <c r="F2458" i="1" s="1"/>
  <c r="F2476" i="1" s="1"/>
  <c r="F2494" i="1" s="1"/>
  <c r="F2512" i="1" s="1"/>
  <c r="F2530" i="1" s="1"/>
  <c r="F2548" i="1" s="1"/>
  <c r="F2566" i="1" s="1"/>
  <c r="F2584" i="1" s="1"/>
  <c r="F2602" i="1" s="1"/>
  <c r="F2620" i="1" s="1"/>
  <c r="F2638" i="1" s="1"/>
  <c r="F2656" i="1" s="1"/>
  <c r="F2674" i="1" s="1"/>
  <c r="F2692" i="1" s="1"/>
  <c r="F2710" i="1" s="1"/>
  <c r="F2728" i="1" s="1"/>
  <c r="F2746" i="1" s="1"/>
  <c r="F2764" i="1" s="1"/>
  <c r="F2782" i="1" s="1"/>
  <c r="F2800" i="1" s="1"/>
  <c r="F2818" i="1" s="1"/>
  <c r="F2836" i="1" s="1"/>
  <c r="F2854" i="1" s="1"/>
  <c r="F2872" i="1" s="1"/>
  <c r="F2890" i="1" s="1"/>
  <c r="F2908" i="1" s="1"/>
  <c r="F2926" i="1" s="1"/>
  <c r="F2944" i="1" s="1"/>
  <c r="F2962" i="1" s="1"/>
  <c r="F2980" i="1" s="1"/>
  <c r="F2998" i="1" s="1"/>
  <c r="F3016" i="1" s="1"/>
  <c r="F3034" i="1" s="1"/>
  <c r="F3052" i="1" s="1"/>
  <c r="F3070" i="1" s="1"/>
  <c r="F3088" i="1" s="1"/>
  <c r="F3106" i="1" s="1"/>
  <c r="F3124" i="1" s="1"/>
  <c r="F3142" i="1" s="1"/>
  <c r="F3160" i="1" s="1"/>
  <c r="F3178" i="1" s="1"/>
  <c r="F3196" i="1" s="1"/>
  <c r="F3214" i="1" s="1"/>
  <c r="F3232" i="1" s="1"/>
  <c r="F3250" i="1" s="1"/>
  <c r="F3268" i="1" s="1"/>
  <c r="F3286" i="1" s="1"/>
  <c r="F3304" i="1" s="1"/>
  <c r="F3322" i="1" s="1"/>
  <c r="F3340" i="1" s="1"/>
  <c r="F3358" i="1" s="1"/>
  <c r="F3376" i="1" s="1"/>
  <c r="F3394" i="1" s="1"/>
  <c r="F3412" i="1" s="1"/>
  <c r="F3430" i="1" s="1"/>
  <c r="F3448" i="1" s="1"/>
  <c r="F3466" i="1" s="1"/>
  <c r="F3484" i="1" s="1"/>
  <c r="F3502" i="1" s="1"/>
  <c r="F3520" i="1" s="1"/>
  <c r="F3538" i="1" s="1"/>
  <c r="F3556" i="1" s="1"/>
  <c r="F3574" i="1" s="1"/>
  <c r="F3592" i="1" s="1"/>
  <c r="F3610" i="1" s="1"/>
  <c r="F3628" i="1" s="1"/>
  <c r="F3646" i="1" s="1"/>
  <c r="F3664" i="1" s="1"/>
  <c r="F3682" i="1" s="1"/>
  <c r="F3700" i="1" s="1"/>
  <c r="F3718" i="1" s="1"/>
  <c r="F3736" i="1" s="1"/>
  <c r="F3754" i="1" s="1"/>
  <c r="F3772" i="1" s="1"/>
  <c r="F3790" i="1" s="1"/>
  <c r="F3808" i="1" s="1"/>
  <c r="F3826" i="1" s="1"/>
  <c r="F3844" i="1" s="1"/>
  <c r="F3862" i="1" s="1"/>
  <c r="F3880" i="1" s="1"/>
  <c r="F3898" i="1" s="1"/>
  <c r="F3916" i="1" s="1"/>
  <c r="F3934" i="1" s="1"/>
  <c r="F3952" i="1" s="1"/>
  <c r="F3970" i="1" s="1"/>
  <c r="F3988" i="1" s="1"/>
  <c r="F4006" i="1" s="1"/>
  <c r="F4024" i="1" s="1"/>
  <c r="F4042" i="1" s="1"/>
  <c r="F4060" i="1" s="1"/>
  <c r="F4078" i="1" s="1"/>
  <c r="F4096" i="1" s="1"/>
  <c r="F4114" i="1" s="1"/>
  <c r="F4132" i="1" s="1"/>
  <c r="F4150" i="1" s="1"/>
  <c r="F4168" i="1" s="1"/>
  <c r="F4186" i="1" s="1"/>
  <c r="F4204" i="1" s="1"/>
  <c r="F4222" i="1" s="1"/>
  <c r="F4240" i="1" s="1"/>
  <c r="F4258" i="1" s="1"/>
  <c r="F4276" i="1" s="1"/>
  <c r="F4294" i="1" s="1"/>
  <c r="F4312" i="1" s="1"/>
  <c r="F4330" i="1" s="1"/>
  <c r="F4348" i="1" s="1"/>
  <c r="F4366" i="1" s="1"/>
  <c r="F4384" i="1" s="1"/>
  <c r="F4402" i="1" s="1"/>
  <c r="F4420" i="1" s="1"/>
  <c r="F4438" i="1" s="1"/>
  <c r="F4456" i="1" s="1"/>
  <c r="F4474" i="1" s="1"/>
  <c r="F4492" i="1" s="1"/>
  <c r="F4510" i="1" s="1"/>
  <c r="F4528" i="1" s="1"/>
  <c r="F4546" i="1" s="1"/>
  <c r="F4564" i="1" s="1"/>
  <c r="F4582" i="1" s="1"/>
  <c r="F4600" i="1" s="1"/>
  <c r="F4618" i="1" s="1"/>
  <c r="F4636" i="1" s="1"/>
  <c r="F4654" i="1" s="1"/>
  <c r="F4672" i="1" s="1"/>
  <c r="F4690" i="1" s="1"/>
  <c r="F4708" i="1" s="1"/>
  <c r="F4726" i="1" s="1"/>
  <c r="F4744" i="1" s="1"/>
  <c r="F4762" i="1" s="1"/>
  <c r="F4780" i="1" s="1"/>
  <c r="F4798" i="1" s="1"/>
  <c r="F4816" i="1" s="1"/>
  <c r="F4834" i="1" s="1"/>
  <c r="F4852" i="1" s="1"/>
  <c r="F4870" i="1" s="1"/>
  <c r="F4888" i="1" s="1"/>
  <c r="F4906" i="1" s="1"/>
  <c r="F4924" i="1" s="1"/>
  <c r="F4942" i="1" s="1"/>
  <c r="F4960" i="1" s="1"/>
  <c r="F4978" i="1" s="1"/>
  <c r="F4996" i="1" s="1"/>
  <c r="F5014" i="1" s="1"/>
  <c r="F5032" i="1" s="1"/>
  <c r="F5050" i="1" s="1"/>
  <c r="F5068" i="1" s="1"/>
  <c r="F5086" i="1" s="1"/>
  <c r="F5104" i="1" s="1"/>
  <c r="F5122" i="1" s="1"/>
  <c r="F5140" i="1" s="1"/>
  <c r="F5158" i="1" s="1"/>
  <c r="F5176" i="1" s="1"/>
  <c r="F5194" i="1" s="1"/>
  <c r="F5212" i="1" s="1"/>
  <c r="F5230" i="1" s="1"/>
  <c r="F5248" i="1" s="1"/>
  <c r="F5266" i="1" s="1"/>
  <c r="F5284" i="1" s="1"/>
  <c r="F5302" i="1" s="1"/>
  <c r="F5320" i="1" s="1"/>
  <c r="F5338" i="1" s="1"/>
  <c r="F5356" i="1" s="1"/>
  <c r="F5374" i="1" s="1"/>
  <c r="F5392" i="1" s="1"/>
  <c r="F5410" i="1" s="1"/>
  <c r="F5428" i="1" s="1"/>
  <c r="F5446" i="1" s="1"/>
  <c r="F5464" i="1" s="1"/>
  <c r="F5482" i="1" s="1"/>
  <c r="F5500" i="1" s="1"/>
  <c r="F5518" i="1" s="1"/>
  <c r="F5536" i="1" s="1"/>
  <c r="F5554" i="1" s="1"/>
  <c r="F5572" i="1" s="1"/>
  <c r="F5590" i="1" s="1"/>
  <c r="F5608" i="1" s="1"/>
  <c r="F5626" i="1" s="1"/>
  <c r="F5644" i="1" s="1"/>
  <c r="F5662" i="1" s="1"/>
  <c r="F5680" i="1" s="1"/>
  <c r="F5698" i="1" s="1"/>
  <c r="F5716" i="1" s="1"/>
  <c r="F5734" i="1" s="1"/>
  <c r="F5752" i="1" s="1"/>
  <c r="F5770" i="1" s="1"/>
  <c r="F5788" i="1" s="1"/>
  <c r="F5806" i="1" s="1"/>
  <c r="F5824" i="1" s="1"/>
  <c r="F5842" i="1" s="1"/>
  <c r="F5860" i="1" s="1"/>
  <c r="F5878" i="1" s="1"/>
  <c r="F5896" i="1" s="1"/>
  <c r="F5914" i="1" s="1"/>
  <c r="F5932" i="1" s="1"/>
  <c r="F5950" i="1" s="1"/>
  <c r="F5968" i="1" s="1"/>
  <c r="F5986" i="1" s="1"/>
  <c r="F6004" i="1" s="1"/>
  <c r="F6022" i="1" s="1"/>
  <c r="F6040" i="1" s="1"/>
  <c r="F6058" i="1" s="1"/>
  <c r="F6076" i="1" s="1"/>
  <c r="F6094" i="1" s="1"/>
  <c r="F6112" i="1" s="1"/>
  <c r="F6130" i="1" s="1"/>
  <c r="F6148" i="1" s="1"/>
  <c r="F6166" i="1" s="1"/>
  <c r="F6184" i="1" s="1"/>
  <c r="F6202" i="1" s="1"/>
  <c r="F6220" i="1" s="1"/>
  <c r="F6238" i="1" s="1"/>
  <c r="F6256" i="1" s="1"/>
  <c r="F6274" i="1" s="1"/>
  <c r="F6292" i="1" s="1"/>
  <c r="F6310" i="1" s="1"/>
  <c r="F6328" i="1" s="1"/>
  <c r="F6346" i="1" s="1"/>
  <c r="F6364" i="1" s="1"/>
  <c r="F6382" i="1" s="1"/>
  <c r="F6400" i="1" s="1"/>
  <c r="F6418" i="1" s="1"/>
  <c r="F6436" i="1" s="1"/>
  <c r="F6454" i="1" s="1"/>
  <c r="F6472" i="1" s="1"/>
  <c r="F6490" i="1" s="1"/>
  <c r="F6508" i="1" s="1"/>
  <c r="F6526" i="1" s="1"/>
  <c r="F6544" i="1" s="1"/>
  <c r="F6562" i="1" s="1"/>
  <c r="F6580" i="1" s="1"/>
  <c r="F6598" i="1" s="1"/>
  <c r="F6616" i="1" s="1"/>
  <c r="F6634" i="1" s="1"/>
  <c r="F6652" i="1" s="1"/>
  <c r="F6670" i="1" s="1"/>
  <c r="F6688" i="1" s="1"/>
  <c r="F6706" i="1" s="1"/>
  <c r="F6724" i="1" s="1"/>
  <c r="F6742" i="1" s="1"/>
  <c r="F6760" i="1" s="1"/>
  <c r="F6778" i="1" s="1"/>
  <c r="F6796" i="1" s="1"/>
  <c r="F6814" i="1" s="1"/>
  <c r="F6832" i="1" s="1"/>
  <c r="F6850" i="1" s="1"/>
  <c r="F6868" i="1" s="1"/>
  <c r="F6886" i="1" s="1"/>
  <c r="F6904" i="1" s="1"/>
  <c r="F6922" i="1" s="1"/>
  <c r="F6940" i="1" s="1"/>
  <c r="F6958" i="1" s="1"/>
  <c r="F6976" i="1" s="1"/>
  <c r="F6994" i="1" s="1"/>
  <c r="F7012" i="1" s="1"/>
  <c r="F7030" i="1" s="1"/>
  <c r="F7048" i="1" s="1"/>
  <c r="F7066" i="1" s="1"/>
  <c r="F7084" i="1" s="1"/>
  <c r="F7102" i="1" s="1"/>
  <c r="F7120" i="1" s="1"/>
  <c r="F7138" i="1" s="1"/>
  <c r="F7156" i="1" s="1"/>
  <c r="F7174" i="1" s="1"/>
  <c r="F7192" i="1" s="1"/>
  <c r="F7210" i="1" s="1"/>
  <c r="F7228" i="1" s="1"/>
  <c r="F7246" i="1" s="1"/>
  <c r="F7264" i="1" s="1"/>
  <c r="F7282" i="1" s="1"/>
  <c r="F7300" i="1" s="1"/>
  <c r="F7318" i="1" s="1"/>
  <c r="F7336" i="1" s="1"/>
  <c r="F7354" i="1" s="1"/>
  <c r="F7372" i="1" s="1"/>
  <c r="F7390" i="1" s="1"/>
  <c r="F7408" i="1" s="1"/>
  <c r="F7426" i="1" s="1"/>
  <c r="F7444" i="1" s="1"/>
  <c r="F7462" i="1" s="1"/>
  <c r="F7480" i="1" s="1"/>
  <c r="F7498" i="1" s="1"/>
  <c r="F7516" i="1" s="1"/>
  <c r="F7534" i="1" s="1"/>
  <c r="F7552" i="1" s="1"/>
  <c r="F7570" i="1" s="1"/>
  <c r="F7588" i="1" s="1"/>
  <c r="G2272" i="1"/>
  <c r="G2290" i="1" s="1"/>
  <c r="G2308" i="1" s="1"/>
  <c r="G2326" i="1" s="1"/>
  <c r="G2344" i="1" s="1"/>
  <c r="G2362" i="1" s="1"/>
  <c r="G2380" i="1" s="1"/>
  <c r="G2398" i="1" s="1"/>
  <c r="G2416" i="1" s="1"/>
  <c r="G2434" i="1" s="1"/>
  <c r="G2452" i="1" s="1"/>
  <c r="G2470" i="1" s="1"/>
  <c r="G2488" i="1" s="1"/>
  <c r="G2506" i="1" s="1"/>
  <c r="G2524" i="1" s="1"/>
  <c r="G2542" i="1" s="1"/>
  <c r="G2560" i="1" s="1"/>
  <c r="G2578" i="1" s="1"/>
  <c r="G2596" i="1" s="1"/>
  <c r="G2614" i="1" s="1"/>
  <c r="G2632" i="1" s="1"/>
  <c r="G2650" i="1" s="1"/>
  <c r="G2668" i="1" s="1"/>
  <c r="G2686" i="1" s="1"/>
  <c r="G2704" i="1" s="1"/>
  <c r="G2722" i="1" s="1"/>
  <c r="G2740" i="1" s="1"/>
  <c r="G2758" i="1" s="1"/>
  <c r="G2776" i="1" s="1"/>
  <c r="G2794" i="1" s="1"/>
  <c r="G2812" i="1" s="1"/>
  <c r="G2830" i="1" s="1"/>
  <c r="G2848" i="1" s="1"/>
  <c r="G2866" i="1" s="1"/>
  <c r="G2884" i="1" s="1"/>
  <c r="G2902" i="1" s="1"/>
  <c r="G2920" i="1" s="1"/>
  <c r="G2938" i="1" s="1"/>
  <c r="G2956" i="1" s="1"/>
  <c r="G2974" i="1" s="1"/>
  <c r="G2992" i="1" s="1"/>
  <c r="G3010" i="1" s="1"/>
  <c r="G3028" i="1" s="1"/>
  <c r="G3046" i="1" s="1"/>
  <c r="G3064" i="1" s="1"/>
  <c r="G3082" i="1" s="1"/>
  <c r="G3100" i="1" s="1"/>
  <c r="G3118" i="1" s="1"/>
  <c r="G3136" i="1" s="1"/>
  <c r="G3154" i="1" s="1"/>
  <c r="G3172" i="1" s="1"/>
  <c r="G3190" i="1" s="1"/>
  <c r="G3208" i="1" s="1"/>
  <c r="G3226" i="1" s="1"/>
  <c r="G3244" i="1" s="1"/>
  <c r="G3262" i="1" s="1"/>
  <c r="G3280" i="1" s="1"/>
  <c r="G3298" i="1" s="1"/>
  <c r="G3316" i="1" s="1"/>
  <c r="G3334" i="1" s="1"/>
  <c r="G3352" i="1" s="1"/>
  <c r="G3370" i="1" s="1"/>
  <c r="G3388" i="1" s="1"/>
  <c r="G3406" i="1" s="1"/>
  <c r="G3424" i="1" s="1"/>
  <c r="G3442" i="1" s="1"/>
  <c r="G3460" i="1" s="1"/>
  <c r="G3478" i="1" s="1"/>
  <c r="G3496" i="1" s="1"/>
  <c r="G3514" i="1" s="1"/>
  <c r="G3532" i="1" s="1"/>
  <c r="G3550" i="1" s="1"/>
  <c r="G3568" i="1" s="1"/>
  <c r="G3586" i="1" s="1"/>
  <c r="G3604" i="1" s="1"/>
  <c r="G3622" i="1" s="1"/>
  <c r="G3640" i="1" s="1"/>
  <c r="G3658" i="1" s="1"/>
  <c r="G3676" i="1" s="1"/>
  <c r="G3694" i="1" s="1"/>
  <c r="G3712" i="1" s="1"/>
  <c r="G3730" i="1" s="1"/>
  <c r="G3748" i="1" s="1"/>
  <c r="G3766" i="1" s="1"/>
  <c r="G3784" i="1" s="1"/>
  <c r="G3802" i="1" s="1"/>
  <c r="G3820" i="1" s="1"/>
  <c r="G3838" i="1" s="1"/>
  <c r="G3856" i="1" s="1"/>
  <c r="G3874" i="1" s="1"/>
  <c r="G3892" i="1" s="1"/>
  <c r="G3910" i="1" s="1"/>
  <c r="G3928" i="1" s="1"/>
  <c r="G3946" i="1" s="1"/>
  <c r="G3964" i="1" s="1"/>
  <c r="G3982" i="1" s="1"/>
  <c r="G4000" i="1" s="1"/>
  <c r="G4018" i="1" s="1"/>
  <c r="G4036" i="1" s="1"/>
  <c r="G4054" i="1" s="1"/>
  <c r="G4072" i="1" s="1"/>
  <c r="G4090" i="1" s="1"/>
  <c r="G4108" i="1" s="1"/>
  <c r="G4126" i="1" s="1"/>
  <c r="G4144" i="1" s="1"/>
  <c r="G4162" i="1" s="1"/>
  <c r="G4180" i="1" s="1"/>
  <c r="G4198" i="1" s="1"/>
  <c r="G4216" i="1" s="1"/>
  <c r="G4234" i="1" s="1"/>
  <c r="G4252" i="1" s="1"/>
  <c r="G4270" i="1" s="1"/>
  <c r="G4288" i="1" s="1"/>
  <c r="G4306" i="1" s="1"/>
  <c r="G4324" i="1" s="1"/>
  <c r="G4342" i="1" s="1"/>
  <c r="G4360" i="1" s="1"/>
  <c r="G4378" i="1" s="1"/>
  <c r="G4396" i="1" s="1"/>
  <c r="G4414" i="1" s="1"/>
  <c r="G4432" i="1" s="1"/>
  <c r="G4450" i="1" s="1"/>
  <c r="G4468" i="1" s="1"/>
  <c r="G4486" i="1" s="1"/>
  <c r="G4504" i="1" s="1"/>
  <c r="G4522" i="1" s="1"/>
  <c r="G4540" i="1" s="1"/>
  <c r="G4558" i="1" s="1"/>
  <c r="G4576" i="1" s="1"/>
  <c r="G4594" i="1" s="1"/>
  <c r="G4612" i="1" s="1"/>
  <c r="G4630" i="1" s="1"/>
  <c r="G4648" i="1" s="1"/>
  <c r="G4666" i="1" s="1"/>
  <c r="G4684" i="1" s="1"/>
  <c r="G4702" i="1" s="1"/>
  <c r="G4720" i="1" s="1"/>
  <c r="G4738" i="1" s="1"/>
  <c r="G4756" i="1" s="1"/>
  <c r="G4774" i="1" s="1"/>
  <c r="G4792" i="1" s="1"/>
  <c r="G4810" i="1" s="1"/>
  <c r="G4828" i="1" s="1"/>
  <c r="G4846" i="1" s="1"/>
  <c r="G4864" i="1" s="1"/>
  <c r="G4882" i="1" s="1"/>
  <c r="G4900" i="1" s="1"/>
  <c r="G4918" i="1" s="1"/>
  <c r="G4936" i="1" s="1"/>
  <c r="G4954" i="1" s="1"/>
  <c r="G4972" i="1" s="1"/>
  <c r="G4990" i="1" s="1"/>
  <c r="G5008" i="1" s="1"/>
  <c r="G5026" i="1" s="1"/>
  <c r="G5044" i="1" s="1"/>
  <c r="G5062" i="1" s="1"/>
  <c r="G5080" i="1" s="1"/>
  <c r="G5098" i="1" s="1"/>
  <c r="G5116" i="1" s="1"/>
  <c r="G5134" i="1" s="1"/>
  <c r="G5152" i="1" s="1"/>
  <c r="G5170" i="1" s="1"/>
  <c r="G5188" i="1" s="1"/>
  <c r="G5206" i="1" s="1"/>
  <c r="G5224" i="1" s="1"/>
  <c r="G5242" i="1" s="1"/>
  <c r="G5260" i="1" s="1"/>
  <c r="G5278" i="1" s="1"/>
  <c r="G5296" i="1" s="1"/>
  <c r="G5314" i="1" s="1"/>
  <c r="G5332" i="1" s="1"/>
  <c r="G5350" i="1" s="1"/>
  <c r="G5368" i="1" s="1"/>
  <c r="G5386" i="1" s="1"/>
  <c r="G5404" i="1" s="1"/>
  <c r="G5422" i="1" s="1"/>
  <c r="G5440" i="1" s="1"/>
  <c r="G5458" i="1" s="1"/>
  <c r="G5476" i="1" s="1"/>
  <c r="G5494" i="1" s="1"/>
  <c r="G5512" i="1" s="1"/>
  <c r="G5530" i="1" s="1"/>
  <c r="G5548" i="1" s="1"/>
  <c r="G5566" i="1" s="1"/>
  <c r="G5584" i="1" s="1"/>
  <c r="G5602" i="1" s="1"/>
  <c r="G5620" i="1" s="1"/>
  <c r="G5638" i="1" s="1"/>
  <c r="G5656" i="1" s="1"/>
  <c r="G5674" i="1" s="1"/>
  <c r="G5692" i="1" s="1"/>
  <c r="G5710" i="1" s="1"/>
  <c r="G5728" i="1" s="1"/>
  <c r="G5746" i="1" s="1"/>
  <c r="G5764" i="1" s="1"/>
  <c r="G5782" i="1" s="1"/>
  <c r="G5800" i="1" s="1"/>
  <c r="G5818" i="1" s="1"/>
  <c r="G5836" i="1" s="1"/>
  <c r="G5854" i="1" s="1"/>
  <c r="G5872" i="1" s="1"/>
  <c r="G5890" i="1" s="1"/>
  <c r="G5908" i="1" s="1"/>
  <c r="G5926" i="1" s="1"/>
  <c r="G5944" i="1" s="1"/>
  <c r="G5962" i="1" s="1"/>
  <c r="G5980" i="1" s="1"/>
  <c r="G5998" i="1" s="1"/>
  <c r="G6016" i="1" s="1"/>
  <c r="G6034" i="1" s="1"/>
  <c r="G6052" i="1" s="1"/>
  <c r="G6070" i="1" s="1"/>
  <c r="G6088" i="1" s="1"/>
  <c r="G6106" i="1" s="1"/>
  <c r="G6124" i="1" s="1"/>
  <c r="G6142" i="1" s="1"/>
  <c r="G6160" i="1" s="1"/>
  <c r="G6178" i="1" s="1"/>
  <c r="G6196" i="1" s="1"/>
  <c r="G6214" i="1" s="1"/>
  <c r="G6232" i="1" s="1"/>
  <c r="G6250" i="1" s="1"/>
  <c r="G6268" i="1" s="1"/>
  <c r="G6286" i="1" s="1"/>
  <c r="G6304" i="1" s="1"/>
  <c r="G6322" i="1" s="1"/>
  <c r="G6340" i="1" s="1"/>
  <c r="G6358" i="1" s="1"/>
  <c r="G6376" i="1" s="1"/>
  <c r="G6394" i="1" s="1"/>
  <c r="G6412" i="1" s="1"/>
  <c r="G6430" i="1" s="1"/>
  <c r="G6448" i="1" s="1"/>
  <c r="G6466" i="1" s="1"/>
  <c r="G6484" i="1" s="1"/>
  <c r="G6502" i="1" s="1"/>
  <c r="G6520" i="1" s="1"/>
  <c r="G6538" i="1" s="1"/>
  <c r="G6556" i="1" s="1"/>
  <c r="G6574" i="1" s="1"/>
  <c r="G6592" i="1" s="1"/>
  <c r="G6610" i="1" s="1"/>
  <c r="G6628" i="1" s="1"/>
  <c r="G6646" i="1" s="1"/>
  <c r="G6664" i="1" s="1"/>
  <c r="G6682" i="1" s="1"/>
  <c r="G6700" i="1" s="1"/>
  <c r="G6718" i="1" s="1"/>
  <c r="G6736" i="1" s="1"/>
  <c r="G6754" i="1" s="1"/>
  <c r="G6772" i="1" s="1"/>
  <c r="G6790" i="1" s="1"/>
  <c r="G6808" i="1" s="1"/>
  <c r="G6826" i="1" s="1"/>
  <c r="G6844" i="1" s="1"/>
  <c r="G6862" i="1" s="1"/>
  <c r="G6880" i="1" s="1"/>
  <c r="G6898" i="1" s="1"/>
  <c r="G6916" i="1" s="1"/>
  <c r="G6934" i="1" s="1"/>
  <c r="G6952" i="1" s="1"/>
  <c r="G6970" i="1" s="1"/>
  <c r="G6988" i="1" s="1"/>
  <c r="G7006" i="1" s="1"/>
  <c r="G7024" i="1" s="1"/>
  <c r="G7042" i="1" s="1"/>
  <c r="G7060" i="1" s="1"/>
  <c r="G7078" i="1" s="1"/>
  <c r="G7096" i="1" s="1"/>
  <c r="G7114" i="1" s="1"/>
  <c r="G7132" i="1" s="1"/>
  <c r="G7150" i="1" s="1"/>
  <c r="G7168" i="1" s="1"/>
  <c r="G7186" i="1" s="1"/>
  <c r="G7204" i="1" s="1"/>
  <c r="G7222" i="1" s="1"/>
  <c r="G7240" i="1" s="1"/>
  <c r="G7258" i="1" s="1"/>
  <c r="G7276" i="1" s="1"/>
  <c r="G7294" i="1" s="1"/>
  <c r="G7312" i="1" s="1"/>
  <c r="G7330" i="1" s="1"/>
  <c r="G7348" i="1" s="1"/>
  <c r="G7366" i="1" s="1"/>
  <c r="G7384" i="1" s="1"/>
  <c r="G7402" i="1" s="1"/>
  <c r="G7420" i="1" s="1"/>
  <c r="G7438" i="1" s="1"/>
  <c r="G7456" i="1" s="1"/>
  <c r="G7474" i="1" s="1"/>
  <c r="G7492" i="1" s="1"/>
  <c r="G7510" i="1" s="1"/>
  <c r="G7528" i="1" s="1"/>
  <c r="G7546" i="1" s="1"/>
  <c r="G7564" i="1" s="1"/>
  <c r="G7582" i="1" s="1"/>
  <c r="G2277" i="1"/>
  <c r="G2295" i="1" s="1"/>
  <c r="G2313" i="1" s="1"/>
  <c r="G2331" i="1" s="1"/>
  <c r="G2349" i="1" s="1"/>
  <c r="G2367" i="1" s="1"/>
  <c r="G2385" i="1" s="1"/>
  <c r="G2403" i="1" s="1"/>
  <c r="G2421" i="1" s="1"/>
  <c r="G2439" i="1" s="1"/>
  <c r="G2457" i="1" s="1"/>
  <c r="G2475" i="1" s="1"/>
  <c r="G2493" i="1" s="1"/>
  <c r="G2511" i="1" s="1"/>
  <c r="G2529" i="1" s="1"/>
  <c r="G2547" i="1" s="1"/>
  <c r="G2565" i="1" s="1"/>
  <c r="G2583" i="1" s="1"/>
  <c r="G2601" i="1" s="1"/>
  <c r="G2619" i="1" s="1"/>
  <c r="G2637" i="1" s="1"/>
  <c r="G2655" i="1" s="1"/>
  <c r="G2673" i="1" s="1"/>
  <c r="G2691" i="1" s="1"/>
  <c r="G2709" i="1" s="1"/>
  <c r="G2727" i="1" s="1"/>
  <c r="G2745" i="1" s="1"/>
  <c r="G2763" i="1" s="1"/>
  <c r="G2781" i="1" s="1"/>
  <c r="G2799" i="1" s="1"/>
  <c r="G2817" i="1" s="1"/>
  <c r="G2835" i="1" s="1"/>
  <c r="G2853" i="1" s="1"/>
  <c r="G2871" i="1" s="1"/>
  <c r="G2889" i="1" s="1"/>
  <c r="G2907" i="1" s="1"/>
  <c r="G2925" i="1" s="1"/>
  <c r="G2943" i="1" s="1"/>
  <c r="G2961" i="1" s="1"/>
  <c r="G2979" i="1" s="1"/>
  <c r="G2997" i="1" s="1"/>
  <c r="G3015" i="1" s="1"/>
  <c r="G3033" i="1" s="1"/>
  <c r="G3051" i="1" s="1"/>
  <c r="G3069" i="1" s="1"/>
  <c r="G3087" i="1" s="1"/>
  <c r="G3105" i="1" s="1"/>
  <c r="G3123" i="1" s="1"/>
  <c r="G3141" i="1" s="1"/>
  <c r="G3159" i="1" s="1"/>
  <c r="G3177" i="1" s="1"/>
  <c r="G3195" i="1" s="1"/>
  <c r="G3213" i="1" s="1"/>
  <c r="G3231" i="1" s="1"/>
  <c r="G3249" i="1" s="1"/>
  <c r="G3267" i="1" s="1"/>
  <c r="G3285" i="1" s="1"/>
  <c r="G3303" i="1" s="1"/>
  <c r="G3321" i="1" s="1"/>
  <c r="G3339" i="1" s="1"/>
  <c r="G3357" i="1" s="1"/>
  <c r="G3375" i="1" s="1"/>
  <c r="G3393" i="1" s="1"/>
  <c r="G3411" i="1" s="1"/>
  <c r="G3429" i="1" s="1"/>
  <c r="G3447" i="1" s="1"/>
  <c r="G3465" i="1" s="1"/>
  <c r="G3483" i="1" s="1"/>
  <c r="G3501" i="1" s="1"/>
  <c r="G3519" i="1" s="1"/>
  <c r="G3537" i="1" s="1"/>
  <c r="G3555" i="1" s="1"/>
  <c r="G3573" i="1" s="1"/>
  <c r="G3591" i="1" s="1"/>
  <c r="G3609" i="1" s="1"/>
  <c r="G3627" i="1" s="1"/>
  <c r="G3645" i="1" s="1"/>
  <c r="G3663" i="1" s="1"/>
  <c r="G3681" i="1" s="1"/>
  <c r="G3699" i="1" s="1"/>
  <c r="G3717" i="1" s="1"/>
  <c r="G3735" i="1" s="1"/>
  <c r="G3753" i="1" s="1"/>
  <c r="G3771" i="1" s="1"/>
  <c r="G3789" i="1" s="1"/>
  <c r="G3807" i="1" s="1"/>
  <c r="G3825" i="1" s="1"/>
  <c r="G3843" i="1" s="1"/>
  <c r="G3861" i="1" s="1"/>
  <c r="G3879" i="1" s="1"/>
  <c r="G3897" i="1" s="1"/>
  <c r="G3915" i="1" s="1"/>
  <c r="G3933" i="1" s="1"/>
  <c r="G3951" i="1" s="1"/>
  <c r="G3969" i="1" s="1"/>
  <c r="G3987" i="1" s="1"/>
  <c r="G4005" i="1" s="1"/>
  <c r="G4023" i="1" s="1"/>
  <c r="G4041" i="1" s="1"/>
  <c r="G4059" i="1" s="1"/>
  <c r="G4077" i="1" s="1"/>
  <c r="G4095" i="1" s="1"/>
  <c r="G4113" i="1" s="1"/>
  <c r="G4131" i="1" s="1"/>
  <c r="G4149" i="1" s="1"/>
  <c r="G4167" i="1" s="1"/>
  <c r="G4185" i="1" s="1"/>
  <c r="G4203" i="1" s="1"/>
  <c r="G4221" i="1" s="1"/>
  <c r="G4239" i="1" s="1"/>
  <c r="G4257" i="1" s="1"/>
  <c r="G4275" i="1" s="1"/>
  <c r="G4293" i="1" s="1"/>
  <c r="G4311" i="1" s="1"/>
  <c r="G4329" i="1" s="1"/>
  <c r="G4347" i="1" s="1"/>
  <c r="G4365" i="1" s="1"/>
  <c r="G4383" i="1" s="1"/>
  <c r="G4401" i="1" s="1"/>
  <c r="G4419" i="1" s="1"/>
  <c r="G4437" i="1" s="1"/>
  <c r="G4455" i="1" s="1"/>
  <c r="G4473" i="1" s="1"/>
  <c r="G4491" i="1" s="1"/>
  <c r="G4509" i="1" s="1"/>
  <c r="G4527" i="1" s="1"/>
  <c r="G4545" i="1" s="1"/>
  <c r="G4563" i="1" s="1"/>
  <c r="G4581" i="1" s="1"/>
  <c r="G4599" i="1" s="1"/>
  <c r="G4617" i="1" s="1"/>
  <c r="G4635" i="1" s="1"/>
  <c r="G4653" i="1" s="1"/>
  <c r="G4671" i="1" s="1"/>
  <c r="G4689" i="1" s="1"/>
  <c r="G4707" i="1" s="1"/>
  <c r="G4725" i="1" s="1"/>
  <c r="G4743" i="1" s="1"/>
  <c r="G4761" i="1" s="1"/>
  <c r="G4779" i="1" s="1"/>
  <c r="G4797" i="1" s="1"/>
  <c r="G4815" i="1" s="1"/>
  <c r="G4833" i="1" s="1"/>
  <c r="G4851" i="1" s="1"/>
  <c r="G4869" i="1" s="1"/>
  <c r="G4887" i="1" s="1"/>
  <c r="G4905" i="1" s="1"/>
  <c r="G4923" i="1" s="1"/>
  <c r="G4941" i="1" s="1"/>
  <c r="G4959" i="1" s="1"/>
  <c r="G4977" i="1" s="1"/>
  <c r="G4995" i="1" s="1"/>
  <c r="G5013" i="1" s="1"/>
  <c r="G5031" i="1" s="1"/>
  <c r="G5049" i="1" s="1"/>
  <c r="G5067" i="1" s="1"/>
  <c r="G5085" i="1" s="1"/>
  <c r="G5103" i="1" s="1"/>
  <c r="G5121" i="1" s="1"/>
  <c r="G5139" i="1" s="1"/>
  <c r="G5157" i="1" s="1"/>
  <c r="G5175" i="1" s="1"/>
  <c r="G5193" i="1" s="1"/>
  <c r="G5211" i="1" s="1"/>
  <c r="G5229" i="1" s="1"/>
  <c r="G5247" i="1" s="1"/>
  <c r="G5265" i="1" s="1"/>
  <c r="G5283" i="1" s="1"/>
  <c r="G5301" i="1" s="1"/>
  <c r="G5319" i="1" s="1"/>
  <c r="G5337" i="1" s="1"/>
  <c r="G5355" i="1" s="1"/>
  <c r="G5373" i="1" s="1"/>
  <c r="G5391" i="1" s="1"/>
  <c r="G5409" i="1" s="1"/>
  <c r="G5427" i="1" s="1"/>
  <c r="G5445" i="1" s="1"/>
  <c r="G5463" i="1" s="1"/>
  <c r="G5481" i="1" s="1"/>
  <c r="G5499" i="1" s="1"/>
  <c r="G5517" i="1" s="1"/>
  <c r="G5535" i="1" s="1"/>
  <c r="G5553" i="1" s="1"/>
  <c r="G5571" i="1" s="1"/>
  <c r="G5589" i="1" s="1"/>
  <c r="G5607" i="1" s="1"/>
  <c r="G5625" i="1" s="1"/>
  <c r="G5643" i="1" s="1"/>
  <c r="G5661" i="1" s="1"/>
  <c r="G5679" i="1" s="1"/>
  <c r="G5697" i="1" s="1"/>
  <c r="G5715" i="1" s="1"/>
  <c r="G5733" i="1" s="1"/>
  <c r="G5751" i="1" s="1"/>
  <c r="G5769" i="1" s="1"/>
  <c r="G5787" i="1" s="1"/>
  <c r="G5805" i="1" s="1"/>
  <c r="G5823" i="1" s="1"/>
  <c r="G5841" i="1" s="1"/>
  <c r="G5859" i="1" s="1"/>
  <c r="G5877" i="1" s="1"/>
  <c r="G5895" i="1" s="1"/>
  <c r="G5913" i="1" s="1"/>
  <c r="G5931" i="1" s="1"/>
  <c r="G5949" i="1" s="1"/>
  <c r="G5967" i="1" s="1"/>
  <c r="G5985" i="1" s="1"/>
  <c r="G6003" i="1" s="1"/>
  <c r="G6021" i="1" s="1"/>
  <c r="G6039" i="1" s="1"/>
  <c r="G6057" i="1" s="1"/>
  <c r="G6075" i="1" s="1"/>
  <c r="G6093" i="1" s="1"/>
  <c r="G6111" i="1" s="1"/>
  <c r="G6129" i="1" s="1"/>
  <c r="G6147" i="1" s="1"/>
  <c r="G6165" i="1" s="1"/>
  <c r="G6183" i="1" s="1"/>
  <c r="G6201" i="1" s="1"/>
  <c r="G6219" i="1" s="1"/>
  <c r="G6237" i="1" s="1"/>
  <c r="G6255" i="1" s="1"/>
  <c r="G6273" i="1" s="1"/>
  <c r="G6291" i="1" s="1"/>
  <c r="G6309" i="1" s="1"/>
  <c r="G6327" i="1" s="1"/>
  <c r="G6345" i="1" s="1"/>
  <c r="G6363" i="1" s="1"/>
  <c r="G6381" i="1" s="1"/>
  <c r="G6399" i="1" s="1"/>
  <c r="G6417" i="1" s="1"/>
  <c r="G6435" i="1" s="1"/>
  <c r="G6453" i="1" s="1"/>
  <c r="G6471" i="1" s="1"/>
  <c r="G6489" i="1" s="1"/>
  <c r="G6507" i="1" s="1"/>
  <c r="G6525" i="1" s="1"/>
  <c r="G6543" i="1" s="1"/>
  <c r="G6561" i="1" s="1"/>
  <c r="G6579" i="1" s="1"/>
  <c r="G6597" i="1" s="1"/>
  <c r="G6615" i="1" s="1"/>
  <c r="G6633" i="1" s="1"/>
  <c r="G6651" i="1" s="1"/>
  <c r="G6669" i="1" s="1"/>
  <c r="G6687" i="1" s="1"/>
  <c r="G6705" i="1" s="1"/>
  <c r="G6723" i="1" s="1"/>
  <c r="G6741" i="1" s="1"/>
  <c r="G6759" i="1" s="1"/>
  <c r="G6777" i="1" s="1"/>
  <c r="G6795" i="1" s="1"/>
  <c r="G6813" i="1" s="1"/>
  <c r="G6831" i="1" s="1"/>
  <c r="G6849" i="1" s="1"/>
  <c r="G6867" i="1" s="1"/>
  <c r="G6885" i="1" s="1"/>
  <c r="G6903" i="1" s="1"/>
  <c r="G6921" i="1" s="1"/>
  <c r="G6939" i="1" s="1"/>
  <c r="G6957" i="1" s="1"/>
  <c r="G6975" i="1" s="1"/>
  <c r="G6993" i="1" s="1"/>
  <c r="G7011" i="1" s="1"/>
  <c r="G7029" i="1" s="1"/>
  <c r="G7047" i="1" s="1"/>
  <c r="G7065" i="1" s="1"/>
  <c r="G7083" i="1" s="1"/>
  <c r="G7101" i="1" s="1"/>
  <c r="G7119" i="1" s="1"/>
  <c r="G7137" i="1" s="1"/>
  <c r="G7155" i="1" s="1"/>
  <c r="G7173" i="1" s="1"/>
  <c r="G7191" i="1" s="1"/>
  <c r="G7209" i="1" s="1"/>
  <c r="G7227" i="1" s="1"/>
  <c r="G7245" i="1" s="1"/>
  <c r="G7263" i="1" s="1"/>
  <c r="G7281" i="1" s="1"/>
  <c r="G7299" i="1" s="1"/>
  <c r="G7317" i="1" s="1"/>
  <c r="G7335" i="1" s="1"/>
  <c r="G7353" i="1" s="1"/>
  <c r="G7371" i="1" s="1"/>
  <c r="G7389" i="1" s="1"/>
  <c r="G7407" i="1" s="1"/>
  <c r="G7425" i="1" s="1"/>
  <c r="G7443" i="1" s="1"/>
  <c r="G7461" i="1" s="1"/>
  <c r="G7479" i="1" s="1"/>
  <c r="G7497" i="1" s="1"/>
  <c r="G7515" i="1" s="1"/>
  <c r="G7533" i="1" s="1"/>
  <c r="G7551" i="1" s="1"/>
  <c r="G7569" i="1" s="1"/>
  <c r="G7587" i="1" s="1"/>
  <c r="E2273" i="1"/>
  <c r="E2291" i="1" s="1"/>
  <c r="E2309" i="1" s="1"/>
  <c r="E2327" i="1" s="1"/>
  <c r="E2345" i="1" s="1"/>
  <c r="E2363" i="1" s="1"/>
  <c r="E2381" i="1" s="1"/>
  <c r="E2399" i="1" s="1"/>
  <c r="E2417" i="1" s="1"/>
  <c r="E2435" i="1" s="1"/>
  <c r="E2453" i="1" s="1"/>
  <c r="E2471" i="1" s="1"/>
  <c r="E2489" i="1" s="1"/>
  <c r="E2507" i="1" s="1"/>
  <c r="E2525" i="1" s="1"/>
  <c r="E2543" i="1" s="1"/>
  <c r="E2561" i="1" s="1"/>
  <c r="E2579" i="1" s="1"/>
  <c r="E2597" i="1" s="1"/>
  <c r="E2615" i="1" s="1"/>
  <c r="E2633" i="1" s="1"/>
  <c r="E2651" i="1" s="1"/>
  <c r="E2669" i="1" s="1"/>
  <c r="E2687" i="1" s="1"/>
  <c r="E2705" i="1" s="1"/>
  <c r="E2723" i="1" s="1"/>
  <c r="E2741" i="1" s="1"/>
  <c r="E2759" i="1" s="1"/>
  <c r="E2777" i="1" s="1"/>
  <c r="E2795" i="1" s="1"/>
  <c r="E2813" i="1" s="1"/>
  <c r="E2831" i="1" s="1"/>
  <c r="E2849" i="1" s="1"/>
  <c r="E2867" i="1" s="1"/>
  <c r="E2885" i="1" s="1"/>
  <c r="E2903" i="1" s="1"/>
  <c r="E2921" i="1" s="1"/>
  <c r="E2939" i="1" s="1"/>
  <c r="E2957" i="1" s="1"/>
  <c r="E2975" i="1" s="1"/>
  <c r="E2993" i="1" s="1"/>
  <c r="E3011" i="1" s="1"/>
  <c r="E3029" i="1" s="1"/>
  <c r="E3047" i="1" s="1"/>
  <c r="E3065" i="1" s="1"/>
  <c r="E3083" i="1" s="1"/>
  <c r="E3101" i="1" s="1"/>
  <c r="E3119" i="1" s="1"/>
  <c r="E3137" i="1" s="1"/>
  <c r="E3155" i="1" s="1"/>
  <c r="E3173" i="1" s="1"/>
  <c r="E3191" i="1" s="1"/>
  <c r="E3209" i="1" s="1"/>
  <c r="E3227" i="1" s="1"/>
  <c r="E3245" i="1" s="1"/>
  <c r="E3263" i="1" s="1"/>
  <c r="E3281" i="1" s="1"/>
  <c r="E3299" i="1" s="1"/>
  <c r="E3317" i="1" s="1"/>
  <c r="E3335" i="1" s="1"/>
  <c r="E3353" i="1" s="1"/>
  <c r="E3371" i="1" s="1"/>
  <c r="E3389" i="1" s="1"/>
  <c r="E3407" i="1" s="1"/>
  <c r="E3425" i="1" s="1"/>
  <c r="E3443" i="1" s="1"/>
  <c r="E3461" i="1" s="1"/>
  <c r="E3479" i="1" s="1"/>
  <c r="E3497" i="1" s="1"/>
  <c r="E3515" i="1" s="1"/>
  <c r="E3533" i="1" s="1"/>
  <c r="E3551" i="1" s="1"/>
  <c r="E3569" i="1" s="1"/>
  <c r="E3587" i="1" s="1"/>
  <c r="E3605" i="1" s="1"/>
  <c r="E3623" i="1" s="1"/>
  <c r="E3641" i="1" s="1"/>
  <c r="E3659" i="1" s="1"/>
  <c r="E3677" i="1" s="1"/>
  <c r="E3695" i="1" s="1"/>
  <c r="E3713" i="1" s="1"/>
  <c r="E3731" i="1" s="1"/>
  <c r="E3749" i="1" s="1"/>
  <c r="E3767" i="1" s="1"/>
  <c r="E3785" i="1" s="1"/>
  <c r="E3803" i="1" s="1"/>
  <c r="E3821" i="1" s="1"/>
  <c r="E3839" i="1" s="1"/>
  <c r="E3857" i="1" s="1"/>
  <c r="E3875" i="1" s="1"/>
  <c r="E3893" i="1" s="1"/>
  <c r="E3911" i="1" s="1"/>
  <c r="E3929" i="1" s="1"/>
  <c r="E3947" i="1" s="1"/>
  <c r="E3965" i="1" s="1"/>
  <c r="E3983" i="1" s="1"/>
  <c r="E4001" i="1" s="1"/>
  <c r="E4019" i="1" s="1"/>
  <c r="E4037" i="1" s="1"/>
  <c r="E4055" i="1" s="1"/>
  <c r="E4073" i="1" s="1"/>
  <c r="E4091" i="1" s="1"/>
  <c r="E4109" i="1" s="1"/>
  <c r="E4127" i="1" s="1"/>
  <c r="E4145" i="1" s="1"/>
  <c r="E4163" i="1" s="1"/>
  <c r="E4181" i="1" s="1"/>
  <c r="E4199" i="1" s="1"/>
  <c r="E4217" i="1" s="1"/>
  <c r="E4235" i="1" s="1"/>
  <c r="E4253" i="1" s="1"/>
  <c r="E4271" i="1" s="1"/>
  <c r="E4289" i="1" s="1"/>
  <c r="E4307" i="1" s="1"/>
  <c r="E4325" i="1" s="1"/>
  <c r="E4343" i="1" s="1"/>
  <c r="E4361" i="1" s="1"/>
  <c r="E4379" i="1" s="1"/>
  <c r="E4397" i="1" s="1"/>
  <c r="E4415" i="1" s="1"/>
  <c r="E4433" i="1" s="1"/>
  <c r="E4451" i="1" s="1"/>
  <c r="E4469" i="1" s="1"/>
  <c r="E4487" i="1" s="1"/>
  <c r="E4505" i="1" s="1"/>
  <c r="E4523" i="1" s="1"/>
  <c r="E4541" i="1" s="1"/>
  <c r="E4559" i="1" s="1"/>
  <c r="E4577" i="1" s="1"/>
  <c r="E4595" i="1" s="1"/>
  <c r="E4613" i="1" s="1"/>
  <c r="E4631" i="1" s="1"/>
  <c r="E4649" i="1" s="1"/>
  <c r="E4667" i="1" s="1"/>
  <c r="E4685" i="1" s="1"/>
  <c r="E4703" i="1" s="1"/>
  <c r="E4721" i="1" s="1"/>
  <c r="E4739" i="1" s="1"/>
  <c r="E4757" i="1" s="1"/>
  <c r="E4775" i="1" s="1"/>
  <c r="E4793" i="1" s="1"/>
  <c r="E4811" i="1" s="1"/>
  <c r="E4829" i="1" s="1"/>
  <c r="E4847" i="1" s="1"/>
  <c r="E4865" i="1" s="1"/>
  <c r="E4883" i="1" s="1"/>
  <c r="E4901" i="1" s="1"/>
  <c r="E4919" i="1" s="1"/>
  <c r="E4937" i="1" s="1"/>
  <c r="E4955" i="1" s="1"/>
  <c r="E4973" i="1" s="1"/>
  <c r="E4991" i="1" s="1"/>
  <c r="E5009" i="1" s="1"/>
  <c r="E5027" i="1" s="1"/>
  <c r="E5045" i="1" s="1"/>
  <c r="E5063" i="1" s="1"/>
  <c r="E5081" i="1" s="1"/>
  <c r="E5099" i="1" s="1"/>
  <c r="E5117" i="1" s="1"/>
  <c r="E5135" i="1" s="1"/>
  <c r="E5153" i="1" s="1"/>
  <c r="E5171" i="1" s="1"/>
  <c r="E5189" i="1" s="1"/>
  <c r="E5207" i="1" s="1"/>
  <c r="E5225" i="1" s="1"/>
  <c r="E5243" i="1" s="1"/>
  <c r="E5261" i="1" s="1"/>
  <c r="E5279" i="1" s="1"/>
  <c r="E5297" i="1" s="1"/>
  <c r="E5315" i="1" s="1"/>
  <c r="E5333" i="1" s="1"/>
  <c r="E5351" i="1" s="1"/>
  <c r="E5369" i="1" s="1"/>
  <c r="E5387" i="1" s="1"/>
  <c r="E5405" i="1" s="1"/>
  <c r="E5423" i="1" s="1"/>
  <c r="E5441" i="1" s="1"/>
  <c r="E5459" i="1" s="1"/>
  <c r="E5477" i="1" s="1"/>
  <c r="E5495" i="1" s="1"/>
  <c r="E5513" i="1" s="1"/>
  <c r="E5531" i="1" s="1"/>
  <c r="E5549" i="1" s="1"/>
  <c r="E5567" i="1" s="1"/>
  <c r="E5585" i="1" s="1"/>
  <c r="E5603" i="1" s="1"/>
  <c r="E5621" i="1" s="1"/>
  <c r="E5639" i="1" s="1"/>
  <c r="E5657" i="1" s="1"/>
  <c r="E5675" i="1" s="1"/>
  <c r="E5693" i="1" s="1"/>
  <c r="E5711" i="1" s="1"/>
  <c r="E5729" i="1" s="1"/>
  <c r="E5747" i="1" s="1"/>
  <c r="E5765" i="1" s="1"/>
  <c r="E5783" i="1" s="1"/>
  <c r="E5801" i="1" s="1"/>
  <c r="E5819" i="1" s="1"/>
  <c r="E5837" i="1" s="1"/>
  <c r="E5855" i="1" s="1"/>
  <c r="E5873" i="1" s="1"/>
  <c r="E5891" i="1" s="1"/>
  <c r="E5909" i="1" s="1"/>
  <c r="E5927" i="1" s="1"/>
  <c r="E5945" i="1" s="1"/>
  <c r="E5963" i="1" s="1"/>
  <c r="E5981" i="1" s="1"/>
  <c r="E5999" i="1" s="1"/>
  <c r="E6017" i="1" s="1"/>
  <c r="E6035" i="1" s="1"/>
  <c r="E6053" i="1" s="1"/>
  <c r="E6071" i="1" s="1"/>
  <c r="E6089" i="1" s="1"/>
  <c r="E6107" i="1" s="1"/>
  <c r="E6125" i="1" s="1"/>
  <c r="E6143" i="1" s="1"/>
  <c r="E6161" i="1" s="1"/>
  <c r="E6179" i="1" s="1"/>
  <c r="E6197" i="1" s="1"/>
  <c r="E6215" i="1" s="1"/>
  <c r="E6233" i="1" s="1"/>
  <c r="E6251" i="1" s="1"/>
  <c r="E6269" i="1" s="1"/>
  <c r="E6287" i="1" s="1"/>
  <c r="E6305" i="1" s="1"/>
  <c r="E6323" i="1" s="1"/>
  <c r="E6341" i="1" s="1"/>
  <c r="E6359" i="1" s="1"/>
  <c r="E6377" i="1" s="1"/>
  <c r="E6395" i="1" s="1"/>
  <c r="E6413" i="1" s="1"/>
  <c r="E6431" i="1" s="1"/>
  <c r="E6449" i="1" s="1"/>
  <c r="E6467" i="1" s="1"/>
  <c r="E6485" i="1" s="1"/>
  <c r="E6503" i="1" s="1"/>
  <c r="E6521" i="1" s="1"/>
  <c r="E6539" i="1" s="1"/>
  <c r="E6557" i="1" s="1"/>
  <c r="E6575" i="1" s="1"/>
  <c r="E6593" i="1" s="1"/>
  <c r="E6611" i="1" s="1"/>
  <c r="E6629" i="1" s="1"/>
  <c r="E6647" i="1" s="1"/>
  <c r="E6665" i="1" s="1"/>
  <c r="E6683" i="1" s="1"/>
  <c r="E6701" i="1" s="1"/>
  <c r="E6719" i="1" s="1"/>
  <c r="E6737" i="1" s="1"/>
  <c r="E6755" i="1" s="1"/>
  <c r="E6773" i="1" s="1"/>
  <c r="E6791" i="1" s="1"/>
  <c r="E6809" i="1" s="1"/>
  <c r="E6827" i="1" s="1"/>
  <c r="E6845" i="1" s="1"/>
  <c r="E6863" i="1" s="1"/>
  <c r="E6881" i="1" s="1"/>
  <c r="E6899" i="1" s="1"/>
  <c r="E6917" i="1" s="1"/>
  <c r="E6935" i="1" s="1"/>
  <c r="E6953" i="1" s="1"/>
  <c r="E6971" i="1" s="1"/>
  <c r="E6989" i="1" s="1"/>
  <c r="E7007" i="1" s="1"/>
  <c r="E7025" i="1" s="1"/>
  <c r="E7043" i="1" s="1"/>
  <c r="E7061" i="1" s="1"/>
  <c r="E7079" i="1" s="1"/>
  <c r="E7097" i="1" s="1"/>
  <c r="E7115" i="1" s="1"/>
  <c r="E7133" i="1" s="1"/>
  <c r="E7151" i="1" s="1"/>
  <c r="E7169" i="1" s="1"/>
  <c r="E7187" i="1" s="1"/>
  <c r="E7205" i="1" s="1"/>
  <c r="E7223" i="1" s="1"/>
  <c r="E7241" i="1" s="1"/>
  <c r="E7259" i="1" s="1"/>
  <c r="E7277" i="1" s="1"/>
  <c r="E7295" i="1" s="1"/>
  <c r="E7313" i="1" s="1"/>
  <c r="E7331" i="1" s="1"/>
  <c r="E7349" i="1" s="1"/>
  <c r="E7367" i="1" s="1"/>
  <c r="E7385" i="1" s="1"/>
  <c r="E7403" i="1" s="1"/>
  <c r="E7421" i="1" s="1"/>
  <c r="E7439" i="1" s="1"/>
  <c r="E7457" i="1" s="1"/>
  <c r="E7475" i="1" s="1"/>
  <c r="E7493" i="1" s="1"/>
  <c r="E7511" i="1" s="1"/>
  <c r="E7529" i="1" s="1"/>
  <c r="E7547" i="1" s="1"/>
  <c r="E7565" i="1" s="1"/>
  <c r="E7583" i="1" s="1"/>
  <c r="E2257" i="1"/>
  <c r="D2279" i="1"/>
  <c r="D2297" i="1" s="1"/>
  <c r="D2315" i="1" s="1"/>
  <c r="D2333" i="1" s="1"/>
  <c r="D2351" i="1" s="1"/>
  <c r="D2369" i="1" s="1"/>
  <c r="D2387" i="1" s="1"/>
  <c r="D2405" i="1" s="1"/>
  <c r="D2423" i="1" s="1"/>
  <c r="D2441" i="1" s="1"/>
  <c r="D2459" i="1" s="1"/>
  <c r="D2477" i="1" s="1"/>
  <c r="D2495" i="1" s="1"/>
  <c r="D2513" i="1" s="1"/>
  <c r="D2531" i="1" s="1"/>
  <c r="D2549" i="1" s="1"/>
  <c r="D2567" i="1" s="1"/>
  <c r="D2585" i="1" s="1"/>
  <c r="D2603" i="1" s="1"/>
  <c r="D2621" i="1" s="1"/>
  <c r="D2639" i="1" s="1"/>
  <c r="D2657" i="1" s="1"/>
  <c r="D2675" i="1" s="1"/>
  <c r="D2693" i="1" s="1"/>
  <c r="D2711" i="1" s="1"/>
  <c r="D2729" i="1" s="1"/>
  <c r="D2747" i="1" s="1"/>
  <c r="D2765" i="1" s="1"/>
  <c r="D2783" i="1" s="1"/>
  <c r="D2801" i="1" s="1"/>
  <c r="D2819" i="1" s="1"/>
  <c r="D2837" i="1" s="1"/>
  <c r="D2855" i="1" s="1"/>
  <c r="D2873" i="1" s="1"/>
  <c r="D2891" i="1" s="1"/>
  <c r="D2909" i="1" s="1"/>
  <c r="D2927" i="1" s="1"/>
  <c r="D2945" i="1" s="1"/>
  <c r="D2963" i="1" s="1"/>
  <c r="D2981" i="1" s="1"/>
  <c r="D2999" i="1" s="1"/>
  <c r="D3017" i="1" s="1"/>
  <c r="D3035" i="1" s="1"/>
  <c r="D3053" i="1" s="1"/>
  <c r="D3071" i="1" s="1"/>
  <c r="D3089" i="1" s="1"/>
  <c r="D3107" i="1" s="1"/>
  <c r="D3125" i="1" s="1"/>
  <c r="D3143" i="1" s="1"/>
  <c r="D3161" i="1" s="1"/>
  <c r="D3179" i="1" s="1"/>
  <c r="D3197" i="1" s="1"/>
  <c r="D3215" i="1" s="1"/>
  <c r="D3233" i="1" s="1"/>
  <c r="D3251" i="1" s="1"/>
  <c r="D3269" i="1" s="1"/>
  <c r="D3287" i="1" s="1"/>
  <c r="D3305" i="1" s="1"/>
  <c r="D3323" i="1" s="1"/>
  <c r="D3341" i="1" s="1"/>
  <c r="D3359" i="1" s="1"/>
  <c r="D3377" i="1" s="1"/>
  <c r="D3395" i="1" s="1"/>
  <c r="D3413" i="1" s="1"/>
  <c r="D3431" i="1" s="1"/>
  <c r="D3449" i="1" s="1"/>
  <c r="D3467" i="1" s="1"/>
  <c r="D3485" i="1" s="1"/>
  <c r="D3503" i="1" s="1"/>
  <c r="D3521" i="1" s="1"/>
  <c r="D3539" i="1" s="1"/>
  <c r="D3557" i="1" s="1"/>
  <c r="D3575" i="1" s="1"/>
  <c r="D3593" i="1" s="1"/>
  <c r="D3611" i="1" s="1"/>
  <c r="D3629" i="1" s="1"/>
  <c r="D3647" i="1" s="1"/>
  <c r="D3665" i="1" s="1"/>
  <c r="D3683" i="1" s="1"/>
  <c r="D3701" i="1" s="1"/>
  <c r="D3719" i="1" s="1"/>
  <c r="D3737" i="1" s="1"/>
  <c r="D3755" i="1" s="1"/>
  <c r="D3773" i="1" s="1"/>
  <c r="D3791" i="1" s="1"/>
  <c r="D3809" i="1" s="1"/>
  <c r="D3827" i="1" s="1"/>
  <c r="D3845" i="1" s="1"/>
  <c r="D3863" i="1" s="1"/>
  <c r="D3881" i="1" s="1"/>
  <c r="D3899" i="1" s="1"/>
  <c r="D3917" i="1" s="1"/>
  <c r="D3935" i="1" s="1"/>
  <c r="D3953" i="1" s="1"/>
  <c r="D3971" i="1" s="1"/>
  <c r="D3989" i="1" s="1"/>
  <c r="D4007" i="1" s="1"/>
  <c r="D4025" i="1" s="1"/>
  <c r="D4043" i="1" s="1"/>
  <c r="D4061" i="1" s="1"/>
  <c r="D4079" i="1" s="1"/>
  <c r="D4097" i="1" s="1"/>
  <c r="D4115" i="1" s="1"/>
  <c r="D4133" i="1" s="1"/>
  <c r="D4151" i="1" s="1"/>
  <c r="D4169" i="1" s="1"/>
  <c r="D4187" i="1" s="1"/>
  <c r="D4205" i="1" s="1"/>
  <c r="D4223" i="1" s="1"/>
  <c r="D4241" i="1" s="1"/>
  <c r="D4259" i="1" s="1"/>
  <c r="D4277" i="1" s="1"/>
  <c r="D4295" i="1" s="1"/>
  <c r="D4313" i="1" s="1"/>
  <c r="G2273" i="1"/>
  <c r="G2291" i="1" s="1"/>
  <c r="G2309" i="1" s="1"/>
  <c r="G2327" i="1" s="1"/>
  <c r="G2345" i="1" s="1"/>
  <c r="G2363" i="1" s="1"/>
  <c r="G2381" i="1" s="1"/>
  <c r="G2399" i="1" s="1"/>
  <c r="G2417" i="1" s="1"/>
  <c r="G2435" i="1" s="1"/>
  <c r="G2453" i="1" s="1"/>
  <c r="G2471" i="1" s="1"/>
  <c r="G2489" i="1" s="1"/>
  <c r="G2507" i="1" s="1"/>
  <c r="G2525" i="1" s="1"/>
  <c r="G2543" i="1" s="1"/>
  <c r="G2561" i="1" s="1"/>
  <c r="G2579" i="1" s="1"/>
  <c r="G2597" i="1" s="1"/>
  <c r="G2615" i="1" s="1"/>
  <c r="G2633" i="1" s="1"/>
  <c r="G2651" i="1" s="1"/>
  <c r="G2669" i="1" s="1"/>
  <c r="G2687" i="1" s="1"/>
  <c r="G2705" i="1" s="1"/>
  <c r="G2723" i="1" s="1"/>
  <c r="G2741" i="1" s="1"/>
  <c r="G2759" i="1" s="1"/>
  <c r="G2777" i="1" s="1"/>
  <c r="G2795" i="1" s="1"/>
  <c r="G2813" i="1" s="1"/>
  <c r="G2831" i="1" s="1"/>
  <c r="G2849" i="1" s="1"/>
  <c r="G2867" i="1" s="1"/>
  <c r="G2885" i="1" s="1"/>
  <c r="G2903" i="1" s="1"/>
  <c r="G2921" i="1" s="1"/>
  <c r="G2939" i="1" s="1"/>
  <c r="G2957" i="1" s="1"/>
  <c r="G2975" i="1" s="1"/>
  <c r="G2993" i="1" s="1"/>
  <c r="G3011" i="1" s="1"/>
  <c r="G3029" i="1" s="1"/>
  <c r="G3047" i="1" s="1"/>
  <c r="G3065" i="1" s="1"/>
  <c r="G3083" i="1" s="1"/>
  <c r="G3101" i="1" s="1"/>
  <c r="G3119" i="1" s="1"/>
  <c r="G3137" i="1" s="1"/>
  <c r="G3155" i="1" s="1"/>
  <c r="G3173" i="1" s="1"/>
  <c r="G3191" i="1" s="1"/>
  <c r="G3209" i="1" s="1"/>
  <c r="G3227" i="1" s="1"/>
  <c r="G3245" i="1" s="1"/>
  <c r="G3263" i="1" s="1"/>
  <c r="G3281" i="1" s="1"/>
  <c r="G3299" i="1" s="1"/>
  <c r="G3317" i="1" s="1"/>
  <c r="G3335" i="1" s="1"/>
  <c r="G3353" i="1" s="1"/>
  <c r="G3371" i="1" s="1"/>
  <c r="G3389" i="1" s="1"/>
  <c r="G3407" i="1" s="1"/>
  <c r="G3425" i="1" s="1"/>
  <c r="G3443" i="1" s="1"/>
  <c r="G3461" i="1" s="1"/>
  <c r="G3479" i="1" s="1"/>
  <c r="G3497" i="1" s="1"/>
  <c r="G3515" i="1" s="1"/>
  <c r="G3533" i="1" s="1"/>
  <c r="G3551" i="1" s="1"/>
  <c r="G3569" i="1" s="1"/>
  <c r="G3587" i="1" s="1"/>
  <c r="G3605" i="1" s="1"/>
  <c r="G3623" i="1" s="1"/>
  <c r="G3641" i="1" s="1"/>
  <c r="G3659" i="1" s="1"/>
  <c r="G3677" i="1" s="1"/>
  <c r="G3695" i="1" s="1"/>
  <c r="G3713" i="1" s="1"/>
  <c r="G3731" i="1" s="1"/>
  <c r="G3749" i="1" s="1"/>
  <c r="G3767" i="1" s="1"/>
  <c r="G3785" i="1" s="1"/>
  <c r="G3803" i="1" s="1"/>
  <c r="G3821" i="1" s="1"/>
  <c r="G3839" i="1" s="1"/>
  <c r="G3857" i="1" s="1"/>
  <c r="G3875" i="1" s="1"/>
  <c r="G3893" i="1" s="1"/>
  <c r="G3911" i="1" s="1"/>
  <c r="G3929" i="1" s="1"/>
  <c r="G3947" i="1" s="1"/>
  <c r="G3965" i="1" s="1"/>
  <c r="G3983" i="1" s="1"/>
  <c r="G4001" i="1" s="1"/>
  <c r="G4019" i="1" s="1"/>
  <c r="G4037" i="1" s="1"/>
  <c r="G4055" i="1" s="1"/>
  <c r="G4073" i="1" s="1"/>
  <c r="G4091" i="1" s="1"/>
  <c r="G4109" i="1" s="1"/>
  <c r="G4127" i="1" s="1"/>
  <c r="G4145" i="1" s="1"/>
  <c r="G4163" i="1" s="1"/>
  <c r="G4181" i="1" s="1"/>
  <c r="G4199" i="1" s="1"/>
  <c r="G4217" i="1" s="1"/>
  <c r="G4235" i="1" s="1"/>
  <c r="G4253" i="1" s="1"/>
  <c r="G4271" i="1" s="1"/>
  <c r="G4289" i="1" s="1"/>
  <c r="G4307" i="1" s="1"/>
  <c r="G4325" i="1" s="1"/>
  <c r="G4343" i="1" s="1"/>
  <c r="G4361" i="1" s="1"/>
  <c r="G4379" i="1" s="1"/>
  <c r="G4397" i="1" s="1"/>
  <c r="G4415" i="1" s="1"/>
  <c r="G4433" i="1" s="1"/>
  <c r="G4451" i="1" s="1"/>
  <c r="G4469" i="1" s="1"/>
  <c r="G4487" i="1" s="1"/>
  <c r="G4505" i="1" s="1"/>
  <c r="G4523" i="1" s="1"/>
  <c r="G4541" i="1" s="1"/>
  <c r="G4559" i="1" s="1"/>
  <c r="G4577" i="1" s="1"/>
  <c r="G4595" i="1" s="1"/>
  <c r="G4613" i="1" s="1"/>
  <c r="G4631" i="1" s="1"/>
  <c r="G4649" i="1" s="1"/>
  <c r="G4667" i="1" s="1"/>
  <c r="G4685" i="1" s="1"/>
  <c r="G4703" i="1" s="1"/>
  <c r="G4721" i="1" s="1"/>
  <c r="G4739" i="1" s="1"/>
  <c r="G4757" i="1" s="1"/>
  <c r="G4775" i="1" s="1"/>
  <c r="G4793" i="1" s="1"/>
  <c r="G4811" i="1" s="1"/>
  <c r="G4829" i="1" s="1"/>
  <c r="G4847" i="1" s="1"/>
  <c r="G4865" i="1" s="1"/>
  <c r="G4883" i="1" s="1"/>
  <c r="G4901" i="1" s="1"/>
  <c r="G4919" i="1" s="1"/>
  <c r="G4937" i="1" s="1"/>
  <c r="G4955" i="1" s="1"/>
  <c r="G4973" i="1" s="1"/>
  <c r="G4991" i="1" s="1"/>
  <c r="G5009" i="1" s="1"/>
  <c r="G5027" i="1" s="1"/>
  <c r="G5045" i="1" s="1"/>
  <c r="G5063" i="1" s="1"/>
  <c r="G5081" i="1" s="1"/>
  <c r="G5099" i="1" s="1"/>
  <c r="G5117" i="1" s="1"/>
  <c r="G5135" i="1" s="1"/>
  <c r="G5153" i="1" s="1"/>
  <c r="G5171" i="1" s="1"/>
  <c r="G5189" i="1" s="1"/>
  <c r="G5207" i="1" s="1"/>
  <c r="G5225" i="1" s="1"/>
  <c r="G5243" i="1" s="1"/>
  <c r="G5261" i="1" s="1"/>
  <c r="G5279" i="1" s="1"/>
  <c r="G5297" i="1" s="1"/>
  <c r="G5315" i="1" s="1"/>
  <c r="G5333" i="1" s="1"/>
  <c r="G5351" i="1" s="1"/>
  <c r="G5369" i="1" s="1"/>
  <c r="G5387" i="1" s="1"/>
  <c r="G5405" i="1" s="1"/>
  <c r="G5423" i="1" s="1"/>
  <c r="G5441" i="1" s="1"/>
  <c r="G5459" i="1" s="1"/>
  <c r="G5477" i="1" s="1"/>
  <c r="G5495" i="1" s="1"/>
  <c r="G5513" i="1" s="1"/>
  <c r="G5531" i="1" s="1"/>
  <c r="G5549" i="1" s="1"/>
  <c r="G5567" i="1" s="1"/>
  <c r="G5585" i="1" s="1"/>
  <c r="G5603" i="1" s="1"/>
  <c r="G5621" i="1" s="1"/>
  <c r="G5639" i="1" s="1"/>
  <c r="G5657" i="1" s="1"/>
  <c r="G5675" i="1" s="1"/>
  <c r="E2277" i="1"/>
  <c r="E2295" i="1" s="1"/>
  <c r="E2313" i="1" s="1"/>
  <c r="E2331" i="1" s="1"/>
  <c r="E2349" i="1" s="1"/>
  <c r="E2367" i="1" s="1"/>
  <c r="E2385" i="1" s="1"/>
  <c r="E2403" i="1" s="1"/>
  <c r="E2421" i="1" s="1"/>
  <c r="E2439" i="1" s="1"/>
  <c r="E2457" i="1" s="1"/>
  <c r="E2475" i="1" s="1"/>
  <c r="E2493" i="1" s="1"/>
  <c r="E2511" i="1" s="1"/>
  <c r="E2529" i="1" s="1"/>
  <c r="E2547" i="1" s="1"/>
  <c r="E2565" i="1" s="1"/>
  <c r="E2583" i="1" s="1"/>
  <c r="E2601" i="1" s="1"/>
  <c r="E2619" i="1" s="1"/>
  <c r="E2637" i="1" s="1"/>
  <c r="E2655" i="1" s="1"/>
  <c r="E2673" i="1" s="1"/>
  <c r="E2691" i="1" s="1"/>
  <c r="E2709" i="1" s="1"/>
  <c r="E2727" i="1" s="1"/>
  <c r="E2745" i="1" s="1"/>
  <c r="E2763" i="1" s="1"/>
  <c r="E2781" i="1" s="1"/>
  <c r="E2799" i="1" s="1"/>
  <c r="E2817" i="1" s="1"/>
  <c r="E2835" i="1" s="1"/>
  <c r="E2853" i="1" s="1"/>
  <c r="E2871" i="1" s="1"/>
  <c r="E2889" i="1" s="1"/>
  <c r="E2907" i="1" s="1"/>
  <c r="E2925" i="1" s="1"/>
  <c r="E2943" i="1" s="1"/>
  <c r="E2961" i="1" s="1"/>
  <c r="E2979" i="1" s="1"/>
  <c r="E2997" i="1" s="1"/>
  <c r="E3015" i="1" s="1"/>
  <c r="E3033" i="1" s="1"/>
  <c r="E3051" i="1" s="1"/>
  <c r="E3069" i="1" s="1"/>
  <c r="E3087" i="1" s="1"/>
  <c r="E3105" i="1" s="1"/>
  <c r="E3123" i="1" s="1"/>
  <c r="E3141" i="1" s="1"/>
  <c r="E3159" i="1" s="1"/>
  <c r="E3177" i="1" s="1"/>
  <c r="E3195" i="1" s="1"/>
  <c r="E3213" i="1" s="1"/>
  <c r="E3231" i="1" s="1"/>
  <c r="E3249" i="1" s="1"/>
  <c r="E3267" i="1" s="1"/>
  <c r="E3285" i="1" s="1"/>
  <c r="E3303" i="1" s="1"/>
  <c r="E3321" i="1" s="1"/>
  <c r="E3339" i="1" s="1"/>
  <c r="E3357" i="1" s="1"/>
  <c r="E3375" i="1" s="1"/>
  <c r="E3393" i="1" s="1"/>
  <c r="E3411" i="1" s="1"/>
  <c r="E3429" i="1" s="1"/>
  <c r="E3447" i="1" s="1"/>
  <c r="E3465" i="1" s="1"/>
  <c r="E3483" i="1" s="1"/>
  <c r="E3501" i="1" s="1"/>
  <c r="E3519" i="1" s="1"/>
  <c r="E3537" i="1" s="1"/>
  <c r="E3555" i="1" s="1"/>
  <c r="E3573" i="1" s="1"/>
  <c r="E3591" i="1" s="1"/>
  <c r="E3609" i="1" s="1"/>
  <c r="E3627" i="1" s="1"/>
  <c r="E3645" i="1" s="1"/>
  <c r="E3663" i="1" s="1"/>
  <c r="E3681" i="1" s="1"/>
  <c r="E3699" i="1" s="1"/>
  <c r="E3717" i="1" s="1"/>
  <c r="E3735" i="1" s="1"/>
  <c r="E3753" i="1" s="1"/>
  <c r="E3771" i="1" s="1"/>
  <c r="E3789" i="1" s="1"/>
  <c r="E3807" i="1" s="1"/>
  <c r="E3825" i="1" s="1"/>
  <c r="E3843" i="1" s="1"/>
  <c r="E3861" i="1" s="1"/>
  <c r="E3879" i="1" s="1"/>
  <c r="E3897" i="1" s="1"/>
  <c r="E3915" i="1" s="1"/>
  <c r="E3933" i="1" s="1"/>
  <c r="E3951" i="1" s="1"/>
  <c r="E3969" i="1" s="1"/>
  <c r="E3987" i="1" s="1"/>
  <c r="E4005" i="1" s="1"/>
  <c r="E4023" i="1" s="1"/>
  <c r="E4041" i="1" s="1"/>
  <c r="E4059" i="1" s="1"/>
  <c r="E4077" i="1" s="1"/>
  <c r="E4095" i="1" s="1"/>
  <c r="E4113" i="1" s="1"/>
  <c r="E4131" i="1" s="1"/>
  <c r="E4149" i="1" s="1"/>
  <c r="E4167" i="1" s="1"/>
  <c r="E4185" i="1" s="1"/>
  <c r="E4203" i="1" s="1"/>
  <c r="E4221" i="1" s="1"/>
  <c r="E4239" i="1" s="1"/>
  <c r="E4257" i="1" s="1"/>
  <c r="E4275" i="1" s="1"/>
  <c r="E4293" i="1" s="1"/>
  <c r="E4311" i="1" s="1"/>
  <c r="E2278" i="1"/>
  <c r="E2296" i="1" s="1"/>
  <c r="E2314" i="1" s="1"/>
  <c r="E2332" i="1" s="1"/>
  <c r="E2350" i="1" s="1"/>
  <c r="E2368" i="1" s="1"/>
  <c r="E2386" i="1" s="1"/>
  <c r="E2404" i="1" s="1"/>
  <c r="E2422" i="1" s="1"/>
  <c r="E2440" i="1" s="1"/>
  <c r="E2458" i="1" s="1"/>
  <c r="E2476" i="1" s="1"/>
  <c r="E2494" i="1" s="1"/>
  <c r="E2512" i="1" s="1"/>
  <c r="E2530" i="1" s="1"/>
  <c r="E2548" i="1" s="1"/>
  <c r="E2566" i="1" s="1"/>
  <c r="E2584" i="1" s="1"/>
  <c r="E2602" i="1" s="1"/>
  <c r="E2620" i="1" s="1"/>
  <c r="E2638" i="1" s="1"/>
  <c r="E2656" i="1" s="1"/>
  <c r="E2674" i="1" s="1"/>
  <c r="E2692" i="1" s="1"/>
  <c r="E2710" i="1" s="1"/>
  <c r="E2728" i="1" s="1"/>
  <c r="E2746" i="1" s="1"/>
  <c r="E2764" i="1" s="1"/>
  <c r="E2782" i="1" s="1"/>
  <c r="E2800" i="1" s="1"/>
  <c r="E2818" i="1" s="1"/>
  <c r="E2836" i="1" s="1"/>
  <c r="E2854" i="1" s="1"/>
  <c r="E2872" i="1" s="1"/>
  <c r="E2890" i="1" s="1"/>
  <c r="E2908" i="1" s="1"/>
  <c r="E2926" i="1" s="1"/>
  <c r="E2944" i="1" s="1"/>
  <c r="E2962" i="1" s="1"/>
  <c r="E2980" i="1" s="1"/>
  <c r="E2998" i="1" s="1"/>
  <c r="E3016" i="1" s="1"/>
  <c r="E3034" i="1" s="1"/>
  <c r="E3052" i="1" s="1"/>
  <c r="E3070" i="1" s="1"/>
  <c r="E3088" i="1" s="1"/>
  <c r="E3106" i="1" s="1"/>
  <c r="E3124" i="1" s="1"/>
  <c r="E3142" i="1" s="1"/>
  <c r="E3160" i="1" s="1"/>
  <c r="E3178" i="1" s="1"/>
  <c r="E3196" i="1" s="1"/>
  <c r="E3214" i="1" s="1"/>
  <c r="E3232" i="1" s="1"/>
  <c r="E3250" i="1" s="1"/>
  <c r="E3268" i="1" s="1"/>
  <c r="E3286" i="1" s="1"/>
  <c r="E3304" i="1" s="1"/>
  <c r="E3322" i="1" s="1"/>
  <c r="E3340" i="1" s="1"/>
  <c r="E3358" i="1" s="1"/>
  <c r="E3376" i="1" s="1"/>
  <c r="E3394" i="1" s="1"/>
  <c r="E3412" i="1" s="1"/>
  <c r="E3430" i="1" s="1"/>
  <c r="E3448" i="1" s="1"/>
  <c r="E3466" i="1" s="1"/>
  <c r="E3484" i="1" s="1"/>
  <c r="E3502" i="1" s="1"/>
  <c r="E3520" i="1" s="1"/>
  <c r="E3538" i="1" s="1"/>
  <c r="E3556" i="1" s="1"/>
  <c r="E3574" i="1" s="1"/>
  <c r="E3592" i="1" s="1"/>
  <c r="E3610" i="1" s="1"/>
  <c r="E3628" i="1" s="1"/>
  <c r="E3646" i="1" s="1"/>
  <c r="E3664" i="1" s="1"/>
  <c r="E3682" i="1" s="1"/>
  <c r="E3700" i="1" s="1"/>
  <c r="E3718" i="1" s="1"/>
  <c r="E3736" i="1" s="1"/>
  <c r="E3754" i="1" s="1"/>
  <c r="E3772" i="1" s="1"/>
  <c r="E3790" i="1" s="1"/>
  <c r="E3808" i="1" s="1"/>
  <c r="E3826" i="1" s="1"/>
  <c r="E3844" i="1" s="1"/>
  <c r="E3862" i="1" s="1"/>
  <c r="E3880" i="1" s="1"/>
  <c r="E3898" i="1" s="1"/>
  <c r="E3916" i="1" s="1"/>
  <c r="E3934" i="1" s="1"/>
  <c r="E3952" i="1" s="1"/>
  <c r="E3970" i="1" s="1"/>
  <c r="E3988" i="1" s="1"/>
  <c r="E4006" i="1" s="1"/>
  <c r="E4024" i="1" s="1"/>
  <c r="E4042" i="1" s="1"/>
  <c r="E4060" i="1" s="1"/>
  <c r="E4078" i="1" s="1"/>
  <c r="E4096" i="1" s="1"/>
  <c r="E4114" i="1" s="1"/>
  <c r="E4132" i="1" s="1"/>
  <c r="E4150" i="1" s="1"/>
  <c r="E4168" i="1" s="1"/>
  <c r="E4186" i="1" s="1"/>
  <c r="E4204" i="1" s="1"/>
  <c r="E4222" i="1" s="1"/>
  <c r="E4240" i="1" s="1"/>
  <c r="E4258" i="1" s="1"/>
  <c r="E4276" i="1" s="1"/>
  <c r="E4294" i="1" s="1"/>
  <c r="E4312" i="1" s="1"/>
  <c r="E4330" i="1" s="1"/>
  <c r="E4348" i="1" s="1"/>
  <c r="E4366" i="1" s="1"/>
  <c r="E4384" i="1" s="1"/>
  <c r="E4402" i="1" s="1"/>
  <c r="E4420" i="1" s="1"/>
  <c r="E4438" i="1" s="1"/>
  <c r="E4456" i="1" s="1"/>
  <c r="E4474" i="1" s="1"/>
  <c r="E4492" i="1" s="1"/>
  <c r="E4510" i="1" s="1"/>
  <c r="E4528" i="1" s="1"/>
  <c r="E4546" i="1" s="1"/>
  <c r="E4564" i="1" s="1"/>
  <c r="E4582" i="1" s="1"/>
  <c r="E4600" i="1" s="1"/>
  <c r="E4618" i="1" s="1"/>
  <c r="E4636" i="1" s="1"/>
  <c r="E4654" i="1" s="1"/>
  <c r="E4672" i="1" s="1"/>
  <c r="E4690" i="1" s="1"/>
  <c r="E4708" i="1" s="1"/>
  <c r="E4726" i="1" s="1"/>
  <c r="E4744" i="1" s="1"/>
  <c r="E4762" i="1" s="1"/>
  <c r="E4780" i="1" s="1"/>
  <c r="E4798" i="1" s="1"/>
  <c r="E4816" i="1" s="1"/>
  <c r="E4834" i="1" s="1"/>
  <c r="E4852" i="1" s="1"/>
  <c r="E4870" i="1" s="1"/>
  <c r="E4888" i="1" s="1"/>
  <c r="E4906" i="1" s="1"/>
  <c r="E4924" i="1" s="1"/>
  <c r="E4942" i="1" s="1"/>
  <c r="E4960" i="1" s="1"/>
  <c r="E4978" i="1" s="1"/>
  <c r="E4996" i="1" s="1"/>
  <c r="E5014" i="1" s="1"/>
  <c r="E5032" i="1" s="1"/>
  <c r="E5050" i="1" s="1"/>
  <c r="E5068" i="1" s="1"/>
  <c r="E5086" i="1" s="1"/>
  <c r="E5104" i="1" s="1"/>
  <c r="E5122" i="1" s="1"/>
  <c r="E5140" i="1" s="1"/>
  <c r="E5158" i="1" s="1"/>
  <c r="E5176" i="1" s="1"/>
  <c r="E5194" i="1" s="1"/>
  <c r="E5212" i="1" s="1"/>
  <c r="E5230" i="1" s="1"/>
  <c r="E5248" i="1" s="1"/>
  <c r="E5266" i="1" s="1"/>
  <c r="E5284" i="1" s="1"/>
  <c r="E5302" i="1" s="1"/>
  <c r="E5320" i="1" s="1"/>
  <c r="E5338" i="1" s="1"/>
  <c r="E5356" i="1" s="1"/>
  <c r="E5374" i="1" s="1"/>
  <c r="E5392" i="1" s="1"/>
  <c r="E5410" i="1" s="1"/>
  <c r="E5428" i="1" s="1"/>
  <c r="E5446" i="1" s="1"/>
  <c r="E5464" i="1" s="1"/>
  <c r="E5482" i="1" s="1"/>
  <c r="E5500" i="1" s="1"/>
  <c r="E5518" i="1" s="1"/>
  <c r="E5536" i="1" s="1"/>
  <c r="E5554" i="1" s="1"/>
  <c r="E5572" i="1" s="1"/>
  <c r="E5590" i="1" s="1"/>
  <c r="E5608" i="1" s="1"/>
  <c r="E5626" i="1" s="1"/>
  <c r="E5644" i="1" s="1"/>
  <c r="E5662" i="1" s="1"/>
  <c r="E5680" i="1" s="1"/>
  <c r="E5698" i="1" s="1"/>
  <c r="E5716" i="1" s="1"/>
  <c r="E5734" i="1" s="1"/>
  <c r="E5752" i="1" s="1"/>
  <c r="E5770" i="1" s="1"/>
  <c r="E5788" i="1" s="1"/>
  <c r="E5806" i="1" s="1"/>
  <c r="E5824" i="1" s="1"/>
  <c r="E5842" i="1" s="1"/>
  <c r="E5860" i="1" s="1"/>
  <c r="E5878" i="1" s="1"/>
  <c r="E5896" i="1" s="1"/>
  <c r="E5914" i="1" s="1"/>
  <c r="E5932" i="1" s="1"/>
  <c r="E5950" i="1" s="1"/>
  <c r="E5968" i="1" s="1"/>
  <c r="E5986" i="1" s="1"/>
  <c r="E6004" i="1" s="1"/>
  <c r="E6022" i="1" s="1"/>
  <c r="E6040" i="1" s="1"/>
  <c r="E6058" i="1" s="1"/>
  <c r="E6076" i="1" s="1"/>
  <c r="E6094" i="1" s="1"/>
  <c r="E6112" i="1" s="1"/>
  <c r="E6130" i="1" s="1"/>
  <c r="E6148" i="1" s="1"/>
  <c r="E6166" i="1" s="1"/>
  <c r="E6184" i="1" s="1"/>
  <c r="E6202" i="1" s="1"/>
  <c r="E6220" i="1" s="1"/>
  <c r="E6238" i="1" s="1"/>
  <c r="E6256" i="1" s="1"/>
  <c r="E6274" i="1" s="1"/>
  <c r="E6292" i="1" s="1"/>
  <c r="E6310" i="1" s="1"/>
  <c r="E6328" i="1" s="1"/>
  <c r="E6346" i="1" s="1"/>
  <c r="E6364" i="1" s="1"/>
  <c r="E6382" i="1" s="1"/>
  <c r="E6400" i="1" s="1"/>
  <c r="E6418" i="1" s="1"/>
  <c r="E6436" i="1" s="1"/>
  <c r="E6454" i="1" s="1"/>
  <c r="E6472" i="1" s="1"/>
  <c r="E6490" i="1" s="1"/>
  <c r="E6508" i="1" s="1"/>
  <c r="E6526" i="1" s="1"/>
  <c r="E6544" i="1" s="1"/>
  <c r="E6562" i="1" s="1"/>
  <c r="E6580" i="1" s="1"/>
  <c r="E6598" i="1" s="1"/>
  <c r="E6616" i="1" s="1"/>
  <c r="E6634" i="1" s="1"/>
  <c r="E6652" i="1" s="1"/>
  <c r="E6670" i="1" s="1"/>
  <c r="E6688" i="1" s="1"/>
  <c r="E6706" i="1" s="1"/>
  <c r="E6724" i="1" s="1"/>
  <c r="E6742" i="1" s="1"/>
  <c r="E6760" i="1" s="1"/>
  <c r="E6778" i="1" s="1"/>
  <c r="E6796" i="1" s="1"/>
  <c r="E6814" i="1" s="1"/>
  <c r="E6832" i="1" s="1"/>
  <c r="E6850" i="1" s="1"/>
  <c r="E6868" i="1" s="1"/>
  <c r="E6886" i="1" s="1"/>
  <c r="E6904" i="1" s="1"/>
  <c r="E6922" i="1" s="1"/>
  <c r="E6940" i="1" s="1"/>
  <c r="E6958" i="1" s="1"/>
  <c r="E6976" i="1" s="1"/>
  <c r="E6994" i="1" s="1"/>
  <c r="E7012" i="1" s="1"/>
  <c r="E7030" i="1" s="1"/>
  <c r="E7048" i="1" s="1"/>
  <c r="E7066" i="1" s="1"/>
  <c r="E7084" i="1" s="1"/>
  <c r="E7102" i="1" s="1"/>
  <c r="E7120" i="1" s="1"/>
  <c r="E7138" i="1" s="1"/>
  <c r="E7156" i="1" s="1"/>
  <c r="E7174" i="1" s="1"/>
  <c r="E7192" i="1" s="1"/>
  <c r="E7210" i="1" s="1"/>
  <c r="E7228" i="1" s="1"/>
  <c r="E7246" i="1" s="1"/>
  <c r="E7264" i="1" s="1"/>
  <c r="E7282" i="1" s="1"/>
  <c r="E7300" i="1" s="1"/>
  <c r="E7318" i="1" s="1"/>
  <c r="E7336" i="1" s="1"/>
  <c r="E7354" i="1" s="1"/>
  <c r="E7372" i="1" s="1"/>
  <c r="E7390" i="1" s="1"/>
  <c r="E7408" i="1" s="1"/>
  <c r="E7426" i="1" s="1"/>
  <c r="E7444" i="1" s="1"/>
  <c r="E7462" i="1" s="1"/>
  <c r="E7480" i="1" s="1"/>
  <c r="E7498" i="1" s="1"/>
  <c r="E7516" i="1" s="1"/>
  <c r="E7534" i="1" s="1"/>
  <c r="E7552" i="1" s="1"/>
  <c r="E7570" i="1" s="1"/>
  <c r="E7588" i="1" s="1"/>
  <c r="G2256" i="1"/>
  <c r="E2274" i="1"/>
  <c r="E2292" i="1" s="1"/>
  <c r="E2310" i="1" s="1"/>
  <c r="E2328" i="1" s="1"/>
  <c r="E2346" i="1" s="1"/>
  <c r="E2364" i="1" s="1"/>
  <c r="E2382" i="1" s="1"/>
  <c r="E2400" i="1" s="1"/>
  <c r="E2418" i="1" s="1"/>
  <c r="E2436" i="1" s="1"/>
  <c r="E2454" i="1" s="1"/>
  <c r="E2472" i="1" s="1"/>
  <c r="E2490" i="1" s="1"/>
  <c r="E2508" i="1" s="1"/>
  <c r="E2526" i="1" s="1"/>
  <c r="E2544" i="1" s="1"/>
  <c r="E2562" i="1" s="1"/>
  <c r="E2580" i="1" s="1"/>
  <c r="E2598" i="1" s="1"/>
  <c r="E2616" i="1" s="1"/>
  <c r="E2634" i="1" s="1"/>
  <c r="E2652" i="1" s="1"/>
  <c r="E2670" i="1" s="1"/>
  <c r="E2688" i="1" s="1"/>
  <c r="E2706" i="1" s="1"/>
  <c r="E2724" i="1" s="1"/>
  <c r="E2742" i="1" s="1"/>
  <c r="E2760" i="1" s="1"/>
  <c r="E2778" i="1" s="1"/>
  <c r="E2796" i="1" s="1"/>
  <c r="E2814" i="1" s="1"/>
  <c r="E2832" i="1" s="1"/>
  <c r="E2850" i="1" s="1"/>
  <c r="E2868" i="1" s="1"/>
  <c r="E2886" i="1" s="1"/>
  <c r="E2904" i="1" s="1"/>
  <c r="E2922" i="1" s="1"/>
  <c r="E2940" i="1" s="1"/>
  <c r="E2958" i="1" s="1"/>
  <c r="E2976" i="1" s="1"/>
  <c r="E2994" i="1" s="1"/>
  <c r="E3012" i="1" s="1"/>
  <c r="E3030" i="1" s="1"/>
  <c r="E3048" i="1" s="1"/>
  <c r="E3066" i="1" s="1"/>
  <c r="E3084" i="1" s="1"/>
  <c r="E3102" i="1" s="1"/>
  <c r="E3120" i="1" s="1"/>
  <c r="E3138" i="1" s="1"/>
  <c r="E3156" i="1" s="1"/>
  <c r="E3174" i="1" s="1"/>
  <c r="E3192" i="1" s="1"/>
  <c r="E3210" i="1" s="1"/>
  <c r="E3228" i="1" s="1"/>
  <c r="E3246" i="1" s="1"/>
  <c r="E3264" i="1" s="1"/>
  <c r="E3282" i="1" s="1"/>
  <c r="E3300" i="1" s="1"/>
  <c r="E3318" i="1" s="1"/>
  <c r="E3336" i="1" s="1"/>
  <c r="E3354" i="1" s="1"/>
  <c r="E3372" i="1" s="1"/>
  <c r="E3390" i="1" s="1"/>
  <c r="E3408" i="1" s="1"/>
  <c r="E3426" i="1" s="1"/>
  <c r="E3444" i="1" s="1"/>
  <c r="E3462" i="1" s="1"/>
  <c r="E3480" i="1" s="1"/>
  <c r="E3498" i="1" s="1"/>
  <c r="E3516" i="1" s="1"/>
  <c r="E3534" i="1" s="1"/>
  <c r="E3552" i="1" s="1"/>
  <c r="E3570" i="1" s="1"/>
  <c r="E3588" i="1" s="1"/>
  <c r="E3606" i="1" s="1"/>
  <c r="E3624" i="1" s="1"/>
  <c r="E3642" i="1" s="1"/>
  <c r="E3660" i="1" s="1"/>
  <c r="E3678" i="1" s="1"/>
  <c r="E3696" i="1" s="1"/>
  <c r="E3714" i="1" s="1"/>
  <c r="E3732" i="1" s="1"/>
  <c r="E3750" i="1" s="1"/>
  <c r="E3768" i="1" s="1"/>
  <c r="E3786" i="1" s="1"/>
  <c r="E3804" i="1" s="1"/>
  <c r="E3822" i="1" s="1"/>
  <c r="E3840" i="1" s="1"/>
  <c r="E3858" i="1" s="1"/>
  <c r="E3876" i="1" s="1"/>
  <c r="E3894" i="1" s="1"/>
  <c r="E3912" i="1" s="1"/>
  <c r="E3930" i="1" s="1"/>
  <c r="E3948" i="1" s="1"/>
  <c r="E3966" i="1" s="1"/>
  <c r="E3984" i="1" s="1"/>
  <c r="E4002" i="1" s="1"/>
  <c r="E4020" i="1" s="1"/>
  <c r="E4038" i="1" s="1"/>
  <c r="E4056" i="1" s="1"/>
  <c r="E4074" i="1" s="1"/>
  <c r="E4092" i="1" s="1"/>
  <c r="E4110" i="1" s="1"/>
  <c r="E4128" i="1" s="1"/>
  <c r="E4146" i="1" s="1"/>
  <c r="E4164" i="1" s="1"/>
  <c r="E4182" i="1" s="1"/>
  <c r="E4200" i="1" s="1"/>
  <c r="E4218" i="1" s="1"/>
  <c r="E4236" i="1" s="1"/>
  <c r="E4254" i="1" s="1"/>
  <c r="E4272" i="1" s="1"/>
  <c r="E4290" i="1" s="1"/>
  <c r="E4308" i="1" s="1"/>
  <c r="E4326" i="1" s="1"/>
  <c r="E4344" i="1" s="1"/>
  <c r="E4362" i="1" s="1"/>
  <c r="E4380" i="1" s="1"/>
  <c r="E4398" i="1" s="1"/>
  <c r="E4416" i="1" s="1"/>
  <c r="E4434" i="1" s="1"/>
  <c r="E4452" i="1" s="1"/>
  <c r="E4470" i="1" s="1"/>
  <c r="E4488" i="1" s="1"/>
  <c r="E4506" i="1" s="1"/>
  <c r="E4524" i="1" s="1"/>
  <c r="E4542" i="1" s="1"/>
  <c r="E4560" i="1" s="1"/>
  <c r="E4578" i="1" s="1"/>
  <c r="E4596" i="1" s="1"/>
  <c r="E4614" i="1" s="1"/>
  <c r="E4632" i="1" s="1"/>
  <c r="E4650" i="1" s="1"/>
  <c r="E4668" i="1" s="1"/>
  <c r="E4686" i="1" s="1"/>
  <c r="E4704" i="1" s="1"/>
  <c r="E4722" i="1" s="1"/>
  <c r="E4740" i="1" s="1"/>
  <c r="E4758" i="1" s="1"/>
  <c r="E4776" i="1" s="1"/>
  <c r="E4794" i="1" s="1"/>
  <c r="E4812" i="1" s="1"/>
  <c r="E4830" i="1" s="1"/>
  <c r="E4848" i="1" s="1"/>
  <c r="E4866" i="1" s="1"/>
  <c r="E4884" i="1" s="1"/>
  <c r="E4902" i="1" s="1"/>
  <c r="E4920" i="1" s="1"/>
  <c r="E4938" i="1" s="1"/>
  <c r="E4956" i="1" s="1"/>
  <c r="E4974" i="1" s="1"/>
  <c r="E4992" i="1" s="1"/>
  <c r="E5010" i="1" s="1"/>
  <c r="E5028" i="1" s="1"/>
  <c r="E5046" i="1" s="1"/>
  <c r="E5064" i="1" s="1"/>
  <c r="E5082" i="1" s="1"/>
  <c r="E5100" i="1" s="1"/>
  <c r="E5118" i="1" s="1"/>
  <c r="E5136" i="1" s="1"/>
  <c r="E5154" i="1" s="1"/>
  <c r="E5172" i="1" s="1"/>
  <c r="E5190" i="1" s="1"/>
  <c r="E5208" i="1" s="1"/>
  <c r="E5226" i="1" s="1"/>
  <c r="E5244" i="1" s="1"/>
  <c r="E5262" i="1" s="1"/>
  <c r="E5280" i="1" s="1"/>
  <c r="E5298" i="1" s="1"/>
  <c r="E5316" i="1" s="1"/>
  <c r="E5334" i="1" s="1"/>
  <c r="E5352" i="1" s="1"/>
  <c r="E5370" i="1" s="1"/>
  <c r="E5388" i="1" s="1"/>
  <c r="E5406" i="1" s="1"/>
  <c r="E5424" i="1" s="1"/>
  <c r="E5442" i="1" s="1"/>
  <c r="E5460" i="1" s="1"/>
  <c r="E5478" i="1" s="1"/>
  <c r="E5496" i="1" s="1"/>
  <c r="E5514" i="1" s="1"/>
  <c r="E5532" i="1" s="1"/>
  <c r="E5550" i="1" s="1"/>
  <c r="E5568" i="1" s="1"/>
  <c r="E5586" i="1" s="1"/>
  <c r="E5604" i="1" s="1"/>
  <c r="E5622" i="1" s="1"/>
  <c r="E5640" i="1" s="1"/>
  <c r="E5658" i="1" s="1"/>
  <c r="E5676" i="1" s="1"/>
  <c r="E5694" i="1" s="1"/>
  <c r="E5712" i="1" s="1"/>
  <c r="E5730" i="1" s="1"/>
  <c r="E5748" i="1" s="1"/>
  <c r="E5766" i="1" s="1"/>
  <c r="E5784" i="1" s="1"/>
  <c r="E5802" i="1" s="1"/>
  <c r="E5820" i="1" s="1"/>
  <c r="E5838" i="1" s="1"/>
  <c r="E5856" i="1" s="1"/>
  <c r="E5874" i="1" s="1"/>
  <c r="E5892" i="1" s="1"/>
  <c r="E5910" i="1" s="1"/>
  <c r="E5928" i="1" s="1"/>
  <c r="E5946" i="1" s="1"/>
  <c r="E5964" i="1" s="1"/>
  <c r="E5982" i="1" s="1"/>
  <c r="E6000" i="1" s="1"/>
  <c r="E6018" i="1" s="1"/>
  <c r="E6036" i="1" s="1"/>
  <c r="E6054" i="1" s="1"/>
  <c r="E6072" i="1" s="1"/>
  <c r="E6090" i="1" s="1"/>
  <c r="E6108" i="1" s="1"/>
  <c r="E6126" i="1" s="1"/>
  <c r="E6144" i="1" s="1"/>
  <c r="E6162" i="1" s="1"/>
  <c r="E6180" i="1" s="1"/>
  <c r="E6198" i="1" s="1"/>
  <c r="E6216" i="1" s="1"/>
  <c r="E6234" i="1" s="1"/>
  <c r="E6252" i="1" s="1"/>
  <c r="E6270" i="1" s="1"/>
  <c r="E6288" i="1" s="1"/>
  <c r="E6306" i="1" s="1"/>
  <c r="E6324" i="1" s="1"/>
  <c r="E6342" i="1" s="1"/>
  <c r="E6360" i="1" s="1"/>
  <c r="E6378" i="1" s="1"/>
  <c r="E6396" i="1" s="1"/>
  <c r="E6414" i="1" s="1"/>
  <c r="E6432" i="1" s="1"/>
  <c r="E6450" i="1" s="1"/>
  <c r="E6468" i="1" s="1"/>
  <c r="E6486" i="1" s="1"/>
  <c r="E6504" i="1" s="1"/>
  <c r="E6522" i="1" s="1"/>
  <c r="E6540" i="1" s="1"/>
  <c r="E6558" i="1" s="1"/>
  <c r="E6576" i="1" s="1"/>
  <c r="E6594" i="1" s="1"/>
  <c r="E6612" i="1" s="1"/>
  <c r="E6630" i="1" s="1"/>
  <c r="E6648" i="1" s="1"/>
  <c r="E6666" i="1" s="1"/>
  <c r="E6684" i="1" s="1"/>
  <c r="E6702" i="1" s="1"/>
  <c r="E6720" i="1" s="1"/>
  <c r="E6738" i="1" s="1"/>
  <c r="E6756" i="1" s="1"/>
  <c r="E6774" i="1" s="1"/>
  <c r="E6792" i="1" s="1"/>
  <c r="E6810" i="1" s="1"/>
  <c r="E6828" i="1" s="1"/>
  <c r="E6846" i="1" s="1"/>
  <c r="E6864" i="1" s="1"/>
  <c r="E6882" i="1" s="1"/>
  <c r="E6900" i="1" s="1"/>
  <c r="E6918" i="1" s="1"/>
  <c r="E6936" i="1" s="1"/>
  <c r="E6954" i="1" s="1"/>
  <c r="E6972" i="1" s="1"/>
  <c r="E6990" i="1" s="1"/>
  <c r="E7008" i="1" s="1"/>
  <c r="E7026" i="1" s="1"/>
  <c r="E7044" i="1" s="1"/>
  <c r="E7062" i="1" s="1"/>
  <c r="E7080" i="1" s="1"/>
  <c r="E7098" i="1" s="1"/>
  <c r="E7116" i="1" s="1"/>
  <c r="E7134" i="1" s="1"/>
  <c r="E7152" i="1" s="1"/>
  <c r="E7170" i="1" s="1"/>
  <c r="E7188" i="1" s="1"/>
  <c r="E7206" i="1" s="1"/>
  <c r="E7224" i="1" s="1"/>
  <c r="E7242" i="1" s="1"/>
  <c r="E7260" i="1" s="1"/>
  <c r="E7278" i="1" s="1"/>
  <c r="E7296" i="1" s="1"/>
  <c r="E7314" i="1" s="1"/>
  <c r="E7332" i="1" s="1"/>
  <c r="E7350" i="1" s="1"/>
  <c r="E7368" i="1" s="1"/>
  <c r="E7386" i="1" s="1"/>
  <c r="E7404" i="1" s="1"/>
  <c r="E7422" i="1" s="1"/>
  <c r="E7440" i="1" s="1"/>
  <c r="E7458" i="1" s="1"/>
  <c r="E7476" i="1" s="1"/>
  <c r="E7494" i="1" s="1"/>
  <c r="E7512" i="1" s="1"/>
  <c r="E7530" i="1" s="1"/>
  <c r="E7548" i="1" s="1"/>
  <c r="E7566" i="1" s="1"/>
  <c r="E7584" i="1" s="1"/>
  <c r="E1593" i="1"/>
  <c r="E1611" i="1" s="1"/>
  <c r="E1629" i="1" s="1"/>
  <c r="E1647" i="1" s="1"/>
  <c r="E1665" i="1" s="1"/>
  <c r="E1683" i="1" s="1"/>
  <c r="E1701" i="1" s="1"/>
  <c r="E1719" i="1" s="1"/>
  <c r="E1737" i="1" s="1"/>
  <c r="E1755" i="1" s="1"/>
  <c r="E1773" i="1" s="1"/>
  <c r="E1791" i="1" s="1"/>
  <c r="E1809" i="1" s="1"/>
  <c r="E1827" i="1" s="1"/>
  <c r="E1845" i="1" s="1"/>
  <c r="E1863" i="1" s="1"/>
  <c r="E1881" i="1" s="1"/>
  <c r="E1899" i="1" s="1"/>
  <c r="E1917" i="1" s="1"/>
  <c r="E1935" i="1" s="1"/>
  <c r="E1953" i="1" s="1"/>
  <c r="E1971" i="1" s="1"/>
  <c r="E1989" i="1" s="1"/>
  <c r="E2007" i="1" s="1"/>
  <c r="E2025" i="1" s="1"/>
  <c r="E2043" i="1" s="1"/>
  <c r="E2061" i="1" s="1"/>
  <c r="E2079" i="1" s="1"/>
  <c r="E2097" i="1" s="1"/>
  <c r="E2115" i="1" s="1"/>
  <c r="E2133" i="1" s="1"/>
  <c r="E2151" i="1" s="1"/>
  <c r="E2169" i="1" s="1"/>
  <c r="E2187" i="1" s="1"/>
  <c r="E2205" i="1" s="1"/>
  <c r="E2223" i="1" s="1"/>
  <c r="E2241" i="1" s="1"/>
  <c r="E2259" i="1" s="1"/>
  <c r="F1595" i="1"/>
  <c r="F1613" i="1" s="1"/>
  <c r="F1631" i="1" s="1"/>
  <c r="F1649" i="1" s="1"/>
  <c r="F1667" i="1" s="1"/>
  <c r="F1685" i="1" s="1"/>
  <c r="F1703" i="1" s="1"/>
  <c r="F1721" i="1" s="1"/>
  <c r="F1739" i="1" s="1"/>
  <c r="F1757" i="1" s="1"/>
  <c r="F1775" i="1" s="1"/>
  <c r="F1793" i="1" s="1"/>
  <c r="F1811" i="1" s="1"/>
  <c r="F1829" i="1" s="1"/>
  <c r="F1847" i="1" s="1"/>
  <c r="F1865" i="1" s="1"/>
  <c r="F1883" i="1" s="1"/>
  <c r="F1901" i="1" s="1"/>
  <c r="F1919" i="1" s="1"/>
  <c r="F1937" i="1" s="1"/>
  <c r="F1955" i="1" s="1"/>
  <c r="F1973" i="1" s="1"/>
  <c r="F1991" i="1" s="1"/>
  <c r="F2009" i="1" s="1"/>
  <c r="F2027" i="1" s="1"/>
  <c r="F2045" i="1" s="1"/>
  <c r="F2063" i="1" s="1"/>
  <c r="F2081" i="1" s="1"/>
  <c r="F2099" i="1" s="1"/>
  <c r="F2117" i="1" s="1"/>
  <c r="F2135" i="1" s="1"/>
  <c r="F2153" i="1" s="1"/>
  <c r="F2171" i="1" s="1"/>
  <c r="F2189" i="1" s="1"/>
  <c r="F2207" i="1" s="1"/>
  <c r="F2225" i="1" s="1"/>
  <c r="F2243" i="1" s="1"/>
  <c r="F2261" i="1" s="1"/>
  <c r="F2279" i="1" s="1"/>
  <c r="F2297" i="1" s="1"/>
  <c r="F2315" i="1" s="1"/>
  <c r="F2333" i="1" s="1"/>
  <c r="F2351" i="1" s="1"/>
  <c r="F2369" i="1" s="1"/>
  <c r="F2387" i="1" s="1"/>
  <c r="F2405" i="1" s="1"/>
  <c r="F2423" i="1" s="1"/>
  <c r="F2441" i="1" s="1"/>
  <c r="F2459" i="1" s="1"/>
  <c r="F2477" i="1" s="1"/>
  <c r="F2495" i="1" s="1"/>
  <c r="F2513" i="1" s="1"/>
  <c r="F2531" i="1" s="1"/>
  <c r="F2549" i="1" s="1"/>
  <c r="F2567" i="1" s="1"/>
  <c r="F2585" i="1" s="1"/>
  <c r="F2603" i="1" s="1"/>
  <c r="F2621" i="1" s="1"/>
  <c r="F2639" i="1" s="1"/>
  <c r="F2657" i="1" s="1"/>
  <c r="F2675" i="1" s="1"/>
  <c r="F2693" i="1" s="1"/>
  <c r="F2711" i="1" s="1"/>
  <c r="F2729" i="1" s="1"/>
  <c r="F2747" i="1" s="1"/>
  <c r="F2765" i="1" s="1"/>
  <c r="F2783" i="1" s="1"/>
  <c r="F2801" i="1" s="1"/>
  <c r="F2819" i="1" s="1"/>
  <c r="F2837" i="1" s="1"/>
  <c r="F2855" i="1" s="1"/>
  <c r="F2873" i="1" s="1"/>
  <c r="F2891" i="1" s="1"/>
  <c r="F2909" i="1" s="1"/>
  <c r="F2927" i="1" s="1"/>
  <c r="F2945" i="1" s="1"/>
  <c r="F1590" i="1"/>
  <c r="F1608" i="1" s="1"/>
  <c r="F1626" i="1" s="1"/>
  <c r="F1644" i="1" s="1"/>
  <c r="F1662" i="1" s="1"/>
  <c r="F1680" i="1" s="1"/>
  <c r="F1698" i="1" s="1"/>
  <c r="F1716" i="1" s="1"/>
  <c r="F1734" i="1" s="1"/>
  <c r="F1752" i="1" s="1"/>
  <c r="F1770" i="1" s="1"/>
  <c r="F1788" i="1" s="1"/>
  <c r="F1806" i="1" s="1"/>
  <c r="F1824" i="1" s="1"/>
  <c r="F1842" i="1" s="1"/>
  <c r="F1860" i="1" s="1"/>
  <c r="F1878" i="1" s="1"/>
  <c r="F1896" i="1" s="1"/>
  <c r="F1914" i="1" s="1"/>
  <c r="F1932" i="1" s="1"/>
  <c r="F1950" i="1" s="1"/>
  <c r="F1968" i="1" s="1"/>
  <c r="F1986" i="1" s="1"/>
  <c r="F2004" i="1" s="1"/>
  <c r="F2022" i="1" s="1"/>
  <c r="F2040" i="1" s="1"/>
  <c r="F2058" i="1" s="1"/>
  <c r="F2076" i="1" s="1"/>
  <c r="F2094" i="1" s="1"/>
  <c r="F2112" i="1" s="1"/>
  <c r="F2130" i="1" s="1"/>
  <c r="F2148" i="1" s="1"/>
  <c r="F2166" i="1" s="1"/>
  <c r="F2184" i="1" s="1"/>
  <c r="F2202" i="1" s="1"/>
  <c r="F2220" i="1" s="1"/>
  <c r="F2238" i="1" s="1"/>
  <c r="F2256" i="1" s="1"/>
  <c r="F2274" i="1" s="1"/>
  <c r="F2292" i="1" s="1"/>
  <c r="F2310" i="1" s="1"/>
  <c r="F2328" i="1" s="1"/>
  <c r="F2346" i="1" s="1"/>
  <c r="F2364" i="1" s="1"/>
  <c r="F2382" i="1" s="1"/>
  <c r="F2400" i="1" s="1"/>
  <c r="F2418" i="1" s="1"/>
  <c r="F2436" i="1" s="1"/>
  <c r="F2454" i="1" s="1"/>
  <c r="F2472" i="1" s="1"/>
  <c r="F2490" i="1" s="1"/>
  <c r="F2508" i="1" s="1"/>
  <c r="F2526" i="1" s="1"/>
  <c r="F2544" i="1" s="1"/>
  <c r="F2562" i="1" s="1"/>
  <c r="F2580" i="1" s="1"/>
  <c r="F2598" i="1" s="1"/>
  <c r="F2616" i="1" s="1"/>
  <c r="F2634" i="1" s="1"/>
  <c r="F2652" i="1" s="1"/>
  <c r="F2670" i="1" s="1"/>
  <c r="F2688" i="1" s="1"/>
  <c r="F2706" i="1" s="1"/>
  <c r="F2724" i="1" s="1"/>
  <c r="F2742" i="1" s="1"/>
  <c r="F2760" i="1" s="1"/>
  <c r="F2778" i="1" s="1"/>
  <c r="F2796" i="1" s="1"/>
  <c r="F2814" i="1" s="1"/>
  <c r="F2832" i="1" s="1"/>
  <c r="F2850" i="1" s="1"/>
  <c r="F2868" i="1" s="1"/>
  <c r="F2886" i="1" s="1"/>
  <c r="F2904" i="1" s="1"/>
  <c r="F2922" i="1" s="1"/>
  <c r="F2940" i="1" s="1"/>
  <c r="F2958" i="1" s="1"/>
  <c r="F2976" i="1" s="1"/>
  <c r="F2994" i="1" s="1"/>
  <c r="F3012" i="1" s="1"/>
  <c r="F3030" i="1" s="1"/>
  <c r="F3048" i="1" s="1"/>
  <c r="F3066" i="1" s="1"/>
  <c r="F3084" i="1" s="1"/>
  <c r="F3102" i="1" s="1"/>
  <c r="F3120" i="1" s="1"/>
  <c r="F3138" i="1" s="1"/>
  <c r="F3156" i="1" s="1"/>
  <c r="F3174" i="1" s="1"/>
  <c r="F3192" i="1" s="1"/>
  <c r="F3210" i="1" s="1"/>
  <c r="F3228" i="1" s="1"/>
  <c r="F3246" i="1" s="1"/>
  <c r="F3264" i="1" s="1"/>
  <c r="F3282" i="1" s="1"/>
  <c r="F3300" i="1" s="1"/>
  <c r="F3318" i="1" s="1"/>
  <c r="F3336" i="1" s="1"/>
  <c r="F3354" i="1" s="1"/>
  <c r="F3372" i="1" s="1"/>
  <c r="F3390" i="1" s="1"/>
  <c r="F3408" i="1" s="1"/>
  <c r="F3426" i="1" s="1"/>
  <c r="F3444" i="1" s="1"/>
  <c r="F3462" i="1" s="1"/>
  <c r="F3480" i="1" s="1"/>
  <c r="F3498" i="1" s="1"/>
  <c r="F3516" i="1" s="1"/>
  <c r="F3534" i="1" s="1"/>
  <c r="F3552" i="1" s="1"/>
  <c r="F3570" i="1" s="1"/>
  <c r="F3588" i="1" s="1"/>
  <c r="F3606" i="1" s="1"/>
  <c r="F3624" i="1" s="1"/>
  <c r="F3642" i="1" s="1"/>
  <c r="F3660" i="1" s="1"/>
  <c r="F3678" i="1" s="1"/>
  <c r="F3696" i="1" s="1"/>
  <c r="F3714" i="1" s="1"/>
  <c r="F3732" i="1" s="1"/>
  <c r="F3750" i="1" s="1"/>
  <c r="F3768" i="1" s="1"/>
  <c r="F3786" i="1" s="1"/>
  <c r="F3804" i="1" s="1"/>
  <c r="F3822" i="1" s="1"/>
  <c r="F3840" i="1" s="1"/>
  <c r="F3858" i="1" s="1"/>
  <c r="F3876" i="1" s="1"/>
  <c r="F3894" i="1" s="1"/>
  <c r="F3912" i="1" s="1"/>
  <c r="F3930" i="1" s="1"/>
  <c r="F3948" i="1" s="1"/>
  <c r="F3966" i="1" s="1"/>
  <c r="F3984" i="1" s="1"/>
  <c r="F4002" i="1" s="1"/>
  <c r="F4020" i="1" s="1"/>
  <c r="F4038" i="1" s="1"/>
  <c r="F4056" i="1" s="1"/>
  <c r="F4074" i="1" s="1"/>
  <c r="F4092" i="1" s="1"/>
  <c r="F4110" i="1" s="1"/>
  <c r="F4128" i="1" s="1"/>
  <c r="F4146" i="1" s="1"/>
  <c r="F4164" i="1" s="1"/>
  <c r="F4182" i="1" s="1"/>
  <c r="F4200" i="1" s="1"/>
  <c r="F4218" i="1" s="1"/>
  <c r="F4236" i="1" s="1"/>
  <c r="F4254" i="1" s="1"/>
  <c r="F4272" i="1" s="1"/>
  <c r="F4290" i="1" s="1"/>
  <c r="F4308" i="1" s="1"/>
  <c r="F4326" i="1" s="1"/>
  <c r="F4344" i="1" s="1"/>
  <c r="F4362" i="1" s="1"/>
  <c r="F4380" i="1" s="1"/>
  <c r="F4398" i="1" s="1"/>
  <c r="F4416" i="1" s="1"/>
  <c r="F4434" i="1" s="1"/>
  <c r="F4452" i="1" s="1"/>
  <c r="F4470" i="1" s="1"/>
  <c r="F4488" i="1" s="1"/>
  <c r="F4506" i="1" s="1"/>
  <c r="F4524" i="1" s="1"/>
  <c r="F4542" i="1" s="1"/>
  <c r="F4560" i="1" s="1"/>
  <c r="F4578" i="1" s="1"/>
  <c r="F4596" i="1" s="1"/>
  <c r="F4614" i="1" s="1"/>
  <c r="F4632" i="1" s="1"/>
  <c r="F4650" i="1" s="1"/>
  <c r="F4668" i="1" s="1"/>
  <c r="F4686" i="1" s="1"/>
  <c r="F4704" i="1" s="1"/>
  <c r="F4722" i="1" s="1"/>
  <c r="F4740" i="1" s="1"/>
  <c r="F4758" i="1" s="1"/>
  <c r="F4776" i="1" s="1"/>
  <c r="F4794" i="1" s="1"/>
  <c r="F4812" i="1" s="1"/>
  <c r="F4830" i="1" s="1"/>
  <c r="F4848" i="1" s="1"/>
  <c r="F4866" i="1" s="1"/>
  <c r="F4884" i="1" s="1"/>
  <c r="F4902" i="1" s="1"/>
  <c r="F4920" i="1" s="1"/>
  <c r="F4938" i="1" s="1"/>
  <c r="F4956" i="1" s="1"/>
  <c r="F4974" i="1" s="1"/>
  <c r="F4992" i="1" s="1"/>
  <c r="F5010" i="1" s="1"/>
  <c r="F5028" i="1" s="1"/>
  <c r="F5046" i="1" s="1"/>
  <c r="F5064" i="1" s="1"/>
  <c r="F5082" i="1" s="1"/>
  <c r="F5100" i="1" s="1"/>
  <c r="F5118" i="1" s="1"/>
  <c r="F5136" i="1" s="1"/>
  <c r="F5154" i="1" s="1"/>
  <c r="F5172" i="1" s="1"/>
  <c r="F5190" i="1" s="1"/>
  <c r="F5208" i="1" s="1"/>
  <c r="F5226" i="1" s="1"/>
  <c r="F5244" i="1" s="1"/>
  <c r="F5262" i="1" s="1"/>
  <c r="F5280" i="1" s="1"/>
  <c r="F5298" i="1" s="1"/>
  <c r="F5316" i="1" s="1"/>
  <c r="F5334" i="1" s="1"/>
  <c r="F5352" i="1" s="1"/>
  <c r="F5370" i="1" s="1"/>
  <c r="F5388" i="1" s="1"/>
  <c r="F5406" i="1" s="1"/>
  <c r="F5424" i="1" s="1"/>
  <c r="F5442" i="1" s="1"/>
  <c r="F5460" i="1" s="1"/>
  <c r="F5478" i="1" s="1"/>
  <c r="F5496" i="1" s="1"/>
  <c r="F5514" i="1" s="1"/>
  <c r="F5532" i="1" s="1"/>
  <c r="F5550" i="1" s="1"/>
  <c r="F5568" i="1" s="1"/>
  <c r="F5586" i="1" s="1"/>
  <c r="F5604" i="1" s="1"/>
  <c r="F5622" i="1" s="1"/>
  <c r="F5640" i="1" s="1"/>
  <c r="F5658" i="1" s="1"/>
  <c r="F5676" i="1" s="1"/>
  <c r="F5694" i="1" s="1"/>
  <c r="F5712" i="1" s="1"/>
  <c r="F5730" i="1" s="1"/>
  <c r="F5748" i="1" s="1"/>
  <c r="F5766" i="1" s="1"/>
  <c r="F5784" i="1" s="1"/>
  <c r="F5802" i="1" s="1"/>
  <c r="F5820" i="1" s="1"/>
  <c r="F5838" i="1" s="1"/>
  <c r="F5856" i="1" s="1"/>
  <c r="F5874" i="1" s="1"/>
  <c r="F5892" i="1" s="1"/>
  <c r="F5910" i="1" s="1"/>
  <c r="F5928" i="1" s="1"/>
  <c r="F5946" i="1" s="1"/>
  <c r="F5964" i="1" s="1"/>
  <c r="F5982" i="1" s="1"/>
  <c r="F6000" i="1" s="1"/>
  <c r="F6018" i="1" s="1"/>
  <c r="F6036" i="1" s="1"/>
  <c r="F6054" i="1" s="1"/>
  <c r="F6072" i="1" s="1"/>
  <c r="F6090" i="1" s="1"/>
  <c r="F6108" i="1" s="1"/>
  <c r="F6126" i="1" s="1"/>
  <c r="F6144" i="1" s="1"/>
  <c r="F6162" i="1" s="1"/>
  <c r="F6180" i="1" s="1"/>
  <c r="F6198" i="1" s="1"/>
  <c r="F6216" i="1" s="1"/>
  <c r="F6234" i="1" s="1"/>
  <c r="F6252" i="1" s="1"/>
  <c r="F6270" i="1" s="1"/>
  <c r="F6288" i="1" s="1"/>
  <c r="F6306" i="1" s="1"/>
  <c r="F6324" i="1" s="1"/>
  <c r="F6342" i="1" s="1"/>
  <c r="F6360" i="1" s="1"/>
  <c r="F6378" i="1" s="1"/>
  <c r="F6396" i="1" s="1"/>
  <c r="F6414" i="1" s="1"/>
  <c r="F6432" i="1" s="1"/>
  <c r="F6450" i="1" s="1"/>
  <c r="F6468" i="1" s="1"/>
  <c r="F6486" i="1" s="1"/>
  <c r="F6504" i="1" s="1"/>
  <c r="F6522" i="1" s="1"/>
  <c r="F6540" i="1" s="1"/>
  <c r="F6558" i="1" s="1"/>
  <c r="F6576" i="1" s="1"/>
  <c r="F6594" i="1" s="1"/>
  <c r="F6612" i="1" s="1"/>
  <c r="F6630" i="1" s="1"/>
  <c r="F6648" i="1" s="1"/>
  <c r="F6666" i="1" s="1"/>
  <c r="F6684" i="1" s="1"/>
  <c r="F6702" i="1" s="1"/>
  <c r="F6720" i="1" s="1"/>
  <c r="F6738" i="1" s="1"/>
  <c r="F6756" i="1" s="1"/>
  <c r="F6774" i="1" s="1"/>
  <c r="F6792" i="1" s="1"/>
  <c r="F6810" i="1" s="1"/>
  <c r="F6828" i="1" s="1"/>
  <c r="F6846" i="1" s="1"/>
  <c r="F6864" i="1" s="1"/>
  <c r="F6882" i="1" s="1"/>
  <c r="F6900" i="1" s="1"/>
  <c r="F6918" i="1" s="1"/>
  <c r="F6936" i="1" s="1"/>
  <c r="F6954" i="1" s="1"/>
  <c r="F6972" i="1" s="1"/>
  <c r="F6990" i="1" s="1"/>
  <c r="F7008" i="1" s="1"/>
  <c r="F7026" i="1" s="1"/>
  <c r="F7044" i="1" s="1"/>
  <c r="F7062" i="1" s="1"/>
  <c r="F7080" i="1" s="1"/>
  <c r="F7098" i="1" s="1"/>
  <c r="F7116" i="1" s="1"/>
  <c r="F7134" i="1" s="1"/>
  <c r="F7152" i="1" s="1"/>
  <c r="F7170" i="1" s="1"/>
  <c r="F7188" i="1" s="1"/>
  <c r="F7206" i="1" s="1"/>
  <c r="F7224" i="1" s="1"/>
  <c r="F7242" i="1" s="1"/>
  <c r="F7260" i="1" s="1"/>
  <c r="F7278" i="1" s="1"/>
  <c r="F7296" i="1" s="1"/>
  <c r="F7314" i="1" s="1"/>
  <c r="F7332" i="1" s="1"/>
  <c r="F7350" i="1" s="1"/>
  <c r="F7368" i="1" s="1"/>
  <c r="F7386" i="1" s="1"/>
  <c r="F7404" i="1" s="1"/>
  <c r="F7422" i="1" s="1"/>
  <c r="F7440" i="1" s="1"/>
  <c r="F7458" i="1" s="1"/>
  <c r="F7476" i="1" s="1"/>
  <c r="F7494" i="1" s="1"/>
  <c r="F7512" i="1" s="1"/>
  <c r="F7530" i="1" s="1"/>
  <c r="F7548" i="1" s="1"/>
  <c r="F7566" i="1" s="1"/>
  <c r="F7584" i="1" s="1"/>
  <c r="G1592" i="1"/>
  <c r="G1610" i="1" s="1"/>
  <c r="G1628" i="1" s="1"/>
  <c r="G1646" i="1" s="1"/>
  <c r="G1664" i="1" s="1"/>
  <c r="G1682" i="1" s="1"/>
  <c r="G1700" i="1" s="1"/>
  <c r="G1718" i="1" s="1"/>
  <c r="G1736" i="1" s="1"/>
  <c r="G1754" i="1" s="1"/>
  <c r="G1772" i="1" s="1"/>
  <c r="G1790" i="1" s="1"/>
  <c r="G1808" i="1" s="1"/>
  <c r="G1826" i="1" s="1"/>
  <c r="G1844" i="1" s="1"/>
  <c r="G1862" i="1" s="1"/>
  <c r="G1880" i="1" s="1"/>
  <c r="G1898" i="1" s="1"/>
  <c r="G1916" i="1" s="1"/>
  <c r="G1934" i="1" s="1"/>
  <c r="G1952" i="1" s="1"/>
  <c r="G1970" i="1" s="1"/>
  <c r="G1988" i="1" s="1"/>
  <c r="G2006" i="1" s="1"/>
  <c r="G2024" i="1" s="1"/>
  <c r="G2042" i="1" s="1"/>
  <c r="G2060" i="1" s="1"/>
  <c r="G2078" i="1" s="1"/>
  <c r="G2096" i="1" s="1"/>
  <c r="G2114" i="1" s="1"/>
  <c r="G2132" i="1" s="1"/>
  <c r="G2150" i="1" s="1"/>
  <c r="G2168" i="1" s="1"/>
  <c r="G2186" i="1" s="1"/>
  <c r="G2204" i="1" s="1"/>
  <c r="G2222" i="1" s="1"/>
  <c r="G2240" i="1" s="1"/>
  <c r="G2258" i="1" s="1"/>
  <c r="G2276" i="1" s="1"/>
  <c r="G2294" i="1" s="1"/>
  <c r="G2312" i="1" s="1"/>
  <c r="G2330" i="1" s="1"/>
  <c r="G2348" i="1" s="1"/>
  <c r="G2366" i="1" s="1"/>
  <c r="G2384" i="1" s="1"/>
  <c r="G2402" i="1" s="1"/>
  <c r="G2420" i="1" s="1"/>
  <c r="G2438" i="1" s="1"/>
  <c r="G2456" i="1" s="1"/>
  <c r="G2474" i="1" s="1"/>
  <c r="G2492" i="1" s="1"/>
  <c r="G2510" i="1" s="1"/>
  <c r="G2528" i="1" s="1"/>
  <c r="G2546" i="1" s="1"/>
  <c r="G2564" i="1" s="1"/>
  <c r="G2582" i="1" s="1"/>
  <c r="G2600" i="1" s="1"/>
  <c r="G2618" i="1" s="1"/>
  <c r="G2636" i="1" s="1"/>
  <c r="G2654" i="1" s="1"/>
  <c r="G2672" i="1" s="1"/>
  <c r="G2690" i="1" s="1"/>
  <c r="G2708" i="1" s="1"/>
  <c r="G2726" i="1" s="1"/>
  <c r="G2744" i="1" s="1"/>
  <c r="G2762" i="1" s="1"/>
  <c r="G2780" i="1" s="1"/>
  <c r="G2798" i="1" s="1"/>
  <c r="G2816" i="1" s="1"/>
  <c r="G2834" i="1" s="1"/>
  <c r="G2852" i="1" s="1"/>
  <c r="G2870" i="1" s="1"/>
  <c r="G2888" i="1" s="1"/>
  <c r="G2906" i="1" s="1"/>
  <c r="G2924" i="1" s="1"/>
  <c r="G2942" i="1" s="1"/>
  <c r="G2960" i="1" s="1"/>
  <c r="G2978" i="1" s="1"/>
  <c r="G2996" i="1" s="1"/>
  <c r="G3014" i="1" s="1"/>
  <c r="G3032" i="1" s="1"/>
  <c r="G3050" i="1" s="1"/>
  <c r="G3068" i="1" s="1"/>
  <c r="G3086" i="1" s="1"/>
  <c r="G3104" i="1" s="1"/>
  <c r="G3122" i="1" s="1"/>
  <c r="G3140" i="1" s="1"/>
  <c r="G3158" i="1" s="1"/>
  <c r="G3176" i="1" s="1"/>
  <c r="G3194" i="1" s="1"/>
  <c r="G3212" i="1" s="1"/>
  <c r="G3230" i="1" s="1"/>
  <c r="G3248" i="1" s="1"/>
  <c r="G3266" i="1" s="1"/>
  <c r="G3284" i="1" s="1"/>
  <c r="G3302" i="1" s="1"/>
  <c r="G3320" i="1" s="1"/>
  <c r="G3338" i="1" s="1"/>
  <c r="G3356" i="1" s="1"/>
  <c r="G3374" i="1" s="1"/>
  <c r="G3392" i="1" s="1"/>
  <c r="G3410" i="1" s="1"/>
  <c r="G3428" i="1" s="1"/>
  <c r="G3446" i="1" s="1"/>
  <c r="G3464" i="1" s="1"/>
  <c r="G3482" i="1" s="1"/>
  <c r="G3500" i="1" s="1"/>
  <c r="G3518" i="1" s="1"/>
  <c r="G3536" i="1" s="1"/>
  <c r="G3554" i="1" s="1"/>
  <c r="G3572" i="1" s="1"/>
  <c r="G3590" i="1" s="1"/>
  <c r="G3608" i="1" s="1"/>
  <c r="G3626" i="1" s="1"/>
  <c r="G3644" i="1" s="1"/>
  <c r="G3662" i="1" s="1"/>
  <c r="G3680" i="1" s="1"/>
  <c r="G3698" i="1" s="1"/>
  <c r="G3716" i="1" s="1"/>
  <c r="G3734" i="1" s="1"/>
  <c r="G3752" i="1" s="1"/>
  <c r="G3770" i="1" s="1"/>
  <c r="G3788" i="1" s="1"/>
  <c r="G3806" i="1" s="1"/>
  <c r="G3824" i="1" s="1"/>
  <c r="G3842" i="1" s="1"/>
  <c r="G3860" i="1" s="1"/>
  <c r="G3878" i="1" s="1"/>
  <c r="G3896" i="1" s="1"/>
  <c r="G3914" i="1" s="1"/>
  <c r="G3932" i="1" s="1"/>
  <c r="G3950" i="1" s="1"/>
  <c r="G3968" i="1" s="1"/>
  <c r="G3986" i="1" s="1"/>
  <c r="G4004" i="1" s="1"/>
  <c r="G4022" i="1" s="1"/>
  <c r="G4040" i="1" s="1"/>
  <c r="G4058" i="1" s="1"/>
  <c r="G4076" i="1" s="1"/>
  <c r="G4094" i="1" s="1"/>
  <c r="G4112" i="1" s="1"/>
  <c r="G4130" i="1" s="1"/>
  <c r="G4148" i="1" s="1"/>
  <c r="G4166" i="1" s="1"/>
  <c r="G4184" i="1" s="1"/>
  <c r="G4202" i="1" s="1"/>
  <c r="G4220" i="1" s="1"/>
  <c r="G4238" i="1" s="1"/>
  <c r="G4256" i="1" s="1"/>
  <c r="G4274" i="1" s="1"/>
  <c r="G4292" i="1" s="1"/>
  <c r="G4310" i="1" s="1"/>
  <c r="F1573" i="1"/>
  <c r="G1594" i="1"/>
  <c r="G1612" i="1" s="1"/>
  <c r="G1630" i="1" s="1"/>
  <c r="G1648" i="1" s="1"/>
  <c r="G1666" i="1" s="1"/>
  <c r="G1684" i="1" s="1"/>
  <c r="G1702" i="1" s="1"/>
  <c r="G1720" i="1" s="1"/>
  <c r="G1738" i="1" s="1"/>
  <c r="G1756" i="1" s="1"/>
  <c r="G1774" i="1" s="1"/>
  <c r="G1792" i="1" s="1"/>
  <c r="G1810" i="1" s="1"/>
  <c r="G1828" i="1" s="1"/>
  <c r="G1846" i="1" s="1"/>
  <c r="G1864" i="1" s="1"/>
  <c r="G1882" i="1" s="1"/>
  <c r="G1900" i="1" s="1"/>
  <c r="G1918" i="1" s="1"/>
  <c r="G1936" i="1" s="1"/>
  <c r="G1954" i="1" s="1"/>
  <c r="G1972" i="1" s="1"/>
  <c r="G1990" i="1" s="1"/>
  <c r="G2008" i="1" s="1"/>
  <c r="G2026" i="1" s="1"/>
  <c r="G2044" i="1" s="1"/>
  <c r="G2062" i="1" s="1"/>
  <c r="G2080" i="1" s="1"/>
  <c r="G2098" i="1" s="1"/>
  <c r="G2116" i="1" s="1"/>
  <c r="G2134" i="1" s="1"/>
  <c r="G2152" i="1" s="1"/>
  <c r="G2170" i="1" s="1"/>
  <c r="G2188" i="1" s="1"/>
  <c r="G2206" i="1" s="1"/>
  <c r="G2224" i="1" s="1"/>
  <c r="G2242" i="1" s="1"/>
  <c r="G2260" i="1" s="1"/>
  <c r="G2278" i="1" s="1"/>
  <c r="G2296" i="1" s="1"/>
  <c r="G2314" i="1" s="1"/>
  <c r="G2332" i="1" s="1"/>
  <c r="G2350" i="1" s="1"/>
  <c r="G2368" i="1" s="1"/>
  <c r="G2386" i="1" s="1"/>
  <c r="G2404" i="1" s="1"/>
  <c r="G2422" i="1" s="1"/>
  <c r="G2440" i="1" s="1"/>
  <c r="G2458" i="1" s="1"/>
  <c r="G2476" i="1" s="1"/>
  <c r="G2494" i="1" s="1"/>
  <c r="G2512" i="1" s="1"/>
  <c r="G2530" i="1" s="1"/>
  <c r="G2548" i="1" s="1"/>
  <c r="G2566" i="1" s="1"/>
  <c r="G2584" i="1" s="1"/>
  <c r="G2602" i="1" s="1"/>
  <c r="G2620" i="1" s="1"/>
  <c r="G2638" i="1" s="1"/>
  <c r="G2656" i="1" s="1"/>
  <c r="G2674" i="1" s="1"/>
  <c r="G2692" i="1" s="1"/>
  <c r="G2710" i="1" s="1"/>
  <c r="G2728" i="1" s="1"/>
  <c r="G2746" i="1" s="1"/>
  <c r="G2764" i="1" s="1"/>
  <c r="G2782" i="1" s="1"/>
  <c r="G2800" i="1" s="1"/>
  <c r="G2818" i="1" s="1"/>
  <c r="G2836" i="1" s="1"/>
  <c r="G2854" i="1" s="1"/>
  <c r="G2872" i="1" s="1"/>
  <c r="G2890" i="1" s="1"/>
  <c r="G2908" i="1" s="1"/>
  <c r="G2926" i="1" s="1"/>
  <c r="G2944" i="1" s="1"/>
  <c r="G2962" i="1" s="1"/>
  <c r="G2980" i="1" s="1"/>
  <c r="G2998" i="1" s="1"/>
  <c r="G3016" i="1" s="1"/>
  <c r="G3034" i="1" s="1"/>
  <c r="G3052" i="1" s="1"/>
  <c r="G3070" i="1" s="1"/>
  <c r="G3088" i="1" s="1"/>
  <c r="G3106" i="1" s="1"/>
  <c r="G3124" i="1" s="1"/>
  <c r="G3142" i="1" s="1"/>
  <c r="G3160" i="1" s="1"/>
  <c r="G3178" i="1" s="1"/>
  <c r="G3196" i="1" s="1"/>
  <c r="G3214" i="1" s="1"/>
  <c r="G3232" i="1" s="1"/>
  <c r="G3250" i="1" s="1"/>
  <c r="G3268" i="1" s="1"/>
  <c r="G3286" i="1" s="1"/>
  <c r="G3304" i="1" s="1"/>
  <c r="G3322" i="1" s="1"/>
  <c r="G3340" i="1" s="1"/>
  <c r="G3358" i="1" s="1"/>
  <c r="G3376" i="1" s="1"/>
  <c r="G3394" i="1" s="1"/>
  <c r="G3412" i="1" s="1"/>
  <c r="G3430" i="1" s="1"/>
  <c r="G3448" i="1" s="1"/>
  <c r="G3466" i="1" s="1"/>
  <c r="G3484" i="1" s="1"/>
  <c r="G3502" i="1" s="1"/>
  <c r="G3520" i="1" s="1"/>
  <c r="G3538" i="1" s="1"/>
  <c r="G3556" i="1" s="1"/>
  <c r="G3574" i="1" s="1"/>
  <c r="G3592" i="1" s="1"/>
  <c r="G3610" i="1" s="1"/>
  <c r="G3628" i="1" s="1"/>
  <c r="D1588" i="1"/>
  <c r="D1606" i="1" s="1"/>
  <c r="D1624" i="1" s="1"/>
  <c r="D1642" i="1" s="1"/>
  <c r="D1660" i="1" s="1"/>
  <c r="D1678" i="1" s="1"/>
  <c r="D1696" i="1" s="1"/>
  <c r="D1714" i="1" s="1"/>
  <c r="D1732" i="1" s="1"/>
  <c r="D1750" i="1" s="1"/>
  <c r="D1768" i="1" s="1"/>
  <c r="D1786" i="1" s="1"/>
  <c r="D1804" i="1" s="1"/>
  <c r="D1822" i="1" s="1"/>
  <c r="D1840" i="1" s="1"/>
  <c r="D1858" i="1" s="1"/>
  <c r="D1876" i="1" s="1"/>
  <c r="D1894" i="1" s="1"/>
  <c r="D1912" i="1" s="1"/>
  <c r="D1930" i="1" s="1"/>
  <c r="D1948" i="1" s="1"/>
  <c r="D1966" i="1" s="1"/>
  <c r="D1984" i="1" s="1"/>
  <c r="D2002" i="1" s="1"/>
  <c r="D2020" i="1" s="1"/>
  <c r="D2038" i="1" s="1"/>
  <c r="D2056" i="1" s="1"/>
  <c r="D2074" i="1" s="1"/>
  <c r="D2092" i="1" s="1"/>
  <c r="D2110" i="1" s="1"/>
  <c r="D2128" i="1" s="1"/>
  <c r="D2146" i="1" s="1"/>
  <c r="D2164" i="1" s="1"/>
  <c r="D2182" i="1" s="1"/>
  <c r="D2200" i="1" s="1"/>
  <c r="D2218" i="1" s="1"/>
  <c r="D2236" i="1" s="1"/>
  <c r="D2254" i="1" s="1"/>
  <c r="D2272" i="1" s="1"/>
  <c r="D2290" i="1" s="1"/>
  <c r="D2308" i="1" s="1"/>
  <c r="D2326" i="1" s="1"/>
  <c r="D2344" i="1" s="1"/>
  <c r="D2362" i="1" s="1"/>
  <c r="D2380" i="1" s="1"/>
  <c r="D2398" i="1" s="1"/>
  <c r="D2416" i="1" s="1"/>
  <c r="D2434" i="1" s="1"/>
  <c r="D2452" i="1" s="1"/>
  <c r="D2470" i="1" s="1"/>
  <c r="D2488" i="1" s="1"/>
  <c r="D2506" i="1" s="1"/>
  <c r="D2524" i="1" s="1"/>
  <c r="D2542" i="1" s="1"/>
  <c r="D2560" i="1" s="1"/>
  <c r="D2578" i="1" s="1"/>
  <c r="D2596" i="1" s="1"/>
  <c r="D2614" i="1" s="1"/>
  <c r="D2632" i="1" s="1"/>
  <c r="D2650" i="1" s="1"/>
  <c r="D2668" i="1" s="1"/>
  <c r="D2686" i="1" s="1"/>
  <c r="D2704" i="1" s="1"/>
  <c r="D2722" i="1" s="1"/>
  <c r="D2740" i="1" s="1"/>
  <c r="D2758" i="1" s="1"/>
  <c r="D2776" i="1" s="1"/>
  <c r="D2794" i="1" s="1"/>
  <c r="D2812" i="1" s="1"/>
  <c r="D2830" i="1" s="1"/>
  <c r="D2848" i="1" s="1"/>
  <c r="D2866" i="1" s="1"/>
  <c r="D2884" i="1" s="1"/>
  <c r="D2902" i="1" s="1"/>
  <c r="D2920" i="1" s="1"/>
  <c r="D2938" i="1" s="1"/>
  <c r="D2956" i="1" s="1"/>
  <c r="D2974" i="1" s="1"/>
  <c r="D2992" i="1" s="1"/>
  <c r="D3010" i="1" s="1"/>
  <c r="D3028" i="1" s="1"/>
  <c r="D3046" i="1" s="1"/>
  <c r="D3064" i="1" s="1"/>
  <c r="D3082" i="1" s="1"/>
  <c r="D3100" i="1" s="1"/>
  <c r="D3118" i="1" s="1"/>
  <c r="D3136" i="1" s="1"/>
  <c r="D3154" i="1" s="1"/>
  <c r="D3172" i="1" s="1"/>
  <c r="D3190" i="1" s="1"/>
  <c r="D3208" i="1" s="1"/>
  <c r="D3226" i="1" s="1"/>
  <c r="D3244" i="1" s="1"/>
  <c r="D3262" i="1" s="1"/>
  <c r="D3280" i="1" s="1"/>
  <c r="D3298" i="1" s="1"/>
  <c r="D3316" i="1" s="1"/>
  <c r="D3334" i="1" s="1"/>
  <c r="D3352" i="1" s="1"/>
  <c r="D3370" i="1" s="1"/>
  <c r="D3388" i="1" s="1"/>
  <c r="D3406" i="1" s="1"/>
  <c r="D3424" i="1" s="1"/>
  <c r="D3442" i="1" s="1"/>
  <c r="D3460" i="1" s="1"/>
  <c r="D3478" i="1" s="1"/>
  <c r="D3496" i="1" s="1"/>
  <c r="D3514" i="1" s="1"/>
  <c r="D3532" i="1" s="1"/>
  <c r="D3550" i="1" s="1"/>
  <c r="D3568" i="1" s="1"/>
  <c r="D3586" i="1" s="1"/>
  <c r="D3604" i="1" s="1"/>
  <c r="D3622" i="1" s="1"/>
  <c r="F1588" i="1"/>
  <c r="F1606" i="1" s="1"/>
  <c r="F1624" i="1" s="1"/>
  <c r="F1642" i="1" s="1"/>
  <c r="F1660" i="1" s="1"/>
  <c r="F1678" i="1" s="1"/>
  <c r="F1696" i="1" s="1"/>
  <c r="F1714" i="1" s="1"/>
  <c r="F1732" i="1" s="1"/>
  <c r="F1750" i="1" s="1"/>
  <c r="F1768" i="1" s="1"/>
  <c r="F1786" i="1" s="1"/>
  <c r="F1804" i="1" s="1"/>
  <c r="F1822" i="1" s="1"/>
  <c r="F1840" i="1" s="1"/>
  <c r="F1858" i="1" s="1"/>
  <c r="F1876" i="1" s="1"/>
  <c r="F1894" i="1" s="1"/>
  <c r="F1912" i="1" s="1"/>
  <c r="F1930" i="1" s="1"/>
  <c r="F1948" i="1" s="1"/>
  <c r="F1966" i="1" s="1"/>
  <c r="F1984" i="1" s="1"/>
  <c r="F2002" i="1" s="1"/>
  <c r="F2020" i="1" s="1"/>
  <c r="F2038" i="1" s="1"/>
  <c r="F2056" i="1" s="1"/>
  <c r="F2074" i="1" s="1"/>
  <c r="F2092" i="1" s="1"/>
  <c r="F2110" i="1" s="1"/>
  <c r="F2128" i="1" s="1"/>
  <c r="F2146" i="1" s="1"/>
  <c r="F2164" i="1" s="1"/>
  <c r="F2182" i="1" s="1"/>
  <c r="F2200" i="1" s="1"/>
  <c r="F2218" i="1" s="1"/>
  <c r="F2236" i="1" s="1"/>
  <c r="F2254" i="1" s="1"/>
  <c r="F2272" i="1" s="1"/>
  <c r="F2290" i="1" s="1"/>
  <c r="F2308" i="1" s="1"/>
  <c r="F2326" i="1" s="1"/>
  <c r="F2344" i="1" s="1"/>
  <c r="F2362" i="1" s="1"/>
  <c r="F2380" i="1" s="1"/>
  <c r="F2398" i="1" s="1"/>
  <c r="F2416" i="1" s="1"/>
  <c r="F2434" i="1" s="1"/>
  <c r="F2452" i="1" s="1"/>
  <c r="F2470" i="1" s="1"/>
  <c r="F2488" i="1" s="1"/>
  <c r="F2506" i="1" s="1"/>
  <c r="F2524" i="1" s="1"/>
  <c r="F2542" i="1" s="1"/>
  <c r="F2560" i="1" s="1"/>
  <c r="F2578" i="1" s="1"/>
  <c r="F2596" i="1" s="1"/>
  <c r="F2614" i="1" s="1"/>
  <c r="F2632" i="1" s="1"/>
  <c r="F2650" i="1" s="1"/>
  <c r="F2668" i="1" s="1"/>
  <c r="F2686" i="1" s="1"/>
  <c r="F2704" i="1" s="1"/>
  <c r="F2722" i="1" s="1"/>
  <c r="F2740" i="1" s="1"/>
  <c r="F2758" i="1" s="1"/>
  <c r="F2776" i="1" s="1"/>
  <c r="F2794" i="1" s="1"/>
  <c r="F2812" i="1" s="1"/>
  <c r="F2830" i="1" s="1"/>
  <c r="F2848" i="1" s="1"/>
  <c r="F2866" i="1" s="1"/>
  <c r="F2884" i="1" s="1"/>
  <c r="F2902" i="1" s="1"/>
  <c r="F2920" i="1" s="1"/>
  <c r="F2938" i="1" s="1"/>
  <c r="F2956" i="1" s="1"/>
  <c r="F2974" i="1" s="1"/>
  <c r="F2992" i="1" s="1"/>
  <c r="F3010" i="1" s="1"/>
  <c r="F3028" i="1" s="1"/>
  <c r="F3046" i="1" s="1"/>
  <c r="F3064" i="1" s="1"/>
  <c r="F3082" i="1" s="1"/>
  <c r="F3100" i="1" s="1"/>
  <c r="F3118" i="1" s="1"/>
  <c r="F3136" i="1" s="1"/>
  <c r="F3154" i="1" s="1"/>
  <c r="F3172" i="1" s="1"/>
  <c r="F3190" i="1" s="1"/>
  <c r="F3208" i="1" s="1"/>
  <c r="F3226" i="1" s="1"/>
  <c r="F3244" i="1" s="1"/>
  <c r="F3262" i="1" s="1"/>
  <c r="F3280" i="1" s="1"/>
  <c r="F3298" i="1" s="1"/>
  <c r="F3316" i="1" s="1"/>
  <c r="F3334" i="1" s="1"/>
  <c r="F3352" i="1" s="1"/>
  <c r="F3370" i="1" s="1"/>
  <c r="F3388" i="1" s="1"/>
  <c r="F3406" i="1" s="1"/>
  <c r="F3424" i="1" s="1"/>
  <c r="F3442" i="1" s="1"/>
  <c r="F3460" i="1" s="1"/>
  <c r="F3478" i="1" s="1"/>
  <c r="F3496" i="1" s="1"/>
  <c r="F3514" i="1" s="1"/>
  <c r="F3532" i="1" s="1"/>
  <c r="F3550" i="1" s="1"/>
  <c r="F3568" i="1" s="1"/>
  <c r="F3586" i="1" s="1"/>
  <c r="F3604" i="1" s="1"/>
  <c r="F3622" i="1" s="1"/>
  <c r="F3640" i="1" s="1"/>
  <c r="F3658" i="1" s="1"/>
  <c r="F3676" i="1" s="1"/>
  <c r="F3694" i="1" s="1"/>
  <c r="F3712" i="1" s="1"/>
  <c r="F3730" i="1" s="1"/>
  <c r="F3748" i="1" s="1"/>
  <c r="F3766" i="1" s="1"/>
  <c r="F3784" i="1" s="1"/>
  <c r="F3802" i="1" s="1"/>
  <c r="F3820" i="1" s="1"/>
  <c r="F3838" i="1" s="1"/>
  <c r="F3856" i="1" s="1"/>
  <c r="F3874" i="1" s="1"/>
  <c r="F3892" i="1" s="1"/>
  <c r="F3910" i="1" s="1"/>
  <c r="F3928" i="1" s="1"/>
  <c r="F3946" i="1" s="1"/>
  <c r="F3964" i="1" s="1"/>
  <c r="F3982" i="1" s="1"/>
  <c r="F4000" i="1" s="1"/>
  <c r="F4018" i="1" s="1"/>
  <c r="F4036" i="1" s="1"/>
  <c r="F4054" i="1" s="1"/>
  <c r="F4072" i="1" s="1"/>
  <c r="F4090" i="1" s="1"/>
  <c r="F4108" i="1" s="1"/>
  <c r="F4126" i="1" s="1"/>
  <c r="F4144" i="1" s="1"/>
  <c r="F4162" i="1" s="1"/>
  <c r="F4180" i="1" s="1"/>
  <c r="F4198" i="1" s="1"/>
  <c r="F4216" i="1" s="1"/>
  <c r="F4234" i="1" s="1"/>
  <c r="F4252" i="1" s="1"/>
  <c r="F4270" i="1" s="1"/>
  <c r="F4288" i="1" s="1"/>
  <c r="F4306" i="1" s="1"/>
  <c r="F4324" i="1" s="1"/>
  <c r="F4342" i="1" s="1"/>
  <c r="F4360" i="1" s="1"/>
  <c r="F4378" i="1" s="1"/>
  <c r="F4396" i="1" s="1"/>
  <c r="F4414" i="1" s="1"/>
  <c r="F4432" i="1" s="1"/>
  <c r="F4450" i="1" s="1"/>
  <c r="F4468" i="1" s="1"/>
  <c r="F4486" i="1" s="1"/>
  <c r="F4504" i="1" s="1"/>
  <c r="F4522" i="1" s="1"/>
  <c r="F4540" i="1" s="1"/>
  <c r="F4558" i="1" s="1"/>
  <c r="F4576" i="1" s="1"/>
  <c r="F4594" i="1" s="1"/>
  <c r="F4612" i="1" s="1"/>
  <c r="F4630" i="1" s="1"/>
  <c r="F4648" i="1" s="1"/>
  <c r="F4666" i="1" s="1"/>
  <c r="F4684" i="1" s="1"/>
  <c r="F4702" i="1" s="1"/>
  <c r="F4720" i="1" s="1"/>
  <c r="F4738" i="1" s="1"/>
  <c r="F4756" i="1" s="1"/>
  <c r="F4774" i="1" s="1"/>
  <c r="F4792" i="1" s="1"/>
  <c r="F4810" i="1" s="1"/>
  <c r="F4828" i="1" s="1"/>
  <c r="F4846" i="1" s="1"/>
  <c r="F4864" i="1" s="1"/>
  <c r="F4882" i="1" s="1"/>
  <c r="F4900" i="1" s="1"/>
  <c r="F4918" i="1" s="1"/>
  <c r="F4936" i="1" s="1"/>
  <c r="F4954" i="1" s="1"/>
  <c r="F4972" i="1" s="1"/>
  <c r="F4990" i="1" s="1"/>
  <c r="F5008" i="1" s="1"/>
  <c r="F5026" i="1" s="1"/>
  <c r="F5044" i="1" s="1"/>
  <c r="F5062" i="1" s="1"/>
  <c r="F5080" i="1" s="1"/>
  <c r="F5098" i="1" s="1"/>
  <c r="F5116" i="1" s="1"/>
  <c r="F5134" i="1" s="1"/>
  <c r="F5152" i="1" s="1"/>
  <c r="F5170" i="1" s="1"/>
  <c r="F5188" i="1" s="1"/>
  <c r="F5206" i="1" s="1"/>
  <c r="F5224" i="1" s="1"/>
  <c r="F5242" i="1" s="1"/>
  <c r="F5260" i="1" s="1"/>
  <c r="F5278" i="1" s="1"/>
  <c r="F5296" i="1" s="1"/>
  <c r="F5314" i="1" s="1"/>
  <c r="F5332" i="1" s="1"/>
  <c r="F5350" i="1" s="1"/>
  <c r="F5368" i="1" s="1"/>
  <c r="F5386" i="1" s="1"/>
  <c r="F5404" i="1" s="1"/>
  <c r="F5422" i="1" s="1"/>
  <c r="F5440" i="1" s="1"/>
  <c r="F5458" i="1" s="1"/>
  <c r="F5476" i="1" s="1"/>
  <c r="F5494" i="1" s="1"/>
  <c r="F5512" i="1" s="1"/>
  <c r="F5530" i="1" s="1"/>
  <c r="F5548" i="1" s="1"/>
  <c r="F5566" i="1" s="1"/>
  <c r="F5584" i="1" s="1"/>
  <c r="F5602" i="1" s="1"/>
  <c r="F5620" i="1" s="1"/>
  <c r="F5638" i="1" s="1"/>
  <c r="F5656" i="1" s="1"/>
  <c r="F5674" i="1" s="1"/>
  <c r="F5692" i="1" s="1"/>
  <c r="F5710" i="1" s="1"/>
  <c r="F5728" i="1" s="1"/>
  <c r="F5746" i="1" s="1"/>
  <c r="F5764" i="1" s="1"/>
  <c r="F5782" i="1" s="1"/>
  <c r="F5800" i="1" s="1"/>
  <c r="F5818" i="1" s="1"/>
  <c r="F5836" i="1" s="1"/>
  <c r="F5854" i="1" s="1"/>
  <c r="F5872" i="1" s="1"/>
  <c r="F5890" i="1" s="1"/>
  <c r="F5908" i="1" s="1"/>
  <c r="F5926" i="1" s="1"/>
  <c r="F5944" i="1" s="1"/>
  <c r="F5962" i="1" s="1"/>
  <c r="F5980" i="1" s="1"/>
  <c r="F5998" i="1" s="1"/>
  <c r="F6016" i="1" s="1"/>
  <c r="F6034" i="1" s="1"/>
  <c r="F6052" i="1" s="1"/>
  <c r="F6070" i="1" s="1"/>
  <c r="F6088" i="1" s="1"/>
  <c r="F6106" i="1" s="1"/>
  <c r="F6124" i="1" s="1"/>
  <c r="F6142" i="1" s="1"/>
  <c r="F6160" i="1" s="1"/>
  <c r="F6178" i="1" s="1"/>
  <c r="F6196" i="1" s="1"/>
  <c r="F6214" i="1" s="1"/>
  <c r="F6232" i="1" s="1"/>
  <c r="F6250" i="1" s="1"/>
  <c r="F6268" i="1" s="1"/>
  <c r="F6286" i="1" s="1"/>
  <c r="F6304" i="1" s="1"/>
  <c r="F6322" i="1" s="1"/>
  <c r="F6340" i="1" s="1"/>
  <c r="F6358" i="1" s="1"/>
  <c r="F6376" i="1" s="1"/>
  <c r="F6394" i="1" s="1"/>
  <c r="F6412" i="1" s="1"/>
  <c r="F6430" i="1" s="1"/>
  <c r="F6448" i="1" s="1"/>
  <c r="F6466" i="1" s="1"/>
  <c r="F6484" i="1" s="1"/>
  <c r="F6502" i="1" s="1"/>
  <c r="F6520" i="1" s="1"/>
  <c r="F6538" i="1" s="1"/>
  <c r="F6556" i="1" s="1"/>
  <c r="F6574" i="1" s="1"/>
  <c r="F6592" i="1" s="1"/>
  <c r="F6610" i="1" s="1"/>
  <c r="F6628" i="1" s="1"/>
  <c r="F6646" i="1" s="1"/>
  <c r="F6664" i="1" s="1"/>
  <c r="F6682" i="1" s="1"/>
  <c r="F6700" i="1" s="1"/>
  <c r="F6718" i="1" s="1"/>
  <c r="F6736" i="1" s="1"/>
  <c r="F6754" i="1" s="1"/>
  <c r="F6772" i="1" s="1"/>
  <c r="F6790" i="1" s="1"/>
  <c r="F6808" i="1" s="1"/>
  <c r="F6826" i="1" s="1"/>
  <c r="F6844" i="1" s="1"/>
  <c r="F6862" i="1" s="1"/>
  <c r="F6880" i="1" s="1"/>
  <c r="F6898" i="1" s="1"/>
  <c r="F6916" i="1" s="1"/>
  <c r="F6934" i="1" s="1"/>
  <c r="F6952" i="1" s="1"/>
  <c r="F6970" i="1" s="1"/>
  <c r="F6988" i="1" s="1"/>
  <c r="F7006" i="1" s="1"/>
  <c r="F7024" i="1" s="1"/>
  <c r="F7042" i="1" s="1"/>
  <c r="F7060" i="1" s="1"/>
  <c r="F7078" i="1" s="1"/>
  <c r="F7096" i="1" s="1"/>
  <c r="F7114" i="1" s="1"/>
  <c r="F7132" i="1" s="1"/>
  <c r="F7150" i="1" s="1"/>
  <c r="F7168" i="1" s="1"/>
  <c r="F7186" i="1" s="1"/>
  <c r="F7204" i="1" s="1"/>
  <c r="F7222" i="1" s="1"/>
  <c r="F7240" i="1" s="1"/>
  <c r="F7258" i="1" s="1"/>
  <c r="F7276" i="1" s="1"/>
  <c r="F7294" i="1" s="1"/>
  <c r="F7312" i="1" s="1"/>
  <c r="F7330" i="1" s="1"/>
  <c r="F7348" i="1" s="1"/>
  <c r="F7366" i="1" s="1"/>
  <c r="F7384" i="1" s="1"/>
  <c r="F7402" i="1" s="1"/>
  <c r="F7420" i="1" s="1"/>
  <c r="F7438" i="1" s="1"/>
  <c r="F7456" i="1" s="1"/>
  <c r="F7474" i="1" s="1"/>
  <c r="F7492" i="1" s="1"/>
  <c r="F7510" i="1" s="1"/>
  <c r="F7528" i="1" s="1"/>
  <c r="F7546" i="1" s="1"/>
  <c r="F7564" i="1" s="1"/>
  <c r="F7582" i="1" s="1"/>
  <c r="E1596" i="1"/>
  <c r="E1614" i="1" s="1"/>
  <c r="E1632" i="1" s="1"/>
  <c r="E1650" i="1" s="1"/>
  <c r="E1668" i="1" s="1"/>
  <c r="E1686" i="1" s="1"/>
  <c r="E1704" i="1" s="1"/>
  <c r="E1722" i="1" s="1"/>
  <c r="E1740" i="1" s="1"/>
  <c r="E1758" i="1" s="1"/>
  <c r="E1776" i="1" s="1"/>
  <c r="E1794" i="1" s="1"/>
  <c r="E1812" i="1" s="1"/>
  <c r="E1830" i="1" s="1"/>
  <c r="E1848" i="1" s="1"/>
  <c r="E1866" i="1" s="1"/>
  <c r="E1884" i="1" s="1"/>
  <c r="E1902" i="1" s="1"/>
  <c r="E1920" i="1" s="1"/>
  <c r="E1938" i="1" s="1"/>
  <c r="E1956" i="1" s="1"/>
  <c r="E1974" i="1" s="1"/>
  <c r="E1992" i="1" s="1"/>
  <c r="E2010" i="1" s="1"/>
  <c r="E2028" i="1" s="1"/>
  <c r="E2046" i="1" s="1"/>
  <c r="E2064" i="1" s="1"/>
  <c r="E2082" i="1" s="1"/>
  <c r="E2100" i="1" s="1"/>
  <c r="E2118" i="1" s="1"/>
  <c r="E2136" i="1" s="1"/>
  <c r="E2154" i="1" s="1"/>
  <c r="E2172" i="1" s="1"/>
  <c r="E2190" i="1" s="1"/>
  <c r="E2208" i="1" s="1"/>
  <c r="E2226" i="1" s="1"/>
  <c r="E2244" i="1" s="1"/>
  <c r="E2262" i="1" s="1"/>
  <c r="E2280" i="1" s="1"/>
  <c r="E2298" i="1" s="1"/>
  <c r="E2316" i="1" s="1"/>
  <c r="E2334" i="1" s="1"/>
  <c r="E2352" i="1" s="1"/>
  <c r="E2370" i="1" s="1"/>
  <c r="E2388" i="1" s="1"/>
  <c r="E2406" i="1" s="1"/>
  <c r="E2424" i="1" s="1"/>
  <c r="E2442" i="1" s="1"/>
  <c r="E2460" i="1" s="1"/>
  <c r="E2478" i="1" s="1"/>
  <c r="E2496" i="1" s="1"/>
  <c r="E2514" i="1" s="1"/>
  <c r="E2532" i="1" s="1"/>
  <c r="E2550" i="1" s="1"/>
  <c r="E2568" i="1" s="1"/>
  <c r="E2586" i="1" s="1"/>
  <c r="E2604" i="1" s="1"/>
  <c r="E2622" i="1" s="1"/>
  <c r="E2640" i="1" s="1"/>
  <c r="E2658" i="1" s="1"/>
  <c r="E2676" i="1" s="1"/>
  <c r="E2694" i="1" s="1"/>
  <c r="E2712" i="1" s="1"/>
  <c r="E2730" i="1" s="1"/>
  <c r="E2748" i="1" s="1"/>
  <c r="E2766" i="1" s="1"/>
  <c r="E2784" i="1" s="1"/>
  <c r="E2802" i="1" s="1"/>
  <c r="E2820" i="1" s="1"/>
  <c r="E2838" i="1" s="1"/>
  <c r="E2856" i="1" s="1"/>
  <c r="E2874" i="1" s="1"/>
  <c r="E2892" i="1" s="1"/>
  <c r="E2910" i="1" s="1"/>
  <c r="E2928" i="1" s="1"/>
  <c r="E2946" i="1" s="1"/>
  <c r="E2964" i="1" s="1"/>
  <c r="E2982" i="1" s="1"/>
  <c r="E3000" i="1" s="1"/>
  <c r="E3018" i="1" s="1"/>
  <c r="E3036" i="1" s="1"/>
  <c r="E3054" i="1" s="1"/>
  <c r="E3072" i="1" s="1"/>
  <c r="E3090" i="1" s="1"/>
  <c r="E3108" i="1" s="1"/>
  <c r="E3126" i="1" s="1"/>
  <c r="E3144" i="1" s="1"/>
  <c r="E3162" i="1" s="1"/>
  <c r="E3180" i="1" s="1"/>
  <c r="E3198" i="1" s="1"/>
  <c r="E3216" i="1" s="1"/>
  <c r="E3234" i="1" s="1"/>
  <c r="E3252" i="1" s="1"/>
  <c r="E3270" i="1" s="1"/>
  <c r="E3288" i="1" s="1"/>
  <c r="E3306" i="1" s="1"/>
  <c r="E3324" i="1" s="1"/>
  <c r="E3342" i="1" s="1"/>
  <c r="E3360" i="1" s="1"/>
  <c r="E3378" i="1" s="1"/>
  <c r="E3396" i="1" s="1"/>
  <c r="E3414" i="1" s="1"/>
  <c r="E3432" i="1" s="1"/>
  <c r="E3450" i="1" s="1"/>
  <c r="E3468" i="1" s="1"/>
  <c r="E3486" i="1" s="1"/>
  <c r="E3504" i="1" s="1"/>
  <c r="E3522" i="1" s="1"/>
  <c r="E3540" i="1" s="1"/>
  <c r="E3558" i="1" s="1"/>
  <c r="E3576" i="1" s="1"/>
  <c r="E3594" i="1" s="1"/>
  <c r="E3612" i="1" s="1"/>
  <c r="E3630" i="1" s="1"/>
  <c r="E3648" i="1" s="1"/>
  <c r="E3666" i="1" s="1"/>
  <c r="E3684" i="1" s="1"/>
  <c r="E3702" i="1" s="1"/>
  <c r="E3720" i="1" s="1"/>
  <c r="E3738" i="1" s="1"/>
  <c r="E3756" i="1" s="1"/>
  <c r="E3774" i="1" s="1"/>
  <c r="E3792" i="1" s="1"/>
  <c r="E3810" i="1" s="1"/>
  <c r="E3828" i="1" s="1"/>
  <c r="E3846" i="1" s="1"/>
  <c r="E3864" i="1" s="1"/>
  <c r="E3882" i="1" s="1"/>
  <c r="E3900" i="1" s="1"/>
  <c r="E3918" i="1" s="1"/>
  <c r="E3936" i="1" s="1"/>
  <c r="E3954" i="1" s="1"/>
  <c r="E3972" i="1" s="1"/>
  <c r="E3990" i="1" s="1"/>
  <c r="E4008" i="1" s="1"/>
  <c r="E4026" i="1" s="1"/>
  <c r="E4044" i="1" s="1"/>
  <c r="E4062" i="1" s="1"/>
  <c r="E4080" i="1" s="1"/>
  <c r="E4098" i="1" s="1"/>
  <c r="E4116" i="1" s="1"/>
  <c r="E4134" i="1" s="1"/>
  <c r="E4152" i="1" s="1"/>
  <c r="E4170" i="1" s="1"/>
  <c r="E4188" i="1" s="1"/>
  <c r="E4206" i="1" s="1"/>
  <c r="E4224" i="1" s="1"/>
  <c r="E4242" i="1" s="1"/>
  <c r="E4260" i="1" s="1"/>
  <c r="E4278" i="1" s="1"/>
  <c r="E4296" i="1" s="1"/>
  <c r="E4314" i="1" s="1"/>
  <c r="E4332" i="1" s="1"/>
  <c r="E4350" i="1" s="1"/>
  <c r="E4368" i="1" s="1"/>
  <c r="E4386" i="1" s="1"/>
  <c r="E4404" i="1" s="1"/>
  <c r="E4422" i="1" s="1"/>
  <c r="E4440" i="1" s="1"/>
  <c r="E4458" i="1" s="1"/>
  <c r="E4476" i="1" s="1"/>
  <c r="E4494" i="1" s="1"/>
  <c r="E4512" i="1" s="1"/>
  <c r="E4530" i="1" s="1"/>
  <c r="E4548" i="1" s="1"/>
  <c r="E4566" i="1" s="1"/>
  <c r="E4584" i="1" s="1"/>
  <c r="E4602" i="1" s="1"/>
  <c r="E4620" i="1" s="1"/>
  <c r="E4638" i="1" s="1"/>
  <c r="E4656" i="1" s="1"/>
  <c r="E4674" i="1" s="1"/>
  <c r="E4692" i="1" s="1"/>
  <c r="E4710" i="1" s="1"/>
  <c r="E4728" i="1" s="1"/>
  <c r="E4746" i="1" s="1"/>
  <c r="E4764" i="1" s="1"/>
  <c r="E4782" i="1" s="1"/>
  <c r="E4800" i="1" s="1"/>
  <c r="E4818" i="1" s="1"/>
  <c r="E4836" i="1" s="1"/>
  <c r="E4854" i="1" s="1"/>
  <c r="E4872" i="1" s="1"/>
  <c r="E4890" i="1" s="1"/>
  <c r="E4908" i="1" s="1"/>
  <c r="E4926" i="1" s="1"/>
  <c r="E4944" i="1" s="1"/>
  <c r="E4962" i="1" s="1"/>
  <c r="E4980" i="1" s="1"/>
  <c r="E4998" i="1" s="1"/>
  <c r="E5016" i="1" s="1"/>
  <c r="E5034" i="1" s="1"/>
  <c r="E5052" i="1" s="1"/>
  <c r="E5070" i="1" s="1"/>
  <c r="E5088" i="1" s="1"/>
  <c r="E5106" i="1" s="1"/>
  <c r="E5124" i="1" s="1"/>
  <c r="E5142" i="1" s="1"/>
  <c r="E5160" i="1" s="1"/>
  <c r="E5178" i="1" s="1"/>
  <c r="E5196" i="1" s="1"/>
  <c r="E5214" i="1" s="1"/>
  <c r="E5232" i="1" s="1"/>
  <c r="E5250" i="1" s="1"/>
  <c r="E5268" i="1" s="1"/>
  <c r="E5286" i="1" s="1"/>
  <c r="E5304" i="1" s="1"/>
  <c r="E5322" i="1" s="1"/>
  <c r="E5340" i="1" s="1"/>
  <c r="E5358" i="1" s="1"/>
  <c r="E5376" i="1" s="1"/>
  <c r="E5394" i="1" s="1"/>
  <c r="E5412" i="1" s="1"/>
  <c r="E5430" i="1" s="1"/>
  <c r="E5448" i="1" s="1"/>
  <c r="E5466" i="1" s="1"/>
  <c r="E5484" i="1" s="1"/>
  <c r="E5502" i="1" s="1"/>
  <c r="E5520" i="1" s="1"/>
  <c r="E5538" i="1" s="1"/>
  <c r="E5556" i="1" s="1"/>
  <c r="E5574" i="1" s="1"/>
  <c r="E5592" i="1" s="1"/>
  <c r="E5610" i="1" s="1"/>
  <c r="E5628" i="1" s="1"/>
  <c r="E5646" i="1" s="1"/>
  <c r="E5664" i="1" s="1"/>
  <c r="E5682" i="1" s="1"/>
  <c r="G1591" i="1"/>
  <c r="G1609" i="1" s="1"/>
  <c r="G1627" i="1" s="1"/>
  <c r="G1645" i="1" s="1"/>
  <c r="G1663" i="1" s="1"/>
  <c r="G1681" i="1" s="1"/>
  <c r="G1699" i="1" s="1"/>
  <c r="G1717" i="1" s="1"/>
  <c r="G1735" i="1" s="1"/>
  <c r="G1753" i="1" s="1"/>
  <c r="G1771" i="1" s="1"/>
  <c r="G1789" i="1" s="1"/>
  <c r="G1807" i="1" s="1"/>
  <c r="G1825" i="1" s="1"/>
  <c r="G1843" i="1" s="1"/>
  <c r="G1861" i="1" s="1"/>
  <c r="G1879" i="1" s="1"/>
  <c r="G1897" i="1" s="1"/>
  <c r="G1915" i="1" s="1"/>
  <c r="G1933" i="1" s="1"/>
  <c r="G1951" i="1" s="1"/>
  <c r="G1969" i="1" s="1"/>
  <c r="G1987" i="1" s="1"/>
  <c r="G2005" i="1" s="1"/>
  <c r="G2023" i="1" s="1"/>
  <c r="G2041" i="1" s="1"/>
  <c r="G2059" i="1" s="1"/>
  <c r="G2077" i="1" s="1"/>
  <c r="G2095" i="1" s="1"/>
  <c r="G2113" i="1" s="1"/>
  <c r="G2131" i="1" s="1"/>
  <c r="G2149" i="1" s="1"/>
  <c r="G2167" i="1" s="1"/>
  <c r="G2185" i="1" s="1"/>
  <c r="G2203" i="1" s="1"/>
  <c r="G2221" i="1" s="1"/>
  <c r="G2239" i="1" s="1"/>
  <c r="G2257" i="1" s="1"/>
  <c r="F1593" i="1"/>
  <c r="F1611" i="1" s="1"/>
  <c r="F1629" i="1" s="1"/>
  <c r="F1647" i="1" s="1"/>
  <c r="F1665" i="1" s="1"/>
  <c r="F1683" i="1" s="1"/>
  <c r="F1701" i="1" s="1"/>
  <c r="F1719" i="1" s="1"/>
  <c r="F1737" i="1" s="1"/>
  <c r="F1755" i="1" s="1"/>
  <c r="F1773" i="1" s="1"/>
  <c r="F1791" i="1" s="1"/>
  <c r="F1809" i="1" s="1"/>
  <c r="F1827" i="1" s="1"/>
  <c r="F1845" i="1" s="1"/>
  <c r="F1863" i="1" s="1"/>
  <c r="F1881" i="1" s="1"/>
  <c r="F1899" i="1" s="1"/>
  <c r="F1917" i="1" s="1"/>
  <c r="F1935" i="1" s="1"/>
  <c r="F1953" i="1" s="1"/>
  <c r="F1971" i="1" s="1"/>
  <c r="F1989" i="1" s="1"/>
  <c r="F2007" i="1" s="1"/>
  <c r="F2025" i="1" s="1"/>
  <c r="F2043" i="1" s="1"/>
  <c r="F2061" i="1" s="1"/>
  <c r="F2079" i="1" s="1"/>
  <c r="F2097" i="1" s="1"/>
  <c r="F2115" i="1" s="1"/>
  <c r="F2133" i="1" s="1"/>
  <c r="F2151" i="1" s="1"/>
  <c r="F2169" i="1" s="1"/>
  <c r="F2187" i="1" s="1"/>
  <c r="F2205" i="1" s="1"/>
  <c r="F2223" i="1" s="1"/>
  <c r="F2241" i="1" s="1"/>
  <c r="F2259" i="1" s="1"/>
  <c r="F2277" i="1" s="1"/>
  <c r="F2295" i="1" s="1"/>
  <c r="F2313" i="1" s="1"/>
  <c r="F2331" i="1" s="1"/>
  <c r="F2349" i="1" s="1"/>
  <c r="F2367" i="1" s="1"/>
  <c r="F2385" i="1" s="1"/>
  <c r="F2403" i="1" s="1"/>
  <c r="F2421" i="1" s="1"/>
  <c r="F2439" i="1" s="1"/>
  <c r="F2457" i="1" s="1"/>
  <c r="F2475" i="1" s="1"/>
  <c r="F2493" i="1" s="1"/>
  <c r="F2511" i="1" s="1"/>
  <c r="F2529" i="1" s="1"/>
  <c r="F2547" i="1" s="1"/>
  <c r="F2565" i="1" s="1"/>
  <c r="F2583" i="1" s="1"/>
  <c r="F2601" i="1" s="1"/>
  <c r="F2619" i="1" s="1"/>
  <c r="F2637" i="1" s="1"/>
  <c r="F2655" i="1" s="1"/>
  <c r="F2673" i="1" s="1"/>
  <c r="F2691" i="1" s="1"/>
  <c r="F2709" i="1" s="1"/>
  <c r="F2727" i="1" s="1"/>
  <c r="F2745" i="1" s="1"/>
  <c r="F2763" i="1" s="1"/>
  <c r="F2781" i="1" s="1"/>
  <c r="F2799" i="1" s="1"/>
  <c r="F2817" i="1" s="1"/>
  <c r="F2835" i="1" s="1"/>
  <c r="F2853" i="1" s="1"/>
  <c r="F2871" i="1" s="1"/>
  <c r="F2889" i="1" s="1"/>
  <c r="F2907" i="1" s="1"/>
  <c r="F2925" i="1" s="1"/>
  <c r="F2943" i="1" s="1"/>
  <c r="F2961" i="1" s="1"/>
  <c r="F2979" i="1" s="1"/>
  <c r="F2997" i="1" s="1"/>
  <c r="F3015" i="1" s="1"/>
  <c r="F3033" i="1" s="1"/>
  <c r="F3051" i="1" s="1"/>
  <c r="F3069" i="1" s="1"/>
  <c r="F3087" i="1" s="1"/>
  <c r="F3105" i="1" s="1"/>
  <c r="F3123" i="1" s="1"/>
  <c r="F3141" i="1" s="1"/>
  <c r="F3159" i="1" s="1"/>
  <c r="F3177" i="1" s="1"/>
  <c r="F3195" i="1" s="1"/>
  <c r="F3213" i="1" s="1"/>
  <c r="F3231" i="1" s="1"/>
  <c r="F3249" i="1" s="1"/>
  <c r="F3267" i="1" s="1"/>
  <c r="F3285" i="1" s="1"/>
  <c r="F3303" i="1" s="1"/>
  <c r="F3321" i="1" s="1"/>
  <c r="F3339" i="1" s="1"/>
  <c r="F3357" i="1" s="1"/>
  <c r="F3375" i="1" s="1"/>
  <c r="F3393" i="1" s="1"/>
  <c r="F3411" i="1" s="1"/>
  <c r="F3429" i="1" s="1"/>
  <c r="F3447" i="1" s="1"/>
  <c r="F3465" i="1" s="1"/>
  <c r="F3483" i="1" s="1"/>
  <c r="F3501" i="1" s="1"/>
  <c r="F3519" i="1" s="1"/>
  <c r="F3537" i="1" s="1"/>
  <c r="F3555" i="1" s="1"/>
  <c r="F3573" i="1" s="1"/>
  <c r="F3591" i="1" s="1"/>
  <c r="F3609" i="1" s="1"/>
  <c r="F3627" i="1" s="1"/>
  <c r="F3645" i="1" s="1"/>
  <c r="F3663" i="1" s="1"/>
  <c r="F3681" i="1" s="1"/>
  <c r="F3699" i="1" s="1"/>
  <c r="F3717" i="1" s="1"/>
  <c r="F3735" i="1" s="1"/>
  <c r="F3753" i="1" s="1"/>
  <c r="F3771" i="1" s="1"/>
  <c r="F3789" i="1" s="1"/>
  <c r="F3807" i="1" s="1"/>
  <c r="F3825" i="1" s="1"/>
  <c r="F3843" i="1" s="1"/>
  <c r="F3861" i="1" s="1"/>
  <c r="F3879" i="1" s="1"/>
  <c r="F3897" i="1" s="1"/>
  <c r="F3915" i="1" s="1"/>
  <c r="F3933" i="1" s="1"/>
  <c r="F3951" i="1" s="1"/>
  <c r="F3969" i="1" s="1"/>
  <c r="F3987" i="1" s="1"/>
  <c r="F4005" i="1" s="1"/>
  <c r="F4023" i="1" s="1"/>
  <c r="F4041" i="1" s="1"/>
  <c r="F4059" i="1" s="1"/>
  <c r="F4077" i="1" s="1"/>
  <c r="F4095" i="1" s="1"/>
  <c r="F4113" i="1" s="1"/>
  <c r="F4131" i="1" s="1"/>
  <c r="F4149" i="1" s="1"/>
  <c r="F4167" i="1" s="1"/>
  <c r="F4185" i="1" s="1"/>
  <c r="F4203" i="1" s="1"/>
  <c r="F4221" i="1" s="1"/>
  <c r="F4239" i="1" s="1"/>
  <c r="F4257" i="1" s="1"/>
  <c r="F4275" i="1" s="1"/>
  <c r="F4293" i="1" s="1"/>
  <c r="F4311" i="1" s="1"/>
  <c r="F4329" i="1" s="1"/>
  <c r="F4347" i="1" s="1"/>
  <c r="F4365" i="1" s="1"/>
  <c r="F4383" i="1" s="1"/>
  <c r="F4401" i="1" s="1"/>
  <c r="F4419" i="1" s="1"/>
  <c r="F4437" i="1" s="1"/>
  <c r="F4455" i="1" s="1"/>
  <c r="F4473" i="1" s="1"/>
  <c r="F4491" i="1" s="1"/>
  <c r="F4509" i="1" s="1"/>
  <c r="F4527" i="1" s="1"/>
  <c r="F4545" i="1" s="1"/>
  <c r="F4563" i="1" s="1"/>
  <c r="F4581" i="1" s="1"/>
  <c r="F4599" i="1" s="1"/>
  <c r="F4617" i="1" s="1"/>
  <c r="F4635" i="1" s="1"/>
  <c r="F4653" i="1" s="1"/>
  <c r="F4671" i="1" s="1"/>
  <c r="F4689" i="1" s="1"/>
  <c r="F4707" i="1" s="1"/>
  <c r="F4725" i="1" s="1"/>
  <c r="F4743" i="1" s="1"/>
  <c r="F4761" i="1" s="1"/>
  <c r="F4779" i="1" s="1"/>
  <c r="F4797" i="1" s="1"/>
  <c r="F4815" i="1" s="1"/>
  <c r="F4833" i="1" s="1"/>
  <c r="F4851" i="1" s="1"/>
  <c r="F4869" i="1" s="1"/>
  <c r="F4887" i="1" s="1"/>
  <c r="F4905" i="1" s="1"/>
  <c r="F4923" i="1" s="1"/>
  <c r="F4941" i="1" s="1"/>
  <c r="F4959" i="1" s="1"/>
  <c r="F4977" i="1" s="1"/>
  <c r="F4995" i="1" s="1"/>
  <c r="F5013" i="1" s="1"/>
  <c r="F5031" i="1" s="1"/>
  <c r="F5049" i="1" s="1"/>
  <c r="F5067" i="1" s="1"/>
  <c r="F5085" i="1" s="1"/>
  <c r="F5103" i="1" s="1"/>
  <c r="F5121" i="1" s="1"/>
  <c r="F5139" i="1" s="1"/>
  <c r="F5157" i="1" s="1"/>
  <c r="F5175" i="1" s="1"/>
  <c r="F5193" i="1" s="1"/>
  <c r="F5211" i="1" s="1"/>
  <c r="F5229" i="1" s="1"/>
  <c r="F5247" i="1" s="1"/>
  <c r="F5265" i="1" s="1"/>
  <c r="F5283" i="1" s="1"/>
  <c r="F5301" i="1" s="1"/>
  <c r="F5319" i="1" s="1"/>
  <c r="F5337" i="1" s="1"/>
  <c r="F5355" i="1" s="1"/>
  <c r="F5373" i="1" s="1"/>
  <c r="F5391" i="1" s="1"/>
  <c r="F5409" i="1" s="1"/>
  <c r="F5427" i="1" s="1"/>
  <c r="F5445" i="1" s="1"/>
  <c r="F5463" i="1" s="1"/>
  <c r="F5481" i="1" s="1"/>
  <c r="F5499" i="1" s="1"/>
  <c r="F5517" i="1" s="1"/>
  <c r="F5535" i="1" s="1"/>
  <c r="F5553" i="1" s="1"/>
  <c r="F5571" i="1" s="1"/>
  <c r="F5589" i="1" s="1"/>
  <c r="F5607" i="1" s="1"/>
  <c r="F5625" i="1" s="1"/>
  <c r="F5643" i="1" s="1"/>
  <c r="F5661" i="1" s="1"/>
  <c r="F5679" i="1" s="1"/>
  <c r="F5697" i="1" s="1"/>
  <c r="F5715" i="1" s="1"/>
  <c r="F5733" i="1" s="1"/>
  <c r="F5751" i="1" s="1"/>
  <c r="F5769" i="1" s="1"/>
  <c r="F5787" i="1" s="1"/>
  <c r="F5805" i="1" s="1"/>
  <c r="F5823" i="1" s="1"/>
  <c r="F5841" i="1" s="1"/>
  <c r="F5859" i="1" s="1"/>
  <c r="F5877" i="1" s="1"/>
  <c r="F5895" i="1" s="1"/>
  <c r="F5913" i="1" s="1"/>
  <c r="F5931" i="1" s="1"/>
  <c r="F5949" i="1" s="1"/>
  <c r="F5967" i="1" s="1"/>
  <c r="F5985" i="1" s="1"/>
  <c r="F6003" i="1" s="1"/>
  <c r="F6021" i="1" s="1"/>
  <c r="F6039" i="1" s="1"/>
  <c r="F6057" i="1" s="1"/>
  <c r="F6075" i="1" s="1"/>
  <c r="F6093" i="1" s="1"/>
  <c r="F6111" i="1" s="1"/>
  <c r="F6129" i="1" s="1"/>
  <c r="F6147" i="1" s="1"/>
  <c r="F6165" i="1" s="1"/>
  <c r="F6183" i="1" s="1"/>
  <c r="F6201" i="1" s="1"/>
  <c r="F6219" i="1" s="1"/>
  <c r="F6237" i="1" s="1"/>
  <c r="F6255" i="1" s="1"/>
  <c r="F6273" i="1" s="1"/>
  <c r="F6291" i="1" s="1"/>
  <c r="F6309" i="1" s="1"/>
  <c r="F6327" i="1" s="1"/>
  <c r="F6345" i="1" s="1"/>
  <c r="F6363" i="1" s="1"/>
  <c r="F6381" i="1" s="1"/>
  <c r="F6399" i="1" s="1"/>
  <c r="F6417" i="1" s="1"/>
  <c r="F6435" i="1" s="1"/>
  <c r="F6453" i="1" s="1"/>
  <c r="F6471" i="1" s="1"/>
  <c r="F6489" i="1" s="1"/>
  <c r="F6507" i="1" s="1"/>
  <c r="F6525" i="1" s="1"/>
  <c r="F6543" i="1" s="1"/>
  <c r="F6561" i="1" s="1"/>
  <c r="F6579" i="1" s="1"/>
  <c r="F6597" i="1" s="1"/>
  <c r="F6615" i="1" s="1"/>
  <c r="F6633" i="1" s="1"/>
  <c r="F6651" i="1" s="1"/>
  <c r="F6669" i="1" s="1"/>
  <c r="F6687" i="1" s="1"/>
  <c r="F6705" i="1" s="1"/>
  <c r="F6723" i="1" s="1"/>
  <c r="F6741" i="1" s="1"/>
  <c r="F6759" i="1" s="1"/>
  <c r="F6777" i="1" s="1"/>
  <c r="F6795" i="1" s="1"/>
  <c r="F6813" i="1" s="1"/>
  <c r="F6831" i="1" s="1"/>
  <c r="F6849" i="1" s="1"/>
  <c r="F6867" i="1" s="1"/>
  <c r="F6885" i="1" s="1"/>
  <c r="F6903" i="1" s="1"/>
  <c r="F6921" i="1" s="1"/>
  <c r="F6939" i="1" s="1"/>
  <c r="F6957" i="1" s="1"/>
  <c r="F6975" i="1" s="1"/>
  <c r="F6993" i="1" s="1"/>
  <c r="F7011" i="1" s="1"/>
  <c r="F7029" i="1" s="1"/>
  <c r="F7047" i="1" s="1"/>
  <c r="F7065" i="1" s="1"/>
  <c r="F7083" i="1" s="1"/>
  <c r="F7101" i="1" s="1"/>
  <c r="F7119" i="1" s="1"/>
  <c r="F7137" i="1" s="1"/>
  <c r="F7155" i="1" s="1"/>
  <c r="F7173" i="1" s="1"/>
  <c r="F7191" i="1" s="1"/>
  <c r="F7209" i="1" s="1"/>
  <c r="F7227" i="1" s="1"/>
  <c r="F7245" i="1" s="1"/>
  <c r="F7263" i="1" s="1"/>
  <c r="F7281" i="1" s="1"/>
  <c r="F7299" i="1" s="1"/>
  <c r="F7317" i="1" s="1"/>
  <c r="F7335" i="1" s="1"/>
  <c r="F7353" i="1" s="1"/>
  <c r="F7371" i="1" s="1"/>
  <c r="F7389" i="1" s="1"/>
  <c r="F7407" i="1" s="1"/>
  <c r="F7425" i="1" s="1"/>
  <c r="F7443" i="1" s="1"/>
  <c r="F7461" i="1" s="1"/>
  <c r="F7479" i="1" s="1"/>
  <c r="F7497" i="1" s="1"/>
  <c r="F7515" i="1" s="1"/>
  <c r="F7533" i="1" s="1"/>
  <c r="F7551" i="1" s="1"/>
  <c r="F7569" i="1" s="1"/>
  <c r="F7587" i="1" s="1"/>
  <c r="G1595" i="1"/>
  <c r="G1613" i="1" s="1"/>
  <c r="G1631" i="1" s="1"/>
  <c r="G1649" i="1" s="1"/>
  <c r="G1667" i="1" s="1"/>
  <c r="G1685" i="1" s="1"/>
  <c r="G1703" i="1" s="1"/>
  <c r="G1721" i="1" s="1"/>
  <c r="G1739" i="1" s="1"/>
  <c r="G1757" i="1" s="1"/>
  <c r="G1775" i="1" s="1"/>
  <c r="G1793" i="1" s="1"/>
  <c r="G1811" i="1" s="1"/>
  <c r="G1829" i="1" s="1"/>
  <c r="G1847" i="1" s="1"/>
  <c r="G1865" i="1" s="1"/>
  <c r="G1883" i="1" s="1"/>
  <c r="G1901" i="1" s="1"/>
  <c r="G1919" i="1" s="1"/>
  <c r="G1937" i="1" s="1"/>
  <c r="G1955" i="1" s="1"/>
  <c r="G1973" i="1" s="1"/>
  <c r="G1991" i="1" s="1"/>
  <c r="G2009" i="1" s="1"/>
  <c r="G2027" i="1" s="1"/>
  <c r="G2045" i="1" s="1"/>
  <c r="G2063" i="1" s="1"/>
  <c r="G2081" i="1" s="1"/>
  <c r="G2099" i="1" s="1"/>
  <c r="G2117" i="1" s="1"/>
  <c r="G2135" i="1" s="1"/>
  <c r="G2153" i="1" s="1"/>
  <c r="G2171" i="1" s="1"/>
  <c r="G2189" i="1" s="1"/>
  <c r="G2207" i="1" s="1"/>
  <c r="G2225" i="1" s="1"/>
  <c r="G2243" i="1" s="1"/>
  <c r="G2261" i="1" s="1"/>
  <c r="G2279" i="1" s="1"/>
  <c r="G2297" i="1" s="1"/>
  <c r="G2315" i="1" s="1"/>
  <c r="G2333" i="1" s="1"/>
  <c r="G2351" i="1" s="1"/>
  <c r="G2369" i="1" s="1"/>
  <c r="G2387" i="1" s="1"/>
  <c r="G2405" i="1" s="1"/>
  <c r="G2423" i="1" s="1"/>
  <c r="G2441" i="1" s="1"/>
  <c r="G2459" i="1" s="1"/>
  <c r="G2477" i="1" s="1"/>
  <c r="G2495" i="1" s="1"/>
  <c r="G2513" i="1" s="1"/>
  <c r="G2531" i="1" s="1"/>
  <c r="G2549" i="1" s="1"/>
  <c r="G2567" i="1" s="1"/>
  <c r="G2585" i="1" s="1"/>
  <c r="G2603" i="1" s="1"/>
  <c r="G2621" i="1" s="1"/>
  <c r="G2639" i="1" s="1"/>
  <c r="G2657" i="1" s="1"/>
  <c r="G2675" i="1" s="1"/>
  <c r="G2693" i="1" s="1"/>
  <c r="G2711" i="1" s="1"/>
  <c r="G2729" i="1" s="1"/>
  <c r="G2747" i="1" s="1"/>
  <c r="G2765" i="1" s="1"/>
  <c r="G2783" i="1" s="1"/>
  <c r="G2801" i="1" s="1"/>
  <c r="G2819" i="1" s="1"/>
  <c r="G2837" i="1" s="1"/>
  <c r="G2855" i="1" s="1"/>
  <c r="G2873" i="1" s="1"/>
  <c r="G2891" i="1" s="1"/>
  <c r="G2909" i="1" s="1"/>
  <c r="G2927" i="1" s="1"/>
  <c r="G2945" i="1" s="1"/>
  <c r="F1596" i="1"/>
  <c r="F1614" i="1" s="1"/>
  <c r="F1632" i="1" s="1"/>
  <c r="F1650" i="1" s="1"/>
  <c r="F1668" i="1" s="1"/>
  <c r="F1686" i="1" s="1"/>
  <c r="F1704" i="1" s="1"/>
  <c r="F1722" i="1" s="1"/>
  <c r="F1740" i="1" s="1"/>
  <c r="F1758" i="1" s="1"/>
  <c r="F1776" i="1" s="1"/>
  <c r="F1794" i="1" s="1"/>
  <c r="F1812" i="1" s="1"/>
  <c r="F1830" i="1" s="1"/>
  <c r="F1848" i="1" s="1"/>
  <c r="F1866" i="1" s="1"/>
  <c r="F1884" i="1" s="1"/>
  <c r="F1902" i="1" s="1"/>
  <c r="F1920" i="1" s="1"/>
  <c r="F1938" i="1" s="1"/>
  <c r="F1956" i="1" s="1"/>
  <c r="F1974" i="1" s="1"/>
  <c r="F1992" i="1" s="1"/>
  <c r="F2010" i="1" s="1"/>
  <c r="F2028" i="1" s="1"/>
  <c r="F2046" i="1" s="1"/>
  <c r="F2064" i="1" s="1"/>
  <c r="F2082" i="1" s="1"/>
  <c r="F2100" i="1" s="1"/>
  <c r="F2118" i="1" s="1"/>
  <c r="F2136" i="1" s="1"/>
  <c r="F2154" i="1" s="1"/>
  <c r="F2172" i="1" s="1"/>
  <c r="F2190" i="1" s="1"/>
  <c r="F2208" i="1" s="1"/>
  <c r="F2226" i="1" s="1"/>
  <c r="F2244" i="1" s="1"/>
  <c r="F2262" i="1" s="1"/>
  <c r="F2280" i="1" s="1"/>
  <c r="F2298" i="1" s="1"/>
  <c r="F2316" i="1" s="1"/>
  <c r="F2334" i="1" s="1"/>
  <c r="F2352" i="1" s="1"/>
  <c r="F2370" i="1" s="1"/>
  <c r="F2388" i="1" s="1"/>
  <c r="F2406" i="1" s="1"/>
  <c r="F2424" i="1" s="1"/>
  <c r="F2442" i="1" s="1"/>
  <c r="F2460" i="1" s="1"/>
  <c r="F2478" i="1" s="1"/>
  <c r="F2496" i="1" s="1"/>
  <c r="F2514" i="1" s="1"/>
  <c r="F2532" i="1" s="1"/>
  <c r="F2550" i="1" s="1"/>
  <c r="F2568" i="1" s="1"/>
  <c r="F2586" i="1" s="1"/>
  <c r="F2604" i="1" s="1"/>
  <c r="F2622" i="1" s="1"/>
  <c r="F2640" i="1" s="1"/>
  <c r="F2658" i="1" s="1"/>
  <c r="F2676" i="1" s="1"/>
  <c r="F2694" i="1" s="1"/>
  <c r="F2712" i="1" s="1"/>
  <c r="F2730" i="1" s="1"/>
  <c r="F2748" i="1" s="1"/>
  <c r="F2766" i="1" s="1"/>
  <c r="F2784" i="1" s="1"/>
  <c r="F2802" i="1" s="1"/>
  <c r="F2820" i="1" s="1"/>
  <c r="F2838" i="1" s="1"/>
  <c r="F2856" i="1" s="1"/>
  <c r="F2874" i="1" s="1"/>
  <c r="F2892" i="1" s="1"/>
  <c r="F2910" i="1" s="1"/>
  <c r="F2928" i="1" s="1"/>
  <c r="F2946" i="1" s="1"/>
  <c r="F2964" i="1" s="1"/>
  <c r="F2982" i="1" s="1"/>
  <c r="F3000" i="1" s="1"/>
  <c r="F3018" i="1" s="1"/>
  <c r="F3036" i="1" s="1"/>
  <c r="F3054" i="1" s="1"/>
  <c r="F3072" i="1" s="1"/>
  <c r="F3090" i="1" s="1"/>
  <c r="F3108" i="1" s="1"/>
  <c r="F3126" i="1" s="1"/>
  <c r="F3144" i="1" s="1"/>
  <c r="F3162" i="1" s="1"/>
  <c r="F3180" i="1" s="1"/>
  <c r="F3198" i="1" s="1"/>
  <c r="F3216" i="1" s="1"/>
  <c r="F3234" i="1" s="1"/>
  <c r="F3252" i="1" s="1"/>
  <c r="F3270" i="1" s="1"/>
  <c r="F3288" i="1" s="1"/>
  <c r="F3306" i="1" s="1"/>
  <c r="F3324" i="1" s="1"/>
  <c r="F3342" i="1" s="1"/>
  <c r="F3360" i="1" s="1"/>
  <c r="F3378" i="1" s="1"/>
  <c r="F3396" i="1" s="1"/>
  <c r="F3414" i="1" s="1"/>
  <c r="F3432" i="1" s="1"/>
  <c r="F3450" i="1" s="1"/>
  <c r="F3468" i="1" s="1"/>
  <c r="F3486" i="1" s="1"/>
  <c r="F3504" i="1" s="1"/>
  <c r="F3522" i="1" s="1"/>
  <c r="F3540" i="1" s="1"/>
  <c r="F3558" i="1" s="1"/>
  <c r="F3576" i="1" s="1"/>
  <c r="F3594" i="1" s="1"/>
  <c r="F3612" i="1" s="1"/>
  <c r="F3630" i="1" s="1"/>
  <c r="F3648" i="1" s="1"/>
  <c r="F3666" i="1" s="1"/>
  <c r="F3684" i="1" s="1"/>
  <c r="F3702" i="1" s="1"/>
  <c r="F3720" i="1" s="1"/>
  <c r="F3738" i="1" s="1"/>
  <c r="F3756" i="1" s="1"/>
  <c r="F3774" i="1" s="1"/>
  <c r="F3792" i="1" s="1"/>
  <c r="F3810" i="1" s="1"/>
  <c r="F3828" i="1" s="1"/>
  <c r="F3846" i="1" s="1"/>
  <c r="F3864" i="1" s="1"/>
  <c r="F3882" i="1" s="1"/>
  <c r="F3900" i="1" s="1"/>
  <c r="F3918" i="1" s="1"/>
  <c r="F3936" i="1" s="1"/>
  <c r="F3954" i="1" s="1"/>
  <c r="F3972" i="1" s="1"/>
  <c r="F3990" i="1" s="1"/>
  <c r="F4008" i="1" s="1"/>
  <c r="F4026" i="1" s="1"/>
  <c r="F4044" i="1" s="1"/>
  <c r="F4062" i="1" s="1"/>
  <c r="F4080" i="1" s="1"/>
  <c r="F4098" i="1" s="1"/>
  <c r="F4116" i="1" s="1"/>
  <c r="F4134" i="1" s="1"/>
  <c r="F4152" i="1" s="1"/>
  <c r="F4170" i="1" s="1"/>
  <c r="F4188" i="1" s="1"/>
  <c r="F4206" i="1" s="1"/>
  <c r="F4224" i="1" s="1"/>
  <c r="F4242" i="1" s="1"/>
  <c r="F4260" i="1" s="1"/>
  <c r="F4278" i="1" s="1"/>
  <c r="F4296" i="1" s="1"/>
  <c r="F4314" i="1" s="1"/>
  <c r="F4332" i="1" s="1"/>
  <c r="F4350" i="1" s="1"/>
  <c r="F4368" i="1" s="1"/>
  <c r="F4386" i="1" s="1"/>
  <c r="F4404" i="1" s="1"/>
  <c r="F4422" i="1" s="1"/>
  <c r="F4440" i="1" s="1"/>
  <c r="F4458" i="1" s="1"/>
  <c r="F4476" i="1" s="1"/>
  <c r="F4494" i="1" s="1"/>
  <c r="F4512" i="1" s="1"/>
  <c r="F4530" i="1" s="1"/>
  <c r="F4548" i="1" s="1"/>
  <c r="F4566" i="1" s="1"/>
  <c r="F4584" i="1" s="1"/>
  <c r="F4602" i="1" s="1"/>
  <c r="F4620" i="1" s="1"/>
  <c r="F4638" i="1" s="1"/>
  <c r="F4656" i="1" s="1"/>
  <c r="F4674" i="1" s="1"/>
  <c r="F4692" i="1" s="1"/>
  <c r="F4710" i="1" s="1"/>
  <c r="F4728" i="1" s="1"/>
  <c r="F4746" i="1" s="1"/>
  <c r="F4764" i="1" s="1"/>
  <c r="F4782" i="1" s="1"/>
  <c r="F4800" i="1" s="1"/>
  <c r="F4818" i="1" s="1"/>
  <c r="F4836" i="1" s="1"/>
  <c r="F4854" i="1" s="1"/>
  <c r="F4872" i="1" s="1"/>
  <c r="F4890" i="1" s="1"/>
  <c r="F4908" i="1" s="1"/>
  <c r="F4926" i="1" s="1"/>
  <c r="F4944" i="1" s="1"/>
  <c r="F4962" i="1" s="1"/>
  <c r="F4980" i="1" s="1"/>
  <c r="F4998" i="1" s="1"/>
  <c r="F5016" i="1" s="1"/>
  <c r="F5034" i="1" s="1"/>
  <c r="F5052" i="1" s="1"/>
  <c r="F5070" i="1" s="1"/>
  <c r="F5088" i="1" s="1"/>
  <c r="F5106" i="1" s="1"/>
  <c r="F5124" i="1" s="1"/>
  <c r="F5142" i="1" s="1"/>
  <c r="F5160" i="1" s="1"/>
  <c r="F5178" i="1" s="1"/>
  <c r="F5196" i="1" s="1"/>
  <c r="F5214" i="1" s="1"/>
  <c r="F5232" i="1" s="1"/>
  <c r="F5250" i="1" s="1"/>
  <c r="F5268" i="1" s="1"/>
  <c r="F5286" i="1" s="1"/>
  <c r="F5304" i="1" s="1"/>
  <c r="F5322" i="1" s="1"/>
  <c r="F5340" i="1" s="1"/>
  <c r="F5358" i="1" s="1"/>
  <c r="F5376" i="1" s="1"/>
  <c r="F5394" i="1" s="1"/>
  <c r="F5412" i="1" s="1"/>
  <c r="F5430" i="1" s="1"/>
  <c r="F5448" i="1" s="1"/>
  <c r="F5466" i="1" s="1"/>
  <c r="F5484" i="1" s="1"/>
  <c r="F5502" i="1" s="1"/>
  <c r="F5520" i="1" s="1"/>
  <c r="F5538" i="1" s="1"/>
  <c r="F5556" i="1" s="1"/>
  <c r="F5574" i="1" s="1"/>
  <c r="F5592" i="1" s="1"/>
  <c r="F5610" i="1" s="1"/>
  <c r="F5628" i="1" s="1"/>
  <c r="F5646" i="1" s="1"/>
  <c r="F5664" i="1" s="1"/>
  <c r="F5682" i="1" s="1"/>
  <c r="D1574" i="1"/>
  <c r="D1593" i="1"/>
  <c r="D1611" i="1" s="1"/>
  <c r="D1629" i="1" s="1"/>
  <c r="D1647" i="1" s="1"/>
  <c r="D1665" i="1" s="1"/>
  <c r="D1683" i="1" s="1"/>
  <c r="D1701" i="1" s="1"/>
  <c r="D1719" i="1" s="1"/>
  <c r="D1737" i="1" s="1"/>
  <c r="D1755" i="1" s="1"/>
  <c r="D1773" i="1" s="1"/>
  <c r="D1791" i="1" s="1"/>
  <c r="D1809" i="1" s="1"/>
  <c r="D1827" i="1" s="1"/>
  <c r="D1845" i="1" s="1"/>
  <c r="D1863" i="1" s="1"/>
  <c r="D1881" i="1" s="1"/>
  <c r="D1899" i="1" s="1"/>
  <c r="D1917" i="1" s="1"/>
  <c r="D1935" i="1" s="1"/>
  <c r="D1953" i="1" s="1"/>
  <c r="D1971" i="1" s="1"/>
  <c r="D1989" i="1" s="1"/>
  <c r="D2007" i="1" s="1"/>
  <c r="D2025" i="1" s="1"/>
  <c r="D2043" i="1" s="1"/>
  <c r="D2061" i="1" s="1"/>
  <c r="D2079" i="1" s="1"/>
  <c r="D2097" i="1" s="1"/>
  <c r="D2115" i="1" s="1"/>
  <c r="D2133" i="1" s="1"/>
  <c r="D2151" i="1" s="1"/>
  <c r="D2169" i="1" s="1"/>
  <c r="D2187" i="1" s="1"/>
  <c r="D2205" i="1" s="1"/>
  <c r="D2223" i="1" s="1"/>
  <c r="D2241" i="1" s="1"/>
  <c r="D2259" i="1" s="1"/>
  <c r="D1597" i="1"/>
  <c r="D1615" i="1" s="1"/>
  <c r="D1633" i="1" s="1"/>
  <c r="D1651" i="1" s="1"/>
  <c r="D1669" i="1" s="1"/>
  <c r="D1687" i="1" s="1"/>
  <c r="D1705" i="1" s="1"/>
  <c r="D1723" i="1" s="1"/>
  <c r="D1741" i="1" s="1"/>
  <c r="D1759" i="1" s="1"/>
  <c r="D1777" i="1" s="1"/>
  <c r="D1795" i="1" s="1"/>
  <c r="D1813" i="1" s="1"/>
  <c r="D1831" i="1" s="1"/>
  <c r="D1849" i="1" s="1"/>
  <c r="D1867" i="1" s="1"/>
  <c r="D1885" i="1" s="1"/>
  <c r="D1903" i="1" s="1"/>
  <c r="D1921" i="1" s="1"/>
  <c r="D1939" i="1" s="1"/>
  <c r="D1957" i="1" s="1"/>
  <c r="D1975" i="1" s="1"/>
  <c r="D1993" i="1" s="1"/>
  <c r="D2011" i="1" s="1"/>
  <c r="D2029" i="1" s="1"/>
  <c r="D2047" i="1" s="1"/>
  <c r="D2065" i="1" s="1"/>
  <c r="D2083" i="1" s="1"/>
  <c r="D2101" i="1" s="1"/>
  <c r="D2119" i="1" s="1"/>
  <c r="D2137" i="1" s="1"/>
  <c r="D2155" i="1" s="1"/>
  <c r="D2173" i="1" s="1"/>
  <c r="D2191" i="1" s="1"/>
  <c r="D2209" i="1" s="1"/>
  <c r="D2227" i="1" s="1"/>
  <c r="D2245" i="1" s="1"/>
  <c r="D2263" i="1" s="1"/>
  <c r="D2281" i="1" s="1"/>
  <c r="D2299" i="1" s="1"/>
  <c r="D2317" i="1" s="1"/>
  <c r="D2335" i="1" s="1"/>
  <c r="D2353" i="1" s="1"/>
  <c r="D2371" i="1" s="1"/>
  <c r="D2389" i="1" s="1"/>
  <c r="D2407" i="1" s="1"/>
  <c r="D2425" i="1" s="1"/>
  <c r="D2443" i="1" s="1"/>
  <c r="D2461" i="1" s="1"/>
  <c r="D2479" i="1" s="1"/>
  <c r="D2497" i="1" s="1"/>
  <c r="D2515" i="1" s="1"/>
  <c r="D2533" i="1" s="1"/>
  <c r="D2551" i="1" s="1"/>
  <c r="D2569" i="1" s="1"/>
  <c r="D2587" i="1" s="1"/>
  <c r="D2605" i="1" s="1"/>
  <c r="D2623" i="1" s="1"/>
  <c r="D2641" i="1" s="1"/>
  <c r="D2659" i="1" s="1"/>
  <c r="D2677" i="1" s="1"/>
  <c r="D2695" i="1" s="1"/>
  <c r="D2713" i="1" s="1"/>
  <c r="D2731" i="1" s="1"/>
  <c r="D2749" i="1" s="1"/>
  <c r="D2767" i="1" s="1"/>
  <c r="D2785" i="1" s="1"/>
  <c r="D2803" i="1" s="1"/>
  <c r="D2821" i="1" s="1"/>
  <c r="D2839" i="1" s="1"/>
  <c r="D2857" i="1" s="1"/>
  <c r="D2875" i="1" s="1"/>
  <c r="D2893" i="1" s="1"/>
  <c r="D2911" i="1" s="1"/>
  <c r="D2929" i="1" s="1"/>
  <c r="D2947" i="1" s="1"/>
  <c r="F1597" i="1"/>
  <c r="F1615" i="1" s="1"/>
  <c r="F1633" i="1" s="1"/>
  <c r="F1651" i="1" s="1"/>
  <c r="F1669" i="1" s="1"/>
  <c r="F1687" i="1" s="1"/>
  <c r="F1705" i="1" s="1"/>
  <c r="F1723" i="1" s="1"/>
  <c r="F1741" i="1" s="1"/>
  <c r="F1759" i="1" s="1"/>
  <c r="F1777" i="1" s="1"/>
  <c r="F1795" i="1" s="1"/>
  <c r="F1813" i="1" s="1"/>
  <c r="F1831" i="1" s="1"/>
  <c r="F1849" i="1" s="1"/>
  <c r="F1867" i="1" s="1"/>
  <c r="F1885" i="1" s="1"/>
  <c r="F1903" i="1" s="1"/>
  <c r="F1921" i="1" s="1"/>
  <c r="F1939" i="1" s="1"/>
  <c r="F1957" i="1" s="1"/>
  <c r="F1975" i="1" s="1"/>
  <c r="F1993" i="1" s="1"/>
  <c r="F2011" i="1" s="1"/>
  <c r="F2029" i="1" s="1"/>
  <c r="F2047" i="1" s="1"/>
  <c r="F2065" i="1" s="1"/>
  <c r="F2083" i="1" s="1"/>
  <c r="F2101" i="1" s="1"/>
  <c r="F2119" i="1" s="1"/>
  <c r="F2137" i="1" s="1"/>
  <c r="F2155" i="1" s="1"/>
  <c r="F2173" i="1" s="1"/>
  <c r="F2191" i="1" s="1"/>
  <c r="F2209" i="1" s="1"/>
  <c r="F2227" i="1" s="1"/>
  <c r="F2245" i="1" s="1"/>
  <c r="F2263" i="1" s="1"/>
  <c r="F2281" i="1" s="1"/>
  <c r="F2299" i="1" s="1"/>
  <c r="F2317" i="1" s="1"/>
  <c r="F2335" i="1" s="1"/>
  <c r="F2353" i="1" s="1"/>
  <c r="F2371" i="1" s="1"/>
  <c r="F2389" i="1" s="1"/>
  <c r="F2407" i="1" s="1"/>
  <c r="F2425" i="1" s="1"/>
  <c r="F2443" i="1" s="1"/>
  <c r="F2461" i="1" s="1"/>
  <c r="F2479" i="1" s="1"/>
  <c r="F2497" i="1" s="1"/>
  <c r="F2515" i="1" s="1"/>
  <c r="F2533" i="1" s="1"/>
  <c r="F2551" i="1" s="1"/>
  <c r="F2569" i="1" s="1"/>
  <c r="F2587" i="1" s="1"/>
  <c r="F2605" i="1" s="1"/>
  <c r="F2623" i="1" s="1"/>
  <c r="F2641" i="1" s="1"/>
  <c r="F2659" i="1" s="1"/>
  <c r="F2677" i="1" s="1"/>
  <c r="F2695" i="1" s="1"/>
  <c r="F2713" i="1" s="1"/>
  <c r="F2731" i="1" s="1"/>
  <c r="F2749" i="1" s="1"/>
  <c r="F2767" i="1" s="1"/>
  <c r="F2785" i="1" s="1"/>
  <c r="F2803" i="1" s="1"/>
  <c r="F2821" i="1" s="1"/>
  <c r="F2839" i="1" s="1"/>
  <c r="F2857" i="1" s="1"/>
  <c r="F2875" i="1" s="1"/>
  <c r="F2893" i="1" s="1"/>
  <c r="F2911" i="1" s="1"/>
  <c r="F2929" i="1" s="1"/>
  <c r="F2947" i="1" s="1"/>
  <c r="F2965" i="1" s="1"/>
  <c r="F2983" i="1" s="1"/>
  <c r="F3001" i="1" s="1"/>
  <c r="F3019" i="1" s="1"/>
  <c r="F3037" i="1" s="1"/>
  <c r="F3055" i="1" s="1"/>
  <c r="F3073" i="1" s="1"/>
  <c r="F3091" i="1" s="1"/>
  <c r="F3109" i="1" s="1"/>
  <c r="F3127" i="1" s="1"/>
  <c r="F3145" i="1" s="1"/>
  <c r="F3163" i="1" s="1"/>
  <c r="F3181" i="1" s="1"/>
  <c r="F3199" i="1" s="1"/>
  <c r="F3217" i="1" s="1"/>
  <c r="F3235" i="1" s="1"/>
  <c r="F3253" i="1" s="1"/>
  <c r="F3271" i="1" s="1"/>
  <c r="F3289" i="1" s="1"/>
  <c r="F3307" i="1" s="1"/>
  <c r="F3325" i="1" s="1"/>
  <c r="F3343" i="1" s="1"/>
  <c r="F3361" i="1" s="1"/>
  <c r="F3379" i="1" s="1"/>
  <c r="F3397" i="1" s="1"/>
  <c r="F3415" i="1" s="1"/>
  <c r="F3433" i="1" s="1"/>
  <c r="F3451" i="1" s="1"/>
  <c r="F3469" i="1" s="1"/>
  <c r="F3487" i="1" s="1"/>
  <c r="F3505" i="1" s="1"/>
  <c r="F3523" i="1" s="1"/>
  <c r="F3541" i="1" s="1"/>
  <c r="F3559" i="1" s="1"/>
  <c r="F3577" i="1" s="1"/>
  <c r="F3595" i="1" s="1"/>
  <c r="F3613" i="1" s="1"/>
  <c r="F3631" i="1" s="1"/>
  <c r="F3649" i="1" s="1"/>
  <c r="F3667" i="1" s="1"/>
  <c r="F3685" i="1" s="1"/>
  <c r="F3703" i="1" s="1"/>
  <c r="F3721" i="1" s="1"/>
  <c r="F3739" i="1" s="1"/>
  <c r="F3757" i="1" s="1"/>
  <c r="F3775" i="1" s="1"/>
  <c r="F3793" i="1" s="1"/>
  <c r="F3811" i="1" s="1"/>
  <c r="F3829" i="1" s="1"/>
  <c r="F3847" i="1" s="1"/>
  <c r="F3865" i="1" s="1"/>
  <c r="F3883" i="1" s="1"/>
  <c r="F3901" i="1" s="1"/>
  <c r="F3919" i="1" s="1"/>
  <c r="F3937" i="1" s="1"/>
  <c r="F3955" i="1" s="1"/>
  <c r="F3973" i="1" s="1"/>
  <c r="F3991" i="1" s="1"/>
  <c r="F4009" i="1" s="1"/>
  <c r="F4027" i="1" s="1"/>
  <c r="F4045" i="1" s="1"/>
  <c r="F4063" i="1" s="1"/>
  <c r="F4081" i="1" s="1"/>
  <c r="F4099" i="1" s="1"/>
  <c r="F4117" i="1" s="1"/>
  <c r="F4135" i="1" s="1"/>
  <c r="F4153" i="1" s="1"/>
  <c r="F4171" i="1" s="1"/>
  <c r="F4189" i="1" s="1"/>
  <c r="F4207" i="1" s="1"/>
  <c r="F4225" i="1" s="1"/>
  <c r="F4243" i="1" s="1"/>
  <c r="F4261" i="1" s="1"/>
  <c r="F4279" i="1" s="1"/>
  <c r="F4297" i="1" s="1"/>
  <c r="F4315" i="1" s="1"/>
  <c r="F4333" i="1" s="1"/>
  <c r="F4351" i="1" s="1"/>
  <c r="F4369" i="1" s="1"/>
  <c r="F4387" i="1" s="1"/>
  <c r="F4405" i="1" s="1"/>
  <c r="F4423" i="1" s="1"/>
  <c r="F4441" i="1" s="1"/>
  <c r="F4459" i="1" s="1"/>
  <c r="F4477" i="1" s="1"/>
  <c r="F4495" i="1" s="1"/>
  <c r="F4513" i="1" s="1"/>
  <c r="F4531" i="1" s="1"/>
  <c r="F4549" i="1" s="1"/>
  <c r="F4567" i="1" s="1"/>
  <c r="F4585" i="1" s="1"/>
  <c r="F4603" i="1" s="1"/>
  <c r="F4621" i="1" s="1"/>
  <c r="F4639" i="1" s="1"/>
  <c r="F4657" i="1" s="1"/>
  <c r="F4675" i="1" s="1"/>
  <c r="F4693" i="1" s="1"/>
  <c r="F4711" i="1" s="1"/>
  <c r="F4729" i="1" s="1"/>
  <c r="F4747" i="1" s="1"/>
  <c r="F4765" i="1" s="1"/>
  <c r="F4783" i="1" s="1"/>
  <c r="F4801" i="1" s="1"/>
  <c r="F4819" i="1" s="1"/>
  <c r="F4837" i="1" s="1"/>
  <c r="F4855" i="1" s="1"/>
  <c r="F4873" i="1" s="1"/>
  <c r="F4891" i="1" s="1"/>
  <c r="F4909" i="1" s="1"/>
  <c r="F4927" i="1" s="1"/>
  <c r="F4945" i="1" s="1"/>
  <c r="F4963" i="1" s="1"/>
  <c r="F4981" i="1" s="1"/>
  <c r="F4999" i="1" s="1"/>
  <c r="F5017" i="1" s="1"/>
  <c r="F5035" i="1" s="1"/>
  <c r="F5053" i="1" s="1"/>
  <c r="F5071" i="1" s="1"/>
  <c r="F5089" i="1" s="1"/>
  <c r="F5107" i="1" s="1"/>
  <c r="F5125" i="1" s="1"/>
  <c r="F5143" i="1" s="1"/>
  <c r="F5161" i="1" s="1"/>
  <c r="F5179" i="1" s="1"/>
  <c r="F5197" i="1" s="1"/>
  <c r="F5215" i="1" s="1"/>
  <c r="F5233" i="1" s="1"/>
  <c r="F5251" i="1" s="1"/>
  <c r="F5269" i="1" s="1"/>
  <c r="F5287" i="1" s="1"/>
  <c r="F5305" i="1" s="1"/>
  <c r="F5323" i="1" s="1"/>
  <c r="F5341" i="1" s="1"/>
  <c r="F5359" i="1" s="1"/>
  <c r="F5377" i="1" s="1"/>
  <c r="F5395" i="1" s="1"/>
  <c r="F5413" i="1" s="1"/>
  <c r="F5431" i="1" s="1"/>
  <c r="F5449" i="1" s="1"/>
  <c r="F5467" i="1" s="1"/>
  <c r="F5485" i="1" s="1"/>
  <c r="F5503" i="1" s="1"/>
  <c r="F5521" i="1" s="1"/>
  <c r="F5539" i="1" s="1"/>
  <c r="F5557" i="1" s="1"/>
  <c r="F5575" i="1" s="1"/>
  <c r="F5593" i="1" s="1"/>
  <c r="F5611" i="1" s="1"/>
  <c r="F5629" i="1" s="1"/>
  <c r="F5647" i="1" s="1"/>
  <c r="F5665" i="1" s="1"/>
  <c r="F5683" i="1" s="1"/>
  <c r="F5701" i="1" s="1"/>
  <c r="F5719" i="1" s="1"/>
  <c r="F5737" i="1" s="1"/>
  <c r="F5755" i="1" s="1"/>
  <c r="F5773" i="1" s="1"/>
  <c r="F5791" i="1" s="1"/>
  <c r="F5809" i="1" s="1"/>
  <c r="F5827" i="1" s="1"/>
  <c r="F5845" i="1" s="1"/>
  <c r="F5863" i="1" s="1"/>
  <c r="F5881" i="1" s="1"/>
  <c r="F5899" i="1" s="1"/>
  <c r="F5917" i="1" s="1"/>
  <c r="F5935" i="1" s="1"/>
  <c r="F5953" i="1" s="1"/>
  <c r="F5971" i="1" s="1"/>
  <c r="F5989" i="1" s="1"/>
  <c r="F6007" i="1" s="1"/>
  <c r="F6025" i="1" s="1"/>
  <c r="F6043" i="1" s="1"/>
  <c r="F6061" i="1" s="1"/>
  <c r="F6079" i="1" s="1"/>
  <c r="F6097" i="1" s="1"/>
  <c r="F6115" i="1" s="1"/>
  <c r="F6133" i="1" s="1"/>
  <c r="F6151" i="1" s="1"/>
  <c r="F6169" i="1" s="1"/>
  <c r="F6187" i="1" s="1"/>
  <c r="F6205" i="1" s="1"/>
  <c r="F6223" i="1" s="1"/>
  <c r="F6241" i="1" s="1"/>
  <c r="F6259" i="1" s="1"/>
  <c r="F6277" i="1" s="1"/>
  <c r="F6295" i="1" s="1"/>
  <c r="F6313" i="1" s="1"/>
  <c r="F6331" i="1" s="1"/>
  <c r="F6349" i="1" s="1"/>
  <c r="F6367" i="1" s="1"/>
  <c r="F6385" i="1" s="1"/>
  <c r="F6403" i="1" s="1"/>
  <c r="F6421" i="1" s="1"/>
  <c r="F6439" i="1" s="1"/>
  <c r="F6457" i="1" s="1"/>
  <c r="F6475" i="1" s="1"/>
  <c r="F6493" i="1" s="1"/>
  <c r="F6511" i="1" s="1"/>
  <c r="F6529" i="1" s="1"/>
  <c r="F6547" i="1" s="1"/>
  <c r="F6565" i="1" s="1"/>
  <c r="F6583" i="1" s="1"/>
  <c r="F6601" i="1" s="1"/>
  <c r="F6619" i="1" s="1"/>
  <c r="F6637" i="1" s="1"/>
  <c r="F6655" i="1" s="1"/>
  <c r="F6673" i="1" s="1"/>
  <c r="F6691" i="1" s="1"/>
  <c r="F6709" i="1" s="1"/>
  <c r="F6727" i="1" s="1"/>
  <c r="F6745" i="1" s="1"/>
  <c r="F6763" i="1" s="1"/>
  <c r="F6781" i="1" s="1"/>
  <c r="F6799" i="1" s="1"/>
  <c r="F6817" i="1" s="1"/>
  <c r="F6835" i="1" s="1"/>
  <c r="F6853" i="1" s="1"/>
  <c r="F6871" i="1" s="1"/>
  <c r="F6889" i="1" s="1"/>
  <c r="F6907" i="1" s="1"/>
  <c r="F6925" i="1" s="1"/>
  <c r="F6943" i="1" s="1"/>
  <c r="F6961" i="1" s="1"/>
  <c r="F6979" i="1" s="1"/>
  <c r="F6997" i="1" s="1"/>
  <c r="F7015" i="1" s="1"/>
  <c r="F7033" i="1" s="1"/>
  <c r="F7051" i="1" s="1"/>
  <c r="F7069" i="1" s="1"/>
  <c r="F7087" i="1" s="1"/>
  <c r="F7105" i="1" s="1"/>
  <c r="F7123" i="1" s="1"/>
  <c r="F7141" i="1" s="1"/>
  <c r="F7159" i="1" s="1"/>
  <c r="F7177" i="1" s="1"/>
  <c r="F7195" i="1" s="1"/>
  <c r="F7213" i="1" s="1"/>
  <c r="F7231" i="1" s="1"/>
  <c r="F7249" i="1" s="1"/>
  <c r="F7267" i="1" s="1"/>
  <c r="F7285" i="1" s="1"/>
  <c r="F7303" i="1" s="1"/>
  <c r="F7321" i="1" s="1"/>
  <c r="F7339" i="1" s="1"/>
  <c r="F7357" i="1" s="1"/>
  <c r="F7375" i="1" s="1"/>
  <c r="F7393" i="1" s="1"/>
  <c r="F7411" i="1" s="1"/>
  <c r="F7429" i="1" s="1"/>
  <c r="F7447" i="1" s="1"/>
  <c r="F7465" i="1" s="1"/>
  <c r="F7483" i="1" s="1"/>
  <c r="F7501" i="1" s="1"/>
  <c r="F7519" i="1" s="1"/>
  <c r="F7537" i="1" s="1"/>
  <c r="F7555" i="1" s="1"/>
  <c r="F7573" i="1" s="1"/>
  <c r="F7591" i="1" s="1"/>
  <c r="D1594" i="1"/>
  <c r="D1612" i="1" s="1"/>
  <c r="D1630" i="1" s="1"/>
  <c r="D1648" i="1" s="1"/>
  <c r="D1666" i="1" s="1"/>
  <c r="D1684" i="1" s="1"/>
  <c r="D1702" i="1" s="1"/>
  <c r="D1720" i="1" s="1"/>
  <c r="D1738" i="1" s="1"/>
  <c r="D1756" i="1" s="1"/>
  <c r="D1774" i="1" s="1"/>
  <c r="D1792" i="1" s="1"/>
  <c r="D1810" i="1" s="1"/>
  <c r="D1828" i="1" s="1"/>
  <c r="D1846" i="1" s="1"/>
  <c r="D1864" i="1" s="1"/>
  <c r="D1882" i="1" s="1"/>
  <c r="D1900" i="1" s="1"/>
  <c r="D1918" i="1" s="1"/>
  <c r="D1936" i="1" s="1"/>
  <c r="D1954" i="1" s="1"/>
  <c r="D1972" i="1" s="1"/>
  <c r="D1990" i="1" s="1"/>
  <c r="D2008" i="1" s="1"/>
  <c r="D2026" i="1" s="1"/>
  <c r="D2044" i="1" s="1"/>
  <c r="D2062" i="1" s="1"/>
  <c r="D2080" i="1" s="1"/>
  <c r="D2098" i="1" s="1"/>
  <c r="D2116" i="1" s="1"/>
  <c r="D2134" i="1" s="1"/>
  <c r="D2152" i="1" s="1"/>
  <c r="D2170" i="1" s="1"/>
  <c r="D2188" i="1" s="1"/>
  <c r="D2206" i="1" s="1"/>
  <c r="D2224" i="1" s="1"/>
  <c r="D2242" i="1" s="1"/>
  <c r="D2260" i="1" s="1"/>
  <c r="D1590" i="1"/>
  <c r="D1608" i="1" s="1"/>
  <c r="D1626" i="1" s="1"/>
  <c r="D1644" i="1" s="1"/>
  <c r="D1662" i="1" s="1"/>
  <c r="D1680" i="1" s="1"/>
  <c r="D1698" i="1" s="1"/>
  <c r="D1716" i="1" s="1"/>
  <c r="D1734" i="1" s="1"/>
  <c r="D1752" i="1" s="1"/>
  <c r="D1770" i="1" s="1"/>
  <c r="D1788" i="1" s="1"/>
  <c r="D1806" i="1" s="1"/>
  <c r="D1824" i="1" s="1"/>
  <c r="D1842" i="1" s="1"/>
  <c r="D1860" i="1" s="1"/>
  <c r="D1878" i="1" s="1"/>
  <c r="D1896" i="1" s="1"/>
  <c r="D1914" i="1" s="1"/>
  <c r="D1932" i="1" s="1"/>
  <c r="D1950" i="1" s="1"/>
  <c r="D1968" i="1" s="1"/>
  <c r="D1986" i="1" s="1"/>
  <c r="D2004" i="1" s="1"/>
  <c r="D2022" i="1" s="1"/>
  <c r="D2040" i="1" s="1"/>
  <c r="D2058" i="1" s="1"/>
  <c r="D2076" i="1" s="1"/>
  <c r="D2094" i="1" s="1"/>
  <c r="D2112" i="1" s="1"/>
  <c r="D2130" i="1" s="1"/>
  <c r="D2148" i="1" s="1"/>
  <c r="D2166" i="1" s="1"/>
  <c r="D2184" i="1" s="1"/>
  <c r="D2202" i="1" s="1"/>
  <c r="D2220" i="1" s="1"/>
  <c r="D2238" i="1" s="1"/>
  <c r="D2256" i="1" s="1"/>
  <c r="D2274" i="1" s="1"/>
  <c r="D2292" i="1" s="1"/>
  <c r="D2310" i="1" s="1"/>
  <c r="D2328" i="1" s="1"/>
  <c r="D2346" i="1" s="1"/>
  <c r="D2364" i="1" s="1"/>
  <c r="D2382" i="1" s="1"/>
  <c r="D2400" i="1" s="1"/>
  <c r="D2418" i="1" s="1"/>
  <c r="D2436" i="1" s="1"/>
  <c r="D2454" i="1" s="1"/>
  <c r="D2472" i="1" s="1"/>
  <c r="D2490" i="1" s="1"/>
  <c r="D2508" i="1" s="1"/>
  <c r="D2526" i="1" s="1"/>
  <c r="D2544" i="1" s="1"/>
  <c r="D2562" i="1" s="1"/>
  <c r="D2580" i="1" s="1"/>
  <c r="D2598" i="1" s="1"/>
  <c r="D2616" i="1" s="1"/>
  <c r="D2634" i="1" s="1"/>
  <c r="D2652" i="1" s="1"/>
  <c r="D2670" i="1" s="1"/>
  <c r="D2688" i="1" s="1"/>
  <c r="D2706" i="1" s="1"/>
  <c r="D2724" i="1" s="1"/>
  <c r="D2742" i="1" s="1"/>
  <c r="D2760" i="1" s="1"/>
  <c r="D2778" i="1" s="1"/>
  <c r="D2796" i="1" s="1"/>
  <c r="D2814" i="1" s="1"/>
  <c r="D2832" i="1" s="1"/>
  <c r="D2850" i="1" s="1"/>
  <c r="D2868" i="1" s="1"/>
  <c r="D2886" i="1" s="1"/>
  <c r="D2904" i="1" s="1"/>
  <c r="D2922" i="1" s="1"/>
  <c r="D2940" i="1" s="1"/>
  <c r="F1589" i="1"/>
  <c r="F1607" i="1" s="1"/>
  <c r="F1625" i="1" s="1"/>
  <c r="F1643" i="1" s="1"/>
  <c r="F1661" i="1" s="1"/>
  <c r="F1679" i="1" s="1"/>
  <c r="F1697" i="1" s="1"/>
  <c r="F1715" i="1" s="1"/>
  <c r="F1733" i="1" s="1"/>
  <c r="F1751" i="1" s="1"/>
  <c r="F1769" i="1" s="1"/>
  <c r="F1787" i="1" s="1"/>
  <c r="F1805" i="1" s="1"/>
  <c r="F1823" i="1" s="1"/>
  <c r="F1841" i="1" s="1"/>
  <c r="F1859" i="1" s="1"/>
  <c r="F1877" i="1" s="1"/>
  <c r="F1895" i="1" s="1"/>
  <c r="F1913" i="1" s="1"/>
  <c r="F1931" i="1" s="1"/>
  <c r="F1949" i="1" s="1"/>
  <c r="F1967" i="1" s="1"/>
  <c r="F1985" i="1" s="1"/>
  <c r="F2003" i="1" s="1"/>
  <c r="F2021" i="1" s="1"/>
  <c r="F2039" i="1" s="1"/>
  <c r="F2057" i="1" s="1"/>
  <c r="F2075" i="1" s="1"/>
  <c r="F2093" i="1" s="1"/>
  <c r="F2111" i="1" s="1"/>
  <c r="F2129" i="1" s="1"/>
  <c r="F2147" i="1" s="1"/>
  <c r="F2165" i="1" s="1"/>
  <c r="F2183" i="1" s="1"/>
  <c r="F2201" i="1" s="1"/>
  <c r="F2219" i="1" s="1"/>
  <c r="F2237" i="1" s="1"/>
  <c r="F2255" i="1" s="1"/>
  <c r="F2273" i="1" s="1"/>
  <c r="F2291" i="1" s="1"/>
  <c r="F2309" i="1" s="1"/>
  <c r="F2327" i="1" s="1"/>
  <c r="F2345" i="1" s="1"/>
  <c r="F2363" i="1" s="1"/>
  <c r="F2381" i="1" s="1"/>
  <c r="F2399" i="1" s="1"/>
  <c r="F2417" i="1" s="1"/>
  <c r="F2435" i="1" s="1"/>
  <c r="F2453" i="1" s="1"/>
  <c r="F2471" i="1" s="1"/>
  <c r="F2489" i="1" s="1"/>
  <c r="F2507" i="1" s="1"/>
  <c r="F2525" i="1" s="1"/>
  <c r="F2543" i="1" s="1"/>
  <c r="F2561" i="1" s="1"/>
  <c r="F2579" i="1" s="1"/>
  <c r="F2597" i="1" s="1"/>
  <c r="F2615" i="1" s="1"/>
  <c r="F2633" i="1" s="1"/>
  <c r="F2651" i="1" s="1"/>
  <c r="F2669" i="1" s="1"/>
  <c r="F2687" i="1" s="1"/>
  <c r="F2705" i="1" s="1"/>
  <c r="F2723" i="1" s="1"/>
  <c r="F2741" i="1" s="1"/>
  <c r="F2759" i="1" s="1"/>
  <c r="F2777" i="1" s="1"/>
  <c r="F2795" i="1" s="1"/>
  <c r="F2813" i="1" s="1"/>
  <c r="F2831" i="1" s="1"/>
  <c r="F2849" i="1" s="1"/>
  <c r="F2867" i="1" s="1"/>
  <c r="F2885" i="1" s="1"/>
  <c r="F2903" i="1" s="1"/>
  <c r="F2921" i="1" s="1"/>
  <c r="F2939" i="1" s="1"/>
  <c r="E1592" i="1"/>
  <c r="E1610" i="1" s="1"/>
  <c r="E1628" i="1" s="1"/>
  <c r="E1646" i="1" s="1"/>
  <c r="E1664" i="1" s="1"/>
  <c r="E1682" i="1" s="1"/>
  <c r="E1700" i="1" s="1"/>
  <c r="E1718" i="1" s="1"/>
  <c r="E1736" i="1" s="1"/>
  <c r="E1754" i="1" s="1"/>
  <c r="E1772" i="1" s="1"/>
  <c r="E1790" i="1" s="1"/>
  <c r="E1808" i="1" s="1"/>
  <c r="E1826" i="1" s="1"/>
  <c r="E1844" i="1" s="1"/>
  <c r="E1862" i="1" s="1"/>
  <c r="E1880" i="1" s="1"/>
  <c r="E1898" i="1" s="1"/>
  <c r="E1916" i="1" s="1"/>
  <c r="E1934" i="1" s="1"/>
  <c r="E1952" i="1" s="1"/>
  <c r="E1970" i="1" s="1"/>
  <c r="E1988" i="1" s="1"/>
  <c r="E2006" i="1" s="1"/>
  <c r="E2024" i="1" s="1"/>
  <c r="E2042" i="1" s="1"/>
  <c r="E2060" i="1" s="1"/>
  <c r="E2078" i="1" s="1"/>
  <c r="E2096" i="1" s="1"/>
  <c r="E2114" i="1" s="1"/>
  <c r="E2132" i="1" s="1"/>
  <c r="E2150" i="1" s="1"/>
  <c r="E2168" i="1" s="1"/>
  <c r="E2186" i="1" s="1"/>
  <c r="E2204" i="1" s="1"/>
  <c r="E2222" i="1" s="1"/>
  <c r="E2240" i="1" s="1"/>
  <c r="E2258" i="1" s="1"/>
  <c r="F1592" i="1"/>
  <c r="F1610" i="1" s="1"/>
  <c r="F1628" i="1" s="1"/>
  <c r="F1646" i="1" s="1"/>
  <c r="F1664" i="1" s="1"/>
  <c r="F1682" i="1" s="1"/>
  <c r="F1700" i="1" s="1"/>
  <c r="F1718" i="1" s="1"/>
  <c r="F1736" i="1" s="1"/>
  <c r="F1754" i="1" s="1"/>
  <c r="F1772" i="1" s="1"/>
  <c r="F1790" i="1" s="1"/>
  <c r="F1808" i="1" s="1"/>
  <c r="F1826" i="1" s="1"/>
  <c r="F1844" i="1" s="1"/>
  <c r="F1862" i="1" s="1"/>
  <c r="F1880" i="1" s="1"/>
  <c r="F1898" i="1" s="1"/>
  <c r="F1916" i="1" s="1"/>
  <c r="F1934" i="1" s="1"/>
  <c r="F1952" i="1" s="1"/>
  <c r="F1970" i="1" s="1"/>
  <c r="F1988" i="1" s="1"/>
  <c r="F2006" i="1" s="1"/>
  <c r="F2024" i="1" s="1"/>
  <c r="F2042" i="1" s="1"/>
  <c r="F2060" i="1" s="1"/>
  <c r="F2078" i="1" s="1"/>
  <c r="F2096" i="1" s="1"/>
  <c r="F2114" i="1" s="1"/>
  <c r="F2132" i="1" s="1"/>
  <c r="F2150" i="1" s="1"/>
  <c r="F2168" i="1" s="1"/>
  <c r="F2186" i="1" s="1"/>
  <c r="F2204" i="1" s="1"/>
  <c r="F2222" i="1" s="1"/>
  <c r="F2240" i="1" s="1"/>
  <c r="F2258" i="1" s="1"/>
  <c r="F2276" i="1" s="1"/>
  <c r="F2294" i="1" s="1"/>
  <c r="F2312" i="1" s="1"/>
  <c r="F2330" i="1" s="1"/>
  <c r="F2348" i="1" s="1"/>
  <c r="F2366" i="1" s="1"/>
  <c r="F2384" i="1" s="1"/>
  <c r="F2402" i="1" s="1"/>
  <c r="F2420" i="1" s="1"/>
  <c r="F2438" i="1" s="1"/>
  <c r="F2456" i="1" s="1"/>
  <c r="F2474" i="1" s="1"/>
  <c r="F2492" i="1" s="1"/>
  <c r="F2510" i="1" s="1"/>
  <c r="F2528" i="1" s="1"/>
  <c r="F2546" i="1" s="1"/>
  <c r="F2564" i="1" s="1"/>
  <c r="F2582" i="1" s="1"/>
  <c r="F2600" i="1" s="1"/>
  <c r="F2618" i="1" s="1"/>
  <c r="F2636" i="1" s="1"/>
  <c r="F2654" i="1" s="1"/>
  <c r="F2672" i="1" s="1"/>
  <c r="F2690" i="1" s="1"/>
  <c r="F2708" i="1" s="1"/>
  <c r="F2726" i="1" s="1"/>
  <c r="F2744" i="1" s="1"/>
  <c r="F2762" i="1" s="1"/>
  <c r="F2780" i="1" s="1"/>
  <c r="F2798" i="1" s="1"/>
  <c r="F2816" i="1" s="1"/>
  <c r="F2834" i="1" s="1"/>
  <c r="F2852" i="1" s="1"/>
  <c r="F2870" i="1" s="1"/>
  <c r="F2888" i="1" s="1"/>
  <c r="F2906" i="1" s="1"/>
  <c r="F2924" i="1" s="1"/>
  <c r="F2942" i="1" s="1"/>
  <c r="D1591" i="1"/>
  <c r="D1609" i="1" s="1"/>
  <c r="D1627" i="1" s="1"/>
  <c r="D1645" i="1" s="1"/>
  <c r="D1663" i="1" s="1"/>
  <c r="D1681" i="1" s="1"/>
  <c r="D1699" i="1" s="1"/>
  <c r="D1717" i="1" s="1"/>
  <c r="D1735" i="1" s="1"/>
  <c r="D1753" i="1" s="1"/>
  <c r="D1771" i="1" s="1"/>
  <c r="D1789" i="1" s="1"/>
  <c r="D1807" i="1" s="1"/>
  <c r="D1825" i="1" s="1"/>
  <c r="D1843" i="1" s="1"/>
  <c r="D1861" i="1" s="1"/>
  <c r="D1879" i="1" s="1"/>
  <c r="D1897" i="1" s="1"/>
  <c r="D1915" i="1" s="1"/>
  <c r="D1933" i="1" s="1"/>
  <c r="D1951" i="1" s="1"/>
  <c r="D1969" i="1" s="1"/>
  <c r="D1987" i="1" s="1"/>
  <c r="D2005" i="1" s="1"/>
  <c r="D2023" i="1" s="1"/>
  <c r="D2041" i="1" s="1"/>
  <c r="D2059" i="1" s="1"/>
  <c r="D2077" i="1" s="1"/>
  <c r="D2095" i="1" s="1"/>
  <c r="D2113" i="1" s="1"/>
  <c r="D2131" i="1" s="1"/>
  <c r="D2149" i="1" s="1"/>
  <c r="D2167" i="1" s="1"/>
  <c r="D2185" i="1" s="1"/>
  <c r="D2203" i="1" s="1"/>
  <c r="D2221" i="1" s="1"/>
  <c r="D2239" i="1" s="1"/>
  <c r="D2257" i="1" s="1"/>
  <c r="D2275" i="1" s="1"/>
  <c r="D2293" i="1" s="1"/>
  <c r="D2311" i="1" s="1"/>
  <c r="D2329" i="1" s="1"/>
  <c r="D2347" i="1" s="1"/>
  <c r="D2365" i="1" s="1"/>
  <c r="D2383" i="1" s="1"/>
  <c r="D2401" i="1" s="1"/>
  <c r="D2419" i="1" s="1"/>
  <c r="D2437" i="1" s="1"/>
  <c r="D2455" i="1" s="1"/>
  <c r="D2473" i="1" s="1"/>
  <c r="D2491" i="1" s="1"/>
  <c r="D2509" i="1" s="1"/>
  <c r="D2527" i="1" s="1"/>
  <c r="D2545" i="1" s="1"/>
  <c r="D2563" i="1" s="1"/>
  <c r="D2581" i="1" s="1"/>
  <c r="D2599" i="1" s="1"/>
  <c r="D2617" i="1" s="1"/>
  <c r="D2635" i="1" s="1"/>
  <c r="D2653" i="1" s="1"/>
  <c r="D2671" i="1" s="1"/>
  <c r="D2689" i="1" s="1"/>
  <c r="D2707" i="1" s="1"/>
  <c r="D2725" i="1" s="1"/>
  <c r="D2743" i="1" s="1"/>
  <c r="D2761" i="1" s="1"/>
  <c r="D2779" i="1" s="1"/>
  <c r="D2797" i="1" s="1"/>
  <c r="D2815" i="1" s="1"/>
  <c r="D2833" i="1" s="1"/>
  <c r="D2851" i="1" s="1"/>
  <c r="D2869" i="1" s="1"/>
  <c r="D2887" i="1" s="1"/>
  <c r="D2905" i="1" s="1"/>
  <c r="D2923" i="1" s="1"/>
  <c r="D2941" i="1" s="1"/>
  <c r="E1595" i="1"/>
  <c r="E1613" i="1" s="1"/>
  <c r="E1631" i="1" s="1"/>
  <c r="E1649" i="1" s="1"/>
  <c r="E1667" i="1" s="1"/>
  <c r="E1685" i="1" s="1"/>
  <c r="E1703" i="1" s="1"/>
  <c r="E1721" i="1" s="1"/>
  <c r="E1739" i="1" s="1"/>
  <c r="E1757" i="1" s="1"/>
  <c r="E1775" i="1" s="1"/>
  <c r="E1793" i="1" s="1"/>
  <c r="E1811" i="1" s="1"/>
  <c r="E1829" i="1" s="1"/>
  <c r="E1847" i="1" s="1"/>
  <c r="E1865" i="1" s="1"/>
  <c r="E1883" i="1" s="1"/>
  <c r="E1901" i="1" s="1"/>
  <c r="E1919" i="1" s="1"/>
  <c r="E1937" i="1" s="1"/>
  <c r="E1955" i="1" s="1"/>
  <c r="E1973" i="1" s="1"/>
  <c r="E1991" i="1" s="1"/>
  <c r="E2009" i="1" s="1"/>
  <c r="E2027" i="1" s="1"/>
  <c r="E2045" i="1" s="1"/>
  <c r="E2063" i="1" s="1"/>
  <c r="E2081" i="1" s="1"/>
  <c r="E2099" i="1" s="1"/>
  <c r="E2117" i="1" s="1"/>
  <c r="E2135" i="1" s="1"/>
  <c r="E2153" i="1" s="1"/>
  <c r="E2171" i="1" s="1"/>
  <c r="E2189" i="1" s="1"/>
  <c r="E2207" i="1" s="1"/>
  <c r="E2225" i="1" s="1"/>
  <c r="E2243" i="1" s="1"/>
  <c r="E2261" i="1" s="1"/>
  <c r="E2279" i="1" s="1"/>
  <c r="E2297" i="1" s="1"/>
  <c r="E2315" i="1" s="1"/>
  <c r="E2333" i="1" s="1"/>
  <c r="E2351" i="1" s="1"/>
  <c r="E2369" i="1" s="1"/>
  <c r="E2387" i="1" s="1"/>
  <c r="E2405" i="1" s="1"/>
  <c r="E2423" i="1" s="1"/>
  <c r="E2441" i="1" s="1"/>
  <c r="E2459" i="1" s="1"/>
  <c r="E2477" i="1" s="1"/>
  <c r="E2495" i="1" s="1"/>
  <c r="E2513" i="1" s="1"/>
  <c r="E2531" i="1" s="1"/>
  <c r="E2549" i="1" s="1"/>
  <c r="E2567" i="1" s="1"/>
  <c r="E2585" i="1" s="1"/>
  <c r="E2603" i="1" s="1"/>
  <c r="E2621" i="1" s="1"/>
  <c r="E2639" i="1" s="1"/>
  <c r="E2657" i="1" s="1"/>
  <c r="E2675" i="1" s="1"/>
  <c r="E2693" i="1" s="1"/>
  <c r="E2711" i="1" s="1"/>
  <c r="E2729" i="1" s="1"/>
  <c r="E2747" i="1" s="1"/>
  <c r="E2765" i="1" s="1"/>
  <c r="E2783" i="1" s="1"/>
  <c r="E2801" i="1" s="1"/>
  <c r="E2819" i="1" s="1"/>
  <c r="E2837" i="1" s="1"/>
  <c r="E2855" i="1" s="1"/>
  <c r="E2873" i="1" s="1"/>
  <c r="E2891" i="1" s="1"/>
  <c r="E2909" i="1" s="1"/>
  <c r="E2927" i="1" s="1"/>
  <c r="E2945" i="1" s="1"/>
  <c r="E2963" i="1" s="1"/>
  <c r="E2981" i="1" s="1"/>
  <c r="E2999" i="1" s="1"/>
  <c r="E3017" i="1" s="1"/>
  <c r="E3035" i="1" s="1"/>
  <c r="E3053" i="1" s="1"/>
  <c r="E3071" i="1" s="1"/>
  <c r="E3089" i="1" s="1"/>
  <c r="E3107" i="1" s="1"/>
  <c r="E3125" i="1" s="1"/>
  <c r="E3143" i="1" s="1"/>
  <c r="E3161" i="1" s="1"/>
  <c r="E3179" i="1" s="1"/>
  <c r="E3197" i="1" s="1"/>
  <c r="E3215" i="1" s="1"/>
  <c r="E3233" i="1" s="1"/>
  <c r="E3251" i="1" s="1"/>
  <c r="E3269" i="1" s="1"/>
  <c r="E3287" i="1" s="1"/>
  <c r="E3305" i="1" s="1"/>
  <c r="E3323" i="1" s="1"/>
  <c r="E3341" i="1" s="1"/>
  <c r="E3359" i="1" s="1"/>
  <c r="E3377" i="1" s="1"/>
  <c r="E3395" i="1" s="1"/>
  <c r="E3413" i="1" s="1"/>
  <c r="E3431" i="1" s="1"/>
  <c r="E3449" i="1" s="1"/>
  <c r="E3467" i="1" s="1"/>
  <c r="E3485" i="1" s="1"/>
  <c r="E3503" i="1" s="1"/>
  <c r="E3521" i="1" s="1"/>
  <c r="E3539" i="1" s="1"/>
  <c r="E3557" i="1" s="1"/>
  <c r="E3575" i="1" s="1"/>
  <c r="E3593" i="1" s="1"/>
  <c r="E3611" i="1" s="1"/>
  <c r="E3629" i="1" s="1"/>
  <c r="D1596" i="1"/>
  <c r="D1614" i="1" s="1"/>
  <c r="D1632" i="1" s="1"/>
  <c r="D1650" i="1" s="1"/>
  <c r="D1668" i="1" s="1"/>
  <c r="D1686" i="1" s="1"/>
  <c r="D1704" i="1" s="1"/>
  <c r="D1722" i="1" s="1"/>
  <c r="D1740" i="1" s="1"/>
  <c r="D1758" i="1" s="1"/>
  <c r="D1776" i="1" s="1"/>
  <c r="D1794" i="1" s="1"/>
  <c r="D1812" i="1" s="1"/>
  <c r="D1830" i="1" s="1"/>
  <c r="D1848" i="1" s="1"/>
  <c r="D1866" i="1" s="1"/>
  <c r="D1884" i="1" s="1"/>
  <c r="D1902" i="1" s="1"/>
  <c r="D1920" i="1" s="1"/>
  <c r="D1938" i="1" s="1"/>
  <c r="D1956" i="1" s="1"/>
  <c r="D1974" i="1" s="1"/>
  <c r="D1992" i="1" s="1"/>
  <c r="D2010" i="1" s="1"/>
  <c r="D2028" i="1" s="1"/>
  <c r="D2046" i="1" s="1"/>
  <c r="D2064" i="1" s="1"/>
  <c r="D2082" i="1" s="1"/>
  <c r="D2100" i="1" s="1"/>
  <c r="D2118" i="1" s="1"/>
  <c r="D2136" i="1" s="1"/>
  <c r="D2154" i="1" s="1"/>
  <c r="D2172" i="1" s="1"/>
  <c r="D2190" i="1" s="1"/>
  <c r="D2208" i="1" s="1"/>
  <c r="D2226" i="1" s="1"/>
  <c r="D2244" i="1" s="1"/>
  <c r="D2262" i="1" s="1"/>
  <c r="D1589" i="1"/>
  <c r="D1607" i="1" s="1"/>
  <c r="D1625" i="1" s="1"/>
  <c r="D1643" i="1" s="1"/>
  <c r="D1661" i="1" s="1"/>
  <c r="D1679" i="1" s="1"/>
  <c r="D1697" i="1" s="1"/>
  <c r="D1715" i="1" s="1"/>
  <c r="D1733" i="1" s="1"/>
  <c r="D1751" i="1" s="1"/>
  <c r="D1769" i="1" s="1"/>
  <c r="D1787" i="1" s="1"/>
  <c r="D1805" i="1" s="1"/>
  <c r="D1823" i="1" s="1"/>
  <c r="D1841" i="1" s="1"/>
  <c r="D1859" i="1" s="1"/>
  <c r="D1877" i="1" s="1"/>
  <c r="D1895" i="1" s="1"/>
  <c r="D1913" i="1" s="1"/>
  <c r="D1931" i="1" s="1"/>
  <c r="D1949" i="1" s="1"/>
  <c r="D1967" i="1" s="1"/>
  <c r="D1985" i="1" s="1"/>
  <c r="D2003" i="1" s="1"/>
  <c r="D2021" i="1" s="1"/>
  <c r="D2039" i="1" s="1"/>
  <c r="D2057" i="1" s="1"/>
  <c r="D2075" i="1" s="1"/>
  <c r="D2093" i="1" s="1"/>
  <c r="D2111" i="1" s="1"/>
  <c r="D2129" i="1" s="1"/>
  <c r="D2147" i="1" s="1"/>
  <c r="D2165" i="1" s="1"/>
  <c r="D2183" i="1" s="1"/>
  <c r="D2201" i="1" s="1"/>
  <c r="D2219" i="1" s="1"/>
  <c r="D2237" i="1" s="1"/>
  <c r="D2255" i="1" s="1"/>
  <c r="D2273" i="1" s="1"/>
  <c r="D2291" i="1" s="1"/>
  <c r="D2309" i="1" s="1"/>
  <c r="D2327" i="1" s="1"/>
  <c r="D2345" i="1" s="1"/>
  <c r="D2363" i="1" s="1"/>
  <c r="D2381" i="1" s="1"/>
  <c r="D2399" i="1" s="1"/>
  <c r="D2417" i="1" s="1"/>
  <c r="D2435" i="1" s="1"/>
  <c r="D2453" i="1" s="1"/>
  <c r="D2471" i="1" s="1"/>
  <c r="D2489" i="1" s="1"/>
  <c r="D2507" i="1" s="1"/>
  <c r="D2525" i="1" s="1"/>
  <c r="D2543" i="1" s="1"/>
  <c r="D2561" i="1" s="1"/>
  <c r="D2579" i="1" s="1"/>
  <c r="D2597" i="1" s="1"/>
  <c r="D2615" i="1" s="1"/>
  <c r="D2633" i="1" s="1"/>
  <c r="D2651" i="1" s="1"/>
  <c r="D2669" i="1" s="1"/>
  <c r="D2687" i="1" s="1"/>
  <c r="D2705" i="1" s="1"/>
  <c r="D2723" i="1" s="1"/>
  <c r="D2741" i="1" s="1"/>
  <c r="D2759" i="1" s="1"/>
  <c r="D2777" i="1" s="1"/>
  <c r="D2795" i="1" s="1"/>
  <c r="D2813" i="1" s="1"/>
  <c r="D2831" i="1" s="1"/>
  <c r="D2849" i="1" s="1"/>
  <c r="D2867" i="1" s="1"/>
  <c r="D2885" i="1" s="1"/>
  <c r="D2903" i="1" s="1"/>
  <c r="D2921" i="1" s="1"/>
  <c r="D2939" i="1" s="1"/>
  <c r="E1588" i="1"/>
  <c r="E1606" i="1" s="1"/>
  <c r="E1624" i="1" s="1"/>
  <c r="E1642" i="1" s="1"/>
  <c r="E1660" i="1" s="1"/>
  <c r="E1678" i="1" s="1"/>
  <c r="E1696" i="1" s="1"/>
  <c r="E1714" i="1" s="1"/>
  <c r="E1732" i="1" s="1"/>
  <c r="E1750" i="1" s="1"/>
  <c r="E1768" i="1" s="1"/>
  <c r="E1786" i="1" s="1"/>
  <c r="E1804" i="1" s="1"/>
  <c r="E1822" i="1" s="1"/>
  <c r="E1840" i="1" s="1"/>
  <c r="E1858" i="1" s="1"/>
  <c r="E1876" i="1" s="1"/>
  <c r="E1894" i="1" s="1"/>
  <c r="E1912" i="1" s="1"/>
  <c r="E1930" i="1" s="1"/>
  <c r="E1948" i="1" s="1"/>
  <c r="E1966" i="1" s="1"/>
  <c r="E1984" i="1" s="1"/>
  <c r="E2002" i="1" s="1"/>
  <c r="E2020" i="1" s="1"/>
  <c r="E2038" i="1" s="1"/>
  <c r="E2056" i="1" s="1"/>
  <c r="E2074" i="1" s="1"/>
  <c r="E2092" i="1" s="1"/>
  <c r="E2110" i="1" s="1"/>
  <c r="E2128" i="1" s="1"/>
  <c r="E2146" i="1" s="1"/>
  <c r="E2164" i="1" s="1"/>
  <c r="E2182" i="1" s="1"/>
  <c r="E2200" i="1" s="1"/>
  <c r="E2218" i="1" s="1"/>
  <c r="E2236" i="1" s="1"/>
  <c r="E2254" i="1" s="1"/>
  <c r="E2272" i="1" s="1"/>
  <c r="E2290" i="1" s="1"/>
  <c r="E2308" i="1" s="1"/>
  <c r="E2326" i="1" s="1"/>
  <c r="E2344" i="1" s="1"/>
  <c r="E2362" i="1" s="1"/>
  <c r="E2380" i="1" s="1"/>
  <c r="E2398" i="1" s="1"/>
  <c r="E2416" i="1" s="1"/>
  <c r="E2434" i="1" s="1"/>
  <c r="E2452" i="1" s="1"/>
  <c r="E2470" i="1" s="1"/>
  <c r="E2488" i="1" s="1"/>
  <c r="E2506" i="1" s="1"/>
  <c r="E2524" i="1" s="1"/>
  <c r="E2542" i="1" s="1"/>
  <c r="E2560" i="1" s="1"/>
  <c r="E2578" i="1" s="1"/>
  <c r="E2596" i="1" s="1"/>
  <c r="E2614" i="1" s="1"/>
  <c r="E2632" i="1" s="1"/>
  <c r="E2650" i="1" s="1"/>
  <c r="E2668" i="1" s="1"/>
  <c r="E2686" i="1" s="1"/>
  <c r="E2704" i="1" s="1"/>
  <c r="E2722" i="1" s="1"/>
  <c r="E2740" i="1" s="1"/>
  <c r="E2758" i="1" s="1"/>
  <c r="E2776" i="1" s="1"/>
  <c r="E2794" i="1" s="1"/>
  <c r="E2812" i="1" s="1"/>
  <c r="E2830" i="1" s="1"/>
  <c r="E2848" i="1" s="1"/>
  <c r="E2866" i="1" s="1"/>
  <c r="E2884" i="1" s="1"/>
  <c r="E2902" i="1" s="1"/>
  <c r="E2920" i="1" s="1"/>
  <c r="E2938" i="1" s="1"/>
  <c r="E2956" i="1" s="1"/>
  <c r="E2974" i="1" s="1"/>
  <c r="E2992" i="1" s="1"/>
  <c r="E3010" i="1" s="1"/>
  <c r="E3028" i="1" s="1"/>
  <c r="E3046" i="1" s="1"/>
  <c r="E3064" i="1" s="1"/>
  <c r="E3082" i="1" s="1"/>
  <c r="E3100" i="1" s="1"/>
  <c r="E3118" i="1" s="1"/>
  <c r="E3136" i="1" s="1"/>
  <c r="E3154" i="1" s="1"/>
  <c r="E3172" i="1" s="1"/>
  <c r="E3190" i="1" s="1"/>
  <c r="E3208" i="1" s="1"/>
  <c r="E3226" i="1" s="1"/>
  <c r="E3244" i="1" s="1"/>
  <c r="E3262" i="1" s="1"/>
  <c r="E3280" i="1" s="1"/>
  <c r="E3298" i="1" s="1"/>
  <c r="E3316" i="1" s="1"/>
  <c r="E3334" i="1" s="1"/>
  <c r="E3352" i="1" s="1"/>
  <c r="E3370" i="1" s="1"/>
  <c r="E3388" i="1" s="1"/>
  <c r="E3406" i="1" s="1"/>
  <c r="E3424" i="1" s="1"/>
  <c r="E3442" i="1" s="1"/>
  <c r="E3460" i="1" s="1"/>
  <c r="E3478" i="1" s="1"/>
  <c r="E3496" i="1" s="1"/>
  <c r="E3514" i="1" s="1"/>
  <c r="E3532" i="1" s="1"/>
  <c r="E3550" i="1" s="1"/>
  <c r="E3568" i="1" s="1"/>
  <c r="E3586" i="1" s="1"/>
  <c r="E3604" i="1" s="1"/>
  <c r="E3622" i="1" s="1"/>
  <c r="E3640" i="1" s="1"/>
  <c r="E3658" i="1" s="1"/>
  <c r="E3676" i="1" s="1"/>
  <c r="E3694" i="1" s="1"/>
  <c r="E3712" i="1" s="1"/>
  <c r="E3730" i="1" s="1"/>
  <c r="E3748" i="1" s="1"/>
  <c r="E3766" i="1" s="1"/>
  <c r="E3784" i="1" s="1"/>
  <c r="E3802" i="1" s="1"/>
  <c r="E3820" i="1" s="1"/>
  <c r="E3838" i="1" s="1"/>
  <c r="E3856" i="1" s="1"/>
  <c r="E3874" i="1" s="1"/>
  <c r="E3892" i="1" s="1"/>
  <c r="E3910" i="1" s="1"/>
  <c r="E3928" i="1" s="1"/>
  <c r="E3946" i="1" s="1"/>
  <c r="E3964" i="1" s="1"/>
  <c r="E3982" i="1" s="1"/>
  <c r="E4000" i="1" s="1"/>
  <c r="E4018" i="1" s="1"/>
  <c r="E4036" i="1" s="1"/>
  <c r="E4054" i="1" s="1"/>
  <c r="E4072" i="1" s="1"/>
  <c r="E4090" i="1" s="1"/>
  <c r="E4108" i="1" s="1"/>
  <c r="E4126" i="1" s="1"/>
  <c r="E4144" i="1" s="1"/>
  <c r="E4162" i="1" s="1"/>
  <c r="E4180" i="1" s="1"/>
  <c r="E4198" i="1" s="1"/>
  <c r="E4216" i="1" s="1"/>
  <c r="E4234" i="1" s="1"/>
  <c r="E4252" i="1" s="1"/>
  <c r="E4270" i="1" s="1"/>
  <c r="E4288" i="1" s="1"/>
  <c r="E4306" i="1" s="1"/>
  <c r="E4324" i="1" s="1"/>
  <c r="E4342" i="1" s="1"/>
  <c r="E4360" i="1" s="1"/>
  <c r="E4378" i="1" s="1"/>
  <c r="E4396" i="1" s="1"/>
  <c r="E4414" i="1" s="1"/>
  <c r="E4432" i="1" s="1"/>
  <c r="E4450" i="1" s="1"/>
  <c r="E4468" i="1" s="1"/>
  <c r="E4486" i="1" s="1"/>
  <c r="E4504" i="1" s="1"/>
  <c r="E4522" i="1" s="1"/>
  <c r="E4540" i="1" s="1"/>
  <c r="E4558" i="1" s="1"/>
  <c r="E4576" i="1" s="1"/>
  <c r="E4594" i="1" s="1"/>
  <c r="E4612" i="1" s="1"/>
  <c r="E4630" i="1" s="1"/>
  <c r="E4648" i="1" s="1"/>
  <c r="E4666" i="1" s="1"/>
  <c r="E4684" i="1" s="1"/>
  <c r="E4702" i="1" s="1"/>
  <c r="E4720" i="1" s="1"/>
  <c r="E4738" i="1" s="1"/>
  <c r="E4756" i="1" s="1"/>
  <c r="E4774" i="1" s="1"/>
  <c r="E4792" i="1" s="1"/>
  <c r="E4810" i="1" s="1"/>
  <c r="E4828" i="1" s="1"/>
  <c r="E4846" i="1" s="1"/>
  <c r="E4864" i="1" s="1"/>
  <c r="E4882" i="1" s="1"/>
  <c r="E4900" i="1" s="1"/>
  <c r="E4918" i="1" s="1"/>
  <c r="E4936" i="1" s="1"/>
  <c r="E4954" i="1" s="1"/>
  <c r="E4972" i="1" s="1"/>
  <c r="E4990" i="1" s="1"/>
  <c r="E5008" i="1" s="1"/>
  <c r="E5026" i="1" s="1"/>
  <c r="E5044" i="1" s="1"/>
  <c r="E5062" i="1" s="1"/>
  <c r="E5080" i="1" s="1"/>
  <c r="E5098" i="1" s="1"/>
  <c r="E5116" i="1" s="1"/>
  <c r="E5134" i="1" s="1"/>
  <c r="E5152" i="1" s="1"/>
  <c r="E5170" i="1" s="1"/>
  <c r="E5188" i="1" s="1"/>
  <c r="E5206" i="1" s="1"/>
  <c r="E5224" i="1" s="1"/>
  <c r="E5242" i="1" s="1"/>
  <c r="E5260" i="1" s="1"/>
  <c r="E5278" i="1" s="1"/>
  <c r="E5296" i="1" s="1"/>
  <c r="E5314" i="1" s="1"/>
  <c r="E5332" i="1" s="1"/>
  <c r="E5350" i="1" s="1"/>
  <c r="E5368" i="1" s="1"/>
  <c r="E5386" i="1" s="1"/>
  <c r="E5404" i="1" s="1"/>
  <c r="E5422" i="1" s="1"/>
  <c r="E5440" i="1" s="1"/>
  <c r="E5458" i="1" s="1"/>
  <c r="E5476" i="1" s="1"/>
  <c r="E5494" i="1" s="1"/>
  <c r="E5512" i="1" s="1"/>
  <c r="E5530" i="1" s="1"/>
  <c r="E5548" i="1" s="1"/>
  <c r="E5566" i="1" s="1"/>
  <c r="E5584" i="1" s="1"/>
  <c r="E5602" i="1" s="1"/>
  <c r="E5620" i="1" s="1"/>
  <c r="E5638" i="1" s="1"/>
  <c r="E5656" i="1" s="1"/>
  <c r="E5674" i="1" s="1"/>
  <c r="E5692" i="1" s="1"/>
  <c r="E5710" i="1" s="1"/>
  <c r="E5728" i="1" s="1"/>
  <c r="E5746" i="1" s="1"/>
  <c r="E5764" i="1" s="1"/>
  <c r="E5782" i="1" s="1"/>
  <c r="E5800" i="1" s="1"/>
  <c r="E5818" i="1" s="1"/>
  <c r="E5836" i="1" s="1"/>
  <c r="E5854" i="1" s="1"/>
  <c r="E5872" i="1" s="1"/>
  <c r="E5890" i="1" s="1"/>
  <c r="E5908" i="1" s="1"/>
  <c r="E5926" i="1" s="1"/>
  <c r="E5944" i="1" s="1"/>
  <c r="E5962" i="1" s="1"/>
  <c r="E5980" i="1" s="1"/>
  <c r="E5998" i="1" s="1"/>
  <c r="E6016" i="1" s="1"/>
  <c r="E6034" i="1" s="1"/>
  <c r="E6052" i="1" s="1"/>
  <c r="E6070" i="1" s="1"/>
  <c r="E6088" i="1" s="1"/>
  <c r="E6106" i="1" s="1"/>
  <c r="E6124" i="1" s="1"/>
  <c r="E6142" i="1" s="1"/>
  <c r="E6160" i="1" s="1"/>
  <c r="E6178" i="1" s="1"/>
  <c r="E6196" i="1" s="1"/>
  <c r="E6214" i="1" s="1"/>
  <c r="E6232" i="1" s="1"/>
  <c r="E6250" i="1" s="1"/>
  <c r="E6268" i="1" s="1"/>
  <c r="E6286" i="1" s="1"/>
  <c r="E6304" i="1" s="1"/>
  <c r="E6322" i="1" s="1"/>
  <c r="E6340" i="1" s="1"/>
  <c r="E6358" i="1" s="1"/>
  <c r="E6376" i="1" s="1"/>
  <c r="E6394" i="1" s="1"/>
  <c r="E6412" i="1" s="1"/>
  <c r="E6430" i="1" s="1"/>
  <c r="E6448" i="1" s="1"/>
  <c r="E6466" i="1" s="1"/>
  <c r="E6484" i="1" s="1"/>
  <c r="E6502" i="1" s="1"/>
  <c r="E6520" i="1" s="1"/>
  <c r="E6538" i="1" s="1"/>
  <c r="E6556" i="1" s="1"/>
  <c r="E6574" i="1" s="1"/>
  <c r="E6592" i="1" s="1"/>
  <c r="E6610" i="1" s="1"/>
  <c r="E6628" i="1" s="1"/>
  <c r="E6646" i="1" s="1"/>
  <c r="E6664" i="1" s="1"/>
  <c r="E6682" i="1" s="1"/>
  <c r="E6700" i="1" s="1"/>
  <c r="E6718" i="1" s="1"/>
  <c r="E6736" i="1" s="1"/>
  <c r="E6754" i="1" s="1"/>
  <c r="E6772" i="1" s="1"/>
  <c r="E6790" i="1" s="1"/>
  <c r="E6808" i="1" s="1"/>
  <c r="E6826" i="1" s="1"/>
  <c r="E6844" i="1" s="1"/>
  <c r="E6862" i="1" s="1"/>
  <c r="E6880" i="1" s="1"/>
  <c r="E6898" i="1" s="1"/>
  <c r="E6916" i="1" s="1"/>
  <c r="E6934" i="1" s="1"/>
  <c r="E6952" i="1" s="1"/>
  <c r="E6970" i="1" s="1"/>
  <c r="E6988" i="1" s="1"/>
  <c r="E7006" i="1" s="1"/>
  <c r="E7024" i="1" s="1"/>
  <c r="E7042" i="1" s="1"/>
  <c r="E7060" i="1" s="1"/>
  <c r="E7078" i="1" s="1"/>
  <c r="E7096" i="1" s="1"/>
  <c r="E7114" i="1" s="1"/>
  <c r="E7132" i="1" s="1"/>
  <c r="E7150" i="1" s="1"/>
  <c r="E7168" i="1" s="1"/>
  <c r="E7186" i="1" s="1"/>
  <c r="E7204" i="1" s="1"/>
  <c r="E7222" i="1" s="1"/>
  <c r="E7240" i="1" s="1"/>
  <c r="E7258" i="1" s="1"/>
  <c r="E7276" i="1" s="1"/>
  <c r="E7294" i="1" s="1"/>
  <c r="E7312" i="1" s="1"/>
  <c r="E7330" i="1" s="1"/>
  <c r="E7348" i="1" s="1"/>
  <c r="E7366" i="1" s="1"/>
  <c r="E7384" i="1" s="1"/>
  <c r="E7402" i="1" s="1"/>
  <c r="E7420" i="1" s="1"/>
  <c r="E7438" i="1" s="1"/>
  <c r="E7456" i="1" s="1"/>
  <c r="E7474" i="1" s="1"/>
  <c r="E7492" i="1" s="1"/>
  <c r="E7510" i="1" s="1"/>
  <c r="E7528" i="1" s="1"/>
  <c r="E7546" i="1" s="1"/>
  <c r="E7564" i="1" s="1"/>
  <c r="E7582" i="1" s="1"/>
  <c r="I28" i="9" l="1"/>
  <c r="J28" i="9" s="1"/>
  <c r="R195" i="1"/>
  <c r="K198" i="1" s="1"/>
  <c r="O195" i="1"/>
  <c r="H198" i="1" s="1"/>
  <c r="H204" i="1" s="1"/>
  <c r="Q195" i="1"/>
  <c r="J198" i="1" s="1"/>
  <c r="J208" i="1" s="1"/>
  <c r="P195" i="1"/>
  <c r="I198" i="1" s="1"/>
  <c r="I202" i="1" s="1"/>
  <c r="J209" i="1"/>
  <c r="H203" i="1"/>
  <c r="H207" i="1"/>
  <c r="H211" i="1"/>
  <c r="H202" i="1"/>
  <c r="H209" i="1"/>
  <c r="H205" i="1"/>
  <c r="H210" i="1"/>
  <c r="H208" i="1"/>
  <c r="H206" i="1"/>
  <c r="K207" i="1"/>
  <c r="K211" i="1"/>
  <c r="K202" i="1"/>
  <c r="K203" i="1"/>
  <c r="K208" i="1"/>
  <c r="K210" i="1"/>
  <c r="K205" i="1"/>
  <c r="K204" i="1"/>
  <c r="K206" i="1"/>
  <c r="K209" i="1"/>
  <c r="J205" i="1"/>
  <c r="J210" i="1"/>
  <c r="J203" i="1"/>
  <c r="E5700" i="1"/>
  <c r="E5718" i="1" s="1"/>
  <c r="E5736" i="1" s="1"/>
  <c r="E5754" i="1" s="1"/>
  <c r="E5772" i="1" s="1"/>
  <c r="E5790" i="1" s="1"/>
  <c r="E5808" i="1" s="1"/>
  <c r="E5826" i="1" s="1"/>
  <c r="E5844" i="1" s="1"/>
  <c r="E5862" i="1" s="1"/>
  <c r="E5880" i="1" s="1"/>
  <c r="E5898" i="1" s="1"/>
  <c r="E5916" i="1" s="1"/>
  <c r="E5934" i="1" s="1"/>
  <c r="E5952" i="1" s="1"/>
  <c r="E5970" i="1" s="1"/>
  <c r="E5988" i="1" s="1"/>
  <c r="E6006" i="1" s="1"/>
  <c r="E6024" i="1" s="1"/>
  <c r="E6042" i="1" s="1"/>
  <c r="E6060" i="1" s="1"/>
  <c r="E6078" i="1" s="1"/>
  <c r="E6096" i="1" s="1"/>
  <c r="E6114" i="1" s="1"/>
  <c r="E6132" i="1" s="1"/>
  <c r="E6150" i="1" s="1"/>
  <c r="E6168" i="1" s="1"/>
  <c r="E6186" i="1" s="1"/>
  <c r="E6204" i="1" s="1"/>
  <c r="E6222" i="1" s="1"/>
  <c r="E6240" i="1" s="1"/>
  <c r="E6258" i="1" s="1"/>
  <c r="E6276" i="1" s="1"/>
  <c r="E6294" i="1" s="1"/>
  <c r="E6312" i="1" s="1"/>
  <c r="E6330" i="1" s="1"/>
  <c r="E6348" i="1" s="1"/>
  <c r="E6366" i="1" s="1"/>
  <c r="E6384" i="1" s="1"/>
  <c r="E6402" i="1" s="1"/>
  <c r="E6420" i="1" s="1"/>
  <c r="E6438" i="1" s="1"/>
  <c r="E6456" i="1" s="1"/>
  <c r="E6474" i="1" s="1"/>
  <c r="E6492" i="1" s="1"/>
  <c r="E6510" i="1" s="1"/>
  <c r="E6528" i="1" s="1"/>
  <c r="E6546" i="1" s="1"/>
  <c r="E6564" i="1" s="1"/>
  <c r="E6582" i="1" s="1"/>
  <c r="E6600" i="1" s="1"/>
  <c r="E6618" i="1" s="1"/>
  <c r="E6636" i="1" s="1"/>
  <c r="E6654" i="1" s="1"/>
  <c r="E6672" i="1" s="1"/>
  <c r="E6690" i="1" s="1"/>
  <c r="E6708" i="1" s="1"/>
  <c r="E6726" i="1" s="1"/>
  <c r="E6744" i="1" s="1"/>
  <c r="E6762" i="1" s="1"/>
  <c r="E6780" i="1" s="1"/>
  <c r="E6798" i="1" s="1"/>
  <c r="E6816" i="1" s="1"/>
  <c r="E6834" i="1" s="1"/>
  <c r="E6852" i="1" s="1"/>
  <c r="E6870" i="1" s="1"/>
  <c r="E6888" i="1" s="1"/>
  <c r="E6906" i="1" s="1"/>
  <c r="E6924" i="1" s="1"/>
  <c r="E6942" i="1" s="1"/>
  <c r="E6960" i="1" s="1"/>
  <c r="E6978" i="1" s="1"/>
  <c r="E6996" i="1" s="1"/>
  <c r="E7014" i="1" s="1"/>
  <c r="E7032" i="1" s="1"/>
  <c r="E7050" i="1" s="1"/>
  <c r="E7068" i="1" s="1"/>
  <c r="E7086" i="1" s="1"/>
  <c r="E7104" i="1" s="1"/>
  <c r="E7122" i="1" s="1"/>
  <c r="E7140" i="1" s="1"/>
  <c r="E7158" i="1" s="1"/>
  <c r="E7176" i="1" s="1"/>
  <c r="E7194" i="1" s="1"/>
  <c r="E7212" i="1" s="1"/>
  <c r="E7230" i="1" s="1"/>
  <c r="E7248" i="1" s="1"/>
  <c r="E7266" i="1" s="1"/>
  <c r="E7284" i="1" s="1"/>
  <c r="E7302" i="1" s="1"/>
  <c r="E7320" i="1" s="1"/>
  <c r="E7338" i="1" s="1"/>
  <c r="E7356" i="1" s="1"/>
  <c r="E7374" i="1" s="1"/>
  <c r="E7392" i="1" s="1"/>
  <c r="E7410" i="1" s="1"/>
  <c r="E7428" i="1" s="1"/>
  <c r="E7446" i="1" s="1"/>
  <c r="E7464" i="1" s="1"/>
  <c r="E7482" i="1" s="1"/>
  <c r="E7500" i="1" s="1"/>
  <c r="E7518" i="1" s="1"/>
  <c r="E7536" i="1" s="1"/>
  <c r="E7554" i="1" s="1"/>
  <c r="E7572" i="1" s="1"/>
  <c r="E7590" i="1" s="1"/>
  <c r="F5700" i="1"/>
  <c r="F5718" i="1" s="1"/>
  <c r="F5736" i="1" s="1"/>
  <c r="F5754" i="1" s="1"/>
  <c r="F5772" i="1" s="1"/>
  <c r="F5790" i="1" s="1"/>
  <c r="F5808" i="1" s="1"/>
  <c r="F5826" i="1" s="1"/>
  <c r="F5844" i="1" s="1"/>
  <c r="F5862" i="1" s="1"/>
  <c r="F5880" i="1" s="1"/>
  <c r="F5898" i="1" s="1"/>
  <c r="F5916" i="1" s="1"/>
  <c r="F5934" i="1" s="1"/>
  <c r="F5952" i="1" s="1"/>
  <c r="F5970" i="1" s="1"/>
  <c r="F5988" i="1" s="1"/>
  <c r="F6006" i="1" s="1"/>
  <c r="F6024" i="1" s="1"/>
  <c r="F6042" i="1" s="1"/>
  <c r="F6060" i="1" s="1"/>
  <c r="F6078" i="1" s="1"/>
  <c r="F6096" i="1" s="1"/>
  <c r="F6114" i="1" s="1"/>
  <c r="F6132" i="1" s="1"/>
  <c r="F6150" i="1" s="1"/>
  <c r="F6168" i="1" s="1"/>
  <c r="F6186" i="1" s="1"/>
  <c r="F6204" i="1" s="1"/>
  <c r="F6222" i="1" s="1"/>
  <c r="F6240" i="1" s="1"/>
  <c r="F6258" i="1" s="1"/>
  <c r="F6276" i="1" s="1"/>
  <c r="F6294" i="1" s="1"/>
  <c r="F6312" i="1" s="1"/>
  <c r="F6330" i="1" s="1"/>
  <c r="F6348" i="1" s="1"/>
  <c r="F6366" i="1" s="1"/>
  <c r="F6384" i="1" s="1"/>
  <c r="F6402" i="1" s="1"/>
  <c r="F6420" i="1" s="1"/>
  <c r="F6438" i="1" s="1"/>
  <c r="F6456" i="1" s="1"/>
  <c r="F6474" i="1" s="1"/>
  <c r="F6492" i="1" s="1"/>
  <c r="F6510" i="1" s="1"/>
  <c r="F6528" i="1" s="1"/>
  <c r="F6546" i="1" s="1"/>
  <c r="F6564" i="1" s="1"/>
  <c r="F6582" i="1" s="1"/>
  <c r="F6600" i="1" s="1"/>
  <c r="F6618" i="1" s="1"/>
  <c r="F6636" i="1" s="1"/>
  <c r="F6654" i="1" s="1"/>
  <c r="F6672" i="1" s="1"/>
  <c r="F6690" i="1" s="1"/>
  <c r="F6708" i="1" s="1"/>
  <c r="F6726" i="1" s="1"/>
  <c r="F6744" i="1" s="1"/>
  <c r="F6762" i="1" s="1"/>
  <c r="F6780" i="1" s="1"/>
  <c r="F6798" i="1" s="1"/>
  <c r="F6816" i="1" s="1"/>
  <c r="F6834" i="1" s="1"/>
  <c r="F6852" i="1" s="1"/>
  <c r="F6870" i="1" s="1"/>
  <c r="F6888" i="1" s="1"/>
  <c r="F6906" i="1" s="1"/>
  <c r="F6924" i="1" s="1"/>
  <c r="F6942" i="1" s="1"/>
  <c r="F6960" i="1" s="1"/>
  <c r="F6978" i="1" s="1"/>
  <c r="F6996" i="1" s="1"/>
  <c r="F7014" i="1" s="1"/>
  <c r="F7032" i="1" s="1"/>
  <c r="F7050" i="1" s="1"/>
  <c r="F7068" i="1" s="1"/>
  <c r="F7086" i="1" s="1"/>
  <c r="F7104" i="1" s="1"/>
  <c r="F7122" i="1" s="1"/>
  <c r="F7140" i="1" s="1"/>
  <c r="F7158" i="1" s="1"/>
  <c r="F7176" i="1" s="1"/>
  <c r="F7194" i="1" s="1"/>
  <c r="F7212" i="1" s="1"/>
  <c r="F7230" i="1" s="1"/>
  <c r="F7248" i="1" s="1"/>
  <c r="F7266" i="1" s="1"/>
  <c r="F7284" i="1" s="1"/>
  <c r="F7302" i="1" s="1"/>
  <c r="F7320" i="1" s="1"/>
  <c r="F7338" i="1" s="1"/>
  <c r="F7356" i="1" s="1"/>
  <c r="F7374" i="1" s="1"/>
  <c r="F7392" i="1" s="1"/>
  <c r="F7410" i="1" s="1"/>
  <c r="F7428" i="1" s="1"/>
  <c r="F7446" i="1" s="1"/>
  <c r="F7464" i="1" s="1"/>
  <c r="F7482" i="1" s="1"/>
  <c r="F7500" i="1" s="1"/>
  <c r="F7518" i="1" s="1"/>
  <c r="F7536" i="1" s="1"/>
  <c r="F7554" i="1" s="1"/>
  <c r="F7572" i="1" s="1"/>
  <c r="F7590" i="1" s="1"/>
  <c r="G5693" i="1"/>
  <c r="G5711" i="1" s="1"/>
  <c r="G5729" i="1" s="1"/>
  <c r="G5747" i="1" s="1"/>
  <c r="G5765" i="1" s="1"/>
  <c r="G5783" i="1" s="1"/>
  <c r="G5801" i="1" s="1"/>
  <c r="G5819" i="1" s="1"/>
  <c r="G5837" i="1" s="1"/>
  <c r="G5855" i="1" s="1"/>
  <c r="G5873" i="1" s="1"/>
  <c r="G5891" i="1" s="1"/>
  <c r="G5909" i="1" s="1"/>
  <c r="G5927" i="1" s="1"/>
  <c r="G5945" i="1" s="1"/>
  <c r="G5963" i="1" s="1"/>
  <c r="G5981" i="1" s="1"/>
  <c r="G5999" i="1" s="1"/>
  <c r="G6017" i="1" s="1"/>
  <c r="G6035" i="1" s="1"/>
  <c r="G6053" i="1" s="1"/>
  <c r="G6071" i="1" s="1"/>
  <c r="G6089" i="1" s="1"/>
  <c r="G6107" i="1" s="1"/>
  <c r="G6125" i="1" s="1"/>
  <c r="G6143" i="1" s="1"/>
  <c r="G6161" i="1" s="1"/>
  <c r="G6179" i="1" s="1"/>
  <c r="G6197" i="1" s="1"/>
  <c r="G6215" i="1" s="1"/>
  <c r="G6233" i="1" s="1"/>
  <c r="G6251" i="1" s="1"/>
  <c r="G6269" i="1" s="1"/>
  <c r="G6287" i="1" s="1"/>
  <c r="G6305" i="1" s="1"/>
  <c r="G6323" i="1" s="1"/>
  <c r="G6341" i="1" s="1"/>
  <c r="G6359" i="1" s="1"/>
  <c r="G6377" i="1" s="1"/>
  <c r="G6395" i="1" s="1"/>
  <c r="G6413" i="1" s="1"/>
  <c r="G6431" i="1" s="1"/>
  <c r="G6449" i="1" s="1"/>
  <c r="G6467" i="1" s="1"/>
  <c r="G6485" i="1" s="1"/>
  <c r="G6503" i="1" s="1"/>
  <c r="G6521" i="1" s="1"/>
  <c r="G6539" i="1" s="1"/>
  <c r="G6557" i="1" s="1"/>
  <c r="G6575" i="1" s="1"/>
  <c r="G6593" i="1" s="1"/>
  <c r="G6611" i="1" s="1"/>
  <c r="G6629" i="1" s="1"/>
  <c r="G6647" i="1" s="1"/>
  <c r="G6665" i="1" s="1"/>
  <c r="G6683" i="1" s="1"/>
  <c r="G6701" i="1" s="1"/>
  <c r="G6719" i="1" s="1"/>
  <c r="G6737" i="1" s="1"/>
  <c r="G6755" i="1" s="1"/>
  <c r="G6773" i="1" s="1"/>
  <c r="G6791" i="1" s="1"/>
  <c r="G6809" i="1" s="1"/>
  <c r="G6827" i="1" s="1"/>
  <c r="G6845" i="1" s="1"/>
  <c r="G6863" i="1" s="1"/>
  <c r="G6881" i="1" s="1"/>
  <c r="G6899" i="1" s="1"/>
  <c r="G6917" i="1" s="1"/>
  <c r="G6935" i="1" s="1"/>
  <c r="G6953" i="1" s="1"/>
  <c r="G6971" i="1" s="1"/>
  <c r="G6989" i="1" s="1"/>
  <c r="G7007" i="1" s="1"/>
  <c r="G7025" i="1" s="1"/>
  <c r="G7043" i="1" s="1"/>
  <c r="G7061" i="1" s="1"/>
  <c r="G7079" i="1" s="1"/>
  <c r="G7097" i="1" s="1"/>
  <c r="G7115" i="1" s="1"/>
  <c r="G7133" i="1" s="1"/>
  <c r="G7151" i="1" s="1"/>
  <c r="G7169" i="1" s="1"/>
  <c r="G7187" i="1" s="1"/>
  <c r="G7205" i="1" s="1"/>
  <c r="G7223" i="1" s="1"/>
  <c r="G7241" i="1" s="1"/>
  <c r="G7259" i="1" s="1"/>
  <c r="G7277" i="1" s="1"/>
  <c r="G7295" i="1" s="1"/>
  <c r="G7313" i="1" s="1"/>
  <c r="G7331" i="1" s="1"/>
  <c r="G7349" i="1" s="1"/>
  <c r="G7367" i="1" s="1"/>
  <c r="G7385" i="1" s="1"/>
  <c r="G7403" i="1" s="1"/>
  <c r="G7421" i="1" s="1"/>
  <c r="G7439" i="1" s="1"/>
  <c r="G7457" i="1" s="1"/>
  <c r="G7475" i="1" s="1"/>
  <c r="G7493" i="1" s="1"/>
  <c r="G7511" i="1" s="1"/>
  <c r="G7529" i="1" s="1"/>
  <c r="G7547" i="1" s="1"/>
  <c r="G7565" i="1" s="1"/>
  <c r="G7583" i="1" s="1"/>
  <c r="G4328" i="1"/>
  <c r="G4346" i="1" s="1"/>
  <c r="G4364" i="1" s="1"/>
  <c r="G4382" i="1" s="1"/>
  <c r="G4400" i="1" s="1"/>
  <c r="G4418" i="1" s="1"/>
  <c r="G4436" i="1" s="1"/>
  <c r="G4454" i="1" s="1"/>
  <c r="G4472" i="1" s="1"/>
  <c r="G4490" i="1" s="1"/>
  <c r="G4508" i="1" s="1"/>
  <c r="G4526" i="1" s="1"/>
  <c r="G4544" i="1" s="1"/>
  <c r="G4562" i="1" s="1"/>
  <c r="G4580" i="1" s="1"/>
  <c r="G4598" i="1" s="1"/>
  <c r="G4616" i="1" s="1"/>
  <c r="G4634" i="1" s="1"/>
  <c r="G4652" i="1" s="1"/>
  <c r="G4670" i="1" s="1"/>
  <c r="G4688" i="1" s="1"/>
  <c r="G4706" i="1" s="1"/>
  <c r="G4724" i="1" s="1"/>
  <c r="G4742" i="1" s="1"/>
  <c r="G4760" i="1" s="1"/>
  <c r="G4778" i="1" s="1"/>
  <c r="G4796" i="1" s="1"/>
  <c r="G4814" i="1" s="1"/>
  <c r="G4832" i="1" s="1"/>
  <c r="G4850" i="1" s="1"/>
  <c r="G4868" i="1" s="1"/>
  <c r="G4886" i="1" s="1"/>
  <c r="G4904" i="1" s="1"/>
  <c r="G4922" i="1" s="1"/>
  <c r="G4940" i="1" s="1"/>
  <c r="G4958" i="1" s="1"/>
  <c r="G4976" i="1" s="1"/>
  <c r="G4994" i="1" s="1"/>
  <c r="G5012" i="1" s="1"/>
  <c r="G5030" i="1" s="1"/>
  <c r="G5048" i="1" s="1"/>
  <c r="G5066" i="1" s="1"/>
  <c r="G5084" i="1" s="1"/>
  <c r="G5102" i="1" s="1"/>
  <c r="G5120" i="1" s="1"/>
  <c r="G5138" i="1" s="1"/>
  <c r="G5156" i="1" s="1"/>
  <c r="G5174" i="1" s="1"/>
  <c r="G5192" i="1" s="1"/>
  <c r="G5210" i="1" s="1"/>
  <c r="G5228" i="1" s="1"/>
  <c r="G5246" i="1" s="1"/>
  <c r="G5264" i="1" s="1"/>
  <c r="G5282" i="1" s="1"/>
  <c r="G5300" i="1" s="1"/>
  <c r="G5318" i="1" s="1"/>
  <c r="G5336" i="1" s="1"/>
  <c r="G5354" i="1" s="1"/>
  <c r="G5372" i="1" s="1"/>
  <c r="G5390" i="1" s="1"/>
  <c r="G5408" i="1" s="1"/>
  <c r="G5426" i="1" s="1"/>
  <c r="G5444" i="1" s="1"/>
  <c r="G5462" i="1" s="1"/>
  <c r="G5480" i="1" s="1"/>
  <c r="G5498" i="1" s="1"/>
  <c r="G5516" i="1" s="1"/>
  <c r="G5534" i="1" s="1"/>
  <c r="G5552" i="1" s="1"/>
  <c r="G5570" i="1" s="1"/>
  <c r="G5588" i="1" s="1"/>
  <c r="G5606" i="1" s="1"/>
  <c r="G5624" i="1" s="1"/>
  <c r="G5642" i="1" s="1"/>
  <c r="G5660" i="1" s="1"/>
  <c r="G5678" i="1" s="1"/>
  <c r="G5696" i="1" s="1"/>
  <c r="G5714" i="1" s="1"/>
  <c r="G5732" i="1" s="1"/>
  <c r="G5750" i="1" s="1"/>
  <c r="G5768" i="1" s="1"/>
  <c r="G5786" i="1" s="1"/>
  <c r="G5804" i="1" s="1"/>
  <c r="G5822" i="1" s="1"/>
  <c r="G5840" i="1" s="1"/>
  <c r="G5858" i="1" s="1"/>
  <c r="G5876" i="1" s="1"/>
  <c r="G5894" i="1" s="1"/>
  <c r="G5912" i="1" s="1"/>
  <c r="G5930" i="1" s="1"/>
  <c r="G5948" i="1" s="1"/>
  <c r="G5966" i="1" s="1"/>
  <c r="G5984" i="1" s="1"/>
  <c r="G6002" i="1" s="1"/>
  <c r="G6020" i="1" s="1"/>
  <c r="G6038" i="1" s="1"/>
  <c r="G6056" i="1" s="1"/>
  <c r="G6074" i="1" s="1"/>
  <c r="G6092" i="1" s="1"/>
  <c r="G6110" i="1" s="1"/>
  <c r="G6128" i="1" s="1"/>
  <c r="G6146" i="1" s="1"/>
  <c r="G6164" i="1" s="1"/>
  <c r="G6182" i="1" s="1"/>
  <c r="G6200" i="1" s="1"/>
  <c r="G6218" i="1" s="1"/>
  <c r="G6236" i="1" s="1"/>
  <c r="G6254" i="1" s="1"/>
  <c r="G6272" i="1" s="1"/>
  <c r="G6290" i="1" s="1"/>
  <c r="G6308" i="1" s="1"/>
  <c r="G6326" i="1" s="1"/>
  <c r="G6344" i="1" s="1"/>
  <c r="G6362" i="1" s="1"/>
  <c r="G6380" i="1" s="1"/>
  <c r="G6398" i="1" s="1"/>
  <c r="G6416" i="1" s="1"/>
  <c r="G6434" i="1" s="1"/>
  <c r="G6452" i="1" s="1"/>
  <c r="G6470" i="1" s="1"/>
  <c r="G6488" i="1" s="1"/>
  <c r="G6506" i="1" s="1"/>
  <c r="G6524" i="1" s="1"/>
  <c r="G6542" i="1" s="1"/>
  <c r="G6560" i="1" s="1"/>
  <c r="G6578" i="1" s="1"/>
  <c r="G6596" i="1" s="1"/>
  <c r="G6614" i="1" s="1"/>
  <c r="G6632" i="1" s="1"/>
  <c r="G6650" i="1" s="1"/>
  <c r="G6668" i="1" s="1"/>
  <c r="G6686" i="1" s="1"/>
  <c r="G6704" i="1" s="1"/>
  <c r="G6722" i="1" s="1"/>
  <c r="G6740" i="1" s="1"/>
  <c r="G6758" i="1" s="1"/>
  <c r="G6776" i="1" s="1"/>
  <c r="G6794" i="1" s="1"/>
  <c r="G6812" i="1" s="1"/>
  <c r="G6830" i="1" s="1"/>
  <c r="G6848" i="1" s="1"/>
  <c r="G6866" i="1" s="1"/>
  <c r="G6884" i="1" s="1"/>
  <c r="G6902" i="1" s="1"/>
  <c r="G6920" i="1" s="1"/>
  <c r="G6938" i="1" s="1"/>
  <c r="G6956" i="1" s="1"/>
  <c r="G6974" i="1" s="1"/>
  <c r="G6992" i="1" s="1"/>
  <c r="G7010" i="1" s="1"/>
  <c r="G7028" i="1" s="1"/>
  <c r="G7046" i="1" s="1"/>
  <c r="G7064" i="1" s="1"/>
  <c r="G7082" i="1" s="1"/>
  <c r="G7100" i="1" s="1"/>
  <c r="G7118" i="1" s="1"/>
  <c r="G7136" i="1" s="1"/>
  <c r="G7154" i="1" s="1"/>
  <c r="G7172" i="1" s="1"/>
  <c r="G7190" i="1" s="1"/>
  <c r="G7208" i="1" s="1"/>
  <c r="G7226" i="1" s="1"/>
  <c r="G7244" i="1" s="1"/>
  <c r="G7262" i="1" s="1"/>
  <c r="G7280" i="1" s="1"/>
  <c r="G7298" i="1" s="1"/>
  <c r="G7316" i="1" s="1"/>
  <c r="G7334" i="1" s="1"/>
  <c r="G7352" i="1" s="1"/>
  <c r="G7370" i="1" s="1"/>
  <c r="G7388" i="1" s="1"/>
  <c r="G7406" i="1" s="1"/>
  <c r="G7424" i="1" s="1"/>
  <c r="G7442" i="1" s="1"/>
  <c r="G7460" i="1" s="1"/>
  <c r="G7478" i="1" s="1"/>
  <c r="G7496" i="1" s="1"/>
  <c r="G7514" i="1" s="1"/>
  <c r="G7532" i="1" s="1"/>
  <c r="G7550" i="1" s="1"/>
  <c r="G7568" i="1" s="1"/>
  <c r="G7586" i="1" s="1"/>
  <c r="E4329" i="1"/>
  <c r="E4347" i="1" s="1"/>
  <c r="E4365" i="1" s="1"/>
  <c r="E4383" i="1" s="1"/>
  <c r="E4401" i="1" s="1"/>
  <c r="E4419" i="1" s="1"/>
  <c r="E4437" i="1" s="1"/>
  <c r="E4455" i="1" s="1"/>
  <c r="E4473" i="1" s="1"/>
  <c r="E4491" i="1" s="1"/>
  <c r="E4509" i="1" s="1"/>
  <c r="E4527" i="1" s="1"/>
  <c r="E4545" i="1" s="1"/>
  <c r="E4563" i="1" s="1"/>
  <c r="E4581" i="1" s="1"/>
  <c r="E4599" i="1" s="1"/>
  <c r="E4617" i="1" s="1"/>
  <c r="E4635" i="1" s="1"/>
  <c r="E4653" i="1" s="1"/>
  <c r="E4671" i="1" s="1"/>
  <c r="E4689" i="1" s="1"/>
  <c r="E4707" i="1" s="1"/>
  <c r="E4725" i="1" s="1"/>
  <c r="E4743" i="1" s="1"/>
  <c r="E4761" i="1" s="1"/>
  <c r="E4779" i="1" s="1"/>
  <c r="E4797" i="1" s="1"/>
  <c r="E4815" i="1" s="1"/>
  <c r="E4833" i="1" s="1"/>
  <c r="E4851" i="1" s="1"/>
  <c r="E4869" i="1" s="1"/>
  <c r="E4887" i="1" s="1"/>
  <c r="E4905" i="1" s="1"/>
  <c r="E4923" i="1" s="1"/>
  <c r="E4941" i="1" s="1"/>
  <c r="E4959" i="1" s="1"/>
  <c r="E4977" i="1" s="1"/>
  <c r="E4995" i="1" s="1"/>
  <c r="E5013" i="1" s="1"/>
  <c r="E5031" i="1" s="1"/>
  <c r="E5049" i="1" s="1"/>
  <c r="E5067" i="1" s="1"/>
  <c r="E5085" i="1" s="1"/>
  <c r="E5103" i="1" s="1"/>
  <c r="E5121" i="1" s="1"/>
  <c r="E5139" i="1" s="1"/>
  <c r="E5157" i="1" s="1"/>
  <c r="E5175" i="1" s="1"/>
  <c r="E5193" i="1" s="1"/>
  <c r="E5211" i="1" s="1"/>
  <c r="E5229" i="1" s="1"/>
  <c r="E5247" i="1" s="1"/>
  <c r="E5265" i="1" s="1"/>
  <c r="E5283" i="1" s="1"/>
  <c r="E5301" i="1" s="1"/>
  <c r="E5319" i="1" s="1"/>
  <c r="E5337" i="1" s="1"/>
  <c r="E5355" i="1" s="1"/>
  <c r="E5373" i="1" s="1"/>
  <c r="E5391" i="1" s="1"/>
  <c r="E5409" i="1" s="1"/>
  <c r="E5427" i="1" s="1"/>
  <c r="E5445" i="1" s="1"/>
  <c r="E5463" i="1" s="1"/>
  <c r="E5481" i="1" s="1"/>
  <c r="E5499" i="1" s="1"/>
  <c r="E5517" i="1" s="1"/>
  <c r="E5535" i="1" s="1"/>
  <c r="E5553" i="1" s="1"/>
  <c r="E5571" i="1" s="1"/>
  <c r="E5589" i="1" s="1"/>
  <c r="E5607" i="1" s="1"/>
  <c r="E5625" i="1" s="1"/>
  <c r="E5643" i="1" s="1"/>
  <c r="E5661" i="1" s="1"/>
  <c r="E5679" i="1" s="1"/>
  <c r="E5697" i="1" s="1"/>
  <c r="E5715" i="1" s="1"/>
  <c r="E5733" i="1" s="1"/>
  <c r="E5751" i="1" s="1"/>
  <c r="E5769" i="1" s="1"/>
  <c r="E5787" i="1" s="1"/>
  <c r="E5805" i="1" s="1"/>
  <c r="E5823" i="1" s="1"/>
  <c r="E5841" i="1" s="1"/>
  <c r="E5859" i="1" s="1"/>
  <c r="E5877" i="1" s="1"/>
  <c r="E5895" i="1" s="1"/>
  <c r="E5913" i="1" s="1"/>
  <c r="E5931" i="1" s="1"/>
  <c r="E5949" i="1" s="1"/>
  <c r="E5967" i="1" s="1"/>
  <c r="E5985" i="1" s="1"/>
  <c r="E6003" i="1" s="1"/>
  <c r="E6021" i="1" s="1"/>
  <c r="E6039" i="1" s="1"/>
  <c r="E6057" i="1" s="1"/>
  <c r="E6075" i="1" s="1"/>
  <c r="E6093" i="1" s="1"/>
  <c r="E6111" i="1" s="1"/>
  <c r="E6129" i="1" s="1"/>
  <c r="E6147" i="1" s="1"/>
  <c r="E6165" i="1" s="1"/>
  <c r="E6183" i="1" s="1"/>
  <c r="E6201" i="1" s="1"/>
  <c r="E6219" i="1" s="1"/>
  <c r="E6237" i="1" s="1"/>
  <c r="E6255" i="1" s="1"/>
  <c r="E6273" i="1" s="1"/>
  <c r="E6291" i="1" s="1"/>
  <c r="E6309" i="1" s="1"/>
  <c r="E6327" i="1" s="1"/>
  <c r="E6345" i="1" s="1"/>
  <c r="E6363" i="1" s="1"/>
  <c r="E6381" i="1" s="1"/>
  <c r="E6399" i="1" s="1"/>
  <c r="E6417" i="1" s="1"/>
  <c r="E6435" i="1" s="1"/>
  <c r="E6453" i="1" s="1"/>
  <c r="E6471" i="1" s="1"/>
  <c r="E6489" i="1" s="1"/>
  <c r="E6507" i="1" s="1"/>
  <c r="E6525" i="1" s="1"/>
  <c r="E6543" i="1" s="1"/>
  <c r="E6561" i="1" s="1"/>
  <c r="E6579" i="1" s="1"/>
  <c r="E6597" i="1" s="1"/>
  <c r="E6615" i="1" s="1"/>
  <c r="E6633" i="1" s="1"/>
  <c r="E6651" i="1" s="1"/>
  <c r="E6669" i="1" s="1"/>
  <c r="E6687" i="1" s="1"/>
  <c r="E6705" i="1" s="1"/>
  <c r="E6723" i="1" s="1"/>
  <c r="E6741" i="1" s="1"/>
  <c r="E6759" i="1" s="1"/>
  <c r="E6777" i="1" s="1"/>
  <c r="E6795" i="1" s="1"/>
  <c r="E6813" i="1" s="1"/>
  <c r="E6831" i="1" s="1"/>
  <c r="E6849" i="1" s="1"/>
  <c r="E6867" i="1" s="1"/>
  <c r="E6885" i="1" s="1"/>
  <c r="E6903" i="1" s="1"/>
  <c r="E6921" i="1" s="1"/>
  <c r="E6939" i="1" s="1"/>
  <c r="E6957" i="1" s="1"/>
  <c r="E6975" i="1" s="1"/>
  <c r="E6993" i="1" s="1"/>
  <c r="E7011" i="1" s="1"/>
  <c r="E7029" i="1" s="1"/>
  <c r="E7047" i="1" s="1"/>
  <c r="E7065" i="1" s="1"/>
  <c r="E7083" i="1" s="1"/>
  <c r="E7101" i="1" s="1"/>
  <c r="E7119" i="1" s="1"/>
  <c r="E7137" i="1" s="1"/>
  <c r="E7155" i="1" s="1"/>
  <c r="E7173" i="1" s="1"/>
  <c r="E7191" i="1" s="1"/>
  <c r="E7209" i="1" s="1"/>
  <c r="E7227" i="1" s="1"/>
  <c r="E7245" i="1" s="1"/>
  <c r="E7263" i="1" s="1"/>
  <c r="E7281" i="1" s="1"/>
  <c r="E7299" i="1" s="1"/>
  <c r="E7317" i="1" s="1"/>
  <c r="E7335" i="1" s="1"/>
  <c r="E7353" i="1" s="1"/>
  <c r="E7371" i="1" s="1"/>
  <c r="E7389" i="1" s="1"/>
  <c r="E7407" i="1" s="1"/>
  <c r="E7425" i="1" s="1"/>
  <c r="E7443" i="1" s="1"/>
  <c r="E7461" i="1" s="1"/>
  <c r="E7479" i="1" s="1"/>
  <c r="E7497" i="1" s="1"/>
  <c r="E7515" i="1" s="1"/>
  <c r="E7533" i="1" s="1"/>
  <c r="E7551" i="1" s="1"/>
  <c r="E7569" i="1" s="1"/>
  <c r="E7587" i="1" s="1"/>
  <c r="D4331" i="1"/>
  <c r="D4349" i="1" s="1"/>
  <c r="D4367" i="1" s="1"/>
  <c r="D4385" i="1" s="1"/>
  <c r="D4403" i="1" s="1"/>
  <c r="D4421" i="1" s="1"/>
  <c r="D4439" i="1" s="1"/>
  <c r="D4457" i="1" s="1"/>
  <c r="D4475" i="1" s="1"/>
  <c r="D4493" i="1" s="1"/>
  <c r="D4511" i="1" s="1"/>
  <c r="D4529" i="1" s="1"/>
  <c r="D4547" i="1" s="1"/>
  <c r="D4565" i="1" s="1"/>
  <c r="D4583" i="1" s="1"/>
  <c r="D4601" i="1" s="1"/>
  <c r="D4619" i="1" s="1"/>
  <c r="D4637" i="1" s="1"/>
  <c r="D4655" i="1" s="1"/>
  <c r="D4673" i="1" s="1"/>
  <c r="D4691" i="1" s="1"/>
  <c r="D4709" i="1" s="1"/>
  <c r="D4727" i="1" s="1"/>
  <c r="D4745" i="1" s="1"/>
  <c r="D4763" i="1" s="1"/>
  <c r="D4781" i="1" s="1"/>
  <c r="D4799" i="1" s="1"/>
  <c r="D4817" i="1" s="1"/>
  <c r="D4835" i="1" s="1"/>
  <c r="D4853" i="1" s="1"/>
  <c r="D4871" i="1" s="1"/>
  <c r="D4889" i="1" s="1"/>
  <c r="D4907" i="1" s="1"/>
  <c r="D4925" i="1" s="1"/>
  <c r="D4943" i="1" s="1"/>
  <c r="D4961" i="1" s="1"/>
  <c r="D4979" i="1" s="1"/>
  <c r="D4997" i="1" s="1"/>
  <c r="D5015" i="1" s="1"/>
  <c r="D5033" i="1" s="1"/>
  <c r="D5051" i="1" s="1"/>
  <c r="D5069" i="1" s="1"/>
  <c r="D5087" i="1" s="1"/>
  <c r="D5105" i="1" s="1"/>
  <c r="D5123" i="1" s="1"/>
  <c r="D5141" i="1" s="1"/>
  <c r="D5159" i="1" s="1"/>
  <c r="D5177" i="1" s="1"/>
  <c r="D5195" i="1" s="1"/>
  <c r="D5213" i="1" s="1"/>
  <c r="D5231" i="1" s="1"/>
  <c r="D5249" i="1" s="1"/>
  <c r="D5267" i="1" s="1"/>
  <c r="D5285" i="1" s="1"/>
  <c r="D5303" i="1" s="1"/>
  <c r="D5321" i="1" s="1"/>
  <c r="D5339" i="1" s="1"/>
  <c r="D5357" i="1" s="1"/>
  <c r="D5375" i="1" s="1"/>
  <c r="D5393" i="1" s="1"/>
  <c r="D5411" i="1" s="1"/>
  <c r="D5429" i="1" s="1"/>
  <c r="D5447" i="1" s="1"/>
  <c r="D5465" i="1" s="1"/>
  <c r="D5483" i="1" s="1"/>
  <c r="D5501" i="1" s="1"/>
  <c r="D5519" i="1" s="1"/>
  <c r="D5537" i="1" s="1"/>
  <c r="D5555" i="1" s="1"/>
  <c r="D5573" i="1" s="1"/>
  <c r="D5591" i="1" s="1"/>
  <c r="D5609" i="1" s="1"/>
  <c r="D5627" i="1" s="1"/>
  <c r="D5645" i="1" s="1"/>
  <c r="D5663" i="1" s="1"/>
  <c r="D5681" i="1" s="1"/>
  <c r="D5699" i="1" s="1"/>
  <c r="D5717" i="1" s="1"/>
  <c r="D5735" i="1" s="1"/>
  <c r="D5753" i="1" s="1"/>
  <c r="D5771" i="1" s="1"/>
  <c r="D5789" i="1" s="1"/>
  <c r="D5807" i="1" s="1"/>
  <c r="D5825" i="1" s="1"/>
  <c r="D5843" i="1" s="1"/>
  <c r="D5861" i="1" s="1"/>
  <c r="D5879" i="1" s="1"/>
  <c r="D5897" i="1" s="1"/>
  <c r="D5915" i="1" s="1"/>
  <c r="D5933" i="1" s="1"/>
  <c r="D5951" i="1" s="1"/>
  <c r="D5969" i="1" s="1"/>
  <c r="D5987" i="1" s="1"/>
  <c r="D6005" i="1" s="1"/>
  <c r="D6023" i="1" s="1"/>
  <c r="D6041" i="1" s="1"/>
  <c r="D6059" i="1" s="1"/>
  <c r="D6077" i="1" s="1"/>
  <c r="D6095" i="1" s="1"/>
  <c r="D6113" i="1" s="1"/>
  <c r="D6131" i="1" s="1"/>
  <c r="D6149" i="1" s="1"/>
  <c r="D6167" i="1" s="1"/>
  <c r="D6185" i="1" s="1"/>
  <c r="D6203" i="1" s="1"/>
  <c r="D6221" i="1" s="1"/>
  <c r="D6239" i="1" s="1"/>
  <c r="D6257" i="1" s="1"/>
  <c r="D6275" i="1" s="1"/>
  <c r="D6293" i="1" s="1"/>
  <c r="D6311" i="1" s="1"/>
  <c r="D6329" i="1" s="1"/>
  <c r="D6347" i="1" s="1"/>
  <c r="D6365" i="1" s="1"/>
  <c r="D6383" i="1" s="1"/>
  <c r="D6401" i="1" s="1"/>
  <c r="D6419" i="1" s="1"/>
  <c r="D6437" i="1" s="1"/>
  <c r="D6455" i="1" s="1"/>
  <c r="D6473" i="1" s="1"/>
  <c r="D6491" i="1" s="1"/>
  <c r="D6509" i="1" s="1"/>
  <c r="D6527" i="1" s="1"/>
  <c r="D6545" i="1" s="1"/>
  <c r="D6563" i="1" s="1"/>
  <c r="D6581" i="1" s="1"/>
  <c r="D6599" i="1" s="1"/>
  <c r="D6617" i="1" s="1"/>
  <c r="D6635" i="1" s="1"/>
  <c r="D6653" i="1" s="1"/>
  <c r="D6671" i="1" s="1"/>
  <c r="D6689" i="1" s="1"/>
  <c r="D6707" i="1" s="1"/>
  <c r="D6725" i="1" s="1"/>
  <c r="D6743" i="1" s="1"/>
  <c r="D6761" i="1" s="1"/>
  <c r="D6779" i="1" s="1"/>
  <c r="D6797" i="1" s="1"/>
  <c r="D6815" i="1" s="1"/>
  <c r="D6833" i="1" s="1"/>
  <c r="D6851" i="1" s="1"/>
  <c r="D6869" i="1" s="1"/>
  <c r="D6887" i="1" s="1"/>
  <c r="D6905" i="1" s="1"/>
  <c r="D6923" i="1" s="1"/>
  <c r="D6941" i="1" s="1"/>
  <c r="D6959" i="1" s="1"/>
  <c r="D6977" i="1" s="1"/>
  <c r="D6995" i="1" s="1"/>
  <c r="D7013" i="1" s="1"/>
  <c r="D7031" i="1" s="1"/>
  <c r="D7049" i="1" s="1"/>
  <c r="D7067" i="1" s="1"/>
  <c r="D7085" i="1" s="1"/>
  <c r="D7103" i="1" s="1"/>
  <c r="D7121" i="1" s="1"/>
  <c r="D7139" i="1" s="1"/>
  <c r="D7157" i="1" s="1"/>
  <c r="D7175" i="1" s="1"/>
  <c r="D7193" i="1" s="1"/>
  <c r="D7211" i="1" s="1"/>
  <c r="D7229" i="1" s="1"/>
  <c r="D7247" i="1" s="1"/>
  <c r="D7265" i="1" s="1"/>
  <c r="D7283" i="1" s="1"/>
  <c r="D7301" i="1" s="1"/>
  <c r="D7319" i="1" s="1"/>
  <c r="D7337" i="1" s="1"/>
  <c r="D7355" i="1" s="1"/>
  <c r="D7373" i="1" s="1"/>
  <c r="D7391" i="1" s="1"/>
  <c r="D7409" i="1" s="1"/>
  <c r="D7427" i="1" s="1"/>
  <c r="D7445" i="1" s="1"/>
  <c r="D7463" i="1" s="1"/>
  <c r="D7481" i="1" s="1"/>
  <c r="D7499" i="1" s="1"/>
  <c r="D7517" i="1" s="1"/>
  <c r="D7535" i="1" s="1"/>
  <c r="D7553" i="1" s="1"/>
  <c r="D7571" i="1" s="1"/>
  <c r="D7589" i="1" s="1"/>
  <c r="D3640" i="1"/>
  <c r="D3658" i="1" s="1"/>
  <c r="D3676" i="1" s="1"/>
  <c r="D3694" i="1" s="1"/>
  <c r="D3712" i="1" s="1"/>
  <c r="D3730" i="1" s="1"/>
  <c r="D3748" i="1" s="1"/>
  <c r="D3766" i="1" s="1"/>
  <c r="D3784" i="1" s="1"/>
  <c r="D3802" i="1" s="1"/>
  <c r="D3820" i="1" s="1"/>
  <c r="D3838" i="1" s="1"/>
  <c r="D3856" i="1" s="1"/>
  <c r="D3874" i="1" s="1"/>
  <c r="D3892" i="1" s="1"/>
  <c r="D3910" i="1" s="1"/>
  <c r="D3928" i="1" s="1"/>
  <c r="D3946" i="1" s="1"/>
  <c r="D3964" i="1" s="1"/>
  <c r="D3982" i="1" s="1"/>
  <c r="D4000" i="1" s="1"/>
  <c r="D4018" i="1" s="1"/>
  <c r="D4036" i="1" s="1"/>
  <c r="D4054" i="1" s="1"/>
  <c r="D4072" i="1" s="1"/>
  <c r="D4090" i="1" s="1"/>
  <c r="D4108" i="1" s="1"/>
  <c r="D4126" i="1" s="1"/>
  <c r="D4144" i="1" s="1"/>
  <c r="D4162" i="1" s="1"/>
  <c r="D4180" i="1" s="1"/>
  <c r="D4198" i="1" s="1"/>
  <c r="D4216" i="1" s="1"/>
  <c r="D4234" i="1" s="1"/>
  <c r="D4252" i="1" s="1"/>
  <c r="D4270" i="1" s="1"/>
  <c r="D4288" i="1" s="1"/>
  <c r="D4306" i="1" s="1"/>
  <c r="D4324" i="1" s="1"/>
  <c r="D4342" i="1" s="1"/>
  <c r="D4360" i="1" s="1"/>
  <c r="D4378" i="1" s="1"/>
  <c r="D4396" i="1" s="1"/>
  <c r="D4414" i="1" s="1"/>
  <c r="D4432" i="1" s="1"/>
  <c r="D4450" i="1" s="1"/>
  <c r="D4468" i="1" s="1"/>
  <c r="D4486" i="1" s="1"/>
  <c r="D4504" i="1" s="1"/>
  <c r="D4522" i="1" s="1"/>
  <c r="D4540" i="1" s="1"/>
  <c r="D4558" i="1" s="1"/>
  <c r="D4576" i="1" s="1"/>
  <c r="D4594" i="1" s="1"/>
  <c r="D4612" i="1" s="1"/>
  <c r="D4630" i="1" s="1"/>
  <c r="D4648" i="1" s="1"/>
  <c r="D4666" i="1" s="1"/>
  <c r="D4684" i="1" s="1"/>
  <c r="D4702" i="1" s="1"/>
  <c r="D4720" i="1" s="1"/>
  <c r="D4738" i="1" s="1"/>
  <c r="D4756" i="1" s="1"/>
  <c r="D4774" i="1" s="1"/>
  <c r="D4792" i="1" s="1"/>
  <c r="D4810" i="1" s="1"/>
  <c r="D4828" i="1" s="1"/>
  <c r="D4846" i="1" s="1"/>
  <c r="D4864" i="1" s="1"/>
  <c r="D4882" i="1" s="1"/>
  <c r="D4900" i="1" s="1"/>
  <c r="D4918" i="1" s="1"/>
  <c r="D4936" i="1" s="1"/>
  <c r="D4954" i="1" s="1"/>
  <c r="D4972" i="1" s="1"/>
  <c r="D4990" i="1" s="1"/>
  <c r="D5008" i="1" s="1"/>
  <c r="D5026" i="1" s="1"/>
  <c r="D5044" i="1" s="1"/>
  <c r="D5062" i="1" s="1"/>
  <c r="D5080" i="1" s="1"/>
  <c r="D5098" i="1" s="1"/>
  <c r="D5116" i="1" s="1"/>
  <c r="D5134" i="1" s="1"/>
  <c r="D5152" i="1" s="1"/>
  <c r="D5170" i="1" s="1"/>
  <c r="D5188" i="1" s="1"/>
  <c r="D5206" i="1" s="1"/>
  <c r="D5224" i="1" s="1"/>
  <c r="D5242" i="1" s="1"/>
  <c r="D5260" i="1" s="1"/>
  <c r="D5278" i="1" s="1"/>
  <c r="D5296" i="1" s="1"/>
  <c r="D5314" i="1" s="1"/>
  <c r="D5332" i="1" s="1"/>
  <c r="D5350" i="1" s="1"/>
  <c r="D5368" i="1" s="1"/>
  <c r="D5386" i="1" s="1"/>
  <c r="D5404" i="1" s="1"/>
  <c r="D5422" i="1" s="1"/>
  <c r="D5440" i="1" s="1"/>
  <c r="D5458" i="1" s="1"/>
  <c r="D5476" i="1" s="1"/>
  <c r="D5494" i="1" s="1"/>
  <c r="D5512" i="1" s="1"/>
  <c r="D5530" i="1" s="1"/>
  <c r="D5548" i="1" s="1"/>
  <c r="D5566" i="1" s="1"/>
  <c r="D5584" i="1" s="1"/>
  <c r="D5602" i="1" s="1"/>
  <c r="D5620" i="1" s="1"/>
  <c r="D5638" i="1" s="1"/>
  <c r="D5656" i="1" s="1"/>
  <c r="D5674" i="1" s="1"/>
  <c r="D5692" i="1" s="1"/>
  <c r="D5710" i="1" s="1"/>
  <c r="D5728" i="1" s="1"/>
  <c r="D5746" i="1" s="1"/>
  <c r="D5764" i="1" s="1"/>
  <c r="D5782" i="1" s="1"/>
  <c r="D5800" i="1" s="1"/>
  <c r="D5818" i="1" s="1"/>
  <c r="D5836" i="1" s="1"/>
  <c r="D5854" i="1" s="1"/>
  <c r="D5872" i="1" s="1"/>
  <c r="D5890" i="1" s="1"/>
  <c r="D5908" i="1" s="1"/>
  <c r="D5926" i="1" s="1"/>
  <c r="D5944" i="1" s="1"/>
  <c r="D5962" i="1" s="1"/>
  <c r="D5980" i="1" s="1"/>
  <c r="D5998" i="1" s="1"/>
  <c r="D6016" i="1" s="1"/>
  <c r="D6034" i="1" s="1"/>
  <c r="D6052" i="1" s="1"/>
  <c r="D6070" i="1" s="1"/>
  <c r="D6088" i="1" s="1"/>
  <c r="D6106" i="1" s="1"/>
  <c r="D6124" i="1" s="1"/>
  <c r="D6142" i="1" s="1"/>
  <c r="D6160" i="1" s="1"/>
  <c r="D6178" i="1" s="1"/>
  <c r="D6196" i="1" s="1"/>
  <c r="D6214" i="1" s="1"/>
  <c r="D6232" i="1" s="1"/>
  <c r="D6250" i="1" s="1"/>
  <c r="D6268" i="1" s="1"/>
  <c r="D6286" i="1" s="1"/>
  <c r="D6304" i="1" s="1"/>
  <c r="D6322" i="1" s="1"/>
  <c r="D6340" i="1" s="1"/>
  <c r="D6358" i="1" s="1"/>
  <c r="D6376" i="1" s="1"/>
  <c r="D6394" i="1" s="1"/>
  <c r="D6412" i="1" s="1"/>
  <c r="D6430" i="1" s="1"/>
  <c r="D6448" i="1" s="1"/>
  <c r="D6466" i="1" s="1"/>
  <c r="D6484" i="1" s="1"/>
  <c r="D6502" i="1" s="1"/>
  <c r="D6520" i="1" s="1"/>
  <c r="D6538" i="1" s="1"/>
  <c r="D6556" i="1" s="1"/>
  <c r="D6574" i="1" s="1"/>
  <c r="D6592" i="1" s="1"/>
  <c r="D6610" i="1" s="1"/>
  <c r="D6628" i="1" s="1"/>
  <c r="D6646" i="1" s="1"/>
  <c r="D6664" i="1" s="1"/>
  <c r="D6682" i="1" s="1"/>
  <c r="D6700" i="1" s="1"/>
  <c r="D6718" i="1" s="1"/>
  <c r="D6736" i="1" s="1"/>
  <c r="D6754" i="1" s="1"/>
  <c r="D6772" i="1" s="1"/>
  <c r="D6790" i="1" s="1"/>
  <c r="D6808" i="1" s="1"/>
  <c r="D6826" i="1" s="1"/>
  <c r="D6844" i="1" s="1"/>
  <c r="D6862" i="1" s="1"/>
  <c r="D6880" i="1" s="1"/>
  <c r="D6898" i="1" s="1"/>
  <c r="D6916" i="1" s="1"/>
  <c r="D6934" i="1" s="1"/>
  <c r="D6952" i="1" s="1"/>
  <c r="D6970" i="1" s="1"/>
  <c r="D6988" i="1" s="1"/>
  <c r="D7006" i="1" s="1"/>
  <c r="D7024" i="1" s="1"/>
  <c r="D7042" i="1" s="1"/>
  <c r="D7060" i="1" s="1"/>
  <c r="D7078" i="1" s="1"/>
  <c r="D7096" i="1" s="1"/>
  <c r="D7114" i="1" s="1"/>
  <c r="D7132" i="1" s="1"/>
  <c r="D7150" i="1" s="1"/>
  <c r="D7168" i="1" s="1"/>
  <c r="D7186" i="1" s="1"/>
  <c r="D7204" i="1" s="1"/>
  <c r="D7222" i="1" s="1"/>
  <c r="D7240" i="1" s="1"/>
  <c r="D7258" i="1" s="1"/>
  <c r="D7276" i="1" s="1"/>
  <c r="D7294" i="1" s="1"/>
  <c r="D7312" i="1" s="1"/>
  <c r="D7330" i="1" s="1"/>
  <c r="D7348" i="1" s="1"/>
  <c r="D7366" i="1" s="1"/>
  <c r="D7384" i="1" s="1"/>
  <c r="D7402" i="1" s="1"/>
  <c r="D7420" i="1" s="1"/>
  <c r="D7438" i="1" s="1"/>
  <c r="D7456" i="1" s="1"/>
  <c r="D7474" i="1" s="1"/>
  <c r="D7492" i="1" s="1"/>
  <c r="D7510" i="1" s="1"/>
  <c r="D7528" i="1" s="1"/>
  <c r="D7546" i="1" s="1"/>
  <c r="D7564" i="1" s="1"/>
  <c r="D7582" i="1" s="1"/>
  <c r="E3647" i="1"/>
  <c r="E3665" i="1" s="1"/>
  <c r="E3683" i="1" s="1"/>
  <c r="E3701" i="1" s="1"/>
  <c r="E3719" i="1" s="1"/>
  <c r="E3737" i="1" s="1"/>
  <c r="E3755" i="1" s="1"/>
  <c r="E3773" i="1" s="1"/>
  <c r="E3791" i="1" s="1"/>
  <c r="E3809" i="1" s="1"/>
  <c r="E3827" i="1" s="1"/>
  <c r="E3845" i="1" s="1"/>
  <c r="E3863" i="1" s="1"/>
  <c r="E3881" i="1" s="1"/>
  <c r="E3899" i="1" s="1"/>
  <c r="E3917" i="1" s="1"/>
  <c r="E3935" i="1" s="1"/>
  <c r="E3953" i="1" s="1"/>
  <c r="E3971" i="1" s="1"/>
  <c r="E3989" i="1" s="1"/>
  <c r="E4007" i="1" s="1"/>
  <c r="E4025" i="1" s="1"/>
  <c r="E4043" i="1" s="1"/>
  <c r="E4061" i="1" s="1"/>
  <c r="E4079" i="1" s="1"/>
  <c r="E4097" i="1" s="1"/>
  <c r="E4115" i="1" s="1"/>
  <c r="E4133" i="1" s="1"/>
  <c r="E4151" i="1" s="1"/>
  <c r="E4169" i="1" s="1"/>
  <c r="E4187" i="1" s="1"/>
  <c r="E4205" i="1" s="1"/>
  <c r="E4223" i="1" s="1"/>
  <c r="E4241" i="1" s="1"/>
  <c r="E4259" i="1" s="1"/>
  <c r="E4277" i="1" s="1"/>
  <c r="E4295" i="1" s="1"/>
  <c r="E4313" i="1" s="1"/>
  <c r="E4331" i="1" s="1"/>
  <c r="E4349" i="1" s="1"/>
  <c r="E4367" i="1" s="1"/>
  <c r="E4385" i="1" s="1"/>
  <c r="E4403" i="1" s="1"/>
  <c r="E4421" i="1" s="1"/>
  <c r="E4439" i="1" s="1"/>
  <c r="E4457" i="1" s="1"/>
  <c r="E4475" i="1" s="1"/>
  <c r="E4493" i="1" s="1"/>
  <c r="E4511" i="1" s="1"/>
  <c r="E4529" i="1" s="1"/>
  <c r="E4547" i="1" s="1"/>
  <c r="E4565" i="1" s="1"/>
  <c r="E4583" i="1" s="1"/>
  <c r="E4601" i="1" s="1"/>
  <c r="E4619" i="1" s="1"/>
  <c r="E4637" i="1" s="1"/>
  <c r="E4655" i="1" s="1"/>
  <c r="E4673" i="1" s="1"/>
  <c r="E4691" i="1" s="1"/>
  <c r="E4709" i="1" s="1"/>
  <c r="E4727" i="1" s="1"/>
  <c r="E4745" i="1" s="1"/>
  <c r="E4763" i="1" s="1"/>
  <c r="E4781" i="1" s="1"/>
  <c r="E4799" i="1" s="1"/>
  <c r="E4817" i="1" s="1"/>
  <c r="E4835" i="1" s="1"/>
  <c r="E4853" i="1" s="1"/>
  <c r="E4871" i="1" s="1"/>
  <c r="E4889" i="1" s="1"/>
  <c r="E4907" i="1" s="1"/>
  <c r="E4925" i="1" s="1"/>
  <c r="E4943" i="1" s="1"/>
  <c r="E4961" i="1" s="1"/>
  <c r="E4979" i="1" s="1"/>
  <c r="E4997" i="1" s="1"/>
  <c r="E5015" i="1" s="1"/>
  <c r="E5033" i="1" s="1"/>
  <c r="E5051" i="1" s="1"/>
  <c r="E5069" i="1" s="1"/>
  <c r="E5087" i="1" s="1"/>
  <c r="E5105" i="1" s="1"/>
  <c r="E5123" i="1" s="1"/>
  <c r="E5141" i="1" s="1"/>
  <c r="E5159" i="1" s="1"/>
  <c r="E5177" i="1" s="1"/>
  <c r="E5195" i="1" s="1"/>
  <c r="E5213" i="1" s="1"/>
  <c r="E5231" i="1" s="1"/>
  <c r="E5249" i="1" s="1"/>
  <c r="E5267" i="1" s="1"/>
  <c r="E5285" i="1" s="1"/>
  <c r="E5303" i="1" s="1"/>
  <c r="E5321" i="1" s="1"/>
  <c r="E5339" i="1" s="1"/>
  <c r="E5357" i="1" s="1"/>
  <c r="E5375" i="1" s="1"/>
  <c r="E5393" i="1" s="1"/>
  <c r="E5411" i="1" s="1"/>
  <c r="E5429" i="1" s="1"/>
  <c r="E5447" i="1" s="1"/>
  <c r="E5465" i="1" s="1"/>
  <c r="E5483" i="1" s="1"/>
  <c r="E5501" i="1" s="1"/>
  <c r="E5519" i="1" s="1"/>
  <c r="E5537" i="1" s="1"/>
  <c r="E5555" i="1" s="1"/>
  <c r="E5573" i="1" s="1"/>
  <c r="E5591" i="1" s="1"/>
  <c r="E5609" i="1" s="1"/>
  <c r="E5627" i="1" s="1"/>
  <c r="E5645" i="1" s="1"/>
  <c r="E5663" i="1" s="1"/>
  <c r="E5681" i="1" s="1"/>
  <c r="E5699" i="1" s="1"/>
  <c r="E5717" i="1" s="1"/>
  <c r="E5735" i="1" s="1"/>
  <c r="E5753" i="1" s="1"/>
  <c r="E5771" i="1" s="1"/>
  <c r="E5789" i="1" s="1"/>
  <c r="E5807" i="1" s="1"/>
  <c r="E5825" i="1" s="1"/>
  <c r="E5843" i="1" s="1"/>
  <c r="E5861" i="1" s="1"/>
  <c r="E5879" i="1" s="1"/>
  <c r="E5897" i="1" s="1"/>
  <c r="E5915" i="1" s="1"/>
  <c r="E5933" i="1" s="1"/>
  <c r="E5951" i="1" s="1"/>
  <c r="E5969" i="1" s="1"/>
  <c r="E5987" i="1" s="1"/>
  <c r="E6005" i="1" s="1"/>
  <c r="E6023" i="1" s="1"/>
  <c r="E6041" i="1" s="1"/>
  <c r="E6059" i="1" s="1"/>
  <c r="E6077" i="1" s="1"/>
  <c r="E6095" i="1" s="1"/>
  <c r="E6113" i="1" s="1"/>
  <c r="E6131" i="1" s="1"/>
  <c r="E6149" i="1" s="1"/>
  <c r="E6167" i="1" s="1"/>
  <c r="E6185" i="1" s="1"/>
  <c r="E6203" i="1" s="1"/>
  <c r="E6221" i="1" s="1"/>
  <c r="E6239" i="1" s="1"/>
  <c r="E6257" i="1" s="1"/>
  <c r="E6275" i="1" s="1"/>
  <c r="E6293" i="1" s="1"/>
  <c r="E6311" i="1" s="1"/>
  <c r="E6329" i="1" s="1"/>
  <c r="E6347" i="1" s="1"/>
  <c r="E6365" i="1" s="1"/>
  <c r="E6383" i="1" s="1"/>
  <c r="E6401" i="1" s="1"/>
  <c r="E6419" i="1" s="1"/>
  <c r="E6437" i="1" s="1"/>
  <c r="E6455" i="1" s="1"/>
  <c r="E6473" i="1" s="1"/>
  <c r="E6491" i="1" s="1"/>
  <c r="E6509" i="1" s="1"/>
  <c r="E6527" i="1" s="1"/>
  <c r="E6545" i="1" s="1"/>
  <c r="E6563" i="1" s="1"/>
  <c r="E6581" i="1" s="1"/>
  <c r="E6599" i="1" s="1"/>
  <c r="E6617" i="1" s="1"/>
  <c r="E6635" i="1" s="1"/>
  <c r="E6653" i="1" s="1"/>
  <c r="E6671" i="1" s="1"/>
  <c r="E6689" i="1" s="1"/>
  <c r="E6707" i="1" s="1"/>
  <c r="E6725" i="1" s="1"/>
  <c r="E6743" i="1" s="1"/>
  <c r="E6761" i="1" s="1"/>
  <c r="E6779" i="1" s="1"/>
  <c r="E6797" i="1" s="1"/>
  <c r="E6815" i="1" s="1"/>
  <c r="E6833" i="1" s="1"/>
  <c r="E6851" i="1" s="1"/>
  <c r="E6869" i="1" s="1"/>
  <c r="E6887" i="1" s="1"/>
  <c r="E6905" i="1" s="1"/>
  <c r="E6923" i="1" s="1"/>
  <c r="E6941" i="1" s="1"/>
  <c r="E6959" i="1" s="1"/>
  <c r="E6977" i="1" s="1"/>
  <c r="E6995" i="1" s="1"/>
  <c r="E7013" i="1" s="1"/>
  <c r="E7031" i="1" s="1"/>
  <c r="E7049" i="1" s="1"/>
  <c r="E7067" i="1" s="1"/>
  <c r="E7085" i="1" s="1"/>
  <c r="E7103" i="1" s="1"/>
  <c r="E7121" i="1" s="1"/>
  <c r="E7139" i="1" s="1"/>
  <c r="E7157" i="1" s="1"/>
  <c r="E7175" i="1" s="1"/>
  <c r="E7193" i="1" s="1"/>
  <c r="E7211" i="1" s="1"/>
  <c r="E7229" i="1" s="1"/>
  <c r="E7247" i="1" s="1"/>
  <c r="E7265" i="1" s="1"/>
  <c r="E7283" i="1" s="1"/>
  <c r="E7301" i="1" s="1"/>
  <c r="E7319" i="1" s="1"/>
  <c r="E7337" i="1" s="1"/>
  <c r="E7355" i="1" s="1"/>
  <c r="E7373" i="1" s="1"/>
  <c r="E7391" i="1" s="1"/>
  <c r="E7409" i="1" s="1"/>
  <c r="E7427" i="1" s="1"/>
  <c r="E7445" i="1" s="1"/>
  <c r="E7463" i="1" s="1"/>
  <c r="E7481" i="1" s="1"/>
  <c r="E7499" i="1" s="1"/>
  <c r="E7517" i="1" s="1"/>
  <c r="E7535" i="1" s="1"/>
  <c r="E7553" i="1" s="1"/>
  <c r="E7571" i="1" s="1"/>
  <c r="E7589" i="1" s="1"/>
  <c r="G3646" i="1"/>
  <c r="G3664" i="1" s="1"/>
  <c r="G3682" i="1" s="1"/>
  <c r="G3700" i="1" s="1"/>
  <c r="G3718" i="1" s="1"/>
  <c r="G3736" i="1" s="1"/>
  <c r="G3754" i="1" s="1"/>
  <c r="G3772" i="1" s="1"/>
  <c r="G3790" i="1" s="1"/>
  <c r="G3808" i="1" s="1"/>
  <c r="G3826" i="1" s="1"/>
  <c r="G3844" i="1" s="1"/>
  <c r="G3862" i="1" s="1"/>
  <c r="G3880" i="1" s="1"/>
  <c r="G3898" i="1" s="1"/>
  <c r="G3916" i="1" s="1"/>
  <c r="G3934" i="1" s="1"/>
  <c r="G3952" i="1" s="1"/>
  <c r="G3970" i="1" s="1"/>
  <c r="G3988" i="1" s="1"/>
  <c r="G4006" i="1" s="1"/>
  <c r="G4024" i="1" s="1"/>
  <c r="G4042" i="1" s="1"/>
  <c r="G4060" i="1" s="1"/>
  <c r="G4078" i="1" s="1"/>
  <c r="G4096" i="1" s="1"/>
  <c r="G4114" i="1" s="1"/>
  <c r="G4132" i="1" s="1"/>
  <c r="G4150" i="1" s="1"/>
  <c r="G4168" i="1" s="1"/>
  <c r="G4186" i="1" s="1"/>
  <c r="G4204" i="1" s="1"/>
  <c r="G4222" i="1" s="1"/>
  <c r="G4240" i="1" s="1"/>
  <c r="G4258" i="1" s="1"/>
  <c r="G4276" i="1" s="1"/>
  <c r="G4294" i="1" s="1"/>
  <c r="G4312" i="1" s="1"/>
  <c r="G4330" i="1" s="1"/>
  <c r="G4348" i="1" s="1"/>
  <c r="G4366" i="1" s="1"/>
  <c r="G4384" i="1" s="1"/>
  <c r="G4402" i="1" s="1"/>
  <c r="G4420" i="1" s="1"/>
  <c r="G4438" i="1" s="1"/>
  <c r="G4456" i="1" s="1"/>
  <c r="G4474" i="1" s="1"/>
  <c r="G4492" i="1" s="1"/>
  <c r="G4510" i="1" s="1"/>
  <c r="G4528" i="1" s="1"/>
  <c r="G4546" i="1" s="1"/>
  <c r="G4564" i="1" s="1"/>
  <c r="G4582" i="1" s="1"/>
  <c r="G4600" i="1" s="1"/>
  <c r="G4618" i="1" s="1"/>
  <c r="G4636" i="1" s="1"/>
  <c r="G4654" i="1" s="1"/>
  <c r="G4672" i="1" s="1"/>
  <c r="G4690" i="1" s="1"/>
  <c r="G4708" i="1" s="1"/>
  <c r="G4726" i="1" s="1"/>
  <c r="G4744" i="1" s="1"/>
  <c r="G4762" i="1" s="1"/>
  <c r="G4780" i="1" s="1"/>
  <c r="G4798" i="1" s="1"/>
  <c r="G4816" i="1" s="1"/>
  <c r="G4834" i="1" s="1"/>
  <c r="G4852" i="1" s="1"/>
  <c r="G4870" i="1" s="1"/>
  <c r="G4888" i="1" s="1"/>
  <c r="G4906" i="1" s="1"/>
  <c r="G4924" i="1" s="1"/>
  <c r="G4942" i="1" s="1"/>
  <c r="G4960" i="1" s="1"/>
  <c r="G4978" i="1" s="1"/>
  <c r="G4996" i="1" s="1"/>
  <c r="G5014" i="1" s="1"/>
  <c r="G5032" i="1" s="1"/>
  <c r="G5050" i="1" s="1"/>
  <c r="G5068" i="1" s="1"/>
  <c r="G5086" i="1" s="1"/>
  <c r="G5104" i="1" s="1"/>
  <c r="G5122" i="1" s="1"/>
  <c r="G5140" i="1" s="1"/>
  <c r="G5158" i="1" s="1"/>
  <c r="G5176" i="1" s="1"/>
  <c r="G5194" i="1" s="1"/>
  <c r="G5212" i="1" s="1"/>
  <c r="G5230" i="1" s="1"/>
  <c r="G5248" i="1" s="1"/>
  <c r="G5266" i="1" s="1"/>
  <c r="G5284" i="1" s="1"/>
  <c r="G5302" i="1" s="1"/>
  <c r="G5320" i="1" s="1"/>
  <c r="G5338" i="1" s="1"/>
  <c r="G5356" i="1" s="1"/>
  <c r="G5374" i="1" s="1"/>
  <c r="G5392" i="1" s="1"/>
  <c r="G5410" i="1" s="1"/>
  <c r="G5428" i="1" s="1"/>
  <c r="G5446" i="1" s="1"/>
  <c r="G5464" i="1" s="1"/>
  <c r="G5482" i="1" s="1"/>
  <c r="G5500" i="1" s="1"/>
  <c r="G5518" i="1" s="1"/>
  <c r="G5536" i="1" s="1"/>
  <c r="G5554" i="1" s="1"/>
  <c r="G5572" i="1" s="1"/>
  <c r="G5590" i="1" s="1"/>
  <c r="G5608" i="1" s="1"/>
  <c r="G5626" i="1" s="1"/>
  <c r="G5644" i="1" s="1"/>
  <c r="G5662" i="1" s="1"/>
  <c r="G5680" i="1" s="1"/>
  <c r="G5698" i="1" s="1"/>
  <c r="G5716" i="1" s="1"/>
  <c r="G5734" i="1" s="1"/>
  <c r="G5752" i="1" s="1"/>
  <c r="G5770" i="1" s="1"/>
  <c r="G5788" i="1" s="1"/>
  <c r="G5806" i="1" s="1"/>
  <c r="G5824" i="1" s="1"/>
  <c r="G5842" i="1" s="1"/>
  <c r="G5860" i="1" s="1"/>
  <c r="G5878" i="1" s="1"/>
  <c r="G5896" i="1" s="1"/>
  <c r="G5914" i="1" s="1"/>
  <c r="G5932" i="1" s="1"/>
  <c r="G5950" i="1" s="1"/>
  <c r="G5968" i="1" s="1"/>
  <c r="G5986" i="1" s="1"/>
  <c r="G6004" i="1" s="1"/>
  <c r="G6022" i="1" s="1"/>
  <c r="G6040" i="1" s="1"/>
  <c r="G6058" i="1" s="1"/>
  <c r="G6076" i="1" s="1"/>
  <c r="G6094" i="1" s="1"/>
  <c r="G6112" i="1" s="1"/>
  <c r="G6130" i="1" s="1"/>
  <c r="G6148" i="1" s="1"/>
  <c r="G6166" i="1" s="1"/>
  <c r="G6184" i="1" s="1"/>
  <c r="G6202" i="1" s="1"/>
  <c r="G6220" i="1" s="1"/>
  <c r="G6238" i="1" s="1"/>
  <c r="G6256" i="1" s="1"/>
  <c r="G6274" i="1" s="1"/>
  <c r="G6292" i="1" s="1"/>
  <c r="G6310" i="1" s="1"/>
  <c r="G6328" i="1" s="1"/>
  <c r="G6346" i="1" s="1"/>
  <c r="G6364" i="1" s="1"/>
  <c r="G6382" i="1" s="1"/>
  <c r="G6400" i="1" s="1"/>
  <c r="G6418" i="1" s="1"/>
  <c r="G6436" i="1" s="1"/>
  <c r="G6454" i="1" s="1"/>
  <c r="G6472" i="1" s="1"/>
  <c r="G6490" i="1" s="1"/>
  <c r="G6508" i="1" s="1"/>
  <c r="G6526" i="1" s="1"/>
  <c r="G6544" i="1" s="1"/>
  <c r="G6562" i="1" s="1"/>
  <c r="G6580" i="1" s="1"/>
  <c r="G6598" i="1" s="1"/>
  <c r="G6616" i="1" s="1"/>
  <c r="G6634" i="1" s="1"/>
  <c r="G6652" i="1" s="1"/>
  <c r="G6670" i="1" s="1"/>
  <c r="G6688" i="1" s="1"/>
  <c r="G6706" i="1" s="1"/>
  <c r="G6724" i="1" s="1"/>
  <c r="G6742" i="1" s="1"/>
  <c r="G6760" i="1" s="1"/>
  <c r="G6778" i="1" s="1"/>
  <c r="G6796" i="1" s="1"/>
  <c r="G6814" i="1" s="1"/>
  <c r="G6832" i="1" s="1"/>
  <c r="G6850" i="1" s="1"/>
  <c r="G6868" i="1" s="1"/>
  <c r="G6886" i="1" s="1"/>
  <c r="G6904" i="1" s="1"/>
  <c r="G6922" i="1" s="1"/>
  <c r="G6940" i="1" s="1"/>
  <c r="G6958" i="1" s="1"/>
  <c r="G6976" i="1" s="1"/>
  <c r="G6994" i="1" s="1"/>
  <c r="G7012" i="1" s="1"/>
  <c r="G7030" i="1" s="1"/>
  <c r="G7048" i="1" s="1"/>
  <c r="G7066" i="1" s="1"/>
  <c r="G7084" i="1" s="1"/>
  <c r="G7102" i="1" s="1"/>
  <c r="G7120" i="1" s="1"/>
  <c r="G7138" i="1" s="1"/>
  <c r="G7156" i="1" s="1"/>
  <c r="G7174" i="1" s="1"/>
  <c r="G7192" i="1" s="1"/>
  <c r="G7210" i="1" s="1"/>
  <c r="G7228" i="1" s="1"/>
  <c r="G7246" i="1" s="1"/>
  <c r="G7264" i="1" s="1"/>
  <c r="G7282" i="1" s="1"/>
  <c r="G7300" i="1" s="1"/>
  <c r="G7318" i="1" s="1"/>
  <c r="G7336" i="1" s="1"/>
  <c r="G7354" i="1" s="1"/>
  <c r="G7372" i="1" s="1"/>
  <c r="G7390" i="1" s="1"/>
  <c r="G7408" i="1" s="1"/>
  <c r="G7426" i="1" s="1"/>
  <c r="G7444" i="1" s="1"/>
  <c r="G7462" i="1" s="1"/>
  <c r="G7480" i="1" s="1"/>
  <c r="G7498" i="1" s="1"/>
  <c r="G7516" i="1" s="1"/>
  <c r="G7534" i="1" s="1"/>
  <c r="G7552" i="1" s="1"/>
  <c r="G7570" i="1" s="1"/>
  <c r="G7588" i="1" s="1"/>
  <c r="D2958" i="1"/>
  <c r="D2976" i="1" s="1"/>
  <c r="D2994" i="1" s="1"/>
  <c r="D3012" i="1" s="1"/>
  <c r="D3030" i="1" s="1"/>
  <c r="D3048" i="1" s="1"/>
  <c r="D3066" i="1" s="1"/>
  <c r="D3084" i="1" s="1"/>
  <c r="D3102" i="1" s="1"/>
  <c r="D3120" i="1" s="1"/>
  <c r="D3138" i="1" s="1"/>
  <c r="D3156" i="1" s="1"/>
  <c r="D3174" i="1" s="1"/>
  <c r="D3192" i="1" s="1"/>
  <c r="D3210" i="1" s="1"/>
  <c r="D3228" i="1" s="1"/>
  <c r="D3246" i="1" s="1"/>
  <c r="D3264" i="1" s="1"/>
  <c r="D3282" i="1" s="1"/>
  <c r="D3300" i="1" s="1"/>
  <c r="D3318" i="1" s="1"/>
  <c r="D3336" i="1" s="1"/>
  <c r="D3354" i="1" s="1"/>
  <c r="D3372" i="1" s="1"/>
  <c r="D3390" i="1" s="1"/>
  <c r="D3408" i="1" s="1"/>
  <c r="D3426" i="1" s="1"/>
  <c r="D3444" i="1" s="1"/>
  <c r="D3462" i="1" s="1"/>
  <c r="D3480" i="1" s="1"/>
  <c r="D3498" i="1" s="1"/>
  <c r="D3516" i="1" s="1"/>
  <c r="D3534" i="1" s="1"/>
  <c r="D3552" i="1" s="1"/>
  <c r="D3570" i="1" s="1"/>
  <c r="D3588" i="1" s="1"/>
  <c r="D3606" i="1" s="1"/>
  <c r="D3624" i="1" s="1"/>
  <c r="D3642" i="1" s="1"/>
  <c r="D3660" i="1" s="1"/>
  <c r="D3678" i="1" s="1"/>
  <c r="D3696" i="1" s="1"/>
  <c r="D3714" i="1" s="1"/>
  <c r="D3732" i="1" s="1"/>
  <c r="D3750" i="1" s="1"/>
  <c r="D3768" i="1" s="1"/>
  <c r="D3786" i="1" s="1"/>
  <c r="D3804" i="1" s="1"/>
  <c r="D3822" i="1" s="1"/>
  <c r="D3840" i="1" s="1"/>
  <c r="D3858" i="1" s="1"/>
  <c r="D3876" i="1" s="1"/>
  <c r="D3894" i="1" s="1"/>
  <c r="D3912" i="1" s="1"/>
  <c r="D3930" i="1" s="1"/>
  <c r="D3948" i="1" s="1"/>
  <c r="D3966" i="1" s="1"/>
  <c r="D3984" i="1" s="1"/>
  <c r="D4002" i="1" s="1"/>
  <c r="D4020" i="1" s="1"/>
  <c r="D4038" i="1" s="1"/>
  <c r="D4056" i="1" s="1"/>
  <c r="D4074" i="1" s="1"/>
  <c r="D4092" i="1" s="1"/>
  <c r="D4110" i="1" s="1"/>
  <c r="D4128" i="1" s="1"/>
  <c r="D4146" i="1" s="1"/>
  <c r="D4164" i="1" s="1"/>
  <c r="D4182" i="1" s="1"/>
  <c r="D4200" i="1" s="1"/>
  <c r="D4218" i="1" s="1"/>
  <c r="D4236" i="1" s="1"/>
  <c r="D4254" i="1" s="1"/>
  <c r="D4272" i="1" s="1"/>
  <c r="D4290" i="1" s="1"/>
  <c r="D4308" i="1" s="1"/>
  <c r="D4326" i="1" s="1"/>
  <c r="D4344" i="1" s="1"/>
  <c r="D4362" i="1" s="1"/>
  <c r="D4380" i="1" s="1"/>
  <c r="D4398" i="1" s="1"/>
  <c r="D4416" i="1" s="1"/>
  <c r="D4434" i="1" s="1"/>
  <c r="D4452" i="1" s="1"/>
  <c r="D4470" i="1" s="1"/>
  <c r="D4488" i="1" s="1"/>
  <c r="D4506" i="1" s="1"/>
  <c r="D4524" i="1" s="1"/>
  <c r="D4542" i="1" s="1"/>
  <c r="D4560" i="1" s="1"/>
  <c r="D4578" i="1" s="1"/>
  <c r="D4596" i="1" s="1"/>
  <c r="D4614" i="1" s="1"/>
  <c r="D4632" i="1" s="1"/>
  <c r="D4650" i="1" s="1"/>
  <c r="D4668" i="1" s="1"/>
  <c r="D4686" i="1" s="1"/>
  <c r="D4704" i="1" s="1"/>
  <c r="D4722" i="1" s="1"/>
  <c r="D4740" i="1" s="1"/>
  <c r="D4758" i="1" s="1"/>
  <c r="D4776" i="1" s="1"/>
  <c r="D4794" i="1" s="1"/>
  <c r="D4812" i="1" s="1"/>
  <c r="D4830" i="1" s="1"/>
  <c r="D4848" i="1" s="1"/>
  <c r="D4866" i="1" s="1"/>
  <c r="D4884" i="1" s="1"/>
  <c r="D4902" i="1" s="1"/>
  <c r="D4920" i="1" s="1"/>
  <c r="D4938" i="1" s="1"/>
  <c r="D4956" i="1" s="1"/>
  <c r="D4974" i="1" s="1"/>
  <c r="D4992" i="1" s="1"/>
  <c r="D5010" i="1" s="1"/>
  <c r="D5028" i="1" s="1"/>
  <c r="D5046" i="1" s="1"/>
  <c r="D5064" i="1" s="1"/>
  <c r="D5082" i="1" s="1"/>
  <c r="D5100" i="1" s="1"/>
  <c r="D5118" i="1" s="1"/>
  <c r="D5136" i="1" s="1"/>
  <c r="D5154" i="1" s="1"/>
  <c r="D5172" i="1" s="1"/>
  <c r="D5190" i="1" s="1"/>
  <c r="D5208" i="1" s="1"/>
  <c r="D5226" i="1" s="1"/>
  <c r="D5244" i="1" s="1"/>
  <c r="D5262" i="1" s="1"/>
  <c r="D5280" i="1" s="1"/>
  <c r="D5298" i="1" s="1"/>
  <c r="D5316" i="1" s="1"/>
  <c r="D5334" i="1" s="1"/>
  <c r="D5352" i="1" s="1"/>
  <c r="D5370" i="1" s="1"/>
  <c r="D5388" i="1" s="1"/>
  <c r="D5406" i="1" s="1"/>
  <c r="D5424" i="1" s="1"/>
  <c r="D5442" i="1" s="1"/>
  <c r="D5460" i="1" s="1"/>
  <c r="D5478" i="1" s="1"/>
  <c r="D5496" i="1" s="1"/>
  <c r="D5514" i="1" s="1"/>
  <c r="D5532" i="1" s="1"/>
  <c r="D5550" i="1" s="1"/>
  <c r="D5568" i="1" s="1"/>
  <c r="D5586" i="1" s="1"/>
  <c r="D5604" i="1" s="1"/>
  <c r="D5622" i="1" s="1"/>
  <c r="D5640" i="1" s="1"/>
  <c r="D5658" i="1" s="1"/>
  <c r="D5676" i="1" s="1"/>
  <c r="D5694" i="1" s="1"/>
  <c r="D5712" i="1" s="1"/>
  <c r="D5730" i="1" s="1"/>
  <c r="D5748" i="1" s="1"/>
  <c r="D5766" i="1" s="1"/>
  <c r="D5784" i="1" s="1"/>
  <c r="D5802" i="1" s="1"/>
  <c r="D5820" i="1" s="1"/>
  <c r="D5838" i="1" s="1"/>
  <c r="D5856" i="1" s="1"/>
  <c r="D5874" i="1" s="1"/>
  <c r="D5892" i="1" s="1"/>
  <c r="D5910" i="1" s="1"/>
  <c r="D5928" i="1" s="1"/>
  <c r="D5946" i="1" s="1"/>
  <c r="D5964" i="1" s="1"/>
  <c r="D5982" i="1" s="1"/>
  <c r="D6000" i="1" s="1"/>
  <c r="D6018" i="1" s="1"/>
  <c r="D6036" i="1" s="1"/>
  <c r="D6054" i="1" s="1"/>
  <c r="D6072" i="1" s="1"/>
  <c r="D6090" i="1" s="1"/>
  <c r="D6108" i="1" s="1"/>
  <c r="D6126" i="1" s="1"/>
  <c r="D6144" i="1" s="1"/>
  <c r="D6162" i="1" s="1"/>
  <c r="D6180" i="1" s="1"/>
  <c r="D6198" i="1" s="1"/>
  <c r="D6216" i="1" s="1"/>
  <c r="D6234" i="1" s="1"/>
  <c r="D6252" i="1" s="1"/>
  <c r="D6270" i="1" s="1"/>
  <c r="D6288" i="1" s="1"/>
  <c r="D6306" i="1" s="1"/>
  <c r="D6324" i="1" s="1"/>
  <c r="D6342" i="1" s="1"/>
  <c r="D6360" i="1" s="1"/>
  <c r="D6378" i="1" s="1"/>
  <c r="D6396" i="1" s="1"/>
  <c r="D6414" i="1" s="1"/>
  <c r="D6432" i="1" s="1"/>
  <c r="D6450" i="1" s="1"/>
  <c r="D6468" i="1" s="1"/>
  <c r="D6486" i="1" s="1"/>
  <c r="D6504" i="1" s="1"/>
  <c r="D6522" i="1" s="1"/>
  <c r="D6540" i="1" s="1"/>
  <c r="D6558" i="1" s="1"/>
  <c r="D6576" i="1" s="1"/>
  <c r="D6594" i="1" s="1"/>
  <c r="D6612" i="1" s="1"/>
  <c r="D6630" i="1" s="1"/>
  <c r="D6648" i="1" s="1"/>
  <c r="D6666" i="1" s="1"/>
  <c r="D6684" i="1" s="1"/>
  <c r="D6702" i="1" s="1"/>
  <c r="D6720" i="1" s="1"/>
  <c r="D6738" i="1" s="1"/>
  <c r="D6756" i="1" s="1"/>
  <c r="D6774" i="1" s="1"/>
  <c r="D6792" i="1" s="1"/>
  <c r="D6810" i="1" s="1"/>
  <c r="D6828" i="1" s="1"/>
  <c r="D6846" i="1" s="1"/>
  <c r="D6864" i="1" s="1"/>
  <c r="D6882" i="1" s="1"/>
  <c r="D6900" i="1" s="1"/>
  <c r="D6918" i="1" s="1"/>
  <c r="D6936" i="1" s="1"/>
  <c r="D6954" i="1" s="1"/>
  <c r="D6972" i="1" s="1"/>
  <c r="D6990" i="1" s="1"/>
  <c r="D7008" i="1" s="1"/>
  <c r="D7026" i="1" s="1"/>
  <c r="D7044" i="1" s="1"/>
  <c r="D7062" i="1" s="1"/>
  <c r="D7080" i="1" s="1"/>
  <c r="D7098" i="1" s="1"/>
  <c r="D7116" i="1" s="1"/>
  <c r="D7134" i="1" s="1"/>
  <c r="D7152" i="1" s="1"/>
  <c r="D7170" i="1" s="1"/>
  <c r="D7188" i="1" s="1"/>
  <c r="D7206" i="1" s="1"/>
  <c r="D7224" i="1" s="1"/>
  <c r="D7242" i="1" s="1"/>
  <c r="D7260" i="1" s="1"/>
  <c r="D7278" i="1" s="1"/>
  <c r="D7296" i="1" s="1"/>
  <c r="D7314" i="1" s="1"/>
  <c r="D7332" i="1" s="1"/>
  <c r="D7350" i="1" s="1"/>
  <c r="D7368" i="1" s="1"/>
  <c r="D7386" i="1" s="1"/>
  <c r="D7404" i="1" s="1"/>
  <c r="D7422" i="1" s="1"/>
  <c r="D7440" i="1" s="1"/>
  <c r="D7458" i="1" s="1"/>
  <c r="D7476" i="1" s="1"/>
  <c r="D7494" i="1" s="1"/>
  <c r="D7512" i="1" s="1"/>
  <c r="D7530" i="1" s="1"/>
  <c r="D7548" i="1" s="1"/>
  <c r="D7566" i="1" s="1"/>
  <c r="D7584" i="1" s="1"/>
  <c r="G2963" i="1"/>
  <c r="G2981" i="1" s="1"/>
  <c r="G2999" i="1" s="1"/>
  <c r="G3017" i="1" s="1"/>
  <c r="G3035" i="1" s="1"/>
  <c r="G3053" i="1" s="1"/>
  <c r="G3071" i="1" s="1"/>
  <c r="G3089" i="1" s="1"/>
  <c r="G3107" i="1" s="1"/>
  <c r="G3125" i="1" s="1"/>
  <c r="G3143" i="1" s="1"/>
  <c r="G3161" i="1" s="1"/>
  <c r="G3179" i="1" s="1"/>
  <c r="G3197" i="1" s="1"/>
  <c r="G3215" i="1" s="1"/>
  <c r="G3233" i="1" s="1"/>
  <c r="G3251" i="1" s="1"/>
  <c r="G3269" i="1" s="1"/>
  <c r="G3287" i="1" s="1"/>
  <c r="G3305" i="1" s="1"/>
  <c r="G3323" i="1" s="1"/>
  <c r="G3341" i="1" s="1"/>
  <c r="G3359" i="1" s="1"/>
  <c r="G3377" i="1" s="1"/>
  <c r="G3395" i="1" s="1"/>
  <c r="G3413" i="1" s="1"/>
  <c r="G3431" i="1" s="1"/>
  <c r="G3449" i="1" s="1"/>
  <c r="G3467" i="1" s="1"/>
  <c r="G3485" i="1" s="1"/>
  <c r="G3503" i="1" s="1"/>
  <c r="G3521" i="1" s="1"/>
  <c r="G3539" i="1" s="1"/>
  <c r="G3557" i="1" s="1"/>
  <c r="G3575" i="1" s="1"/>
  <c r="G3593" i="1" s="1"/>
  <c r="G3611" i="1" s="1"/>
  <c r="G3629" i="1" s="1"/>
  <c r="G3647" i="1" s="1"/>
  <c r="G3665" i="1" s="1"/>
  <c r="G3683" i="1" s="1"/>
  <c r="G3701" i="1" s="1"/>
  <c r="G3719" i="1" s="1"/>
  <c r="G3737" i="1" s="1"/>
  <c r="G3755" i="1" s="1"/>
  <c r="G3773" i="1" s="1"/>
  <c r="G3791" i="1" s="1"/>
  <c r="G3809" i="1" s="1"/>
  <c r="G3827" i="1" s="1"/>
  <c r="G3845" i="1" s="1"/>
  <c r="G3863" i="1" s="1"/>
  <c r="G3881" i="1" s="1"/>
  <c r="G3899" i="1" s="1"/>
  <c r="G3917" i="1" s="1"/>
  <c r="G3935" i="1" s="1"/>
  <c r="G3953" i="1" s="1"/>
  <c r="G3971" i="1" s="1"/>
  <c r="G3989" i="1" s="1"/>
  <c r="G4007" i="1" s="1"/>
  <c r="G4025" i="1" s="1"/>
  <c r="G4043" i="1" s="1"/>
  <c r="G4061" i="1" s="1"/>
  <c r="G4079" i="1" s="1"/>
  <c r="G4097" i="1" s="1"/>
  <c r="G4115" i="1" s="1"/>
  <c r="G4133" i="1" s="1"/>
  <c r="G4151" i="1" s="1"/>
  <c r="G4169" i="1" s="1"/>
  <c r="G4187" i="1" s="1"/>
  <c r="G4205" i="1" s="1"/>
  <c r="G4223" i="1" s="1"/>
  <c r="G4241" i="1" s="1"/>
  <c r="G4259" i="1" s="1"/>
  <c r="G4277" i="1" s="1"/>
  <c r="G4295" i="1" s="1"/>
  <c r="G4313" i="1" s="1"/>
  <c r="G4331" i="1" s="1"/>
  <c r="G4349" i="1" s="1"/>
  <c r="G4367" i="1" s="1"/>
  <c r="G4385" i="1" s="1"/>
  <c r="G4403" i="1" s="1"/>
  <c r="G4421" i="1" s="1"/>
  <c r="G4439" i="1" s="1"/>
  <c r="G4457" i="1" s="1"/>
  <c r="G4475" i="1" s="1"/>
  <c r="G4493" i="1" s="1"/>
  <c r="G4511" i="1" s="1"/>
  <c r="G4529" i="1" s="1"/>
  <c r="G4547" i="1" s="1"/>
  <c r="G4565" i="1" s="1"/>
  <c r="G4583" i="1" s="1"/>
  <c r="G4601" i="1" s="1"/>
  <c r="G4619" i="1" s="1"/>
  <c r="G4637" i="1" s="1"/>
  <c r="G4655" i="1" s="1"/>
  <c r="G4673" i="1" s="1"/>
  <c r="G4691" i="1" s="1"/>
  <c r="G4709" i="1" s="1"/>
  <c r="G4727" i="1" s="1"/>
  <c r="G4745" i="1" s="1"/>
  <c r="G4763" i="1" s="1"/>
  <c r="G4781" i="1" s="1"/>
  <c r="G4799" i="1" s="1"/>
  <c r="G4817" i="1" s="1"/>
  <c r="G4835" i="1" s="1"/>
  <c r="G4853" i="1" s="1"/>
  <c r="G4871" i="1" s="1"/>
  <c r="G4889" i="1" s="1"/>
  <c r="G4907" i="1" s="1"/>
  <c r="G4925" i="1" s="1"/>
  <c r="G4943" i="1" s="1"/>
  <c r="G4961" i="1" s="1"/>
  <c r="G4979" i="1" s="1"/>
  <c r="G4997" i="1" s="1"/>
  <c r="G5015" i="1" s="1"/>
  <c r="G5033" i="1" s="1"/>
  <c r="G5051" i="1" s="1"/>
  <c r="G5069" i="1" s="1"/>
  <c r="G5087" i="1" s="1"/>
  <c r="G5105" i="1" s="1"/>
  <c r="G5123" i="1" s="1"/>
  <c r="G5141" i="1" s="1"/>
  <c r="G5159" i="1" s="1"/>
  <c r="G5177" i="1" s="1"/>
  <c r="G5195" i="1" s="1"/>
  <c r="G5213" i="1" s="1"/>
  <c r="G5231" i="1" s="1"/>
  <c r="G5249" i="1" s="1"/>
  <c r="G5267" i="1" s="1"/>
  <c r="G5285" i="1" s="1"/>
  <c r="G5303" i="1" s="1"/>
  <c r="G5321" i="1" s="1"/>
  <c r="G5339" i="1" s="1"/>
  <c r="G5357" i="1" s="1"/>
  <c r="G5375" i="1" s="1"/>
  <c r="G5393" i="1" s="1"/>
  <c r="G5411" i="1" s="1"/>
  <c r="G5429" i="1" s="1"/>
  <c r="G5447" i="1" s="1"/>
  <c r="G5465" i="1" s="1"/>
  <c r="G5483" i="1" s="1"/>
  <c r="G5501" i="1" s="1"/>
  <c r="G5519" i="1" s="1"/>
  <c r="G5537" i="1" s="1"/>
  <c r="G5555" i="1" s="1"/>
  <c r="G5573" i="1" s="1"/>
  <c r="G5591" i="1" s="1"/>
  <c r="G5609" i="1" s="1"/>
  <c r="G5627" i="1" s="1"/>
  <c r="G5645" i="1" s="1"/>
  <c r="G5663" i="1" s="1"/>
  <c r="G5681" i="1" s="1"/>
  <c r="G5699" i="1" s="1"/>
  <c r="G5717" i="1" s="1"/>
  <c r="G5735" i="1" s="1"/>
  <c r="G5753" i="1" s="1"/>
  <c r="G5771" i="1" s="1"/>
  <c r="G5789" i="1" s="1"/>
  <c r="G5807" i="1" s="1"/>
  <c r="G5825" i="1" s="1"/>
  <c r="G5843" i="1" s="1"/>
  <c r="G5861" i="1" s="1"/>
  <c r="G5879" i="1" s="1"/>
  <c r="G5897" i="1" s="1"/>
  <c r="G5915" i="1" s="1"/>
  <c r="G5933" i="1" s="1"/>
  <c r="G5951" i="1" s="1"/>
  <c r="G5969" i="1" s="1"/>
  <c r="G5987" i="1" s="1"/>
  <c r="G6005" i="1" s="1"/>
  <c r="G6023" i="1" s="1"/>
  <c r="G6041" i="1" s="1"/>
  <c r="G6059" i="1" s="1"/>
  <c r="G6077" i="1" s="1"/>
  <c r="G6095" i="1" s="1"/>
  <c r="G6113" i="1" s="1"/>
  <c r="G6131" i="1" s="1"/>
  <c r="G6149" i="1" s="1"/>
  <c r="G6167" i="1" s="1"/>
  <c r="G6185" i="1" s="1"/>
  <c r="G6203" i="1" s="1"/>
  <c r="G6221" i="1" s="1"/>
  <c r="G6239" i="1" s="1"/>
  <c r="G6257" i="1" s="1"/>
  <c r="G6275" i="1" s="1"/>
  <c r="G6293" i="1" s="1"/>
  <c r="G6311" i="1" s="1"/>
  <c r="G6329" i="1" s="1"/>
  <c r="G6347" i="1" s="1"/>
  <c r="G6365" i="1" s="1"/>
  <c r="G6383" i="1" s="1"/>
  <c r="G6401" i="1" s="1"/>
  <c r="G6419" i="1" s="1"/>
  <c r="G6437" i="1" s="1"/>
  <c r="G6455" i="1" s="1"/>
  <c r="G6473" i="1" s="1"/>
  <c r="G6491" i="1" s="1"/>
  <c r="G6509" i="1" s="1"/>
  <c r="G6527" i="1" s="1"/>
  <c r="G6545" i="1" s="1"/>
  <c r="G6563" i="1" s="1"/>
  <c r="G6581" i="1" s="1"/>
  <c r="G6599" i="1" s="1"/>
  <c r="G6617" i="1" s="1"/>
  <c r="G6635" i="1" s="1"/>
  <c r="G6653" i="1" s="1"/>
  <c r="G6671" i="1" s="1"/>
  <c r="G6689" i="1" s="1"/>
  <c r="G6707" i="1" s="1"/>
  <c r="G6725" i="1" s="1"/>
  <c r="G6743" i="1" s="1"/>
  <c r="G6761" i="1" s="1"/>
  <c r="G6779" i="1" s="1"/>
  <c r="G6797" i="1" s="1"/>
  <c r="G6815" i="1" s="1"/>
  <c r="G6833" i="1" s="1"/>
  <c r="G6851" i="1" s="1"/>
  <c r="G6869" i="1" s="1"/>
  <c r="G6887" i="1" s="1"/>
  <c r="G6905" i="1" s="1"/>
  <c r="G6923" i="1" s="1"/>
  <c r="G6941" i="1" s="1"/>
  <c r="G6959" i="1" s="1"/>
  <c r="G6977" i="1" s="1"/>
  <c r="G6995" i="1" s="1"/>
  <c r="G7013" i="1" s="1"/>
  <c r="G7031" i="1" s="1"/>
  <c r="G7049" i="1" s="1"/>
  <c r="G7067" i="1" s="1"/>
  <c r="G7085" i="1" s="1"/>
  <c r="G7103" i="1" s="1"/>
  <c r="G7121" i="1" s="1"/>
  <c r="G7139" i="1" s="1"/>
  <c r="G7157" i="1" s="1"/>
  <c r="G7175" i="1" s="1"/>
  <c r="G7193" i="1" s="1"/>
  <c r="G7211" i="1" s="1"/>
  <c r="G7229" i="1" s="1"/>
  <c r="G7247" i="1" s="1"/>
  <c r="G7265" i="1" s="1"/>
  <c r="G7283" i="1" s="1"/>
  <c r="G7301" i="1" s="1"/>
  <c r="G7319" i="1" s="1"/>
  <c r="G7337" i="1" s="1"/>
  <c r="G7355" i="1" s="1"/>
  <c r="G7373" i="1" s="1"/>
  <c r="G7391" i="1" s="1"/>
  <c r="G7409" i="1" s="1"/>
  <c r="G7427" i="1" s="1"/>
  <c r="G7445" i="1" s="1"/>
  <c r="G7463" i="1" s="1"/>
  <c r="G7481" i="1" s="1"/>
  <c r="G7499" i="1" s="1"/>
  <c r="G7517" i="1" s="1"/>
  <c r="G7535" i="1" s="1"/>
  <c r="G7553" i="1" s="1"/>
  <c r="G7571" i="1" s="1"/>
  <c r="G7589" i="1" s="1"/>
  <c r="F2957" i="1"/>
  <c r="F2975" i="1" s="1"/>
  <c r="F2993" i="1" s="1"/>
  <c r="F3011" i="1" s="1"/>
  <c r="F3029" i="1" s="1"/>
  <c r="F3047" i="1" s="1"/>
  <c r="F3065" i="1" s="1"/>
  <c r="F3083" i="1" s="1"/>
  <c r="F3101" i="1" s="1"/>
  <c r="F3119" i="1" s="1"/>
  <c r="F3137" i="1" s="1"/>
  <c r="F3155" i="1" s="1"/>
  <c r="F3173" i="1" s="1"/>
  <c r="F3191" i="1" s="1"/>
  <c r="F3209" i="1" s="1"/>
  <c r="F3227" i="1" s="1"/>
  <c r="F3245" i="1" s="1"/>
  <c r="F3263" i="1" s="1"/>
  <c r="F3281" i="1" s="1"/>
  <c r="F3299" i="1" s="1"/>
  <c r="F3317" i="1" s="1"/>
  <c r="F3335" i="1" s="1"/>
  <c r="F3353" i="1" s="1"/>
  <c r="F3371" i="1" s="1"/>
  <c r="F3389" i="1" s="1"/>
  <c r="F3407" i="1" s="1"/>
  <c r="F3425" i="1" s="1"/>
  <c r="F3443" i="1" s="1"/>
  <c r="F3461" i="1" s="1"/>
  <c r="F3479" i="1" s="1"/>
  <c r="F3497" i="1" s="1"/>
  <c r="F3515" i="1" s="1"/>
  <c r="F3533" i="1" s="1"/>
  <c r="F3551" i="1" s="1"/>
  <c r="F3569" i="1" s="1"/>
  <c r="F3587" i="1" s="1"/>
  <c r="F3605" i="1" s="1"/>
  <c r="F3623" i="1" s="1"/>
  <c r="F3641" i="1" s="1"/>
  <c r="F3659" i="1" s="1"/>
  <c r="F3677" i="1" s="1"/>
  <c r="F3695" i="1" s="1"/>
  <c r="F3713" i="1" s="1"/>
  <c r="F3731" i="1" s="1"/>
  <c r="F3749" i="1" s="1"/>
  <c r="F3767" i="1" s="1"/>
  <c r="F3785" i="1" s="1"/>
  <c r="F3803" i="1" s="1"/>
  <c r="F3821" i="1" s="1"/>
  <c r="F3839" i="1" s="1"/>
  <c r="F3857" i="1" s="1"/>
  <c r="F3875" i="1" s="1"/>
  <c r="F3893" i="1" s="1"/>
  <c r="F3911" i="1" s="1"/>
  <c r="F3929" i="1" s="1"/>
  <c r="F3947" i="1" s="1"/>
  <c r="F3965" i="1" s="1"/>
  <c r="F3983" i="1" s="1"/>
  <c r="F4001" i="1" s="1"/>
  <c r="F4019" i="1" s="1"/>
  <c r="F4037" i="1" s="1"/>
  <c r="F4055" i="1" s="1"/>
  <c r="F4073" i="1" s="1"/>
  <c r="F4091" i="1" s="1"/>
  <c r="F4109" i="1" s="1"/>
  <c r="F4127" i="1" s="1"/>
  <c r="F4145" i="1" s="1"/>
  <c r="F4163" i="1" s="1"/>
  <c r="F4181" i="1" s="1"/>
  <c r="F4199" i="1" s="1"/>
  <c r="F4217" i="1" s="1"/>
  <c r="F4235" i="1" s="1"/>
  <c r="F4253" i="1" s="1"/>
  <c r="F4271" i="1" s="1"/>
  <c r="F4289" i="1" s="1"/>
  <c r="F4307" i="1" s="1"/>
  <c r="F4325" i="1" s="1"/>
  <c r="F4343" i="1" s="1"/>
  <c r="F4361" i="1" s="1"/>
  <c r="F4379" i="1" s="1"/>
  <c r="F4397" i="1" s="1"/>
  <c r="F4415" i="1" s="1"/>
  <c r="F4433" i="1" s="1"/>
  <c r="F4451" i="1" s="1"/>
  <c r="F4469" i="1" s="1"/>
  <c r="F4487" i="1" s="1"/>
  <c r="F4505" i="1" s="1"/>
  <c r="F4523" i="1" s="1"/>
  <c r="F4541" i="1" s="1"/>
  <c r="F4559" i="1" s="1"/>
  <c r="F4577" i="1" s="1"/>
  <c r="F4595" i="1" s="1"/>
  <c r="F4613" i="1" s="1"/>
  <c r="F4631" i="1" s="1"/>
  <c r="F4649" i="1" s="1"/>
  <c r="F4667" i="1" s="1"/>
  <c r="F4685" i="1" s="1"/>
  <c r="F4703" i="1" s="1"/>
  <c r="F4721" i="1" s="1"/>
  <c r="F4739" i="1" s="1"/>
  <c r="F4757" i="1" s="1"/>
  <c r="F4775" i="1" s="1"/>
  <c r="F4793" i="1" s="1"/>
  <c r="F4811" i="1" s="1"/>
  <c r="F4829" i="1" s="1"/>
  <c r="F4847" i="1" s="1"/>
  <c r="F4865" i="1" s="1"/>
  <c r="F4883" i="1" s="1"/>
  <c r="F4901" i="1" s="1"/>
  <c r="F4919" i="1" s="1"/>
  <c r="F4937" i="1" s="1"/>
  <c r="F4955" i="1" s="1"/>
  <c r="F4973" i="1" s="1"/>
  <c r="F4991" i="1" s="1"/>
  <c r="F5009" i="1" s="1"/>
  <c r="F5027" i="1" s="1"/>
  <c r="F5045" i="1" s="1"/>
  <c r="F5063" i="1" s="1"/>
  <c r="F5081" i="1" s="1"/>
  <c r="F5099" i="1" s="1"/>
  <c r="F5117" i="1" s="1"/>
  <c r="F5135" i="1" s="1"/>
  <c r="F5153" i="1" s="1"/>
  <c r="F5171" i="1" s="1"/>
  <c r="F5189" i="1" s="1"/>
  <c r="F5207" i="1" s="1"/>
  <c r="F5225" i="1" s="1"/>
  <c r="F5243" i="1" s="1"/>
  <c r="F5261" i="1" s="1"/>
  <c r="F5279" i="1" s="1"/>
  <c r="F5297" i="1" s="1"/>
  <c r="F5315" i="1" s="1"/>
  <c r="F5333" i="1" s="1"/>
  <c r="F5351" i="1" s="1"/>
  <c r="F5369" i="1" s="1"/>
  <c r="F5387" i="1" s="1"/>
  <c r="F5405" i="1" s="1"/>
  <c r="F5423" i="1" s="1"/>
  <c r="F5441" i="1" s="1"/>
  <c r="F5459" i="1" s="1"/>
  <c r="F5477" i="1" s="1"/>
  <c r="F5495" i="1" s="1"/>
  <c r="F5513" i="1" s="1"/>
  <c r="F5531" i="1" s="1"/>
  <c r="F5549" i="1" s="1"/>
  <c r="F5567" i="1" s="1"/>
  <c r="F5585" i="1" s="1"/>
  <c r="F5603" i="1" s="1"/>
  <c r="F5621" i="1" s="1"/>
  <c r="F5639" i="1" s="1"/>
  <c r="F5657" i="1" s="1"/>
  <c r="F5675" i="1" s="1"/>
  <c r="F5693" i="1" s="1"/>
  <c r="F5711" i="1" s="1"/>
  <c r="F5729" i="1" s="1"/>
  <c r="F5747" i="1" s="1"/>
  <c r="F5765" i="1" s="1"/>
  <c r="F5783" i="1" s="1"/>
  <c r="F5801" i="1" s="1"/>
  <c r="F5819" i="1" s="1"/>
  <c r="F5837" i="1" s="1"/>
  <c r="F5855" i="1" s="1"/>
  <c r="F5873" i="1" s="1"/>
  <c r="F5891" i="1" s="1"/>
  <c r="F5909" i="1" s="1"/>
  <c r="F5927" i="1" s="1"/>
  <c r="F5945" i="1" s="1"/>
  <c r="F5963" i="1" s="1"/>
  <c r="F5981" i="1" s="1"/>
  <c r="F5999" i="1" s="1"/>
  <c r="F6017" i="1" s="1"/>
  <c r="F6035" i="1" s="1"/>
  <c r="F6053" i="1" s="1"/>
  <c r="F6071" i="1" s="1"/>
  <c r="F6089" i="1" s="1"/>
  <c r="F6107" i="1" s="1"/>
  <c r="F6125" i="1" s="1"/>
  <c r="F6143" i="1" s="1"/>
  <c r="F6161" i="1" s="1"/>
  <c r="F6179" i="1" s="1"/>
  <c r="F6197" i="1" s="1"/>
  <c r="F6215" i="1" s="1"/>
  <c r="F6233" i="1" s="1"/>
  <c r="F6251" i="1" s="1"/>
  <c r="F6269" i="1" s="1"/>
  <c r="F6287" i="1" s="1"/>
  <c r="F6305" i="1" s="1"/>
  <c r="F6323" i="1" s="1"/>
  <c r="F6341" i="1" s="1"/>
  <c r="F6359" i="1" s="1"/>
  <c r="F6377" i="1" s="1"/>
  <c r="F6395" i="1" s="1"/>
  <c r="F6413" i="1" s="1"/>
  <c r="F6431" i="1" s="1"/>
  <c r="F6449" i="1" s="1"/>
  <c r="F6467" i="1" s="1"/>
  <c r="F6485" i="1" s="1"/>
  <c r="F6503" i="1" s="1"/>
  <c r="F6521" i="1" s="1"/>
  <c r="F6539" i="1" s="1"/>
  <c r="F6557" i="1" s="1"/>
  <c r="F6575" i="1" s="1"/>
  <c r="F6593" i="1" s="1"/>
  <c r="F6611" i="1" s="1"/>
  <c r="F6629" i="1" s="1"/>
  <c r="F6647" i="1" s="1"/>
  <c r="F6665" i="1" s="1"/>
  <c r="F6683" i="1" s="1"/>
  <c r="F6701" i="1" s="1"/>
  <c r="F6719" i="1" s="1"/>
  <c r="F6737" i="1" s="1"/>
  <c r="F6755" i="1" s="1"/>
  <c r="F6773" i="1" s="1"/>
  <c r="F6791" i="1" s="1"/>
  <c r="F6809" i="1" s="1"/>
  <c r="F6827" i="1" s="1"/>
  <c r="F6845" i="1" s="1"/>
  <c r="F6863" i="1" s="1"/>
  <c r="F6881" i="1" s="1"/>
  <c r="F6899" i="1" s="1"/>
  <c r="F6917" i="1" s="1"/>
  <c r="F6935" i="1" s="1"/>
  <c r="F6953" i="1" s="1"/>
  <c r="F6971" i="1" s="1"/>
  <c r="F6989" i="1" s="1"/>
  <c r="F7007" i="1" s="1"/>
  <c r="F7025" i="1" s="1"/>
  <c r="F7043" i="1" s="1"/>
  <c r="F7061" i="1" s="1"/>
  <c r="F7079" i="1" s="1"/>
  <c r="F7097" i="1" s="1"/>
  <c r="F7115" i="1" s="1"/>
  <c r="F7133" i="1" s="1"/>
  <c r="F7151" i="1" s="1"/>
  <c r="F7169" i="1" s="1"/>
  <c r="F7187" i="1" s="1"/>
  <c r="F7205" i="1" s="1"/>
  <c r="F7223" i="1" s="1"/>
  <c r="F7241" i="1" s="1"/>
  <c r="F7259" i="1" s="1"/>
  <c r="F7277" i="1" s="1"/>
  <c r="F7295" i="1" s="1"/>
  <c r="F7313" i="1" s="1"/>
  <c r="F7331" i="1" s="1"/>
  <c r="F7349" i="1" s="1"/>
  <c r="F7367" i="1" s="1"/>
  <c r="F7385" i="1" s="1"/>
  <c r="F7403" i="1" s="1"/>
  <c r="F7421" i="1" s="1"/>
  <c r="F7439" i="1" s="1"/>
  <c r="F7457" i="1" s="1"/>
  <c r="F7475" i="1" s="1"/>
  <c r="F7493" i="1" s="1"/>
  <c r="F7511" i="1" s="1"/>
  <c r="F7529" i="1" s="1"/>
  <c r="F7547" i="1" s="1"/>
  <c r="F7565" i="1" s="1"/>
  <c r="F7583" i="1" s="1"/>
  <c r="D2965" i="1"/>
  <c r="D2983" i="1" s="1"/>
  <c r="D3001" i="1" s="1"/>
  <c r="D3019" i="1" s="1"/>
  <c r="D3037" i="1" s="1"/>
  <c r="D3055" i="1" s="1"/>
  <c r="D3073" i="1" s="1"/>
  <c r="D3091" i="1" s="1"/>
  <c r="D3109" i="1" s="1"/>
  <c r="D3127" i="1" s="1"/>
  <c r="D3145" i="1" s="1"/>
  <c r="D3163" i="1" s="1"/>
  <c r="D3181" i="1" s="1"/>
  <c r="D3199" i="1" s="1"/>
  <c r="D3217" i="1" s="1"/>
  <c r="D3235" i="1" s="1"/>
  <c r="D3253" i="1" s="1"/>
  <c r="D3271" i="1" s="1"/>
  <c r="D3289" i="1" s="1"/>
  <c r="D3307" i="1" s="1"/>
  <c r="D3325" i="1" s="1"/>
  <c r="D3343" i="1" s="1"/>
  <c r="D3361" i="1" s="1"/>
  <c r="D3379" i="1" s="1"/>
  <c r="D3397" i="1" s="1"/>
  <c r="D3415" i="1" s="1"/>
  <c r="D3433" i="1" s="1"/>
  <c r="D3451" i="1" s="1"/>
  <c r="D3469" i="1" s="1"/>
  <c r="D3487" i="1" s="1"/>
  <c r="D3505" i="1" s="1"/>
  <c r="D3523" i="1" s="1"/>
  <c r="D3541" i="1" s="1"/>
  <c r="D3559" i="1" s="1"/>
  <c r="D3577" i="1" s="1"/>
  <c r="D3595" i="1" s="1"/>
  <c r="D3613" i="1" s="1"/>
  <c r="D3631" i="1" s="1"/>
  <c r="D3649" i="1" s="1"/>
  <c r="D3667" i="1" s="1"/>
  <c r="D3685" i="1" s="1"/>
  <c r="D3703" i="1" s="1"/>
  <c r="D3721" i="1" s="1"/>
  <c r="D3739" i="1" s="1"/>
  <c r="D3757" i="1" s="1"/>
  <c r="D3775" i="1" s="1"/>
  <c r="D3793" i="1" s="1"/>
  <c r="D3811" i="1" s="1"/>
  <c r="D3829" i="1" s="1"/>
  <c r="D3847" i="1" s="1"/>
  <c r="D3865" i="1" s="1"/>
  <c r="D3883" i="1" s="1"/>
  <c r="D3901" i="1" s="1"/>
  <c r="D3919" i="1" s="1"/>
  <c r="D3937" i="1" s="1"/>
  <c r="D3955" i="1" s="1"/>
  <c r="D3973" i="1" s="1"/>
  <c r="D3991" i="1" s="1"/>
  <c r="D4009" i="1" s="1"/>
  <c r="D4027" i="1" s="1"/>
  <c r="D4045" i="1" s="1"/>
  <c r="D4063" i="1" s="1"/>
  <c r="D4081" i="1" s="1"/>
  <c r="D4099" i="1" s="1"/>
  <c r="D4117" i="1" s="1"/>
  <c r="D4135" i="1" s="1"/>
  <c r="D4153" i="1" s="1"/>
  <c r="D4171" i="1" s="1"/>
  <c r="D4189" i="1" s="1"/>
  <c r="D4207" i="1" s="1"/>
  <c r="D4225" i="1" s="1"/>
  <c r="D4243" i="1" s="1"/>
  <c r="D4261" i="1" s="1"/>
  <c r="D4279" i="1" s="1"/>
  <c r="D4297" i="1" s="1"/>
  <c r="D4315" i="1" s="1"/>
  <c r="D4333" i="1" s="1"/>
  <c r="D4351" i="1" s="1"/>
  <c r="D4369" i="1" s="1"/>
  <c r="D4387" i="1" s="1"/>
  <c r="D4405" i="1" s="1"/>
  <c r="D4423" i="1" s="1"/>
  <c r="D4441" i="1" s="1"/>
  <c r="D4459" i="1" s="1"/>
  <c r="D4477" i="1" s="1"/>
  <c r="D4495" i="1" s="1"/>
  <c r="D4513" i="1" s="1"/>
  <c r="D4531" i="1" s="1"/>
  <c r="D4549" i="1" s="1"/>
  <c r="D4567" i="1" s="1"/>
  <c r="D4585" i="1" s="1"/>
  <c r="D4603" i="1" s="1"/>
  <c r="D4621" i="1" s="1"/>
  <c r="D4639" i="1" s="1"/>
  <c r="D4657" i="1" s="1"/>
  <c r="D4675" i="1" s="1"/>
  <c r="D4693" i="1" s="1"/>
  <c r="D4711" i="1" s="1"/>
  <c r="D4729" i="1" s="1"/>
  <c r="D4747" i="1" s="1"/>
  <c r="D4765" i="1" s="1"/>
  <c r="D4783" i="1" s="1"/>
  <c r="D4801" i="1" s="1"/>
  <c r="D4819" i="1" s="1"/>
  <c r="D4837" i="1" s="1"/>
  <c r="D4855" i="1" s="1"/>
  <c r="D4873" i="1" s="1"/>
  <c r="D4891" i="1" s="1"/>
  <c r="D4909" i="1" s="1"/>
  <c r="D4927" i="1" s="1"/>
  <c r="D4945" i="1" s="1"/>
  <c r="D4963" i="1" s="1"/>
  <c r="D4981" i="1" s="1"/>
  <c r="D4999" i="1" s="1"/>
  <c r="D5017" i="1" s="1"/>
  <c r="D5035" i="1" s="1"/>
  <c r="D5053" i="1" s="1"/>
  <c r="D5071" i="1" s="1"/>
  <c r="D5089" i="1" s="1"/>
  <c r="D5107" i="1" s="1"/>
  <c r="D5125" i="1" s="1"/>
  <c r="D5143" i="1" s="1"/>
  <c r="D5161" i="1" s="1"/>
  <c r="D5179" i="1" s="1"/>
  <c r="D5197" i="1" s="1"/>
  <c r="D5215" i="1" s="1"/>
  <c r="D5233" i="1" s="1"/>
  <c r="D5251" i="1" s="1"/>
  <c r="D5269" i="1" s="1"/>
  <c r="D5287" i="1" s="1"/>
  <c r="D5305" i="1" s="1"/>
  <c r="D5323" i="1" s="1"/>
  <c r="D5341" i="1" s="1"/>
  <c r="D5359" i="1" s="1"/>
  <c r="D5377" i="1" s="1"/>
  <c r="D5395" i="1" s="1"/>
  <c r="D5413" i="1" s="1"/>
  <c r="D5431" i="1" s="1"/>
  <c r="D5449" i="1" s="1"/>
  <c r="D5467" i="1" s="1"/>
  <c r="D5485" i="1" s="1"/>
  <c r="D5503" i="1" s="1"/>
  <c r="D5521" i="1" s="1"/>
  <c r="D5539" i="1" s="1"/>
  <c r="D5557" i="1" s="1"/>
  <c r="D5575" i="1" s="1"/>
  <c r="D5593" i="1" s="1"/>
  <c r="D5611" i="1" s="1"/>
  <c r="D5629" i="1" s="1"/>
  <c r="D5647" i="1" s="1"/>
  <c r="D5665" i="1" s="1"/>
  <c r="D5683" i="1" s="1"/>
  <c r="D5701" i="1" s="1"/>
  <c r="D5719" i="1" s="1"/>
  <c r="D5737" i="1" s="1"/>
  <c r="D5755" i="1" s="1"/>
  <c r="D5773" i="1" s="1"/>
  <c r="D5791" i="1" s="1"/>
  <c r="D5809" i="1" s="1"/>
  <c r="D5827" i="1" s="1"/>
  <c r="D5845" i="1" s="1"/>
  <c r="D5863" i="1" s="1"/>
  <c r="D5881" i="1" s="1"/>
  <c r="D5899" i="1" s="1"/>
  <c r="D5917" i="1" s="1"/>
  <c r="D5935" i="1" s="1"/>
  <c r="D5953" i="1" s="1"/>
  <c r="D5971" i="1" s="1"/>
  <c r="D5989" i="1" s="1"/>
  <c r="D6007" i="1" s="1"/>
  <c r="D6025" i="1" s="1"/>
  <c r="D6043" i="1" s="1"/>
  <c r="D6061" i="1" s="1"/>
  <c r="D6079" i="1" s="1"/>
  <c r="D6097" i="1" s="1"/>
  <c r="D6115" i="1" s="1"/>
  <c r="D6133" i="1" s="1"/>
  <c r="D6151" i="1" s="1"/>
  <c r="D6169" i="1" s="1"/>
  <c r="D6187" i="1" s="1"/>
  <c r="D6205" i="1" s="1"/>
  <c r="D6223" i="1" s="1"/>
  <c r="D6241" i="1" s="1"/>
  <c r="D6259" i="1" s="1"/>
  <c r="D6277" i="1" s="1"/>
  <c r="D6295" i="1" s="1"/>
  <c r="D6313" i="1" s="1"/>
  <c r="D6331" i="1" s="1"/>
  <c r="D6349" i="1" s="1"/>
  <c r="D6367" i="1" s="1"/>
  <c r="D6385" i="1" s="1"/>
  <c r="D6403" i="1" s="1"/>
  <c r="D6421" i="1" s="1"/>
  <c r="D6439" i="1" s="1"/>
  <c r="D6457" i="1" s="1"/>
  <c r="D6475" i="1" s="1"/>
  <c r="D6493" i="1" s="1"/>
  <c r="D6511" i="1" s="1"/>
  <c r="D6529" i="1" s="1"/>
  <c r="D6547" i="1" s="1"/>
  <c r="D6565" i="1" s="1"/>
  <c r="D6583" i="1" s="1"/>
  <c r="D6601" i="1" s="1"/>
  <c r="D6619" i="1" s="1"/>
  <c r="D6637" i="1" s="1"/>
  <c r="D6655" i="1" s="1"/>
  <c r="D6673" i="1" s="1"/>
  <c r="D6691" i="1" s="1"/>
  <c r="D6709" i="1" s="1"/>
  <c r="D6727" i="1" s="1"/>
  <c r="D6745" i="1" s="1"/>
  <c r="D6763" i="1" s="1"/>
  <c r="D6781" i="1" s="1"/>
  <c r="D6799" i="1" s="1"/>
  <c r="D6817" i="1" s="1"/>
  <c r="D6835" i="1" s="1"/>
  <c r="D6853" i="1" s="1"/>
  <c r="D6871" i="1" s="1"/>
  <c r="D6889" i="1" s="1"/>
  <c r="D6907" i="1" s="1"/>
  <c r="D6925" i="1" s="1"/>
  <c r="D6943" i="1" s="1"/>
  <c r="D6961" i="1" s="1"/>
  <c r="D6979" i="1" s="1"/>
  <c r="D6997" i="1" s="1"/>
  <c r="D7015" i="1" s="1"/>
  <c r="D7033" i="1" s="1"/>
  <c r="D7051" i="1" s="1"/>
  <c r="D7069" i="1" s="1"/>
  <c r="D7087" i="1" s="1"/>
  <c r="D7105" i="1" s="1"/>
  <c r="D7123" i="1" s="1"/>
  <c r="D7141" i="1" s="1"/>
  <c r="D7159" i="1" s="1"/>
  <c r="D7177" i="1" s="1"/>
  <c r="D7195" i="1" s="1"/>
  <c r="D7213" i="1" s="1"/>
  <c r="D7231" i="1" s="1"/>
  <c r="D7249" i="1" s="1"/>
  <c r="D7267" i="1" s="1"/>
  <c r="D7285" i="1" s="1"/>
  <c r="D7303" i="1" s="1"/>
  <c r="D7321" i="1" s="1"/>
  <c r="D7339" i="1" s="1"/>
  <c r="D7357" i="1" s="1"/>
  <c r="D7375" i="1" s="1"/>
  <c r="D7393" i="1" s="1"/>
  <c r="D7411" i="1" s="1"/>
  <c r="D7429" i="1" s="1"/>
  <c r="D7447" i="1" s="1"/>
  <c r="D7465" i="1" s="1"/>
  <c r="D7483" i="1" s="1"/>
  <c r="D7501" i="1" s="1"/>
  <c r="D7519" i="1" s="1"/>
  <c r="D7537" i="1" s="1"/>
  <c r="D7555" i="1" s="1"/>
  <c r="D7573" i="1" s="1"/>
  <c r="D7591" i="1" s="1"/>
  <c r="D2959" i="1"/>
  <c r="D2977" i="1" s="1"/>
  <c r="D2995" i="1" s="1"/>
  <c r="D3013" i="1" s="1"/>
  <c r="D3031" i="1" s="1"/>
  <c r="D3049" i="1" s="1"/>
  <c r="D3067" i="1" s="1"/>
  <c r="D3085" i="1" s="1"/>
  <c r="D3103" i="1" s="1"/>
  <c r="D3121" i="1" s="1"/>
  <c r="D3139" i="1" s="1"/>
  <c r="D3157" i="1" s="1"/>
  <c r="D3175" i="1" s="1"/>
  <c r="D3193" i="1" s="1"/>
  <c r="D3211" i="1" s="1"/>
  <c r="D3229" i="1" s="1"/>
  <c r="D3247" i="1" s="1"/>
  <c r="D3265" i="1" s="1"/>
  <c r="D3283" i="1" s="1"/>
  <c r="D3301" i="1" s="1"/>
  <c r="D3319" i="1" s="1"/>
  <c r="D3337" i="1" s="1"/>
  <c r="D3355" i="1" s="1"/>
  <c r="D3373" i="1" s="1"/>
  <c r="D3391" i="1" s="1"/>
  <c r="D3409" i="1" s="1"/>
  <c r="D3427" i="1" s="1"/>
  <c r="D3445" i="1" s="1"/>
  <c r="D3463" i="1" s="1"/>
  <c r="D3481" i="1" s="1"/>
  <c r="D3499" i="1" s="1"/>
  <c r="D3517" i="1" s="1"/>
  <c r="D3535" i="1" s="1"/>
  <c r="D3553" i="1" s="1"/>
  <c r="D3571" i="1" s="1"/>
  <c r="D3589" i="1" s="1"/>
  <c r="D3607" i="1" s="1"/>
  <c r="D3625" i="1" s="1"/>
  <c r="D3643" i="1" s="1"/>
  <c r="D3661" i="1" s="1"/>
  <c r="D3679" i="1" s="1"/>
  <c r="D3697" i="1" s="1"/>
  <c r="D3715" i="1" s="1"/>
  <c r="D3733" i="1" s="1"/>
  <c r="D3751" i="1" s="1"/>
  <c r="D3769" i="1" s="1"/>
  <c r="D3787" i="1" s="1"/>
  <c r="D3805" i="1" s="1"/>
  <c r="D3823" i="1" s="1"/>
  <c r="D3841" i="1" s="1"/>
  <c r="D3859" i="1" s="1"/>
  <c r="D3877" i="1" s="1"/>
  <c r="D3895" i="1" s="1"/>
  <c r="D3913" i="1" s="1"/>
  <c r="D3931" i="1" s="1"/>
  <c r="D3949" i="1" s="1"/>
  <c r="D3967" i="1" s="1"/>
  <c r="D3985" i="1" s="1"/>
  <c r="D4003" i="1" s="1"/>
  <c r="D4021" i="1" s="1"/>
  <c r="D4039" i="1" s="1"/>
  <c r="D4057" i="1" s="1"/>
  <c r="D4075" i="1" s="1"/>
  <c r="D4093" i="1" s="1"/>
  <c r="D4111" i="1" s="1"/>
  <c r="D4129" i="1" s="1"/>
  <c r="D4147" i="1" s="1"/>
  <c r="D4165" i="1" s="1"/>
  <c r="D4183" i="1" s="1"/>
  <c r="D4201" i="1" s="1"/>
  <c r="D4219" i="1" s="1"/>
  <c r="D4237" i="1" s="1"/>
  <c r="D4255" i="1" s="1"/>
  <c r="D4273" i="1" s="1"/>
  <c r="D4291" i="1" s="1"/>
  <c r="D4309" i="1" s="1"/>
  <c r="D4327" i="1" s="1"/>
  <c r="D4345" i="1" s="1"/>
  <c r="D4363" i="1" s="1"/>
  <c r="D4381" i="1" s="1"/>
  <c r="D4399" i="1" s="1"/>
  <c r="D4417" i="1" s="1"/>
  <c r="D4435" i="1" s="1"/>
  <c r="D4453" i="1" s="1"/>
  <c r="D4471" i="1" s="1"/>
  <c r="D4489" i="1" s="1"/>
  <c r="D4507" i="1" s="1"/>
  <c r="D4525" i="1" s="1"/>
  <c r="D4543" i="1" s="1"/>
  <c r="D4561" i="1" s="1"/>
  <c r="D4579" i="1" s="1"/>
  <c r="D4597" i="1" s="1"/>
  <c r="D4615" i="1" s="1"/>
  <c r="D4633" i="1" s="1"/>
  <c r="D4651" i="1" s="1"/>
  <c r="D4669" i="1" s="1"/>
  <c r="D4687" i="1" s="1"/>
  <c r="D4705" i="1" s="1"/>
  <c r="D4723" i="1" s="1"/>
  <c r="D4741" i="1" s="1"/>
  <c r="D4759" i="1" s="1"/>
  <c r="D4777" i="1" s="1"/>
  <c r="D4795" i="1" s="1"/>
  <c r="D4813" i="1" s="1"/>
  <c r="D4831" i="1" s="1"/>
  <c r="D4849" i="1" s="1"/>
  <c r="D4867" i="1" s="1"/>
  <c r="D4885" i="1" s="1"/>
  <c r="D4903" i="1" s="1"/>
  <c r="D4921" i="1" s="1"/>
  <c r="D4939" i="1" s="1"/>
  <c r="D4957" i="1" s="1"/>
  <c r="D4975" i="1" s="1"/>
  <c r="D4993" i="1" s="1"/>
  <c r="D5011" i="1" s="1"/>
  <c r="D5029" i="1" s="1"/>
  <c r="D5047" i="1" s="1"/>
  <c r="D5065" i="1" s="1"/>
  <c r="D5083" i="1" s="1"/>
  <c r="D5101" i="1" s="1"/>
  <c r="D5119" i="1" s="1"/>
  <c r="D5137" i="1" s="1"/>
  <c r="D5155" i="1" s="1"/>
  <c r="D5173" i="1" s="1"/>
  <c r="D5191" i="1" s="1"/>
  <c r="D5209" i="1" s="1"/>
  <c r="D5227" i="1" s="1"/>
  <c r="D5245" i="1" s="1"/>
  <c r="D5263" i="1" s="1"/>
  <c r="D5281" i="1" s="1"/>
  <c r="D5299" i="1" s="1"/>
  <c r="D5317" i="1" s="1"/>
  <c r="D5335" i="1" s="1"/>
  <c r="D5353" i="1" s="1"/>
  <c r="D5371" i="1" s="1"/>
  <c r="D5389" i="1" s="1"/>
  <c r="D5407" i="1" s="1"/>
  <c r="D5425" i="1" s="1"/>
  <c r="D5443" i="1" s="1"/>
  <c r="D5461" i="1" s="1"/>
  <c r="D5479" i="1" s="1"/>
  <c r="D5497" i="1" s="1"/>
  <c r="D5515" i="1" s="1"/>
  <c r="D5533" i="1" s="1"/>
  <c r="D5551" i="1" s="1"/>
  <c r="D5569" i="1" s="1"/>
  <c r="D5587" i="1" s="1"/>
  <c r="D5605" i="1" s="1"/>
  <c r="D5623" i="1" s="1"/>
  <c r="D5641" i="1" s="1"/>
  <c r="D5659" i="1" s="1"/>
  <c r="D5677" i="1" s="1"/>
  <c r="D5695" i="1" s="1"/>
  <c r="D5713" i="1" s="1"/>
  <c r="D5731" i="1" s="1"/>
  <c r="D5749" i="1" s="1"/>
  <c r="D5767" i="1" s="1"/>
  <c r="D5785" i="1" s="1"/>
  <c r="D5803" i="1" s="1"/>
  <c r="D5821" i="1" s="1"/>
  <c r="D5839" i="1" s="1"/>
  <c r="D5857" i="1" s="1"/>
  <c r="D5875" i="1" s="1"/>
  <c r="D5893" i="1" s="1"/>
  <c r="D5911" i="1" s="1"/>
  <c r="D5929" i="1" s="1"/>
  <c r="D5947" i="1" s="1"/>
  <c r="D5965" i="1" s="1"/>
  <c r="D5983" i="1" s="1"/>
  <c r="D6001" i="1" s="1"/>
  <c r="D6019" i="1" s="1"/>
  <c r="D6037" i="1" s="1"/>
  <c r="D6055" i="1" s="1"/>
  <c r="D6073" i="1" s="1"/>
  <c r="D6091" i="1" s="1"/>
  <c r="D6109" i="1" s="1"/>
  <c r="D6127" i="1" s="1"/>
  <c r="D6145" i="1" s="1"/>
  <c r="D6163" i="1" s="1"/>
  <c r="D6181" i="1" s="1"/>
  <c r="D6199" i="1" s="1"/>
  <c r="D6217" i="1" s="1"/>
  <c r="D6235" i="1" s="1"/>
  <c r="D6253" i="1" s="1"/>
  <c r="D6271" i="1" s="1"/>
  <c r="D6289" i="1" s="1"/>
  <c r="D6307" i="1" s="1"/>
  <c r="D6325" i="1" s="1"/>
  <c r="D6343" i="1" s="1"/>
  <c r="D6361" i="1" s="1"/>
  <c r="D6379" i="1" s="1"/>
  <c r="D6397" i="1" s="1"/>
  <c r="D6415" i="1" s="1"/>
  <c r="D6433" i="1" s="1"/>
  <c r="D6451" i="1" s="1"/>
  <c r="D6469" i="1" s="1"/>
  <c r="D6487" i="1" s="1"/>
  <c r="D6505" i="1" s="1"/>
  <c r="D6523" i="1" s="1"/>
  <c r="D6541" i="1" s="1"/>
  <c r="D6559" i="1" s="1"/>
  <c r="D6577" i="1" s="1"/>
  <c r="D6595" i="1" s="1"/>
  <c r="D6613" i="1" s="1"/>
  <c r="D6631" i="1" s="1"/>
  <c r="D6649" i="1" s="1"/>
  <c r="D6667" i="1" s="1"/>
  <c r="D6685" i="1" s="1"/>
  <c r="D6703" i="1" s="1"/>
  <c r="D6721" i="1" s="1"/>
  <c r="D6739" i="1" s="1"/>
  <c r="D6757" i="1" s="1"/>
  <c r="D6775" i="1" s="1"/>
  <c r="D6793" i="1" s="1"/>
  <c r="D6811" i="1" s="1"/>
  <c r="D6829" i="1" s="1"/>
  <c r="D6847" i="1" s="1"/>
  <c r="D6865" i="1" s="1"/>
  <c r="D6883" i="1" s="1"/>
  <c r="D6901" i="1" s="1"/>
  <c r="D6919" i="1" s="1"/>
  <c r="D6937" i="1" s="1"/>
  <c r="D6955" i="1" s="1"/>
  <c r="D6973" i="1" s="1"/>
  <c r="D6991" i="1" s="1"/>
  <c r="D7009" i="1" s="1"/>
  <c r="D7027" i="1" s="1"/>
  <c r="D7045" i="1" s="1"/>
  <c r="D7063" i="1" s="1"/>
  <c r="D7081" i="1" s="1"/>
  <c r="D7099" i="1" s="1"/>
  <c r="D7117" i="1" s="1"/>
  <c r="D7135" i="1" s="1"/>
  <c r="D7153" i="1" s="1"/>
  <c r="D7171" i="1" s="1"/>
  <c r="D7189" i="1" s="1"/>
  <c r="D7207" i="1" s="1"/>
  <c r="D7225" i="1" s="1"/>
  <c r="D7243" i="1" s="1"/>
  <c r="D7261" i="1" s="1"/>
  <c r="D7279" i="1" s="1"/>
  <c r="D7297" i="1" s="1"/>
  <c r="D7315" i="1" s="1"/>
  <c r="D7333" i="1" s="1"/>
  <c r="D7351" i="1" s="1"/>
  <c r="D7369" i="1" s="1"/>
  <c r="D7387" i="1" s="1"/>
  <c r="D7405" i="1" s="1"/>
  <c r="D7423" i="1" s="1"/>
  <c r="D7441" i="1" s="1"/>
  <c r="D7459" i="1" s="1"/>
  <c r="D7477" i="1" s="1"/>
  <c r="D7495" i="1" s="1"/>
  <c r="D7513" i="1" s="1"/>
  <c r="D7531" i="1" s="1"/>
  <c r="D7549" i="1" s="1"/>
  <c r="D7567" i="1" s="1"/>
  <c r="D7585" i="1" s="1"/>
  <c r="F2963" i="1"/>
  <c r="F2981" i="1" s="1"/>
  <c r="F2999" i="1" s="1"/>
  <c r="F3017" i="1" s="1"/>
  <c r="F3035" i="1" s="1"/>
  <c r="F3053" i="1" s="1"/>
  <c r="F3071" i="1" s="1"/>
  <c r="F3089" i="1" s="1"/>
  <c r="F3107" i="1" s="1"/>
  <c r="F3125" i="1" s="1"/>
  <c r="F3143" i="1" s="1"/>
  <c r="F3161" i="1" s="1"/>
  <c r="F3179" i="1" s="1"/>
  <c r="F3197" i="1" s="1"/>
  <c r="F3215" i="1" s="1"/>
  <c r="F3233" i="1" s="1"/>
  <c r="F3251" i="1" s="1"/>
  <c r="F3269" i="1" s="1"/>
  <c r="F3287" i="1" s="1"/>
  <c r="F3305" i="1" s="1"/>
  <c r="F3323" i="1" s="1"/>
  <c r="F3341" i="1" s="1"/>
  <c r="F3359" i="1" s="1"/>
  <c r="F3377" i="1" s="1"/>
  <c r="F3395" i="1" s="1"/>
  <c r="F3413" i="1" s="1"/>
  <c r="F3431" i="1" s="1"/>
  <c r="F3449" i="1" s="1"/>
  <c r="F3467" i="1" s="1"/>
  <c r="F3485" i="1" s="1"/>
  <c r="F3503" i="1" s="1"/>
  <c r="F3521" i="1" s="1"/>
  <c r="F3539" i="1" s="1"/>
  <c r="F3557" i="1" s="1"/>
  <c r="F3575" i="1" s="1"/>
  <c r="F3593" i="1" s="1"/>
  <c r="F3611" i="1" s="1"/>
  <c r="F3629" i="1" s="1"/>
  <c r="F3647" i="1" s="1"/>
  <c r="F3665" i="1" s="1"/>
  <c r="F3683" i="1" s="1"/>
  <c r="F3701" i="1" s="1"/>
  <c r="F3719" i="1" s="1"/>
  <c r="F3737" i="1" s="1"/>
  <c r="F3755" i="1" s="1"/>
  <c r="F3773" i="1" s="1"/>
  <c r="F3791" i="1" s="1"/>
  <c r="F3809" i="1" s="1"/>
  <c r="F3827" i="1" s="1"/>
  <c r="F3845" i="1" s="1"/>
  <c r="F3863" i="1" s="1"/>
  <c r="F3881" i="1" s="1"/>
  <c r="F3899" i="1" s="1"/>
  <c r="F3917" i="1" s="1"/>
  <c r="F3935" i="1" s="1"/>
  <c r="F3953" i="1" s="1"/>
  <c r="F3971" i="1" s="1"/>
  <c r="F3989" i="1" s="1"/>
  <c r="F4007" i="1" s="1"/>
  <c r="F4025" i="1" s="1"/>
  <c r="F4043" i="1" s="1"/>
  <c r="F4061" i="1" s="1"/>
  <c r="F4079" i="1" s="1"/>
  <c r="F4097" i="1" s="1"/>
  <c r="F4115" i="1" s="1"/>
  <c r="F4133" i="1" s="1"/>
  <c r="F4151" i="1" s="1"/>
  <c r="F4169" i="1" s="1"/>
  <c r="F4187" i="1" s="1"/>
  <c r="F4205" i="1" s="1"/>
  <c r="F4223" i="1" s="1"/>
  <c r="F4241" i="1" s="1"/>
  <c r="F4259" i="1" s="1"/>
  <c r="F4277" i="1" s="1"/>
  <c r="F4295" i="1" s="1"/>
  <c r="F4313" i="1" s="1"/>
  <c r="F4331" i="1" s="1"/>
  <c r="F4349" i="1" s="1"/>
  <c r="F4367" i="1" s="1"/>
  <c r="F4385" i="1" s="1"/>
  <c r="F4403" i="1" s="1"/>
  <c r="F4421" i="1" s="1"/>
  <c r="F4439" i="1" s="1"/>
  <c r="F4457" i="1" s="1"/>
  <c r="F4475" i="1" s="1"/>
  <c r="F4493" i="1" s="1"/>
  <c r="F4511" i="1" s="1"/>
  <c r="F4529" i="1" s="1"/>
  <c r="F4547" i="1" s="1"/>
  <c r="F4565" i="1" s="1"/>
  <c r="F4583" i="1" s="1"/>
  <c r="F4601" i="1" s="1"/>
  <c r="F4619" i="1" s="1"/>
  <c r="F4637" i="1" s="1"/>
  <c r="F4655" i="1" s="1"/>
  <c r="F4673" i="1" s="1"/>
  <c r="F4691" i="1" s="1"/>
  <c r="F4709" i="1" s="1"/>
  <c r="F4727" i="1" s="1"/>
  <c r="F4745" i="1" s="1"/>
  <c r="F4763" i="1" s="1"/>
  <c r="F4781" i="1" s="1"/>
  <c r="F4799" i="1" s="1"/>
  <c r="F4817" i="1" s="1"/>
  <c r="F4835" i="1" s="1"/>
  <c r="F4853" i="1" s="1"/>
  <c r="F4871" i="1" s="1"/>
  <c r="F4889" i="1" s="1"/>
  <c r="F4907" i="1" s="1"/>
  <c r="F4925" i="1" s="1"/>
  <c r="F4943" i="1" s="1"/>
  <c r="F4961" i="1" s="1"/>
  <c r="F4979" i="1" s="1"/>
  <c r="F4997" i="1" s="1"/>
  <c r="F5015" i="1" s="1"/>
  <c r="F5033" i="1" s="1"/>
  <c r="F5051" i="1" s="1"/>
  <c r="F5069" i="1" s="1"/>
  <c r="F5087" i="1" s="1"/>
  <c r="F5105" i="1" s="1"/>
  <c r="F5123" i="1" s="1"/>
  <c r="F5141" i="1" s="1"/>
  <c r="F5159" i="1" s="1"/>
  <c r="F5177" i="1" s="1"/>
  <c r="F5195" i="1" s="1"/>
  <c r="F5213" i="1" s="1"/>
  <c r="F5231" i="1" s="1"/>
  <c r="F5249" i="1" s="1"/>
  <c r="F5267" i="1" s="1"/>
  <c r="F5285" i="1" s="1"/>
  <c r="F5303" i="1" s="1"/>
  <c r="F5321" i="1" s="1"/>
  <c r="F5339" i="1" s="1"/>
  <c r="F5357" i="1" s="1"/>
  <c r="F5375" i="1" s="1"/>
  <c r="F5393" i="1" s="1"/>
  <c r="F5411" i="1" s="1"/>
  <c r="F5429" i="1" s="1"/>
  <c r="F5447" i="1" s="1"/>
  <c r="F5465" i="1" s="1"/>
  <c r="F5483" i="1" s="1"/>
  <c r="F5501" i="1" s="1"/>
  <c r="F5519" i="1" s="1"/>
  <c r="F5537" i="1" s="1"/>
  <c r="F5555" i="1" s="1"/>
  <c r="F5573" i="1" s="1"/>
  <c r="F5591" i="1" s="1"/>
  <c r="F5609" i="1" s="1"/>
  <c r="F5627" i="1" s="1"/>
  <c r="F5645" i="1" s="1"/>
  <c r="F5663" i="1" s="1"/>
  <c r="F5681" i="1" s="1"/>
  <c r="F5699" i="1" s="1"/>
  <c r="F5717" i="1" s="1"/>
  <c r="F5735" i="1" s="1"/>
  <c r="F5753" i="1" s="1"/>
  <c r="F5771" i="1" s="1"/>
  <c r="F5789" i="1" s="1"/>
  <c r="F5807" i="1" s="1"/>
  <c r="F5825" i="1" s="1"/>
  <c r="F5843" i="1" s="1"/>
  <c r="F5861" i="1" s="1"/>
  <c r="F5879" i="1" s="1"/>
  <c r="F5897" i="1" s="1"/>
  <c r="F5915" i="1" s="1"/>
  <c r="F5933" i="1" s="1"/>
  <c r="F5951" i="1" s="1"/>
  <c r="F5969" i="1" s="1"/>
  <c r="F5987" i="1" s="1"/>
  <c r="F6005" i="1" s="1"/>
  <c r="F6023" i="1" s="1"/>
  <c r="F6041" i="1" s="1"/>
  <c r="F6059" i="1" s="1"/>
  <c r="F6077" i="1" s="1"/>
  <c r="F6095" i="1" s="1"/>
  <c r="F6113" i="1" s="1"/>
  <c r="F6131" i="1" s="1"/>
  <c r="F6149" i="1" s="1"/>
  <c r="F6167" i="1" s="1"/>
  <c r="F6185" i="1" s="1"/>
  <c r="F6203" i="1" s="1"/>
  <c r="F6221" i="1" s="1"/>
  <c r="F6239" i="1" s="1"/>
  <c r="F6257" i="1" s="1"/>
  <c r="F6275" i="1" s="1"/>
  <c r="F6293" i="1" s="1"/>
  <c r="F6311" i="1" s="1"/>
  <c r="F6329" i="1" s="1"/>
  <c r="F6347" i="1" s="1"/>
  <c r="F6365" i="1" s="1"/>
  <c r="F6383" i="1" s="1"/>
  <c r="F6401" i="1" s="1"/>
  <c r="F6419" i="1" s="1"/>
  <c r="F6437" i="1" s="1"/>
  <c r="F6455" i="1" s="1"/>
  <c r="F6473" i="1" s="1"/>
  <c r="F6491" i="1" s="1"/>
  <c r="F6509" i="1" s="1"/>
  <c r="F6527" i="1" s="1"/>
  <c r="F6545" i="1" s="1"/>
  <c r="F6563" i="1" s="1"/>
  <c r="F6581" i="1" s="1"/>
  <c r="F6599" i="1" s="1"/>
  <c r="F6617" i="1" s="1"/>
  <c r="F6635" i="1" s="1"/>
  <c r="F6653" i="1" s="1"/>
  <c r="F6671" i="1" s="1"/>
  <c r="F6689" i="1" s="1"/>
  <c r="F6707" i="1" s="1"/>
  <c r="F6725" i="1" s="1"/>
  <c r="F6743" i="1" s="1"/>
  <c r="F6761" i="1" s="1"/>
  <c r="F6779" i="1" s="1"/>
  <c r="F6797" i="1" s="1"/>
  <c r="F6815" i="1" s="1"/>
  <c r="F6833" i="1" s="1"/>
  <c r="F6851" i="1" s="1"/>
  <c r="F6869" i="1" s="1"/>
  <c r="F6887" i="1" s="1"/>
  <c r="F6905" i="1" s="1"/>
  <c r="F6923" i="1" s="1"/>
  <c r="F6941" i="1" s="1"/>
  <c r="F6959" i="1" s="1"/>
  <c r="F6977" i="1" s="1"/>
  <c r="F6995" i="1" s="1"/>
  <c r="F7013" i="1" s="1"/>
  <c r="F7031" i="1" s="1"/>
  <c r="F7049" i="1" s="1"/>
  <c r="F7067" i="1" s="1"/>
  <c r="F7085" i="1" s="1"/>
  <c r="F7103" i="1" s="1"/>
  <c r="F7121" i="1" s="1"/>
  <c r="F7139" i="1" s="1"/>
  <c r="F7157" i="1" s="1"/>
  <c r="F7175" i="1" s="1"/>
  <c r="F7193" i="1" s="1"/>
  <c r="F7211" i="1" s="1"/>
  <c r="F7229" i="1" s="1"/>
  <c r="F7247" i="1" s="1"/>
  <c r="F7265" i="1" s="1"/>
  <c r="F7283" i="1" s="1"/>
  <c r="F7301" i="1" s="1"/>
  <c r="F7319" i="1" s="1"/>
  <c r="F7337" i="1" s="1"/>
  <c r="F7355" i="1" s="1"/>
  <c r="F7373" i="1" s="1"/>
  <c r="F7391" i="1" s="1"/>
  <c r="F7409" i="1" s="1"/>
  <c r="F7427" i="1" s="1"/>
  <c r="F7445" i="1" s="1"/>
  <c r="F7463" i="1" s="1"/>
  <c r="F7481" i="1" s="1"/>
  <c r="F7499" i="1" s="1"/>
  <c r="F7517" i="1" s="1"/>
  <c r="F7535" i="1" s="1"/>
  <c r="F7553" i="1" s="1"/>
  <c r="F7571" i="1" s="1"/>
  <c r="F7589" i="1" s="1"/>
  <c r="F2960" i="1"/>
  <c r="F2978" i="1" s="1"/>
  <c r="F2996" i="1" s="1"/>
  <c r="F3014" i="1" s="1"/>
  <c r="F3032" i="1" s="1"/>
  <c r="F3050" i="1" s="1"/>
  <c r="F3068" i="1" s="1"/>
  <c r="F3086" i="1" s="1"/>
  <c r="F3104" i="1" s="1"/>
  <c r="F3122" i="1" s="1"/>
  <c r="F3140" i="1" s="1"/>
  <c r="F3158" i="1" s="1"/>
  <c r="F3176" i="1" s="1"/>
  <c r="F3194" i="1" s="1"/>
  <c r="F3212" i="1" s="1"/>
  <c r="F3230" i="1" s="1"/>
  <c r="F3248" i="1" s="1"/>
  <c r="F3266" i="1" s="1"/>
  <c r="F3284" i="1" s="1"/>
  <c r="F3302" i="1" s="1"/>
  <c r="F3320" i="1" s="1"/>
  <c r="F3338" i="1" s="1"/>
  <c r="F3356" i="1" s="1"/>
  <c r="F3374" i="1" s="1"/>
  <c r="F3392" i="1" s="1"/>
  <c r="F3410" i="1" s="1"/>
  <c r="F3428" i="1" s="1"/>
  <c r="F3446" i="1" s="1"/>
  <c r="F3464" i="1" s="1"/>
  <c r="F3482" i="1" s="1"/>
  <c r="F3500" i="1" s="1"/>
  <c r="F3518" i="1" s="1"/>
  <c r="F3536" i="1" s="1"/>
  <c r="F3554" i="1" s="1"/>
  <c r="F3572" i="1" s="1"/>
  <c r="F3590" i="1" s="1"/>
  <c r="F3608" i="1" s="1"/>
  <c r="F3626" i="1" s="1"/>
  <c r="F3644" i="1" s="1"/>
  <c r="F3662" i="1" s="1"/>
  <c r="F3680" i="1" s="1"/>
  <c r="F3698" i="1" s="1"/>
  <c r="F3716" i="1" s="1"/>
  <c r="F3734" i="1" s="1"/>
  <c r="F3752" i="1" s="1"/>
  <c r="F3770" i="1" s="1"/>
  <c r="F3788" i="1" s="1"/>
  <c r="F3806" i="1" s="1"/>
  <c r="F3824" i="1" s="1"/>
  <c r="F3842" i="1" s="1"/>
  <c r="F3860" i="1" s="1"/>
  <c r="F3878" i="1" s="1"/>
  <c r="F3896" i="1" s="1"/>
  <c r="F3914" i="1" s="1"/>
  <c r="F3932" i="1" s="1"/>
  <c r="F3950" i="1" s="1"/>
  <c r="F3968" i="1" s="1"/>
  <c r="F3986" i="1" s="1"/>
  <c r="F4004" i="1" s="1"/>
  <c r="F4022" i="1" s="1"/>
  <c r="F4040" i="1" s="1"/>
  <c r="F4058" i="1" s="1"/>
  <c r="F4076" i="1" s="1"/>
  <c r="F4094" i="1" s="1"/>
  <c r="F4112" i="1" s="1"/>
  <c r="F4130" i="1" s="1"/>
  <c r="F4148" i="1" s="1"/>
  <c r="F4166" i="1" s="1"/>
  <c r="F4184" i="1" s="1"/>
  <c r="F4202" i="1" s="1"/>
  <c r="F4220" i="1" s="1"/>
  <c r="F4238" i="1" s="1"/>
  <c r="F4256" i="1" s="1"/>
  <c r="F4274" i="1" s="1"/>
  <c r="F4292" i="1" s="1"/>
  <c r="F4310" i="1" s="1"/>
  <c r="F4328" i="1" s="1"/>
  <c r="F4346" i="1" s="1"/>
  <c r="F4364" i="1" s="1"/>
  <c r="F4382" i="1" s="1"/>
  <c r="F4400" i="1" s="1"/>
  <c r="F4418" i="1" s="1"/>
  <c r="F4436" i="1" s="1"/>
  <c r="F4454" i="1" s="1"/>
  <c r="F4472" i="1" s="1"/>
  <c r="F4490" i="1" s="1"/>
  <c r="F4508" i="1" s="1"/>
  <c r="F4526" i="1" s="1"/>
  <c r="F4544" i="1" s="1"/>
  <c r="F4562" i="1" s="1"/>
  <c r="F4580" i="1" s="1"/>
  <c r="F4598" i="1" s="1"/>
  <c r="F4616" i="1" s="1"/>
  <c r="F4634" i="1" s="1"/>
  <c r="F4652" i="1" s="1"/>
  <c r="F4670" i="1" s="1"/>
  <c r="F4688" i="1" s="1"/>
  <c r="F4706" i="1" s="1"/>
  <c r="F4724" i="1" s="1"/>
  <c r="F4742" i="1" s="1"/>
  <c r="F4760" i="1" s="1"/>
  <c r="F4778" i="1" s="1"/>
  <c r="F4796" i="1" s="1"/>
  <c r="F4814" i="1" s="1"/>
  <c r="F4832" i="1" s="1"/>
  <c r="F4850" i="1" s="1"/>
  <c r="F4868" i="1" s="1"/>
  <c r="F4886" i="1" s="1"/>
  <c r="F4904" i="1" s="1"/>
  <c r="F4922" i="1" s="1"/>
  <c r="F4940" i="1" s="1"/>
  <c r="F4958" i="1" s="1"/>
  <c r="F4976" i="1" s="1"/>
  <c r="F4994" i="1" s="1"/>
  <c r="F5012" i="1" s="1"/>
  <c r="F5030" i="1" s="1"/>
  <c r="F5048" i="1" s="1"/>
  <c r="F5066" i="1" s="1"/>
  <c r="F5084" i="1" s="1"/>
  <c r="F5102" i="1" s="1"/>
  <c r="F5120" i="1" s="1"/>
  <c r="F5138" i="1" s="1"/>
  <c r="F5156" i="1" s="1"/>
  <c r="F5174" i="1" s="1"/>
  <c r="F5192" i="1" s="1"/>
  <c r="F5210" i="1" s="1"/>
  <c r="F5228" i="1" s="1"/>
  <c r="F5246" i="1" s="1"/>
  <c r="F5264" i="1" s="1"/>
  <c r="F5282" i="1" s="1"/>
  <c r="F5300" i="1" s="1"/>
  <c r="F5318" i="1" s="1"/>
  <c r="F5336" i="1" s="1"/>
  <c r="F5354" i="1" s="1"/>
  <c r="F5372" i="1" s="1"/>
  <c r="F5390" i="1" s="1"/>
  <c r="F5408" i="1" s="1"/>
  <c r="F5426" i="1" s="1"/>
  <c r="F5444" i="1" s="1"/>
  <c r="F5462" i="1" s="1"/>
  <c r="F5480" i="1" s="1"/>
  <c r="F5498" i="1" s="1"/>
  <c r="F5516" i="1" s="1"/>
  <c r="F5534" i="1" s="1"/>
  <c r="F5552" i="1" s="1"/>
  <c r="F5570" i="1" s="1"/>
  <c r="F5588" i="1" s="1"/>
  <c r="F5606" i="1" s="1"/>
  <c r="F5624" i="1" s="1"/>
  <c r="F5642" i="1" s="1"/>
  <c r="F5660" i="1" s="1"/>
  <c r="F5678" i="1" s="1"/>
  <c r="F5696" i="1" s="1"/>
  <c r="F5714" i="1" s="1"/>
  <c r="F5732" i="1" s="1"/>
  <c r="F5750" i="1" s="1"/>
  <c r="F5768" i="1" s="1"/>
  <c r="F5786" i="1" s="1"/>
  <c r="F5804" i="1" s="1"/>
  <c r="F5822" i="1" s="1"/>
  <c r="F5840" i="1" s="1"/>
  <c r="F5858" i="1" s="1"/>
  <c r="F5876" i="1" s="1"/>
  <c r="F5894" i="1" s="1"/>
  <c r="F5912" i="1" s="1"/>
  <c r="F5930" i="1" s="1"/>
  <c r="F5948" i="1" s="1"/>
  <c r="F5966" i="1" s="1"/>
  <c r="F5984" i="1" s="1"/>
  <c r="F6002" i="1" s="1"/>
  <c r="F6020" i="1" s="1"/>
  <c r="F6038" i="1" s="1"/>
  <c r="F6056" i="1" s="1"/>
  <c r="F6074" i="1" s="1"/>
  <c r="F6092" i="1" s="1"/>
  <c r="F6110" i="1" s="1"/>
  <c r="F6128" i="1" s="1"/>
  <c r="F6146" i="1" s="1"/>
  <c r="F6164" i="1" s="1"/>
  <c r="F6182" i="1" s="1"/>
  <c r="F6200" i="1" s="1"/>
  <c r="F6218" i="1" s="1"/>
  <c r="F6236" i="1" s="1"/>
  <c r="F6254" i="1" s="1"/>
  <c r="F6272" i="1" s="1"/>
  <c r="F6290" i="1" s="1"/>
  <c r="F6308" i="1" s="1"/>
  <c r="F6326" i="1" s="1"/>
  <c r="F6344" i="1" s="1"/>
  <c r="F6362" i="1" s="1"/>
  <c r="F6380" i="1" s="1"/>
  <c r="F6398" i="1" s="1"/>
  <c r="F6416" i="1" s="1"/>
  <c r="F6434" i="1" s="1"/>
  <c r="F6452" i="1" s="1"/>
  <c r="F6470" i="1" s="1"/>
  <c r="F6488" i="1" s="1"/>
  <c r="F6506" i="1" s="1"/>
  <c r="F6524" i="1" s="1"/>
  <c r="F6542" i="1" s="1"/>
  <c r="F6560" i="1" s="1"/>
  <c r="F6578" i="1" s="1"/>
  <c r="F6596" i="1" s="1"/>
  <c r="F6614" i="1" s="1"/>
  <c r="F6632" i="1" s="1"/>
  <c r="F6650" i="1" s="1"/>
  <c r="F6668" i="1" s="1"/>
  <c r="F6686" i="1" s="1"/>
  <c r="F6704" i="1" s="1"/>
  <c r="F6722" i="1" s="1"/>
  <c r="F6740" i="1" s="1"/>
  <c r="F6758" i="1" s="1"/>
  <c r="F6776" i="1" s="1"/>
  <c r="F6794" i="1" s="1"/>
  <c r="F6812" i="1" s="1"/>
  <c r="F6830" i="1" s="1"/>
  <c r="F6848" i="1" s="1"/>
  <c r="F6866" i="1" s="1"/>
  <c r="F6884" i="1" s="1"/>
  <c r="F6902" i="1" s="1"/>
  <c r="F6920" i="1" s="1"/>
  <c r="F6938" i="1" s="1"/>
  <c r="F6956" i="1" s="1"/>
  <c r="F6974" i="1" s="1"/>
  <c r="F6992" i="1" s="1"/>
  <c r="F7010" i="1" s="1"/>
  <c r="F7028" i="1" s="1"/>
  <c r="F7046" i="1" s="1"/>
  <c r="F7064" i="1" s="1"/>
  <c r="F7082" i="1" s="1"/>
  <c r="F7100" i="1" s="1"/>
  <c r="F7118" i="1" s="1"/>
  <c r="F7136" i="1" s="1"/>
  <c r="F7154" i="1" s="1"/>
  <c r="F7172" i="1" s="1"/>
  <c r="F7190" i="1" s="1"/>
  <c r="F7208" i="1" s="1"/>
  <c r="F7226" i="1" s="1"/>
  <c r="F7244" i="1" s="1"/>
  <c r="F7262" i="1" s="1"/>
  <c r="F7280" i="1" s="1"/>
  <c r="F7298" i="1" s="1"/>
  <c r="F7316" i="1" s="1"/>
  <c r="F7334" i="1" s="1"/>
  <c r="F7352" i="1" s="1"/>
  <c r="F7370" i="1" s="1"/>
  <c r="F7388" i="1" s="1"/>
  <c r="F7406" i="1" s="1"/>
  <c r="F7424" i="1" s="1"/>
  <c r="F7442" i="1" s="1"/>
  <c r="F7460" i="1" s="1"/>
  <c r="F7478" i="1" s="1"/>
  <c r="F7496" i="1" s="1"/>
  <c r="F7514" i="1" s="1"/>
  <c r="F7532" i="1" s="1"/>
  <c r="F7550" i="1" s="1"/>
  <c r="F7568" i="1" s="1"/>
  <c r="F7586" i="1" s="1"/>
  <c r="D2957" i="1"/>
  <c r="D2975" i="1" s="1"/>
  <c r="D2993" i="1" s="1"/>
  <c r="D3011" i="1" s="1"/>
  <c r="D3029" i="1" s="1"/>
  <c r="D3047" i="1" s="1"/>
  <c r="D3065" i="1" s="1"/>
  <c r="D3083" i="1" s="1"/>
  <c r="D3101" i="1" s="1"/>
  <c r="D3119" i="1" s="1"/>
  <c r="D3137" i="1" s="1"/>
  <c r="D3155" i="1" s="1"/>
  <c r="D3173" i="1" s="1"/>
  <c r="D3191" i="1" s="1"/>
  <c r="D3209" i="1" s="1"/>
  <c r="D3227" i="1" s="1"/>
  <c r="D3245" i="1" s="1"/>
  <c r="D3263" i="1" s="1"/>
  <c r="D3281" i="1" s="1"/>
  <c r="D3299" i="1" s="1"/>
  <c r="D3317" i="1" s="1"/>
  <c r="D3335" i="1" s="1"/>
  <c r="D3353" i="1" s="1"/>
  <c r="D3371" i="1" s="1"/>
  <c r="D3389" i="1" s="1"/>
  <c r="D3407" i="1" s="1"/>
  <c r="D3425" i="1" s="1"/>
  <c r="D3443" i="1" s="1"/>
  <c r="D3461" i="1" s="1"/>
  <c r="D3479" i="1" s="1"/>
  <c r="D3497" i="1" s="1"/>
  <c r="D3515" i="1" s="1"/>
  <c r="D3533" i="1" s="1"/>
  <c r="D3551" i="1" s="1"/>
  <c r="D3569" i="1" s="1"/>
  <c r="D3587" i="1" s="1"/>
  <c r="D3605" i="1" s="1"/>
  <c r="D3623" i="1" s="1"/>
  <c r="D3641" i="1" s="1"/>
  <c r="D3659" i="1" s="1"/>
  <c r="D3677" i="1" s="1"/>
  <c r="D3695" i="1" s="1"/>
  <c r="D3713" i="1" s="1"/>
  <c r="D3731" i="1" s="1"/>
  <c r="D3749" i="1" s="1"/>
  <c r="D3767" i="1" s="1"/>
  <c r="D3785" i="1" s="1"/>
  <c r="D3803" i="1" s="1"/>
  <c r="D3821" i="1" s="1"/>
  <c r="D3839" i="1" s="1"/>
  <c r="D3857" i="1" s="1"/>
  <c r="D3875" i="1" s="1"/>
  <c r="D3893" i="1" s="1"/>
  <c r="D3911" i="1" s="1"/>
  <c r="D3929" i="1" s="1"/>
  <c r="D3947" i="1" s="1"/>
  <c r="D3965" i="1" s="1"/>
  <c r="D3983" i="1" s="1"/>
  <c r="D4001" i="1" s="1"/>
  <c r="D4019" i="1" s="1"/>
  <c r="D4037" i="1" s="1"/>
  <c r="D4055" i="1" s="1"/>
  <c r="D4073" i="1" s="1"/>
  <c r="D4091" i="1" s="1"/>
  <c r="D4109" i="1" s="1"/>
  <c r="D4127" i="1" s="1"/>
  <c r="D4145" i="1" s="1"/>
  <c r="D4163" i="1" s="1"/>
  <c r="D4181" i="1" s="1"/>
  <c r="D4199" i="1" s="1"/>
  <c r="D4217" i="1" s="1"/>
  <c r="D4235" i="1" s="1"/>
  <c r="D4253" i="1" s="1"/>
  <c r="D4271" i="1" s="1"/>
  <c r="D4289" i="1" s="1"/>
  <c r="D4307" i="1" s="1"/>
  <c r="D4325" i="1" s="1"/>
  <c r="D4343" i="1" s="1"/>
  <c r="D4361" i="1" s="1"/>
  <c r="D4379" i="1" s="1"/>
  <c r="D4397" i="1" s="1"/>
  <c r="D4415" i="1" s="1"/>
  <c r="D4433" i="1" s="1"/>
  <c r="D4451" i="1" s="1"/>
  <c r="D4469" i="1" s="1"/>
  <c r="D4487" i="1" s="1"/>
  <c r="D4505" i="1" s="1"/>
  <c r="D4523" i="1" s="1"/>
  <c r="D4541" i="1" s="1"/>
  <c r="D4559" i="1" s="1"/>
  <c r="D4577" i="1" s="1"/>
  <c r="D4595" i="1" s="1"/>
  <c r="D4613" i="1" s="1"/>
  <c r="D4631" i="1" s="1"/>
  <c r="D4649" i="1" s="1"/>
  <c r="D4667" i="1" s="1"/>
  <c r="D4685" i="1" s="1"/>
  <c r="D4703" i="1" s="1"/>
  <c r="D4721" i="1" s="1"/>
  <c r="D4739" i="1" s="1"/>
  <c r="D4757" i="1" s="1"/>
  <c r="D4775" i="1" s="1"/>
  <c r="D4793" i="1" s="1"/>
  <c r="D4811" i="1" s="1"/>
  <c r="D4829" i="1" s="1"/>
  <c r="D4847" i="1" s="1"/>
  <c r="D4865" i="1" s="1"/>
  <c r="D4883" i="1" s="1"/>
  <c r="D4901" i="1" s="1"/>
  <c r="D4919" i="1" s="1"/>
  <c r="D4937" i="1" s="1"/>
  <c r="D4955" i="1" s="1"/>
  <c r="D4973" i="1" s="1"/>
  <c r="D4991" i="1" s="1"/>
  <c r="D5009" i="1" s="1"/>
  <c r="D5027" i="1" s="1"/>
  <c r="D5045" i="1" s="1"/>
  <c r="D5063" i="1" s="1"/>
  <c r="D5081" i="1" s="1"/>
  <c r="D5099" i="1" s="1"/>
  <c r="D5117" i="1" s="1"/>
  <c r="D5135" i="1" s="1"/>
  <c r="D5153" i="1" s="1"/>
  <c r="D5171" i="1" s="1"/>
  <c r="D5189" i="1" s="1"/>
  <c r="D5207" i="1" s="1"/>
  <c r="D5225" i="1" s="1"/>
  <c r="D5243" i="1" s="1"/>
  <c r="D5261" i="1" s="1"/>
  <c r="D5279" i="1" s="1"/>
  <c r="D5297" i="1" s="1"/>
  <c r="D5315" i="1" s="1"/>
  <c r="D5333" i="1" s="1"/>
  <c r="D5351" i="1" s="1"/>
  <c r="D5369" i="1" s="1"/>
  <c r="D5387" i="1" s="1"/>
  <c r="D5405" i="1" s="1"/>
  <c r="D5423" i="1" s="1"/>
  <c r="D5441" i="1" s="1"/>
  <c r="D5459" i="1" s="1"/>
  <c r="D5477" i="1" s="1"/>
  <c r="D5495" i="1" s="1"/>
  <c r="D5513" i="1" s="1"/>
  <c r="D5531" i="1" s="1"/>
  <c r="D5549" i="1" s="1"/>
  <c r="D5567" i="1" s="1"/>
  <c r="D5585" i="1" s="1"/>
  <c r="D5603" i="1" s="1"/>
  <c r="D5621" i="1" s="1"/>
  <c r="D5639" i="1" s="1"/>
  <c r="D5657" i="1" s="1"/>
  <c r="D5675" i="1" s="1"/>
  <c r="D5693" i="1" s="1"/>
  <c r="D5711" i="1" s="1"/>
  <c r="D5729" i="1" s="1"/>
  <c r="D5747" i="1" s="1"/>
  <c r="D5765" i="1" s="1"/>
  <c r="D5783" i="1" s="1"/>
  <c r="D5801" i="1" s="1"/>
  <c r="D5819" i="1" s="1"/>
  <c r="D5837" i="1" s="1"/>
  <c r="D5855" i="1" s="1"/>
  <c r="D5873" i="1" s="1"/>
  <c r="D5891" i="1" s="1"/>
  <c r="D5909" i="1" s="1"/>
  <c r="D5927" i="1" s="1"/>
  <c r="D5945" i="1" s="1"/>
  <c r="D5963" i="1" s="1"/>
  <c r="D5981" i="1" s="1"/>
  <c r="D5999" i="1" s="1"/>
  <c r="D6017" i="1" s="1"/>
  <c r="D6035" i="1" s="1"/>
  <c r="D6053" i="1" s="1"/>
  <c r="D6071" i="1" s="1"/>
  <c r="D6089" i="1" s="1"/>
  <c r="D6107" i="1" s="1"/>
  <c r="D6125" i="1" s="1"/>
  <c r="D6143" i="1" s="1"/>
  <c r="D6161" i="1" s="1"/>
  <c r="D6179" i="1" s="1"/>
  <c r="D6197" i="1" s="1"/>
  <c r="D6215" i="1" s="1"/>
  <c r="D6233" i="1" s="1"/>
  <c r="D6251" i="1" s="1"/>
  <c r="D6269" i="1" s="1"/>
  <c r="D6287" i="1" s="1"/>
  <c r="D6305" i="1" s="1"/>
  <c r="D6323" i="1" s="1"/>
  <c r="D6341" i="1" s="1"/>
  <c r="D6359" i="1" s="1"/>
  <c r="D6377" i="1" s="1"/>
  <c r="D6395" i="1" s="1"/>
  <c r="D6413" i="1" s="1"/>
  <c r="D6431" i="1" s="1"/>
  <c r="D6449" i="1" s="1"/>
  <c r="D6467" i="1" s="1"/>
  <c r="D6485" i="1" s="1"/>
  <c r="D6503" i="1" s="1"/>
  <c r="D6521" i="1" s="1"/>
  <c r="D6539" i="1" s="1"/>
  <c r="D6557" i="1" s="1"/>
  <c r="D6575" i="1" s="1"/>
  <c r="D6593" i="1" s="1"/>
  <c r="D6611" i="1" s="1"/>
  <c r="D6629" i="1" s="1"/>
  <c r="D6647" i="1" s="1"/>
  <c r="D6665" i="1" s="1"/>
  <c r="D6683" i="1" s="1"/>
  <c r="D6701" i="1" s="1"/>
  <c r="D6719" i="1" s="1"/>
  <c r="D6737" i="1" s="1"/>
  <c r="D6755" i="1" s="1"/>
  <c r="D6773" i="1" s="1"/>
  <c r="D6791" i="1" s="1"/>
  <c r="D6809" i="1" s="1"/>
  <c r="D6827" i="1" s="1"/>
  <c r="D6845" i="1" s="1"/>
  <c r="D6863" i="1" s="1"/>
  <c r="D6881" i="1" s="1"/>
  <c r="D6899" i="1" s="1"/>
  <c r="D6917" i="1" s="1"/>
  <c r="D6935" i="1" s="1"/>
  <c r="D6953" i="1" s="1"/>
  <c r="D6971" i="1" s="1"/>
  <c r="D6989" i="1" s="1"/>
  <c r="D7007" i="1" s="1"/>
  <c r="D7025" i="1" s="1"/>
  <c r="D7043" i="1" s="1"/>
  <c r="D7061" i="1" s="1"/>
  <c r="D7079" i="1" s="1"/>
  <c r="D7097" i="1" s="1"/>
  <c r="D7115" i="1" s="1"/>
  <c r="D7133" i="1" s="1"/>
  <c r="D7151" i="1" s="1"/>
  <c r="D7169" i="1" s="1"/>
  <c r="D7187" i="1" s="1"/>
  <c r="D7205" i="1" s="1"/>
  <c r="D7223" i="1" s="1"/>
  <c r="D7241" i="1" s="1"/>
  <c r="D7259" i="1" s="1"/>
  <c r="D7277" i="1" s="1"/>
  <c r="D7295" i="1" s="1"/>
  <c r="D7313" i="1" s="1"/>
  <c r="D7331" i="1" s="1"/>
  <c r="D7349" i="1" s="1"/>
  <c r="D7367" i="1" s="1"/>
  <c r="D7385" i="1" s="1"/>
  <c r="D7403" i="1" s="1"/>
  <c r="D7421" i="1" s="1"/>
  <c r="D7439" i="1" s="1"/>
  <c r="D7457" i="1" s="1"/>
  <c r="D7475" i="1" s="1"/>
  <c r="D7493" i="1" s="1"/>
  <c r="D7511" i="1" s="1"/>
  <c r="D7529" i="1" s="1"/>
  <c r="D7547" i="1" s="1"/>
  <c r="D7565" i="1" s="1"/>
  <c r="D7583" i="1" s="1"/>
  <c r="D2280" i="1"/>
  <c r="D2298" i="1" s="1"/>
  <c r="D2316" i="1" s="1"/>
  <c r="D2334" i="1" s="1"/>
  <c r="D2352" i="1" s="1"/>
  <c r="D2370" i="1" s="1"/>
  <c r="D2388" i="1" s="1"/>
  <c r="D2406" i="1" s="1"/>
  <c r="D2424" i="1" s="1"/>
  <c r="D2442" i="1" s="1"/>
  <c r="D2460" i="1" s="1"/>
  <c r="D2478" i="1" s="1"/>
  <c r="D2496" i="1" s="1"/>
  <c r="D2514" i="1" s="1"/>
  <c r="D2532" i="1" s="1"/>
  <c r="D2550" i="1" s="1"/>
  <c r="D2568" i="1" s="1"/>
  <c r="D2586" i="1" s="1"/>
  <c r="D2604" i="1" s="1"/>
  <c r="D2622" i="1" s="1"/>
  <c r="D2640" i="1" s="1"/>
  <c r="D2658" i="1" s="1"/>
  <c r="D2676" i="1" s="1"/>
  <c r="D2694" i="1" s="1"/>
  <c r="D2712" i="1" s="1"/>
  <c r="D2730" i="1" s="1"/>
  <c r="D2748" i="1" s="1"/>
  <c r="D2766" i="1" s="1"/>
  <c r="D2784" i="1" s="1"/>
  <c r="D2802" i="1" s="1"/>
  <c r="D2820" i="1" s="1"/>
  <c r="D2838" i="1" s="1"/>
  <c r="D2856" i="1" s="1"/>
  <c r="D2874" i="1" s="1"/>
  <c r="D2892" i="1" s="1"/>
  <c r="D2910" i="1" s="1"/>
  <c r="D2928" i="1" s="1"/>
  <c r="D2946" i="1" s="1"/>
  <c r="D2964" i="1" s="1"/>
  <c r="D2982" i="1" s="1"/>
  <c r="D3000" i="1" s="1"/>
  <c r="D3018" i="1" s="1"/>
  <c r="D3036" i="1" s="1"/>
  <c r="D3054" i="1" s="1"/>
  <c r="D3072" i="1" s="1"/>
  <c r="D3090" i="1" s="1"/>
  <c r="D3108" i="1" s="1"/>
  <c r="D3126" i="1" s="1"/>
  <c r="D3144" i="1" s="1"/>
  <c r="D3162" i="1" s="1"/>
  <c r="D3180" i="1" s="1"/>
  <c r="D3198" i="1" s="1"/>
  <c r="D3216" i="1" s="1"/>
  <c r="D3234" i="1" s="1"/>
  <c r="D3252" i="1" s="1"/>
  <c r="D3270" i="1" s="1"/>
  <c r="D3288" i="1" s="1"/>
  <c r="D3306" i="1" s="1"/>
  <c r="D3324" i="1" s="1"/>
  <c r="D3342" i="1" s="1"/>
  <c r="D3360" i="1" s="1"/>
  <c r="D3378" i="1" s="1"/>
  <c r="D3396" i="1" s="1"/>
  <c r="D3414" i="1" s="1"/>
  <c r="D3432" i="1" s="1"/>
  <c r="D3450" i="1" s="1"/>
  <c r="D3468" i="1" s="1"/>
  <c r="D3486" i="1" s="1"/>
  <c r="D3504" i="1" s="1"/>
  <c r="D3522" i="1" s="1"/>
  <c r="D3540" i="1" s="1"/>
  <c r="D3558" i="1" s="1"/>
  <c r="D3576" i="1" s="1"/>
  <c r="D3594" i="1" s="1"/>
  <c r="D3612" i="1" s="1"/>
  <c r="D3630" i="1" s="1"/>
  <c r="D3648" i="1" s="1"/>
  <c r="D3666" i="1" s="1"/>
  <c r="D3684" i="1" s="1"/>
  <c r="D3702" i="1" s="1"/>
  <c r="D3720" i="1" s="1"/>
  <c r="D3738" i="1" s="1"/>
  <c r="D3756" i="1" s="1"/>
  <c r="D3774" i="1" s="1"/>
  <c r="D3792" i="1" s="1"/>
  <c r="D3810" i="1" s="1"/>
  <c r="D3828" i="1" s="1"/>
  <c r="D3846" i="1" s="1"/>
  <c r="D3864" i="1" s="1"/>
  <c r="D3882" i="1" s="1"/>
  <c r="D3900" i="1" s="1"/>
  <c r="D3918" i="1" s="1"/>
  <c r="D3936" i="1" s="1"/>
  <c r="D3954" i="1" s="1"/>
  <c r="D3972" i="1" s="1"/>
  <c r="D3990" i="1" s="1"/>
  <c r="D4008" i="1" s="1"/>
  <c r="D4026" i="1" s="1"/>
  <c r="D4044" i="1" s="1"/>
  <c r="D4062" i="1" s="1"/>
  <c r="D4080" i="1" s="1"/>
  <c r="D4098" i="1" s="1"/>
  <c r="D4116" i="1" s="1"/>
  <c r="D4134" i="1" s="1"/>
  <c r="D4152" i="1" s="1"/>
  <c r="D4170" i="1" s="1"/>
  <c r="D4188" i="1" s="1"/>
  <c r="D4206" i="1" s="1"/>
  <c r="D4224" i="1" s="1"/>
  <c r="D4242" i="1" s="1"/>
  <c r="D4260" i="1" s="1"/>
  <c r="D4278" i="1" s="1"/>
  <c r="D4296" i="1" s="1"/>
  <c r="D4314" i="1" s="1"/>
  <c r="D4332" i="1" s="1"/>
  <c r="D4350" i="1" s="1"/>
  <c r="D4368" i="1" s="1"/>
  <c r="D4386" i="1" s="1"/>
  <c r="D4404" i="1" s="1"/>
  <c r="D4422" i="1" s="1"/>
  <c r="D4440" i="1" s="1"/>
  <c r="D4458" i="1" s="1"/>
  <c r="D4476" i="1" s="1"/>
  <c r="D4494" i="1" s="1"/>
  <c r="D4512" i="1" s="1"/>
  <c r="D4530" i="1" s="1"/>
  <c r="D4548" i="1" s="1"/>
  <c r="D4566" i="1" s="1"/>
  <c r="D4584" i="1" s="1"/>
  <c r="D4602" i="1" s="1"/>
  <c r="D4620" i="1" s="1"/>
  <c r="D4638" i="1" s="1"/>
  <c r="D4656" i="1" s="1"/>
  <c r="D4674" i="1" s="1"/>
  <c r="D4692" i="1" s="1"/>
  <c r="D4710" i="1" s="1"/>
  <c r="D4728" i="1" s="1"/>
  <c r="D4746" i="1" s="1"/>
  <c r="D4764" i="1" s="1"/>
  <c r="D4782" i="1" s="1"/>
  <c r="D4800" i="1" s="1"/>
  <c r="D4818" i="1" s="1"/>
  <c r="D4836" i="1" s="1"/>
  <c r="D4854" i="1" s="1"/>
  <c r="D4872" i="1" s="1"/>
  <c r="D4890" i="1" s="1"/>
  <c r="D4908" i="1" s="1"/>
  <c r="D4926" i="1" s="1"/>
  <c r="D4944" i="1" s="1"/>
  <c r="D4962" i="1" s="1"/>
  <c r="D4980" i="1" s="1"/>
  <c r="D4998" i="1" s="1"/>
  <c r="D5016" i="1" s="1"/>
  <c r="D5034" i="1" s="1"/>
  <c r="D5052" i="1" s="1"/>
  <c r="D5070" i="1" s="1"/>
  <c r="D5088" i="1" s="1"/>
  <c r="D5106" i="1" s="1"/>
  <c r="D5124" i="1" s="1"/>
  <c r="D5142" i="1" s="1"/>
  <c r="D5160" i="1" s="1"/>
  <c r="D5178" i="1" s="1"/>
  <c r="D5196" i="1" s="1"/>
  <c r="D5214" i="1" s="1"/>
  <c r="D5232" i="1" s="1"/>
  <c r="D5250" i="1" s="1"/>
  <c r="D5268" i="1" s="1"/>
  <c r="D5286" i="1" s="1"/>
  <c r="D5304" i="1" s="1"/>
  <c r="D5322" i="1" s="1"/>
  <c r="D5340" i="1" s="1"/>
  <c r="D5358" i="1" s="1"/>
  <c r="D5376" i="1" s="1"/>
  <c r="D5394" i="1" s="1"/>
  <c r="D5412" i="1" s="1"/>
  <c r="D5430" i="1" s="1"/>
  <c r="D5448" i="1" s="1"/>
  <c r="D5466" i="1" s="1"/>
  <c r="D5484" i="1" s="1"/>
  <c r="D5502" i="1" s="1"/>
  <c r="D5520" i="1" s="1"/>
  <c r="D5538" i="1" s="1"/>
  <c r="D5556" i="1" s="1"/>
  <c r="D5574" i="1" s="1"/>
  <c r="D5592" i="1" s="1"/>
  <c r="D5610" i="1" s="1"/>
  <c r="D5628" i="1" s="1"/>
  <c r="D5646" i="1" s="1"/>
  <c r="D5664" i="1" s="1"/>
  <c r="D5682" i="1" s="1"/>
  <c r="D5700" i="1" s="1"/>
  <c r="D5718" i="1" s="1"/>
  <c r="D5736" i="1" s="1"/>
  <c r="D5754" i="1" s="1"/>
  <c r="D5772" i="1" s="1"/>
  <c r="D5790" i="1" s="1"/>
  <c r="D5808" i="1" s="1"/>
  <c r="D5826" i="1" s="1"/>
  <c r="D5844" i="1" s="1"/>
  <c r="D5862" i="1" s="1"/>
  <c r="D5880" i="1" s="1"/>
  <c r="D5898" i="1" s="1"/>
  <c r="D5916" i="1" s="1"/>
  <c r="D5934" i="1" s="1"/>
  <c r="D5952" i="1" s="1"/>
  <c r="D5970" i="1" s="1"/>
  <c r="D5988" i="1" s="1"/>
  <c r="D6006" i="1" s="1"/>
  <c r="D6024" i="1" s="1"/>
  <c r="D6042" i="1" s="1"/>
  <c r="D6060" i="1" s="1"/>
  <c r="D6078" i="1" s="1"/>
  <c r="D6096" i="1" s="1"/>
  <c r="D6114" i="1" s="1"/>
  <c r="D6132" i="1" s="1"/>
  <c r="D6150" i="1" s="1"/>
  <c r="D6168" i="1" s="1"/>
  <c r="D6186" i="1" s="1"/>
  <c r="D6204" i="1" s="1"/>
  <c r="D6222" i="1" s="1"/>
  <c r="D6240" i="1" s="1"/>
  <c r="D6258" i="1" s="1"/>
  <c r="D6276" i="1" s="1"/>
  <c r="D6294" i="1" s="1"/>
  <c r="D6312" i="1" s="1"/>
  <c r="D6330" i="1" s="1"/>
  <c r="D6348" i="1" s="1"/>
  <c r="D6366" i="1" s="1"/>
  <c r="D6384" i="1" s="1"/>
  <c r="D6402" i="1" s="1"/>
  <c r="D6420" i="1" s="1"/>
  <c r="D6438" i="1" s="1"/>
  <c r="D6456" i="1" s="1"/>
  <c r="D6474" i="1" s="1"/>
  <c r="D6492" i="1" s="1"/>
  <c r="D6510" i="1" s="1"/>
  <c r="D6528" i="1" s="1"/>
  <c r="D6546" i="1" s="1"/>
  <c r="D6564" i="1" s="1"/>
  <c r="D6582" i="1" s="1"/>
  <c r="D6600" i="1" s="1"/>
  <c r="D6618" i="1" s="1"/>
  <c r="D6636" i="1" s="1"/>
  <c r="D6654" i="1" s="1"/>
  <c r="D6672" i="1" s="1"/>
  <c r="D6690" i="1" s="1"/>
  <c r="D6708" i="1" s="1"/>
  <c r="D6726" i="1" s="1"/>
  <c r="D6744" i="1" s="1"/>
  <c r="D6762" i="1" s="1"/>
  <c r="D6780" i="1" s="1"/>
  <c r="D6798" i="1" s="1"/>
  <c r="D6816" i="1" s="1"/>
  <c r="D6834" i="1" s="1"/>
  <c r="D6852" i="1" s="1"/>
  <c r="D6870" i="1" s="1"/>
  <c r="D6888" i="1" s="1"/>
  <c r="D6906" i="1" s="1"/>
  <c r="D6924" i="1" s="1"/>
  <c r="D6942" i="1" s="1"/>
  <c r="D6960" i="1" s="1"/>
  <c r="D6978" i="1" s="1"/>
  <c r="D6996" i="1" s="1"/>
  <c r="D7014" i="1" s="1"/>
  <c r="D7032" i="1" s="1"/>
  <c r="D7050" i="1" s="1"/>
  <c r="D7068" i="1" s="1"/>
  <c r="D7086" i="1" s="1"/>
  <c r="D7104" i="1" s="1"/>
  <c r="D7122" i="1" s="1"/>
  <c r="D7140" i="1" s="1"/>
  <c r="D7158" i="1" s="1"/>
  <c r="D7176" i="1" s="1"/>
  <c r="D7194" i="1" s="1"/>
  <c r="D7212" i="1" s="1"/>
  <c r="D7230" i="1" s="1"/>
  <c r="D7248" i="1" s="1"/>
  <c r="D7266" i="1" s="1"/>
  <c r="D7284" i="1" s="1"/>
  <c r="D7302" i="1" s="1"/>
  <c r="D7320" i="1" s="1"/>
  <c r="D7338" i="1" s="1"/>
  <c r="D7356" i="1" s="1"/>
  <c r="D7374" i="1" s="1"/>
  <c r="D7392" i="1" s="1"/>
  <c r="D7410" i="1" s="1"/>
  <c r="D7428" i="1" s="1"/>
  <c r="D7446" i="1" s="1"/>
  <c r="D7464" i="1" s="1"/>
  <c r="D7482" i="1" s="1"/>
  <c r="D7500" i="1" s="1"/>
  <c r="D7518" i="1" s="1"/>
  <c r="D7536" i="1" s="1"/>
  <c r="D7554" i="1" s="1"/>
  <c r="D7572" i="1" s="1"/>
  <c r="D7590" i="1" s="1"/>
  <c r="D2277" i="1"/>
  <c r="D2295" i="1" s="1"/>
  <c r="D2313" i="1" s="1"/>
  <c r="D2331" i="1" s="1"/>
  <c r="D2349" i="1" s="1"/>
  <c r="D2367" i="1" s="1"/>
  <c r="D2385" i="1" s="1"/>
  <c r="D2403" i="1" s="1"/>
  <c r="D2421" i="1" s="1"/>
  <c r="D2439" i="1" s="1"/>
  <c r="D2457" i="1" s="1"/>
  <c r="D2475" i="1" s="1"/>
  <c r="D2493" i="1" s="1"/>
  <c r="D2511" i="1" s="1"/>
  <c r="D2529" i="1" s="1"/>
  <c r="D2547" i="1" s="1"/>
  <c r="D2565" i="1" s="1"/>
  <c r="D2583" i="1" s="1"/>
  <c r="D2601" i="1" s="1"/>
  <c r="D2619" i="1" s="1"/>
  <c r="D2637" i="1" s="1"/>
  <c r="D2655" i="1" s="1"/>
  <c r="D2673" i="1" s="1"/>
  <c r="D2691" i="1" s="1"/>
  <c r="D2709" i="1" s="1"/>
  <c r="D2727" i="1" s="1"/>
  <c r="D2745" i="1" s="1"/>
  <c r="D2763" i="1" s="1"/>
  <c r="D2781" i="1" s="1"/>
  <c r="D2799" i="1" s="1"/>
  <c r="D2817" i="1" s="1"/>
  <c r="D2835" i="1" s="1"/>
  <c r="D2853" i="1" s="1"/>
  <c r="D2871" i="1" s="1"/>
  <c r="D2889" i="1" s="1"/>
  <c r="D2907" i="1" s="1"/>
  <c r="D2925" i="1" s="1"/>
  <c r="D2943" i="1" s="1"/>
  <c r="D2961" i="1" s="1"/>
  <c r="D2979" i="1" s="1"/>
  <c r="D2997" i="1" s="1"/>
  <c r="D3015" i="1" s="1"/>
  <c r="D3033" i="1" s="1"/>
  <c r="D3051" i="1" s="1"/>
  <c r="D3069" i="1" s="1"/>
  <c r="D3087" i="1" s="1"/>
  <c r="D3105" i="1" s="1"/>
  <c r="D3123" i="1" s="1"/>
  <c r="D3141" i="1" s="1"/>
  <c r="D3159" i="1" s="1"/>
  <c r="D3177" i="1" s="1"/>
  <c r="D3195" i="1" s="1"/>
  <c r="D3213" i="1" s="1"/>
  <c r="D3231" i="1" s="1"/>
  <c r="D3249" i="1" s="1"/>
  <c r="D3267" i="1" s="1"/>
  <c r="D3285" i="1" s="1"/>
  <c r="D3303" i="1" s="1"/>
  <c r="D3321" i="1" s="1"/>
  <c r="D3339" i="1" s="1"/>
  <c r="D3357" i="1" s="1"/>
  <c r="D3375" i="1" s="1"/>
  <c r="D3393" i="1" s="1"/>
  <c r="D3411" i="1" s="1"/>
  <c r="D3429" i="1" s="1"/>
  <c r="D3447" i="1" s="1"/>
  <c r="D3465" i="1" s="1"/>
  <c r="D3483" i="1" s="1"/>
  <c r="D3501" i="1" s="1"/>
  <c r="D3519" i="1" s="1"/>
  <c r="D3537" i="1" s="1"/>
  <c r="D3555" i="1" s="1"/>
  <c r="D3573" i="1" s="1"/>
  <c r="D3591" i="1" s="1"/>
  <c r="D3609" i="1" s="1"/>
  <c r="D3627" i="1" s="1"/>
  <c r="D3645" i="1" s="1"/>
  <c r="D3663" i="1" s="1"/>
  <c r="D3681" i="1" s="1"/>
  <c r="D3699" i="1" s="1"/>
  <c r="D3717" i="1" s="1"/>
  <c r="D3735" i="1" s="1"/>
  <c r="D3753" i="1" s="1"/>
  <c r="D3771" i="1" s="1"/>
  <c r="D3789" i="1" s="1"/>
  <c r="D3807" i="1" s="1"/>
  <c r="D3825" i="1" s="1"/>
  <c r="D3843" i="1" s="1"/>
  <c r="D3861" i="1" s="1"/>
  <c r="D3879" i="1" s="1"/>
  <c r="D3897" i="1" s="1"/>
  <c r="D3915" i="1" s="1"/>
  <c r="D3933" i="1" s="1"/>
  <c r="D3951" i="1" s="1"/>
  <c r="D3969" i="1" s="1"/>
  <c r="D3987" i="1" s="1"/>
  <c r="D4005" i="1" s="1"/>
  <c r="D4023" i="1" s="1"/>
  <c r="D4041" i="1" s="1"/>
  <c r="D4059" i="1" s="1"/>
  <c r="D4077" i="1" s="1"/>
  <c r="D4095" i="1" s="1"/>
  <c r="D4113" i="1" s="1"/>
  <c r="D4131" i="1" s="1"/>
  <c r="D4149" i="1" s="1"/>
  <c r="D4167" i="1" s="1"/>
  <c r="D4185" i="1" s="1"/>
  <c r="D4203" i="1" s="1"/>
  <c r="D4221" i="1" s="1"/>
  <c r="D4239" i="1" s="1"/>
  <c r="D4257" i="1" s="1"/>
  <c r="D4275" i="1" s="1"/>
  <c r="D4293" i="1" s="1"/>
  <c r="D4311" i="1" s="1"/>
  <c r="D4329" i="1" s="1"/>
  <c r="D4347" i="1" s="1"/>
  <c r="D4365" i="1" s="1"/>
  <c r="D4383" i="1" s="1"/>
  <c r="D4401" i="1" s="1"/>
  <c r="D4419" i="1" s="1"/>
  <c r="D4437" i="1" s="1"/>
  <c r="D4455" i="1" s="1"/>
  <c r="D4473" i="1" s="1"/>
  <c r="D4491" i="1" s="1"/>
  <c r="D4509" i="1" s="1"/>
  <c r="D4527" i="1" s="1"/>
  <c r="D4545" i="1" s="1"/>
  <c r="D4563" i="1" s="1"/>
  <c r="D4581" i="1" s="1"/>
  <c r="D4599" i="1" s="1"/>
  <c r="D4617" i="1" s="1"/>
  <c r="D4635" i="1" s="1"/>
  <c r="D4653" i="1" s="1"/>
  <c r="D4671" i="1" s="1"/>
  <c r="D4689" i="1" s="1"/>
  <c r="D4707" i="1" s="1"/>
  <c r="D4725" i="1" s="1"/>
  <c r="D4743" i="1" s="1"/>
  <c r="D4761" i="1" s="1"/>
  <c r="D4779" i="1" s="1"/>
  <c r="D4797" i="1" s="1"/>
  <c r="D4815" i="1" s="1"/>
  <c r="D4833" i="1" s="1"/>
  <c r="D4851" i="1" s="1"/>
  <c r="D4869" i="1" s="1"/>
  <c r="D4887" i="1" s="1"/>
  <c r="D4905" i="1" s="1"/>
  <c r="D4923" i="1" s="1"/>
  <c r="D4941" i="1" s="1"/>
  <c r="D4959" i="1" s="1"/>
  <c r="D4977" i="1" s="1"/>
  <c r="D4995" i="1" s="1"/>
  <c r="D5013" i="1" s="1"/>
  <c r="D5031" i="1" s="1"/>
  <c r="D5049" i="1" s="1"/>
  <c r="D5067" i="1" s="1"/>
  <c r="D5085" i="1" s="1"/>
  <c r="D5103" i="1" s="1"/>
  <c r="D5121" i="1" s="1"/>
  <c r="D5139" i="1" s="1"/>
  <c r="D5157" i="1" s="1"/>
  <c r="D5175" i="1" s="1"/>
  <c r="D5193" i="1" s="1"/>
  <c r="D5211" i="1" s="1"/>
  <c r="D5229" i="1" s="1"/>
  <c r="D5247" i="1" s="1"/>
  <c r="D5265" i="1" s="1"/>
  <c r="D5283" i="1" s="1"/>
  <c r="D5301" i="1" s="1"/>
  <c r="D5319" i="1" s="1"/>
  <c r="D5337" i="1" s="1"/>
  <c r="D5355" i="1" s="1"/>
  <c r="D5373" i="1" s="1"/>
  <c r="D5391" i="1" s="1"/>
  <c r="D5409" i="1" s="1"/>
  <c r="D5427" i="1" s="1"/>
  <c r="D5445" i="1" s="1"/>
  <c r="D5463" i="1" s="1"/>
  <c r="D5481" i="1" s="1"/>
  <c r="D5499" i="1" s="1"/>
  <c r="D5517" i="1" s="1"/>
  <c r="D5535" i="1" s="1"/>
  <c r="D5553" i="1" s="1"/>
  <c r="D5571" i="1" s="1"/>
  <c r="D5589" i="1" s="1"/>
  <c r="D5607" i="1" s="1"/>
  <c r="D5625" i="1" s="1"/>
  <c r="D5643" i="1" s="1"/>
  <c r="D5661" i="1" s="1"/>
  <c r="D5679" i="1" s="1"/>
  <c r="D5697" i="1" s="1"/>
  <c r="D5715" i="1" s="1"/>
  <c r="D5733" i="1" s="1"/>
  <c r="D5751" i="1" s="1"/>
  <c r="D5769" i="1" s="1"/>
  <c r="D5787" i="1" s="1"/>
  <c r="D5805" i="1" s="1"/>
  <c r="D5823" i="1" s="1"/>
  <c r="D5841" i="1" s="1"/>
  <c r="D5859" i="1" s="1"/>
  <c r="D5877" i="1" s="1"/>
  <c r="D5895" i="1" s="1"/>
  <c r="D5913" i="1" s="1"/>
  <c r="D5931" i="1" s="1"/>
  <c r="D5949" i="1" s="1"/>
  <c r="D5967" i="1" s="1"/>
  <c r="D5985" i="1" s="1"/>
  <c r="D6003" i="1" s="1"/>
  <c r="D6021" i="1" s="1"/>
  <c r="D6039" i="1" s="1"/>
  <c r="D6057" i="1" s="1"/>
  <c r="D6075" i="1" s="1"/>
  <c r="D6093" i="1" s="1"/>
  <c r="D6111" i="1" s="1"/>
  <c r="D6129" i="1" s="1"/>
  <c r="D6147" i="1" s="1"/>
  <c r="D6165" i="1" s="1"/>
  <c r="D6183" i="1" s="1"/>
  <c r="D6201" i="1" s="1"/>
  <c r="D6219" i="1" s="1"/>
  <c r="D6237" i="1" s="1"/>
  <c r="D6255" i="1" s="1"/>
  <c r="D6273" i="1" s="1"/>
  <c r="D6291" i="1" s="1"/>
  <c r="D6309" i="1" s="1"/>
  <c r="D6327" i="1" s="1"/>
  <c r="D6345" i="1" s="1"/>
  <c r="D6363" i="1" s="1"/>
  <c r="D6381" i="1" s="1"/>
  <c r="D6399" i="1" s="1"/>
  <c r="D6417" i="1" s="1"/>
  <c r="D6435" i="1" s="1"/>
  <c r="D6453" i="1" s="1"/>
  <c r="D6471" i="1" s="1"/>
  <c r="D6489" i="1" s="1"/>
  <c r="D6507" i="1" s="1"/>
  <c r="D6525" i="1" s="1"/>
  <c r="D6543" i="1" s="1"/>
  <c r="D6561" i="1" s="1"/>
  <c r="D6579" i="1" s="1"/>
  <c r="D6597" i="1" s="1"/>
  <c r="D6615" i="1" s="1"/>
  <c r="D6633" i="1" s="1"/>
  <c r="D6651" i="1" s="1"/>
  <c r="D6669" i="1" s="1"/>
  <c r="D6687" i="1" s="1"/>
  <c r="D6705" i="1" s="1"/>
  <c r="D6723" i="1" s="1"/>
  <c r="D6741" i="1" s="1"/>
  <c r="D6759" i="1" s="1"/>
  <c r="D6777" i="1" s="1"/>
  <c r="D6795" i="1" s="1"/>
  <c r="D6813" i="1" s="1"/>
  <c r="D6831" i="1" s="1"/>
  <c r="D6849" i="1" s="1"/>
  <c r="D6867" i="1" s="1"/>
  <c r="D6885" i="1" s="1"/>
  <c r="D6903" i="1" s="1"/>
  <c r="D6921" i="1" s="1"/>
  <c r="D6939" i="1" s="1"/>
  <c r="D6957" i="1" s="1"/>
  <c r="D6975" i="1" s="1"/>
  <c r="D6993" i="1" s="1"/>
  <c r="D7011" i="1" s="1"/>
  <c r="D7029" i="1" s="1"/>
  <c r="D7047" i="1" s="1"/>
  <c r="D7065" i="1" s="1"/>
  <c r="D7083" i="1" s="1"/>
  <c r="D7101" i="1" s="1"/>
  <c r="D7119" i="1" s="1"/>
  <c r="D7137" i="1" s="1"/>
  <c r="D7155" i="1" s="1"/>
  <c r="D7173" i="1" s="1"/>
  <c r="D7191" i="1" s="1"/>
  <c r="D7209" i="1" s="1"/>
  <c r="D7227" i="1" s="1"/>
  <c r="D7245" i="1" s="1"/>
  <c r="D7263" i="1" s="1"/>
  <c r="D7281" i="1" s="1"/>
  <c r="D7299" i="1" s="1"/>
  <c r="D7317" i="1" s="1"/>
  <c r="D7335" i="1" s="1"/>
  <c r="D7353" i="1" s="1"/>
  <c r="D7371" i="1" s="1"/>
  <c r="D7389" i="1" s="1"/>
  <c r="D7407" i="1" s="1"/>
  <c r="D7425" i="1" s="1"/>
  <c r="D7443" i="1" s="1"/>
  <c r="D7461" i="1" s="1"/>
  <c r="D7479" i="1" s="1"/>
  <c r="D7497" i="1" s="1"/>
  <c r="D7515" i="1" s="1"/>
  <c r="D7533" i="1" s="1"/>
  <c r="D7551" i="1" s="1"/>
  <c r="D7569" i="1" s="1"/>
  <c r="D7587" i="1" s="1"/>
  <c r="D2278" i="1"/>
  <c r="D2296" i="1" s="1"/>
  <c r="D2314" i="1" s="1"/>
  <c r="D2332" i="1" s="1"/>
  <c r="D2350" i="1" s="1"/>
  <c r="D2368" i="1" s="1"/>
  <c r="D2386" i="1" s="1"/>
  <c r="D2404" i="1" s="1"/>
  <c r="D2422" i="1" s="1"/>
  <c r="D2440" i="1" s="1"/>
  <c r="D2458" i="1" s="1"/>
  <c r="D2476" i="1" s="1"/>
  <c r="D2494" i="1" s="1"/>
  <c r="D2512" i="1" s="1"/>
  <c r="D2530" i="1" s="1"/>
  <c r="D2548" i="1" s="1"/>
  <c r="D2566" i="1" s="1"/>
  <c r="D2584" i="1" s="1"/>
  <c r="D2602" i="1" s="1"/>
  <c r="D2620" i="1" s="1"/>
  <c r="D2638" i="1" s="1"/>
  <c r="D2656" i="1" s="1"/>
  <c r="D2674" i="1" s="1"/>
  <c r="D2692" i="1" s="1"/>
  <c r="D2710" i="1" s="1"/>
  <c r="D2728" i="1" s="1"/>
  <c r="D2746" i="1" s="1"/>
  <c r="D2764" i="1" s="1"/>
  <c r="D2782" i="1" s="1"/>
  <c r="D2800" i="1" s="1"/>
  <c r="D2818" i="1" s="1"/>
  <c r="D2836" i="1" s="1"/>
  <c r="D2854" i="1" s="1"/>
  <c r="D2872" i="1" s="1"/>
  <c r="D2890" i="1" s="1"/>
  <c r="D2908" i="1" s="1"/>
  <c r="D2926" i="1" s="1"/>
  <c r="D2944" i="1" s="1"/>
  <c r="D2962" i="1" s="1"/>
  <c r="D2980" i="1" s="1"/>
  <c r="D2998" i="1" s="1"/>
  <c r="D3016" i="1" s="1"/>
  <c r="D3034" i="1" s="1"/>
  <c r="D3052" i="1" s="1"/>
  <c r="D3070" i="1" s="1"/>
  <c r="D3088" i="1" s="1"/>
  <c r="D3106" i="1" s="1"/>
  <c r="D3124" i="1" s="1"/>
  <c r="D3142" i="1" s="1"/>
  <c r="D3160" i="1" s="1"/>
  <c r="D3178" i="1" s="1"/>
  <c r="D3196" i="1" s="1"/>
  <c r="D3214" i="1" s="1"/>
  <c r="D3232" i="1" s="1"/>
  <c r="D3250" i="1" s="1"/>
  <c r="D3268" i="1" s="1"/>
  <c r="D3286" i="1" s="1"/>
  <c r="D3304" i="1" s="1"/>
  <c r="D3322" i="1" s="1"/>
  <c r="D3340" i="1" s="1"/>
  <c r="D3358" i="1" s="1"/>
  <c r="D3376" i="1" s="1"/>
  <c r="D3394" i="1" s="1"/>
  <c r="D3412" i="1" s="1"/>
  <c r="D3430" i="1" s="1"/>
  <c r="D3448" i="1" s="1"/>
  <c r="D3466" i="1" s="1"/>
  <c r="D3484" i="1" s="1"/>
  <c r="D3502" i="1" s="1"/>
  <c r="D3520" i="1" s="1"/>
  <c r="D3538" i="1" s="1"/>
  <c r="D3556" i="1" s="1"/>
  <c r="D3574" i="1" s="1"/>
  <c r="D3592" i="1" s="1"/>
  <c r="D3610" i="1" s="1"/>
  <c r="D3628" i="1" s="1"/>
  <c r="D3646" i="1" s="1"/>
  <c r="D3664" i="1" s="1"/>
  <c r="D3682" i="1" s="1"/>
  <c r="D3700" i="1" s="1"/>
  <c r="D3718" i="1" s="1"/>
  <c r="D3736" i="1" s="1"/>
  <c r="D3754" i="1" s="1"/>
  <c r="D3772" i="1" s="1"/>
  <c r="D3790" i="1" s="1"/>
  <c r="D3808" i="1" s="1"/>
  <c r="D3826" i="1" s="1"/>
  <c r="D3844" i="1" s="1"/>
  <c r="D3862" i="1" s="1"/>
  <c r="D3880" i="1" s="1"/>
  <c r="D3898" i="1" s="1"/>
  <c r="D3916" i="1" s="1"/>
  <c r="D3934" i="1" s="1"/>
  <c r="D3952" i="1" s="1"/>
  <c r="D3970" i="1" s="1"/>
  <c r="D3988" i="1" s="1"/>
  <c r="D4006" i="1" s="1"/>
  <c r="D4024" i="1" s="1"/>
  <c r="D4042" i="1" s="1"/>
  <c r="D4060" i="1" s="1"/>
  <c r="D4078" i="1" s="1"/>
  <c r="D4096" i="1" s="1"/>
  <c r="D4114" i="1" s="1"/>
  <c r="D4132" i="1" s="1"/>
  <c r="D4150" i="1" s="1"/>
  <c r="D4168" i="1" s="1"/>
  <c r="D4186" i="1" s="1"/>
  <c r="D4204" i="1" s="1"/>
  <c r="D4222" i="1" s="1"/>
  <c r="D4240" i="1" s="1"/>
  <c r="D4258" i="1" s="1"/>
  <c r="D4276" i="1" s="1"/>
  <c r="D4294" i="1" s="1"/>
  <c r="D4312" i="1" s="1"/>
  <c r="D4330" i="1" s="1"/>
  <c r="D4348" i="1" s="1"/>
  <c r="D4366" i="1" s="1"/>
  <c r="D4384" i="1" s="1"/>
  <c r="D4402" i="1" s="1"/>
  <c r="D4420" i="1" s="1"/>
  <c r="D4438" i="1" s="1"/>
  <c r="D4456" i="1" s="1"/>
  <c r="D4474" i="1" s="1"/>
  <c r="D4492" i="1" s="1"/>
  <c r="D4510" i="1" s="1"/>
  <c r="D4528" i="1" s="1"/>
  <c r="D4546" i="1" s="1"/>
  <c r="D4564" i="1" s="1"/>
  <c r="D4582" i="1" s="1"/>
  <c r="D4600" i="1" s="1"/>
  <c r="D4618" i="1" s="1"/>
  <c r="D4636" i="1" s="1"/>
  <c r="D4654" i="1" s="1"/>
  <c r="D4672" i="1" s="1"/>
  <c r="D4690" i="1" s="1"/>
  <c r="D4708" i="1" s="1"/>
  <c r="D4726" i="1" s="1"/>
  <c r="D4744" i="1" s="1"/>
  <c r="D4762" i="1" s="1"/>
  <c r="D4780" i="1" s="1"/>
  <c r="D4798" i="1" s="1"/>
  <c r="D4816" i="1" s="1"/>
  <c r="D4834" i="1" s="1"/>
  <c r="D4852" i="1" s="1"/>
  <c r="D4870" i="1" s="1"/>
  <c r="D4888" i="1" s="1"/>
  <c r="D4906" i="1" s="1"/>
  <c r="D4924" i="1" s="1"/>
  <c r="D4942" i="1" s="1"/>
  <c r="D4960" i="1" s="1"/>
  <c r="D4978" i="1" s="1"/>
  <c r="D4996" i="1" s="1"/>
  <c r="D5014" i="1" s="1"/>
  <c r="D5032" i="1" s="1"/>
  <c r="D5050" i="1" s="1"/>
  <c r="D5068" i="1" s="1"/>
  <c r="D5086" i="1" s="1"/>
  <c r="D5104" i="1" s="1"/>
  <c r="D5122" i="1" s="1"/>
  <c r="D5140" i="1" s="1"/>
  <c r="D5158" i="1" s="1"/>
  <c r="D5176" i="1" s="1"/>
  <c r="D5194" i="1" s="1"/>
  <c r="D5212" i="1" s="1"/>
  <c r="D5230" i="1" s="1"/>
  <c r="D5248" i="1" s="1"/>
  <c r="D5266" i="1" s="1"/>
  <c r="D5284" i="1" s="1"/>
  <c r="D5302" i="1" s="1"/>
  <c r="D5320" i="1" s="1"/>
  <c r="D5338" i="1" s="1"/>
  <c r="D5356" i="1" s="1"/>
  <c r="D5374" i="1" s="1"/>
  <c r="D5392" i="1" s="1"/>
  <c r="D5410" i="1" s="1"/>
  <c r="D5428" i="1" s="1"/>
  <c r="D5446" i="1" s="1"/>
  <c r="D5464" i="1" s="1"/>
  <c r="D5482" i="1" s="1"/>
  <c r="D5500" i="1" s="1"/>
  <c r="D5518" i="1" s="1"/>
  <c r="D5536" i="1" s="1"/>
  <c r="D5554" i="1" s="1"/>
  <c r="D5572" i="1" s="1"/>
  <c r="D5590" i="1" s="1"/>
  <c r="D5608" i="1" s="1"/>
  <c r="D5626" i="1" s="1"/>
  <c r="D5644" i="1" s="1"/>
  <c r="D5662" i="1" s="1"/>
  <c r="D5680" i="1" s="1"/>
  <c r="D5698" i="1" s="1"/>
  <c r="D5716" i="1" s="1"/>
  <c r="D5734" i="1" s="1"/>
  <c r="D5752" i="1" s="1"/>
  <c r="D5770" i="1" s="1"/>
  <c r="D5788" i="1" s="1"/>
  <c r="D5806" i="1" s="1"/>
  <c r="D5824" i="1" s="1"/>
  <c r="D5842" i="1" s="1"/>
  <c r="D5860" i="1" s="1"/>
  <c r="D5878" i="1" s="1"/>
  <c r="D5896" i="1" s="1"/>
  <c r="D5914" i="1" s="1"/>
  <c r="D5932" i="1" s="1"/>
  <c r="D5950" i="1" s="1"/>
  <c r="D5968" i="1" s="1"/>
  <c r="D5986" i="1" s="1"/>
  <c r="D6004" i="1" s="1"/>
  <c r="D6022" i="1" s="1"/>
  <c r="D6040" i="1" s="1"/>
  <c r="D6058" i="1" s="1"/>
  <c r="D6076" i="1" s="1"/>
  <c r="D6094" i="1" s="1"/>
  <c r="D6112" i="1" s="1"/>
  <c r="D6130" i="1" s="1"/>
  <c r="D6148" i="1" s="1"/>
  <c r="D6166" i="1" s="1"/>
  <c r="D6184" i="1" s="1"/>
  <c r="D6202" i="1" s="1"/>
  <c r="D6220" i="1" s="1"/>
  <c r="D6238" i="1" s="1"/>
  <c r="D6256" i="1" s="1"/>
  <c r="D6274" i="1" s="1"/>
  <c r="D6292" i="1" s="1"/>
  <c r="D6310" i="1" s="1"/>
  <c r="D6328" i="1" s="1"/>
  <c r="D6346" i="1" s="1"/>
  <c r="D6364" i="1" s="1"/>
  <c r="D6382" i="1" s="1"/>
  <c r="D6400" i="1" s="1"/>
  <c r="D6418" i="1" s="1"/>
  <c r="D6436" i="1" s="1"/>
  <c r="D6454" i="1" s="1"/>
  <c r="D6472" i="1" s="1"/>
  <c r="D6490" i="1" s="1"/>
  <c r="D6508" i="1" s="1"/>
  <c r="D6526" i="1" s="1"/>
  <c r="D6544" i="1" s="1"/>
  <c r="D6562" i="1" s="1"/>
  <c r="D6580" i="1" s="1"/>
  <c r="D6598" i="1" s="1"/>
  <c r="D6616" i="1" s="1"/>
  <c r="D6634" i="1" s="1"/>
  <c r="D6652" i="1" s="1"/>
  <c r="D6670" i="1" s="1"/>
  <c r="D6688" i="1" s="1"/>
  <c r="D6706" i="1" s="1"/>
  <c r="D6724" i="1" s="1"/>
  <c r="D6742" i="1" s="1"/>
  <c r="D6760" i="1" s="1"/>
  <c r="D6778" i="1" s="1"/>
  <c r="D6796" i="1" s="1"/>
  <c r="D6814" i="1" s="1"/>
  <c r="D6832" i="1" s="1"/>
  <c r="D6850" i="1" s="1"/>
  <c r="D6868" i="1" s="1"/>
  <c r="D6886" i="1" s="1"/>
  <c r="D6904" i="1" s="1"/>
  <c r="D6922" i="1" s="1"/>
  <c r="D6940" i="1" s="1"/>
  <c r="D6958" i="1" s="1"/>
  <c r="D6976" i="1" s="1"/>
  <c r="D6994" i="1" s="1"/>
  <c r="D7012" i="1" s="1"/>
  <c r="D7030" i="1" s="1"/>
  <c r="D7048" i="1" s="1"/>
  <c r="D7066" i="1" s="1"/>
  <c r="D7084" i="1" s="1"/>
  <c r="D7102" i="1" s="1"/>
  <c r="D7120" i="1" s="1"/>
  <c r="D7138" i="1" s="1"/>
  <c r="D7156" i="1" s="1"/>
  <c r="D7174" i="1" s="1"/>
  <c r="D7192" i="1" s="1"/>
  <c r="D7210" i="1" s="1"/>
  <c r="D7228" i="1" s="1"/>
  <c r="D7246" i="1" s="1"/>
  <c r="D7264" i="1" s="1"/>
  <c r="D7282" i="1" s="1"/>
  <c r="D7300" i="1" s="1"/>
  <c r="D7318" i="1" s="1"/>
  <c r="D7336" i="1" s="1"/>
  <c r="D7354" i="1" s="1"/>
  <c r="D7372" i="1" s="1"/>
  <c r="D7390" i="1" s="1"/>
  <c r="D7408" i="1" s="1"/>
  <c r="D7426" i="1" s="1"/>
  <c r="D7444" i="1" s="1"/>
  <c r="D7462" i="1" s="1"/>
  <c r="D7480" i="1" s="1"/>
  <c r="D7498" i="1" s="1"/>
  <c r="D7516" i="1" s="1"/>
  <c r="D7534" i="1" s="1"/>
  <c r="D7552" i="1" s="1"/>
  <c r="D7570" i="1" s="1"/>
  <c r="D7588" i="1" s="1"/>
  <c r="E2275" i="1"/>
  <c r="E2293" i="1" s="1"/>
  <c r="E2311" i="1" s="1"/>
  <c r="E2329" i="1" s="1"/>
  <c r="E2347" i="1" s="1"/>
  <c r="E2365" i="1" s="1"/>
  <c r="E2383" i="1" s="1"/>
  <c r="E2401" i="1" s="1"/>
  <c r="E2419" i="1" s="1"/>
  <c r="E2437" i="1" s="1"/>
  <c r="E2455" i="1" s="1"/>
  <c r="E2473" i="1" s="1"/>
  <c r="E2491" i="1" s="1"/>
  <c r="E2509" i="1" s="1"/>
  <c r="E2527" i="1" s="1"/>
  <c r="E2545" i="1" s="1"/>
  <c r="E2563" i="1" s="1"/>
  <c r="E2581" i="1" s="1"/>
  <c r="E2599" i="1" s="1"/>
  <c r="E2617" i="1" s="1"/>
  <c r="E2635" i="1" s="1"/>
  <c r="E2653" i="1" s="1"/>
  <c r="E2671" i="1" s="1"/>
  <c r="E2689" i="1" s="1"/>
  <c r="E2707" i="1" s="1"/>
  <c r="E2725" i="1" s="1"/>
  <c r="E2743" i="1" s="1"/>
  <c r="E2761" i="1" s="1"/>
  <c r="E2779" i="1" s="1"/>
  <c r="E2797" i="1" s="1"/>
  <c r="E2815" i="1" s="1"/>
  <c r="E2833" i="1" s="1"/>
  <c r="E2851" i="1" s="1"/>
  <c r="E2869" i="1" s="1"/>
  <c r="E2887" i="1" s="1"/>
  <c r="E2905" i="1" s="1"/>
  <c r="E2923" i="1" s="1"/>
  <c r="E2941" i="1" s="1"/>
  <c r="E2959" i="1" s="1"/>
  <c r="E2977" i="1" s="1"/>
  <c r="E2995" i="1" s="1"/>
  <c r="E3013" i="1" s="1"/>
  <c r="E3031" i="1" s="1"/>
  <c r="E3049" i="1" s="1"/>
  <c r="E3067" i="1" s="1"/>
  <c r="E3085" i="1" s="1"/>
  <c r="E3103" i="1" s="1"/>
  <c r="E3121" i="1" s="1"/>
  <c r="E3139" i="1" s="1"/>
  <c r="E3157" i="1" s="1"/>
  <c r="E3175" i="1" s="1"/>
  <c r="E3193" i="1" s="1"/>
  <c r="E3211" i="1" s="1"/>
  <c r="E3229" i="1" s="1"/>
  <c r="E3247" i="1" s="1"/>
  <c r="E3265" i="1" s="1"/>
  <c r="E3283" i="1" s="1"/>
  <c r="E3301" i="1" s="1"/>
  <c r="E3319" i="1" s="1"/>
  <c r="E3337" i="1" s="1"/>
  <c r="E3355" i="1" s="1"/>
  <c r="E3373" i="1" s="1"/>
  <c r="E3391" i="1" s="1"/>
  <c r="E3409" i="1" s="1"/>
  <c r="E3427" i="1" s="1"/>
  <c r="E3445" i="1" s="1"/>
  <c r="E3463" i="1" s="1"/>
  <c r="E3481" i="1" s="1"/>
  <c r="E3499" i="1" s="1"/>
  <c r="E3517" i="1" s="1"/>
  <c r="E3535" i="1" s="1"/>
  <c r="E3553" i="1" s="1"/>
  <c r="E3571" i="1" s="1"/>
  <c r="E3589" i="1" s="1"/>
  <c r="E3607" i="1" s="1"/>
  <c r="E3625" i="1" s="1"/>
  <c r="E3643" i="1" s="1"/>
  <c r="E3661" i="1" s="1"/>
  <c r="E3679" i="1" s="1"/>
  <c r="E3697" i="1" s="1"/>
  <c r="E3715" i="1" s="1"/>
  <c r="E3733" i="1" s="1"/>
  <c r="E3751" i="1" s="1"/>
  <c r="E3769" i="1" s="1"/>
  <c r="E3787" i="1" s="1"/>
  <c r="E3805" i="1" s="1"/>
  <c r="E3823" i="1" s="1"/>
  <c r="E3841" i="1" s="1"/>
  <c r="E3859" i="1" s="1"/>
  <c r="E3877" i="1" s="1"/>
  <c r="E3895" i="1" s="1"/>
  <c r="E3913" i="1" s="1"/>
  <c r="E3931" i="1" s="1"/>
  <c r="E3949" i="1" s="1"/>
  <c r="E3967" i="1" s="1"/>
  <c r="E3985" i="1" s="1"/>
  <c r="E4003" i="1" s="1"/>
  <c r="E4021" i="1" s="1"/>
  <c r="E4039" i="1" s="1"/>
  <c r="E4057" i="1" s="1"/>
  <c r="E4075" i="1" s="1"/>
  <c r="E4093" i="1" s="1"/>
  <c r="E4111" i="1" s="1"/>
  <c r="E4129" i="1" s="1"/>
  <c r="E4147" i="1" s="1"/>
  <c r="E4165" i="1" s="1"/>
  <c r="E4183" i="1" s="1"/>
  <c r="E4201" i="1" s="1"/>
  <c r="E4219" i="1" s="1"/>
  <c r="E4237" i="1" s="1"/>
  <c r="E4255" i="1" s="1"/>
  <c r="E4273" i="1" s="1"/>
  <c r="E4291" i="1" s="1"/>
  <c r="E4309" i="1" s="1"/>
  <c r="E4327" i="1" s="1"/>
  <c r="E4345" i="1" s="1"/>
  <c r="E4363" i="1" s="1"/>
  <c r="E4381" i="1" s="1"/>
  <c r="E4399" i="1" s="1"/>
  <c r="E4417" i="1" s="1"/>
  <c r="E4435" i="1" s="1"/>
  <c r="E4453" i="1" s="1"/>
  <c r="E4471" i="1" s="1"/>
  <c r="E4489" i="1" s="1"/>
  <c r="E4507" i="1" s="1"/>
  <c r="E4525" i="1" s="1"/>
  <c r="E4543" i="1" s="1"/>
  <c r="E4561" i="1" s="1"/>
  <c r="E4579" i="1" s="1"/>
  <c r="E4597" i="1" s="1"/>
  <c r="E4615" i="1" s="1"/>
  <c r="E4633" i="1" s="1"/>
  <c r="E4651" i="1" s="1"/>
  <c r="E4669" i="1" s="1"/>
  <c r="E4687" i="1" s="1"/>
  <c r="E4705" i="1" s="1"/>
  <c r="E4723" i="1" s="1"/>
  <c r="E4741" i="1" s="1"/>
  <c r="E4759" i="1" s="1"/>
  <c r="E4777" i="1" s="1"/>
  <c r="E4795" i="1" s="1"/>
  <c r="E4813" i="1" s="1"/>
  <c r="E4831" i="1" s="1"/>
  <c r="E4849" i="1" s="1"/>
  <c r="E4867" i="1" s="1"/>
  <c r="E4885" i="1" s="1"/>
  <c r="E4903" i="1" s="1"/>
  <c r="E4921" i="1" s="1"/>
  <c r="E4939" i="1" s="1"/>
  <c r="E4957" i="1" s="1"/>
  <c r="E4975" i="1" s="1"/>
  <c r="E4993" i="1" s="1"/>
  <c r="E5011" i="1" s="1"/>
  <c r="E5029" i="1" s="1"/>
  <c r="E5047" i="1" s="1"/>
  <c r="E5065" i="1" s="1"/>
  <c r="E5083" i="1" s="1"/>
  <c r="E5101" i="1" s="1"/>
  <c r="E5119" i="1" s="1"/>
  <c r="E5137" i="1" s="1"/>
  <c r="E5155" i="1" s="1"/>
  <c r="E5173" i="1" s="1"/>
  <c r="E5191" i="1" s="1"/>
  <c r="E5209" i="1" s="1"/>
  <c r="E5227" i="1" s="1"/>
  <c r="E5245" i="1" s="1"/>
  <c r="E5263" i="1" s="1"/>
  <c r="E5281" i="1" s="1"/>
  <c r="E5299" i="1" s="1"/>
  <c r="E5317" i="1" s="1"/>
  <c r="E5335" i="1" s="1"/>
  <c r="E5353" i="1" s="1"/>
  <c r="E5371" i="1" s="1"/>
  <c r="E5389" i="1" s="1"/>
  <c r="E5407" i="1" s="1"/>
  <c r="E5425" i="1" s="1"/>
  <c r="E5443" i="1" s="1"/>
  <c r="E5461" i="1" s="1"/>
  <c r="E5479" i="1" s="1"/>
  <c r="E5497" i="1" s="1"/>
  <c r="E5515" i="1" s="1"/>
  <c r="E5533" i="1" s="1"/>
  <c r="E5551" i="1" s="1"/>
  <c r="E5569" i="1" s="1"/>
  <c r="E5587" i="1" s="1"/>
  <c r="E5605" i="1" s="1"/>
  <c r="E5623" i="1" s="1"/>
  <c r="E5641" i="1" s="1"/>
  <c r="E5659" i="1" s="1"/>
  <c r="E5677" i="1" s="1"/>
  <c r="E5695" i="1" s="1"/>
  <c r="E5713" i="1" s="1"/>
  <c r="E5731" i="1" s="1"/>
  <c r="E5749" i="1" s="1"/>
  <c r="E5767" i="1" s="1"/>
  <c r="E5785" i="1" s="1"/>
  <c r="E5803" i="1" s="1"/>
  <c r="E5821" i="1" s="1"/>
  <c r="E5839" i="1" s="1"/>
  <c r="E5857" i="1" s="1"/>
  <c r="E5875" i="1" s="1"/>
  <c r="E5893" i="1" s="1"/>
  <c r="E5911" i="1" s="1"/>
  <c r="E5929" i="1" s="1"/>
  <c r="E5947" i="1" s="1"/>
  <c r="E5965" i="1" s="1"/>
  <c r="E5983" i="1" s="1"/>
  <c r="E6001" i="1" s="1"/>
  <c r="E6019" i="1" s="1"/>
  <c r="E6037" i="1" s="1"/>
  <c r="E6055" i="1" s="1"/>
  <c r="E6073" i="1" s="1"/>
  <c r="E6091" i="1" s="1"/>
  <c r="E6109" i="1" s="1"/>
  <c r="E6127" i="1" s="1"/>
  <c r="E6145" i="1" s="1"/>
  <c r="E6163" i="1" s="1"/>
  <c r="E6181" i="1" s="1"/>
  <c r="E6199" i="1" s="1"/>
  <c r="E6217" i="1" s="1"/>
  <c r="E6235" i="1" s="1"/>
  <c r="E6253" i="1" s="1"/>
  <c r="E6271" i="1" s="1"/>
  <c r="E6289" i="1" s="1"/>
  <c r="E6307" i="1" s="1"/>
  <c r="E6325" i="1" s="1"/>
  <c r="E6343" i="1" s="1"/>
  <c r="E6361" i="1" s="1"/>
  <c r="E6379" i="1" s="1"/>
  <c r="E6397" i="1" s="1"/>
  <c r="E6415" i="1" s="1"/>
  <c r="E6433" i="1" s="1"/>
  <c r="E6451" i="1" s="1"/>
  <c r="E6469" i="1" s="1"/>
  <c r="E6487" i="1" s="1"/>
  <c r="E6505" i="1" s="1"/>
  <c r="E6523" i="1" s="1"/>
  <c r="E6541" i="1" s="1"/>
  <c r="E6559" i="1" s="1"/>
  <c r="E6577" i="1" s="1"/>
  <c r="E6595" i="1" s="1"/>
  <c r="E6613" i="1" s="1"/>
  <c r="E6631" i="1" s="1"/>
  <c r="E6649" i="1" s="1"/>
  <c r="E6667" i="1" s="1"/>
  <c r="E6685" i="1" s="1"/>
  <c r="E6703" i="1" s="1"/>
  <c r="E6721" i="1" s="1"/>
  <c r="E6739" i="1" s="1"/>
  <c r="E6757" i="1" s="1"/>
  <c r="E6775" i="1" s="1"/>
  <c r="E6793" i="1" s="1"/>
  <c r="E6811" i="1" s="1"/>
  <c r="E6829" i="1" s="1"/>
  <c r="E6847" i="1" s="1"/>
  <c r="E6865" i="1" s="1"/>
  <c r="E6883" i="1" s="1"/>
  <c r="E6901" i="1" s="1"/>
  <c r="E6919" i="1" s="1"/>
  <c r="E6937" i="1" s="1"/>
  <c r="E6955" i="1" s="1"/>
  <c r="E6973" i="1" s="1"/>
  <c r="E6991" i="1" s="1"/>
  <c r="E7009" i="1" s="1"/>
  <c r="E7027" i="1" s="1"/>
  <c r="E7045" i="1" s="1"/>
  <c r="E7063" i="1" s="1"/>
  <c r="E7081" i="1" s="1"/>
  <c r="E7099" i="1" s="1"/>
  <c r="E7117" i="1" s="1"/>
  <c r="E7135" i="1" s="1"/>
  <c r="E7153" i="1" s="1"/>
  <c r="E7171" i="1" s="1"/>
  <c r="E7189" i="1" s="1"/>
  <c r="E7207" i="1" s="1"/>
  <c r="E7225" i="1" s="1"/>
  <c r="E7243" i="1" s="1"/>
  <c r="E7261" i="1" s="1"/>
  <c r="E7279" i="1" s="1"/>
  <c r="E7297" i="1" s="1"/>
  <c r="E7315" i="1" s="1"/>
  <c r="E7333" i="1" s="1"/>
  <c r="E7351" i="1" s="1"/>
  <c r="E7369" i="1" s="1"/>
  <c r="E7387" i="1" s="1"/>
  <c r="E7405" i="1" s="1"/>
  <c r="E7423" i="1" s="1"/>
  <c r="E7441" i="1" s="1"/>
  <c r="E7459" i="1" s="1"/>
  <c r="E7477" i="1" s="1"/>
  <c r="E7495" i="1" s="1"/>
  <c r="E7513" i="1" s="1"/>
  <c r="E7531" i="1" s="1"/>
  <c r="E7549" i="1" s="1"/>
  <c r="E7567" i="1" s="1"/>
  <c r="E7585" i="1" s="1"/>
  <c r="G2274" i="1"/>
  <c r="G2292" i="1" s="1"/>
  <c r="G2310" i="1" s="1"/>
  <c r="G2328" i="1" s="1"/>
  <c r="G2346" i="1" s="1"/>
  <c r="G2364" i="1" s="1"/>
  <c r="G2382" i="1" s="1"/>
  <c r="G2400" i="1" s="1"/>
  <c r="G2418" i="1" s="1"/>
  <c r="G2436" i="1" s="1"/>
  <c r="G2454" i="1" s="1"/>
  <c r="G2472" i="1" s="1"/>
  <c r="G2490" i="1" s="1"/>
  <c r="G2508" i="1" s="1"/>
  <c r="G2526" i="1" s="1"/>
  <c r="G2544" i="1" s="1"/>
  <c r="G2562" i="1" s="1"/>
  <c r="G2580" i="1" s="1"/>
  <c r="G2598" i="1" s="1"/>
  <c r="G2616" i="1" s="1"/>
  <c r="G2634" i="1" s="1"/>
  <c r="G2652" i="1" s="1"/>
  <c r="G2670" i="1" s="1"/>
  <c r="G2688" i="1" s="1"/>
  <c r="G2706" i="1" s="1"/>
  <c r="G2724" i="1" s="1"/>
  <c r="G2742" i="1" s="1"/>
  <c r="G2760" i="1" s="1"/>
  <c r="G2778" i="1" s="1"/>
  <c r="G2796" i="1" s="1"/>
  <c r="G2814" i="1" s="1"/>
  <c r="G2832" i="1" s="1"/>
  <c r="G2850" i="1" s="1"/>
  <c r="G2868" i="1" s="1"/>
  <c r="G2886" i="1" s="1"/>
  <c r="G2904" i="1" s="1"/>
  <c r="G2922" i="1" s="1"/>
  <c r="G2940" i="1" s="1"/>
  <c r="G2958" i="1" s="1"/>
  <c r="G2976" i="1" s="1"/>
  <c r="G2994" i="1" s="1"/>
  <c r="G3012" i="1" s="1"/>
  <c r="G3030" i="1" s="1"/>
  <c r="G3048" i="1" s="1"/>
  <c r="G3066" i="1" s="1"/>
  <c r="G3084" i="1" s="1"/>
  <c r="G3102" i="1" s="1"/>
  <c r="G3120" i="1" s="1"/>
  <c r="G3138" i="1" s="1"/>
  <c r="G3156" i="1" s="1"/>
  <c r="G3174" i="1" s="1"/>
  <c r="G3192" i="1" s="1"/>
  <c r="G3210" i="1" s="1"/>
  <c r="G3228" i="1" s="1"/>
  <c r="G3246" i="1" s="1"/>
  <c r="G3264" i="1" s="1"/>
  <c r="G3282" i="1" s="1"/>
  <c r="G3300" i="1" s="1"/>
  <c r="G3318" i="1" s="1"/>
  <c r="G3336" i="1" s="1"/>
  <c r="G3354" i="1" s="1"/>
  <c r="G3372" i="1" s="1"/>
  <c r="G3390" i="1" s="1"/>
  <c r="G3408" i="1" s="1"/>
  <c r="G3426" i="1" s="1"/>
  <c r="G3444" i="1" s="1"/>
  <c r="G3462" i="1" s="1"/>
  <c r="G3480" i="1" s="1"/>
  <c r="G3498" i="1" s="1"/>
  <c r="G3516" i="1" s="1"/>
  <c r="G3534" i="1" s="1"/>
  <c r="G3552" i="1" s="1"/>
  <c r="G3570" i="1" s="1"/>
  <c r="G3588" i="1" s="1"/>
  <c r="G3606" i="1" s="1"/>
  <c r="G3624" i="1" s="1"/>
  <c r="G3642" i="1" s="1"/>
  <c r="G3660" i="1" s="1"/>
  <c r="G3678" i="1" s="1"/>
  <c r="G3696" i="1" s="1"/>
  <c r="G3714" i="1" s="1"/>
  <c r="G3732" i="1" s="1"/>
  <c r="G3750" i="1" s="1"/>
  <c r="G3768" i="1" s="1"/>
  <c r="G3786" i="1" s="1"/>
  <c r="G3804" i="1" s="1"/>
  <c r="G3822" i="1" s="1"/>
  <c r="G3840" i="1" s="1"/>
  <c r="G3858" i="1" s="1"/>
  <c r="G3876" i="1" s="1"/>
  <c r="G3894" i="1" s="1"/>
  <c r="G3912" i="1" s="1"/>
  <c r="G3930" i="1" s="1"/>
  <c r="G3948" i="1" s="1"/>
  <c r="G3966" i="1" s="1"/>
  <c r="G3984" i="1" s="1"/>
  <c r="G4002" i="1" s="1"/>
  <c r="G4020" i="1" s="1"/>
  <c r="G4038" i="1" s="1"/>
  <c r="G4056" i="1" s="1"/>
  <c r="G4074" i="1" s="1"/>
  <c r="G4092" i="1" s="1"/>
  <c r="G4110" i="1" s="1"/>
  <c r="G4128" i="1" s="1"/>
  <c r="G4146" i="1" s="1"/>
  <c r="G4164" i="1" s="1"/>
  <c r="G4182" i="1" s="1"/>
  <c r="G4200" i="1" s="1"/>
  <c r="G4218" i="1" s="1"/>
  <c r="G4236" i="1" s="1"/>
  <c r="G4254" i="1" s="1"/>
  <c r="G4272" i="1" s="1"/>
  <c r="G4290" i="1" s="1"/>
  <c r="G4308" i="1" s="1"/>
  <c r="G4326" i="1" s="1"/>
  <c r="G4344" i="1" s="1"/>
  <c r="G4362" i="1" s="1"/>
  <c r="G4380" i="1" s="1"/>
  <c r="G4398" i="1" s="1"/>
  <c r="G4416" i="1" s="1"/>
  <c r="G4434" i="1" s="1"/>
  <c r="G4452" i="1" s="1"/>
  <c r="G4470" i="1" s="1"/>
  <c r="G4488" i="1" s="1"/>
  <c r="G4506" i="1" s="1"/>
  <c r="G4524" i="1" s="1"/>
  <c r="G4542" i="1" s="1"/>
  <c r="G4560" i="1" s="1"/>
  <c r="G4578" i="1" s="1"/>
  <c r="G4596" i="1" s="1"/>
  <c r="G4614" i="1" s="1"/>
  <c r="G4632" i="1" s="1"/>
  <c r="G4650" i="1" s="1"/>
  <c r="G4668" i="1" s="1"/>
  <c r="G4686" i="1" s="1"/>
  <c r="G4704" i="1" s="1"/>
  <c r="G4722" i="1" s="1"/>
  <c r="G4740" i="1" s="1"/>
  <c r="G4758" i="1" s="1"/>
  <c r="G4776" i="1" s="1"/>
  <c r="G4794" i="1" s="1"/>
  <c r="G4812" i="1" s="1"/>
  <c r="G4830" i="1" s="1"/>
  <c r="G4848" i="1" s="1"/>
  <c r="G4866" i="1" s="1"/>
  <c r="G4884" i="1" s="1"/>
  <c r="G4902" i="1" s="1"/>
  <c r="G4920" i="1" s="1"/>
  <c r="G4938" i="1" s="1"/>
  <c r="G4956" i="1" s="1"/>
  <c r="G4974" i="1" s="1"/>
  <c r="G4992" i="1" s="1"/>
  <c r="G5010" i="1" s="1"/>
  <c r="G5028" i="1" s="1"/>
  <c r="G5046" i="1" s="1"/>
  <c r="G5064" i="1" s="1"/>
  <c r="G5082" i="1" s="1"/>
  <c r="G5100" i="1" s="1"/>
  <c r="G5118" i="1" s="1"/>
  <c r="G5136" i="1" s="1"/>
  <c r="G5154" i="1" s="1"/>
  <c r="G5172" i="1" s="1"/>
  <c r="G5190" i="1" s="1"/>
  <c r="G5208" i="1" s="1"/>
  <c r="G5226" i="1" s="1"/>
  <c r="G5244" i="1" s="1"/>
  <c r="G5262" i="1" s="1"/>
  <c r="G5280" i="1" s="1"/>
  <c r="G5298" i="1" s="1"/>
  <c r="G5316" i="1" s="1"/>
  <c r="G5334" i="1" s="1"/>
  <c r="G5352" i="1" s="1"/>
  <c r="G5370" i="1" s="1"/>
  <c r="G5388" i="1" s="1"/>
  <c r="G5406" i="1" s="1"/>
  <c r="G5424" i="1" s="1"/>
  <c r="G5442" i="1" s="1"/>
  <c r="G5460" i="1" s="1"/>
  <c r="G5478" i="1" s="1"/>
  <c r="G5496" i="1" s="1"/>
  <c r="G5514" i="1" s="1"/>
  <c r="G5532" i="1" s="1"/>
  <c r="G5550" i="1" s="1"/>
  <c r="G5568" i="1" s="1"/>
  <c r="G5586" i="1" s="1"/>
  <c r="G5604" i="1" s="1"/>
  <c r="G5622" i="1" s="1"/>
  <c r="G5640" i="1" s="1"/>
  <c r="G5658" i="1" s="1"/>
  <c r="G5676" i="1" s="1"/>
  <c r="G5694" i="1" s="1"/>
  <c r="G5712" i="1" s="1"/>
  <c r="G5730" i="1" s="1"/>
  <c r="G5748" i="1" s="1"/>
  <c r="G5766" i="1" s="1"/>
  <c r="G5784" i="1" s="1"/>
  <c r="G5802" i="1" s="1"/>
  <c r="G5820" i="1" s="1"/>
  <c r="G5838" i="1" s="1"/>
  <c r="G5856" i="1" s="1"/>
  <c r="G5874" i="1" s="1"/>
  <c r="G5892" i="1" s="1"/>
  <c r="G5910" i="1" s="1"/>
  <c r="G5928" i="1" s="1"/>
  <c r="G5946" i="1" s="1"/>
  <c r="G5964" i="1" s="1"/>
  <c r="G5982" i="1" s="1"/>
  <c r="G6000" i="1" s="1"/>
  <c r="G6018" i="1" s="1"/>
  <c r="G6036" i="1" s="1"/>
  <c r="G6054" i="1" s="1"/>
  <c r="G6072" i="1" s="1"/>
  <c r="G6090" i="1" s="1"/>
  <c r="G6108" i="1" s="1"/>
  <c r="G6126" i="1" s="1"/>
  <c r="G6144" i="1" s="1"/>
  <c r="G6162" i="1" s="1"/>
  <c r="G6180" i="1" s="1"/>
  <c r="G6198" i="1" s="1"/>
  <c r="G6216" i="1" s="1"/>
  <c r="G6234" i="1" s="1"/>
  <c r="G6252" i="1" s="1"/>
  <c r="G6270" i="1" s="1"/>
  <c r="G6288" i="1" s="1"/>
  <c r="G6306" i="1" s="1"/>
  <c r="G6324" i="1" s="1"/>
  <c r="G6342" i="1" s="1"/>
  <c r="G6360" i="1" s="1"/>
  <c r="G6378" i="1" s="1"/>
  <c r="G6396" i="1" s="1"/>
  <c r="G6414" i="1" s="1"/>
  <c r="G6432" i="1" s="1"/>
  <c r="G6450" i="1" s="1"/>
  <c r="G6468" i="1" s="1"/>
  <c r="G6486" i="1" s="1"/>
  <c r="G6504" i="1" s="1"/>
  <c r="G6522" i="1" s="1"/>
  <c r="G6540" i="1" s="1"/>
  <c r="G6558" i="1" s="1"/>
  <c r="G6576" i="1" s="1"/>
  <c r="G6594" i="1" s="1"/>
  <c r="G6612" i="1" s="1"/>
  <c r="G6630" i="1" s="1"/>
  <c r="G6648" i="1" s="1"/>
  <c r="G6666" i="1" s="1"/>
  <c r="G6684" i="1" s="1"/>
  <c r="G6702" i="1" s="1"/>
  <c r="G6720" i="1" s="1"/>
  <c r="G6738" i="1" s="1"/>
  <c r="G6756" i="1" s="1"/>
  <c r="G6774" i="1" s="1"/>
  <c r="G6792" i="1" s="1"/>
  <c r="G6810" i="1" s="1"/>
  <c r="G6828" i="1" s="1"/>
  <c r="G6846" i="1" s="1"/>
  <c r="G6864" i="1" s="1"/>
  <c r="G6882" i="1" s="1"/>
  <c r="G6900" i="1" s="1"/>
  <c r="G6918" i="1" s="1"/>
  <c r="G6936" i="1" s="1"/>
  <c r="G6954" i="1" s="1"/>
  <c r="G6972" i="1" s="1"/>
  <c r="G6990" i="1" s="1"/>
  <c r="G7008" i="1" s="1"/>
  <c r="G7026" i="1" s="1"/>
  <c r="G7044" i="1" s="1"/>
  <c r="G7062" i="1" s="1"/>
  <c r="G7080" i="1" s="1"/>
  <c r="G7098" i="1" s="1"/>
  <c r="G7116" i="1" s="1"/>
  <c r="G7134" i="1" s="1"/>
  <c r="G7152" i="1" s="1"/>
  <c r="G7170" i="1" s="1"/>
  <c r="G7188" i="1" s="1"/>
  <c r="G7206" i="1" s="1"/>
  <c r="G7224" i="1" s="1"/>
  <c r="G7242" i="1" s="1"/>
  <c r="G7260" i="1" s="1"/>
  <c r="G7278" i="1" s="1"/>
  <c r="G7296" i="1" s="1"/>
  <c r="G7314" i="1" s="1"/>
  <c r="G7332" i="1" s="1"/>
  <c r="G7350" i="1" s="1"/>
  <c r="G7368" i="1" s="1"/>
  <c r="G7386" i="1" s="1"/>
  <c r="G7404" i="1" s="1"/>
  <c r="G7422" i="1" s="1"/>
  <c r="G7440" i="1" s="1"/>
  <c r="G7458" i="1" s="1"/>
  <c r="G7476" i="1" s="1"/>
  <c r="G7494" i="1" s="1"/>
  <c r="G7512" i="1" s="1"/>
  <c r="G7530" i="1" s="1"/>
  <c r="G7548" i="1" s="1"/>
  <c r="G7566" i="1" s="1"/>
  <c r="G7584" i="1" s="1"/>
  <c r="E2276" i="1"/>
  <c r="E2294" i="1" s="1"/>
  <c r="E2312" i="1" s="1"/>
  <c r="E2330" i="1" s="1"/>
  <c r="E2348" i="1" s="1"/>
  <c r="E2366" i="1" s="1"/>
  <c r="E2384" i="1" s="1"/>
  <c r="E2402" i="1" s="1"/>
  <c r="E2420" i="1" s="1"/>
  <c r="E2438" i="1" s="1"/>
  <c r="E2456" i="1" s="1"/>
  <c r="E2474" i="1" s="1"/>
  <c r="E2492" i="1" s="1"/>
  <c r="E2510" i="1" s="1"/>
  <c r="E2528" i="1" s="1"/>
  <c r="E2546" i="1" s="1"/>
  <c r="E2564" i="1" s="1"/>
  <c r="E2582" i="1" s="1"/>
  <c r="E2600" i="1" s="1"/>
  <c r="E2618" i="1" s="1"/>
  <c r="E2636" i="1" s="1"/>
  <c r="E2654" i="1" s="1"/>
  <c r="E2672" i="1" s="1"/>
  <c r="E2690" i="1" s="1"/>
  <c r="E2708" i="1" s="1"/>
  <c r="E2726" i="1" s="1"/>
  <c r="E2744" i="1" s="1"/>
  <c r="E2762" i="1" s="1"/>
  <c r="E2780" i="1" s="1"/>
  <c r="E2798" i="1" s="1"/>
  <c r="E2816" i="1" s="1"/>
  <c r="E2834" i="1" s="1"/>
  <c r="E2852" i="1" s="1"/>
  <c r="E2870" i="1" s="1"/>
  <c r="E2888" i="1" s="1"/>
  <c r="E2906" i="1" s="1"/>
  <c r="E2924" i="1" s="1"/>
  <c r="E2942" i="1" s="1"/>
  <c r="E2960" i="1" s="1"/>
  <c r="E2978" i="1" s="1"/>
  <c r="E2996" i="1" s="1"/>
  <c r="E3014" i="1" s="1"/>
  <c r="E3032" i="1" s="1"/>
  <c r="E3050" i="1" s="1"/>
  <c r="E3068" i="1" s="1"/>
  <c r="E3086" i="1" s="1"/>
  <c r="E3104" i="1" s="1"/>
  <c r="E3122" i="1" s="1"/>
  <c r="E3140" i="1" s="1"/>
  <c r="E3158" i="1" s="1"/>
  <c r="E3176" i="1" s="1"/>
  <c r="E3194" i="1" s="1"/>
  <c r="E3212" i="1" s="1"/>
  <c r="E3230" i="1" s="1"/>
  <c r="E3248" i="1" s="1"/>
  <c r="E3266" i="1" s="1"/>
  <c r="E3284" i="1" s="1"/>
  <c r="E3302" i="1" s="1"/>
  <c r="E3320" i="1" s="1"/>
  <c r="E3338" i="1" s="1"/>
  <c r="E3356" i="1" s="1"/>
  <c r="E3374" i="1" s="1"/>
  <c r="E3392" i="1" s="1"/>
  <c r="E3410" i="1" s="1"/>
  <c r="E3428" i="1" s="1"/>
  <c r="E3446" i="1" s="1"/>
  <c r="E3464" i="1" s="1"/>
  <c r="E3482" i="1" s="1"/>
  <c r="E3500" i="1" s="1"/>
  <c r="E3518" i="1" s="1"/>
  <c r="E3536" i="1" s="1"/>
  <c r="E3554" i="1" s="1"/>
  <c r="E3572" i="1" s="1"/>
  <c r="E3590" i="1" s="1"/>
  <c r="E3608" i="1" s="1"/>
  <c r="E3626" i="1" s="1"/>
  <c r="E3644" i="1" s="1"/>
  <c r="E3662" i="1" s="1"/>
  <c r="E3680" i="1" s="1"/>
  <c r="E3698" i="1" s="1"/>
  <c r="E3716" i="1" s="1"/>
  <c r="E3734" i="1" s="1"/>
  <c r="E3752" i="1" s="1"/>
  <c r="E3770" i="1" s="1"/>
  <c r="E3788" i="1" s="1"/>
  <c r="E3806" i="1" s="1"/>
  <c r="E3824" i="1" s="1"/>
  <c r="E3842" i="1" s="1"/>
  <c r="E3860" i="1" s="1"/>
  <c r="E3878" i="1" s="1"/>
  <c r="E3896" i="1" s="1"/>
  <c r="E3914" i="1" s="1"/>
  <c r="E3932" i="1" s="1"/>
  <c r="E3950" i="1" s="1"/>
  <c r="E3968" i="1" s="1"/>
  <c r="E3986" i="1" s="1"/>
  <c r="E4004" i="1" s="1"/>
  <c r="E4022" i="1" s="1"/>
  <c r="E4040" i="1" s="1"/>
  <c r="E4058" i="1" s="1"/>
  <c r="E4076" i="1" s="1"/>
  <c r="E4094" i="1" s="1"/>
  <c r="E4112" i="1" s="1"/>
  <c r="E4130" i="1" s="1"/>
  <c r="E4148" i="1" s="1"/>
  <c r="E4166" i="1" s="1"/>
  <c r="E4184" i="1" s="1"/>
  <c r="E4202" i="1" s="1"/>
  <c r="E4220" i="1" s="1"/>
  <c r="E4238" i="1" s="1"/>
  <c r="E4256" i="1" s="1"/>
  <c r="E4274" i="1" s="1"/>
  <c r="E4292" i="1" s="1"/>
  <c r="E4310" i="1" s="1"/>
  <c r="E4328" i="1" s="1"/>
  <c r="E4346" i="1" s="1"/>
  <c r="E4364" i="1" s="1"/>
  <c r="E4382" i="1" s="1"/>
  <c r="E4400" i="1" s="1"/>
  <c r="E4418" i="1" s="1"/>
  <c r="E4436" i="1" s="1"/>
  <c r="E4454" i="1" s="1"/>
  <c r="E4472" i="1" s="1"/>
  <c r="E4490" i="1" s="1"/>
  <c r="E4508" i="1" s="1"/>
  <c r="E4526" i="1" s="1"/>
  <c r="E4544" i="1" s="1"/>
  <c r="E4562" i="1" s="1"/>
  <c r="E4580" i="1" s="1"/>
  <c r="E4598" i="1" s="1"/>
  <c r="E4616" i="1" s="1"/>
  <c r="E4634" i="1" s="1"/>
  <c r="E4652" i="1" s="1"/>
  <c r="E4670" i="1" s="1"/>
  <c r="E4688" i="1" s="1"/>
  <c r="E4706" i="1" s="1"/>
  <c r="E4724" i="1" s="1"/>
  <c r="E4742" i="1" s="1"/>
  <c r="E4760" i="1" s="1"/>
  <c r="E4778" i="1" s="1"/>
  <c r="E4796" i="1" s="1"/>
  <c r="E4814" i="1" s="1"/>
  <c r="E4832" i="1" s="1"/>
  <c r="E4850" i="1" s="1"/>
  <c r="E4868" i="1" s="1"/>
  <c r="E4886" i="1" s="1"/>
  <c r="E4904" i="1" s="1"/>
  <c r="E4922" i="1" s="1"/>
  <c r="E4940" i="1" s="1"/>
  <c r="E4958" i="1" s="1"/>
  <c r="E4976" i="1" s="1"/>
  <c r="E4994" i="1" s="1"/>
  <c r="E5012" i="1" s="1"/>
  <c r="E5030" i="1" s="1"/>
  <c r="E5048" i="1" s="1"/>
  <c r="E5066" i="1" s="1"/>
  <c r="E5084" i="1" s="1"/>
  <c r="E5102" i="1" s="1"/>
  <c r="E5120" i="1" s="1"/>
  <c r="E5138" i="1" s="1"/>
  <c r="E5156" i="1" s="1"/>
  <c r="E5174" i="1" s="1"/>
  <c r="E5192" i="1" s="1"/>
  <c r="E5210" i="1" s="1"/>
  <c r="E5228" i="1" s="1"/>
  <c r="E5246" i="1" s="1"/>
  <c r="E5264" i="1" s="1"/>
  <c r="E5282" i="1" s="1"/>
  <c r="E5300" i="1" s="1"/>
  <c r="E5318" i="1" s="1"/>
  <c r="E5336" i="1" s="1"/>
  <c r="E5354" i="1" s="1"/>
  <c r="E5372" i="1" s="1"/>
  <c r="E5390" i="1" s="1"/>
  <c r="E5408" i="1" s="1"/>
  <c r="E5426" i="1" s="1"/>
  <c r="E5444" i="1" s="1"/>
  <c r="E5462" i="1" s="1"/>
  <c r="E5480" i="1" s="1"/>
  <c r="E5498" i="1" s="1"/>
  <c r="E5516" i="1" s="1"/>
  <c r="E5534" i="1" s="1"/>
  <c r="E5552" i="1" s="1"/>
  <c r="E5570" i="1" s="1"/>
  <c r="E5588" i="1" s="1"/>
  <c r="E5606" i="1" s="1"/>
  <c r="E5624" i="1" s="1"/>
  <c r="E5642" i="1" s="1"/>
  <c r="E5660" i="1" s="1"/>
  <c r="E5678" i="1" s="1"/>
  <c r="E5696" i="1" s="1"/>
  <c r="E5714" i="1" s="1"/>
  <c r="E5732" i="1" s="1"/>
  <c r="E5750" i="1" s="1"/>
  <c r="E5768" i="1" s="1"/>
  <c r="E5786" i="1" s="1"/>
  <c r="E5804" i="1" s="1"/>
  <c r="E5822" i="1" s="1"/>
  <c r="E5840" i="1" s="1"/>
  <c r="E5858" i="1" s="1"/>
  <c r="E5876" i="1" s="1"/>
  <c r="E5894" i="1" s="1"/>
  <c r="E5912" i="1" s="1"/>
  <c r="E5930" i="1" s="1"/>
  <c r="E5948" i="1" s="1"/>
  <c r="E5966" i="1" s="1"/>
  <c r="E5984" i="1" s="1"/>
  <c r="E6002" i="1" s="1"/>
  <c r="E6020" i="1" s="1"/>
  <c r="E6038" i="1" s="1"/>
  <c r="E6056" i="1" s="1"/>
  <c r="E6074" i="1" s="1"/>
  <c r="E6092" i="1" s="1"/>
  <c r="E6110" i="1" s="1"/>
  <c r="E6128" i="1" s="1"/>
  <c r="E6146" i="1" s="1"/>
  <c r="E6164" i="1" s="1"/>
  <c r="E6182" i="1" s="1"/>
  <c r="E6200" i="1" s="1"/>
  <c r="E6218" i="1" s="1"/>
  <c r="E6236" i="1" s="1"/>
  <c r="E6254" i="1" s="1"/>
  <c r="E6272" i="1" s="1"/>
  <c r="E6290" i="1" s="1"/>
  <c r="E6308" i="1" s="1"/>
  <c r="E6326" i="1" s="1"/>
  <c r="E6344" i="1" s="1"/>
  <c r="E6362" i="1" s="1"/>
  <c r="E6380" i="1" s="1"/>
  <c r="E6398" i="1" s="1"/>
  <c r="E6416" i="1" s="1"/>
  <c r="E6434" i="1" s="1"/>
  <c r="E6452" i="1" s="1"/>
  <c r="E6470" i="1" s="1"/>
  <c r="E6488" i="1" s="1"/>
  <c r="E6506" i="1" s="1"/>
  <c r="E6524" i="1" s="1"/>
  <c r="E6542" i="1" s="1"/>
  <c r="E6560" i="1" s="1"/>
  <c r="E6578" i="1" s="1"/>
  <c r="E6596" i="1" s="1"/>
  <c r="E6614" i="1" s="1"/>
  <c r="E6632" i="1" s="1"/>
  <c r="E6650" i="1" s="1"/>
  <c r="E6668" i="1" s="1"/>
  <c r="E6686" i="1" s="1"/>
  <c r="E6704" i="1" s="1"/>
  <c r="E6722" i="1" s="1"/>
  <c r="E6740" i="1" s="1"/>
  <c r="E6758" i="1" s="1"/>
  <c r="E6776" i="1" s="1"/>
  <c r="E6794" i="1" s="1"/>
  <c r="E6812" i="1" s="1"/>
  <c r="E6830" i="1" s="1"/>
  <c r="E6848" i="1" s="1"/>
  <c r="E6866" i="1" s="1"/>
  <c r="E6884" i="1" s="1"/>
  <c r="E6902" i="1" s="1"/>
  <c r="E6920" i="1" s="1"/>
  <c r="E6938" i="1" s="1"/>
  <c r="E6956" i="1" s="1"/>
  <c r="E6974" i="1" s="1"/>
  <c r="E6992" i="1" s="1"/>
  <c r="E7010" i="1" s="1"/>
  <c r="E7028" i="1" s="1"/>
  <c r="E7046" i="1" s="1"/>
  <c r="E7064" i="1" s="1"/>
  <c r="E7082" i="1" s="1"/>
  <c r="E7100" i="1" s="1"/>
  <c r="E7118" i="1" s="1"/>
  <c r="E7136" i="1" s="1"/>
  <c r="E7154" i="1" s="1"/>
  <c r="E7172" i="1" s="1"/>
  <c r="E7190" i="1" s="1"/>
  <c r="E7208" i="1" s="1"/>
  <c r="E7226" i="1" s="1"/>
  <c r="E7244" i="1" s="1"/>
  <c r="E7262" i="1" s="1"/>
  <c r="E7280" i="1" s="1"/>
  <c r="E7298" i="1" s="1"/>
  <c r="E7316" i="1" s="1"/>
  <c r="E7334" i="1" s="1"/>
  <c r="E7352" i="1" s="1"/>
  <c r="E7370" i="1" s="1"/>
  <c r="E7388" i="1" s="1"/>
  <c r="E7406" i="1" s="1"/>
  <c r="E7424" i="1" s="1"/>
  <c r="E7442" i="1" s="1"/>
  <c r="E7460" i="1" s="1"/>
  <c r="E7478" i="1" s="1"/>
  <c r="E7496" i="1" s="1"/>
  <c r="E7514" i="1" s="1"/>
  <c r="E7532" i="1" s="1"/>
  <c r="E7550" i="1" s="1"/>
  <c r="E7568" i="1" s="1"/>
  <c r="E7586" i="1" s="1"/>
  <c r="G2275" i="1"/>
  <c r="G2293" i="1" s="1"/>
  <c r="G2311" i="1" s="1"/>
  <c r="G2329" i="1" s="1"/>
  <c r="G2347" i="1" s="1"/>
  <c r="G2365" i="1" s="1"/>
  <c r="G2383" i="1" s="1"/>
  <c r="G2401" i="1" s="1"/>
  <c r="G2419" i="1" s="1"/>
  <c r="G2437" i="1" s="1"/>
  <c r="G2455" i="1" s="1"/>
  <c r="G2473" i="1" s="1"/>
  <c r="G2491" i="1" s="1"/>
  <c r="G2509" i="1" s="1"/>
  <c r="G2527" i="1" s="1"/>
  <c r="G2545" i="1" s="1"/>
  <c r="G2563" i="1" s="1"/>
  <c r="G2581" i="1" s="1"/>
  <c r="G2599" i="1" s="1"/>
  <c r="G2617" i="1" s="1"/>
  <c r="G2635" i="1" s="1"/>
  <c r="G2653" i="1" s="1"/>
  <c r="G2671" i="1" s="1"/>
  <c r="G2689" i="1" s="1"/>
  <c r="G2707" i="1" s="1"/>
  <c r="G2725" i="1" s="1"/>
  <c r="G2743" i="1" s="1"/>
  <c r="G2761" i="1" s="1"/>
  <c r="G2779" i="1" s="1"/>
  <c r="G2797" i="1" s="1"/>
  <c r="G2815" i="1" s="1"/>
  <c r="G2833" i="1" s="1"/>
  <c r="G2851" i="1" s="1"/>
  <c r="G2869" i="1" s="1"/>
  <c r="G2887" i="1" s="1"/>
  <c r="G2905" i="1" s="1"/>
  <c r="G2923" i="1" s="1"/>
  <c r="G2941" i="1" s="1"/>
  <c r="G2959" i="1" s="1"/>
  <c r="G2977" i="1" s="1"/>
  <c r="G2995" i="1" s="1"/>
  <c r="G3013" i="1" s="1"/>
  <c r="G3031" i="1" s="1"/>
  <c r="G3049" i="1" s="1"/>
  <c r="G3067" i="1" s="1"/>
  <c r="G3085" i="1" s="1"/>
  <c r="G3103" i="1" s="1"/>
  <c r="G3121" i="1" s="1"/>
  <c r="G3139" i="1" s="1"/>
  <c r="G3157" i="1" s="1"/>
  <c r="G3175" i="1" s="1"/>
  <c r="G3193" i="1" s="1"/>
  <c r="G3211" i="1" s="1"/>
  <c r="G3229" i="1" s="1"/>
  <c r="G3247" i="1" s="1"/>
  <c r="G3265" i="1" s="1"/>
  <c r="G3283" i="1" s="1"/>
  <c r="G3301" i="1" s="1"/>
  <c r="G3319" i="1" s="1"/>
  <c r="G3337" i="1" s="1"/>
  <c r="G3355" i="1" s="1"/>
  <c r="G3373" i="1" s="1"/>
  <c r="G3391" i="1" s="1"/>
  <c r="G3409" i="1" s="1"/>
  <c r="G3427" i="1" s="1"/>
  <c r="G3445" i="1" s="1"/>
  <c r="G3463" i="1" s="1"/>
  <c r="G3481" i="1" s="1"/>
  <c r="G3499" i="1" s="1"/>
  <c r="G3517" i="1" s="1"/>
  <c r="G3535" i="1" s="1"/>
  <c r="G3553" i="1" s="1"/>
  <c r="G3571" i="1" s="1"/>
  <c r="G3589" i="1" s="1"/>
  <c r="G3607" i="1" s="1"/>
  <c r="G3625" i="1" s="1"/>
  <c r="G3643" i="1" s="1"/>
  <c r="G3661" i="1" s="1"/>
  <c r="G3679" i="1" s="1"/>
  <c r="G3697" i="1" s="1"/>
  <c r="G3715" i="1" s="1"/>
  <c r="G3733" i="1" s="1"/>
  <c r="G3751" i="1" s="1"/>
  <c r="G3769" i="1" s="1"/>
  <c r="G3787" i="1" s="1"/>
  <c r="G3805" i="1" s="1"/>
  <c r="G3823" i="1" s="1"/>
  <c r="G3841" i="1" s="1"/>
  <c r="G3859" i="1" s="1"/>
  <c r="G3877" i="1" s="1"/>
  <c r="G3895" i="1" s="1"/>
  <c r="G3913" i="1" s="1"/>
  <c r="G3931" i="1" s="1"/>
  <c r="G3949" i="1" s="1"/>
  <c r="G3967" i="1" s="1"/>
  <c r="G3985" i="1" s="1"/>
  <c r="G4003" i="1" s="1"/>
  <c r="G4021" i="1" s="1"/>
  <c r="G4039" i="1" s="1"/>
  <c r="G4057" i="1" s="1"/>
  <c r="G4075" i="1" s="1"/>
  <c r="G4093" i="1" s="1"/>
  <c r="G4111" i="1" s="1"/>
  <c r="G4129" i="1" s="1"/>
  <c r="G4147" i="1" s="1"/>
  <c r="G4165" i="1" s="1"/>
  <c r="G4183" i="1" s="1"/>
  <c r="G4201" i="1" s="1"/>
  <c r="G4219" i="1" s="1"/>
  <c r="G4237" i="1" s="1"/>
  <c r="G4255" i="1" s="1"/>
  <c r="G4273" i="1" s="1"/>
  <c r="G4291" i="1" s="1"/>
  <c r="G4309" i="1" s="1"/>
  <c r="G4327" i="1" s="1"/>
  <c r="G4345" i="1" s="1"/>
  <c r="G4363" i="1" s="1"/>
  <c r="G4381" i="1" s="1"/>
  <c r="G4399" i="1" s="1"/>
  <c r="G4417" i="1" s="1"/>
  <c r="G4435" i="1" s="1"/>
  <c r="G4453" i="1" s="1"/>
  <c r="G4471" i="1" s="1"/>
  <c r="G4489" i="1" s="1"/>
  <c r="G4507" i="1" s="1"/>
  <c r="G4525" i="1" s="1"/>
  <c r="G4543" i="1" s="1"/>
  <c r="G4561" i="1" s="1"/>
  <c r="G4579" i="1" s="1"/>
  <c r="G4597" i="1" s="1"/>
  <c r="G4615" i="1" s="1"/>
  <c r="G4633" i="1" s="1"/>
  <c r="G4651" i="1" s="1"/>
  <c r="G4669" i="1" s="1"/>
  <c r="G4687" i="1" s="1"/>
  <c r="G4705" i="1" s="1"/>
  <c r="G4723" i="1" s="1"/>
  <c r="G4741" i="1" s="1"/>
  <c r="G4759" i="1" s="1"/>
  <c r="G4777" i="1" s="1"/>
  <c r="G4795" i="1" s="1"/>
  <c r="G4813" i="1" s="1"/>
  <c r="G4831" i="1" s="1"/>
  <c r="G4849" i="1" s="1"/>
  <c r="G4867" i="1" s="1"/>
  <c r="G4885" i="1" s="1"/>
  <c r="G4903" i="1" s="1"/>
  <c r="G4921" i="1" s="1"/>
  <c r="G4939" i="1" s="1"/>
  <c r="G4957" i="1" s="1"/>
  <c r="G4975" i="1" s="1"/>
  <c r="G4993" i="1" s="1"/>
  <c r="G5011" i="1" s="1"/>
  <c r="G5029" i="1" s="1"/>
  <c r="G5047" i="1" s="1"/>
  <c r="G5065" i="1" s="1"/>
  <c r="G5083" i="1" s="1"/>
  <c r="G5101" i="1" s="1"/>
  <c r="G5119" i="1" s="1"/>
  <c r="G5137" i="1" s="1"/>
  <c r="G5155" i="1" s="1"/>
  <c r="G5173" i="1" s="1"/>
  <c r="G5191" i="1" s="1"/>
  <c r="G5209" i="1" s="1"/>
  <c r="G5227" i="1" s="1"/>
  <c r="G5245" i="1" s="1"/>
  <c r="G5263" i="1" s="1"/>
  <c r="G5281" i="1" s="1"/>
  <c r="G5299" i="1" s="1"/>
  <c r="G5317" i="1" s="1"/>
  <c r="G5335" i="1" s="1"/>
  <c r="G5353" i="1" s="1"/>
  <c r="G5371" i="1" s="1"/>
  <c r="G5389" i="1" s="1"/>
  <c r="G5407" i="1" s="1"/>
  <c r="G5425" i="1" s="1"/>
  <c r="G5443" i="1" s="1"/>
  <c r="G5461" i="1" s="1"/>
  <c r="G5479" i="1" s="1"/>
  <c r="G5497" i="1" s="1"/>
  <c r="G5515" i="1" s="1"/>
  <c r="G5533" i="1" s="1"/>
  <c r="G5551" i="1" s="1"/>
  <c r="G5569" i="1" s="1"/>
  <c r="G5587" i="1" s="1"/>
  <c r="G5605" i="1" s="1"/>
  <c r="G5623" i="1" s="1"/>
  <c r="G5641" i="1" s="1"/>
  <c r="G5659" i="1" s="1"/>
  <c r="G5677" i="1" s="1"/>
  <c r="G5695" i="1" s="1"/>
  <c r="G5713" i="1" s="1"/>
  <c r="G5731" i="1" s="1"/>
  <c r="G5749" i="1" s="1"/>
  <c r="G5767" i="1" s="1"/>
  <c r="G5785" i="1" s="1"/>
  <c r="G5803" i="1" s="1"/>
  <c r="G5821" i="1" s="1"/>
  <c r="G5839" i="1" s="1"/>
  <c r="G5857" i="1" s="1"/>
  <c r="G5875" i="1" s="1"/>
  <c r="G5893" i="1" s="1"/>
  <c r="G5911" i="1" s="1"/>
  <c r="G5929" i="1" s="1"/>
  <c r="G5947" i="1" s="1"/>
  <c r="G5965" i="1" s="1"/>
  <c r="G5983" i="1" s="1"/>
  <c r="G6001" i="1" s="1"/>
  <c r="G6019" i="1" s="1"/>
  <c r="G6037" i="1" s="1"/>
  <c r="G6055" i="1" s="1"/>
  <c r="G6073" i="1" s="1"/>
  <c r="G6091" i="1" s="1"/>
  <c r="G6109" i="1" s="1"/>
  <c r="G6127" i="1" s="1"/>
  <c r="G6145" i="1" s="1"/>
  <c r="G6163" i="1" s="1"/>
  <c r="G6181" i="1" s="1"/>
  <c r="G6199" i="1" s="1"/>
  <c r="G6217" i="1" s="1"/>
  <c r="G6235" i="1" s="1"/>
  <c r="G6253" i="1" s="1"/>
  <c r="G6271" i="1" s="1"/>
  <c r="G6289" i="1" s="1"/>
  <c r="G6307" i="1" s="1"/>
  <c r="G6325" i="1" s="1"/>
  <c r="G6343" i="1" s="1"/>
  <c r="G6361" i="1" s="1"/>
  <c r="G6379" i="1" s="1"/>
  <c r="G6397" i="1" s="1"/>
  <c r="G6415" i="1" s="1"/>
  <c r="G6433" i="1" s="1"/>
  <c r="G6451" i="1" s="1"/>
  <c r="G6469" i="1" s="1"/>
  <c r="G6487" i="1" s="1"/>
  <c r="G6505" i="1" s="1"/>
  <c r="G6523" i="1" s="1"/>
  <c r="G6541" i="1" s="1"/>
  <c r="G6559" i="1" s="1"/>
  <c r="G6577" i="1" s="1"/>
  <c r="G6595" i="1" s="1"/>
  <c r="G6613" i="1" s="1"/>
  <c r="G6631" i="1" s="1"/>
  <c r="G6649" i="1" s="1"/>
  <c r="G6667" i="1" s="1"/>
  <c r="G6685" i="1" s="1"/>
  <c r="G6703" i="1" s="1"/>
  <c r="G6721" i="1" s="1"/>
  <c r="G6739" i="1" s="1"/>
  <c r="G6757" i="1" s="1"/>
  <c r="G6775" i="1" s="1"/>
  <c r="G6793" i="1" s="1"/>
  <c r="G6811" i="1" s="1"/>
  <c r="G6829" i="1" s="1"/>
  <c r="G6847" i="1" s="1"/>
  <c r="G6865" i="1" s="1"/>
  <c r="G6883" i="1" s="1"/>
  <c r="G6901" i="1" s="1"/>
  <c r="G6919" i="1" s="1"/>
  <c r="G6937" i="1" s="1"/>
  <c r="G6955" i="1" s="1"/>
  <c r="G6973" i="1" s="1"/>
  <c r="G6991" i="1" s="1"/>
  <c r="G7009" i="1" s="1"/>
  <c r="G7027" i="1" s="1"/>
  <c r="G7045" i="1" s="1"/>
  <c r="G7063" i="1" s="1"/>
  <c r="G7081" i="1" s="1"/>
  <c r="G7099" i="1" s="1"/>
  <c r="G7117" i="1" s="1"/>
  <c r="G7135" i="1" s="1"/>
  <c r="G7153" i="1" s="1"/>
  <c r="G7171" i="1" s="1"/>
  <c r="G7189" i="1" s="1"/>
  <c r="G7207" i="1" s="1"/>
  <c r="G7225" i="1" s="1"/>
  <c r="G7243" i="1" s="1"/>
  <c r="G7261" i="1" s="1"/>
  <c r="G7279" i="1" s="1"/>
  <c r="G7297" i="1" s="1"/>
  <c r="G7315" i="1" s="1"/>
  <c r="G7333" i="1" s="1"/>
  <c r="G7351" i="1" s="1"/>
  <c r="G7369" i="1" s="1"/>
  <c r="G7387" i="1" s="1"/>
  <c r="G7405" i="1" s="1"/>
  <c r="G7423" i="1" s="1"/>
  <c r="G7441" i="1" s="1"/>
  <c r="G7459" i="1" s="1"/>
  <c r="G7477" i="1" s="1"/>
  <c r="G7495" i="1" s="1"/>
  <c r="G7513" i="1" s="1"/>
  <c r="G7531" i="1" s="1"/>
  <c r="G7549" i="1" s="1"/>
  <c r="G7567" i="1" s="1"/>
  <c r="G7585" i="1" s="1"/>
  <c r="D1592" i="1"/>
  <c r="D1610" i="1" s="1"/>
  <c r="D1628" i="1" s="1"/>
  <c r="D1646" i="1" s="1"/>
  <c r="D1664" i="1" s="1"/>
  <c r="D1682" i="1" s="1"/>
  <c r="D1700" i="1" s="1"/>
  <c r="D1718" i="1" s="1"/>
  <c r="D1736" i="1" s="1"/>
  <c r="D1754" i="1" s="1"/>
  <c r="D1772" i="1" s="1"/>
  <c r="D1790" i="1" s="1"/>
  <c r="D1808" i="1" s="1"/>
  <c r="D1826" i="1" s="1"/>
  <c r="D1844" i="1" s="1"/>
  <c r="D1862" i="1" s="1"/>
  <c r="D1880" i="1" s="1"/>
  <c r="D1898" i="1" s="1"/>
  <c r="D1916" i="1" s="1"/>
  <c r="D1934" i="1" s="1"/>
  <c r="D1952" i="1" s="1"/>
  <c r="D1970" i="1" s="1"/>
  <c r="D1988" i="1" s="1"/>
  <c r="D2006" i="1" s="1"/>
  <c r="D2024" i="1" s="1"/>
  <c r="D2042" i="1" s="1"/>
  <c r="D2060" i="1" s="1"/>
  <c r="D2078" i="1" s="1"/>
  <c r="D2096" i="1" s="1"/>
  <c r="D2114" i="1" s="1"/>
  <c r="D2132" i="1" s="1"/>
  <c r="D2150" i="1" s="1"/>
  <c r="D2168" i="1" s="1"/>
  <c r="D2186" i="1" s="1"/>
  <c r="D2204" i="1" s="1"/>
  <c r="D2222" i="1" s="1"/>
  <c r="D2240" i="1" s="1"/>
  <c r="D2258" i="1" s="1"/>
  <c r="D2276" i="1" s="1"/>
  <c r="D2294" i="1" s="1"/>
  <c r="D2312" i="1" s="1"/>
  <c r="D2330" i="1" s="1"/>
  <c r="D2348" i="1" s="1"/>
  <c r="D2366" i="1" s="1"/>
  <c r="D2384" i="1" s="1"/>
  <c r="D2402" i="1" s="1"/>
  <c r="D2420" i="1" s="1"/>
  <c r="D2438" i="1" s="1"/>
  <c r="D2456" i="1" s="1"/>
  <c r="D2474" i="1" s="1"/>
  <c r="D2492" i="1" s="1"/>
  <c r="D2510" i="1" s="1"/>
  <c r="D2528" i="1" s="1"/>
  <c r="D2546" i="1" s="1"/>
  <c r="D2564" i="1" s="1"/>
  <c r="D2582" i="1" s="1"/>
  <c r="D2600" i="1" s="1"/>
  <c r="D2618" i="1" s="1"/>
  <c r="D2636" i="1" s="1"/>
  <c r="D2654" i="1" s="1"/>
  <c r="D2672" i="1" s="1"/>
  <c r="D2690" i="1" s="1"/>
  <c r="D2708" i="1" s="1"/>
  <c r="D2726" i="1" s="1"/>
  <c r="D2744" i="1" s="1"/>
  <c r="D2762" i="1" s="1"/>
  <c r="D2780" i="1" s="1"/>
  <c r="D2798" i="1" s="1"/>
  <c r="D2816" i="1" s="1"/>
  <c r="D2834" i="1" s="1"/>
  <c r="D2852" i="1" s="1"/>
  <c r="D2870" i="1" s="1"/>
  <c r="D2888" i="1" s="1"/>
  <c r="D2906" i="1" s="1"/>
  <c r="D2924" i="1" s="1"/>
  <c r="D2942" i="1" s="1"/>
  <c r="D2960" i="1" s="1"/>
  <c r="D2978" i="1" s="1"/>
  <c r="D2996" i="1" s="1"/>
  <c r="D3014" i="1" s="1"/>
  <c r="D3032" i="1" s="1"/>
  <c r="D3050" i="1" s="1"/>
  <c r="D3068" i="1" s="1"/>
  <c r="D3086" i="1" s="1"/>
  <c r="D3104" i="1" s="1"/>
  <c r="D3122" i="1" s="1"/>
  <c r="D3140" i="1" s="1"/>
  <c r="D3158" i="1" s="1"/>
  <c r="D3176" i="1" s="1"/>
  <c r="D3194" i="1" s="1"/>
  <c r="D3212" i="1" s="1"/>
  <c r="D3230" i="1" s="1"/>
  <c r="D3248" i="1" s="1"/>
  <c r="D3266" i="1" s="1"/>
  <c r="D3284" i="1" s="1"/>
  <c r="D3302" i="1" s="1"/>
  <c r="D3320" i="1" s="1"/>
  <c r="D3338" i="1" s="1"/>
  <c r="D3356" i="1" s="1"/>
  <c r="D3374" i="1" s="1"/>
  <c r="D3392" i="1" s="1"/>
  <c r="D3410" i="1" s="1"/>
  <c r="D3428" i="1" s="1"/>
  <c r="D3446" i="1" s="1"/>
  <c r="D3464" i="1" s="1"/>
  <c r="D3482" i="1" s="1"/>
  <c r="D3500" i="1" s="1"/>
  <c r="D3518" i="1" s="1"/>
  <c r="D3536" i="1" s="1"/>
  <c r="D3554" i="1" s="1"/>
  <c r="D3572" i="1" s="1"/>
  <c r="D3590" i="1" s="1"/>
  <c r="D3608" i="1" s="1"/>
  <c r="D3626" i="1" s="1"/>
  <c r="D3644" i="1" s="1"/>
  <c r="D3662" i="1" s="1"/>
  <c r="D3680" i="1" s="1"/>
  <c r="D3698" i="1" s="1"/>
  <c r="D3716" i="1" s="1"/>
  <c r="D3734" i="1" s="1"/>
  <c r="D3752" i="1" s="1"/>
  <c r="D3770" i="1" s="1"/>
  <c r="D3788" i="1" s="1"/>
  <c r="D3806" i="1" s="1"/>
  <c r="D3824" i="1" s="1"/>
  <c r="D3842" i="1" s="1"/>
  <c r="D3860" i="1" s="1"/>
  <c r="D3878" i="1" s="1"/>
  <c r="D3896" i="1" s="1"/>
  <c r="D3914" i="1" s="1"/>
  <c r="D3932" i="1" s="1"/>
  <c r="D3950" i="1" s="1"/>
  <c r="D3968" i="1" s="1"/>
  <c r="D3986" i="1" s="1"/>
  <c r="D4004" i="1" s="1"/>
  <c r="D4022" i="1" s="1"/>
  <c r="D4040" i="1" s="1"/>
  <c r="D4058" i="1" s="1"/>
  <c r="D4076" i="1" s="1"/>
  <c r="D4094" i="1" s="1"/>
  <c r="D4112" i="1" s="1"/>
  <c r="D4130" i="1" s="1"/>
  <c r="D4148" i="1" s="1"/>
  <c r="D4166" i="1" s="1"/>
  <c r="D4184" i="1" s="1"/>
  <c r="D4202" i="1" s="1"/>
  <c r="D4220" i="1" s="1"/>
  <c r="D4238" i="1" s="1"/>
  <c r="D4256" i="1" s="1"/>
  <c r="D4274" i="1" s="1"/>
  <c r="D4292" i="1" s="1"/>
  <c r="D4310" i="1" s="1"/>
  <c r="D4328" i="1" s="1"/>
  <c r="D4346" i="1" s="1"/>
  <c r="D4364" i="1" s="1"/>
  <c r="D4382" i="1" s="1"/>
  <c r="D4400" i="1" s="1"/>
  <c r="D4418" i="1" s="1"/>
  <c r="D4436" i="1" s="1"/>
  <c r="D4454" i="1" s="1"/>
  <c r="D4472" i="1" s="1"/>
  <c r="D4490" i="1" s="1"/>
  <c r="D4508" i="1" s="1"/>
  <c r="D4526" i="1" s="1"/>
  <c r="D4544" i="1" s="1"/>
  <c r="D4562" i="1" s="1"/>
  <c r="D4580" i="1" s="1"/>
  <c r="D4598" i="1" s="1"/>
  <c r="D4616" i="1" s="1"/>
  <c r="D4634" i="1" s="1"/>
  <c r="D4652" i="1" s="1"/>
  <c r="D4670" i="1" s="1"/>
  <c r="D4688" i="1" s="1"/>
  <c r="D4706" i="1" s="1"/>
  <c r="D4724" i="1" s="1"/>
  <c r="D4742" i="1" s="1"/>
  <c r="D4760" i="1" s="1"/>
  <c r="D4778" i="1" s="1"/>
  <c r="D4796" i="1" s="1"/>
  <c r="D4814" i="1" s="1"/>
  <c r="D4832" i="1" s="1"/>
  <c r="D4850" i="1" s="1"/>
  <c r="D4868" i="1" s="1"/>
  <c r="D4886" i="1" s="1"/>
  <c r="D4904" i="1" s="1"/>
  <c r="D4922" i="1" s="1"/>
  <c r="D4940" i="1" s="1"/>
  <c r="D4958" i="1" s="1"/>
  <c r="D4976" i="1" s="1"/>
  <c r="D4994" i="1" s="1"/>
  <c r="D5012" i="1" s="1"/>
  <c r="D5030" i="1" s="1"/>
  <c r="D5048" i="1" s="1"/>
  <c r="D5066" i="1" s="1"/>
  <c r="D5084" i="1" s="1"/>
  <c r="D5102" i="1" s="1"/>
  <c r="D5120" i="1" s="1"/>
  <c r="D5138" i="1" s="1"/>
  <c r="D5156" i="1" s="1"/>
  <c r="D5174" i="1" s="1"/>
  <c r="D5192" i="1" s="1"/>
  <c r="D5210" i="1" s="1"/>
  <c r="D5228" i="1" s="1"/>
  <c r="D5246" i="1" s="1"/>
  <c r="D5264" i="1" s="1"/>
  <c r="D5282" i="1" s="1"/>
  <c r="D5300" i="1" s="1"/>
  <c r="D5318" i="1" s="1"/>
  <c r="D5336" i="1" s="1"/>
  <c r="D5354" i="1" s="1"/>
  <c r="D5372" i="1" s="1"/>
  <c r="D5390" i="1" s="1"/>
  <c r="D5408" i="1" s="1"/>
  <c r="D5426" i="1" s="1"/>
  <c r="D5444" i="1" s="1"/>
  <c r="D5462" i="1" s="1"/>
  <c r="D5480" i="1" s="1"/>
  <c r="D5498" i="1" s="1"/>
  <c r="D5516" i="1" s="1"/>
  <c r="D5534" i="1" s="1"/>
  <c r="D5552" i="1" s="1"/>
  <c r="D5570" i="1" s="1"/>
  <c r="D5588" i="1" s="1"/>
  <c r="D5606" i="1" s="1"/>
  <c r="D5624" i="1" s="1"/>
  <c r="D5642" i="1" s="1"/>
  <c r="D5660" i="1" s="1"/>
  <c r="D5678" i="1" s="1"/>
  <c r="D5696" i="1" s="1"/>
  <c r="D5714" i="1" s="1"/>
  <c r="D5732" i="1" s="1"/>
  <c r="D5750" i="1" s="1"/>
  <c r="D5768" i="1" s="1"/>
  <c r="D5786" i="1" s="1"/>
  <c r="D5804" i="1" s="1"/>
  <c r="D5822" i="1" s="1"/>
  <c r="D5840" i="1" s="1"/>
  <c r="D5858" i="1" s="1"/>
  <c r="D5876" i="1" s="1"/>
  <c r="D5894" i="1" s="1"/>
  <c r="D5912" i="1" s="1"/>
  <c r="D5930" i="1" s="1"/>
  <c r="D5948" i="1" s="1"/>
  <c r="D5966" i="1" s="1"/>
  <c r="D5984" i="1" s="1"/>
  <c r="D6002" i="1" s="1"/>
  <c r="D6020" i="1" s="1"/>
  <c r="D6038" i="1" s="1"/>
  <c r="D6056" i="1" s="1"/>
  <c r="D6074" i="1" s="1"/>
  <c r="D6092" i="1" s="1"/>
  <c r="D6110" i="1" s="1"/>
  <c r="D6128" i="1" s="1"/>
  <c r="D6146" i="1" s="1"/>
  <c r="D6164" i="1" s="1"/>
  <c r="D6182" i="1" s="1"/>
  <c r="D6200" i="1" s="1"/>
  <c r="D6218" i="1" s="1"/>
  <c r="D6236" i="1" s="1"/>
  <c r="D6254" i="1" s="1"/>
  <c r="D6272" i="1" s="1"/>
  <c r="D6290" i="1" s="1"/>
  <c r="D6308" i="1" s="1"/>
  <c r="D6326" i="1" s="1"/>
  <c r="D6344" i="1" s="1"/>
  <c r="D6362" i="1" s="1"/>
  <c r="D6380" i="1" s="1"/>
  <c r="D6398" i="1" s="1"/>
  <c r="D6416" i="1" s="1"/>
  <c r="D6434" i="1" s="1"/>
  <c r="D6452" i="1" s="1"/>
  <c r="D6470" i="1" s="1"/>
  <c r="D6488" i="1" s="1"/>
  <c r="D6506" i="1" s="1"/>
  <c r="D6524" i="1" s="1"/>
  <c r="D6542" i="1" s="1"/>
  <c r="D6560" i="1" s="1"/>
  <c r="D6578" i="1" s="1"/>
  <c r="D6596" i="1" s="1"/>
  <c r="D6614" i="1" s="1"/>
  <c r="D6632" i="1" s="1"/>
  <c r="D6650" i="1" s="1"/>
  <c r="D6668" i="1" s="1"/>
  <c r="D6686" i="1" s="1"/>
  <c r="D6704" i="1" s="1"/>
  <c r="D6722" i="1" s="1"/>
  <c r="D6740" i="1" s="1"/>
  <c r="D6758" i="1" s="1"/>
  <c r="D6776" i="1" s="1"/>
  <c r="D6794" i="1" s="1"/>
  <c r="D6812" i="1" s="1"/>
  <c r="D6830" i="1" s="1"/>
  <c r="D6848" i="1" s="1"/>
  <c r="D6866" i="1" s="1"/>
  <c r="D6884" i="1" s="1"/>
  <c r="D6902" i="1" s="1"/>
  <c r="D6920" i="1" s="1"/>
  <c r="D6938" i="1" s="1"/>
  <c r="D6956" i="1" s="1"/>
  <c r="D6974" i="1" s="1"/>
  <c r="D6992" i="1" s="1"/>
  <c r="D7010" i="1" s="1"/>
  <c r="D7028" i="1" s="1"/>
  <c r="D7046" i="1" s="1"/>
  <c r="D7064" i="1" s="1"/>
  <c r="D7082" i="1" s="1"/>
  <c r="D7100" i="1" s="1"/>
  <c r="D7118" i="1" s="1"/>
  <c r="D7136" i="1" s="1"/>
  <c r="D7154" i="1" s="1"/>
  <c r="D7172" i="1" s="1"/>
  <c r="D7190" i="1" s="1"/>
  <c r="D7208" i="1" s="1"/>
  <c r="D7226" i="1" s="1"/>
  <c r="D7244" i="1" s="1"/>
  <c r="D7262" i="1" s="1"/>
  <c r="D7280" i="1" s="1"/>
  <c r="D7298" i="1" s="1"/>
  <c r="D7316" i="1" s="1"/>
  <c r="D7334" i="1" s="1"/>
  <c r="D7352" i="1" s="1"/>
  <c r="D7370" i="1" s="1"/>
  <c r="D7388" i="1" s="1"/>
  <c r="D7406" i="1" s="1"/>
  <c r="D7424" i="1" s="1"/>
  <c r="D7442" i="1" s="1"/>
  <c r="D7460" i="1" s="1"/>
  <c r="D7478" i="1" s="1"/>
  <c r="D7496" i="1" s="1"/>
  <c r="D7514" i="1" s="1"/>
  <c r="D7532" i="1" s="1"/>
  <c r="D7550" i="1" s="1"/>
  <c r="D7568" i="1" s="1"/>
  <c r="D7586" i="1" s="1"/>
  <c r="F1591" i="1"/>
  <c r="F1609" i="1" s="1"/>
  <c r="F1627" i="1" s="1"/>
  <c r="F1645" i="1" s="1"/>
  <c r="F1663" i="1" s="1"/>
  <c r="F1681" i="1" s="1"/>
  <c r="F1699" i="1" s="1"/>
  <c r="F1717" i="1" s="1"/>
  <c r="F1735" i="1" s="1"/>
  <c r="F1753" i="1" s="1"/>
  <c r="F1771" i="1" s="1"/>
  <c r="F1789" i="1" s="1"/>
  <c r="F1807" i="1" s="1"/>
  <c r="F1825" i="1" s="1"/>
  <c r="F1843" i="1" s="1"/>
  <c r="F1861" i="1" s="1"/>
  <c r="F1879" i="1" s="1"/>
  <c r="F1897" i="1" s="1"/>
  <c r="F1915" i="1" s="1"/>
  <c r="F1933" i="1" s="1"/>
  <c r="F1951" i="1" s="1"/>
  <c r="F1969" i="1" s="1"/>
  <c r="F1987" i="1" s="1"/>
  <c r="F2005" i="1" s="1"/>
  <c r="F2023" i="1" s="1"/>
  <c r="F2041" i="1" s="1"/>
  <c r="F2059" i="1" s="1"/>
  <c r="F2077" i="1" s="1"/>
  <c r="F2095" i="1" s="1"/>
  <c r="F2113" i="1" s="1"/>
  <c r="F2131" i="1" s="1"/>
  <c r="F2149" i="1" s="1"/>
  <c r="F2167" i="1" s="1"/>
  <c r="F2185" i="1" s="1"/>
  <c r="F2203" i="1" s="1"/>
  <c r="F2221" i="1" s="1"/>
  <c r="F2239" i="1" s="1"/>
  <c r="F2257" i="1" s="1"/>
  <c r="F2275" i="1" s="1"/>
  <c r="F2293" i="1" s="1"/>
  <c r="F2311" i="1" s="1"/>
  <c r="F2329" i="1" s="1"/>
  <c r="F2347" i="1" s="1"/>
  <c r="F2365" i="1" s="1"/>
  <c r="F2383" i="1" s="1"/>
  <c r="F2401" i="1" s="1"/>
  <c r="F2419" i="1" s="1"/>
  <c r="F2437" i="1" s="1"/>
  <c r="F2455" i="1" s="1"/>
  <c r="F2473" i="1" s="1"/>
  <c r="F2491" i="1" s="1"/>
  <c r="F2509" i="1" s="1"/>
  <c r="F2527" i="1" s="1"/>
  <c r="F2545" i="1" s="1"/>
  <c r="F2563" i="1" s="1"/>
  <c r="F2581" i="1" s="1"/>
  <c r="F2599" i="1" s="1"/>
  <c r="F2617" i="1" s="1"/>
  <c r="F2635" i="1" s="1"/>
  <c r="F2653" i="1" s="1"/>
  <c r="F2671" i="1" s="1"/>
  <c r="F2689" i="1" s="1"/>
  <c r="F2707" i="1" s="1"/>
  <c r="F2725" i="1" s="1"/>
  <c r="F2743" i="1" s="1"/>
  <c r="F2761" i="1" s="1"/>
  <c r="F2779" i="1" s="1"/>
  <c r="F2797" i="1" s="1"/>
  <c r="F2815" i="1" s="1"/>
  <c r="F2833" i="1" s="1"/>
  <c r="F2851" i="1" s="1"/>
  <c r="F2869" i="1" s="1"/>
  <c r="F2887" i="1" s="1"/>
  <c r="F2905" i="1" s="1"/>
  <c r="F2923" i="1" s="1"/>
  <c r="F2941" i="1" s="1"/>
  <c r="F2959" i="1" s="1"/>
  <c r="F2977" i="1" s="1"/>
  <c r="F2995" i="1" s="1"/>
  <c r="F3013" i="1" s="1"/>
  <c r="F3031" i="1" s="1"/>
  <c r="F3049" i="1" s="1"/>
  <c r="F3067" i="1" s="1"/>
  <c r="F3085" i="1" s="1"/>
  <c r="F3103" i="1" s="1"/>
  <c r="F3121" i="1" s="1"/>
  <c r="F3139" i="1" s="1"/>
  <c r="F3157" i="1" s="1"/>
  <c r="F3175" i="1" s="1"/>
  <c r="F3193" i="1" s="1"/>
  <c r="F3211" i="1" s="1"/>
  <c r="F3229" i="1" s="1"/>
  <c r="F3247" i="1" s="1"/>
  <c r="F3265" i="1" s="1"/>
  <c r="F3283" i="1" s="1"/>
  <c r="F3301" i="1" s="1"/>
  <c r="F3319" i="1" s="1"/>
  <c r="F3337" i="1" s="1"/>
  <c r="F3355" i="1" s="1"/>
  <c r="F3373" i="1" s="1"/>
  <c r="F3391" i="1" s="1"/>
  <c r="F3409" i="1" s="1"/>
  <c r="F3427" i="1" s="1"/>
  <c r="F3445" i="1" s="1"/>
  <c r="F3463" i="1" s="1"/>
  <c r="F3481" i="1" s="1"/>
  <c r="F3499" i="1" s="1"/>
  <c r="F3517" i="1" s="1"/>
  <c r="F3535" i="1" s="1"/>
  <c r="F3553" i="1" s="1"/>
  <c r="F3571" i="1" s="1"/>
  <c r="F3589" i="1" s="1"/>
  <c r="F3607" i="1" s="1"/>
  <c r="F3625" i="1" s="1"/>
  <c r="F3643" i="1" s="1"/>
  <c r="F3661" i="1" s="1"/>
  <c r="F3679" i="1" s="1"/>
  <c r="F3697" i="1" s="1"/>
  <c r="F3715" i="1" s="1"/>
  <c r="F3733" i="1" s="1"/>
  <c r="F3751" i="1" s="1"/>
  <c r="F3769" i="1" s="1"/>
  <c r="F3787" i="1" s="1"/>
  <c r="F3805" i="1" s="1"/>
  <c r="F3823" i="1" s="1"/>
  <c r="F3841" i="1" s="1"/>
  <c r="F3859" i="1" s="1"/>
  <c r="F3877" i="1" s="1"/>
  <c r="F3895" i="1" s="1"/>
  <c r="F3913" i="1" s="1"/>
  <c r="F3931" i="1" s="1"/>
  <c r="F3949" i="1" s="1"/>
  <c r="F3967" i="1" s="1"/>
  <c r="F3985" i="1" s="1"/>
  <c r="F4003" i="1" s="1"/>
  <c r="F4021" i="1" s="1"/>
  <c r="F4039" i="1" s="1"/>
  <c r="F4057" i="1" s="1"/>
  <c r="F4075" i="1" s="1"/>
  <c r="F4093" i="1" s="1"/>
  <c r="F4111" i="1" s="1"/>
  <c r="F4129" i="1" s="1"/>
  <c r="F4147" i="1" s="1"/>
  <c r="F4165" i="1" s="1"/>
  <c r="F4183" i="1" s="1"/>
  <c r="F4201" i="1" s="1"/>
  <c r="F4219" i="1" s="1"/>
  <c r="F4237" i="1" s="1"/>
  <c r="F4255" i="1" s="1"/>
  <c r="F4273" i="1" s="1"/>
  <c r="F4291" i="1" s="1"/>
  <c r="F4309" i="1" s="1"/>
  <c r="F4327" i="1" s="1"/>
  <c r="F4345" i="1" s="1"/>
  <c r="F4363" i="1" s="1"/>
  <c r="F4381" i="1" s="1"/>
  <c r="F4399" i="1" s="1"/>
  <c r="F4417" i="1" s="1"/>
  <c r="F4435" i="1" s="1"/>
  <c r="F4453" i="1" s="1"/>
  <c r="F4471" i="1" s="1"/>
  <c r="F4489" i="1" s="1"/>
  <c r="F4507" i="1" s="1"/>
  <c r="F4525" i="1" s="1"/>
  <c r="F4543" i="1" s="1"/>
  <c r="F4561" i="1" s="1"/>
  <c r="F4579" i="1" s="1"/>
  <c r="F4597" i="1" s="1"/>
  <c r="F4615" i="1" s="1"/>
  <c r="F4633" i="1" s="1"/>
  <c r="F4651" i="1" s="1"/>
  <c r="F4669" i="1" s="1"/>
  <c r="F4687" i="1" s="1"/>
  <c r="F4705" i="1" s="1"/>
  <c r="F4723" i="1" s="1"/>
  <c r="F4741" i="1" s="1"/>
  <c r="F4759" i="1" s="1"/>
  <c r="F4777" i="1" s="1"/>
  <c r="F4795" i="1" s="1"/>
  <c r="F4813" i="1" s="1"/>
  <c r="F4831" i="1" s="1"/>
  <c r="F4849" i="1" s="1"/>
  <c r="F4867" i="1" s="1"/>
  <c r="F4885" i="1" s="1"/>
  <c r="F4903" i="1" s="1"/>
  <c r="F4921" i="1" s="1"/>
  <c r="F4939" i="1" s="1"/>
  <c r="F4957" i="1" s="1"/>
  <c r="F4975" i="1" s="1"/>
  <c r="F4993" i="1" s="1"/>
  <c r="F5011" i="1" s="1"/>
  <c r="F5029" i="1" s="1"/>
  <c r="F5047" i="1" s="1"/>
  <c r="F5065" i="1" s="1"/>
  <c r="F5083" i="1" s="1"/>
  <c r="F5101" i="1" s="1"/>
  <c r="F5119" i="1" s="1"/>
  <c r="F5137" i="1" s="1"/>
  <c r="F5155" i="1" s="1"/>
  <c r="F5173" i="1" s="1"/>
  <c r="F5191" i="1" s="1"/>
  <c r="F5209" i="1" s="1"/>
  <c r="F5227" i="1" s="1"/>
  <c r="F5245" i="1" s="1"/>
  <c r="F5263" i="1" s="1"/>
  <c r="F5281" i="1" s="1"/>
  <c r="F5299" i="1" s="1"/>
  <c r="F5317" i="1" s="1"/>
  <c r="F5335" i="1" s="1"/>
  <c r="F5353" i="1" s="1"/>
  <c r="F5371" i="1" s="1"/>
  <c r="F5389" i="1" s="1"/>
  <c r="F5407" i="1" s="1"/>
  <c r="F5425" i="1" s="1"/>
  <c r="F5443" i="1" s="1"/>
  <c r="F5461" i="1" s="1"/>
  <c r="F5479" i="1" s="1"/>
  <c r="F5497" i="1" s="1"/>
  <c r="F5515" i="1" s="1"/>
  <c r="F5533" i="1" s="1"/>
  <c r="F5551" i="1" s="1"/>
  <c r="F5569" i="1" s="1"/>
  <c r="F5587" i="1" s="1"/>
  <c r="F5605" i="1" s="1"/>
  <c r="F5623" i="1" s="1"/>
  <c r="F5641" i="1" s="1"/>
  <c r="F5659" i="1" s="1"/>
  <c r="F5677" i="1" s="1"/>
  <c r="F5695" i="1" s="1"/>
  <c r="F5713" i="1" s="1"/>
  <c r="F5731" i="1" s="1"/>
  <c r="F5749" i="1" s="1"/>
  <c r="F5767" i="1" s="1"/>
  <c r="F5785" i="1" s="1"/>
  <c r="F5803" i="1" s="1"/>
  <c r="F5821" i="1" s="1"/>
  <c r="F5839" i="1" s="1"/>
  <c r="F5857" i="1" s="1"/>
  <c r="F5875" i="1" s="1"/>
  <c r="F5893" i="1" s="1"/>
  <c r="F5911" i="1" s="1"/>
  <c r="F5929" i="1" s="1"/>
  <c r="F5947" i="1" s="1"/>
  <c r="F5965" i="1" s="1"/>
  <c r="F5983" i="1" s="1"/>
  <c r="F6001" i="1" s="1"/>
  <c r="F6019" i="1" s="1"/>
  <c r="F6037" i="1" s="1"/>
  <c r="F6055" i="1" s="1"/>
  <c r="F6073" i="1" s="1"/>
  <c r="F6091" i="1" s="1"/>
  <c r="F6109" i="1" s="1"/>
  <c r="F6127" i="1" s="1"/>
  <c r="F6145" i="1" s="1"/>
  <c r="F6163" i="1" s="1"/>
  <c r="F6181" i="1" s="1"/>
  <c r="F6199" i="1" s="1"/>
  <c r="F6217" i="1" s="1"/>
  <c r="F6235" i="1" s="1"/>
  <c r="F6253" i="1" s="1"/>
  <c r="F6271" i="1" s="1"/>
  <c r="F6289" i="1" s="1"/>
  <c r="F6307" i="1" s="1"/>
  <c r="F6325" i="1" s="1"/>
  <c r="F6343" i="1" s="1"/>
  <c r="F6361" i="1" s="1"/>
  <c r="F6379" i="1" s="1"/>
  <c r="F6397" i="1" s="1"/>
  <c r="F6415" i="1" s="1"/>
  <c r="F6433" i="1" s="1"/>
  <c r="F6451" i="1" s="1"/>
  <c r="F6469" i="1" s="1"/>
  <c r="F6487" i="1" s="1"/>
  <c r="F6505" i="1" s="1"/>
  <c r="F6523" i="1" s="1"/>
  <c r="F6541" i="1" s="1"/>
  <c r="F6559" i="1" s="1"/>
  <c r="F6577" i="1" s="1"/>
  <c r="F6595" i="1" s="1"/>
  <c r="F6613" i="1" s="1"/>
  <c r="F6631" i="1" s="1"/>
  <c r="F6649" i="1" s="1"/>
  <c r="F6667" i="1" s="1"/>
  <c r="F6685" i="1" s="1"/>
  <c r="F6703" i="1" s="1"/>
  <c r="F6721" i="1" s="1"/>
  <c r="F6739" i="1" s="1"/>
  <c r="F6757" i="1" s="1"/>
  <c r="F6775" i="1" s="1"/>
  <c r="F6793" i="1" s="1"/>
  <c r="F6811" i="1" s="1"/>
  <c r="F6829" i="1" s="1"/>
  <c r="F6847" i="1" s="1"/>
  <c r="F6865" i="1" s="1"/>
  <c r="F6883" i="1" s="1"/>
  <c r="F6901" i="1" s="1"/>
  <c r="F6919" i="1" s="1"/>
  <c r="F6937" i="1" s="1"/>
  <c r="F6955" i="1" s="1"/>
  <c r="F6973" i="1" s="1"/>
  <c r="F6991" i="1" s="1"/>
  <c r="F7009" i="1" s="1"/>
  <c r="F7027" i="1" s="1"/>
  <c r="F7045" i="1" s="1"/>
  <c r="F7063" i="1" s="1"/>
  <c r="F7081" i="1" s="1"/>
  <c r="F7099" i="1" s="1"/>
  <c r="F7117" i="1" s="1"/>
  <c r="F7135" i="1" s="1"/>
  <c r="F7153" i="1" s="1"/>
  <c r="F7171" i="1" s="1"/>
  <c r="F7189" i="1" s="1"/>
  <c r="F7207" i="1" s="1"/>
  <c r="F7225" i="1" s="1"/>
  <c r="F7243" i="1" s="1"/>
  <c r="F7261" i="1" s="1"/>
  <c r="F7279" i="1" s="1"/>
  <c r="F7297" i="1" s="1"/>
  <c r="F7315" i="1" s="1"/>
  <c r="F7333" i="1" s="1"/>
  <c r="F7351" i="1" s="1"/>
  <c r="F7369" i="1" s="1"/>
  <c r="F7387" i="1" s="1"/>
  <c r="F7405" i="1" s="1"/>
  <c r="F7423" i="1" s="1"/>
  <c r="F7441" i="1" s="1"/>
  <c r="F7459" i="1" s="1"/>
  <c r="F7477" i="1" s="1"/>
  <c r="F7495" i="1" s="1"/>
  <c r="F7513" i="1" s="1"/>
  <c r="F7531" i="1" s="1"/>
  <c r="F7549" i="1" s="1"/>
  <c r="F7567" i="1" s="1"/>
  <c r="F7585" i="1" s="1"/>
  <c r="J204" i="1" l="1"/>
  <c r="J207" i="1"/>
  <c r="J206" i="1"/>
  <c r="J211" i="1"/>
  <c r="K28" i="9"/>
  <c r="L28" i="9"/>
  <c r="G29" i="9" s="1"/>
  <c r="M28" i="9"/>
  <c r="H29" i="9" s="1"/>
  <c r="I204" i="1"/>
  <c r="L204" i="1" s="1"/>
  <c r="M204" i="1" s="1"/>
  <c r="N204" i="1" s="1"/>
  <c r="I208" i="1"/>
  <c r="I211" i="1"/>
  <c r="I205" i="1"/>
  <c r="L208" i="1"/>
  <c r="M208" i="1" s="1"/>
  <c r="N208" i="1" s="1"/>
  <c r="I209" i="1"/>
  <c r="L209" i="1" s="1"/>
  <c r="M209" i="1" s="1"/>
  <c r="N209" i="1" s="1"/>
  <c r="I207" i="1"/>
  <c r="L207" i="1" s="1"/>
  <c r="M207" i="1" s="1"/>
  <c r="S207" i="1" s="1"/>
  <c r="T207" i="1" s="1"/>
  <c r="J202" i="1"/>
  <c r="L202" i="1" s="1"/>
  <c r="M202" i="1" s="1"/>
  <c r="I210" i="1"/>
  <c r="L210" i="1" s="1"/>
  <c r="M210" i="1" s="1"/>
  <c r="I203" i="1"/>
  <c r="L203" i="1" s="1"/>
  <c r="M203" i="1" s="1"/>
  <c r="I206" i="1"/>
  <c r="L211" i="1"/>
  <c r="M211" i="1" s="1"/>
  <c r="O211" i="1" s="1"/>
  <c r="L205" i="1"/>
  <c r="M205" i="1" s="1"/>
  <c r="O205" i="1" s="1"/>
  <c r="P211" i="1"/>
  <c r="P209" i="1"/>
  <c r="L206" i="1" l="1"/>
  <c r="M206" i="1" s="1"/>
  <c r="N206" i="1" s="1"/>
  <c r="I29" i="9"/>
  <c r="J29" i="9" s="1"/>
  <c r="S208" i="1"/>
  <c r="T208" i="1" s="1"/>
  <c r="S209" i="1"/>
  <c r="T209" i="1" s="1"/>
  <c r="Q208" i="1"/>
  <c r="Q209" i="1"/>
  <c r="N207" i="1"/>
  <c r="R209" i="1"/>
  <c r="R207" i="1"/>
  <c r="O207" i="1"/>
  <c r="P207" i="1"/>
  <c r="P208" i="1"/>
  <c r="Q207" i="1"/>
  <c r="R208" i="1"/>
  <c r="O208" i="1"/>
  <c r="O209" i="1"/>
  <c r="N210" i="1"/>
  <c r="S210" i="1"/>
  <c r="T210" i="1" s="1"/>
  <c r="P210" i="1"/>
  <c r="Q211" i="1"/>
  <c r="O206" i="1"/>
  <c r="Q206" i="1"/>
  <c r="R206" i="1"/>
  <c r="N211" i="1"/>
  <c r="S206" i="1"/>
  <c r="T206" i="1" s="1"/>
  <c r="P205" i="1"/>
  <c r="N203" i="1"/>
  <c r="Q203" i="1"/>
  <c r="O203" i="1"/>
  <c r="N202" i="1"/>
  <c r="S202" i="1"/>
  <c r="T202" i="1" s="1"/>
  <c r="Q202" i="1"/>
  <c r="R202" i="1"/>
  <c r="O202" i="1"/>
  <c r="P202" i="1"/>
  <c r="O210" i="1"/>
  <c r="O204" i="1"/>
  <c r="S211" i="1"/>
  <c r="T211" i="1" s="1"/>
  <c r="Q210" i="1"/>
  <c r="R204" i="1"/>
  <c r="P206" i="1"/>
  <c r="S204" i="1"/>
  <c r="T204" i="1" s="1"/>
  <c r="R211" i="1"/>
  <c r="Q204" i="1"/>
  <c r="P204" i="1"/>
  <c r="R203" i="1"/>
  <c r="R210" i="1"/>
  <c r="N205" i="1"/>
  <c r="S203" i="1"/>
  <c r="T203" i="1" s="1"/>
  <c r="S205" i="1"/>
  <c r="T205" i="1" s="1"/>
  <c r="P203" i="1"/>
  <c r="Q205" i="1"/>
  <c r="R205" i="1"/>
  <c r="L29" i="9" l="1"/>
  <c r="G30" i="9" s="1"/>
  <c r="M29" i="9"/>
  <c r="H30" i="9" s="1"/>
  <c r="K29" i="9"/>
  <c r="N212" i="1"/>
  <c r="W29" i="1" s="1"/>
  <c r="O213" i="1"/>
  <c r="H216" i="1" s="1"/>
  <c r="H228" i="1" s="1"/>
  <c r="Q213" i="1"/>
  <c r="J216" i="1" s="1"/>
  <c r="J229" i="1" s="1"/>
  <c r="R213" i="1"/>
  <c r="K216" i="1" s="1"/>
  <c r="K229" i="1" s="1"/>
  <c r="P213" i="1"/>
  <c r="I216" i="1" s="1"/>
  <c r="I225" i="1" s="1"/>
  <c r="H220" i="1"/>
  <c r="H223" i="1"/>
  <c r="H227" i="1" l="1"/>
  <c r="H226" i="1"/>
  <c r="H221" i="1"/>
  <c r="J225" i="1"/>
  <c r="H224" i="1"/>
  <c r="H225" i="1"/>
  <c r="H222" i="1"/>
  <c r="H229" i="1"/>
  <c r="J220" i="1"/>
  <c r="J222" i="1"/>
  <c r="I30" i="9"/>
  <c r="J30" i="9" s="1"/>
  <c r="K225" i="1"/>
  <c r="J228" i="1"/>
  <c r="J226" i="1"/>
  <c r="I229" i="1"/>
  <c r="K223" i="1"/>
  <c r="I222" i="1"/>
  <c r="K220" i="1"/>
  <c r="J223" i="1"/>
  <c r="K221" i="1"/>
  <c r="J224" i="1"/>
  <c r="K227" i="1"/>
  <c r="K224" i="1"/>
  <c r="K226" i="1"/>
  <c r="J221" i="1"/>
  <c r="K228" i="1"/>
  <c r="K222" i="1"/>
  <c r="I221" i="1"/>
  <c r="J227" i="1"/>
  <c r="I228" i="1"/>
  <c r="I220" i="1"/>
  <c r="L220" i="1" s="1"/>
  <c r="M220" i="1" s="1"/>
  <c r="I224" i="1"/>
  <c r="I226" i="1"/>
  <c r="I223" i="1"/>
  <c r="I227" i="1"/>
  <c r="L229" i="1"/>
  <c r="M229" i="1" s="1"/>
  <c r="N229" i="1" s="1"/>
  <c r="L225" i="1"/>
  <c r="M225" i="1" s="1"/>
  <c r="N225" i="1" s="1"/>
  <c r="L223" i="1" l="1"/>
  <c r="M223" i="1" s="1"/>
  <c r="N223" i="1" s="1"/>
  <c r="L226" i="1"/>
  <c r="M226" i="1" s="1"/>
  <c r="N226" i="1" s="1"/>
  <c r="L222" i="1"/>
  <c r="M222" i="1" s="1"/>
  <c r="N222" i="1" s="1"/>
  <c r="M30" i="9"/>
  <c r="H31" i="9" s="1"/>
  <c r="K30" i="9"/>
  <c r="L30" i="9"/>
  <c r="G31" i="9" s="1"/>
  <c r="L228" i="1"/>
  <c r="M228" i="1" s="1"/>
  <c r="N228" i="1" s="1"/>
  <c r="L221" i="1"/>
  <c r="M221" i="1" s="1"/>
  <c r="N221" i="1" s="1"/>
  <c r="L224" i="1"/>
  <c r="M224" i="1" s="1"/>
  <c r="Q224" i="1" s="1"/>
  <c r="L227" i="1"/>
  <c r="M227" i="1" s="1"/>
  <c r="N227" i="1" s="1"/>
  <c r="O222" i="1"/>
  <c r="P222" i="1"/>
  <c r="R222" i="1"/>
  <c r="S222" i="1"/>
  <c r="T222" i="1" s="1"/>
  <c r="Q222" i="1"/>
  <c r="N224" i="1"/>
  <c r="S220" i="1"/>
  <c r="T220" i="1" s="1"/>
  <c r="N220" i="1"/>
  <c r="O220" i="1"/>
  <c r="P220" i="1"/>
  <c r="Q220" i="1"/>
  <c r="R220" i="1"/>
  <c r="R224" i="1"/>
  <c r="O224" i="1"/>
  <c r="S224" i="1"/>
  <c r="T224" i="1" s="1"/>
  <c r="P224" i="1"/>
  <c r="P229" i="1"/>
  <c r="O229" i="1"/>
  <c r="R229" i="1"/>
  <c r="Q229" i="1"/>
  <c r="S229" i="1"/>
  <c r="T229" i="1" s="1"/>
  <c r="S228" i="1"/>
  <c r="T228" i="1" s="1"/>
  <c r="S226" i="1"/>
  <c r="T226" i="1" s="1"/>
  <c r="Q226" i="1"/>
  <c r="R226" i="1"/>
  <c r="O226" i="1"/>
  <c r="P226" i="1"/>
  <c r="R227" i="1"/>
  <c r="Q227" i="1"/>
  <c r="P227" i="1"/>
  <c r="O227" i="1"/>
  <c r="Q223" i="1"/>
  <c r="R223" i="1"/>
  <c r="P223" i="1"/>
  <c r="O223" i="1"/>
  <c r="S223" i="1"/>
  <c r="T223" i="1" s="1"/>
  <c r="R225" i="1"/>
  <c r="O225" i="1"/>
  <c r="S225" i="1"/>
  <c r="T225" i="1" s="1"/>
  <c r="Q225" i="1"/>
  <c r="P225" i="1"/>
  <c r="S221" i="1" l="1"/>
  <c r="T221" i="1" s="1"/>
  <c r="P228" i="1"/>
  <c r="O221" i="1"/>
  <c r="O228" i="1"/>
  <c r="P221" i="1"/>
  <c r="Q221" i="1"/>
  <c r="Q231" i="1" s="1"/>
  <c r="J234" i="1" s="1"/>
  <c r="Q228" i="1"/>
  <c r="R221" i="1"/>
  <c r="R231" i="1" s="1"/>
  <c r="K234" i="1" s="1"/>
  <c r="R228" i="1"/>
  <c r="I31" i="9"/>
  <c r="J31" i="9" s="1"/>
  <c r="S227" i="1"/>
  <c r="T227" i="1" s="1"/>
  <c r="N230" i="1"/>
  <c r="W30" i="1" s="1"/>
  <c r="P231" i="1"/>
  <c r="I234" i="1" s="1"/>
  <c r="I247" i="1" s="1"/>
  <c r="I244" i="1"/>
  <c r="O231" i="1"/>
  <c r="H234" i="1" s="1"/>
  <c r="I239" i="1" l="1"/>
  <c r="I243" i="1"/>
  <c r="I242" i="1"/>
  <c r="I245" i="1"/>
  <c r="K31" i="9"/>
  <c r="L31" i="9"/>
  <c r="G32" i="9" s="1"/>
  <c r="M31" i="9"/>
  <c r="H32" i="9" s="1"/>
  <c r="I240" i="1"/>
  <c r="I241" i="1"/>
  <c r="I246" i="1"/>
  <c r="I238" i="1"/>
  <c r="J247" i="1"/>
  <c r="J244" i="1"/>
  <c r="J240" i="1"/>
  <c r="J238" i="1"/>
  <c r="J239" i="1"/>
  <c r="J241" i="1"/>
  <c r="J245" i="1"/>
  <c r="J246" i="1"/>
  <c r="J243" i="1"/>
  <c r="J242" i="1"/>
  <c r="H240" i="1"/>
  <c r="H247" i="1"/>
  <c r="H245" i="1"/>
  <c r="H242" i="1"/>
  <c r="H241" i="1"/>
  <c r="H239" i="1"/>
  <c r="H244" i="1"/>
  <c r="H238" i="1"/>
  <c r="H246" i="1"/>
  <c r="H243" i="1"/>
  <c r="K246" i="1"/>
  <c r="K240" i="1"/>
  <c r="K245" i="1"/>
  <c r="K239" i="1"/>
  <c r="K247" i="1"/>
  <c r="K238" i="1"/>
  <c r="K243" i="1"/>
  <c r="K241" i="1"/>
  <c r="K244" i="1"/>
  <c r="K242" i="1"/>
  <c r="I32" i="9" l="1"/>
  <c r="J32" i="9" s="1"/>
  <c r="L245" i="1"/>
  <c r="M245" i="1" s="1"/>
  <c r="N245" i="1" s="1"/>
  <c r="L240" i="1"/>
  <c r="M240" i="1" s="1"/>
  <c r="N240" i="1" s="1"/>
  <c r="L247" i="1"/>
  <c r="M247" i="1" s="1"/>
  <c r="N247" i="1" s="1"/>
  <c r="L242" i="1"/>
  <c r="M242" i="1" s="1"/>
  <c r="S240" i="1"/>
  <c r="T240" i="1" s="1"/>
  <c r="R240" i="1"/>
  <c r="O240" i="1"/>
  <c r="L246" i="1"/>
  <c r="M246" i="1" s="1"/>
  <c r="N246" i="1" s="1"/>
  <c r="L243" i="1"/>
  <c r="M243" i="1" s="1"/>
  <c r="N243" i="1" s="1"/>
  <c r="L238" i="1"/>
  <c r="M238" i="1" s="1"/>
  <c r="N238" i="1" s="1"/>
  <c r="L244" i="1"/>
  <c r="M244" i="1" s="1"/>
  <c r="N244" i="1" s="1"/>
  <c r="L239" i="1"/>
  <c r="M239" i="1" s="1"/>
  <c r="N239" i="1" s="1"/>
  <c r="L241" i="1"/>
  <c r="M241" i="1" s="1"/>
  <c r="N241" i="1" s="1"/>
  <c r="Q245" i="1" l="1"/>
  <c r="R245" i="1"/>
  <c r="P245" i="1"/>
  <c r="S245" i="1"/>
  <c r="T245" i="1" s="1"/>
  <c r="O245" i="1"/>
  <c r="K32" i="9"/>
  <c r="L32" i="9"/>
  <c r="G33" i="9" s="1"/>
  <c r="M32" i="9"/>
  <c r="H33" i="9" s="1"/>
  <c r="Q247" i="1"/>
  <c r="R247" i="1"/>
  <c r="S247" i="1"/>
  <c r="T247" i="1" s="1"/>
  <c r="P247" i="1"/>
  <c r="O247" i="1"/>
  <c r="Q240" i="1"/>
  <c r="P240" i="1"/>
  <c r="Q242" i="1"/>
  <c r="N242" i="1"/>
  <c r="N248" i="1" s="1"/>
  <c r="W31" i="1" s="1"/>
  <c r="R242" i="1"/>
  <c r="S242" i="1"/>
  <c r="T242" i="1" s="1"/>
  <c r="P242" i="1"/>
  <c r="O242" i="1"/>
  <c r="R244" i="1"/>
  <c r="Q244" i="1"/>
  <c r="O244" i="1"/>
  <c r="S244" i="1"/>
  <c r="T244" i="1" s="1"/>
  <c r="P244" i="1"/>
  <c r="R241" i="1"/>
  <c r="O241" i="1"/>
  <c r="Q241" i="1"/>
  <c r="P241" i="1"/>
  <c r="S241" i="1"/>
  <c r="T241" i="1" s="1"/>
  <c r="R238" i="1"/>
  <c r="S238" i="1"/>
  <c r="T238" i="1" s="1"/>
  <c r="O238" i="1"/>
  <c r="P238" i="1"/>
  <c r="Q238" i="1"/>
  <c r="S246" i="1"/>
  <c r="T246" i="1" s="1"/>
  <c r="P246" i="1"/>
  <c r="O246" i="1"/>
  <c r="R246" i="1"/>
  <c r="Q246" i="1"/>
  <c r="S239" i="1"/>
  <c r="T239" i="1" s="1"/>
  <c r="Q239" i="1"/>
  <c r="P239" i="1"/>
  <c r="R239" i="1"/>
  <c r="O239" i="1"/>
  <c r="O243" i="1"/>
  <c r="Q243" i="1"/>
  <c r="P243" i="1"/>
  <c r="R243" i="1"/>
  <c r="S243" i="1"/>
  <c r="T243" i="1" s="1"/>
  <c r="I33" i="9" l="1"/>
  <c r="J33" i="9" s="1"/>
  <c r="R249" i="1"/>
  <c r="K252" i="1" s="1"/>
  <c r="K264" i="1" s="1"/>
  <c r="O249" i="1"/>
  <c r="H252" i="1" s="1"/>
  <c r="H265" i="1" s="1"/>
  <c r="Q249" i="1"/>
  <c r="J252" i="1" s="1"/>
  <c r="P249" i="1"/>
  <c r="I252" i="1" s="1"/>
  <c r="L33" i="9" l="1"/>
  <c r="G34" i="9" s="1"/>
  <c r="M33" i="9"/>
  <c r="H34" i="9" s="1"/>
  <c r="K33" i="9"/>
  <c r="K257" i="1"/>
  <c r="K265" i="1"/>
  <c r="K263" i="1"/>
  <c r="H260" i="1"/>
  <c r="H263" i="1"/>
  <c r="K259" i="1"/>
  <c r="K256" i="1"/>
  <c r="H259" i="1"/>
  <c r="K260" i="1"/>
  <c r="K261" i="1"/>
  <c r="K262" i="1"/>
  <c r="K258" i="1"/>
  <c r="H261" i="1"/>
  <c r="H257" i="1"/>
  <c r="H264" i="1"/>
  <c r="H256" i="1"/>
  <c r="H262" i="1"/>
  <c r="H258" i="1"/>
  <c r="J265" i="1"/>
  <c r="J262" i="1"/>
  <c r="J264" i="1"/>
  <c r="J256" i="1"/>
  <c r="J258" i="1"/>
  <c r="J263" i="1"/>
  <c r="J259" i="1"/>
  <c r="J261" i="1"/>
  <c r="J260" i="1"/>
  <c r="J257" i="1"/>
  <c r="I265" i="1"/>
  <c r="I258" i="1"/>
  <c r="I257" i="1"/>
  <c r="I261" i="1"/>
  <c r="I263" i="1"/>
  <c r="I262" i="1"/>
  <c r="I259" i="1"/>
  <c r="I260" i="1"/>
  <c r="I256" i="1"/>
  <c r="I264" i="1"/>
  <c r="I34" i="9" l="1"/>
  <c r="J34" i="9" s="1"/>
  <c r="L256" i="1"/>
  <c r="M256" i="1" s="1"/>
  <c r="N256" i="1" s="1"/>
  <c r="L263" i="1"/>
  <c r="M263" i="1" s="1"/>
  <c r="N263" i="1" s="1"/>
  <c r="L259" i="1"/>
  <c r="M259" i="1" s="1"/>
  <c r="R259" i="1" s="1"/>
  <c r="L257" i="1"/>
  <c r="M257" i="1" s="1"/>
  <c r="Q257" i="1" s="1"/>
  <c r="L264" i="1"/>
  <c r="M264" i="1" s="1"/>
  <c r="L262" i="1"/>
  <c r="M262" i="1" s="1"/>
  <c r="N262" i="1" s="1"/>
  <c r="L261" i="1"/>
  <c r="M261" i="1" s="1"/>
  <c r="N261" i="1" s="1"/>
  <c r="L258" i="1"/>
  <c r="M258" i="1" s="1"/>
  <c r="N258" i="1" s="1"/>
  <c r="L265" i="1"/>
  <c r="M265" i="1" s="1"/>
  <c r="L260" i="1"/>
  <c r="M260" i="1" s="1"/>
  <c r="O256" i="1"/>
  <c r="P256" i="1"/>
  <c r="S256" i="1"/>
  <c r="T256" i="1" s="1"/>
  <c r="Q256" i="1"/>
  <c r="R256" i="1"/>
  <c r="M34" i="9" l="1"/>
  <c r="H35" i="9" s="1"/>
  <c r="K34" i="9"/>
  <c r="L34" i="9"/>
  <c r="G35" i="9" s="1"/>
  <c r="Q259" i="1"/>
  <c r="S258" i="1"/>
  <c r="T258" i="1" s="1"/>
  <c r="O264" i="1"/>
  <c r="N264" i="1"/>
  <c r="R257" i="1"/>
  <c r="N257" i="1"/>
  <c r="Q258" i="1"/>
  <c r="S259" i="1"/>
  <c r="T259" i="1" s="1"/>
  <c r="N259" i="1"/>
  <c r="Q260" i="1"/>
  <c r="N260" i="1"/>
  <c r="O265" i="1"/>
  <c r="N265" i="1"/>
  <c r="P259" i="1"/>
  <c r="P263" i="1"/>
  <c r="S263" i="1"/>
  <c r="T263" i="1" s="1"/>
  <c r="Q263" i="1"/>
  <c r="O259" i="1"/>
  <c r="R263" i="1"/>
  <c r="O263" i="1"/>
  <c r="O262" i="1"/>
  <c r="S265" i="1"/>
  <c r="T265" i="1" s="1"/>
  <c r="Q265" i="1"/>
  <c r="P258" i="1"/>
  <c r="R265" i="1"/>
  <c r="P265" i="1"/>
  <c r="O258" i="1"/>
  <c r="R258" i="1"/>
  <c r="O261" i="1"/>
  <c r="R261" i="1"/>
  <c r="S261" i="1"/>
  <c r="T261" i="1" s="1"/>
  <c r="P257" i="1"/>
  <c r="O257" i="1"/>
  <c r="S264" i="1"/>
  <c r="T264" i="1" s="1"/>
  <c r="R264" i="1"/>
  <c r="P264" i="1"/>
  <c r="R260" i="1"/>
  <c r="Q264" i="1"/>
  <c r="P262" i="1"/>
  <c r="O260" i="1"/>
  <c r="S260" i="1"/>
  <c r="T260" i="1" s="1"/>
  <c r="P260" i="1"/>
  <c r="P261" i="1"/>
  <c r="S262" i="1"/>
  <c r="T262" i="1" s="1"/>
  <c r="Q261" i="1"/>
  <c r="R262" i="1"/>
  <c r="Q262" i="1"/>
  <c r="S257" i="1"/>
  <c r="T257" i="1" s="1"/>
  <c r="I35" i="9" l="1"/>
  <c r="J35" i="9" s="1"/>
  <c r="N266" i="1"/>
  <c r="W32" i="1" s="1"/>
  <c r="R267" i="1"/>
  <c r="K270" i="1" s="1"/>
  <c r="K275" i="1" s="1"/>
  <c r="Q267" i="1"/>
  <c r="J270" i="1" s="1"/>
  <c r="J282" i="1" s="1"/>
  <c r="O267" i="1"/>
  <c r="H270" i="1" s="1"/>
  <c r="H274" i="1" s="1"/>
  <c r="P267" i="1"/>
  <c r="I270" i="1" s="1"/>
  <c r="I283" i="1" s="1"/>
  <c r="J281" i="1"/>
  <c r="J278" i="1"/>
  <c r="K35" i="9" l="1"/>
  <c r="L35" i="9"/>
  <c r="G36" i="9" s="1"/>
  <c r="M35" i="9"/>
  <c r="H36" i="9" s="1"/>
  <c r="J277" i="1"/>
  <c r="K283" i="1"/>
  <c r="J279" i="1"/>
  <c r="J280" i="1"/>
  <c r="I278" i="1"/>
  <c r="I277" i="1"/>
  <c r="I280" i="1"/>
  <c r="I282" i="1"/>
  <c r="I274" i="1"/>
  <c r="I281" i="1"/>
  <c r="K276" i="1"/>
  <c r="K282" i="1"/>
  <c r="J275" i="1"/>
  <c r="J283" i="1"/>
  <c r="K281" i="1"/>
  <c r="K277" i="1"/>
  <c r="J274" i="1"/>
  <c r="K278" i="1"/>
  <c r="H276" i="1"/>
  <c r="I276" i="1"/>
  <c r="J276" i="1"/>
  <c r="H283" i="1"/>
  <c r="K279" i="1"/>
  <c r="I279" i="1"/>
  <c r="K280" i="1"/>
  <c r="K274" i="1"/>
  <c r="I275" i="1"/>
  <c r="H280" i="1"/>
  <c r="H275" i="1"/>
  <c r="H281" i="1"/>
  <c r="L281" i="1" s="1"/>
  <c r="M281" i="1" s="1"/>
  <c r="N281" i="1" s="1"/>
  <c r="H277" i="1"/>
  <c r="H279" i="1"/>
  <c r="H282" i="1"/>
  <c r="H278" i="1"/>
  <c r="I36" i="9" l="1"/>
  <c r="J36" i="9" s="1"/>
  <c r="L282" i="1"/>
  <c r="M282" i="1" s="1"/>
  <c r="N282" i="1" s="1"/>
  <c r="L277" i="1"/>
  <c r="M277" i="1" s="1"/>
  <c r="N277" i="1" s="1"/>
  <c r="L283" i="1"/>
  <c r="M283" i="1" s="1"/>
  <c r="R283" i="1" s="1"/>
  <c r="L274" i="1"/>
  <c r="M274" i="1" s="1"/>
  <c r="N274" i="1" s="1"/>
  <c r="L279" i="1"/>
  <c r="M279" i="1" s="1"/>
  <c r="O279" i="1" s="1"/>
  <c r="L276" i="1"/>
  <c r="M276" i="1" s="1"/>
  <c r="R276" i="1" s="1"/>
  <c r="L275" i="1"/>
  <c r="M275" i="1" s="1"/>
  <c r="N275" i="1" s="1"/>
  <c r="L280" i="1"/>
  <c r="M280" i="1" s="1"/>
  <c r="N280" i="1" s="1"/>
  <c r="L278" i="1"/>
  <c r="M278" i="1" s="1"/>
  <c r="N278" i="1" s="1"/>
  <c r="O283" i="1"/>
  <c r="S283" i="1"/>
  <c r="T283" i="1" s="1"/>
  <c r="R281" i="1"/>
  <c r="Q281" i="1"/>
  <c r="O281" i="1"/>
  <c r="P281" i="1"/>
  <c r="S281" i="1"/>
  <c r="T281" i="1" s="1"/>
  <c r="S282" i="1"/>
  <c r="T282" i="1" s="1"/>
  <c r="R282" i="1"/>
  <c r="P282" i="1"/>
  <c r="P283" i="1" l="1"/>
  <c r="R277" i="1"/>
  <c r="O277" i="1"/>
  <c r="Q282" i="1"/>
  <c r="Q279" i="1"/>
  <c r="K36" i="9"/>
  <c r="L36" i="9"/>
  <c r="G37" i="9" s="1"/>
  <c r="M36" i="9"/>
  <c r="H37" i="9" s="1"/>
  <c r="O282" i="1"/>
  <c r="P279" i="1"/>
  <c r="S277" i="1"/>
  <c r="T277" i="1" s="1"/>
  <c r="P277" i="1"/>
  <c r="Q277" i="1"/>
  <c r="Q275" i="1"/>
  <c r="S276" i="1"/>
  <c r="T276" i="1" s="1"/>
  <c r="R274" i="1"/>
  <c r="O275" i="1"/>
  <c r="P275" i="1"/>
  <c r="P274" i="1"/>
  <c r="P276" i="1"/>
  <c r="N276" i="1"/>
  <c r="R275" i="1"/>
  <c r="S274" i="1"/>
  <c r="T274" i="1" s="1"/>
  <c r="S279" i="1"/>
  <c r="T279" i="1" s="1"/>
  <c r="N279" i="1"/>
  <c r="Q276" i="1"/>
  <c r="Q274" i="1"/>
  <c r="Q283" i="1"/>
  <c r="N283" i="1"/>
  <c r="S275" i="1"/>
  <c r="T275" i="1" s="1"/>
  <c r="O276" i="1"/>
  <c r="O274" i="1"/>
  <c r="O280" i="1"/>
  <c r="P280" i="1"/>
  <c r="R280" i="1"/>
  <c r="S280" i="1"/>
  <c r="T280" i="1" s="1"/>
  <c r="Q280" i="1"/>
  <c r="R279" i="1"/>
  <c r="P278" i="1"/>
  <c r="S278" i="1"/>
  <c r="T278" i="1" s="1"/>
  <c r="O278" i="1"/>
  <c r="Q278" i="1"/>
  <c r="R278" i="1"/>
  <c r="I37" i="9" l="1"/>
  <c r="J37" i="9" s="1"/>
  <c r="N284" i="1"/>
  <c r="W33" i="1" s="1"/>
  <c r="P285" i="1"/>
  <c r="I288" i="1" s="1"/>
  <c r="I301" i="1" s="1"/>
  <c r="Q285" i="1"/>
  <c r="J288" i="1" s="1"/>
  <c r="J296" i="1" s="1"/>
  <c r="O285" i="1"/>
  <c r="H288" i="1" s="1"/>
  <c r="H299" i="1" s="1"/>
  <c r="R285" i="1"/>
  <c r="K288" i="1" s="1"/>
  <c r="K301" i="1" s="1"/>
  <c r="J297" i="1"/>
  <c r="J301" i="1"/>
  <c r="I294" i="1" l="1"/>
  <c r="I297" i="1"/>
  <c r="I299" i="1"/>
  <c r="L37" i="9"/>
  <c r="G38" i="9" s="1"/>
  <c r="M37" i="9"/>
  <c r="H38" i="9" s="1"/>
  <c r="K37" i="9"/>
  <c r="I298" i="1"/>
  <c r="I293" i="1"/>
  <c r="I292" i="1"/>
  <c r="I295" i="1"/>
  <c r="I296" i="1"/>
  <c r="H294" i="1"/>
  <c r="H293" i="1"/>
  <c r="J298" i="1"/>
  <c r="H301" i="1"/>
  <c r="J300" i="1"/>
  <c r="K295" i="1"/>
  <c r="K292" i="1"/>
  <c r="J294" i="1"/>
  <c r="J293" i="1"/>
  <c r="K293" i="1"/>
  <c r="K297" i="1"/>
  <c r="J295" i="1"/>
  <c r="K294" i="1"/>
  <c r="K299" i="1"/>
  <c r="H300" i="1"/>
  <c r="K300" i="1"/>
  <c r="H297" i="1"/>
  <c r="J299" i="1"/>
  <c r="H296" i="1"/>
  <c r="H292" i="1"/>
  <c r="K298" i="1"/>
  <c r="K296" i="1"/>
  <c r="I300" i="1"/>
  <c r="J292" i="1"/>
  <c r="H295" i="1"/>
  <c r="H298" i="1"/>
  <c r="L301" i="1"/>
  <c r="M301" i="1" s="1"/>
  <c r="R301" i="1" s="1"/>
  <c r="L293" i="1" l="1"/>
  <c r="M293" i="1" s="1"/>
  <c r="I38" i="9"/>
  <c r="J38" i="9" s="1"/>
  <c r="L300" i="1"/>
  <c r="M300" i="1" s="1"/>
  <c r="L294" i="1"/>
  <c r="M294" i="1" s="1"/>
  <c r="Q294" i="1" s="1"/>
  <c r="L297" i="1"/>
  <c r="M297" i="1" s="1"/>
  <c r="O297" i="1" s="1"/>
  <c r="L298" i="1"/>
  <c r="M298" i="1" s="1"/>
  <c r="N298" i="1" s="1"/>
  <c r="L292" i="1"/>
  <c r="M292" i="1" s="1"/>
  <c r="N292" i="1" s="1"/>
  <c r="O301" i="1"/>
  <c r="L295" i="1"/>
  <c r="M295" i="1" s="1"/>
  <c r="S295" i="1" s="1"/>
  <c r="T295" i="1" s="1"/>
  <c r="S301" i="1"/>
  <c r="T301" i="1" s="1"/>
  <c r="L296" i="1"/>
  <c r="M296" i="1" s="1"/>
  <c r="S296" i="1" s="1"/>
  <c r="T296" i="1" s="1"/>
  <c r="L299" i="1"/>
  <c r="M299" i="1" s="1"/>
  <c r="N299" i="1" s="1"/>
  <c r="P301" i="1"/>
  <c r="Q301" i="1"/>
  <c r="N301" i="1"/>
  <c r="R293" i="1"/>
  <c r="N293" i="1"/>
  <c r="S300" i="1"/>
  <c r="T300" i="1" s="1"/>
  <c r="N300" i="1"/>
  <c r="R294" i="1"/>
  <c r="N294" i="1"/>
  <c r="S294" i="1"/>
  <c r="T294" i="1" s="1"/>
  <c r="O294" i="1"/>
  <c r="P294" i="1"/>
  <c r="Q293" i="1"/>
  <c r="P293" i="1"/>
  <c r="S293" i="1"/>
  <c r="T293" i="1" s="1"/>
  <c r="Q300" i="1"/>
  <c r="R300" i="1"/>
  <c r="O293" i="1"/>
  <c r="P300" i="1"/>
  <c r="O300" i="1"/>
  <c r="N297" i="1" l="1"/>
  <c r="R297" i="1"/>
  <c r="M38" i="9"/>
  <c r="H39" i="9" s="1"/>
  <c r="K38" i="9"/>
  <c r="L38" i="9"/>
  <c r="G39" i="9" s="1"/>
  <c r="O292" i="1"/>
  <c r="P297" i="1"/>
  <c r="P292" i="1"/>
  <c r="O298" i="1"/>
  <c r="S297" i="1"/>
  <c r="T297" i="1" s="1"/>
  <c r="Q298" i="1"/>
  <c r="Q297" i="1"/>
  <c r="S298" i="1"/>
  <c r="T298" i="1" s="1"/>
  <c r="Q292" i="1"/>
  <c r="P295" i="1"/>
  <c r="P298" i="1"/>
  <c r="Q296" i="1"/>
  <c r="O299" i="1"/>
  <c r="R298" i="1"/>
  <c r="R295" i="1"/>
  <c r="Q299" i="1"/>
  <c r="N295" i="1"/>
  <c r="P299" i="1"/>
  <c r="R299" i="1"/>
  <c r="O295" i="1"/>
  <c r="O296" i="1"/>
  <c r="N296" i="1"/>
  <c r="S292" i="1"/>
  <c r="T292" i="1" s="1"/>
  <c r="R292" i="1"/>
  <c r="S299" i="1"/>
  <c r="T299" i="1" s="1"/>
  <c r="Q295" i="1"/>
  <c r="P296" i="1"/>
  <c r="R296" i="1"/>
  <c r="I39" i="9" l="1"/>
  <c r="J39" i="9" s="1"/>
  <c r="P303" i="1"/>
  <c r="I306" i="1" s="1"/>
  <c r="I317" i="1" s="1"/>
  <c r="Q303" i="1"/>
  <c r="J306" i="1" s="1"/>
  <c r="J316" i="1" s="1"/>
  <c r="N302" i="1"/>
  <c r="W34" i="1" s="1"/>
  <c r="R303" i="1"/>
  <c r="K306" i="1" s="1"/>
  <c r="K312" i="1" s="1"/>
  <c r="O303" i="1"/>
  <c r="H306" i="1" s="1"/>
  <c r="H317" i="1" s="1"/>
  <c r="I319" i="1"/>
  <c r="I312" i="1"/>
  <c r="I314" i="1"/>
  <c r="I318" i="1"/>
  <c r="I315" i="1"/>
  <c r="I311" i="1"/>
  <c r="J313" i="1"/>
  <c r="J317" i="1"/>
  <c r="J315" i="1"/>
  <c r="J312" i="1"/>
  <c r="J311" i="1"/>
  <c r="J318" i="1"/>
  <c r="J310" i="1"/>
  <c r="J314" i="1"/>
  <c r="I313" i="1"/>
  <c r="I310" i="1" l="1"/>
  <c r="J319" i="1"/>
  <c r="I316" i="1"/>
  <c r="K39" i="9"/>
  <c r="L39" i="9"/>
  <c r="G40" i="9" s="1"/>
  <c r="M39" i="9"/>
  <c r="H40" i="9" s="1"/>
  <c r="K317" i="1"/>
  <c r="L317" i="1" s="1"/>
  <c r="M317" i="1" s="1"/>
  <c r="P317" i="1" s="1"/>
  <c r="H316" i="1"/>
  <c r="K313" i="1"/>
  <c r="K318" i="1"/>
  <c r="K310" i="1"/>
  <c r="K319" i="1"/>
  <c r="H313" i="1"/>
  <c r="L313" i="1" s="1"/>
  <c r="M313" i="1" s="1"/>
  <c r="P313" i="1" s="1"/>
  <c r="K316" i="1"/>
  <c r="K311" i="1"/>
  <c r="H311" i="1"/>
  <c r="L311" i="1" s="1"/>
  <c r="M311" i="1" s="1"/>
  <c r="P311" i="1" s="1"/>
  <c r="H315" i="1"/>
  <c r="H314" i="1"/>
  <c r="K315" i="1"/>
  <c r="K314" i="1"/>
  <c r="L314" i="1" s="1"/>
  <c r="M314" i="1" s="1"/>
  <c r="O314" i="1" s="1"/>
  <c r="H310" i="1"/>
  <c r="L310" i="1" s="1"/>
  <c r="M310" i="1" s="1"/>
  <c r="H312" i="1"/>
  <c r="L312" i="1" s="1"/>
  <c r="M312" i="1" s="1"/>
  <c r="H318" i="1"/>
  <c r="H319" i="1"/>
  <c r="L316" i="1" l="1"/>
  <c r="M316" i="1" s="1"/>
  <c r="N316" i="1" s="1"/>
  <c r="I40" i="9"/>
  <c r="J40" i="9" s="1"/>
  <c r="L319" i="1"/>
  <c r="M319" i="1" s="1"/>
  <c r="N319" i="1" s="1"/>
  <c r="L318" i="1"/>
  <c r="M318" i="1" s="1"/>
  <c r="L315" i="1"/>
  <c r="M315" i="1" s="1"/>
  <c r="P315" i="1" s="1"/>
  <c r="R319" i="1"/>
  <c r="N312" i="1"/>
  <c r="O312" i="1"/>
  <c r="P312" i="1"/>
  <c r="R312" i="1"/>
  <c r="S310" i="1"/>
  <c r="T310" i="1" s="1"/>
  <c r="R310" i="1"/>
  <c r="Q310" i="1"/>
  <c r="S317" i="1"/>
  <c r="T317" i="1" s="1"/>
  <c r="R317" i="1"/>
  <c r="O317" i="1"/>
  <c r="P314" i="1"/>
  <c r="Q317" i="1"/>
  <c r="N317" i="1"/>
  <c r="Q318" i="1"/>
  <c r="N318" i="1"/>
  <c r="P318" i="1"/>
  <c r="O318" i="1"/>
  <c r="Q316" i="1"/>
  <c r="S316" i="1"/>
  <c r="T316" i="1" s="1"/>
  <c r="S319" i="1"/>
  <c r="T319" i="1" s="1"/>
  <c r="S312" i="1"/>
  <c r="T312" i="1" s="1"/>
  <c r="P319" i="1"/>
  <c r="N314" i="1"/>
  <c r="O316" i="1"/>
  <c r="Q312" i="1"/>
  <c r="O319" i="1"/>
  <c r="Q314" i="1"/>
  <c r="S314" i="1"/>
  <c r="T314" i="1" s="1"/>
  <c r="R314" i="1"/>
  <c r="Q319" i="1"/>
  <c r="R316" i="1"/>
  <c r="P310" i="1"/>
  <c r="R318" i="1"/>
  <c r="O310" i="1"/>
  <c r="N310" i="1"/>
  <c r="S318" i="1"/>
  <c r="T318" i="1" s="1"/>
  <c r="P316" i="1"/>
  <c r="S313" i="1"/>
  <c r="T313" i="1" s="1"/>
  <c r="Q313" i="1"/>
  <c r="N313" i="1"/>
  <c r="R311" i="1"/>
  <c r="O311" i="1"/>
  <c r="Q311" i="1"/>
  <c r="O313" i="1"/>
  <c r="S311" i="1"/>
  <c r="T311" i="1" s="1"/>
  <c r="R313" i="1"/>
  <c r="N311" i="1"/>
  <c r="R315" i="1" l="1"/>
  <c r="O315" i="1"/>
  <c r="Q315" i="1"/>
  <c r="Q321" i="1" s="1"/>
  <c r="J324" i="1" s="1"/>
  <c r="N315" i="1"/>
  <c r="S315" i="1"/>
  <c r="T315" i="1" s="1"/>
  <c r="K40" i="9"/>
  <c r="L40" i="9"/>
  <c r="G41" i="9" s="1"/>
  <c r="M40" i="9"/>
  <c r="H41" i="9" s="1"/>
  <c r="O321" i="1"/>
  <c r="H324" i="1" s="1"/>
  <c r="H330" i="1" s="1"/>
  <c r="P321" i="1"/>
  <c r="I324" i="1" s="1"/>
  <c r="I329" i="1" s="1"/>
  <c r="N320" i="1"/>
  <c r="W35" i="1" s="1"/>
  <c r="R321" i="1"/>
  <c r="K324" i="1" s="1"/>
  <c r="K332" i="1" s="1"/>
  <c r="I336" i="1"/>
  <c r="I337" i="1"/>
  <c r="I334" i="1"/>
  <c r="H329" i="1"/>
  <c r="H334" i="1"/>
  <c r="H333" i="1"/>
  <c r="H336" i="1"/>
  <c r="H335" i="1"/>
  <c r="H337" i="1"/>
  <c r="J331" i="1" l="1"/>
  <c r="J333" i="1"/>
  <c r="J330" i="1"/>
  <c r="J337" i="1"/>
  <c r="J329" i="1"/>
  <c r="J328" i="1"/>
  <c r="J336" i="1"/>
  <c r="J332" i="1"/>
  <c r="J334" i="1"/>
  <c r="J335" i="1"/>
  <c r="I335" i="1"/>
  <c r="H331" i="1"/>
  <c r="H328" i="1"/>
  <c r="I41" i="9"/>
  <c r="J41" i="9" s="1"/>
  <c r="H332" i="1"/>
  <c r="L332" i="1" s="1"/>
  <c r="M332" i="1" s="1"/>
  <c r="N332" i="1" s="1"/>
  <c r="K335" i="1"/>
  <c r="L335" i="1" s="1"/>
  <c r="M335" i="1" s="1"/>
  <c r="I330" i="1"/>
  <c r="I332" i="1"/>
  <c r="K330" i="1"/>
  <c r="K334" i="1"/>
  <c r="L334" i="1" s="1"/>
  <c r="M334" i="1" s="1"/>
  <c r="N334" i="1" s="1"/>
  <c r="K336" i="1"/>
  <c r="I328" i="1"/>
  <c r="K329" i="1"/>
  <c r="L329" i="1" s="1"/>
  <c r="M329" i="1" s="1"/>
  <c r="Q329" i="1" s="1"/>
  <c r="I331" i="1"/>
  <c r="K337" i="1"/>
  <c r="K333" i="1"/>
  <c r="K331" i="1"/>
  <c r="K328" i="1"/>
  <c r="I333" i="1"/>
  <c r="L336" i="1" l="1"/>
  <c r="M336" i="1" s="1"/>
  <c r="O336" i="1" s="1"/>
  <c r="L330" i="1"/>
  <c r="M330" i="1" s="1"/>
  <c r="P330" i="1" s="1"/>
  <c r="L337" i="1"/>
  <c r="M337" i="1" s="1"/>
  <c r="N337" i="1" s="1"/>
  <c r="L41" i="9"/>
  <c r="G42" i="9" s="1"/>
  <c r="M41" i="9"/>
  <c r="H42" i="9" s="1"/>
  <c r="K41" i="9"/>
  <c r="Q335" i="1"/>
  <c r="N335" i="1"/>
  <c r="R335" i="1"/>
  <c r="S335" i="1"/>
  <c r="T335" i="1" s="1"/>
  <c r="O335" i="1"/>
  <c r="P335" i="1"/>
  <c r="L333" i="1"/>
  <c r="M333" i="1" s="1"/>
  <c r="N333" i="1" s="1"/>
  <c r="O334" i="1"/>
  <c r="L328" i="1"/>
  <c r="M328" i="1" s="1"/>
  <c r="R328" i="1" s="1"/>
  <c r="L331" i="1"/>
  <c r="M331" i="1" s="1"/>
  <c r="N331" i="1" s="1"/>
  <c r="S334" i="1"/>
  <c r="T334" i="1" s="1"/>
  <c r="P329" i="1"/>
  <c r="S329" i="1"/>
  <c r="T329" i="1" s="1"/>
  <c r="P332" i="1"/>
  <c r="Q332" i="1"/>
  <c r="S332" i="1"/>
  <c r="T332" i="1" s="1"/>
  <c r="Q334" i="1"/>
  <c r="O329" i="1"/>
  <c r="R332" i="1"/>
  <c r="O332" i="1"/>
  <c r="R334" i="1"/>
  <c r="P334" i="1"/>
  <c r="N329" i="1"/>
  <c r="P336" i="1"/>
  <c r="R329" i="1"/>
  <c r="R336" i="1"/>
  <c r="Q336" i="1"/>
  <c r="P337" i="1"/>
  <c r="O330" i="1"/>
  <c r="S337" i="1"/>
  <c r="T337" i="1" s="1"/>
  <c r="O337" i="1"/>
  <c r="Q330" i="1"/>
  <c r="N330" i="1"/>
  <c r="R337" i="1"/>
  <c r="Q337" i="1"/>
  <c r="S336" i="1"/>
  <c r="T336" i="1" s="1"/>
  <c r="N336" i="1"/>
  <c r="R330" i="1"/>
  <c r="Q331" i="1" l="1"/>
  <c r="P328" i="1"/>
  <c r="Q328" i="1"/>
  <c r="O328" i="1"/>
  <c r="S330" i="1"/>
  <c r="T330" i="1" s="1"/>
  <c r="N328" i="1"/>
  <c r="N338" i="1" s="1"/>
  <c r="W36" i="1" s="1"/>
  <c r="I42" i="9"/>
  <c r="J42" i="9" s="1"/>
  <c r="Q333" i="1"/>
  <c r="Q339" i="1" s="1"/>
  <c r="J342" i="1" s="1"/>
  <c r="J348" i="1" s="1"/>
  <c r="O333" i="1"/>
  <c r="R333" i="1"/>
  <c r="S333" i="1"/>
  <c r="T333" i="1" s="1"/>
  <c r="P333" i="1"/>
  <c r="S331" i="1"/>
  <c r="T331" i="1" s="1"/>
  <c r="P331" i="1"/>
  <c r="P339" i="1" s="1"/>
  <c r="I342" i="1" s="1"/>
  <c r="I346" i="1" s="1"/>
  <c r="O331" i="1"/>
  <c r="O339" i="1" s="1"/>
  <c r="H342" i="1" s="1"/>
  <c r="H352" i="1" s="1"/>
  <c r="R331" i="1"/>
  <c r="S328" i="1"/>
  <c r="T328" i="1" s="1"/>
  <c r="M42" i="9" l="1"/>
  <c r="H43" i="9" s="1"/>
  <c r="K42" i="9"/>
  <c r="L42" i="9"/>
  <c r="G43" i="9" s="1"/>
  <c r="R339" i="1"/>
  <c r="K342" i="1" s="1"/>
  <c r="K354" i="1" s="1"/>
  <c r="J351" i="1"/>
  <c r="I354" i="1"/>
  <c r="I351" i="1"/>
  <c r="I355" i="1"/>
  <c r="H354" i="1"/>
  <c r="J352" i="1"/>
  <c r="J347" i="1"/>
  <c r="J354" i="1"/>
  <c r="I349" i="1"/>
  <c r="I353" i="1"/>
  <c r="I347" i="1"/>
  <c r="I348" i="1"/>
  <c r="J349" i="1"/>
  <c r="J355" i="1"/>
  <c r="J350" i="1"/>
  <c r="I350" i="1"/>
  <c r="K355" i="1"/>
  <c r="I352" i="1"/>
  <c r="H353" i="1"/>
  <c r="J346" i="1"/>
  <c r="J353" i="1"/>
  <c r="H349" i="1"/>
  <c r="H348" i="1"/>
  <c r="K351" i="1"/>
  <c r="K346" i="1"/>
  <c r="H350" i="1"/>
  <c r="H346" i="1"/>
  <c r="H355" i="1"/>
  <c r="H347" i="1"/>
  <c r="H351" i="1"/>
  <c r="L351" i="1" s="1"/>
  <c r="M351" i="1" s="1"/>
  <c r="N351" i="1" s="1"/>
  <c r="K350" i="1"/>
  <c r="K353" i="1"/>
  <c r="K352" i="1"/>
  <c r="K348" i="1" l="1"/>
  <c r="K347" i="1"/>
  <c r="K349" i="1"/>
  <c r="I43" i="9"/>
  <c r="J43" i="9" s="1"/>
  <c r="L348" i="1"/>
  <c r="M348" i="1" s="1"/>
  <c r="N348" i="1" s="1"/>
  <c r="L349" i="1"/>
  <c r="M349" i="1" s="1"/>
  <c r="Q349" i="1" s="1"/>
  <c r="L353" i="1"/>
  <c r="M353" i="1" s="1"/>
  <c r="S353" i="1" s="1"/>
  <c r="T353" i="1" s="1"/>
  <c r="L346" i="1"/>
  <c r="M346" i="1" s="1"/>
  <c r="S346" i="1" s="1"/>
  <c r="T346" i="1" s="1"/>
  <c r="L352" i="1"/>
  <c r="M352" i="1" s="1"/>
  <c r="N352" i="1" s="1"/>
  <c r="L354" i="1"/>
  <c r="M354" i="1" s="1"/>
  <c r="N354" i="1" s="1"/>
  <c r="L355" i="1"/>
  <c r="M355" i="1" s="1"/>
  <c r="N355" i="1" s="1"/>
  <c r="L347" i="1"/>
  <c r="M347" i="1" s="1"/>
  <c r="Q347" i="1" s="1"/>
  <c r="L350" i="1"/>
  <c r="M350" i="1" s="1"/>
  <c r="Q350" i="1" s="1"/>
  <c r="P348" i="1"/>
  <c r="O348" i="1"/>
  <c r="Q348" i="1"/>
  <c r="O351" i="1"/>
  <c r="P351" i="1"/>
  <c r="S351" i="1"/>
  <c r="T351" i="1" s="1"/>
  <c r="R351" i="1"/>
  <c r="Q351" i="1"/>
  <c r="R353" i="1"/>
  <c r="N353" i="1"/>
  <c r="N346" i="1" l="1"/>
  <c r="N349" i="1"/>
  <c r="P353" i="1"/>
  <c r="R349" i="1"/>
  <c r="P346" i="1"/>
  <c r="Q353" i="1"/>
  <c r="O349" i="1"/>
  <c r="R348" i="1"/>
  <c r="O353" i="1"/>
  <c r="S349" i="1"/>
  <c r="T349" i="1" s="1"/>
  <c r="P349" i="1"/>
  <c r="S348" i="1"/>
  <c r="T348" i="1" s="1"/>
  <c r="K43" i="9"/>
  <c r="L43" i="9"/>
  <c r="G44" i="9" s="1"/>
  <c r="M43" i="9"/>
  <c r="H44" i="9" s="1"/>
  <c r="O346" i="1"/>
  <c r="P354" i="1"/>
  <c r="S352" i="1"/>
  <c r="T352" i="1" s="1"/>
  <c r="P352" i="1"/>
  <c r="Q352" i="1"/>
  <c r="P355" i="1"/>
  <c r="S354" i="1"/>
  <c r="T354" i="1" s="1"/>
  <c r="Q346" i="1"/>
  <c r="O355" i="1"/>
  <c r="R352" i="1"/>
  <c r="O347" i="1"/>
  <c r="R355" i="1"/>
  <c r="O354" i="1"/>
  <c r="R350" i="1"/>
  <c r="O350" i="1"/>
  <c r="P347" i="1"/>
  <c r="P357" i="1" s="1"/>
  <c r="I360" i="1" s="1"/>
  <c r="Q355" i="1"/>
  <c r="S355" i="1"/>
  <c r="T355" i="1" s="1"/>
  <c r="S347" i="1"/>
  <c r="T347" i="1" s="1"/>
  <c r="N350" i="1"/>
  <c r="N347" i="1"/>
  <c r="N356" i="1" s="1"/>
  <c r="W37" i="1" s="1"/>
  <c r="R347" i="1"/>
  <c r="Q354" i="1"/>
  <c r="P350" i="1"/>
  <c r="R346" i="1"/>
  <c r="S350" i="1"/>
  <c r="T350" i="1" s="1"/>
  <c r="R354" i="1"/>
  <c r="O352" i="1"/>
  <c r="Q357" i="1" l="1"/>
  <c r="J360" i="1" s="1"/>
  <c r="J371" i="1" s="1"/>
  <c r="I44" i="9"/>
  <c r="J44" i="9" s="1"/>
  <c r="O357" i="1"/>
  <c r="H360" i="1" s="1"/>
  <c r="H370" i="1" s="1"/>
  <c r="R357" i="1"/>
  <c r="K360" i="1" s="1"/>
  <c r="K366" i="1" s="1"/>
  <c r="H368" i="1"/>
  <c r="H373" i="1"/>
  <c r="K373" i="1"/>
  <c r="K368" i="1"/>
  <c r="I365" i="1"/>
  <c r="I369" i="1"/>
  <c r="I367" i="1"/>
  <c r="I368" i="1"/>
  <c r="I372" i="1"/>
  <c r="J365" i="1"/>
  <c r="J370" i="1"/>
  <c r="J369" i="1"/>
  <c r="J367" i="1"/>
  <c r="J372" i="1"/>
  <c r="J366" i="1"/>
  <c r="J373" i="1"/>
  <c r="J368" i="1"/>
  <c r="J364" i="1"/>
  <c r="K369" i="1"/>
  <c r="I364" i="1"/>
  <c r="I371" i="1"/>
  <c r="H366" i="1"/>
  <c r="K364" i="1"/>
  <c r="I370" i="1"/>
  <c r="K365" i="1"/>
  <c r="I366" i="1"/>
  <c r="K372" i="1"/>
  <c r="I373" i="1"/>
  <c r="H369" i="1"/>
  <c r="K367" i="1"/>
  <c r="H372" i="1"/>
  <c r="H365" i="1"/>
  <c r="L365" i="1" s="1"/>
  <c r="M365" i="1" s="1"/>
  <c r="N365" i="1" s="1"/>
  <c r="H367" i="1"/>
  <c r="H364" i="1"/>
  <c r="K370" i="1" l="1"/>
  <c r="K371" i="1"/>
  <c r="L369" i="1"/>
  <c r="M369" i="1" s="1"/>
  <c r="N369" i="1" s="1"/>
  <c r="H371" i="1"/>
  <c r="K44" i="9"/>
  <c r="L44" i="9"/>
  <c r="G45" i="9" s="1"/>
  <c r="M44" i="9"/>
  <c r="H45" i="9" s="1"/>
  <c r="L373" i="1"/>
  <c r="M373" i="1" s="1"/>
  <c r="N373" i="1" s="1"/>
  <c r="L366" i="1"/>
  <c r="M366" i="1" s="1"/>
  <c r="N366" i="1" s="1"/>
  <c r="L368" i="1"/>
  <c r="M368" i="1" s="1"/>
  <c r="N368" i="1" s="1"/>
  <c r="L371" i="1"/>
  <c r="M371" i="1" s="1"/>
  <c r="N371" i="1" s="1"/>
  <c r="L370" i="1"/>
  <c r="M370" i="1" s="1"/>
  <c r="N370" i="1" s="1"/>
  <c r="L364" i="1"/>
  <c r="M364" i="1" s="1"/>
  <c r="S364" i="1" s="1"/>
  <c r="T364" i="1" s="1"/>
  <c r="L372" i="1"/>
  <c r="M372" i="1" s="1"/>
  <c r="N372" i="1" s="1"/>
  <c r="L367" i="1"/>
  <c r="M367" i="1" s="1"/>
  <c r="N367" i="1" s="1"/>
  <c r="P369" i="1"/>
  <c r="S369" i="1"/>
  <c r="T369" i="1" s="1"/>
  <c r="O369" i="1"/>
  <c r="R369" i="1"/>
  <c r="R368" i="1"/>
  <c r="O368" i="1"/>
  <c r="Q368" i="1"/>
  <c r="S368" i="1"/>
  <c r="T368" i="1" s="1"/>
  <c r="P368" i="1"/>
  <c r="S370" i="1"/>
  <c r="T370" i="1" s="1"/>
  <c r="Q370" i="1"/>
  <c r="O366" i="1"/>
  <c r="S366" i="1"/>
  <c r="T366" i="1" s="1"/>
  <c r="R366" i="1"/>
  <c r="Q366" i="1"/>
  <c r="P366" i="1"/>
  <c r="P371" i="1"/>
  <c r="S371" i="1"/>
  <c r="T371" i="1" s="1"/>
  <c r="R371" i="1"/>
  <c r="S365" i="1"/>
  <c r="T365" i="1" s="1"/>
  <c r="O365" i="1"/>
  <c r="R365" i="1"/>
  <c r="P365" i="1"/>
  <c r="Q365" i="1"/>
  <c r="S373" i="1" l="1"/>
  <c r="T373" i="1" s="1"/>
  <c r="P373" i="1"/>
  <c r="Q373" i="1"/>
  <c r="O373" i="1"/>
  <c r="Q371" i="1"/>
  <c r="R373" i="1"/>
  <c r="Q369" i="1"/>
  <c r="I45" i="9"/>
  <c r="J45" i="9" s="1"/>
  <c r="P370" i="1"/>
  <c r="O367" i="1"/>
  <c r="O370" i="1"/>
  <c r="P367" i="1"/>
  <c r="S367" i="1"/>
  <c r="T367" i="1" s="1"/>
  <c r="O371" i="1"/>
  <c r="O375" i="1" s="1"/>
  <c r="H378" i="1" s="1"/>
  <c r="R370" i="1"/>
  <c r="N364" i="1"/>
  <c r="N374" i="1" s="1"/>
  <c r="W38" i="1" s="1"/>
  <c r="O372" i="1"/>
  <c r="O364" i="1"/>
  <c r="P372" i="1"/>
  <c r="Q367" i="1"/>
  <c r="P364" i="1"/>
  <c r="P375" i="1" s="1"/>
  <c r="I378" i="1" s="1"/>
  <c r="Q372" i="1"/>
  <c r="R364" i="1"/>
  <c r="R372" i="1"/>
  <c r="S372" i="1"/>
  <c r="T372" i="1" s="1"/>
  <c r="Q364" i="1"/>
  <c r="R367" i="1"/>
  <c r="R375" i="1" l="1"/>
  <c r="K378" i="1" s="1"/>
  <c r="Q375" i="1"/>
  <c r="J378" i="1" s="1"/>
  <c r="J387" i="1" s="1"/>
  <c r="L45" i="9"/>
  <c r="G46" i="9" s="1"/>
  <c r="M45" i="9"/>
  <c r="H46" i="9" s="1"/>
  <c r="K45" i="9"/>
  <c r="I391" i="1"/>
  <c r="I384" i="1"/>
  <c r="I387" i="1"/>
  <c r="I385" i="1"/>
  <c r="I389" i="1"/>
  <c r="I390" i="1"/>
  <c r="I388" i="1"/>
  <c r="I383" i="1"/>
  <c r="I386" i="1"/>
  <c r="I382" i="1"/>
  <c r="H384" i="1"/>
  <c r="H389" i="1"/>
  <c r="H382" i="1"/>
  <c r="H390" i="1"/>
  <c r="H383" i="1"/>
  <c r="H385" i="1"/>
  <c r="H391" i="1"/>
  <c r="H387" i="1"/>
  <c r="H386" i="1"/>
  <c r="H388" i="1"/>
  <c r="J391" i="1"/>
  <c r="J384" i="1"/>
  <c r="J386" i="1"/>
  <c r="J388" i="1"/>
  <c r="J390" i="1"/>
  <c r="J382" i="1"/>
  <c r="J383" i="1"/>
  <c r="J385" i="1"/>
  <c r="J389" i="1"/>
  <c r="K390" i="1"/>
  <c r="K384" i="1"/>
  <c r="K391" i="1"/>
  <c r="K383" i="1"/>
  <c r="K388" i="1"/>
  <c r="K382" i="1"/>
  <c r="K385" i="1"/>
  <c r="K386" i="1"/>
  <c r="K389" i="1"/>
  <c r="K387" i="1"/>
  <c r="I46" i="9" l="1"/>
  <c r="J46" i="9" s="1"/>
  <c r="L382" i="1"/>
  <c r="M382" i="1" s="1"/>
  <c r="N382" i="1" s="1"/>
  <c r="L390" i="1"/>
  <c r="M390" i="1" s="1"/>
  <c r="N390" i="1" s="1"/>
  <c r="L384" i="1"/>
  <c r="M384" i="1" s="1"/>
  <c r="L389" i="1"/>
  <c r="M389" i="1" s="1"/>
  <c r="L388" i="1"/>
  <c r="M388" i="1" s="1"/>
  <c r="N388" i="1" s="1"/>
  <c r="L386" i="1"/>
  <c r="M386" i="1" s="1"/>
  <c r="N386" i="1" s="1"/>
  <c r="L387" i="1"/>
  <c r="M387" i="1" s="1"/>
  <c r="N387" i="1" s="1"/>
  <c r="L391" i="1"/>
  <c r="M391" i="1" s="1"/>
  <c r="N391" i="1" s="1"/>
  <c r="L385" i="1"/>
  <c r="M385" i="1" s="1"/>
  <c r="N385" i="1" s="1"/>
  <c r="L383" i="1"/>
  <c r="M383" i="1" s="1"/>
  <c r="N383" i="1" s="1"/>
  <c r="M46" i="9" l="1"/>
  <c r="H47" i="9" s="1"/>
  <c r="K46" i="9"/>
  <c r="L46" i="9"/>
  <c r="G47" i="9" s="1"/>
  <c r="S382" i="1"/>
  <c r="T382" i="1" s="1"/>
  <c r="Q382" i="1"/>
  <c r="R382" i="1"/>
  <c r="O382" i="1"/>
  <c r="Q390" i="1"/>
  <c r="P382" i="1"/>
  <c r="S389" i="1"/>
  <c r="T389" i="1" s="1"/>
  <c r="N389" i="1"/>
  <c r="Q384" i="1"/>
  <c r="N384" i="1"/>
  <c r="O390" i="1"/>
  <c r="P390" i="1"/>
  <c r="S390" i="1"/>
  <c r="T390" i="1" s="1"/>
  <c r="R390" i="1"/>
  <c r="P384" i="1"/>
  <c r="P389" i="1"/>
  <c r="O389" i="1"/>
  <c r="O384" i="1"/>
  <c r="Q389" i="1"/>
  <c r="S384" i="1"/>
  <c r="T384" i="1" s="1"/>
  <c r="R389" i="1"/>
  <c r="R384" i="1"/>
  <c r="S385" i="1"/>
  <c r="T385" i="1" s="1"/>
  <c r="Q385" i="1"/>
  <c r="P385" i="1"/>
  <c r="R385" i="1"/>
  <c r="O385" i="1"/>
  <c r="P388" i="1"/>
  <c r="O388" i="1"/>
  <c r="Q388" i="1"/>
  <c r="S388" i="1"/>
  <c r="T388" i="1" s="1"/>
  <c r="R388" i="1"/>
  <c r="R391" i="1"/>
  <c r="P391" i="1"/>
  <c r="O391" i="1"/>
  <c r="Q391" i="1"/>
  <c r="S391" i="1"/>
  <c r="T391" i="1" s="1"/>
  <c r="P387" i="1"/>
  <c r="O387" i="1"/>
  <c r="Q387" i="1"/>
  <c r="S387" i="1"/>
  <c r="T387" i="1" s="1"/>
  <c r="R387" i="1"/>
  <c r="P383" i="1"/>
  <c r="R383" i="1"/>
  <c r="S383" i="1"/>
  <c r="T383" i="1" s="1"/>
  <c r="Q383" i="1"/>
  <c r="O383" i="1"/>
  <c r="R386" i="1"/>
  <c r="S386" i="1"/>
  <c r="T386" i="1" s="1"/>
  <c r="P386" i="1"/>
  <c r="O386" i="1"/>
  <c r="Q386" i="1"/>
  <c r="N392" i="1" l="1"/>
  <c r="W39" i="1" s="1"/>
  <c r="I47" i="9"/>
  <c r="J47" i="9" s="1"/>
  <c r="Q393" i="1"/>
  <c r="J396" i="1" s="1"/>
  <c r="J400" i="1" s="1"/>
  <c r="O393" i="1"/>
  <c r="H396" i="1" s="1"/>
  <c r="H402" i="1" s="1"/>
  <c r="P393" i="1"/>
  <c r="I396" i="1" s="1"/>
  <c r="I405" i="1" s="1"/>
  <c r="R393" i="1"/>
  <c r="K396" i="1" s="1"/>
  <c r="K407" i="1" s="1"/>
  <c r="K47" i="9" l="1"/>
  <c r="L47" i="9"/>
  <c r="G48" i="9" s="1"/>
  <c r="M47" i="9"/>
  <c r="H48" i="9" s="1"/>
  <c r="J402" i="1"/>
  <c r="J405" i="1"/>
  <c r="J407" i="1"/>
  <c r="J401" i="1"/>
  <c r="J408" i="1"/>
  <c r="J409" i="1"/>
  <c r="J404" i="1"/>
  <c r="J403" i="1"/>
  <c r="J406" i="1"/>
  <c r="K401" i="1"/>
  <c r="I404" i="1"/>
  <c r="I407" i="1"/>
  <c r="I409" i="1"/>
  <c r="H409" i="1"/>
  <c r="H400" i="1"/>
  <c r="H406" i="1"/>
  <c r="K409" i="1"/>
  <c r="K408" i="1"/>
  <c r="H401" i="1"/>
  <c r="I402" i="1"/>
  <c r="H405" i="1"/>
  <c r="I408" i="1"/>
  <c r="I403" i="1"/>
  <c r="H408" i="1"/>
  <c r="H403" i="1"/>
  <c r="H404" i="1"/>
  <c r="H407" i="1"/>
  <c r="I400" i="1"/>
  <c r="I406" i="1"/>
  <c r="I401" i="1"/>
  <c r="K403" i="1"/>
  <c r="K402" i="1"/>
  <c r="K405" i="1"/>
  <c r="K404" i="1"/>
  <c r="K400" i="1"/>
  <c r="K406" i="1"/>
  <c r="L407" i="1"/>
  <c r="M407" i="1" s="1"/>
  <c r="N407" i="1" s="1"/>
  <c r="L408" i="1" l="1"/>
  <c r="M408" i="1" s="1"/>
  <c r="N408" i="1" s="1"/>
  <c r="I48" i="9"/>
  <c r="J48" i="9" s="1"/>
  <c r="L404" i="1"/>
  <c r="M404" i="1" s="1"/>
  <c r="N404" i="1" s="1"/>
  <c r="L409" i="1"/>
  <c r="M409" i="1" s="1"/>
  <c r="N409" i="1" s="1"/>
  <c r="L405" i="1"/>
  <c r="M405" i="1" s="1"/>
  <c r="N405" i="1" s="1"/>
  <c r="L402" i="1"/>
  <c r="M402" i="1" s="1"/>
  <c r="N402" i="1" s="1"/>
  <c r="L401" i="1"/>
  <c r="M401" i="1" s="1"/>
  <c r="N401" i="1" s="1"/>
  <c r="L400" i="1"/>
  <c r="M400" i="1" s="1"/>
  <c r="N400" i="1" s="1"/>
  <c r="L403" i="1"/>
  <c r="M403" i="1" s="1"/>
  <c r="N403" i="1" s="1"/>
  <c r="L406" i="1"/>
  <c r="M406" i="1" s="1"/>
  <c r="N406" i="1" s="1"/>
  <c r="S404" i="1"/>
  <c r="T404" i="1" s="1"/>
  <c r="O404" i="1"/>
  <c r="R404" i="1"/>
  <c r="P407" i="1"/>
  <c r="O407" i="1"/>
  <c r="S407" i="1"/>
  <c r="T407" i="1" s="1"/>
  <c r="R407" i="1"/>
  <c r="Q407" i="1"/>
  <c r="S408" i="1"/>
  <c r="T408" i="1" s="1"/>
  <c r="R408" i="1"/>
  <c r="Q408" i="1"/>
  <c r="P408" i="1"/>
  <c r="O408" i="1"/>
  <c r="O405" i="1"/>
  <c r="Q409" i="1"/>
  <c r="O409" i="1"/>
  <c r="S409" i="1"/>
  <c r="T409" i="1" s="1"/>
  <c r="R409" i="1"/>
  <c r="P409" i="1"/>
  <c r="Q404" i="1" l="1"/>
  <c r="P404" i="1"/>
  <c r="K48" i="9"/>
  <c r="L48" i="9"/>
  <c r="G49" i="9" s="1"/>
  <c r="M48" i="9"/>
  <c r="H49" i="9" s="1"/>
  <c r="P405" i="1"/>
  <c r="Q405" i="1"/>
  <c r="O402" i="1"/>
  <c r="R402" i="1"/>
  <c r="S405" i="1"/>
  <c r="T405" i="1" s="1"/>
  <c r="S402" i="1"/>
  <c r="T402" i="1" s="1"/>
  <c r="Q402" i="1"/>
  <c r="R401" i="1"/>
  <c r="O401" i="1"/>
  <c r="R405" i="1"/>
  <c r="P402" i="1"/>
  <c r="S401" i="1"/>
  <c r="T401" i="1" s="1"/>
  <c r="Q401" i="1"/>
  <c r="P400" i="1"/>
  <c r="O403" i="1"/>
  <c r="P401" i="1"/>
  <c r="Q400" i="1"/>
  <c r="R400" i="1"/>
  <c r="S400" i="1"/>
  <c r="T400" i="1" s="1"/>
  <c r="O400" i="1"/>
  <c r="S406" i="1"/>
  <c r="T406" i="1" s="1"/>
  <c r="Q406" i="1"/>
  <c r="R406" i="1"/>
  <c r="P403" i="1"/>
  <c r="N410" i="1"/>
  <c r="W40" i="1" s="1"/>
  <c r="Q403" i="1"/>
  <c r="R403" i="1"/>
  <c r="P406" i="1"/>
  <c r="S403" i="1"/>
  <c r="T403" i="1" s="1"/>
  <c r="O406" i="1"/>
  <c r="I49" i="9" l="1"/>
  <c r="J49" i="9" s="1"/>
  <c r="O411" i="1"/>
  <c r="H414" i="1" s="1"/>
  <c r="R411" i="1"/>
  <c r="K414" i="1" s="1"/>
  <c r="K421" i="1" s="1"/>
  <c r="P411" i="1"/>
  <c r="I414" i="1" s="1"/>
  <c r="I427" i="1" s="1"/>
  <c r="Q411" i="1"/>
  <c r="J414" i="1" s="1"/>
  <c r="J419" i="1" s="1"/>
  <c r="H420" i="1"/>
  <c r="H421" i="1"/>
  <c r="H418" i="1"/>
  <c r="H426" i="1"/>
  <c r="H423" i="1"/>
  <c r="H419" i="1"/>
  <c r="H422" i="1"/>
  <c r="H424" i="1"/>
  <c r="H425" i="1"/>
  <c r="H427" i="1"/>
  <c r="K427" i="1"/>
  <c r="K424" i="1"/>
  <c r="I425" i="1" l="1"/>
  <c r="I422" i="1"/>
  <c r="K419" i="1"/>
  <c r="I421" i="1"/>
  <c r="K418" i="1"/>
  <c r="K420" i="1"/>
  <c r="K423" i="1"/>
  <c r="K425" i="1"/>
  <c r="K426" i="1"/>
  <c r="K422" i="1"/>
  <c r="I418" i="1"/>
  <c r="L49" i="9"/>
  <c r="G50" i="9" s="1"/>
  <c r="M49" i="9"/>
  <c r="H50" i="9" s="1"/>
  <c r="K49" i="9"/>
  <c r="J422" i="1"/>
  <c r="J421" i="1"/>
  <c r="L421" i="1" s="1"/>
  <c r="M421" i="1" s="1"/>
  <c r="N421" i="1" s="1"/>
  <c r="J420" i="1"/>
  <c r="J423" i="1"/>
  <c r="J427" i="1"/>
  <c r="L427" i="1" s="1"/>
  <c r="M427" i="1" s="1"/>
  <c r="N427" i="1" s="1"/>
  <c r="J425" i="1"/>
  <c r="J426" i="1"/>
  <c r="J418" i="1"/>
  <c r="L418" i="1" s="1"/>
  <c r="M418" i="1" s="1"/>
  <c r="N418" i="1" s="1"/>
  <c r="J424" i="1"/>
  <c r="I426" i="1"/>
  <c r="I424" i="1"/>
  <c r="I419" i="1"/>
  <c r="I423" i="1"/>
  <c r="L423" i="1" s="1"/>
  <c r="M423" i="1" s="1"/>
  <c r="N423" i="1" s="1"/>
  <c r="I420" i="1"/>
  <c r="L420" i="1" s="1"/>
  <c r="M420" i="1" s="1"/>
  <c r="L426" i="1"/>
  <c r="M426" i="1" s="1"/>
  <c r="P426" i="1" s="1"/>
  <c r="L422" i="1"/>
  <c r="M422" i="1" s="1"/>
  <c r="N422" i="1" s="1"/>
  <c r="L425" i="1" l="1"/>
  <c r="M425" i="1" s="1"/>
  <c r="N425" i="1" s="1"/>
  <c r="L419" i="1"/>
  <c r="M419" i="1" s="1"/>
  <c r="N419" i="1" s="1"/>
  <c r="L424" i="1"/>
  <c r="M424" i="1" s="1"/>
  <c r="N424" i="1" s="1"/>
  <c r="I50" i="9"/>
  <c r="J50" i="9" s="1"/>
  <c r="R421" i="1"/>
  <c r="P421" i="1"/>
  <c r="O421" i="1"/>
  <c r="Q421" i="1"/>
  <c r="S421" i="1"/>
  <c r="T421" i="1" s="1"/>
  <c r="R420" i="1"/>
  <c r="P420" i="1"/>
  <c r="Q426" i="1"/>
  <c r="R426" i="1"/>
  <c r="O426" i="1"/>
  <c r="S420" i="1"/>
  <c r="T420" i="1" s="1"/>
  <c r="N420" i="1"/>
  <c r="S426" i="1"/>
  <c r="T426" i="1" s="1"/>
  <c r="N426" i="1"/>
  <c r="O420" i="1"/>
  <c r="Q420" i="1"/>
  <c r="S425" i="1"/>
  <c r="T425" i="1" s="1"/>
  <c r="O425" i="1"/>
  <c r="R425" i="1"/>
  <c r="Q425" i="1"/>
  <c r="P425" i="1"/>
  <c r="O423" i="1"/>
  <c r="S423" i="1"/>
  <c r="T423" i="1" s="1"/>
  <c r="Q423" i="1"/>
  <c r="R423" i="1"/>
  <c r="P423" i="1"/>
  <c r="O418" i="1"/>
  <c r="S418" i="1"/>
  <c r="T418" i="1" s="1"/>
  <c r="R418" i="1"/>
  <c r="P418" i="1"/>
  <c r="Q418" i="1"/>
  <c r="S419" i="1"/>
  <c r="T419" i="1" s="1"/>
  <c r="P419" i="1"/>
  <c r="Q419" i="1"/>
  <c r="O419" i="1"/>
  <c r="R419" i="1"/>
  <c r="O424" i="1"/>
  <c r="S424" i="1"/>
  <c r="T424" i="1" s="1"/>
  <c r="R424" i="1"/>
  <c r="Q424" i="1"/>
  <c r="R427" i="1"/>
  <c r="O427" i="1"/>
  <c r="Q427" i="1"/>
  <c r="P427" i="1"/>
  <c r="S427" i="1"/>
  <c r="T427" i="1" s="1"/>
  <c r="R422" i="1"/>
  <c r="P422" i="1"/>
  <c r="S422" i="1"/>
  <c r="T422" i="1" s="1"/>
  <c r="O422" i="1"/>
  <c r="Q422" i="1"/>
  <c r="P424" i="1" l="1"/>
  <c r="M50" i="9"/>
  <c r="H51" i="9" s="1"/>
  <c r="K50" i="9"/>
  <c r="L50" i="9"/>
  <c r="G51" i="9" s="1"/>
  <c r="N428" i="1"/>
  <c r="W41" i="1" s="1"/>
  <c r="P429" i="1"/>
  <c r="I432" i="1" s="1"/>
  <c r="I437" i="1" s="1"/>
  <c r="R429" i="1"/>
  <c r="K432" i="1" s="1"/>
  <c r="K444" i="1" s="1"/>
  <c r="I444" i="1"/>
  <c r="O429" i="1"/>
  <c r="H432" i="1" s="1"/>
  <c r="Q429" i="1"/>
  <c r="J432" i="1" s="1"/>
  <c r="I436" i="1" l="1"/>
  <c r="I442" i="1"/>
  <c r="I443" i="1"/>
  <c r="I441" i="1"/>
  <c r="I51" i="9"/>
  <c r="J51" i="9" s="1"/>
  <c r="I438" i="1"/>
  <c r="I445" i="1"/>
  <c r="I440" i="1"/>
  <c r="I439" i="1"/>
  <c r="K443" i="1"/>
  <c r="K441" i="1"/>
  <c r="K439" i="1"/>
  <c r="K442" i="1"/>
  <c r="K436" i="1"/>
  <c r="K440" i="1"/>
  <c r="K437" i="1"/>
  <c r="K438" i="1"/>
  <c r="K445" i="1"/>
  <c r="H438" i="1"/>
  <c r="H441" i="1"/>
  <c r="H437" i="1"/>
  <c r="H442" i="1"/>
  <c r="H445" i="1"/>
  <c r="H440" i="1"/>
  <c r="H436" i="1"/>
  <c r="H443" i="1"/>
  <c r="H444" i="1"/>
  <c r="H439" i="1"/>
  <c r="J445" i="1"/>
  <c r="J436" i="1"/>
  <c r="J438" i="1"/>
  <c r="J442" i="1"/>
  <c r="J437" i="1"/>
  <c r="J439" i="1"/>
  <c r="J440" i="1"/>
  <c r="J441" i="1"/>
  <c r="J443" i="1"/>
  <c r="J444" i="1"/>
  <c r="K51" i="9" l="1"/>
  <c r="L51" i="9"/>
  <c r="G52" i="9" s="1"/>
  <c r="M51" i="9"/>
  <c r="H52" i="9" s="1"/>
  <c r="L440" i="1"/>
  <c r="M440" i="1" s="1"/>
  <c r="N440" i="1" s="1"/>
  <c r="L443" i="1"/>
  <c r="M443" i="1" s="1"/>
  <c r="L438" i="1"/>
  <c r="M438" i="1" s="1"/>
  <c r="L444" i="1"/>
  <c r="M444" i="1" s="1"/>
  <c r="N444" i="1" s="1"/>
  <c r="L439" i="1"/>
  <c r="M439" i="1" s="1"/>
  <c r="N439" i="1" s="1"/>
  <c r="L437" i="1"/>
  <c r="M437" i="1" s="1"/>
  <c r="L436" i="1"/>
  <c r="M436" i="1" s="1"/>
  <c r="N436" i="1" s="1"/>
  <c r="L445" i="1"/>
  <c r="M445" i="1" s="1"/>
  <c r="N445" i="1" s="1"/>
  <c r="L442" i="1"/>
  <c r="M442" i="1" s="1"/>
  <c r="N442" i="1" s="1"/>
  <c r="L441" i="1"/>
  <c r="M441" i="1" s="1"/>
  <c r="N441" i="1" s="1"/>
  <c r="O440" i="1" l="1"/>
  <c r="S440" i="1"/>
  <c r="T440" i="1" s="1"/>
  <c r="R440" i="1"/>
  <c r="P440" i="1"/>
  <c r="Q440" i="1"/>
  <c r="I52" i="9"/>
  <c r="J52" i="9" s="1"/>
  <c r="Q444" i="1"/>
  <c r="S444" i="1"/>
  <c r="T444" i="1" s="1"/>
  <c r="Q437" i="1"/>
  <c r="N437" i="1"/>
  <c r="S438" i="1"/>
  <c r="T438" i="1" s="1"/>
  <c r="N438" i="1"/>
  <c r="Q443" i="1"/>
  <c r="N443" i="1"/>
  <c r="R439" i="1"/>
  <c r="P439" i="1"/>
  <c r="Q439" i="1"/>
  <c r="S439" i="1"/>
  <c r="T439" i="1" s="1"/>
  <c r="S443" i="1"/>
  <c r="T443" i="1" s="1"/>
  <c r="O444" i="1"/>
  <c r="O443" i="1"/>
  <c r="R443" i="1"/>
  <c r="R444" i="1"/>
  <c r="P443" i="1"/>
  <c r="S437" i="1"/>
  <c r="T437" i="1" s="1"/>
  <c r="P437" i="1"/>
  <c r="O439" i="1"/>
  <c r="P444" i="1"/>
  <c r="P438" i="1"/>
  <c r="Q438" i="1"/>
  <c r="R438" i="1"/>
  <c r="O438" i="1"/>
  <c r="R437" i="1"/>
  <c r="O437" i="1"/>
  <c r="R442" i="1"/>
  <c r="Q442" i="1"/>
  <c r="S442" i="1"/>
  <c r="T442" i="1" s="1"/>
  <c r="P442" i="1"/>
  <c r="O442" i="1"/>
  <c r="P445" i="1"/>
  <c r="R445" i="1"/>
  <c r="S445" i="1"/>
  <c r="T445" i="1" s="1"/>
  <c r="Q445" i="1"/>
  <c r="O445" i="1"/>
  <c r="S436" i="1"/>
  <c r="T436" i="1" s="1"/>
  <c r="R436" i="1"/>
  <c r="Q436" i="1"/>
  <c r="P436" i="1"/>
  <c r="O436" i="1"/>
  <c r="R441" i="1"/>
  <c r="O441" i="1"/>
  <c r="Q441" i="1"/>
  <c r="P441" i="1"/>
  <c r="S441" i="1"/>
  <c r="T441" i="1" s="1"/>
  <c r="K52" i="9" l="1"/>
  <c r="L52" i="9"/>
  <c r="G53" i="9" s="1"/>
  <c r="M52" i="9"/>
  <c r="H53" i="9" s="1"/>
  <c r="N446" i="1"/>
  <c r="W42" i="1" s="1"/>
  <c r="R447" i="1"/>
  <c r="K450" i="1" s="1"/>
  <c r="K463" i="1" s="1"/>
  <c r="Q447" i="1"/>
  <c r="J450" i="1" s="1"/>
  <c r="J455" i="1" s="1"/>
  <c r="O447" i="1"/>
  <c r="H450" i="1" s="1"/>
  <c r="P447" i="1"/>
  <c r="I450" i="1" s="1"/>
  <c r="K461" i="1" l="1"/>
  <c r="K456" i="1"/>
  <c r="K459" i="1"/>
  <c r="I53" i="9"/>
  <c r="J53" i="9" s="1"/>
  <c r="K454" i="1"/>
  <c r="K460" i="1"/>
  <c r="K462" i="1"/>
  <c r="K458" i="1"/>
  <c r="J457" i="1"/>
  <c r="K457" i="1"/>
  <c r="K455" i="1"/>
  <c r="J463" i="1"/>
  <c r="J462" i="1"/>
  <c r="J458" i="1"/>
  <c r="J454" i="1"/>
  <c r="J461" i="1"/>
  <c r="J456" i="1"/>
  <c r="J460" i="1"/>
  <c r="J459" i="1"/>
  <c r="H456" i="1"/>
  <c r="H462" i="1"/>
  <c r="H454" i="1"/>
  <c r="H459" i="1"/>
  <c r="H455" i="1"/>
  <c r="H463" i="1"/>
  <c r="H458" i="1"/>
  <c r="H457" i="1"/>
  <c r="H460" i="1"/>
  <c r="H461" i="1"/>
  <c r="I463" i="1"/>
  <c r="I454" i="1"/>
  <c r="I456" i="1"/>
  <c r="I461" i="1"/>
  <c r="I459" i="1"/>
  <c r="I457" i="1"/>
  <c r="I458" i="1"/>
  <c r="I460" i="1"/>
  <c r="I462" i="1"/>
  <c r="I455" i="1"/>
  <c r="L53" i="9" l="1"/>
  <c r="G54" i="9" s="1"/>
  <c r="M53" i="9"/>
  <c r="H54" i="9" s="1"/>
  <c r="K53" i="9"/>
  <c r="L462" i="1"/>
  <c r="M462" i="1" s="1"/>
  <c r="N462" i="1" s="1"/>
  <c r="L460" i="1"/>
  <c r="M460" i="1" s="1"/>
  <c r="N460" i="1" s="1"/>
  <c r="L458" i="1"/>
  <c r="M458" i="1" s="1"/>
  <c r="N458" i="1" s="1"/>
  <c r="L457" i="1"/>
  <c r="M457" i="1" s="1"/>
  <c r="L461" i="1"/>
  <c r="M461" i="1" s="1"/>
  <c r="N461" i="1" s="1"/>
  <c r="L459" i="1"/>
  <c r="M459" i="1" s="1"/>
  <c r="L454" i="1"/>
  <c r="M454" i="1" s="1"/>
  <c r="N454" i="1" s="1"/>
  <c r="L463" i="1"/>
  <c r="M463" i="1" s="1"/>
  <c r="N463" i="1" s="1"/>
  <c r="L455" i="1"/>
  <c r="M455" i="1" s="1"/>
  <c r="N455" i="1" s="1"/>
  <c r="L456" i="1"/>
  <c r="M456" i="1" s="1"/>
  <c r="N456" i="1" s="1"/>
  <c r="I54" i="9" l="1"/>
  <c r="J54" i="9" s="1"/>
  <c r="S460" i="1"/>
  <c r="T460" i="1" s="1"/>
  <c r="O460" i="1"/>
  <c r="Q460" i="1"/>
  <c r="P460" i="1"/>
  <c r="Q458" i="1"/>
  <c r="R462" i="1"/>
  <c r="O462" i="1"/>
  <c r="Q462" i="1"/>
  <c r="S462" i="1"/>
  <c r="T462" i="1" s="1"/>
  <c r="P462" i="1"/>
  <c r="R460" i="1"/>
  <c r="R458" i="1"/>
  <c r="S458" i="1"/>
  <c r="T458" i="1" s="1"/>
  <c r="P461" i="1"/>
  <c r="Q461" i="1"/>
  <c r="P458" i="1"/>
  <c r="R461" i="1"/>
  <c r="R459" i="1"/>
  <c r="N459" i="1"/>
  <c r="P457" i="1"/>
  <c r="N457" i="1"/>
  <c r="S461" i="1"/>
  <c r="T461" i="1" s="1"/>
  <c r="O461" i="1"/>
  <c r="O458" i="1"/>
  <c r="Q459" i="1"/>
  <c r="P459" i="1"/>
  <c r="S457" i="1"/>
  <c r="T457" i="1" s="1"/>
  <c r="R454" i="1"/>
  <c r="P454" i="1"/>
  <c r="Q457" i="1"/>
  <c r="O457" i="1"/>
  <c r="O454" i="1"/>
  <c r="R457" i="1"/>
  <c r="Q454" i="1"/>
  <c r="S454" i="1"/>
  <c r="T454" i="1" s="1"/>
  <c r="S459" i="1"/>
  <c r="T459" i="1" s="1"/>
  <c r="O459" i="1"/>
  <c r="P463" i="1"/>
  <c r="R463" i="1"/>
  <c r="Q463" i="1"/>
  <c r="S463" i="1"/>
  <c r="T463" i="1" s="1"/>
  <c r="O463" i="1"/>
  <c r="S455" i="1"/>
  <c r="T455" i="1" s="1"/>
  <c r="O455" i="1"/>
  <c r="R455" i="1"/>
  <c r="Q455" i="1"/>
  <c r="P455" i="1"/>
  <c r="P456" i="1"/>
  <c r="Q456" i="1"/>
  <c r="R456" i="1"/>
  <c r="S456" i="1"/>
  <c r="T456" i="1" s="1"/>
  <c r="O456" i="1"/>
  <c r="M54" i="9" l="1"/>
  <c r="H55" i="9" s="1"/>
  <c r="K54" i="9"/>
  <c r="L54" i="9"/>
  <c r="G55" i="9" s="1"/>
  <c r="N464" i="1"/>
  <c r="W43" i="1" s="1"/>
  <c r="O465" i="1"/>
  <c r="H468" i="1" s="1"/>
  <c r="H479" i="1" s="1"/>
  <c r="R465" i="1"/>
  <c r="K468" i="1" s="1"/>
  <c r="K474" i="1" s="1"/>
  <c r="P465" i="1"/>
  <c r="I468" i="1" s="1"/>
  <c r="I473" i="1" s="1"/>
  <c r="Q465" i="1"/>
  <c r="J468" i="1" s="1"/>
  <c r="J481" i="1" s="1"/>
  <c r="I55" i="9" l="1"/>
  <c r="J55" i="9" s="1"/>
  <c r="K479" i="1"/>
  <c r="K473" i="1"/>
  <c r="K481" i="1"/>
  <c r="K480" i="1"/>
  <c r="I474" i="1"/>
  <c r="K475" i="1"/>
  <c r="K472" i="1"/>
  <c r="J472" i="1"/>
  <c r="J476" i="1"/>
  <c r="J479" i="1"/>
  <c r="J473" i="1"/>
  <c r="I476" i="1"/>
  <c r="I477" i="1"/>
  <c r="I475" i="1"/>
  <c r="I480" i="1"/>
  <c r="I478" i="1"/>
  <c r="I472" i="1"/>
  <c r="J475" i="1"/>
  <c r="J478" i="1"/>
  <c r="I481" i="1"/>
  <c r="K478" i="1"/>
  <c r="H481" i="1"/>
  <c r="L481" i="1" s="1"/>
  <c r="M481" i="1" s="1"/>
  <c r="N481" i="1" s="1"/>
  <c r="H473" i="1"/>
  <c r="H474" i="1"/>
  <c r="H476" i="1"/>
  <c r="H478" i="1"/>
  <c r="H480" i="1"/>
  <c r="H475" i="1"/>
  <c r="H477" i="1"/>
  <c r="H472" i="1"/>
  <c r="J480" i="1"/>
  <c r="K477" i="1"/>
  <c r="K476" i="1"/>
  <c r="J477" i="1"/>
  <c r="I479" i="1"/>
  <c r="L479" i="1" s="1"/>
  <c r="M479" i="1" s="1"/>
  <c r="N479" i="1" s="1"/>
  <c r="J474" i="1"/>
  <c r="K55" i="9" l="1"/>
  <c r="L55" i="9"/>
  <c r="G56" i="9" s="1"/>
  <c r="M55" i="9"/>
  <c r="H56" i="9" s="1"/>
  <c r="L473" i="1"/>
  <c r="M473" i="1" s="1"/>
  <c r="N473" i="1" s="1"/>
  <c r="L478" i="1"/>
  <c r="M478" i="1" s="1"/>
  <c r="N478" i="1" s="1"/>
  <c r="L472" i="1"/>
  <c r="M472" i="1" s="1"/>
  <c r="L475" i="1"/>
  <c r="M475" i="1" s="1"/>
  <c r="Q475" i="1" s="1"/>
  <c r="L476" i="1"/>
  <c r="M476" i="1" s="1"/>
  <c r="S476" i="1" s="1"/>
  <c r="T476" i="1" s="1"/>
  <c r="L480" i="1"/>
  <c r="M480" i="1" s="1"/>
  <c r="L474" i="1"/>
  <c r="M474" i="1" s="1"/>
  <c r="L477" i="1"/>
  <c r="M477" i="1" s="1"/>
  <c r="Q477" i="1" s="1"/>
  <c r="O479" i="1"/>
  <c r="S479" i="1"/>
  <c r="T479" i="1" s="1"/>
  <c r="P479" i="1"/>
  <c r="R479" i="1"/>
  <c r="Q479" i="1"/>
  <c r="S481" i="1"/>
  <c r="T481" i="1" s="1"/>
  <c r="R481" i="1"/>
  <c r="P481" i="1"/>
  <c r="Q481" i="1"/>
  <c r="O481" i="1"/>
  <c r="P478" i="1" l="1"/>
  <c r="O478" i="1"/>
  <c r="R478" i="1"/>
  <c r="I56" i="9"/>
  <c r="J56" i="9" s="1"/>
  <c r="Q478" i="1"/>
  <c r="P475" i="1"/>
  <c r="S478" i="1"/>
  <c r="T478" i="1" s="1"/>
  <c r="S473" i="1"/>
  <c r="T473" i="1" s="1"/>
  <c r="O473" i="1"/>
  <c r="R473" i="1"/>
  <c r="P473" i="1"/>
  <c r="Q473" i="1"/>
  <c r="Q480" i="1"/>
  <c r="N480" i="1"/>
  <c r="O476" i="1"/>
  <c r="N476" i="1"/>
  <c r="R475" i="1"/>
  <c r="N475" i="1"/>
  <c r="P477" i="1"/>
  <c r="N477" i="1"/>
  <c r="R477" i="1"/>
  <c r="O472" i="1"/>
  <c r="N472" i="1"/>
  <c r="S480" i="1"/>
  <c r="T480" i="1" s="1"/>
  <c r="R476" i="1"/>
  <c r="S475" i="1"/>
  <c r="T475" i="1" s="1"/>
  <c r="Q476" i="1"/>
  <c r="O475" i="1"/>
  <c r="P480" i="1"/>
  <c r="Q474" i="1"/>
  <c r="N474" i="1"/>
  <c r="O477" i="1"/>
  <c r="R480" i="1"/>
  <c r="P476" i="1"/>
  <c r="O480" i="1"/>
  <c r="R472" i="1"/>
  <c r="Q472" i="1"/>
  <c r="S472" i="1"/>
  <c r="T472" i="1" s="1"/>
  <c r="P472" i="1"/>
  <c r="S474" i="1"/>
  <c r="T474" i="1" s="1"/>
  <c r="O474" i="1"/>
  <c r="P474" i="1"/>
  <c r="R474" i="1"/>
  <c r="S477" i="1"/>
  <c r="T477" i="1" s="1"/>
  <c r="K56" i="9" l="1"/>
  <c r="L56" i="9"/>
  <c r="G57" i="9" s="1"/>
  <c r="M56" i="9"/>
  <c r="H57" i="9" s="1"/>
  <c r="R483" i="1"/>
  <c r="K486" i="1" s="1"/>
  <c r="K491" i="1" s="1"/>
  <c r="Q483" i="1"/>
  <c r="J486" i="1" s="1"/>
  <c r="J499" i="1" s="1"/>
  <c r="P483" i="1"/>
  <c r="I486" i="1" s="1"/>
  <c r="I491" i="1" s="1"/>
  <c r="N482" i="1"/>
  <c r="W44" i="1" s="1"/>
  <c r="O483" i="1"/>
  <c r="H486" i="1" s="1"/>
  <c r="H490" i="1" s="1"/>
  <c r="K498" i="1"/>
  <c r="K495" i="1"/>
  <c r="K490" i="1"/>
  <c r="K496" i="1"/>
  <c r="K494" i="1"/>
  <c r="K493" i="1"/>
  <c r="J498" i="1" l="1"/>
  <c r="J494" i="1"/>
  <c r="J490" i="1"/>
  <c r="J495" i="1"/>
  <c r="K492" i="1"/>
  <c r="J493" i="1"/>
  <c r="L493" i="1" s="1"/>
  <c r="M493" i="1" s="1"/>
  <c r="N493" i="1" s="1"/>
  <c r="K499" i="1"/>
  <c r="I496" i="1"/>
  <c r="K497" i="1"/>
  <c r="I492" i="1"/>
  <c r="I57" i="9"/>
  <c r="J57" i="9" s="1"/>
  <c r="J497" i="1"/>
  <c r="I499" i="1"/>
  <c r="J492" i="1"/>
  <c r="J491" i="1"/>
  <c r="J496" i="1"/>
  <c r="H498" i="1"/>
  <c r="I495" i="1"/>
  <c r="H493" i="1"/>
  <c r="I498" i="1"/>
  <c r="H496" i="1"/>
  <c r="I490" i="1"/>
  <c r="L490" i="1" s="1"/>
  <c r="M490" i="1" s="1"/>
  <c r="N490" i="1" s="1"/>
  <c r="H492" i="1"/>
  <c r="L492" i="1" s="1"/>
  <c r="M492" i="1" s="1"/>
  <c r="N492" i="1" s="1"/>
  <c r="I497" i="1"/>
  <c r="I494" i="1"/>
  <c r="I493" i="1"/>
  <c r="H497" i="1"/>
  <c r="H499" i="1"/>
  <c r="L499" i="1" s="1"/>
  <c r="M499" i="1" s="1"/>
  <c r="N499" i="1" s="1"/>
  <c r="H491" i="1"/>
  <c r="H495" i="1"/>
  <c r="H494" i="1"/>
  <c r="K57" i="9" l="1"/>
  <c r="M57" i="9"/>
  <c r="H58" i="9" s="1"/>
  <c r="L57" i="9"/>
  <c r="G58" i="9" s="1"/>
  <c r="L491" i="1"/>
  <c r="M491" i="1" s="1"/>
  <c r="N491" i="1" s="1"/>
  <c r="L498" i="1"/>
  <c r="M498" i="1" s="1"/>
  <c r="N498" i="1" s="1"/>
  <c r="L496" i="1"/>
  <c r="M496" i="1" s="1"/>
  <c r="N496" i="1" s="1"/>
  <c r="L494" i="1"/>
  <c r="M494" i="1" s="1"/>
  <c r="N494" i="1" s="1"/>
  <c r="L495" i="1"/>
  <c r="M495" i="1" s="1"/>
  <c r="N495" i="1" s="1"/>
  <c r="L497" i="1"/>
  <c r="M497" i="1" s="1"/>
  <c r="N497" i="1" s="1"/>
  <c r="Q493" i="1"/>
  <c r="S493" i="1"/>
  <c r="T493" i="1" s="1"/>
  <c r="O493" i="1"/>
  <c r="P493" i="1"/>
  <c r="O492" i="1"/>
  <c r="R493" i="1"/>
  <c r="Q490" i="1"/>
  <c r="Q492" i="1"/>
  <c r="P492" i="1"/>
  <c r="R492" i="1"/>
  <c r="R490" i="1"/>
  <c r="S492" i="1"/>
  <c r="T492" i="1" s="1"/>
  <c r="O490" i="1"/>
  <c r="P490" i="1"/>
  <c r="S496" i="1"/>
  <c r="T496" i="1" s="1"/>
  <c r="S490" i="1"/>
  <c r="T490" i="1" s="1"/>
  <c r="Q499" i="1"/>
  <c r="S499" i="1"/>
  <c r="T499" i="1" s="1"/>
  <c r="P499" i="1"/>
  <c r="O499" i="1"/>
  <c r="R499" i="1"/>
  <c r="P498" i="1"/>
  <c r="S494" i="1"/>
  <c r="T494" i="1" s="1"/>
  <c r="Q491" i="1"/>
  <c r="S491" i="1"/>
  <c r="T491" i="1" s="1"/>
  <c r="P491" i="1"/>
  <c r="R491" i="1"/>
  <c r="R498" i="1" l="1"/>
  <c r="R496" i="1"/>
  <c r="R494" i="1"/>
  <c r="R501" i="1" s="1"/>
  <c r="K504" i="1" s="1"/>
  <c r="K511" i="1" s="1"/>
  <c r="O498" i="1"/>
  <c r="P496" i="1"/>
  <c r="Q494" i="1"/>
  <c r="P495" i="1"/>
  <c r="P494" i="1"/>
  <c r="P501" i="1" s="1"/>
  <c r="I504" i="1" s="1"/>
  <c r="I511" i="1" s="1"/>
  <c r="Q495" i="1"/>
  <c r="S498" i="1"/>
  <c r="T498" i="1" s="1"/>
  <c r="O495" i="1"/>
  <c r="R495" i="1"/>
  <c r="Q498" i="1"/>
  <c r="O496" i="1"/>
  <c r="O491" i="1"/>
  <c r="O501" i="1" s="1"/>
  <c r="H504" i="1" s="1"/>
  <c r="H510" i="1" s="1"/>
  <c r="O494" i="1"/>
  <c r="Q496" i="1"/>
  <c r="N500" i="1"/>
  <c r="W45" i="1" s="1"/>
  <c r="I58" i="9"/>
  <c r="J58" i="9" s="1"/>
  <c r="O497" i="1"/>
  <c r="P497" i="1"/>
  <c r="S495" i="1"/>
  <c r="T495" i="1" s="1"/>
  <c r="Q497" i="1"/>
  <c r="Q501" i="1" s="1"/>
  <c r="J504" i="1" s="1"/>
  <c r="J515" i="1" s="1"/>
  <c r="R497" i="1"/>
  <c r="S497" i="1"/>
  <c r="T497" i="1" s="1"/>
  <c r="K58" i="9" l="1"/>
  <c r="L58" i="9"/>
  <c r="G59" i="9" s="1"/>
  <c r="M58" i="9"/>
  <c r="H59" i="9" s="1"/>
  <c r="I510" i="1"/>
  <c r="I517" i="1"/>
  <c r="I515" i="1"/>
  <c r="I509" i="1"/>
  <c r="I508" i="1"/>
  <c r="I514" i="1"/>
  <c r="I513" i="1"/>
  <c r="I516" i="1"/>
  <c r="K514" i="1"/>
  <c r="K508" i="1"/>
  <c r="K517" i="1"/>
  <c r="K513" i="1"/>
  <c r="K516" i="1"/>
  <c r="K510" i="1"/>
  <c r="K509" i="1"/>
  <c r="K512" i="1"/>
  <c r="K515" i="1"/>
  <c r="I512" i="1"/>
  <c r="H514" i="1"/>
  <c r="H517" i="1"/>
  <c r="H509" i="1"/>
  <c r="H511" i="1"/>
  <c r="H508" i="1"/>
  <c r="H513" i="1"/>
  <c r="J509" i="1"/>
  <c r="H512" i="1"/>
  <c r="J510" i="1"/>
  <c r="J517" i="1"/>
  <c r="H516" i="1"/>
  <c r="H515" i="1"/>
  <c r="J513" i="1"/>
  <c r="J514" i="1"/>
  <c r="J516" i="1"/>
  <c r="J511" i="1"/>
  <c r="J508" i="1"/>
  <c r="J512" i="1"/>
  <c r="I59" i="9" l="1"/>
  <c r="J59" i="9" s="1"/>
  <c r="L517" i="1"/>
  <c r="M517" i="1" s="1"/>
  <c r="N517" i="1" s="1"/>
  <c r="L515" i="1"/>
  <c r="M515" i="1" s="1"/>
  <c r="N515" i="1" s="1"/>
  <c r="L509" i="1"/>
  <c r="M509" i="1" s="1"/>
  <c r="N509" i="1" s="1"/>
  <c r="L514" i="1"/>
  <c r="M514" i="1" s="1"/>
  <c r="N514" i="1" s="1"/>
  <c r="L510" i="1"/>
  <c r="M510" i="1" s="1"/>
  <c r="N510" i="1" s="1"/>
  <c r="L511" i="1"/>
  <c r="M511" i="1" s="1"/>
  <c r="N511" i="1" s="1"/>
  <c r="L513" i="1"/>
  <c r="M513" i="1" s="1"/>
  <c r="N513" i="1" s="1"/>
  <c r="L508" i="1"/>
  <c r="M508" i="1" s="1"/>
  <c r="N508" i="1" s="1"/>
  <c r="L516" i="1"/>
  <c r="M516" i="1" s="1"/>
  <c r="N516" i="1" s="1"/>
  <c r="L512" i="1"/>
  <c r="M512" i="1" s="1"/>
  <c r="O512" i="1" s="1"/>
  <c r="S517" i="1"/>
  <c r="T517" i="1" s="1"/>
  <c r="Q517" i="1"/>
  <c r="P517" i="1"/>
  <c r="O517" i="1"/>
  <c r="R517" i="1"/>
  <c r="Q515" i="1"/>
  <c r="P515" i="1"/>
  <c r="R515" i="1"/>
  <c r="S515" i="1"/>
  <c r="T515" i="1" s="1"/>
  <c r="O515" i="1"/>
  <c r="Q509" i="1" l="1"/>
  <c r="R509" i="1"/>
  <c r="R510" i="1"/>
  <c r="L59" i="9"/>
  <c r="G60" i="9" s="1"/>
  <c r="M59" i="9"/>
  <c r="H60" i="9" s="1"/>
  <c r="K59" i="9"/>
  <c r="P509" i="1"/>
  <c r="R514" i="1"/>
  <c r="O514" i="1"/>
  <c r="P514" i="1"/>
  <c r="S509" i="1"/>
  <c r="T509" i="1" s="1"/>
  <c r="O509" i="1"/>
  <c r="P511" i="1"/>
  <c r="Q511" i="1"/>
  <c r="R511" i="1"/>
  <c r="O511" i="1"/>
  <c r="S514" i="1"/>
  <c r="T514" i="1" s="1"/>
  <c r="Q514" i="1"/>
  <c r="S510" i="1"/>
  <c r="T510" i="1" s="1"/>
  <c r="R516" i="1"/>
  <c r="O510" i="1"/>
  <c r="Q510" i="1"/>
  <c r="S516" i="1"/>
  <c r="T516" i="1" s="1"/>
  <c r="R513" i="1"/>
  <c r="O516" i="1"/>
  <c r="Q516" i="1"/>
  <c r="S511" i="1"/>
  <c r="T511" i="1" s="1"/>
  <c r="Q513" i="1"/>
  <c r="O508" i="1"/>
  <c r="P508" i="1"/>
  <c r="S508" i="1"/>
  <c r="T508" i="1" s="1"/>
  <c r="R508" i="1"/>
  <c r="P516" i="1"/>
  <c r="Q508" i="1"/>
  <c r="P510" i="1"/>
  <c r="S512" i="1"/>
  <c r="T512" i="1" s="1"/>
  <c r="P513" i="1"/>
  <c r="O513" i="1"/>
  <c r="S513" i="1"/>
  <c r="T513" i="1" s="1"/>
  <c r="R512" i="1"/>
  <c r="N512" i="1"/>
  <c r="N518" i="1" s="1"/>
  <c r="W46" i="1" s="1"/>
  <c r="P512" i="1"/>
  <c r="Q512" i="1"/>
  <c r="I60" i="9" l="1"/>
  <c r="J60" i="9" s="1"/>
  <c r="R519" i="1"/>
  <c r="K522" i="1" s="1"/>
  <c r="K528" i="1" s="1"/>
  <c r="P519" i="1"/>
  <c r="I522" i="1" s="1"/>
  <c r="I533" i="1" s="1"/>
  <c r="O519" i="1"/>
  <c r="H522" i="1" s="1"/>
  <c r="H534" i="1" s="1"/>
  <c r="Q519" i="1"/>
  <c r="J522" i="1" s="1"/>
  <c r="J529" i="1" s="1"/>
  <c r="I528" i="1"/>
  <c r="I527" i="1"/>
  <c r="I529" i="1"/>
  <c r="H535" i="1"/>
  <c r="H529" i="1"/>
  <c r="H531" i="1"/>
  <c r="K534" i="1"/>
  <c r="K527" i="1"/>
  <c r="K535" i="1"/>
  <c r="K529" i="1"/>
  <c r="K533" i="1"/>
  <c r="K530" i="1"/>
  <c r="K531" i="1"/>
  <c r="K526" i="1"/>
  <c r="H533" i="1" l="1"/>
  <c r="I531" i="1"/>
  <c r="I532" i="1"/>
  <c r="K532" i="1"/>
  <c r="I535" i="1"/>
  <c r="M60" i="9"/>
  <c r="H61" i="9" s="1"/>
  <c r="K60" i="9"/>
  <c r="L60" i="9"/>
  <c r="G61" i="9" s="1"/>
  <c r="I530" i="1"/>
  <c r="J527" i="1"/>
  <c r="I526" i="1"/>
  <c r="J535" i="1"/>
  <c r="J531" i="1"/>
  <c r="L531" i="1" s="1"/>
  <c r="M531" i="1" s="1"/>
  <c r="Q531" i="1" s="1"/>
  <c r="H526" i="1"/>
  <c r="L526" i="1" s="1"/>
  <c r="M526" i="1" s="1"/>
  <c r="N526" i="1" s="1"/>
  <c r="J532" i="1"/>
  <c r="H527" i="1"/>
  <c r="J528" i="1"/>
  <c r="J534" i="1"/>
  <c r="H528" i="1"/>
  <c r="I534" i="1"/>
  <c r="J526" i="1"/>
  <c r="J530" i="1"/>
  <c r="H530" i="1"/>
  <c r="L527" i="1"/>
  <c r="M527" i="1" s="1"/>
  <c r="N527" i="1" s="1"/>
  <c r="H532" i="1"/>
  <c r="J533" i="1"/>
  <c r="L533" i="1" s="1"/>
  <c r="M533" i="1" s="1"/>
  <c r="S533" i="1" s="1"/>
  <c r="T533" i="1" s="1"/>
  <c r="L529" i="1"/>
  <c r="M529" i="1" s="1"/>
  <c r="L535" i="1"/>
  <c r="M535" i="1" s="1"/>
  <c r="I61" i="9" l="1"/>
  <c r="J61" i="9" s="1"/>
  <c r="L532" i="1"/>
  <c r="M532" i="1" s="1"/>
  <c r="Q532" i="1" s="1"/>
  <c r="L528" i="1"/>
  <c r="M528" i="1" s="1"/>
  <c r="N528" i="1" s="1"/>
  <c r="O527" i="1"/>
  <c r="L534" i="1"/>
  <c r="M534" i="1" s="1"/>
  <c r="Q534" i="1" s="1"/>
  <c r="P531" i="1"/>
  <c r="L530" i="1"/>
  <c r="M530" i="1" s="1"/>
  <c r="N530" i="1" s="1"/>
  <c r="S528" i="1"/>
  <c r="T528" i="1" s="1"/>
  <c r="P527" i="1"/>
  <c r="S527" i="1"/>
  <c r="T527" i="1" s="1"/>
  <c r="R527" i="1"/>
  <c r="Q528" i="1"/>
  <c r="Q527" i="1"/>
  <c r="R528" i="1"/>
  <c r="S526" i="1"/>
  <c r="T526" i="1" s="1"/>
  <c r="R533" i="1"/>
  <c r="O526" i="1"/>
  <c r="P526" i="1"/>
  <c r="Q535" i="1"/>
  <c r="N535" i="1"/>
  <c r="S529" i="1"/>
  <c r="T529" i="1" s="1"/>
  <c r="N529" i="1"/>
  <c r="P533" i="1"/>
  <c r="N533" i="1"/>
  <c r="O529" i="1"/>
  <c r="P532" i="1"/>
  <c r="N532" i="1"/>
  <c r="R529" i="1"/>
  <c r="O533" i="1"/>
  <c r="Q526" i="1"/>
  <c r="S531" i="1"/>
  <c r="T531" i="1" s="1"/>
  <c r="N531" i="1"/>
  <c r="Q533" i="1"/>
  <c r="R526" i="1"/>
  <c r="R531" i="1"/>
  <c r="O531" i="1"/>
  <c r="R532" i="1"/>
  <c r="S532" i="1"/>
  <c r="T532" i="1" s="1"/>
  <c r="P535" i="1"/>
  <c r="O532" i="1"/>
  <c r="O535" i="1"/>
  <c r="S535" i="1"/>
  <c r="T535" i="1" s="1"/>
  <c r="P529" i="1"/>
  <c r="Q529" i="1"/>
  <c r="R535" i="1"/>
  <c r="P534" i="1" l="1"/>
  <c r="S534" i="1"/>
  <c r="T534" i="1" s="1"/>
  <c r="K61" i="9"/>
  <c r="L61" i="9"/>
  <c r="G62" i="9" s="1"/>
  <c r="M61" i="9"/>
  <c r="H62" i="9" s="1"/>
  <c r="R534" i="1"/>
  <c r="O528" i="1"/>
  <c r="N534" i="1"/>
  <c r="N536" i="1" s="1"/>
  <c r="W47" i="1" s="1"/>
  <c r="O534" i="1"/>
  <c r="P528" i="1"/>
  <c r="R530" i="1"/>
  <c r="S530" i="1"/>
  <c r="T530" i="1" s="1"/>
  <c r="P530" i="1"/>
  <c r="P537" i="1" s="1"/>
  <c r="I540" i="1" s="1"/>
  <c r="I544" i="1" s="1"/>
  <c r="O530" i="1"/>
  <c r="Q530" i="1"/>
  <c r="Q537" i="1" s="1"/>
  <c r="J540" i="1" s="1"/>
  <c r="J544" i="1" s="1"/>
  <c r="R537" i="1" l="1"/>
  <c r="K540" i="1" s="1"/>
  <c r="K545" i="1" s="1"/>
  <c r="I62" i="9"/>
  <c r="J62" i="9" s="1"/>
  <c r="O537" i="1"/>
  <c r="H540" i="1" s="1"/>
  <c r="H551" i="1" s="1"/>
  <c r="K546" i="1"/>
  <c r="K553" i="1"/>
  <c r="K550" i="1"/>
  <c r="J545" i="1"/>
  <c r="J553" i="1"/>
  <c r="K547" i="1"/>
  <c r="I548" i="1"/>
  <c r="I547" i="1"/>
  <c r="I550" i="1"/>
  <c r="H550" i="1"/>
  <c r="H552" i="1"/>
  <c r="H549" i="1"/>
  <c r="I546" i="1"/>
  <c r="K552" i="1"/>
  <c r="I549" i="1"/>
  <c r="H546" i="1"/>
  <c r="I553" i="1"/>
  <c r="H547" i="1"/>
  <c r="H553" i="1"/>
  <c r="I551" i="1"/>
  <c r="I545" i="1"/>
  <c r="I552" i="1"/>
  <c r="K549" i="1"/>
  <c r="K544" i="1"/>
  <c r="K548" i="1"/>
  <c r="J551" i="1"/>
  <c r="J547" i="1"/>
  <c r="J546" i="1"/>
  <c r="K551" i="1"/>
  <c r="J550" i="1"/>
  <c r="L550" i="1" s="1"/>
  <c r="M550" i="1" s="1"/>
  <c r="N550" i="1" s="1"/>
  <c r="J552" i="1"/>
  <c r="J548" i="1"/>
  <c r="J549" i="1"/>
  <c r="H548" i="1" l="1"/>
  <c r="L551" i="1"/>
  <c r="M551" i="1" s="1"/>
  <c r="N551" i="1" s="1"/>
  <c r="H545" i="1"/>
  <c r="L545" i="1" s="1"/>
  <c r="M545" i="1" s="1"/>
  <c r="H544" i="1"/>
  <c r="L544" i="1" s="1"/>
  <c r="M544" i="1" s="1"/>
  <c r="K62" i="9"/>
  <c r="L62" i="9"/>
  <c r="G63" i="9" s="1"/>
  <c r="M62" i="9"/>
  <c r="H63" i="9" s="1"/>
  <c r="L546" i="1"/>
  <c r="M546" i="1" s="1"/>
  <c r="N546" i="1" s="1"/>
  <c r="L553" i="1"/>
  <c r="M553" i="1" s="1"/>
  <c r="N553" i="1" s="1"/>
  <c r="L549" i="1"/>
  <c r="M549" i="1" s="1"/>
  <c r="N549" i="1" s="1"/>
  <c r="L547" i="1"/>
  <c r="M547" i="1" s="1"/>
  <c r="N547" i="1" s="1"/>
  <c r="L552" i="1"/>
  <c r="M552" i="1" s="1"/>
  <c r="N552" i="1" s="1"/>
  <c r="L548" i="1"/>
  <c r="M548" i="1" s="1"/>
  <c r="N548" i="1" s="1"/>
  <c r="Q551" i="1"/>
  <c r="S551" i="1"/>
  <c r="T551" i="1" s="1"/>
  <c r="O551" i="1"/>
  <c r="P551" i="1"/>
  <c r="O550" i="1"/>
  <c r="Q550" i="1"/>
  <c r="S550" i="1"/>
  <c r="T550" i="1" s="1"/>
  <c r="R550" i="1"/>
  <c r="P550" i="1"/>
  <c r="P553" i="1"/>
  <c r="R553" i="1"/>
  <c r="S553" i="1"/>
  <c r="T553" i="1" s="1"/>
  <c r="O553" i="1"/>
  <c r="O546" i="1"/>
  <c r="P546" i="1"/>
  <c r="Q546" i="1"/>
  <c r="S546" i="1"/>
  <c r="T546" i="1" s="1"/>
  <c r="R546" i="1"/>
  <c r="N544" i="1" l="1"/>
  <c r="Q544" i="1"/>
  <c r="P544" i="1"/>
  <c r="O544" i="1"/>
  <c r="R544" i="1"/>
  <c r="S544" i="1"/>
  <c r="T544" i="1" s="1"/>
  <c r="N545" i="1"/>
  <c r="S545" i="1"/>
  <c r="T545" i="1" s="1"/>
  <c r="O545" i="1"/>
  <c r="Q545" i="1"/>
  <c r="P545" i="1"/>
  <c r="R545" i="1"/>
  <c r="R551" i="1"/>
  <c r="I63" i="9"/>
  <c r="J63" i="9" s="1"/>
  <c r="O549" i="1"/>
  <c r="R549" i="1"/>
  <c r="P547" i="1"/>
  <c r="R547" i="1"/>
  <c r="Q549" i="1"/>
  <c r="Q553" i="1"/>
  <c r="O552" i="1"/>
  <c r="O547" i="1"/>
  <c r="P549" i="1"/>
  <c r="S549" i="1"/>
  <c r="T549" i="1" s="1"/>
  <c r="P548" i="1"/>
  <c r="R548" i="1"/>
  <c r="S552" i="1"/>
  <c r="T552" i="1" s="1"/>
  <c r="O548" i="1"/>
  <c r="Q552" i="1"/>
  <c r="P552" i="1"/>
  <c r="R552" i="1"/>
  <c r="N554" i="1"/>
  <c r="W48" i="1" s="1"/>
  <c r="Q548" i="1"/>
  <c r="S547" i="1"/>
  <c r="T547" i="1" s="1"/>
  <c r="S548" i="1"/>
  <c r="T548" i="1" s="1"/>
  <c r="Q547" i="1"/>
  <c r="L63" i="9" l="1"/>
  <c r="G64" i="9" s="1"/>
  <c r="M63" i="9"/>
  <c r="H64" i="9" s="1"/>
  <c r="K63" i="9"/>
  <c r="O555" i="1"/>
  <c r="H558" i="1" s="1"/>
  <c r="H568" i="1" s="1"/>
  <c r="R555" i="1"/>
  <c r="K558" i="1" s="1"/>
  <c r="K571" i="1" s="1"/>
  <c r="P555" i="1"/>
  <c r="I558" i="1" s="1"/>
  <c r="I568" i="1" s="1"/>
  <c r="Q555" i="1"/>
  <c r="J558" i="1" s="1"/>
  <c r="J566" i="1" s="1"/>
  <c r="H564" i="1"/>
  <c r="H567" i="1"/>
  <c r="H563" i="1"/>
  <c r="H571" i="1"/>
  <c r="H566" i="1"/>
  <c r="H562" i="1"/>
  <c r="H570" i="1"/>
  <c r="K570" i="1"/>
  <c r="K563" i="1"/>
  <c r="K565" i="1"/>
  <c r="K569" i="1"/>
  <c r="I570" i="1" l="1"/>
  <c r="K568" i="1"/>
  <c r="K562" i="1"/>
  <c r="I569" i="1"/>
  <c r="K567" i="1"/>
  <c r="I571" i="1"/>
  <c r="K566" i="1"/>
  <c r="H569" i="1"/>
  <c r="L569" i="1" s="1"/>
  <c r="M569" i="1" s="1"/>
  <c r="N569" i="1" s="1"/>
  <c r="K564" i="1"/>
  <c r="H565" i="1"/>
  <c r="I567" i="1"/>
  <c r="I566" i="1"/>
  <c r="I64" i="9"/>
  <c r="J64" i="9" s="1"/>
  <c r="J567" i="1"/>
  <c r="J569" i="1"/>
  <c r="I562" i="1"/>
  <c r="L562" i="1" s="1"/>
  <c r="M562" i="1" s="1"/>
  <c r="N562" i="1" s="1"/>
  <c r="I564" i="1"/>
  <c r="J562" i="1"/>
  <c r="J571" i="1"/>
  <c r="J570" i="1"/>
  <c r="L570" i="1" s="1"/>
  <c r="M570" i="1" s="1"/>
  <c r="N570" i="1" s="1"/>
  <c r="I563" i="1"/>
  <c r="J563" i="1"/>
  <c r="I565" i="1"/>
  <c r="J568" i="1"/>
  <c r="L568" i="1" s="1"/>
  <c r="M568" i="1" s="1"/>
  <c r="O568" i="1" s="1"/>
  <c r="J564" i="1"/>
  <c r="L564" i="1" s="1"/>
  <c r="M564" i="1" s="1"/>
  <c r="N564" i="1" s="1"/>
  <c r="J565" i="1"/>
  <c r="L566" i="1"/>
  <c r="M566" i="1" s="1"/>
  <c r="N566" i="1" s="1"/>
  <c r="L567" i="1"/>
  <c r="M567" i="1" s="1"/>
  <c r="N567" i="1" s="1"/>
  <c r="L563" i="1" l="1"/>
  <c r="M563" i="1" s="1"/>
  <c r="N563" i="1" s="1"/>
  <c r="L571" i="1"/>
  <c r="M571" i="1" s="1"/>
  <c r="N571" i="1" s="1"/>
  <c r="M64" i="9"/>
  <c r="H65" i="9" s="1"/>
  <c r="L64" i="9"/>
  <c r="G65" i="9" s="1"/>
  <c r="K64" i="9"/>
  <c r="L565" i="1"/>
  <c r="M565" i="1" s="1"/>
  <c r="N565" i="1" s="1"/>
  <c r="R569" i="1"/>
  <c r="R562" i="1"/>
  <c r="P569" i="1"/>
  <c r="Q569" i="1"/>
  <c r="S569" i="1"/>
  <c r="T569" i="1" s="1"/>
  <c r="O569" i="1"/>
  <c r="S568" i="1"/>
  <c r="T568" i="1" s="1"/>
  <c r="S566" i="1"/>
  <c r="T566" i="1" s="1"/>
  <c r="Q566" i="1"/>
  <c r="O566" i="1"/>
  <c r="P562" i="1"/>
  <c r="Q562" i="1"/>
  <c r="Q568" i="1"/>
  <c r="N568" i="1"/>
  <c r="O562" i="1"/>
  <c r="S562" i="1"/>
  <c r="T562" i="1" s="1"/>
  <c r="R567" i="1"/>
  <c r="P567" i="1"/>
  <c r="Q567" i="1"/>
  <c r="O567" i="1"/>
  <c r="S567" i="1"/>
  <c r="T567" i="1" s="1"/>
  <c r="P568" i="1"/>
  <c r="R568" i="1"/>
  <c r="R566" i="1"/>
  <c r="P566" i="1"/>
  <c r="R571" i="1"/>
  <c r="P571" i="1"/>
  <c r="S571" i="1"/>
  <c r="T571" i="1" s="1"/>
  <c r="O571" i="1"/>
  <c r="S564" i="1"/>
  <c r="T564" i="1" s="1"/>
  <c r="O564" i="1"/>
  <c r="P564" i="1"/>
  <c r="Q564" i="1"/>
  <c r="R564" i="1"/>
  <c r="S563" i="1"/>
  <c r="T563" i="1" s="1"/>
  <c r="O563" i="1"/>
  <c r="Q563" i="1"/>
  <c r="R563" i="1"/>
  <c r="P563" i="1"/>
  <c r="R570" i="1"/>
  <c r="P570" i="1"/>
  <c r="O570" i="1"/>
  <c r="S570" i="1"/>
  <c r="T570" i="1" s="1"/>
  <c r="Q570" i="1"/>
  <c r="Q565" i="1" l="1"/>
  <c r="S565" i="1"/>
  <c r="T565" i="1" s="1"/>
  <c r="R565" i="1"/>
  <c r="P565" i="1"/>
  <c r="Q571" i="1"/>
  <c r="Q573" i="1" s="1"/>
  <c r="J576" i="1" s="1"/>
  <c r="J584" i="1" s="1"/>
  <c r="N572" i="1"/>
  <c r="W304" i="1" s="1"/>
  <c r="O565" i="1"/>
  <c r="O573" i="1" s="1"/>
  <c r="H576" i="1" s="1"/>
  <c r="H583" i="1" s="1"/>
  <c r="I65" i="9"/>
  <c r="J65" i="9" s="1"/>
  <c r="P573" i="1"/>
  <c r="I576" i="1" s="1"/>
  <c r="I589" i="1" s="1"/>
  <c r="R573" i="1"/>
  <c r="K576" i="1" s="1"/>
  <c r="K582" i="1" s="1"/>
  <c r="K65" i="9" l="1"/>
  <c r="L65" i="9"/>
  <c r="G66" i="9" s="1"/>
  <c r="M65" i="9"/>
  <c r="H66" i="9" s="1"/>
  <c r="J583" i="1"/>
  <c r="I581" i="1"/>
  <c r="I584" i="1"/>
  <c r="J586" i="1"/>
  <c r="J581" i="1"/>
  <c r="I580" i="1"/>
  <c r="J589" i="1"/>
  <c r="I588" i="1"/>
  <c r="J585" i="1"/>
  <c r="J587" i="1"/>
  <c r="J582" i="1"/>
  <c r="J580" i="1"/>
  <c r="H586" i="1"/>
  <c r="H589" i="1"/>
  <c r="H585" i="1"/>
  <c r="H587" i="1"/>
  <c r="H580" i="1"/>
  <c r="H582" i="1"/>
  <c r="K586" i="1"/>
  <c r="K589" i="1"/>
  <c r="K581" i="1"/>
  <c r="I583" i="1"/>
  <c r="I587" i="1"/>
  <c r="I586" i="1"/>
  <c r="I582" i="1"/>
  <c r="I585" i="1"/>
  <c r="K584" i="1"/>
  <c r="H581" i="1"/>
  <c r="H584" i="1"/>
  <c r="H588" i="1"/>
  <c r="J588" i="1"/>
  <c r="K588" i="1"/>
  <c r="K587" i="1"/>
  <c r="K580" i="1"/>
  <c r="K585" i="1"/>
  <c r="K583" i="1"/>
  <c r="I66" i="9" l="1"/>
  <c r="J66" i="9" s="1"/>
  <c r="L587" i="1"/>
  <c r="M587" i="1" s="1"/>
  <c r="N587" i="1" s="1"/>
  <c r="L589" i="1"/>
  <c r="M589" i="1" s="1"/>
  <c r="N589" i="1" s="1"/>
  <c r="L582" i="1"/>
  <c r="M582" i="1" s="1"/>
  <c r="N582" i="1" s="1"/>
  <c r="L584" i="1"/>
  <c r="M584" i="1" s="1"/>
  <c r="N584" i="1" s="1"/>
  <c r="L586" i="1"/>
  <c r="M586" i="1" s="1"/>
  <c r="N586" i="1" s="1"/>
  <c r="L588" i="1"/>
  <c r="M588" i="1" s="1"/>
  <c r="S588" i="1" s="1"/>
  <c r="T588" i="1" s="1"/>
  <c r="L583" i="1"/>
  <c r="M583" i="1" s="1"/>
  <c r="N583" i="1" s="1"/>
  <c r="L581" i="1"/>
  <c r="M581" i="1" s="1"/>
  <c r="N581" i="1" s="1"/>
  <c r="L580" i="1"/>
  <c r="M580" i="1" s="1"/>
  <c r="N580" i="1" s="1"/>
  <c r="L585" i="1"/>
  <c r="M585" i="1" s="1"/>
  <c r="Q585" i="1" s="1"/>
  <c r="O589" i="1"/>
  <c r="S589" i="1"/>
  <c r="T589" i="1" s="1"/>
  <c r="R589" i="1"/>
  <c r="S587" i="1"/>
  <c r="T587" i="1" s="1"/>
  <c r="R587" i="1"/>
  <c r="O587" i="1"/>
  <c r="Q587" i="1"/>
  <c r="P587" i="1"/>
  <c r="Q582" i="1" l="1"/>
  <c r="O582" i="1"/>
  <c r="P589" i="1"/>
  <c r="Q589" i="1"/>
  <c r="K66" i="9"/>
  <c r="L66" i="9"/>
  <c r="G67" i="9" s="1"/>
  <c r="M66" i="9"/>
  <c r="H67" i="9" s="1"/>
  <c r="S584" i="1"/>
  <c r="T584" i="1" s="1"/>
  <c r="Q584" i="1"/>
  <c r="P584" i="1"/>
  <c r="O584" i="1"/>
  <c r="O586" i="1"/>
  <c r="R584" i="1"/>
  <c r="R586" i="1"/>
  <c r="P586" i="1"/>
  <c r="S586" i="1"/>
  <c r="T586" i="1" s="1"/>
  <c r="Q586" i="1"/>
  <c r="P583" i="1"/>
  <c r="Q583" i="1"/>
  <c r="R583" i="1"/>
  <c r="N588" i="1"/>
  <c r="S582" i="1"/>
  <c r="T582" i="1" s="1"/>
  <c r="R588" i="1"/>
  <c r="S581" i="1"/>
  <c r="T581" i="1" s="1"/>
  <c r="Q581" i="1"/>
  <c r="O581" i="1"/>
  <c r="P582" i="1"/>
  <c r="P588" i="1"/>
  <c r="R582" i="1"/>
  <c r="Q580" i="1"/>
  <c r="S580" i="1"/>
  <c r="T580" i="1" s="1"/>
  <c r="R581" i="1"/>
  <c r="Q588" i="1"/>
  <c r="P581" i="1"/>
  <c r="O583" i="1"/>
  <c r="R580" i="1"/>
  <c r="O588" i="1"/>
  <c r="O580" i="1"/>
  <c r="S583" i="1"/>
  <c r="T583" i="1" s="1"/>
  <c r="P580" i="1"/>
  <c r="R585" i="1"/>
  <c r="N585" i="1"/>
  <c r="P585" i="1"/>
  <c r="S585" i="1"/>
  <c r="T585" i="1" s="1"/>
  <c r="O585" i="1"/>
  <c r="I67" i="9" l="1"/>
  <c r="J67" i="9" s="1"/>
  <c r="N590" i="1"/>
  <c r="W322" i="1" s="1"/>
  <c r="O591" i="1"/>
  <c r="H594" i="1" s="1"/>
  <c r="H600" i="1" s="1"/>
  <c r="Q591" i="1"/>
  <c r="J594" i="1" s="1"/>
  <c r="J601" i="1" s="1"/>
  <c r="P591" i="1"/>
  <c r="I594" i="1" s="1"/>
  <c r="I600" i="1" s="1"/>
  <c r="R591" i="1"/>
  <c r="K594" i="1" s="1"/>
  <c r="K601" i="1" s="1"/>
  <c r="J607" i="1"/>
  <c r="J600" i="1"/>
  <c r="H603" i="1"/>
  <c r="H606" i="1"/>
  <c r="H604" i="1"/>
  <c r="H599" i="1"/>
  <c r="H598" i="1" l="1"/>
  <c r="H602" i="1"/>
  <c r="H607" i="1"/>
  <c r="H605" i="1"/>
  <c r="H601" i="1"/>
  <c r="J604" i="1"/>
  <c r="L67" i="9"/>
  <c r="G68" i="9" s="1"/>
  <c r="M67" i="9"/>
  <c r="H68" i="9" s="1"/>
  <c r="K67" i="9"/>
  <c r="I598" i="1"/>
  <c r="I602" i="1"/>
  <c r="I599" i="1"/>
  <c r="J606" i="1"/>
  <c r="J598" i="1"/>
  <c r="J603" i="1"/>
  <c r="I607" i="1"/>
  <c r="L607" i="1" s="1"/>
  <c r="M607" i="1" s="1"/>
  <c r="N607" i="1" s="1"/>
  <c r="K598" i="1"/>
  <c r="K604" i="1"/>
  <c r="J605" i="1"/>
  <c r="K600" i="1"/>
  <c r="L600" i="1" s="1"/>
  <c r="M600" i="1" s="1"/>
  <c r="N600" i="1" s="1"/>
  <c r="I604" i="1"/>
  <c r="I606" i="1"/>
  <c r="L606" i="1" s="1"/>
  <c r="M606" i="1" s="1"/>
  <c r="N606" i="1" s="1"/>
  <c r="I603" i="1"/>
  <c r="K599" i="1"/>
  <c r="K607" i="1"/>
  <c r="K605" i="1"/>
  <c r="K606" i="1"/>
  <c r="I605" i="1"/>
  <c r="K602" i="1"/>
  <c r="I601" i="1"/>
  <c r="L601" i="1" s="1"/>
  <c r="M601" i="1" s="1"/>
  <c r="J602" i="1"/>
  <c r="L602" i="1" s="1"/>
  <c r="M602" i="1" s="1"/>
  <c r="N602" i="1" s="1"/>
  <c r="K603" i="1"/>
  <c r="J599" i="1"/>
  <c r="L604" i="1" l="1"/>
  <c r="M604" i="1" s="1"/>
  <c r="N604" i="1" s="1"/>
  <c r="I68" i="9"/>
  <c r="J68" i="9" s="1"/>
  <c r="L599" i="1"/>
  <c r="M599" i="1" s="1"/>
  <c r="N599" i="1" s="1"/>
  <c r="L598" i="1"/>
  <c r="M598" i="1" s="1"/>
  <c r="S598" i="1" s="1"/>
  <c r="T598" i="1" s="1"/>
  <c r="L603" i="1"/>
  <c r="M603" i="1" s="1"/>
  <c r="N603" i="1" s="1"/>
  <c r="L605" i="1"/>
  <c r="M605" i="1" s="1"/>
  <c r="N605" i="1" s="1"/>
  <c r="Q598" i="1"/>
  <c r="N598" i="1"/>
  <c r="R601" i="1"/>
  <c r="N601" i="1"/>
  <c r="O601" i="1"/>
  <c r="S599" i="1"/>
  <c r="T599" i="1" s="1"/>
  <c r="S601" i="1"/>
  <c r="T601" i="1" s="1"/>
  <c r="O599" i="1"/>
  <c r="R599" i="1"/>
  <c r="P601" i="1"/>
  <c r="Q601" i="1"/>
  <c r="P606" i="1"/>
  <c r="Q606" i="1"/>
  <c r="O606" i="1"/>
  <c r="R606" i="1"/>
  <c r="S606" i="1"/>
  <c r="T606" i="1" s="1"/>
  <c r="Q600" i="1"/>
  <c r="S600" i="1"/>
  <c r="T600" i="1" s="1"/>
  <c r="P600" i="1"/>
  <c r="R600" i="1"/>
  <c r="O600" i="1"/>
  <c r="R602" i="1"/>
  <c r="P602" i="1"/>
  <c r="S602" i="1"/>
  <c r="T602" i="1" s="1"/>
  <c r="O602" i="1"/>
  <c r="Q602" i="1"/>
  <c r="O607" i="1"/>
  <c r="S607" i="1"/>
  <c r="T607" i="1" s="1"/>
  <c r="R607" i="1"/>
  <c r="Q607" i="1"/>
  <c r="P607" i="1"/>
  <c r="Q603" i="1"/>
  <c r="P603" i="1"/>
  <c r="S605" i="1"/>
  <c r="T605" i="1" s="1"/>
  <c r="R604" i="1"/>
  <c r="S604" i="1"/>
  <c r="T604" i="1" s="1"/>
  <c r="Q604" i="1"/>
  <c r="O604" i="1"/>
  <c r="P604" i="1"/>
  <c r="R598" i="1" l="1"/>
  <c r="P598" i="1"/>
  <c r="S603" i="1"/>
  <c r="T603" i="1" s="1"/>
  <c r="R603" i="1"/>
  <c r="O598" i="1"/>
  <c r="O609" i="1" s="1"/>
  <c r="H612" i="1" s="1"/>
  <c r="H622" i="1" s="1"/>
  <c r="O603" i="1"/>
  <c r="P599" i="1"/>
  <c r="P609" i="1" s="1"/>
  <c r="I612" i="1" s="1"/>
  <c r="I618" i="1" s="1"/>
  <c r="Q605" i="1"/>
  <c r="M68" i="9"/>
  <c r="H69" i="9" s="1"/>
  <c r="K68" i="9"/>
  <c r="L68" i="9"/>
  <c r="G69" i="9" s="1"/>
  <c r="Q599" i="1"/>
  <c r="Q609" i="1" s="1"/>
  <c r="J612" i="1" s="1"/>
  <c r="J625" i="1" s="1"/>
  <c r="R605" i="1"/>
  <c r="R609" i="1" s="1"/>
  <c r="K612" i="1" s="1"/>
  <c r="K624" i="1" s="1"/>
  <c r="P605" i="1"/>
  <c r="O605" i="1"/>
  <c r="N608" i="1"/>
  <c r="W340" i="1" s="1"/>
  <c r="I69" i="9" l="1"/>
  <c r="J69" i="9" s="1"/>
  <c r="J616" i="1"/>
  <c r="K623" i="1"/>
  <c r="H625" i="1"/>
  <c r="J620" i="1"/>
  <c r="J619" i="1"/>
  <c r="K620" i="1"/>
  <c r="I625" i="1"/>
  <c r="J621" i="1"/>
  <c r="J624" i="1"/>
  <c r="J617" i="1"/>
  <c r="J623" i="1"/>
  <c r="J622" i="1"/>
  <c r="J618" i="1"/>
  <c r="H617" i="1"/>
  <c r="L617" i="1" s="1"/>
  <c r="M617" i="1" s="1"/>
  <c r="H621" i="1"/>
  <c r="H624" i="1"/>
  <c r="H620" i="1"/>
  <c r="H616" i="1"/>
  <c r="H619" i="1"/>
  <c r="H623" i="1"/>
  <c r="H618" i="1"/>
  <c r="I617" i="1"/>
  <c r="I621" i="1"/>
  <c r="I620" i="1"/>
  <c r="I624" i="1"/>
  <c r="K621" i="1"/>
  <c r="K616" i="1"/>
  <c r="I616" i="1"/>
  <c r="K619" i="1"/>
  <c r="K618" i="1"/>
  <c r="I619" i="1"/>
  <c r="I623" i="1"/>
  <c r="K622" i="1"/>
  <c r="I622" i="1"/>
  <c r="K625" i="1"/>
  <c r="K617" i="1"/>
  <c r="L620" i="1" l="1"/>
  <c r="M620" i="1" s="1"/>
  <c r="N620" i="1" s="1"/>
  <c r="K69" i="9"/>
  <c r="L69" i="9"/>
  <c r="G70" i="9" s="1"/>
  <c r="M69" i="9"/>
  <c r="H70" i="9" s="1"/>
  <c r="L621" i="1"/>
  <c r="M621" i="1" s="1"/>
  <c r="P621" i="1" s="1"/>
  <c r="Q617" i="1"/>
  <c r="N617" i="1"/>
  <c r="L624" i="1"/>
  <c r="M624" i="1" s="1"/>
  <c r="N624" i="1" s="1"/>
  <c r="L625" i="1"/>
  <c r="M625" i="1" s="1"/>
  <c r="N625" i="1" s="1"/>
  <c r="L616" i="1"/>
  <c r="M616" i="1" s="1"/>
  <c r="N616" i="1" s="1"/>
  <c r="L618" i="1"/>
  <c r="M618" i="1" s="1"/>
  <c r="N618" i="1" s="1"/>
  <c r="L623" i="1"/>
  <c r="M623" i="1" s="1"/>
  <c r="N623" i="1" s="1"/>
  <c r="L619" i="1"/>
  <c r="M619" i="1" s="1"/>
  <c r="N619" i="1" s="1"/>
  <c r="L622" i="1"/>
  <c r="M622" i="1" s="1"/>
  <c r="N622" i="1" s="1"/>
  <c r="O621" i="1"/>
  <c r="S621" i="1"/>
  <c r="T621" i="1" s="1"/>
  <c r="Q620" i="1"/>
  <c r="O620" i="1"/>
  <c r="R620" i="1"/>
  <c r="P620" i="1"/>
  <c r="S620" i="1"/>
  <c r="T620" i="1" s="1"/>
  <c r="R621" i="1"/>
  <c r="Q621" i="1"/>
  <c r="P617" i="1"/>
  <c r="O617" i="1"/>
  <c r="R617" i="1"/>
  <c r="S617" i="1"/>
  <c r="T617" i="1" s="1"/>
  <c r="I70" i="9" l="1"/>
  <c r="J70" i="9" s="1"/>
  <c r="N621" i="1"/>
  <c r="O622" i="1"/>
  <c r="R622" i="1"/>
  <c r="S624" i="1"/>
  <c r="T624" i="1" s="1"/>
  <c r="S622" i="1"/>
  <c r="T622" i="1" s="1"/>
  <c r="Q625" i="1"/>
  <c r="P624" i="1"/>
  <c r="S625" i="1"/>
  <c r="T625" i="1" s="1"/>
  <c r="O625" i="1"/>
  <c r="R625" i="1"/>
  <c r="O624" i="1"/>
  <c r="N626" i="1"/>
  <c r="W358" i="1" s="1"/>
  <c r="Q624" i="1"/>
  <c r="P622" i="1"/>
  <c r="O616" i="1"/>
  <c r="P616" i="1"/>
  <c r="S616" i="1"/>
  <c r="T616" i="1" s="1"/>
  <c r="P625" i="1"/>
  <c r="R624" i="1"/>
  <c r="R616" i="1"/>
  <c r="Q616" i="1"/>
  <c r="P623" i="1"/>
  <c r="P618" i="1"/>
  <c r="S619" i="1"/>
  <c r="T619" i="1" s="1"/>
  <c r="S618" i="1"/>
  <c r="T618" i="1" s="1"/>
  <c r="O623" i="1"/>
  <c r="R618" i="1"/>
  <c r="R619" i="1"/>
  <c r="Q618" i="1"/>
  <c r="P619" i="1"/>
  <c r="Q619" i="1"/>
  <c r="O618" i="1"/>
  <c r="R623" i="1"/>
  <c r="O619" i="1"/>
  <c r="Q623" i="1"/>
  <c r="S623" i="1"/>
  <c r="T623" i="1" s="1"/>
  <c r="Q622" i="1"/>
  <c r="K70" i="9" l="1"/>
  <c r="L70" i="9"/>
  <c r="G71" i="9" s="1"/>
  <c r="M70" i="9"/>
  <c r="H71" i="9" s="1"/>
  <c r="R627" i="1"/>
  <c r="K630" i="1" s="1"/>
  <c r="K639" i="1" s="1"/>
  <c r="P627" i="1"/>
  <c r="I630" i="1" s="1"/>
  <c r="I643" i="1" s="1"/>
  <c r="Q627" i="1"/>
  <c r="J630" i="1" s="1"/>
  <c r="J643" i="1" s="1"/>
  <c r="O627" i="1"/>
  <c r="H630" i="1" s="1"/>
  <c r="H637" i="1" s="1"/>
  <c r="K641" i="1"/>
  <c r="K640" i="1"/>
  <c r="K638" i="1"/>
  <c r="K636" i="1"/>
  <c r="I640" i="1"/>
  <c r="I637" i="1"/>
  <c r="I642" i="1"/>
  <c r="K637" i="1" l="1"/>
  <c r="K643" i="1"/>
  <c r="I636" i="1"/>
  <c r="K642" i="1"/>
  <c r="I635" i="1"/>
  <c r="I638" i="1"/>
  <c r="J634" i="1"/>
  <c r="I634" i="1"/>
  <c r="J637" i="1"/>
  <c r="K634" i="1"/>
  <c r="I639" i="1"/>
  <c r="K635" i="1"/>
  <c r="I71" i="9"/>
  <c r="J71" i="9" s="1"/>
  <c r="I641" i="1"/>
  <c r="J636" i="1"/>
  <c r="H641" i="1"/>
  <c r="H639" i="1"/>
  <c r="H643" i="1"/>
  <c r="J639" i="1"/>
  <c r="J638" i="1"/>
  <c r="H635" i="1"/>
  <c r="J641" i="1"/>
  <c r="J635" i="1"/>
  <c r="H634" i="1"/>
  <c r="L634" i="1" s="1"/>
  <c r="M634" i="1" s="1"/>
  <c r="J640" i="1"/>
  <c r="J642" i="1"/>
  <c r="L643" i="1"/>
  <c r="M643" i="1" s="1"/>
  <c r="H638" i="1"/>
  <c r="H640" i="1"/>
  <c r="H642" i="1"/>
  <c r="H636" i="1"/>
  <c r="L637" i="1"/>
  <c r="M637" i="1" s="1"/>
  <c r="L638" i="1" l="1"/>
  <c r="M638" i="1" s="1"/>
  <c r="L71" i="9"/>
  <c r="G72" i="9" s="1"/>
  <c r="M71" i="9"/>
  <c r="H72" i="9" s="1"/>
  <c r="K71" i="9"/>
  <c r="L639" i="1"/>
  <c r="M639" i="1" s="1"/>
  <c r="O639" i="1" s="1"/>
  <c r="L636" i="1"/>
  <c r="M636" i="1" s="1"/>
  <c r="Q636" i="1" s="1"/>
  <c r="L641" i="1"/>
  <c r="M641" i="1" s="1"/>
  <c r="N641" i="1" s="1"/>
  <c r="L642" i="1"/>
  <c r="M642" i="1" s="1"/>
  <c r="N642" i="1" s="1"/>
  <c r="L635" i="1"/>
  <c r="M635" i="1" s="1"/>
  <c r="N635" i="1" s="1"/>
  <c r="S637" i="1"/>
  <c r="T637" i="1" s="1"/>
  <c r="N637" i="1"/>
  <c r="S643" i="1"/>
  <c r="T643" i="1" s="1"/>
  <c r="N643" i="1"/>
  <c r="O634" i="1"/>
  <c r="N634" i="1"/>
  <c r="Q643" i="1"/>
  <c r="L640" i="1"/>
  <c r="M640" i="1" s="1"/>
  <c r="N640" i="1" s="1"/>
  <c r="P638" i="1"/>
  <c r="N638" i="1"/>
  <c r="R641" i="1"/>
  <c r="P643" i="1"/>
  <c r="R637" i="1"/>
  <c r="S639" i="1"/>
  <c r="T639" i="1" s="1"/>
  <c r="O637" i="1"/>
  <c r="P639" i="1"/>
  <c r="O643" i="1"/>
  <c r="R643" i="1"/>
  <c r="Q638" i="1"/>
  <c r="S638" i="1"/>
  <c r="T638" i="1" s="1"/>
  <c r="O638" i="1"/>
  <c r="R638" i="1"/>
  <c r="Q637" i="1"/>
  <c r="P637" i="1"/>
  <c r="Q634" i="1"/>
  <c r="R634" i="1"/>
  <c r="P634" i="1"/>
  <c r="O636" i="1"/>
  <c r="P635" i="1"/>
  <c r="R636" i="1"/>
  <c r="S634" i="1"/>
  <c r="T634" i="1" s="1"/>
  <c r="P636" i="1" l="1"/>
  <c r="Q639" i="1"/>
  <c r="S641" i="1"/>
  <c r="T641" i="1" s="1"/>
  <c r="N636" i="1"/>
  <c r="N644" i="1" s="1"/>
  <c r="W376" i="1" s="1"/>
  <c r="N639" i="1"/>
  <c r="P641" i="1"/>
  <c r="R639" i="1"/>
  <c r="O641" i="1"/>
  <c r="S636" i="1"/>
  <c r="T636" i="1" s="1"/>
  <c r="Q641" i="1"/>
  <c r="I72" i="9"/>
  <c r="J72" i="9" s="1"/>
  <c r="S635" i="1"/>
  <c r="T635" i="1" s="1"/>
  <c r="S642" i="1"/>
  <c r="T642" i="1" s="1"/>
  <c r="O642" i="1"/>
  <c r="P642" i="1"/>
  <c r="S640" i="1"/>
  <c r="T640" i="1" s="1"/>
  <c r="R635" i="1"/>
  <c r="R640" i="1"/>
  <c r="Q635" i="1"/>
  <c r="O635" i="1"/>
  <c r="P640" i="1"/>
  <c r="R642" i="1"/>
  <c r="Q642" i="1"/>
  <c r="Q640" i="1"/>
  <c r="O640" i="1"/>
  <c r="M72" i="9" l="1"/>
  <c r="H73" i="9" s="1"/>
  <c r="K72" i="9"/>
  <c r="L72" i="9"/>
  <c r="G73" i="9" s="1"/>
  <c r="Q645" i="1"/>
  <c r="J648" i="1" s="1"/>
  <c r="J654" i="1" s="1"/>
  <c r="R645" i="1"/>
  <c r="K648" i="1" s="1"/>
  <c r="K660" i="1" s="1"/>
  <c r="P645" i="1"/>
  <c r="I648" i="1" s="1"/>
  <c r="I661" i="1" s="1"/>
  <c r="O645" i="1"/>
  <c r="H648" i="1" s="1"/>
  <c r="H660" i="1" s="1"/>
  <c r="J655" i="1"/>
  <c r="K654" i="1"/>
  <c r="J656" i="1"/>
  <c r="K658" i="1" l="1"/>
  <c r="J659" i="1"/>
  <c r="K661" i="1"/>
  <c r="K652" i="1"/>
  <c r="I654" i="1"/>
  <c r="I659" i="1"/>
  <c r="I657" i="1"/>
  <c r="K656" i="1"/>
  <c r="I653" i="1"/>
  <c r="J660" i="1"/>
  <c r="J658" i="1"/>
  <c r="J652" i="1"/>
  <c r="K659" i="1"/>
  <c r="J661" i="1"/>
  <c r="I655" i="1"/>
  <c r="J657" i="1"/>
  <c r="I656" i="1"/>
  <c r="J653" i="1"/>
  <c r="K655" i="1"/>
  <c r="I652" i="1"/>
  <c r="I73" i="9"/>
  <c r="J73" i="9" s="1"/>
  <c r="H653" i="1"/>
  <c r="H655" i="1"/>
  <c r="L655" i="1" s="1"/>
  <c r="M655" i="1" s="1"/>
  <c r="P655" i="1" s="1"/>
  <c r="I658" i="1"/>
  <c r="H656" i="1"/>
  <c r="H652" i="1"/>
  <c r="H659" i="1"/>
  <c r="H661" i="1"/>
  <c r="K653" i="1"/>
  <c r="H657" i="1"/>
  <c r="H654" i="1"/>
  <c r="L654" i="1" s="1"/>
  <c r="M654" i="1" s="1"/>
  <c r="O654" i="1" s="1"/>
  <c r="H658" i="1"/>
  <c r="L658" i="1" s="1"/>
  <c r="M658" i="1" s="1"/>
  <c r="P658" i="1" s="1"/>
  <c r="I660" i="1"/>
  <c r="L660" i="1"/>
  <c r="M660" i="1" s="1"/>
  <c r="P660" i="1" s="1"/>
  <c r="K657" i="1"/>
  <c r="L661" i="1" l="1"/>
  <c r="M661" i="1" s="1"/>
  <c r="S661" i="1" s="1"/>
  <c r="T661" i="1" s="1"/>
  <c r="L653" i="1"/>
  <c r="M653" i="1" s="1"/>
  <c r="R653" i="1" s="1"/>
  <c r="L659" i="1"/>
  <c r="M659" i="1" s="1"/>
  <c r="L652" i="1"/>
  <c r="M652" i="1" s="1"/>
  <c r="P652" i="1" s="1"/>
  <c r="L656" i="1"/>
  <c r="M656" i="1" s="1"/>
  <c r="R656" i="1" s="1"/>
  <c r="K73" i="9"/>
  <c r="M73" i="9"/>
  <c r="H74" i="9" s="1"/>
  <c r="L73" i="9"/>
  <c r="G74" i="9" s="1"/>
  <c r="S659" i="1"/>
  <c r="T659" i="1" s="1"/>
  <c r="O659" i="1"/>
  <c r="Q658" i="1"/>
  <c r="N659" i="1"/>
  <c r="N653" i="1"/>
  <c r="Q659" i="1"/>
  <c r="Q654" i="1"/>
  <c r="N654" i="1"/>
  <c r="P659" i="1"/>
  <c r="S654" i="1"/>
  <c r="T654" i="1" s="1"/>
  <c r="R659" i="1"/>
  <c r="Q653" i="1"/>
  <c r="S653" i="1"/>
  <c r="T653" i="1" s="1"/>
  <c r="R654" i="1"/>
  <c r="P654" i="1"/>
  <c r="R660" i="1"/>
  <c r="S660" i="1"/>
  <c r="T660" i="1" s="1"/>
  <c r="O660" i="1"/>
  <c r="Q660" i="1"/>
  <c r="N660" i="1"/>
  <c r="L657" i="1"/>
  <c r="M657" i="1" s="1"/>
  <c r="O658" i="1"/>
  <c r="S658" i="1"/>
  <c r="T658" i="1" s="1"/>
  <c r="N658" i="1"/>
  <c r="P661" i="1"/>
  <c r="R655" i="1"/>
  <c r="S655" i="1"/>
  <c r="T655" i="1" s="1"/>
  <c r="O655" i="1"/>
  <c r="N661" i="1"/>
  <c r="R661" i="1"/>
  <c r="O661" i="1"/>
  <c r="Q661" i="1"/>
  <c r="N655" i="1"/>
  <c r="N652" i="1"/>
  <c r="Q655" i="1"/>
  <c r="R658" i="1"/>
  <c r="S656" i="1"/>
  <c r="T656" i="1" s="1"/>
  <c r="Q656" i="1"/>
  <c r="P656" i="1"/>
  <c r="O652" i="1" l="1"/>
  <c r="O656" i="1"/>
  <c r="R652" i="1"/>
  <c r="N656" i="1"/>
  <c r="N662" i="1" s="1"/>
  <c r="W394" i="1" s="1"/>
  <c r="O653" i="1"/>
  <c r="P653" i="1"/>
  <c r="S652" i="1"/>
  <c r="T652" i="1" s="1"/>
  <c r="Q652" i="1"/>
  <c r="I74" i="9"/>
  <c r="J74" i="9" s="1"/>
  <c r="N657" i="1"/>
  <c r="O657" i="1"/>
  <c r="R657" i="1"/>
  <c r="R663" i="1" s="1"/>
  <c r="K666" i="1" s="1"/>
  <c r="S657" i="1"/>
  <c r="T657" i="1" s="1"/>
  <c r="P657" i="1"/>
  <c r="P663" i="1" s="1"/>
  <c r="I666" i="1" s="1"/>
  <c r="Q657" i="1"/>
  <c r="O663" i="1"/>
  <c r="H666" i="1" s="1"/>
  <c r="H671" i="1" s="1"/>
  <c r="Q663" i="1" l="1"/>
  <c r="J666" i="1" s="1"/>
  <c r="J674" i="1" s="1"/>
  <c r="K74" i="9"/>
  <c r="L74" i="9"/>
  <c r="G75" i="9" s="1"/>
  <c r="M74" i="9"/>
  <c r="H75" i="9" s="1"/>
  <c r="I679" i="1"/>
  <c r="I672" i="1"/>
  <c r="I676" i="1"/>
  <c r="I678" i="1"/>
  <c r="I671" i="1"/>
  <c r="I670" i="1"/>
  <c r="I674" i="1"/>
  <c r="I673" i="1"/>
  <c r="I677" i="1"/>
  <c r="I675" i="1"/>
  <c r="K678" i="1"/>
  <c r="K672" i="1"/>
  <c r="K675" i="1"/>
  <c r="K677" i="1"/>
  <c r="K673" i="1"/>
  <c r="K676" i="1"/>
  <c r="K671" i="1"/>
  <c r="K674" i="1"/>
  <c r="K679" i="1"/>
  <c r="K670" i="1"/>
  <c r="H672" i="1"/>
  <c r="H675" i="1"/>
  <c r="H674" i="1"/>
  <c r="H678" i="1"/>
  <c r="H676" i="1"/>
  <c r="H670" i="1"/>
  <c r="H677" i="1"/>
  <c r="H679" i="1"/>
  <c r="H673" i="1"/>
  <c r="J671" i="1"/>
  <c r="J673" i="1"/>
  <c r="J677" i="1"/>
  <c r="L677" i="1" s="1"/>
  <c r="M677" i="1" s="1"/>
  <c r="J678" i="1"/>
  <c r="J670" i="1"/>
  <c r="J679" i="1"/>
  <c r="J676" i="1"/>
  <c r="J675" i="1"/>
  <c r="J672" i="1"/>
  <c r="L676" i="1" l="1"/>
  <c r="M676" i="1" s="1"/>
  <c r="N676" i="1" s="1"/>
  <c r="L678" i="1"/>
  <c r="M678" i="1" s="1"/>
  <c r="N678" i="1" s="1"/>
  <c r="L672" i="1"/>
  <c r="M672" i="1" s="1"/>
  <c r="S672" i="1" s="1"/>
  <c r="T672" i="1" s="1"/>
  <c r="L674" i="1"/>
  <c r="M674" i="1" s="1"/>
  <c r="Q674" i="1" s="1"/>
  <c r="L675" i="1"/>
  <c r="M675" i="1" s="1"/>
  <c r="N675" i="1" s="1"/>
  <c r="I75" i="9"/>
  <c r="J75" i="9" s="1"/>
  <c r="L671" i="1"/>
  <c r="M671" i="1" s="1"/>
  <c r="N671" i="1" s="1"/>
  <c r="L673" i="1"/>
  <c r="M673" i="1" s="1"/>
  <c r="N673" i="1" s="1"/>
  <c r="S674" i="1"/>
  <c r="T674" i="1" s="1"/>
  <c r="O674" i="1"/>
  <c r="N674" i="1"/>
  <c r="P674" i="1"/>
  <c r="L679" i="1"/>
  <c r="M679" i="1" s="1"/>
  <c r="Q679" i="1" s="1"/>
  <c r="L670" i="1"/>
  <c r="M670" i="1" s="1"/>
  <c r="O670" i="1" s="1"/>
  <c r="N679" i="1"/>
  <c r="R679" i="1"/>
  <c r="O679" i="1"/>
  <c r="N677" i="1"/>
  <c r="Q677" i="1"/>
  <c r="S677" i="1"/>
  <c r="T677" i="1" s="1"/>
  <c r="O677" i="1"/>
  <c r="R677" i="1"/>
  <c r="P677" i="1"/>
  <c r="O676" i="1"/>
  <c r="P676" i="1"/>
  <c r="P675" i="1"/>
  <c r="Q676" i="1"/>
  <c r="S676" i="1"/>
  <c r="T676" i="1" s="1"/>
  <c r="R676" i="1"/>
  <c r="N672" i="1"/>
  <c r="O672" i="1"/>
  <c r="R672" i="1"/>
  <c r="Q672" i="1"/>
  <c r="P672" i="1"/>
  <c r="O678" i="1"/>
  <c r="R678" i="1"/>
  <c r="S675" i="1"/>
  <c r="T675" i="1" s="1"/>
  <c r="P678" i="1"/>
  <c r="Q678" i="1"/>
  <c r="S678" i="1"/>
  <c r="T678" i="1" s="1"/>
  <c r="R671" i="1" l="1"/>
  <c r="O673" i="1"/>
  <c r="Q671" i="1"/>
  <c r="R673" i="1"/>
  <c r="R674" i="1"/>
  <c r="O675" i="1"/>
  <c r="S673" i="1"/>
  <c r="T673" i="1" s="1"/>
  <c r="Q675" i="1"/>
  <c r="S671" i="1"/>
  <c r="T671" i="1" s="1"/>
  <c r="R675" i="1"/>
  <c r="P673" i="1"/>
  <c r="O671" i="1"/>
  <c r="O681" i="1" s="1"/>
  <c r="H684" i="1" s="1"/>
  <c r="H691" i="1" s="1"/>
  <c r="P671" i="1"/>
  <c r="Q673" i="1"/>
  <c r="L75" i="9"/>
  <c r="G76" i="9" s="1"/>
  <c r="M75" i="9"/>
  <c r="H76" i="9" s="1"/>
  <c r="K75" i="9"/>
  <c r="Q670" i="1"/>
  <c r="Q681" i="1" s="1"/>
  <c r="J684" i="1" s="1"/>
  <c r="J697" i="1" s="1"/>
  <c r="S679" i="1"/>
  <c r="T679" i="1" s="1"/>
  <c r="P670" i="1"/>
  <c r="P679" i="1"/>
  <c r="R670" i="1"/>
  <c r="R681" i="1" s="1"/>
  <c r="K684" i="1" s="1"/>
  <c r="K696" i="1" s="1"/>
  <c r="N670" i="1"/>
  <c r="N680" i="1" s="1"/>
  <c r="W412" i="1" s="1"/>
  <c r="S670" i="1"/>
  <c r="T670" i="1" s="1"/>
  <c r="I76" i="9" l="1"/>
  <c r="J76" i="9" s="1"/>
  <c r="P681" i="1"/>
  <c r="I684" i="1" s="1"/>
  <c r="I689" i="1" s="1"/>
  <c r="K691" i="1"/>
  <c r="K694" i="1"/>
  <c r="K695" i="1"/>
  <c r="K692" i="1"/>
  <c r="K697" i="1"/>
  <c r="K689" i="1"/>
  <c r="J690" i="1"/>
  <c r="J692" i="1"/>
  <c r="I692" i="1"/>
  <c r="H689" i="1"/>
  <c r="H693" i="1"/>
  <c r="I695" i="1"/>
  <c r="L695" i="1" s="1"/>
  <c r="M695" i="1" s="1"/>
  <c r="N695" i="1" s="1"/>
  <c r="J688" i="1"/>
  <c r="H695" i="1"/>
  <c r="J695" i="1"/>
  <c r="K690" i="1"/>
  <c r="J694" i="1"/>
  <c r="J693" i="1"/>
  <c r="I694" i="1"/>
  <c r="H692" i="1"/>
  <c r="L692" i="1" s="1"/>
  <c r="M692" i="1" s="1"/>
  <c r="K693" i="1"/>
  <c r="K688" i="1"/>
  <c r="J689" i="1"/>
  <c r="H694" i="1"/>
  <c r="H688" i="1"/>
  <c r="H696" i="1"/>
  <c r="H697" i="1"/>
  <c r="J696" i="1"/>
  <c r="J691" i="1"/>
  <c r="H690" i="1"/>
  <c r="M76" i="9" l="1"/>
  <c r="H77" i="9" s="1"/>
  <c r="K76" i="9"/>
  <c r="L76" i="9"/>
  <c r="G77" i="9" s="1"/>
  <c r="I690" i="1"/>
  <c r="L690" i="1" s="1"/>
  <c r="M690" i="1" s="1"/>
  <c r="N690" i="1" s="1"/>
  <c r="I693" i="1"/>
  <c r="L693" i="1" s="1"/>
  <c r="M693" i="1" s="1"/>
  <c r="N693" i="1" s="1"/>
  <c r="I688" i="1"/>
  <c r="L688" i="1" s="1"/>
  <c r="M688" i="1" s="1"/>
  <c r="I691" i="1"/>
  <c r="L691" i="1" s="1"/>
  <c r="M691" i="1" s="1"/>
  <c r="I697" i="1"/>
  <c r="L697" i="1" s="1"/>
  <c r="M697" i="1" s="1"/>
  <c r="N697" i="1" s="1"/>
  <c r="I696" i="1"/>
  <c r="L696" i="1" s="1"/>
  <c r="M696" i="1" s="1"/>
  <c r="L694" i="1"/>
  <c r="M694" i="1" s="1"/>
  <c r="N694" i="1" s="1"/>
  <c r="L689" i="1"/>
  <c r="M689" i="1" s="1"/>
  <c r="R689" i="1" s="1"/>
  <c r="S690" i="1"/>
  <c r="T690" i="1" s="1"/>
  <c r="P692" i="1"/>
  <c r="N692" i="1"/>
  <c r="O692" i="1"/>
  <c r="S695" i="1"/>
  <c r="T695" i="1" s="1"/>
  <c r="R695" i="1"/>
  <c r="O695" i="1"/>
  <c r="Q692" i="1"/>
  <c r="R692" i="1"/>
  <c r="S694" i="1"/>
  <c r="T694" i="1" s="1"/>
  <c r="Q695" i="1"/>
  <c r="S692" i="1"/>
  <c r="T692" i="1" s="1"/>
  <c r="P695" i="1"/>
  <c r="N688" i="1" l="1"/>
  <c r="O688" i="1"/>
  <c r="R690" i="1"/>
  <c r="R694" i="1"/>
  <c r="O690" i="1"/>
  <c r="Q690" i="1"/>
  <c r="Q694" i="1"/>
  <c r="O694" i="1"/>
  <c r="P694" i="1"/>
  <c r="P690" i="1"/>
  <c r="I77" i="9"/>
  <c r="J77" i="9" s="1"/>
  <c r="R691" i="1"/>
  <c r="S691" i="1"/>
  <c r="T691" i="1" s="1"/>
  <c r="Q691" i="1"/>
  <c r="P693" i="1"/>
  <c r="Q688" i="1"/>
  <c r="P688" i="1"/>
  <c r="S693" i="1"/>
  <c r="T693" i="1" s="1"/>
  <c r="R688" i="1"/>
  <c r="R693" i="1"/>
  <c r="Q693" i="1"/>
  <c r="O693" i="1"/>
  <c r="S688" i="1"/>
  <c r="T688" i="1" s="1"/>
  <c r="O691" i="1"/>
  <c r="N689" i="1"/>
  <c r="S689" i="1"/>
  <c r="T689" i="1" s="1"/>
  <c r="P689" i="1"/>
  <c r="Q689" i="1"/>
  <c r="P691" i="1"/>
  <c r="O689" i="1"/>
  <c r="Q697" i="1"/>
  <c r="N691" i="1"/>
  <c r="P697" i="1"/>
  <c r="S697" i="1"/>
  <c r="T697" i="1" s="1"/>
  <c r="R697" i="1"/>
  <c r="O697" i="1"/>
  <c r="N696" i="1"/>
  <c r="O696" i="1"/>
  <c r="Q696" i="1"/>
  <c r="R696" i="1"/>
  <c r="S696" i="1"/>
  <c r="T696" i="1" s="1"/>
  <c r="P696" i="1"/>
  <c r="K77" i="9" l="1"/>
  <c r="L77" i="9"/>
  <c r="G78" i="9" s="1"/>
  <c r="M77" i="9"/>
  <c r="H78" i="9" s="1"/>
  <c r="O699" i="1"/>
  <c r="H702" i="1" s="1"/>
  <c r="H713" i="1" s="1"/>
  <c r="Q699" i="1"/>
  <c r="J702" i="1" s="1"/>
  <c r="J714" i="1" s="1"/>
  <c r="R699" i="1"/>
  <c r="K702" i="1" s="1"/>
  <c r="K710" i="1" s="1"/>
  <c r="P699" i="1"/>
  <c r="I702" i="1" s="1"/>
  <c r="I715" i="1" s="1"/>
  <c r="N698" i="1"/>
  <c r="W430" i="1" s="1"/>
  <c r="H706" i="1"/>
  <c r="H712" i="1"/>
  <c r="H715" i="1"/>
  <c r="K707" i="1"/>
  <c r="J709" i="1"/>
  <c r="J706" i="1"/>
  <c r="I706" i="1" l="1"/>
  <c r="I713" i="1"/>
  <c r="J710" i="1"/>
  <c r="K709" i="1"/>
  <c r="H708" i="1"/>
  <c r="L708" i="1" s="1"/>
  <c r="M708" i="1" s="1"/>
  <c r="H707" i="1"/>
  <c r="J708" i="1"/>
  <c r="K715" i="1"/>
  <c r="L715" i="1" s="1"/>
  <c r="M715" i="1" s="1"/>
  <c r="N715" i="1" s="1"/>
  <c r="H714" i="1"/>
  <c r="I714" i="1"/>
  <c r="J711" i="1"/>
  <c r="I709" i="1"/>
  <c r="K711" i="1"/>
  <c r="J713" i="1"/>
  <c r="I710" i="1"/>
  <c r="K713" i="1"/>
  <c r="I707" i="1"/>
  <c r="J715" i="1"/>
  <c r="K712" i="1"/>
  <c r="J707" i="1"/>
  <c r="I712" i="1"/>
  <c r="L712" i="1" s="1"/>
  <c r="M712" i="1" s="1"/>
  <c r="K708" i="1"/>
  <c r="H709" i="1"/>
  <c r="H711" i="1"/>
  <c r="L711" i="1" s="1"/>
  <c r="M711" i="1" s="1"/>
  <c r="N711" i="1" s="1"/>
  <c r="J712" i="1"/>
  <c r="I708" i="1"/>
  <c r="K706" i="1"/>
  <c r="H710" i="1"/>
  <c r="I78" i="9"/>
  <c r="J78" i="9" s="1"/>
  <c r="I711" i="1"/>
  <c r="K714" i="1"/>
  <c r="L714" i="1" s="1"/>
  <c r="M714" i="1" s="1"/>
  <c r="N714" i="1" s="1"/>
  <c r="L713" i="1"/>
  <c r="M713" i="1" s="1"/>
  <c r="N713" i="1" s="1"/>
  <c r="L710" i="1"/>
  <c r="M710" i="1" s="1"/>
  <c r="N710" i="1" s="1"/>
  <c r="L709" i="1"/>
  <c r="M709" i="1" s="1"/>
  <c r="N709" i="1" s="1"/>
  <c r="L706" i="1"/>
  <c r="M706" i="1" s="1"/>
  <c r="N706" i="1" s="1"/>
  <c r="L707" i="1"/>
  <c r="M707" i="1" s="1"/>
  <c r="N712" i="1" l="1"/>
  <c r="R712" i="1"/>
  <c r="S712" i="1"/>
  <c r="T712" i="1" s="1"/>
  <c r="N708" i="1"/>
  <c r="O708" i="1"/>
  <c r="R708" i="1"/>
  <c r="Q708" i="1"/>
  <c r="P713" i="1"/>
  <c r="S713" i="1"/>
  <c r="T713" i="1" s="1"/>
  <c r="O713" i="1"/>
  <c r="R713" i="1"/>
  <c r="K78" i="9"/>
  <c r="L78" i="9"/>
  <c r="G79" i="9" s="1"/>
  <c r="M78" i="9"/>
  <c r="H79" i="9" s="1"/>
  <c r="Q715" i="1"/>
  <c r="P714" i="1"/>
  <c r="Q713" i="1"/>
  <c r="O712" i="1"/>
  <c r="S714" i="1"/>
  <c r="T714" i="1" s="1"/>
  <c r="Q712" i="1"/>
  <c r="R714" i="1"/>
  <c r="P715" i="1"/>
  <c r="O714" i="1"/>
  <c r="P710" i="1"/>
  <c r="Q714" i="1"/>
  <c r="O710" i="1"/>
  <c r="O715" i="1"/>
  <c r="R710" i="1"/>
  <c r="S715" i="1"/>
  <c r="T715" i="1" s="1"/>
  <c r="R715" i="1"/>
  <c r="P712" i="1"/>
  <c r="Q709" i="1"/>
  <c r="Q710" i="1"/>
  <c r="S708" i="1"/>
  <c r="T708" i="1" s="1"/>
  <c r="S709" i="1"/>
  <c r="T709" i="1" s="1"/>
  <c r="P708" i="1"/>
  <c r="R709" i="1"/>
  <c r="O709" i="1"/>
  <c r="P709" i="1"/>
  <c r="S710" i="1"/>
  <c r="T710" i="1" s="1"/>
  <c r="Q706" i="1"/>
  <c r="S706" i="1"/>
  <c r="T706" i="1" s="1"/>
  <c r="P711" i="1"/>
  <c r="S711" i="1"/>
  <c r="T711" i="1" s="1"/>
  <c r="O711" i="1"/>
  <c r="R707" i="1"/>
  <c r="N707" i="1"/>
  <c r="N716" i="1" s="1"/>
  <c r="W448" i="1" s="1"/>
  <c r="O706" i="1"/>
  <c r="P706" i="1"/>
  <c r="R711" i="1"/>
  <c r="Q711" i="1"/>
  <c r="R706" i="1"/>
  <c r="P707" i="1"/>
  <c r="O707" i="1"/>
  <c r="S707" i="1"/>
  <c r="T707" i="1" s="1"/>
  <c r="Q707" i="1"/>
  <c r="I79" i="9" l="1"/>
  <c r="J79" i="9" s="1"/>
  <c r="O717" i="1"/>
  <c r="H720" i="1" s="1"/>
  <c r="H731" i="1" s="1"/>
  <c r="P717" i="1"/>
  <c r="I720" i="1" s="1"/>
  <c r="I726" i="1" s="1"/>
  <c r="R717" i="1"/>
  <c r="K720" i="1" s="1"/>
  <c r="K724" i="1" s="1"/>
  <c r="Q717" i="1"/>
  <c r="J720" i="1" s="1"/>
  <c r="J730" i="1" s="1"/>
  <c r="H726" i="1"/>
  <c r="H730" i="1"/>
  <c r="H733" i="1"/>
  <c r="H724" i="1"/>
  <c r="H728" i="1"/>
  <c r="H732" i="1"/>
  <c r="H729" i="1"/>
  <c r="H725" i="1"/>
  <c r="I733" i="1"/>
  <c r="I727" i="1"/>
  <c r="I731" i="1"/>
  <c r="I728" i="1"/>
  <c r="I724" i="1"/>
  <c r="I732" i="1"/>
  <c r="I725" i="1" l="1"/>
  <c r="I730" i="1"/>
  <c r="H727" i="1"/>
  <c r="I729" i="1"/>
  <c r="L729" i="1" s="1"/>
  <c r="M729" i="1" s="1"/>
  <c r="N729" i="1" s="1"/>
  <c r="L79" i="9"/>
  <c r="G80" i="9" s="1"/>
  <c r="M79" i="9"/>
  <c r="H80" i="9" s="1"/>
  <c r="K79" i="9"/>
  <c r="J724" i="1"/>
  <c r="L724" i="1" s="1"/>
  <c r="M724" i="1" s="1"/>
  <c r="N724" i="1" s="1"/>
  <c r="J729" i="1"/>
  <c r="J731" i="1"/>
  <c r="J732" i="1"/>
  <c r="L732" i="1" s="1"/>
  <c r="M732" i="1" s="1"/>
  <c r="N732" i="1" s="1"/>
  <c r="J726" i="1"/>
  <c r="K725" i="1"/>
  <c r="K726" i="1"/>
  <c r="L726" i="1" s="1"/>
  <c r="M726" i="1" s="1"/>
  <c r="N726" i="1" s="1"/>
  <c r="K728" i="1"/>
  <c r="K731" i="1"/>
  <c r="K732" i="1"/>
  <c r="K729" i="1"/>
  <c r="K733" i="1"/>
  <c r="K727" i="1"/>
  <c r="K730" i="1"/>
  <c r="L730" i="1" s="1"/>
  <c r="M730" i="1" s="1"/>
  <c r="N730" i="1" s="1"/>
  <c r="J725" i="1"/>
  <c r="L725" i="1" s="1"/>
  <c r="M725" i="1" s="1"/>
  <c r="N725" i="1" s="1"/>
  <c r="J733" i="1"/>
  <c r="J727" i="1"/>
  <c r="J728" i="1"/>
  <c r="I80" i="9" l="1"/>
  <c r="J80" i="9" s="1"/>
  <c r="L731" i="1"/>
  <c r="M731" i="1" s="1"/>
  <c r="N731" i="1" s="1"/>
  <c r="L733" i="1"/>
  <c r="M733" i="1" s="1"/>
  <c r="N733" i="1" s="1"/>
  <c r="L728" i="1"/>
  <c r="M728" i="1" s="1"/>
  <c r="N728" i="1" s="1"/>
  <c r="O732" i="1"/>
  <c r="Q732" i="1"/>
  <c r="P732" i="1"/>
  <c r="L727" i="1"/>
  <c r="M727" i="1" s="1"/>
  <c r="N727" i="1" s="1"/>
  <c r="N734" i="1" s="1"/>
  <c r="W466" i="1" s="1"/>
  <c r="S729" i="1"/>
  <c r="T729" i="1" s="1"/>
  <c r="R732" i="1"/>
  <c r="Q729" i="1"/>
  <c r="P729" i="1"/>
  <c r="O729" i="1"/>
  <c r="S732" i="1"/>
  <c r="T732" i="1" s="1"/>
  <c r="Q728" i="1"/>
  <c r="O728" i="1"/>
  <c r="R729" i="1"/>
  <c r="R724" i="1"/>
  <c r="S724" i="1"/>
  <c r="T724" i="1" s="1"/>
  <c r="Q724" i="1"/>
  <c r="P724" i="1"/>
  <c r="O724" i="1"/>
  <c r="Q733" i="1"/>
  <c r="S733" i="1"/>
  <c r="T733" i="1" s="1"/>
  <c r="S726" i="1"/>
  <c r="T726" i="1" s="1"/>
  <c r="R726" i="1"/>
  <c r="O726" i="1"/>
  <c r="P726" i="1"/>
  <c r="Q726" i="1"/>
  <c r="O731" i="1"/>
  <c r="R731" i="1"/>
  <c r="Q731" i="1"/>
  <c r="P731" i="1"/>
  <c r="Q730" i="1"/>
  <c r="S730" i="1"/>
  <c r="T730" i="1" s="1"/>
  <c r="R730" i="1"/>
  <c r="P730" i="1"/>
  <c r="O730" i="1"/>
  <c r="S725" i="1"/>
  <c r="T725" i="1" s="1"/>
  <c r="O725" i="1"/>
  <c r="Q725" i="1"/>
  <c r="R725" i="1"/>
  <c r="P725" i="1"/>
  <c r="R733" i="1" l="1"/>
  <c r="S731" i="1"/>
  <c r="T731" i="1" s="1"/>
  <c r="O733" i="1"/>
  <c r="M80" i="9"/>
  <c r="H81" i="9" s="1"/>
  <c r="L80" i="9"/>
  <c r="G81" i="9" s="1"/>
  <c r="K80" i="9"/>
  <c r="P733" i="1"/>
  <c r="R728" i="1"/>
  <c r="O727" i="1"/>
  <c r="S728" i="1"/>
  <c r="T728" i="1" s="1"/>
  <c r="P727" i="1"/>
  <c r="P728" i="1"/>
  <c r="Q727" i="1"/>
  <c r="Q735" i="1" s="1"/>
  <c r="J738" i="1" s="1"/>
  <c r="R727" i="1"/>
  <c r="S727" i="1"/>
  <c r="T727" i="1" s="1"/>
  <c r="R735" i="1" l="1"/>
  <c r="K738" i="1" s="1"/>
  <c r="O735" i="1"/>
  <c r="H738" i="1" s="1"/>
  <c r="H745" i="1" s="1"/>
  <c r="I81" i="9"/>
  <c r="J81" i="9" s="1"/>
  <c r="P735" i="1"/>
  <c r="I738" i="1" s="1"/>
  <c r="I750" i="1" s="1"/>
  <c r="K750" i="1"/>
  <c r="K751" i="1"/>
  <c r="K744" i="1"/>
  <c r="K743" i="1"/>
  <c r="K748" i="1"/>
  <c r="K745" i="1"/>
  <c r="K749" i="1"/>
  <c r="K746" i="1"/>
  <c r="K747" i="1"/>
  <c r="K742" i="1"/>
  <c r="H744" i="1"/>
  <c r="H749" i="1"/>
  <c r="H746" i="1"/>
  <c r="H750" i="1"/>
  <c r="H747" i="1"/>
  <c r="H743" i="1"/>
  <c r="H748" i="1"/>
  <c r="H751" i="1"/>
  <c r="J751" i="1"/>
  <c r="J744" i="1"/>
  <c r="J745" i="1"/>
  <c r="J749" i="1"/>
  <c r="J746" i="1"/>
  <c r="J742" i="1"/>
  <c r="J747" i="1"/>
  <c r="J750" i="1"/>
  <c r="J748" i="1"/>
  <c r="J743" i="1"/>
  <c r="I745" i="1"/>
  <c r="I749" i="1"/>
  <c r="I746" i="1"/>
  <c r="I742" i="1"/>
  <c r="I743" i="1"/>
  <c r="I744" i="1" l="1"/>
  <c r="I748" i="1"/>
  <c r="I751" i="1"/>
  <c r="I747" i="1"/>
  <c r="H742" i="1"/>
  <c r="K81" i="9"/>
  <c r="L81" i="9"/>
  <c r="G82" i="9" s="1"/>
  <c r="M81" i="9"/>
  <c r="H82" i="9" s="1"/>
  <c r="L745" i="1"/>
  <c r="M745" i="1" s="1"/>
  <c r="N745" i="1" s="1"/>
  <c r="L749" i="1"/>
  <c r="M749" i="1" s="1"/>
  <c r="N749" i="1" s="1"/>
  <c r="L751" i="1"/>
  <c r="M751" i="1" s="1"/>
  <c r="N751" i="1" s="1"/>
  <c r="L744" i="1"/>
  <c r="M744" i="1" s="1"/>
  <c r="N744" i="1" s="1"/>
  <c r="L743" i="1"/>
  <c r="M743" i="1" s="1"/>
  <c r="N743" i="1" s="1"/>
  <c r="L747" i="1"/>
  <c r="M747" i="1" s="1"/>
  <c r="N747" i="1" s="1"/>
  <c r="L742" i="1"/>
  <c r="M742" i="1" s="1"/>
  <c r="N742" i="1" s="1"/>
  <c r="L748" i="1"/>
  <c r="M748" i="1" s="1"/>
  <c r="N748" i="1" s="1"/>
  <c r="L750" i="1"/>
  <c r="M750" i="1" s="1"/>
  <c r="N750" i="1" s="1"/>
  <c r="S745" i="1"/>
  <c r="T745" i="1" s="1"/>
  <c r="Q745" i="1"/>
  <c r="P745" i="1"/>
  <c r="O745" i="1"/>
  <c r="R745" i="1"/>
  <c r="L746" i="1"/>
  <c r="M746" i="1" s="1"/>
  <c r="N746" i="1" s="1"/>
  <c r="I82" i="9" l="1"/>
  <c r="J82" i="9" s="1"/>
  <c r="O751" i="1"/>
  <c r="S751" i="1"/>
  <c r="T751" i="1" s="1"/>
  <c r="P749" i="1"/>
  <c r="Q749" i="1"/>
  <c r="Q751" i="1"/>
  <c r="O749" i="1"/>
  <c r="P751" i="1"/>
  <c r="R749" i="1"/>
  <c r="S749" i="1"/>
  <c r="T749" i="1" s="1"/>
  <c r="N752" i="1"/>
  <c r="W484" i="1" s="1"/>
  <c r="R751" i="1"/>
  <c r="R743" i="1"/>
  <c r="Q743" i="1"/>
  <c r="S743" i="1"/>
  <c r="T743" i="1" s="1"/>
  <c r="P743" i="1"/>
  <c r="O743" i="1"/>
  <c r="Q746" i="1"/>
  <c r="R746" i="1"/>
  <c r="S746" i="1"/>
  <c r="T746" i="1" s="1"/>
  <c r="P746" i="1"/>
  <c r="O746" i="1"/>
  <c r="S742" i="1"/>
  <c r="T742" i="1" s="1"/>
  <c r="R742" i="1"/>
  <c r="Q742" i="1"/>
  <c r="P742" i="1"/>
  <c r="O742" i="1"/>
  <c r="Q744" i="1"/>
  <c r="O744" i="1"/>
  <c r="P744" i="1"/>
  <c r="S744" i="1"/>
  <c r="T744" i="1" s="1"/>
  <c r="R744" i="1"/>
  <c r="O747" i="1"/>
  <c r="R747" i="1"/>
  <c r="S747" i="1"/>
  <c r="T747" i="1" s="1"/>
  <c r="P747" i="1"/>
  <c r="Q747" i="1"/>
  <c r="S750" i="1"/>
  <c r="T750" i="1" s="1"/>
  <c r="R750" i="1"/>
  <c r="Q750" i="1"/>
  <c r="P750" i="1"/>
  <c r="O750" i="1"/>
  <c r="P748" i="1"/>
  <c r="S748" i="1"/>
  <c r="T748" i="1" s="1"/>
  <c r="O748" i="1"/>
  <c r="Q748" i="1"/>
  <c r="R748" i="1"/>
  <c r="K82" i="9" l="1"/>
  <c r="L82" i="9"/>
  <c r="G83" i="9" s="1"/>
  <c r="M82" i="9"/>
  <c r="H83" i="9" s="1"/>
  <c r="R753" i="1"/>
  <c r="K756" i="1" s="1"/>
  <c r="K762" i="1" s="1"/>
  <c r="Q753" i="1"/>
  <c r="J756" i="1" s="1"/>
  <c r="J764" i="1" s="1"/>
  <c r="P753" i="1"/>
  <c r="I756" i="1" s="1"/>
  <c r="I760" i="1" s="1"/>
  <c r="O753" i="1"/>
  <c r="H756" i="1" s="1"/>
  <c r="H769" i="1" s="1"/>
  <c r="J769" i="1"/>
  <c r="J767" i="1" l="1"/>
  <c r="J763" i="1"/>
  <c r="J762" i="1"/>
  <c r="I83" i="9"/>
  <c r="J83" i="9" s="1"/>
  <c r="J761" i="1"/>
  <c r="J766" i="1"/>
  <c r="J768" i="1"/>
  <c r="J765" i="1"/>
  <c r="I769" i="1"/>
  <c r="J760" i="1"/>
  <c r="K766" i="1"/>
  <c r="K769" i="1"/>
  <c r="L769" i="1" s="1"/>
  <c r="M769" i="1" s="1"/>
  <c r="K768" i="1"/>
  <c r="K764" i="1"/>
  <c r="K760" i="1"/>
  <c r="K767" i="1"/>
  <c r="K761" i="1"/>
  <c r="K765" i="1"/>
  <c r="K763" i="1"/>
  <c r="H766" i="1"/>
  <c r="H765" i="1"/>
  <c r="H761" i="1"/>
  <c r="H763" i="1"/>
  <c r="H764" i="1"/>
  <c r="H768" i="1"/>
  <c r="H760" i="1"/>
  <c r="I763" i="1"/>
  <c r="I762" i="1"/>
  <c r="H762" i="1"/>
  <c r="I767" i="1"/>
  <c r="I764" i="1"/>
  <c r="I766" i="1"/>
  <c r="I761" i="1"/>
  <c r="I765" i="1"/>
  <c r="I768" i="1"/>
  <c r="H767" i="1"/>
  <c r="L766" i="1" l="1"/>
  <c r="M766" i="1" s="1"/>
  <c r="L83" i="9"/>
  <c r="G84" i="9" s="1"/>
  <c r="M83" i="9"/>
  <c r="H84" i="9" s="1"/>
  <c r="K83" i="9"/>
  <c r="L762" i="1"/>
  <c r="M762" i="1" s="1"/>
  <c r="N762" i="1" s="1"/>
  <c r="L763" i="1"/>
  <c r="M763" i="1" s="1"/>
  <c r="P763" i="1" s="1"/>
  <c r="L764" i="1"/>
  <c r="M764" i="1" s="1"/>
  <c r="N764" i="1" s="1"/>
  <c r="L760" i="1"/>
  <c r="M760" i="1" s="1"/>
  <c r="N760" i="1" s="1"/>
  <c r="L765" i="1"/>
  <c r="M765" i="1" s="1"/>
  <c r="N765" i="1" s="1"/>
  <c r="S766" i="1"/>
  <c r="T766" i="1" s="1"/>
  <c r="N766" i="1"/>
  <c r="Q769" i="1"/>
  <c r="N769" i="1"/>
  <c r="O763" i="1"/>
  <c r="L767" i="1"/>
  <c r="M767" i="1" s="1"/>
  <c r="Q767" i="1" s="1"/>
  <c r="L768" i="1"/>
  <c r="M768" i="1" s="1"/>
  <c r="L761" i="1"/>
  <c r="M761" i="1" s="1"/>
  <c r="O769" i="1"/>
  <c r="P769" i="1"/>
  <c r="S769" i="1"/>
  <c r="T769" i="1" s="1"/>
  <c r="R769" i="1"/>
  <c r="R766" i="1"/>
  <c r="P766" i="1"/>
  <c r="Q766" i="1"/>
  <c r="O766" i="1"/>
  <c r="S762" i="1"/>
  <c r="T762" i="1" s="1"/>
  <c r="R762" i="1"/>
  <c r="S765" i="1"/>
  <c r="T765" i="1" s="1"/>
  <c r="S764" i="1" l="1"/>
  <c r="T764" i="1" s="1"/>
  <c r="Q763" i="1"/>
  <c r="Q762" i="1"/>
  <c r="R763" i="1"/>
  <c r="O764" i="1"/>
  <c r="S763" i="1"/>
  <c r="T763" i="1" s="1"/>
  <c r="N763" i="1"/>
  <c r="P762" i="1"/>
  <c r="O762" i="1"/>
  <c r="I84" i="9"/>
  <c r="J84" i="9" s="1"/>
  <c r="Q760" i="1"/>
  <c r="R767" i="1"/>
  <c r="P764" i="1"/>
  <c r="Q764" i="1"/>
  <c r="R764" i="1"/>
  <c r="O765" i="1"/>
  <c r="R760" i="1"/>
  <c r="O760" i="1"/>
  <c r="P760" i="1"/>
  <c r="R765" i="1"/>
  <c r="S760" i="1"/>
  <c r="T760" i="1" s="1"/>
  <c r="P765" i="1"/>
  <c r="O767" i="1"/>
  <c r="Q765" i="1"/>
  <c r="P767" i="1"/>
  <c r="P761" i="1"/>
  <c r="N761" i="1"/>
  <c r="S761" i="1"/>
  <c r="T761" i="1" s="1"/>
  <c r="S768" i="1"/>
  <c r="T768" i="1" s="1"/>
  <c r="N768" i="1"/>
  <c r="S767" i="1"/>
  <c r="T767" i="1" s="1"/>
  <c r="N767" i="1"/>
  <c r="P768" i="1"/>
  <c r="Q768" i="1"/>
  <c r="R768" i="1"/>
  <c r="O768" i="1"/>
  <c r="R761" i="1"/>
  <c r="O761" i="1"/>
  <c r="Q761" i="1"/>
  <c r="M84" i="9" l="1"/>
  <c r="H85" i="9" s="1"/>
  <c r="K84" i="9"/>
  <c r="L84" i="9"/>
  <c r="G85" i="9" s="1"/>
  <c r="O771" i="1"/>
  <c r="H774" i="1" s="1"/>
  <c r="H780" i="1" s="1"/>
  <c r="Q771" i="1"/>
  <c r="J774" i="1" s="1"/>
  <c r="J787" i="1" s="1"/>
  <c r="P771" i="1"/>
  <c r="I774" i="1" s="1"/>
  <c r="I787" i="1" s="1"/>
  <c r="R771" i="1"/>
  <c r="K774" i="1" s="1"/>
  <c r="K778" i="1" s="1"/>
  <c r="N770" i="1"/>
  <c r="W502" i="1" s="1"/>
  <c r="H786" i="1"/>
  <c r="H785" i="1"/>
  <c r="J783" i="1"/>
  <c r="H779" i="1"/>
  <c r="I781" i="1" l="1"/>
  <c r="K780" i="1"/>
  <c r="I786" i="1"/>
  <c r="L786" i="1" s="1"/>
  <c r="M786" i="1" s="1"/>
  <c r="J784" i="1"/>
  <c r="H784" i="1"/>
  <c r="L784" i="1" s="1"/>
  <c r="M784" i="1" s="1"/>
  <c r="O784" i="1" s="1"/>
  <c r="J779" i="1"/>
  <c r="L779" i="1" s="1"/>
  <c r="M779" i="1" s="1"/>
  <c r="H783" i="1"/>
  <c r="H781" i="1"/>
  <c r="L781" i="1" s="1"/>
  <c r="M781" i="1" s="1"/>
  <c r="Q781" i="1" s="1"/>
  <c r="K785" i="1"/>
  <c r="I779" i="1"/>
  <c r="K781" i="1"/>
  <c r="I778" i="1"/>
  <c r="J786" i="1"/>
  <c r="K786" i="1"/>
  <c r="I785" i="1"/>
  <c r="J780" i="1"/>
  <c r="L780" i="1" s="1"/>
  <c r="M780" i="1" s="1"/>
  <c r="I782" i="1"/>
  <c r="J785" i="1"/>
  <c r="H782" i="1"/>
  <c r="H787" i="1"/>
  <c r="L787" i="1" s="1"/>
  <c r="M787" i="1" s="1"/>
  <c r="K784" i="1"/>
  <c r="J782" i="1"/>
  <c r="I784" i="1"/>
  <c r="K779" i="1"/>
  <c r="I780" i="1"/>
  <c r="K783" i="1"/>
  <c r="H778" i="1"/>
  <c r="L778" i="1" s="1"/>
  <c r="M778" i="1" s="1"/>
  <c r="J778" i="1"/>
  <c r="I783" i="1"/>
  <c r="I85" i="9"/>
  <c r="J85" i="9" s="1"/>
  <c r="K787" i="1"/>
  <c r="K782" i="1"/>
  <c r="J781" i="1"/>
  <c r="L782" i="1"/>
  <c r="M782" i="1" s="1"/>
  <c r="N782" i="1" s="1"/>
  <c r="L785" i="1"/>
  <c r="M785" i="1" s="1"/>
  <c r="P785" i="1" s="1"/>
  <c r="L783" i="1"/>
  <c r="M783" i="1" s="1"/>
  <c r="P783" i="1" s="1"/>
  <c r="N780" i="1" l="1"/>
  <c r="R780" i="1"/>
  <c r="Q780" i="1"/>
  <c r="P780" i="1"/>
  <c r="O780" i="1"/>
  <c r="S780" i="1"/>
  <c r="T780" i="1" s="1"/>
  <c r="N779" i="1"/>
  <c r="S779" i="1"/>
  <c r="T779" i="1" s="1"/>
  <c r="N778" i="1"/>
  <c r="S778" i="1"/>
  <c r="T778" i="1" s="1"/>
  <c r="Q778" i="1"/>
  <c r="R778" i="1"/>
  <c r="K85" i="9"/>
  <c r="L85" i="9"/>
  <c r="G86" i="9" s="1"/>
  <c r="M85" i="9"/>
  <c r="H86" i="9" s="1"/>
  <c r="R779" i="1"/>
  <c r="P778" i="1"/>
  <c r="O778" i="1"/>
  <c r="Q782" i="1"/>
  <c r="R782" i="1"/>
  <c r="O779" i="1"/>
  <c r="P779" i="1"/>
  <c r="R783" i="1"/>
  <c r="Q779" i="1"/>
  <c r="O781" i="1"/>
  <c r="O782" i="1"/>
  <c r="R781" i="1"/>
  <c r="S782" i="1"/>
  <c r="T782" i="1" s="1"/>
  <c r="P782" i="1"/>
  <c r="Q785" i="1"/>
  <c r="O785" i="1"/>
  <c r="S784" i="1"/>
  <c r="T784" i="1" s="1"/>
  <c r="N784" i="1"/>
  <c r="R786" i="1"/>
  <c r="N786" i="1"/>
  <c r="O783" i="1"/>
  <c r="N783" i="1"/>
  <c r="S785" i="1"/>
  <c r="T785" i="1" s="1"/>
  <c r="N785" i="1"/>
  <c r="Q787" i="1"/>
  <c r="N787" i="1"/>
  <c r="R784" i="1"/>
  <c r="S781" i="1"/>
  <c r="T781" i="1" s="1"/>
  <c r="N781" i="1"/>
  <c r="Q786" i="1"/>
  <c r="R785" i="1"/>
  <c r="Q784" i="1"/>
  <c r="Q783" i="1"/>
  <c r="S783" i="1"/>
  <c r="T783" i="1" s="1"/>
  <c r="P781" i="1"/>
  <c r="P784" i="1"/>
  <c r="S786" i="1"/>
  <c r="T786" i="1" s="1"/>
  <c r="P786" i="1"/>
  <c r="O787" i="1"/>
  <c r="O786" i="1"/>
  <c r="R787" i="1"/>
  <c r="S787" i="1"/>
  <c r="T787" i="1" s="1"/>
  <c r="P787" i="1"/>
  <c r="I86" i="9" l="1"/>
  <c r="J86" i="9" s="1"/>
  <c r="P789" i="1"/>
  <c r="I792" i="1" s="1"/>
  <c r="R789" i="1"/>
  <c r="K792" i="1" s="1"/>
  <c r="K804" i="1" s="1"/>
  <c r="O789" i="1"/>
  <c r="H792" i="1" s="1"/>
  <c r="H802" i="1" s="1"/>
  <c r="Q789" i="1"/>
  <c r="J792" i="1" s="1"/>
  <c r="J797" i="1" s="1"/>
  <c r="N788" i="1"/>
  <c r="W520" i="1" s="1"/>
  <c r="K797" i="1"/>
  <c r="K796" i="1"/>
  <c r="K802" i="1"/>
  <c r="K799" i="1"/>
  <c r="K800" i="1"/>
  <c r="I805" i="1"/>
  <c r="I798" i="1"/>
  <c r="I801" i="1"/>
  <c r="I804" i="1"/>
  <c r="I802" i="1"/>
  <c r="I797" i="1"/>
  <c r="I799" i="1"/>
  <c r="I803" i="1"/>
  <c r="I800" i="1"/>
  <c r="I796" i="1"/>
  <c r="J801" i="1" l="1"/>
  <c r="H805" i="1"/>
  <c r="K801" i="1"/>
  <c r="H801" i="1"/>
  <c r="L801" i="1" s="1"/>
  <c r="M801" i="1" s="1"/>
  <c r="N801" i="1" s="1"/>
  <c r="H803" i="1"/>
  <c r="H800" i="1"/>
  <c r="K805" i="1"/>
  <c r="K86" i="9"/>
  <c r="L86" i="9"/>
  <c r="G87" i="9" s="1"/>
  <c r="M86" i="9"/>
  <c r="H87" i="9" s="1"/>
  <c r="K803" i="1"/>
  <c r="H797" i="1"/>
  <c r="L797" i="1" s="1"/>
  <c r="M797" i="1" s="1"/>
  <c r="O797" i="1" s="1"/>
  <c r="J799" i="1"/>
  <c r="H799" i="1"/>
  <c r="L799" i="1" s="1"/>
  <c r="M799" i="1" s="1"/>
  <c r="H798" i="1"/>
  <c r="H804" i="1"/>
  <c r="J805" i="1"/>
  <c r="K798" i="1"/>
  <c r="J798" i="1"/>
  <c r="H796" i="1"/>
  <c r="J803" i="1"/>
  <c r="L803" i="1" s="1"/>
  <c r="M803" i="1" s="1"/>
  <c r="N803" i="1" s="1"/>
  <c r="J800" i="1"/>
  <c r="L800" i="1" s="1"/>
  <c r="M800" i="1" s="1"/>
  <c r="N800" i="1" s="1"/>
  <c r="J804" i="1"/>
  <c r="J802" i="1"/>
  <c r="L802" i="1" s="1"/>
  <c r="M802" i="1" s="1"/>
  <c r="R802" i="1" s="1"/>
  <c r="J796" i="1"/>
  <c r="L805" i="1" l="1"/>
  <c r="M805" i="1" s="1"/>
  <c r="I87" i="9"/>
  <c r="J87" i="9" s="1"/>
  <c r="L798" i="1"/>
  <c r="M798" i="1" s="1"/>
  <c r="N798" i="1" s="1"/>
  <c r="L804" i="1"/>
  <c r="M804" i="1" s="1"/>
  <c r="N804" i="1" s="1"/>
  <c r="L796" i="1"/>
  <c r="M796" i="1" s="1"/>
  <c r="N796" i="1" s="1"/>
  <c r="P803" i="1"/>
  <c r="Q804" i="1"/>
  <c r="P804" i="1"/>
  <c r="S803" i="1"/>
  <c r="T803" i="1" s="1"/>
  <c r="O803" i="1"/>
  <c r="R800" i="1"/>
  <c r="Q803" i="1"/>
  <c r="O804" i="1"/>
  <c r="R803" i="1"/>
  <c r="Q800" i="1"/>
  <c r="S800" i="1"/>
  <c r="T800" i="1" s="1"/>
  <c r="R797" i="1"/>
  <c r="P800" i="1"/>
  <c r="O800" i="1"/>
  <c r="O801" i="1"/>
  <c r="R801" i="1"/>
  <c r="P801" i="1"/>
  <c r="R805" i="1"/>
  <c r="N805" i="1"/>
  <c r="P802" i="1"/>
  <c r="N802" i="1"/>
  <c r="P797" i="1"/>
  <c r="N797" i="1"/>
  <c r="S801" i="1"/>
  <c r="T801" i="1" s="1"/>
  <c r="S799" i="1"/>
  <c r="T799" i="1" s="1"/>
  <c r="N799" i="1"/>
  <c r="Q801" i="1"/>
  <c r="Q802" i="1"/>
  <c r="S802" i="1"/>
  <c r="T802" i="1" s="1"/>
  <c r="Q797" i="1"/>
  <c r="S797" i="1"/>
  <c r="T797" i="1" s="1"/>
  <c r="O802" i="1"/>
  <c r="R799" i="1"/>
  <c r="P799" i="1"/>
  <c r="Q799" i="1"/>
  <c r="O799" i="1"/>
  <c r="Q805" i="1"/>
  <c r="S805" i="1"/>
  <c r="T805" i="1" s="1"/>
  <c r="O805" i="1"/>
  <c r="P805" i="1"/>
  <c r="P796" i="1"/>
  <c r="S798" i="1"/>
  <c r="T798" i="1" s="1"/>
  <c r="R798" i="1"/>
  <c r="O798" i="1"/>
  <c r="P798" i="1"/>
  <c r="Q798" i="1"/>
  <c r="O796" i="1" l="1"/>
  <c r="S804" i="1"/>
  <c r="T804" i="1" s="1"/>
  <c r="R796" i="1"/>
  <c r="R804" i="1"/>
  <c r="S796" i="1"/>
  <c r="T796" i="1" s="1"/>
  <c r="L87" i="9"/>
  <c r="G88" i="9" s="1"/>
  <c r="M87" i="9"/>
  <c r="H88" i="9" s="1"/>
  <c r="K87" i="9"/>
  <c r="Q796" i="1"/>
  <c r="N806" i="1"/>
  <c r="W538" i="1" s="1"/>
  <c r="P807" i="1"/>
  <c r="I810" i="1" s="1"/>
  <c r="I817" i="1" s="1"/>
  <c r="O807" i="1"/>
  <c r="H810" i="1" s="1"/>
  <c r="H815" i="1" s="1"/>
  <c r="R807" i="1"/>
  <c r="K810" i="1" s="1"/>
  <c r="K819" i="1" s="1"/>
  <c r="Q807" i="1"/>
  <c r="J810" i="1" s="1"/>
  <c r="J823" i="1" s="1"/>
  <c r="I823" i="1"/>
  <c r="I820" i="1"/>
  <c r="I88" i="9" l="1"/>
  <c r="J88" i="9" s="1"/>
  <c r="I815" i="1"/>
  <c r="H820" i="1"/>
  <c r="H819" i="1"/>
  <c r="I819" i="1"/>
  <c r="H818" i="1"/>
  <c r="I822" i="1"/>
  <c r="H814" i="1"/>
  <c r="H821" i="1"/>
  <c r="H823" i="1"/>
  <c r="I818" i="1"/>
  <c r="I814" i="1"/>
  <c r="H822" i="1"/>
  <c r="I821" i="1"/>
  <c r="J814" i="1"/>
  <c r="J818" i="1"/>
  <c r="H816" i="1"/>
  <c r="I816" i="1"/>
  <c r="J821" i="1"/>
  <c r="K815" i="1"/>
  <c r="K816" i="1"/>
  <c r="K823" i="1"/>
  <c r="H817" i="1"/>
  <c r="K822" i="1"/>
  <c r="J817" i="1"/>
  <c r="J822" i="1"/>
  <c r="J819" i="1"/>
  <c r="J815" i="1"/>
  <c r="L815" i="1" s="1"/>
  <c r="M815" i="1" s="1"/>
  <c r="N815" i="1" s="1"/>
  <c r="J820" i="1"/>
  <c r="J816" i="1"/>
  <c r="K818" i="1"/>
  <c r="K821" i="1"/>
  <c r="K817" i="1"/>
  <c r="K820" i="1"/>
  <c r="K814" i="1"/>
  <c r="M88" i="9" l="1"/>
  <c r="H89" i="9" s="1"/>
  <c r="K88" i="9"/>
  <c r="L88" i="9"/>
  <c r="G89" i="9" s="1"/>
  <c r="L819" i="1"/>
  <c r="M819" i="1" s="1"/>
  <c r="Q819" i="1" s="1"/>
  <c r="L823" i="1"/>
  <c r="M823" i="1" s="1"/>
  <c r="O823" i="1" s="1"/>
  <c r="L817" i="1"/>
  <c r="M817" i="1" s="1"/>
  <c r="N817" i="1" s="1"/>
  <c r="L814" i="1"/>
  <c r="M814" i="1" s="1"/>
  <c r="N814" i="1" s="1"/>
  <c r="L822" i="1"/>
  <c r="M822" i="1" s="1"/>
  <c r="N822" i="1" s="1"/>
  <c r="L816" i="1"/>
  <c r="M816" i="1" s="1"/>
  <c r="N816" i="1" s="1"/>
  <c r="L821" i="1"/>
  <c r="M821" i="1" s="1"/>
  <c r="N821" i="1" s="1"/>
  <c r="L818" i="1"/>
  <c r="M818" i="1" s="1"/>
  <c r="N818" i="1" s="1"/>
  <c r="L820" i="1"/>
  <c r="M820" i="1" s="1"/>
  <c r="N820" i="1" s="1"/>
  <c r="S823" i="1"/>
  <c r="T823" i="1" s="1"/>
  <c r="N823" i="1"/>
  <c r="P823" i="1"/>
  <c r="Q823" i="1"/>
  <c r="R823" i="1"/>
  <c r="S815" i="1"/>
  <c r="T815" i="1" s="1"/>
  <c r="Q815" i="1"/>
  <c r="P815" i="1"/>
  <c r="O815" i="1"/>
  <c r="R815" i="1"/>
  <c r="P819" i="1" l="1"/>
  <c r="N819" i="1"/>
  <c r="N824" i="1" s="1"/>
  <c r="W556" i="1" s="1"/>
  <c r="P817" i="1"/>
  <c r="S819" i="1"/>
  <c r="T819" i="1" s="1"/>
  <c r="R819" i="1"/>
  <c r="R817" i="1"/>
  <c r="Q817" i="1"/>
  <c r="O819" i="1"/>
  <c r="S817" i="1"/>
  <c r="T817" i="1" s="1"/>
  <c r="I89" i="9"/>
  <c r="J89" i="9" s="1"/>
  <c r="O822" i="1"/>
  <c r="O814" i="1"/>
  <c r="P814" i="1"/>
  <c r="O816" i="1"/>
  <c r="Q814" i="1"/>
  <c r="O817" i="1"/>
  <c r="R814" i="1"/>
  <c r="R816" i="1"/>
  <c r="S816" i="1"/>
  <c r="T816" i="1" s="1"/>
  <c r="Q816" i="1"/>
  <c r="S814" i="1"/>
  <c r="T814" i="1" s="1"/>
  <c r="Q822" i="1"/>
  <c r="P822" i="1"/>
  <c r="S822" i="1"/>
  <c r="T822" i="1" s="1"/>
  <c r="P816" i="1"/>
  <c r="R822" i="1"/>
  <c r="Q821" i="1"/>
  <c r="P821" i="1"/>
  <c r="O818" i="1"/>
  <c r="S818" i="1"/>
  <c r="T818" i="1" s="1"/>
  <c r="O820" i="1"/>
  <c r="P820" i="1"/>
  <c r="O821" i="1"/>
  <c r="R821" i="1"/>
  <c r="S821" i="1"/>
  <c r="T821" i="1" s="1"/>
  <c r="R818" i="1"/>
  <c r="S820" i="1"/>
  <c r="T820" i="1" s="1"/>
  <c r="Q818" i="1"/>
  <c r="P818" i="1"/>
  <c r="Q820" i="1"/>
  <c r="R820" i="1"/>
  <c r="K89" i="9" l="1"/>
  <c r="M89" i="9"/>
  <c r="H90" i="9" s="1"/>
  <c r="L89" i="9"/>
  <c r="G90" i="9" s="1"/>
  <c r="P825" i="1"/>
  <c r="I828" i="1" s="1"/>
  <c r="I832" i="1" s="1"/>
  <c r="O825" i="1"/>
  <c r="H828" i="1" s="1"/>
  <c r="H837" i="1" s="1"/>
  <c r="R825" i="1"/>
  <c r="K828" i="1" s="1"/>
  <c r="K837" i="1" s="1"/>
  <c r="Q825" i="1"/>
  <c r="J828" i="1" s="1"/>
  <c r="J840" i="1" s="1"/>
  <c r="K835" i="1"/>
  <c r="H836" i="1"/>
  <c r="H840" i="1"/>
  <c r="I841" i="1"/>
  <c r="I834" i="1"/>
  <c r="I836" i="1"/>
  <c r="I833" i="1"/>
  <c r="I839" i="1"/>
  <c r="I835" i="1"/>
  <c r="I838" i="1" l="1"/>
  <c r="H834" i="1"/>
  <c r="H839" i="1"/>
  <c r="H841" i="1"/>
  <c r="H832" i="1"/>
  <c r="H835" i="1"/>
  <c r="I837" i="1"/>
  <c r="H838" i="1"/>
  <c r="K833" i="1"/>
  <c r="I840" i="1"/>
  <c r="H833" i="1"/>
  <c r="K836" i="1"/>
  <c r="K839" i="1"/>
  <c r="I90" i="9"/>
  <c r="J90" i="9" s="1"/>
  <c r="J839" i="1"/>
  <c r="K840" i="1"/>
  <c r="L840" i="1" s="1"/>
  <c r="M840" i="1" s="1"/>
  <c r="N840" i="1" s="1"/>
  <c r="J837" i="1"/>
  <c r="J832" i="1"/>
  <c r="K832" i="1"/>
  <c r="J836" i="1"/>
  <c r="L836" i="1" s="1"/>
  <c r="M836" i="1" s="1"/>
  <c r="N836" i="1" s="1"/>
  <c r="K838" i="1"/>
  <c r="J835" i="1"/>
  <c r="L835" i="1" s="1"/>
  <c r="M835" i="1" s="1"/>
  <c r="N835" i="1" s="1"/>
  <c r="J834" i="1"/>
  <c r="J838" i="1"/>
  <c r="J841" i="1"/>
  <c r="K834" i="1"/>
  <c r="J833" i="1"/>
  <c r="L833" i="1" s="1"/>
  <c r="M833" i="1" s="1"/>
  <c r="K841" i="1"/>
  <c r="L837" i="1"/>
  <c r="M837" i="1" s="1"/>
  <c r="N837" i="1" s="1"/>
  <c r="L839" i="1"/>
  <c r="M839" i="1" s="1"/>
  <c r="N839" i="1" s="1"/>
  <c r="L832" i="1" l="1"/>
  <c r="M832" i="1" s="1"/>
  <c r="N832" i="1" s="1"/>
  <c r="K90" i="9"/>
  <c r="L90" i="9"/>
  <c r="G91" i="9" s="1"/>
  <c r="M90" i="9"/>
  <c r="H91" i="9" s="1"/>
  <c r="L834" i="1"/>
  <c r="M834" i="1" s="1"/>
  <c r="N834" i="1" s="1"/>
  <c r="L838" i="1"/>
  <c r="M838" i="1" s="1"/>
  <c r="N838" i="1" s="1"/>
  <c r="P837" i="1"/>
  <c r="O837" i="1"/>
  <c r="R837" i="1"/>
  <c r="S837" i="1"/>
  <c r="T837" i="1" s="1"/>
  <c r="L841" i="1"/>
  <c r="M841" i="1" s="1"/>
  <c r="N841" i="1" s="1"/>
  <c r="N833" i="1"/>
  <c r="Q833" i="1"/>
  <c r="R833" i="1"/>
  <c r="P833" i="1"/>
  <c r="O833" i="1"/>
  <c r="S833" i="1"/>
  <c r="T833" i="1" s="1"/>
  <c r="P835" i="1"/>
  <c r="S835" i="1"/>
  <c r="T835" i="1" s="1"/>
  <c r="Q835" i="1"/>
  <c r="R835" i="1"/>
  <c r="O835" i="1"/>
  <c r="Q837" i="1"/>
  <c r="P834" i="1"/>
  <c r="P836" i="1"/>
  <c r="Q836" i="1"/>
  <c r="R836" i="1"/>
  <c r="S836" i="1"/>
  <c r="T836" i="1" s="1"/>
  <c r="O836" i="1"/>
  <c r="Q840" i="1"/>
  <c r="P840" i="1"/>
  <c r="O840" i="1"/>
  <c r="R840" i="1"/>
  <c r="S840" i="1"/>
  <c r="T840" i="1" s="1"/>
  <c r="S832" i="1"/>
  <c r="T832" i="1" s="1"/>
  <c r="Q832" i="1"/>
  <c r="R832" i="1"/>
  <c r="P832" i="1"/>
  <c r="O832" i="1"/>
  <c r="Q839" i="1"/>
  <c r="S839" i="1"/>
  <c r="T839" i="1" s="1"/>
  <c r="P839" i="1"/>
  <c r="O839" i="1"/>
  <c r="R839" i="1"/>
  <c r="S834" i="1" l="1"/>
  <c r="T834" i="1" s="1"/>
  <c r="R834" i="1"/>
  <c r="Q834" i="1"/>
  <c r="O838" i="1"/>
  <c r="O843" i="1" s="1"/>
  <c r="H846" i="1" s="1"/>
  <c r="H852" i="1" s="1"/>
  <c r="S838" i="1"/>
  <c r="T838" i="1" s="1"/>
  <c r="R838" i="1"/>
  <c r="Q838" i="1"/>
  <c r="P838" i="1"/>
  <c r="P843" i="1" s="1"/>
  <c r="I846" i="1" s="1"/>
  <c r="I853" i="1" s="1"/>
  <c r="O834" i="1"/>
  <c r="I91" i="9"/>
  <c r="J91" i="9" s="1"/>
  <c r="N842" i="1"/>
  <c r="W574" i="1" s="1"/>
  <c r="P841" i="1"/>
  <c r="S841" i="1"/>
  <c r="T841" i="1" s="1"/>
  <c r="O841" i="1"/>
  <c r="Q841" i="1"/>
  <c r="Q843" i="1" s="1"/>
  <c r="J846" i="1" s="1"/>
  <c r="R841" i="1"/>
  <c r="R843" i="1" s="1"/>
  <c r="K846" i="1" s="1"/>
  <c r="L91" i="9" l="1"/>
  <c r="G92" i="9" s="1"/>
  <c r="M91" i="9"/>
  <c r="H92" i="9" s="1"/>
  <c r="K91" i="9"/>
  <c r="I857" i="1"/>
  <c r="H855" i="1"/>
  <c r="H858" i="1"/>
  <c r="H859" i="1"/>
  <c r="H856" i="1"/>
  <c r="H851" i="1"/>
  <c r="H853" i="1"/>
  <c r="I855" i="1"/>
  <c r="I856" i="1"/>
  <c r="I851" i="1"/>
  <c r="H854" i="1"/>
  <c r="H857" i="1"/>
  <c r="I850" i="1"/>
  <c r="H850" i="1"/>
  <c r="I858" i="1"/>
  <c r="I852" i="1"/>
  <c r="I854" i="1"/>
  <c r="I859" i="1"/>
  <c r="J859" i="1"/>
  <c r="J852" i="1"/>
  <c r="J850" i="1"/>
  <c r="L850" i="1" s="1"/>
  <c r="M850" i="1" s="1"/>
  <c r="N850" i="1" s="1"/>
  <c r="J855" i="1"/>
  <c r="J858" i="1"/>
  <c r="J856" i="1"/>
  <c r="J851" i="1"/>
  <c r="J853" i="1"/>
  <c r="J857" i="1"/>
  <c r="J854" i="1"/>
  <c r="K858" i="1"/>
  <c r="K851" i="1"/>
  <c r="K859" i="1"/>
  <c r="K852" i="1"/>
  <c r="K857" i="1"/>
  <c r="K854" i="1"/>
  <c r="K855" i="1"/>
  <c r="K850" i="1"/>
  <c r="K856" i="1"/>
  <c r="K853" i="1"/>
  <c r="I92" i="9" l="1"/>
  <c r="J92" i="9" s="1"/>
  <c r="L856" i="1"/>
  <c r="M856" i="1" s="1"/>
  <c r="N856" i="1" s="1"/>
  <c r="L855" i="1"/>
  <c r="M855" i="1" s="1"/>
  <c r="N855" i="1" s="1"/>
  <c r="L859" i="1"/>
  <c r="M859" i="1" s="1"/>
  <c r="N859" i="1" s="1"/>
  <c r="L852" i="1"/>
  <c r="M852" i="1" s="1"/>
  <c r="N852" i="1" s="1"/>
  <c r="L858" i="1"/>
  <c r="M858" i="1" s="1"/>
  <c r="N858" i="1" s="1"/>
  <c r="L853" i="1"/>
  <c r="M853" i="1" s="1"/>
  <c r="N853" i="1" s="1"/>
  <c r="L851" i="1"/>
  <c r="M851" i="1" s="1"/>
  <c r="N851" i="1" s="1"/>
  <c r="L857" i="1"/>
  <c r="M857" i="1" s="1"/>
  <c r="N857" i="1" s="1"/>
  <c r="L854" i="1"/>
  <c r="M854" i="1" s="1"/>
  <c r="N854" i="1" s="1"/>
  <c r="P855" i="1"/>
  <c r="Q855" i="1"/>
  <c r="R855" i="1"/>
  <c r="S855" i="1"/>
  <c r="T855" i="1" s="1"/>
  <c r="Q856" i="1"/>
  <c r="S856" i="1"/>
  <c r="T856" i="1" s="1"/>
  <c r="O856" i="1"/>
  <c r="P856" i="1"/>
  <c r="P850" i="1"/>
  <c r="O850" i="1"/>
  <c r="R850" i="1"/>
  <c r="Q850" i="1"/>
  <c r="S850" i="1"/>
  <c r="T850" i="1" s="1"/>
  <c r="O855" i="1" l="1"/>
  <c r="R856" i="1"/>
  <c r="M92" i="9"/>
  <c r="H93" i="9" s="1"/>
  <c r="K92" i="9"/>
  <c r="L92" i="9"/>
  <c r="G93" i="9" s="1"/>
  <c r="Q858" i="1"/>
  <c r="S852" i="1"/>
  <c r="T852" i="1" s="1"/>
  <c r="P858" i="1"/>
  <c r="R852" i="1"/>
  <c r="Q852" i="1"/>
  <c r="Q853" i="1"/>
  <c r="P852" i="1"/>
  <c r="Q851" i="1"/>
  <c r="R858" i="1"/>
  <c r="O851" i="1"/>
  <c r="S851" i="1"/>
  <c r="T851" i="1" s="1"/>
  <c r="S853" i="1"/>
  <c r="T853" i="1" s="1"/>
  <c r="R851" i="1"/>
  <c r="R853" i="1"/>
  <c r="O858" i="1"/>
  <c r="O852" i="1"/>
  <c r="Q859" i="1"/>
  <c r="S859" i="1"/>
  <c r="T859" i="1" s="1"/>
  <c r="P853" i="1"/>
  <c r="O859" i="1"/>
  <c r="O853" i="1"/>
  <c r="R859" i="1"/>
  <c r="P859" i="1"/>
  <c r="P857" i="1"/>
  <c r="S857" i="1"/>
  <c r="T857" i="1" s="1"/>
  <c r="R857" i="1"/>
  <c r="O857" i="1"/>
  <c r="P851" i="1"/>
  <c r="S858" i="1"/>
  <c r="T858" i="1" s="1"/>
  <c r="O854" i="1"/>
  <c r="N860" i="1"/>
  <c r="W592" i="1" s="1"/>
  <c r="R854" i="1"/>
  <c r="Q854" i="1"/>
  <c r="P854" i="1"/>
  <c r="Q857" i="1"/>
  <c r="S854" i="1"/>
  <c r="T854" i="1" s="1"/>
  <c r="I93" i="9" l="1"/>
  <c r="J93" i="9" s="1"/>
  <c r="O861" i="1"/>
  <c r="H864" i="1" s="1"/>
  <c r="H868" i="1" s="1"/>
  <c r="Q861" i="1"/>
  <c r="J864" i="1" s="1"/>
  <c r="J872" i="1" s="1"/>
  <c r="P861" i="1"/>
  <c r="I864" i="1" s="1"/>
  <c r="I873" i="1" s="1"/>
  <c r="R861" i="1"/>
  <c r="K864" i="1" s="1"/>
  <c r="K875" i="1" s="1"/>
  <c r="I868" i="1"/>
  <c r="H870" i="1"/>
  <c r="H871" i="1"/>
  <c r="H876" i="1"/>
  <c r="H873" i="1"/>
  <c r="H869" i="1"/>
  <c r="H874" i="1"/>
  <c r="H877" i="1"/>
  <c r="H875" i="1"/>
  <c r="H872" i="1" l="1"/>
  <c r="K93" i="9"/>
  <c r="L93" i="9"/>
  <c r="G94" i="9" s="1"/>
  <c r="M93" i="9"/>
  <c r="H94" i="9" s="1"/>
  <c r="I871" i="1"/>
  <c r="K874" i="1"/>
  <c r="K871" i="1"/>
  <c r="I869" i="1"/>
  <c r="I876" i="1"/>
  <c r="K870" i="1"/>
  <c r="I872" i="1"/>
  <c r="I875" i="1"/>
  <c r="K869" i="1"/>
  <c r="I870" i="1"/>
  <c r="I874" i="1"/>
  <c r="I877" i="1"/>
  <c r="K872" i="1"/>
  <c r="J871" i="1"/>
  <c r="J875" i="1"/>
  <c r="J869" i="1"/>
  <c r="J870" i="1"/>
  <c r="J874" i="1"/>
  <c r="J877" i="1"/>
  <c r="J876" i="1"/>
  <c r="K877" i="1"/>
  <c r="J873" i="1"/>
  <c r="J868" i="1"/>
  <c r="L871" i="1"/>
  <c r="M871" i="1" s="1"/>
  <c r="N871" i="1" s="1"/>
  <c r="K868" i="1"/>
  <c r="K873" i="1"/>
  <c r="K876" i="1"/>
  <c r="L874" i="1"/>
  <c r="M874" i="1" s="1"/>
  <c r="N874" i="1" s="1"/>
  <c r="I94" i="9" l="1"/>
  <c r="J94" i="9" s="1"/>
  <c r="L870" i="1"/>
  <c r="M870" i="1" s="1"/>
  <c r="N870" i="1" s="1"/>
  <c r="L869" i="1"/>
  <c r="M869" i="1" s="1"/>
  <c r="N869" i="1" s="1"/>
  <c r="L868" i="1"/>
  <c r="M868" i="1" s="1"/>
  <c r="N868" i="1" s="1"/>
  <c r="L872" i="1"/>
  <c r="M872" i="1" s="1"/>
  <c r="Q872" i="1" s="1"/>
  <c r="L876" i="1"/>
  <c r="M876" i="1" s="1"/>
  <c r="N876" i="1" s="1"/>
  <c r="L875" i="1"/>
  <c r="M875" i="1" s="1"/>
  <c r="N875" i="1" s="1"/>
  <c r="Q871" i="1"/>
  <c r="R871" i="1"/>
  <c r="P871" i="1"/>
  <c r="L873" i="1"/>
  <c r="M873" i="1" s="1"/>
  <c r="N873" i="1" s="1"/>
  <c r="L877" i="1"/>
  <c r="M877" i="1" s="1"/>
  <c r="N877" i="1" s="1"/>
  <c r="O871" i="1"/>
  <c r="S871" i="1"/>
  <c r="T871" i="1" s="1"/>
  <c r="P874" i="1"/>
  <c r="R874" i="1"/>
  <c r="O874" i="1"/>
  <c r="S874" i="1"/>
  <c r="T874" i="1" s="1"/>
  <c r="Q874" i="1"/>
  <c r="Q869" i="1"/>
  <c r="R869" i="1"/>
  <c r="P869" i="1"/>
  <c r="O872" i="1"/>
  <c r="S872" i="1"/>
  <c r="T872" i="1" s="1"/>
  <c r="R872" i="1"/>
  <c r="N872" i="1"/>
  <c r="R868" i="1"/>
  <c r="S870" i="1"/>
  <c r="T870" i="1" s="1"/>
  <c r="O870" i="1"/>
  <c r="P870" i="1"/>
  <c r="Q870" i="1"/>
  <c r="R870" i="1"/>
  <c r="P876" i="1" l="1"/>
  <c r="S868" i="1"/>
  <c r="T868" i="1" s="1"/>
  <c r="P868" i="1"/>
  <c r="O868" i="1"/>
  <c r="S869" i="1"/>
  <c r="T869" i="1" s="1"/>
  <c r="P872" i="1"/>
  <c r="K94" i="9"/>
  <c r="L94" i="9"/>
  <c r="G95" i="9" s="1"/>
  <c r="M94" i="9"/>
  <c r="H95" i="9" s="1"/>
  <c r="R875" i="1"/>
  <c r="O869" i="1"/>
  <c r="Q868" i="1"/>
  <c r="P875" i="1"/>
  <c r="Q875" i="1"/>
  <c r="O875" i="1"/>
  <c r="O876" i="1"/>
  <c r="S875" i="1"/>
  <c r="T875" i="1" s="1"/>
  <c r="R876" i="1"/>
  <c r="S876" i="1"/>
  <c r="T876" i="1" s="1"/>
  <c r="Q876" i="1"/>
  <c r="S873" i="1"/>
  <c r="T873" i="1" s="1"/>
  <c r="O873" i="1"/>
  <c r="R873" i="1"/>
  <c r="Q873" i="1"/>
  <c r="R877" i="1"/>
  <c r="N878" i="1"/>
  <c r="W610" i="1" s="1"/>
  <c r="Q877" i="1"/>
  <c r="S877" i="1"/>
  <c r="T877" i="1" s="1"/>
  <c r="O877" i="1"/>
  <c r="P877" i="1"/>
  <c r="P873" i="1"/>
  <c r="P879" i="1" s="1"/>
  <c r="I882" i="1" s="1"/>
  <c r="O879" i="1"/>
  <c r="H882" i="1" s="1"/>
  <c r="H892" i="1" s="1"/>
  <c r="I95" i="9" l="1"/>
  <c r="J95" i="9" s="1"/>
  <c r="R879" i="1"/>
  <c r="K882" i="1" s="1"/>
  <c r="K891" i="1" s="1"/>
  <c r="Q879" i="1"/>
  <c r="J882" i="1" s="1"/>
  <c r="J889" i="1" s="1"/>
  <c r="I892" i="1"/>
  <c r="I888" i="1"/>
  <c r="H887" i="1"/>
  <c r="H894" i="1"/>
  <c r="H890" i="1"/>
  <c r="H888" i="1"/>
  <c r="H891" i="1"/>
  <c r="I886" i="1"/>
  <c r="I893" i="1"/>
  <c r="J892" i="1"/>
  <c r="L892" i="1" s="1"/>
  <c r="M892" i="1" s="1"/>
  <c r="N892" i="1" s="1"/>
  <c r="I894" i="1"/>
  <c r="J890" i="1"/>
  <c r="H886" i="1"/>
  <c r="H893" i="1"/>
  <c r="H889" i="1"/>
  <c r="H895" i="1"/>
  <c r="I887" i="1"/>
  <c r="J891" i="1"/>
  <c r="I895" i="1"/>
  <c r="I890" i="1"/>
  <c r="I891" i="1"/>
  <c r="K892" i="1"/>
  <c r="K890" i="1"/>
  <c r="I889" i="1"/>
  <c r="L889" i="1" s="1"/>
  <c r="M889" i="1" s="1"/>
  <c r="N889" i="1" s="1"/>
  <c r="J894" i="1"/>
  <c r="K895" i="1"/>
  <c r="J886" i="1"/>
  <c r="K887" i="1"/>
  <c r="K889" i="1"/>
  <c r="K893" i="1"/>
  <c r="K888" i="1"/>
  <c r="K894" i="1"/>
  <c r="K886" i="1"/>
  <c r="L890" i="1"/>
  <c r="M890" i="1" s="1"/>
  <c r="N890" i="1" s="1"/>
  <c r="L894" i="1" l="1"/>
  <c r="M894" i="1" s="1"/>
  <c r="N894" i="1" s="1"/>
  <c r="J887" i="1"/>
  <c r="J895" i="1"/>
  <c r="L895" i="1" s="1"/>
  <c r="M895" i="1" s="1"/>
  <c r="J888" i="1"/>
  <c r="L95" i="9"/>
  <c r="G96" i="9" s="1"/>
  <c r="M95" i="9"/>
  <c r="H96" i="9" s="1"/>
  <c r="K95" i="9"/>
  <c r="J893" i="1"/>
  <c r="L893" i="1" s="1"/>
  <c r="M893" i="1" s="1"/>
  <c r="L891" i="1"/>
  <c r="M891" i="1" s="1"/>
  <c r="N891" i="1" s="1"/>
  <c r="L887" i="1"/>
  <c r="M887" i="1" s="1"/>
  <c r="N887" i="1" s="1"/>
  <c r="L888" i="1"/>
  <c r="M888" i="1" s="1"/>
  <c r="N888" i="1" s="1"/>
  <c r="L886" i="1"/>
  <c r="M886" i="1" s="1"/>
  <c r="N886" i="1" s="1"/>
  <c r="Q894" i="1"/>
  <c r="S894" i="1"/>
  <c r="T894" i="1" s="1"/>
  <c r="R894" i="1"/>
  <c r="O894" i="1"/>
  <c r="P894" i="1"/>
  <c r="Q892" i="1"/>
  <c r="R892" i="1"/>
  <c r="S892" i="1"/>
  <c r="T892" i="1" s="1"/>
  <c r="O892" i="1"/>
  <c r="P892" i="1"/>
  <c r="S889" i="1"/>
  <c r="T889" i="1" s="1"/>
  <c r="Q889" i="1"/>
  <c r="P889" i="1"/>
  <c r="O889" i="1"/>
  <c r="R889" i="1"/>
  <c r="S891" i="1"/>
  <c r="T891" i="1" s="1"/>
  <c r="O891" i="1"/>
  <c r="P891" i="1"/>
  <c r="P890" i="1"/>
  <c r="O890" i="1"/>
  <c r="R890" i="1"/>
  <c r="S890" i="1"/>
  <c r="T890" i="1" s="1"/>
  <c r="Q890" i="1"/>
  <c r="N893" i="1" l="1"/>
  <c r="S893" i="1"/>
  <c r="T893" i="1" s="1"/>
  <c r="P893" i="1"/>
  <c r="Q893" i="1"/>
  <c r="N895" i="1"/>
  <c r="N896" i="1" s="1"/>
  <c r="W696" i="1" s="1"/>
  <c r="S895" i="1"/>
  <c r="T895" i="1" s="1"/>
  <c r="Q895" i="1"/>
  <c r="O895" i="1"/>
  <c r="P895" i="1"/>
  <c r="I96" i="9"/>
  <c r="J96" i="9" s="1"/>
  <c r="R893" i="1"/>
  <c r="Q888" i="1"/>
  <c r="Q891" i="1"/>
  <c r="R895" i="1"/>
  <c r="O893" i="1"/>
  <c r="R891" i="1"/>
  <c r="Q886" i="1"/>
  <c r="P887" i="1"/>
  <c r="Q887" i="1"/>
  <c r="O888" i="1"/>
  <c r="O887" i="1"/>
  <c r="P888" i="1"/>
  <c r="R887" i="1"/>
  <c r="R888" i="1"/>
  <c r="S887" i="1"/>
  <c r="T887" i="1" s="1"/>
  <c r="S888" i="1"/>
  <c r="T888" i="1" s="1"/>
  <c r="P886" i="1"/>
  <c r="R886" i="1"/>
  <c r="S886" i="1"/>
  <c r="T886" i="1" s="1"/>
  <c r="O886" i="1"/>
  <c r="Q897" i="1" l="1"/>
  <c r="J900" i="1" s="1"/>
  <c r="M96" i="9"/>
  <c r="H97" i="9" s="1"/>
  <c r="K96" i="9"/>
  <c r="L96" i="9"/>
  <c r="G97" i="9" s="1"/>
  <c r="O897" i="1"/>
  <c r="H900" i="1" s="1"/>
  <c r="H912" i="1" s="1"/>
  <c r="R897" i="1"/>
  <c r="K900" i="1" s="1"/>
  <c r="K911" i="1" s="1"/>
  <c r="P897" i="1"/>
  <c r="I900" i="1" s="1"/>
  <c r="I904" i="1" s="1"/>
  <c r="K912" i="1"/>
  <c r="K908" i="1"/>
  <c r="J913" i="1"/>
  <c r="J906" i="1"/>
  <c r="J905" i="1"/>
  <c r="J910" i="1"/>
  <c r="J907" i="1"/>
  <c r="J911" i="1"/>
  <c r="J908" i="1"/>
  <c r="J904" i="1"/>
  <c r="J909" i="1"/>
  <c r="J912" i="1"/>
  <c r="H911" i="1"/>
  <c r="H904" i="1"/>
  <c r="H908" i="1"/>
  <c r="I907" i="1" l="1"/>
  <c r="I908" i="1"/>
  <c r="H910" i="1"/>
  <c r="I905" i="1"/>
  <c r="H905" i="1"/>
  <c r="K913" i="1"/>
  <c r="K906" i="1"/>
  <c r="H907" i="1"/>
  <c r="K907" i="1"/>
  <c r="I913" i="1"/>
  <c r="K909" i="1"/>
  <c r="I911" i="1"/>
  <c r="H913" i="1"/>
  <c r="L913" i="1" s="1"/>
  <c r="M913" i="1" s="1"/>
  <c r="N913" i="1" s="1"/>
  <c r="I910" i="1"/>
  <c r="K905" i="1"/>
  <c r="L905" i="1" s="1"/>
  <c r="M905" i="1" s="1"/>
  <c r="N905" i="1" s="1"/>
  <c r="H906" i="1"/>
  <c r="I909" i="1"/>
  <c r="I906" i="1"/>
  <c r="H909" i="1"/>
  <c r="I912" i="1"/>
  <c r="L912" i="1" s="1"/>
  <c r="M912" i="1" s="1"/>
  <c r="K904" i="1"/>
  <c r="I97" i="9"/>
  <c r="J97" i="9" s="1"/>
  <c r="K910" i="1"/>
  <c r="L910" i="1" s="1"/>
  <c r="M910" i="1" s="1"/>
  <c r="L904" i="1"/>
  <c r="M904" i="1" s="1"/>
  <c r="N904" i="1" s="1"/>
  <c r="L909" i="1"/>
  <c r="M909" i="1" s="1"/>
  <c r="N909" i="1" s="1"/>
  <c r="L908" i="1"/>
  <c r="M908" i="1" s="1"/>
  <c r="N908" i="1" s="1"/>
  <c r="L911" i="1"/>
  <c r="M911" i="1" s="1"/>
  <c r="P911" i="1" s="1"/>
  <c r="L907" i="1"/>
  <c r="M907" i="1" s="1"/>
  <c r="S907" i="1" s="1"/>
  <c r="T907" i="1" s="1"/>
  <c r="L906" i="1"/>
  <c r="M906" i="1" s="1"/>
  <c r="N906" i="1" s="1"/>
  <c r="N912" i="1" l="1"/>
  <c r="P912" i="1"/>
  <c r="S912" i="1"/>
  <c r="T912" i="1" s="1"/>
  <c r="R912" i="1"/>
  <c r="O912" i="1"/>
  <c r="Q912" i="1"/>
  <c r="Q904" i="1"/>
  <c r="S904" i="1"/>
  <c r="T904" i="1" s="1"/>
  <c r="R904" i="1"/>
  <c r="O904" i="1"/>
  <c r="P904" i="1"/>
  <c r="K97" i="9"/>
  <c r="L97" i="9"/>
  <c r="G98" i="9" s="1"/>
  <c r="M97" i="9"/>
  <c r="H98" i="9" s="1"/>
  <c r="R908" i="1"/>
  <c r="O908" i="1"/>
  <c r="R909" i="1"/>
  <c r="P908" i="1"/>
  <c r="S908" i="1"/>
  <c r="T908" i="1" s="1"/>
  <c r="Q909" i="1"/>
  <c r="S909" i="1"/>
  <c r="T909" i="1" s="1"/>
  <c r="O911" i="1"/>
  <c r="P909" i="1"/>
  <c r="Q908" i="1"/>
  <c r="O909" i="1"/>
  <c r="O905" i="1"/>
  <c r="Q905" i="1"/>
  <c r="S905" i="1"/>
  <c r="T905" i="1" s="1"/>
  <c r="P905" i="1"/>
  <c r="R905" i="1"/>
  <c r="R907" i="1"/>
  <c r="Q907" i="1"/>
  <c r="O907" i="1"/>
  <c r="N907" i="1"/>
  <c r="R910" i="1"/>
  <c r="N910" i="1"/>
  <c r="Q911" i="1"/>
  <c r="N911" i="1"/>
  <c r="R911" i="1"/>
  <c r="S911" i="1"/>
  <c r="T911" i="1" s="1"/>
  <c r="P910" i="1"/>
  <c r="O910" i="1"/>
  <c r="Q910" i="1"/>
  <c r="S910" i="1"/>
  <c r="T910" i="1" s="1"/>
  <c r="P907" i="1"/>
  <c r="R906" i="1"/>
  <c r="S906" i="1"/>
  <c r="T906" i="1" s="1"/>
  <c r="Q906" i="1"/>
  <c r="P906" i="1"/>
  <c r="O906" i="1"/>
  <c r="S913" i="1"/>
  <c r="T913" i="1" s="1"/>
  <c r="R913" i="1"/>
  <c r="Q913" i="1"/>
  <c r="P913" i="1"/>
  <c r="O913" i="1"/>
  <c r="I98" i="9" l="1"/>
  <c r="J98" i="9" s="1"/>
  <c r="N914" i="1"/>
  <c r="W714" i="1" s="1"/>
  <c r="R915" i="1"/>
  <c r="K918" i="1" s="1"/>
  <c r="K924" i="1" s="1"/>
  <c r="P915" i="1"/>
  <c r="I918" i="1" s="1"/>
  <c r="I930" i="1" s="1"/>
  <c r="Q915" i="1"/>
  <c r="J918" i="1" s="1"/>
  <c r="J928" i="1" s="1"/>
  <c r="O915" i="1"/>
  <c r="H918" i="1" s="1"/>
  <c r="H924" i="1" s="1"/>
  <c r="I929" i="1"/>
  <c r="I924" i="1"/>
  <c r="I926" i="1" l="1"/>
  <c r="K98" i="9"/>
  <c r="L98" i="9"/>
  <c r="G99" i="9" s="1"/>
  <c r="M98" i="9"/>
  <c r="H99" i="9" s="1"/>
  <c r="K928" i="1"/>
  <c r="K930" i="1"/>
  <c r="K927" i="1"/>
  <c r="K925" i="1"/>
  <c r="K923" i="1"/>
  <c r="K926" i="1"/>
  <c r="K931" i="1"/>
  <c r="K929" i="1"/>
  <c r="I931" i="1"/>
  <c r="K922" i="1"/>
  <c r="I923" i="1"/>
  <c r="I925" i="1"/>
  <c r="H922" i="1"/>
  <c r="I927" i="1"/>
  <c r="H927" i="1"/>
  <c r="I928" i="1"/>
  <c r="I922" i="1"/>
  <c r="H931" i="1"/>
  <c r="J927" i="1"/>
  <c r="J926" i="1"/>
  <c r="J925" i="1"/>
  <c r="J924" i="1"/>
  <c r="L924" i="1" s="1"/>
  <c r="M924" i="1" s="1"/>
  <c r="N924" i="1" s="1"/>
  <c r="J931" i="1"/>
  <c r="J923" i="1"/>
  <c r="J922" i="1"/>
  <c r="J930" i="1"/>
  <c r="J929" i="1"/>
  <c r="H925" i="1"/>
  <c r="H929" i="1"/>
  <c r="H930" i="1"/>
  <c r="H923" i="1"/>
  <c r="H928" i="1"/>
  <c r="L928" i="1" s="1"/>
  <c r="M928" i="1" s="1"/>
  <c r="N928" i="1" s="1"/>
  <c r="H926" i="1"/>
  <c r="L927" i="1" l="1"/>
  <c r="M927" i="1" s="1"/>
  <c r="I99" i="9"/>
  <c r="J99" i="9" s="1"/>
  <c r="L925" i="1"/>
  <c r="M925" i="1" s="1"/>
  <c r="N925" i="1" s="1"/>
  <c r="L926" i="1"/>
  <c r="M926" i="1" s="1"/>
  <c r="Q926" i="1" s="1"/>
  <c r="L923" i="1"/>
  <c r="M923" i="1" s="1"/>
  <c r="N923" i="1" s="1"/>
  <c r="L922" i="1"/>
  <c r="M922" i="1" s="1"/>
  <c r="N922" i="1" s="1"/>
  <c r="L930" i="1"/>
  <c r="M930" i="1" s="1"/>
  <c r="N930" i="1" s="1"/>
  <c r="L931" i="1"/>
  <c r="M931" i="1" s="1"/>
  <c r="N931" i="1" s="1"/>
  <c r="L929" i="1"/>
  <c r="M929" i="1" s="1"/>
  <c r="N929" i="1" s="1"/>
  <c r="P927" i="1"/>
  <c r="N927" i="1"/>
  <c r="P926" i="1"/>
  <c r="R927" i="1"/>
  <c r="S927" i="1"/>
  <c r="T927" i="1" s="1"/>
  <c r="O927" i="1"/>
  <c r="Q927" i="1"/>
  <c r="P925" i="1"/>
  <c r="Q925" i="1"/>
  <c r="O925" i="1"/>
  <c r="S925" i="1"/>
  <c r="T925" i="1" s="1"/>
  <c r="O926" i="1"/>
  <c r="S924" i="1"/>
  <c r="T924" i="1" s="1"/>
  <c r="R924" i="1"/>
  <c r="P924" i="1"/>
  <c r="O924" i="1"/>
  <c r="Q924" i="1"/>
  <c r="R922" i="1"/>
  <c r="O922" i="1"/>
  <c r="O928" i="1"/>
  <c r="R928" i="1"/>
  <c r="S928" i="1"/>
  <c r="T928" i="1" s="1"/>
  <c r="Q928" i="1"/>
  <c r="P928" i="1"/>
  <c r="N926" i="1" l="1"/>
  <c r="R926" i="1"/>
  <c r="S926" i="1"/>
  <c r="T926" i="1" s="1"/>
  <c r="Q930" i="1"/>
  <c r="L99" i="9"/>
  <c r="G100" i="9" s="1"/>
  <c r="M99" i="9"/>
  <c r="H100" i="9" s="1"/>
  <c r="K99" i="9"/>
  <c r="Q922" i="1"/>
  <c r="O923" i="1"/>
  <c r="Q931" i="1"/>
  <c r="S922" i="1"/>
  <c r="T922" i="1" s="1"/>
  <c r="S923" i="1"/>
  <c r="T923" i="1" s="1"/>
  <c r="P923" i="1"/>
  <c r="Q923" i="1"/>
  <c r="S931" i="1"/>
  <c r="T931" i="1" s="1"/>
  <c r="P931" i="1"/>
  <c r="R931" i="1"/>
  <c r="R923" i="1"/>
  <c r="R925" i="1"/>
  <c r="O929" i="1"/>
  <c r="P930" i="1"/>
  <c r="R930" i="1"/>
  <c r="S929" i="1"/>
  <c r="T929" i="1" s="1"/>
  <c r="R929" i="1"/>
  <c r="P929" i="1"/>
  <c r="P922" i="1"/>
  <c r="S930" i="1"/>
  <c r="T930" i="1" s="1"/>
  <c r="O931" i="1"/>
  <c r="Q929" i="1"/>
  <c r="O930" i="1"/>
  <c r="N932" i="1"/>
  <c r="W732" i="1" s="1"/>
  <c r="I100" i="9" l="1"/>
  <c r="J100" i="9" s="1"/>
  <c r="Q933" i="1"/>
  <c r="J936" i="1" s="1"/>
  <c r="J947" i="1" s="1"/>
  <c r="O933" i="1"/>
  <c r="H936" i="1" s="1"/>
  <c r="H945" i="1" s="1"/>
  <c r="P933" i="1"/>
  <c r="I936" i="1" s="1"/>
  <c r="I941" i="1" s="1"/>
  <c r="R933" i="1"/>
  <c r="K936" i="1" s="1"/>
  <c r="K940" i="1" s="1"/>
  <c r="J941" i="1"/>
  <c r="J940" i="1"/>
  <c r="J948" i="1"/>
  <c r="J943" i="1"/>
  <c r="J942" i="1"/>
  <c r="J944" i="1"/>
  <c r="J945" i="1"/>
  <c r="J946" i="1"/>
  <c r="H941" i="1"/>
  <c r="H947" i="1"/>
  <c r="H942" i="1"/>
  <c r="H946" i="1"/>
  <c r="H940" i="1"/>
  <c r="H943" i="1"/>
  <c r="I948" i="1"/>
  <c r="I943" i="1" l="1"/>
  <c r="I942" i="1"/>
  <c r="H944" i="1"/>
  <c r="L944" i="1" s="1"/>
  <c r="M944" i="1" s="1"/>
  <c r="N944" i="1" s="1"/>
  <c r="H948" i="1"/>
  <c r="I940" i="1"/>
  <c r="L940" i="1" s="1"/>
  <c r="M940" i="1" s="1"/>
  <c r="N940" i="1" s="1"/>
  <c r="H949" i="1"/>
  <c r="J949" i="1"/>
  <c r="M100" i="9"/>
  <c r="H101" i="9" s="1"/>
  <c r="K100" i="9"/>
  <c r="L100" i="9"/>
  <c r="G101" i="9" s="1"/>
  <c r="K945" i="1"/>
  <c r="K943" i="1"/>
  <c r="I944" i="1"/>
  <c r="K946" i="1"/>
  <c r="I949" i="1"/>
  <c r="I945" i="1"/>
  <c r="L945" i="1" s="1"/>
  <c r="M945" i="1" s="1"/>
  <c r="K944" i="1"/>
  <c r="K947" i="1"/>
  <c r="K949" i="1"/>
  <c r="I946" i="1"/>
  <c r="K941" i="1"/>
  <c r="L941" i="1" s="1"/>
  <c r="M941" i="1" s="1"/>
  <c r="K948" i="1"/>
  <c r="L948" i="1" s="1"/>
  <c r="M948" i="1" s="1"/>
  <c r="N948" i="1" s="1"/>
  <c r="I947" i="1"/>
  <c r="K942" i="1"/>
  <c r="L942" i="1" s="1"/>
  <c r="M942" i="1" s="1"/>
  <c r="N942" i="1" s="1"/>
  <c r="L943" i="1"/>
  <c r="M943" i="1" s="1"/>
  <c r="O943" i="1" s="1"/>
  <c r="L947" i="1" l="1"/>
  <c r="M947" i="1" s="1"/>
  <c r="I101" i="9"/>
  <c r="J101" i="9" s="1"/>
  <c r="L949" i="1"/>
  <c r="M949" i="1" s="1"/>
  <c r="N949" i="1" s="1"/>
  <c r="L946" i="1"/>
  <c r="M946" i="1" s="1"/>
  <c r="N946" i="1" s="1"/>
  <c r="N945" i="1"/>
  <c r="O945" i="1"/>
  <c r="S945" i="1"/>
  <c r="T945" i="1" s="1"/>
  <c r="R945" i="1"/>
  <c r="Q945" i="1"/>
  <c r="P945" i="1"/>
  <c r="N941" i="1"/>
  <c r="P941" i="1"/>
  <c r="Q941" i="1"/>
  <c r="S941" i="1"/>
  <c r="T941" i="1" s="1"/>
  <c r="O941" i="1"/>
  <c r="Q946" i="1"/>
  <c r="R944" i="1"/>
  <c r="S944" i="1"/>
  <c r="T944" i="1" s="1"/>
  <c r="Q949" i="1"/>
  <c r="R941" i="1"/>
  <c r="P949" i="1"/>
  <c r="O944" i="1"/>
  <c r="Q944" i="1"/>
  <c r="P944" i="1"/>
  <c r="S949" i="1"/>
  <c r="T949" i="1" s="1"/>
  <c r="O949" i="1"/>
  <c r="O942" i="1"/>
  <c r="S942" i="1"/>
  <c r="T942" i="1" s="1"/>
  <c r="S940" i="1"/>
  <c r="T940" i="1" s="1"/>
  <c r="R948" i="1"/>
  <c r="R942" i="1"/>
  <c r="S948" i="1"/>
  <c r="T948" i="1" s="1"/>
  <c r="P942" i="1"/>
  <c r="R949" i="1"/>
  <c r="P948" i="1"/>
  <c r="Q947" i="1"/>
  <c r="N947" i="1"/>
  <c r="Q943" i="1"/>
  <c r="N943" i="1"/>
  <c r="R947" i="1"/>
  <c r="Q948" i="1"/>
  <c r="S943" i="1"/>
  <c r="T943" i="1" s="1"/>
  <c r="R943" i="1"/>
  <c r="Q942" i="1"/>
  <c r="P947" i="1"/>
  <c r="O948" i="1"/>
  <c r="O947" i="1"/>
  <c r="S947" i="1"/>
  <c r="T947" i="1" s="1"/>
  <c r="R940" i="1"/>
  <c r="P940" i="1"/>
  <c r="O940" i="1"/>
  <c r="Q940" i="1"/>
  <c r="P943" i="1"/>
  <c r="S946" i="1" l="1"/>
  <c r="T946" i="1" s="1"/>
  <c r="P946" i="1"/>
  <c r="P951" i="1" s="1"/>
  <c r="I954" i="1" s="1"/>
  <c r="O946" i="1"/>
  <c r="K101" i="9"/>
  <c r="L101" i="9"/>
  <c r="G102" i="9" s="1"/>
  <c r="M101" i="9"/>
  <c r="H102" i="9" s="1"/>
  <c r="R946" i="1"/>
  <c r="R951" i="1" s="1"/>
  <c r="K954" i="1" s="1"/>
  <c r="K967" i="1" s="1"/>
  <c r="O951" i="1"/>
  <c r="H954" i="1" s="1"/>
  <c r="H962" i="1" s="1"/>
  <c r="Q951" i="1"/>
  <c r="J954" i="1" s="1"/>
  <c r="J967" i="1" s="1"/>
  <c r="N950" i="1"/>
  <c r="W750" i="1" s="1"/>
  <c r="I965" i="1" l="1"/>
  <c r="I962" i="1"/>
  <c r="I960" i="1"/>
  <c r="H959" i="1"/>
  <c r="H958" i="1"/>
  <c r="H961" i="1"/>
  <c r="H960" i="1"/>
  <c r="H966" i="1"/>
  <c r="H963" i="1"/>
  <c r="H964" i="1"/>
  <c r="H967" i="1"/>
  <c r="H965" i="1"/>
  <c r="I102" i="9"/>
  <c r="J102" i="9" s="1"/>
  <c r="I967" i="1"/>
  <c r="I958" i="1"/>
  <c r="K962" i="1"/>
  <c r="I959" i="1"/>
  <c r="I966" i="1"/>
  <c r="I961" i="1"/>
  <c r="J962" i="1"/>
  <c r="K964" i="1"/>
  <c r="K960" i="1"/>
  <c r="J959" i="1"/>
  <c r="J961" i="1"/>
  <c r="I964" i="1"/>
  <c r="J960" i="1"/>
  <c r="J963" i="1"/>
  <c r="J966" i="1"/>
  <c r="K961" i="1"/>
  <c r="K965" i="1"/>
  <c r="K959" i="1"/>
  <c r="I963" i="1"/>
  <c r="K966" i="1"/>
  <c r="K958" i="1"/>
  <c r="K963" i="1"/>
  <c r="J965" i="1"/>
  <c r="J958" i="1"/>
  <c r="J964" i="1"/>
  <c r="L967" i="1"/>
  <c r="M967" i="1" s="1"/>
  <c r="S967" i="1" s="1"/>
  <c r="T967" i="1" s="1"/>
  <c r="L962" i="1" l="1"/>
  <c r="M962" i="1" s="1"/>
  <c r="N962" i="1" s="1"/>
  <c r="K102" i="9"/>
  <c r="L102" i="9"/>
  <c r="G103" i="9" s="1"/>
  <c r="M102" i="9"/>
  <c r="H103" i="9" s="1"/>
  <c r="L959" i="1"/>
  <c r="M959" i="1" s="1"/>
  <c r="Q959" i="1" s="1"/>
  <c r="L960" i="1"/>
  <c r="M960" i="1" s="1"/>
  <c r="N960" i="1" s="1"/>
  <c r="L964" i="1"/>
  <c r="M964" i="1" s="1"/>
  <c r="S964" i="1" s="1"/>
  <c r="T964" i="1" s="1"/>
  <c r="L965" i="1"/>
  <c r="M965" i="1" s="1"/>
  <c r="N965" i="1" s="1"/>
  <c r="L958" i="1"/>
  <c r="M958" i="1" s="1"/>
  <c r="N958" i="1" s="1"/>
  <c r="L961" i="1"/>
  <c r="M961" i="1" s="1"/>
  <c r="R961" i="1" s="1"/>
  <c r="L966" i="1"/>
  <c r="M966" i="1" s="1"/>
  <c r="Q966" i="1" s="1"/>
  <c r="L963" i="1"/>
  <c r="M963" i="1" s="1"/>
  <c r="Q962" i="1"/>
  <c r="O962" i="1"/>
  <c r="R962" i="1"/>
  <c r="S962" i="1"/>
  <c r="T962" i="1" s="1"/>
  <c r="O960" i="1"/>
  <c r="P962" i="1"/>
  <c r="Q967" i="1"/>
  <c r="R959" i="1"/>
  <c r="R967" i="1"/>
  <c r="N967" i="1"/>
  <c r="P967" i="1"/>
  <c r="O967" i="1"/>
  <c r="Q960" i="1" l="1"/>
  <c r="S959" i="1"/>
  <c r="T959" i="1" s="1"/>
  <c r="Q965" i="1"/>
  <c r="R965" i="1"/>
  <c r="P964" i="1"/>
  <c r="O964" i="1"/>
  <c r="P959" i="1"/>
  <c r="Q964" i="1"/>
  <c r="R960" i="1"/>
  <c r="N959" i="1"/>
  <c r="N964" i="1"/>
  <c r="P960" i="1"/>
  <c r="S960" i="1"/>
  <c r="T960" i="1" s="1"/>
  <c r="O965" i="1"/>
  <c r="O959" i="1"/>
  <c r="S965" i="1"/>
  <c r="T965" i="1" s="1"/>
  <c r="R964" i="1"/>
  <c r="I103" i="9"/>
  <c r="J103" i="9" s="1"/>
  <c r="P958" i="1"/>
  <c r="P965" i="1"/>
  <c r="Q958" i="1"/>
  <c r="O958" i="1"/>
  <c r="S966" i="1"/>
  <c r="T966" i="1" s="1"/>
  <c r="S958" i="1"/>
  <c r="T958" i="1" s="1"/>
  <c r="R958" i="1"/>
  <c r="P966" i="1"/>
  <c r="O966" i="1"/>
  <c r="R966" i="1"/>
  <c r="N966" i="1"/>
  <c r="Q961" i="1"/>
  <c r="O961" i="1"/>
  <c r="S961" i="1"/>
  <c r="T961" i="1" s="1"/>
  <c r="P961" i="1"/>
  <c r="N961" i="1"/>
  <c r="N963" i="1"/>
  <c r="Q963" i="1"/>
  <c r="P963" i="1"/>
  <c r="R963" i="1"/>
  <c r="O963" i="1"/>
  <c r="S963" i="1"/>
  <c r="T963" i="1" s="1"/>
  <c r="L103" i="9" l="1"/>
  <c r="G104" i="9" s="1"/>
  <c r="M103" i="9"/>
  <c r="H104" i="9" s="1"/>
  <c r="K103" i="9"/>
  <c r="R969" i="1"/>
  <c r="K972" i="1" s="1"/>
  <c r="K979" i="1" s="1"/>
  <c r="O969" i="1"/>
  <c r="H972" i="1" s="1"/>
  <c r="H980" i="1" s="1"/>
  <c r="P969" i="1"/>
  <c r="I972" i="1" s="1"/>
  <c r="I978" i="1" s="1"/>
  <c r="N968" i="1"/>
  <c r="W768" i="1" s="1"/>
  <c r="Q969" i="1"/>
  <c r="J972" i="1" s="1"/>
  <c r="J985" i="1" s="1"/>
  <c r="I979" i="1"/>
  <c r="K977" i="1"/>
  <c r="K981" i="1"/>
  <c r="K984" i="1"/>
  <c r="H982" i="1"/>
  <c r="H978" i="1"/>
  <c r="I983" i="1" l="1"/>
  <c r="H985" i="1"/>
  <c r="H981" i="1"/>
  <c r="L981" i="1" s="1"/>
  <c r="M981" i="1" s="1"/>
  <c r="N981" i="1" s="1"/>
  <c r="K983" i="1"/>
  <c r="I981" i="1"/>
  <c r="K976" i="1"/>
  <c r="H979" i="1"/>
  <c r="I976" i="1"/>
  <c r="H984" i="1"/>
  <c r="K980" i="1"/>
  <c r="H976" i="1"/>
  <c r="L976" i="1" s="1"/>
  <c r="M976" i="1" s="1"/>
  <c r="N976" i="1" s="1"/>
  <c r="K985" i="1"/>
  <c r="I984" i="1"/>
  <c r="H983" i="1"/>
  <c r="K978" i="1"/>
  <c r="I980" i="1"/>
  <c r="K982" i="1"/>
  <c r="I104" i="9"/>
  <c r="J104" i="9" s="1"/>
  <c r="H977" i="1"/>
  <c r="J976" i="1"/>
  <c r="I982" i="1"/>
  <c r="I985" i="1"/>
  <c r="J983" i="1"/>
  <c r="L983" i="1" s="1"/>
  <c r="M983" i="1" s="1"/>
  <c r="I977" i="1"/>
  <c r="L977" i="1" s="1"/>
  <c r="M977" i="1" s="1"/>
  <c r="J978" i="1"/>
  <c r="J980" i="1"/>
  <c r="J982" i="1"/>
  <c r="J981" i="1"/>
  <c r="J977" i="1"/>
  <c r="J979" i="1"/>
  <c r="L979" i="1" s="1"/>
  <c r="M979" i="1" s="1"/>
  <c r="J984" i="1"/>
  <c r="L984" i="1" s="1"/>
  <c r="M984" i="1" s="1"/>
  <c r="N984" i="1" s="1"/>
  <c r="L985" i="1"/>
  <c r="M985" i="1" s="1"/>
  <c r="N985" i="1" s="1"/>
  <c r="L980" i="1" l="1"/>
  <c r="M980" i="1" s="1"/>
  <c r="L978" i="1"/>
  <c r="M978" i="1" s="1"/>
  <c r="N978" i="1" s="1"/>
  <c r="M104" i="9"/>
  <c r="H105" i="9" s="1"/>
  <c r="K104" i="9"/>
  <c r="L104" i="9"/>
  <c r="G105" i="9" s="1"/>
  <c r="L982" i="1"/>
  <c r="M982" i="1" s="1"/>
  <c r="N982" i="1" s="1"/>
  <c r="R976" i="1"/>
  <c r="Q976" i="1"/>
  <c r="S978" i="1"/>
  <c r="T978" i="1" s="1"/>
  <c r="P978" i="1"/>
  <c r="N977" i="1"/>
  <c r="P977" i="1"/>
  <c r="R977" i="1"/>
  <c r="O977" i="1"/>
  <c r="Q977" i="1"/>
  <c r="N980" i="1"/>
  <c r="O980" i="1"/>
  <c r="P980" i="1"/>
  <c r="R980" i="1"/>
  <c r="N983" i="1"/>
  <c r="R983" i="1"/>
  <c r="P983" i="1"/>
  <c r="O983" i="1"/>
  <c r="Q983" i="1"/>
  <c r="S983" i="1"/>
  <c r="T983" i="1" s="1"/>
  <c r="P985" i="1"/>
  <c r="S985" i="1"/>
  <c r="T985" i="1" s="1"/>
  <c r="S981" i="1"/>
  <c r="T981" i="1" s="1"/>
  <c r="R981" i="1"/>
  <c r="P976" i="1"/>
  <c r="O985" i="1"/>
  <c r="N979" i="1"/>
  <c r="P979" i="1"/>
  <c r="O984" i="1"/>
  <c r="Q984" i="1"/>
  <c r="P984" i="1"/>
  <c r="R985" i="1"/>
  <c r="S984" i="1"/>
  <c r="T984" i="1" s="1"/>
  <c r="O978" i="1"/>
  <c r="Q980" i="1"/>
  <c r="S977" i="1"/>
  <c r="T977" i="1" s="1"/>
  <c r="R984" i="1"/>
  <c r="Q985" i="1"/>
  <c r="Q978" i="1"/>
  <c r="R978" i="1"/>
  <c r="S980" i="1"/>
  <c r="T980" i="1" s="1"/>
  <c r="S982" i="1"/>
  <c r="T982" i="1" s="1"/>
  <c r="O981" i="1"/>
  <c r="P981" i="1"/>
  <c r="O979" i="1"/>
  <c r="Q981" i="1"/>
  <c r="Q979" i="1"/>
  <c r="S979" i="1"/>
  <c r="T979" i="1" s="1"/>
  <c r="O982" i="1"/>
  <c r="R979" i="1"/>
  <c r="O976" i="1"/>
  <c r="S976" i="1"/>
  <c r="T976" i="1" s="1"/>
  <c r="N986" i="1" l="1"/>
  <c r="W786" i="1" s="1"/>
  <c r="P982" i="1"/>
  <c r="P987" i="1" s="1"/>
  <c r="I990" i="1" s="1"/>
  <c r="R982" i="1"/>
  <c r="Q982" i="1"/>
  <c r="I105" i="9"/>
  <c r="J105" i="9" s="1"/>
  <c r="Q987" i="1"/>
  <c r="J990" i="1" s="1"/>
  <c r="J998" i="1" s="1"/>
  <c r="R987" i="1"/>
  <c r="K990" i="1" s="1"/>
  <c r="K1000" i="1" s="1"/>
  <c r="O987" i="1"/>
  <c r="H990" i="1" s="1"/>
  <c r="H995" i="1" s="1"/>
  <c r="I1000" i="1" l="1"/>
  <c r="I998" i="1"/>
  <c r="J1000" i="1"/>
  <c r="K998" i="1"/>
  <c r="H999" i="1"/>
  <c r="K997" i="1"/>
  <c r="K999" i="1"/>
  <c r="J995" i="1"/>
  <c r="H996" i="1"/>
  <c r="K994" i="1"/>
  <c r="J1001" i="1"/>
  <c r="H1000" i="1"/>
  <c r="L1000" i="1" s="1"/>
  <c r="M1000" i="1" s="1"/>
  <c r="N1000" i="1" s="1"/>
  <c r="K1002" i="1"/>
  <c r="J997" i="1"/>
  <c r="J1003" i="1"/>
  <c r="L1003" i="1" s="1"/>
  <c r="M1003" i="1" s="1"/>
  <c r="N1003" i="1" s="1"/>
  <c r="H998" i="1"/>
  <c r="L998" i="1" s="1"/>
  <c r="M998" i="1" s="1"/>
  <c r="N998" i="1" s="1"/>
  <c r="K996" i="1"/>
  <c r="H994" i="1"/>
  <c r="J1002" i="1"/>
  <c r="H1001" i="1"/>
  <c r="L1001" i="1" s="1"/>
  <c r="M1001" i="1" s="1"/>
  <c r="N1001" i="1" s="1"/>
  <c r="K995" i="1"/>
  <c r="K1003" i="1"/>
  <c r="J999" i="1"/>
  <c r="K1001" i="1"/>
  <c r="J994" i="1"/>
  <c r="J996" i="1"/>
  <c r="H997" i="1"/>
  <c r="H1002" i="1"/>
  <c r="L1002" i="1" s="1"/>
  <c r="M1002" i="1" s="1"/>
  <c r="N1002" i="1" s="1"/>
  <c r="K105" i="9"/>
  <c r="M105" i="9"/>
  <c r="H106" i="9" s="1"/>
  <c r="L105" i="9"/>
  <c r="G106" i="9" s="1"/>
  <c r="I994" i="1"/>
  <c r="L994" i="1" s="1"/>
  <c r="M994" i="1" s="1"/>
  <c r="N994" i="1" s="1"/>
  <c r="I1002" i="1"/>
  <c r="H1003" i="1"/>
  <c r="I995" i="1"/>
  <c r="I1003" i="1"/>
  <c r="I997" i="1"/>
  <c r="L997" i="1" s="1"/>
  <c r="M997" i="1" s="1"/>
  <c r="N997" i="1" s="1"/>
  <c r="I999" i="1"/>
  <c r="I996" i="1"/>
  <c r="L996" i="1" s="1"/>
  <c r="M996" i="1" s="1"/>
  <c r="N996" i="1" s="1"/>
  <c r="I1001" i="1"/>
  <c r="L999" i="1"/>
  <c r="M999" i="1" s="1"/>
  <c r="N999" i="1" s="1"/>
  <c r="L995" i="1" l="1"/>
  <c r="M995" i="1" s="1"/>
  <c r="N995" i="1" s="1"/>
  <c r="N1004" i="1" s="1"/>
  <c r="W804" i="1" s="1"/>
  <c r="I106" i="9"/>
  <c r="J106" i="9" s="1"/>
  <c r="S1003" i="1"/>
  <c r="T1003" i="1" s="1"/>
  <c r="O1003" i="1"/>
  <c r="P1003" i="1"/>
  <c r="R1003" i="1"/>
  <c r="Q1003" i="1"/>
  <c r="S996" i="1"/>
  <c r="T996" i="1" s="1"/>
  <c r="O996" i="1"/>
  <c r="R996" i="1"/>
  <c r="P996" i="1"/>
  <c r="Q996" i="1"/>
  <c r="R999" i="1"/>
  <c r="P999" i="1"/>
  <c r="S999" i="1"/>
  <c r="T999" i="1" s="1"/>
  <c r="Q999" i="1"/>
  <c r="O999" i="1"/>
  <c r="R1001" i="1"/>
  <c r="Q1001" i="1"/>
  <c r="S1001" i="1"/>
  <c r="T1001" i="1" s="1"/>
  <c r="O1001" i="1"/>
  <c r="P1001" i="1"/>
  <c r="R997" i="1"/>
  <c r="P997" i="1"/>
  <c r="S997" i="1"/>
  <c r="T997" i="1" s="1"/>
  <c r="O997" i="1"/>
  <c r="Q997" i="1"/>
  <c r="R998" i="1"/>
  <c r="S998" i="1"/>
  <c r="T998" i="1" s="1"/>
  <c r="P998" i="1"/>
  <c r="Q998" i="1"/>
  <c r="O998" i="1"/>
  <c r="O994" i="1"/>
  <c r="S994" i="1"/>
  <c r="T994" i="1" s="1"/>
  <c r="Q994" i="1"/>
  <c r="R994" i="1"/>
  <c r="P994" i="1"/>
  <c r="Q1000" i="1"/>
  <c r="P1000" i="1"/>
  <c r="S1000" i="1"/>
  <c r="T1000" i="1" s="1"/>
  <c r="O1000" i="1"/>
  <c r="R1000" i="1"/>
  <c r="R1002" i="1"/>
  <c r="O1002" i="1"/>
  <c r="P1002" i="1"/>
  <c r="Q1002" i="1"/>
  <c r="S1002" i="1"/>
  <c r="T1002" i="1" s="1"/>
  <c r="O995" i="1" l="1"/>
  <c r="R995" i="1"/>
  <c r="P995" i="1"/>
  <c r="P1005" i="1" s="1"/>
  <c r="I1008" i="1" s="1"/>
  <c r="S995" i="1"/>
  <c r="T995" i="1" s="1"/>
  <c r="Q995" i="1"/>
  <c r="R1005" i="1"/>
  <c r="K1008" i="1" s="1"/>
  <c r="K1015" i="1" s="1"/>
  <c r="K106" i="9"/>
  <c r="L106" i="9"/>
  <c r="G107" i="9" s="1"/>
  <c r="M106" i="9"/>
  <c r="H107" i="9" s="1"/>
  <c r="Q1005" i="1"/>
  <c r="J1008" i="1" s="1"/>
  <c r="K1018" i="1"/>
  <c r="K1014" i="1"/>
  <c r="K1021" i="1"/>
  <c r="O1005" i="1"/>
  <c r="H1008" i="1" s="1"/>
  <c r="I1018" i="1" l="1"/>
  <c r="I1016" i="1"/>
  <c r="I1020" i="1"/>
  <c r="I1019" i="1"/>
  <c r="I1014" i="1"/>
  <c r="K1019" i="1"/>
  <c r="K1012" i="1"/>
  <c r="K1020" i="1"/>
  <c r="K1016" i="1"/>
  <c r="K1017" i="1"/>
  <c r="K1013" i="1"/>
  <c r="I107" i="9"/>
  <c r="J107" i="9" s="1"/>
  <c r="I1021" i="1"/>
  <c r="I1013" i="1"/>
  <c r="I1015" i="1"/>
  <c r="I1012" i="1"/>
  <c r="I1017" i="1"/>
  <c r="J1013" i="1"/>
  <c r="J1016" i="1"/>
  <c r="J1020" i="1"/>
  <c r="J1015" i="1"/>
  <c r="J1021" i="1"/>
  <c r="J1018" i="1"/>
  <c r="J1017" i="1"/>
  <c r="J1019" i="1"/>
  <c r="J1012" i="1"/>
  <c r="J1014" i="1"/>
  <c r="H1020" i="1"/>
  <c r="L1020" i="1" s="1"/>
  <c r="M1020" i="1" s="1"/>
  <c r="N1020" i="1" s="1"/>
  <c r="H1017" i="1"/>
  <c r="H1012" i="1"/>
  <c r="H1018" i="1"/>
  <c r="L1018" i="1" s="1"/>
  <c r="M1018" i="1" s="1"/>
  <c r="N1018" i="1" s="1"/>
  <c r="H1021" i="1"/>
  <c r="H1013" i="1"/>
  <c r="H1014" i="1"/>
  <c r="H1015" i="1"/>
  <c r="H1019" i="1"/>
  <c r="H1016" i="1"/>
  <c r="L107" i="9" l="1"/>
  <c r="G108" i="9" s="1"/>
  <c r="M107" i="9"/>
  <c r="H108" i="9" s="1"/>
  <c r="K107" i="9"/>
  <c r="L1016" i="1"/>
  <c r="M1016" i="1" s="1"/>
  <c r="N1016" i="1" s="1"/>
  <c r="L1012" i="1"/>
  <c r="M1012" i="1" s="1"/>
  <c r="N1012" i="1" s="1"/>
  <c r="L1013" i="1"/>
  <c r="M1013" i="1" s="1"/>
  <c r="N1013" i="1" s="1"/>
  <c r="L1021" i="1"/>
  <c r="M1021" i="1" s="1"/>
  <c r="N1021" i="1" s="1"/>
  <c r="L1017" i="1"/>
  <c r="M1017" i="1" s="1"/>
  <c r="N1017" i="1" s="1"/>
  <c r="P1012" i="1"/>
  <c r="O1012" i="1"/>
  <c r="L1019" i="1"/>
  <c r="M1019" i="1" s="1"/>
  <c r="N1019" i="1" s="1"/>
  <c r="S1018" i="1"/>
  <c r="T1018" i="1" s="1"/>
  <c r="Q1018" i="1"/>
  <c r="P1018" i="1"/>
  <c r="O1018" i="1"/>
  <c r="R1018" i="1"/>
  <c r="P1020" i="1"/>
  <c r="S1020" i="1"/>
  <c r="T1020" i="1" s="1"/>
  <c r="R1020" i="1"/>
  <c r="Q1020" i="1"/>
  <c r="O1020" i="1"/>
  <c r="S1016" i="1"/>
  <c r="T1016" i="1" s="1"/>
  <c r="O1016" i="1"/>
  <c r="Q1016" i="1"/>
  <c r="L1015" i="1"/>
  <c r="M1015" i="1" s="1"/>
  <c r="N1015" i="1" s="1"/>
  <c r="L1014" i="1"/>
  <c r="M1014" i="1" s="1"/>
  <c r="N1014" i="1" s="1"/>
  <c r="R1012" i="1" l="1"/>
  <c r="Q1012" i="1"/>
  <c r="O1021" i="1"/>
  <c r="Q1021" i="1"/>
  <c r="P1016" i="1"/>
  <c r="S1012" i="1"/>
  <c r="T1012" i="1" s="1"/>
  <c r="R1016" i="1"/>
  <c r="P1021" i="1"/>
  <c r="I108" i="9"/>
  <c r="J108" i="9" s="1"/>
  <c r="P1013" i="1"/>
  <c r="R1021" i="1"/>
  <c r="R1013" i="1"/>
  <c r="S1013" i="1"/>
  <c r="T1013" i="1" s="1"/>
  <c r="Q1013" i="1"/>
  <c r="O1013" i="1"/>
  <c r="S1021" i="1"/>
  <c r="T1021" i="1" s="1"/>
  <c r="Q1017" i="1"/>
  <c r="S1017" i="1"/>
  <c r="T1017" i="1" s="1"/>
  <c r="R1017" i="1"/>
  <c r="N1022" i="1"/>
  <c r="W1022" i="1" s="1"/>
  <c r="O1017" i="1"/>
  <c r="P1017" i="1"/>
  <c r="P1014" i="1"/>
  <c r="Q1014" i="1"/>
  <c r="S1014" i="1"/>
  <c r="T1014" i="1" s="1"/>
  <c r="R1014" i="1"/>
  <c r="O1014" i="1"/>
  <c r="O1019" i="1"/>
  <c r="S1019" i="1"/>
  <c r="T1019" i="1" s="1"/>
  <c r="P1019" i="1"/>
  <c r="Q1019" i="1"/>
  <c r="R1019" i="1"/>
  <c r="S1015" i="1"/>
  <c r="T1015" i="1" s="1"/>
  <c r="P1015" i="1"/>
  <c r="O1015" i="1"/>
  <c r="R1015" i="1"/>
  <c r="Q1015" i="1"/>
  <c r="M108" i="9" l="1"/>
  <c r="H109" i="9" s="1"/>
  <c r="K108" i="9"/>
  <c r="L108" i="9"/>
  <c r="G109" i="9" s="1"/>
  <c r="O1023" i="1"/>
  <c r="H1026" i="1" s="1"/>
  <c r="H1031" i="1" s="1"/>
  <c r="P1023" i="1"/>
  <c r="I1026" i="1" s="1"/>
  <c r="I1037" i="1" s="1"/>
  <c r="H1032" i="1"/>
  <c r="H1039" i="1"/>
  <c r="H1033" i="1"/>
  <c r="H1037" i="1"/>
  <c r="H1036" i="1"/>
  <c r="H1035" i="1"/>
  <c r="I1031" i="1"/>
  <c r="Q1023" i="1"/>
  <c r="J1026" i="1" s="1"/>
  <c r="R1023" i="1"/>
  <c r="K1026" i="1" s="1"/>
  <c r="H1038" i="1" l="1"/>
  <c r="H1030" i="1"/>
  <c r="I1032" i="1"/>
  <c r="I1030" i="1"/>
  <c r="H1034" i="1"/>
  <c r="I1038" i="1"/>
  <c r="I109" i="9"/>
  <c r="J109" i="9" s="1"/>
  <c r="I1039" i="1"/>
  <c r="I1036" i="1"/>
  <c r="I1034" i="1"/>
  <c r="I1035" i="1"/>
  <c r="I1033" i="1"/>
  <c r="K1031" i="1"/>
  <c r="K1032" i="1"/>
  <c r="K1039" i="1"/>
  <c r="K1037" i="1"/>
  <c r="K1030" i="1"/>
  <c r="K1038" i="1"/>
  <c r="K1036" i="1"/>
  <c r="K1034" i="1"/>
  <c r="K1033" i="1"/>
  <c r="K1035" i="1"/>
  <c r="J1035" i="1"/>
  <c r="L1035" i="1" s="1"/>
  <c r="M1035" i="1" s="1"/>
  <c r="N1035" i="1" s="1"/>
  <c r="J1036" i="1"/>
  <c r="J1034" i="1"/>
  <c r="J1031" i="1"/>
  <c r="J1037" i="1"/>
  <c r="J1033" i="1"/>
  <c r="J1039" i="1"/>
  <c r="J1038" i="1"/>
  <c r="J1032" i="1"/>
  <c r="L1032" i="1" s="1"/>
  <c r="M1032" i="1" s="1"/>
  <c r="N1032" i="1" s="1"/>
  <c r="J1030" i="1"/>
  <c r="K109" i="9" l="1"/>
  <c r="L109" i="9"/>
  <c r="G110" i="9" s="1"/>
  <c r="M109" i="9"/>
  <c r="H110" i="9" s="1"/>
  <c r="L1039" i="1"/>
  <c r="M1039" i="1" s="1"/>
  <c r="N1039" i="1" s="1"/>
  <c r="L1037" i="1"/>
  <c r="M1037" i="1" s="1"/>
  <c r="N1037" i="1" s="1"/>
  <c r="L1031" i="1"/>
  <c r="M1031" i="1" s="1"/>
  <c r="N1031" i="1" s="1"/>
  <c r="L1034" i="1"/>
  <c r="M1034" i="1" s="1"/>
  <c r="N1034" i="1" s="1"/>
  <c r="L1030" i="1"/>
  <c r="M1030" i="1" s="1"/>
  <c r="L1036" i="1"/>
  <c r="M1036" i="1" s="1"/>
  <c r="N1036" i="1" s="1"/>
  <c r="L1038" i="1"/>
  <c r="M1038" i="1" s="1"/>
  <c r="Q1038" i="1" s="1"/>
  <c r="L1033" i="1"/>
  <c r="M1033" i="1" s="1"/>
  <c r="S1032" i="1"/>
  <c r="T1032" i="1" s="1"/>
  <c r="Q1032" i="1"/>
  <c r="P1032" i="1"/>
  <c r="R1032" i="1"/>
  <c r="O1032" i="1"/>
  <c r="S1039" i="1"/>
  <c r="T1039" i="1" s="1"/>
  <c r="R1039" i="1"/>
  <c r="Q1039" i="1"/>
  <c r="R1035" i="1"/>
  <c r="P1035" i="1"/>
  <c r="Q1035" i="1"/>
  <c r="O1035" i="1"/>
  <c r="S1035" i="1"/>
  <c r="T1035" i="1" s="1"/>
  <c r="S1037" i="1" l="1"/>
  <c r="T1037" i="1" s="1"/>
  <c r="Q1031" i="1"/>
  <c r="S1031" i="1"/>
  <c r="T1031" i="1" s="1"/>
  <c r="Q1037" i="1"/>
  <c r="O1037" i="1"/>
  <c r="O1039" i="1"/>
  <c r="P1037" i="1"/>
  <c r="P1031" i="1"/>
  <c r="P1039" i="1"/>
  <c r="I110" i="9"/>
  <c r="J110" i="9" s="1"/>
  <c r="O1031" i="1"/>
  <c r="R1037" i="1"/>
  <c r="O1036" i="1"/>
  <c r="R1036" i="1"/>
  <c r="Q1036" i="1"/>
  <c r="S1036" i="1"/>
  <c r="T1036" i="1" s="1"/>
  <c r="R1031" i="1"/>
  <c r="S1038" i="1"/>
  <c r="T1038" i="1" s="1"/>
  <c r="P1036" i="1"/>
  <c r="R1038" i="1"/>
  <c r="S1034" i="1"/>
  <c r="T1034" i="1" s="1"/>
  <c r="O1034" i="1"/>
  <c r="R1034" i="1"/>
  <c r="Q1034" i="1"/>
  <c r="P1034" i="1"/>
  <c r="P1033" i="1"/>
  <c r="N1033" i="1"/>
  <c r="O1038" i="1"/>
  <c r="N1038" i="1"/>
  <c r="Q1030" i="1"/>
  <c r="N1030" i="1"/>
  <c r="O1030" i="1"/>
  <c r="R1030" i="1"/>
  <c r="P1030" i="1"/>
  <c r="S1030" i="1"/>
  <c r="T1030" i="1" s="1"/>
  <c r="O1033" i="1"/>
  <c r="Q1033" i="1"/>
  <c r="S1033" i="1"/>
  <c r="T1033" i="1" s="1"/>
  <c r="R1033" i="1"/>
  <c r="P1038" i="1"/>
  <c r="K110" i="9" l="1"/>
  <c r="L110" i="9"/>
  <c r="G111" i="9" s="1"/>
  <c r="M110" i="9"/>
  <c r="H111" i="9" s="1"/>
  <c r="R1041" i="1"/>
  <c r="K1044" i="1" s="1"/>
  <c r="K1057" i="1" s="1"/>
  <c r="Q1041" i="1"/>
  <c r="J1044" i="1" s="1"/>
  <c r="J1051" i="1" s="1"/>
  <c r="P1041" i="1"/>
  <c r="I1044" i="1" s="1"/>
  <c r="I1051" i="1" s="1"/>
  <c r="O1041" i="1"/>
  <c r="H1044" i="1" s="1"/>
  <c r="H1051" i="1" s="1"/>
  <c r="N1040" i="1"/>
  <c r="W1040" i="1" s="1"/>
  <c r="K1055" i="1"/>
  <c r="K1056" i="1"/>
  <c r="K1050" i="1"/>
  <c r="K1048" i="1"/>
  <c r="K1051" i="1"/>
  <c r="K1052" i="1"/>
  <c r="I1054" i="1"/>
  <c r="K1053" i="1" l="1"/>
  <c r="J1048" i="1"/>
  <c r="J1055" i="1"/>
  <c r="K1049" i="1"/>
  <c r="J1056" i="1"/>
  <c r="I1056" i="1"/>
  <c r="K1054" i="1"/>
  <c r="J1052" i="1"/>
  <c r="I1052" i="1"/>
  <c r="J1050" i="1"/>
  <c r="I111" i="9"/>
  <c r="J111" i="9" s="1"/>
  <c r="J1053" i="1"/>
  <c r="I1048" i="1"/>
  <c r="I1049" i="1"/>
  <c r="I1050" i="1"/>
  <c r="I1057" i="1"/>
  <c r="J1054" i="1"/>
  <c r="H1049" i="1"/>
  <c r="I1053" i="1"/>
  <c r="I1055" i="1"/>
  <c r="H1053" i="1"/>
  <c r="J1049" i="1"/>
  <c r="J1057" i="1"/>
  <c r="H1050" i="1"/>
  <c r="L1050" i="1" s="1"/>
  <c r="M1050" i="1" s="1"/>
  <c r="N1050" i="1" s="1"/>
  <c r="H1054" i="1"/>
  <c r="H1048" i="1"/>
  <c r="H1056" i="1"/>
  <c r="H1055" i="1"/>
  <c r="L1055" i="1" s="1"/>
  <c r="M1055" i="1" s="1"/>
  <c r="N1055" i="1" s="1"/>
  <c r="H1052" i="1"/>
  <c r="H1057" i="1"/>
  <c r="L1051" i="1"/>
  <c r="M1051" i="1" s="1"/>
  <c r="N1051" i="1" s="1"/>
  <c r="L1052" i="1" l="1"/>
  <c r="M1052" i="1" s="1"/>
  <c r="N1052" i="1" s="1"/>
  <c r="L1056" i="1"/>
  <c r="M1056" i="1" s="1"/>
  <c r="N1056" i="1" s="1"/>
  <c r="L1048" i="1"/>
  <c r="M1048" i="1" s="1"/>
  <c r="O1048" i="1" s="1"/>
  <c r="L1049" i="1"/>
  <c r="M1049" i="1" s="1"/>
  <c r="N1049" i="1" s="1"/>
  <c r="L1054" i="1"/>
  <c r="M1054" i="1" s="1"/>
  <c r="N1054" i="1" s="1"/>
  <c r="L111" i="9"/>
  <c r="G112" i="9" s="1"/>
  <c r="M111" i="9"/>
  <c r="H112" i="9" s="1"/>
  <c r="K111" i="9"/>
  <c r="L1053" i="1"/>
  <c r="M1053" i="1" s="1"/>
  <c r="N1053" i="1" s="1"/>
  <c r="L1057" i="1"/>
  <c r="M1057" i="1" s="1"/>
  <c r="N1057" i="1" s="1"/>
  <c r="P1048" i="1"/>
  <c r="S1048" i="1"/>
  <c r="T1048" i="1" s="1"/>
  <c r="N1048" i="1"/>
  <c r="Q1048" i="1"/>
  <c r="R1048" i="1"/>
  <c r="O1057" i="1"/>
  <c r="S1057" i="1"/>
  <c r="T1057" i="1" s="1"/>
  <c r="S1054" i="1"/>
  <c r="T1054" i="1" s="1"/>
  <c r="O1054" i="1"/>
  <c r="R1054" i="1"/>
  <c r="R1055" i="1"/>
  <c r="S1055" i="1"/>
  <c r="T1055" i="1" s="1"/>
  <c r="O1055" i="1"/>
  <c r="P1055" i="1"/>
  <c r="Q1055" i="1"/>
  <c r="P1051" i="1"/>
  <c r="S1051" i="1"/>
  <c r="T1051" i="1" s="1"/>
  <c r="O1051" i="1"/>
  <c r="Q1051" i="1"/>
  <c r="R1051" i="1"/>
  <c r="O1053" i="1"/>
  <c r="P1050" i="1"/>
  <c r="Q1050" i="1"/>
  <c r="O1050" i="1"/>
  <c r="S1050" i="1"/>
  <c r="T1050" i="1" s="1"/>
  <c r="R1050" i="1"/>
  <c r="S1056" i="1"/>
  <c r="T1056" i="1" s="1"/>
  <c r="O1056" i="1"/>
  <c r="P1056" i="1"/>
  <c r="P1049" i="1"/>
  <c r="R1049" i="1"/>
  <c r="S1049" i="1"/>
  <c r="T1049" i="1" s="1"/>
  <c r="O1049" i="1"/>
  <c r="Q1049" i="1"/>
  <c r="S1052" i="1" l="1"/>
  <c r="T1052" i="1" s="1"/>
  <c r="P1053" i="1"/>
  <c r="N1058" i="1"/>
  <c r="W1058" i="1" s="1"/>
  <c r="O1052" i="1"/>
  <c r="Q1052" i="1"/>
  <c r="Q1059" i="1" s="1"/>
  <c r="J1062" i="1" s="1"/>
  <c r="Q1056" i="1"/>
  <c r="R1053" i="1"/>
  <c r="R1059" i="1" s="1"/>
  <c r="K1062" i="1" s="1"/>
  <c r="K1075" i="1" s="1"/>
  <c r="Q1054" i="1"/>
  <c r="R1052" i="1"/>
  <c r="R1056" i="1"/>
  <c r="S1053" i="1"/>
  <c r="T1053" i="1" s="1"/>
  <c r="P1054" i="1"/>
  <c r="P1052" i="1"/>
  <c r="Q1053" i="1"/>
  <c r="I112" i="9"/>
  <c r="J112" i="9" s="1"/>
  <c r="R1057" i="1"/>
  <c r="P1057" i="1"/>
  <c r="Q1057" i="1"/>
  <c r="P1059" i="1"/>
  <c r="I1062" i="1" s="1"/>
  <c r="I1068" i="1" s="1"/>
  <c r="O1059" i="1"/>
  <c r="H1062" i="1" s="1"/>
  <c r="J1074" i="1" l="1"/>
  <c r="J1069" i="1"/>
  <c r="J1068" i="1"/>
  <c r="M112" i="9"/>
  <c r="H113" i="9" s="1"/>
  <c r="K112" i="9"/>
  <c r="L112" i="9"/>
  <c r="G113" i="9" s="1"/>
  <c r="J1070" i="1"/>
  <c r="J1071" i="1"/>
  <c r="J1066" i="1"/>
  <c r="J1075" i="1"/>
  <c r="J1072" i="1"/>
  <c r="J1073" i="1"/>
  <c r="J1067" i="1"/>
  <c r="I1074" i="1"/>
  <c r="I1072" i="1"/>
  <c r="I1066" i="1"/>
  <c r="I1069" i="1"/>
  <c r="I1067" i="1"/>
  <c r="K1067" i="1"/>
  <c r="K1069" i="1"/>
  <c r="K1072" i="1"/>
  <c r="K1073" i="1"/>
  <c r="I1071" i="1"/>
  <c r="I1070" i="1"/>
  <c r="I1075" i="1"/>
  <c r="I1073" i="1"/>
  <c r="K1074" i="1"/>
  <c r="K1068" i="1"/>
  <c r="K1070" i="1"/>
  <c r="K1066" i="1"/>
  <c r="K1071" i="1"/>
  <c r="H1067" i="1"/>
  <c r="H1069" i="1"/>
  <c r="H1074" i="1"/>
  <c r="H1066" i="1"/>
  <c r="H1073" i="1"/>
  <c r="H1072" i="1"/>
  <c r="H1071" i="1"/>
  <c r="H1075" i="1"/>
  <c r="H1070" i="1"/>
  <c r="H1068" i="1"/>
  <c r="I113" i="9" l="1"/>
  <c r="J113" i="9" s="1"/>
  <c r="L1072" i="1"/>
  <c r="M1072" i="1" s="1"/>
  <c r="N1072" i="1" s="1"/>
  <c r="L1075" i="1"/>
  <c r="M1075" i="1" s="1"/>
  <c r="N1075" i="1" s="1"/>
  <c r="L1074" i="1"/>
  <c r="M1074" i="1" s="1"/>
  <c r="N1074" i="1" s="1"/>
  <c r="L1067" i="1"/>
  <c r="M1067" i="1" s="1"/>
  <c r="N1067" i="1" s="1"/>
  <c r="L1069" i="1"/>
  <c r="M1069" i="1" s="1"/>
  <c r="N1069" i="1" s="1"/>
  <c r="L1071" i="1"/>
  <c r="M1071" i="1" s="1"/>
  <c r="N1071" i="1" s="1"/>
  <c r="L1073" i="1"/>
  <c r="M1073" i="1" s="1"/>
  <c r="N1073" i="1" s="1"/>
  <c r="L1066" i="1"/>
  <c r="M1066" i="1" s="1"/>
  <c r="N1066" i="1" s="1"/>
  <c r="L1070" i="1"/>
  <c r="M1070" i="1" s="1"/>
  <c r="N1070" i="1" s="1"/>
  <c r="L1068" i="1"/>
  <c r="M1068" i="1" s="1"/>
  <c r="N1068" i="1" s="1"/>
  <c r="O1075" i="1"/>
  <c r="S1075" i="1"/>
  <c r="T1075" i="1" s="1"/>
  <c r="R1075" i="1"/>
  <c r="P1075" i="1"/>
  <c r="Q1075" i="1"/>
  <c r="R1072" i="1"/>
  <c r="O1072" i="1"/>
  <c r="Q1072" i="1"/>
  <c r="S1072" i="1"/>
  <c r="T1072" i="1" s="1"/>
  <c r="S1074" i="1"/>
  <c r="T1074" i="1" s="1"/>
  <c r="P1074" i="1"/>
  <c r="O1074" i="1"/>
  <c r="Q1074" i="1" l="1"/>
  <c r="R1074" i="1"/>
  <c r="P1072" i="1"/>
  <c r="K113" i="9"/>
  <c r="L113" i="9"/>
  <c r="G114" i="9" s="1"/>
  <c r="M113" i="9"/>
  <c r="H114" i="9" s="1"/>
  <c r="O1067" i="1"/>
  <c r="S1067" i="1"/>
  <c r="T1067" i="1" s="1"/>
  <c r="Q1067" i="1"/>
  <c r="P1067" i="1"/>
  <c r="R1067" i="1"/>
  <c r="Q1069" i="1"/>
  <c r="P1069" i="1"/>
  <c r="R1069" i="1"/>
  <c r="S1069" i="1"/>
  <c r="T1069" i="1" s="1"/>
  <c r="R1066" i="1"/>
  <c r="R1071" i="1"/>
  <c r="O1069" i="1"/>
  <c r="Q1073" i="1"/>
  <c r="P1066" i="1"/>
  <c r="S1066" i="1"/>
  <c r="T1066" i="1" s="1"/>
  <c r="Q1066" i="1"/>
  <c r="Q1071" i="1"/>
  <c r="P1071" i="1"/>
  <c r="N1076" i="1"/>
  <c r="W1076" i="1" s="1"/>
  <c r="O1071" i="1"/>
  <c r="P1073" i="1"/>
  <c r="R1068" i="1"/>
  <c r="R1070" i="1"/>
  <c r="P1070" i="1"/>
  <c r="S1070" i="1"/>
  <c r="T1070" i="1" s="1"/>
  <c r="S1071" i="1"/>
  <c r="T1071" i="1" s="1"/>
  <c r="O1073" i="1"/>
  <c r="O1066" i="1"/>
  <c r="R1073" i="1"/>
  <c r="O1070" i="1"/>
  <c r="S1068" i="1"/>
  <c r="T1068" i="1" s="1"/>
  <c r="O1068" i="1"/>
  <c r="S1073" i="1"/>
  <c r="T1073" i="1" s="1"/>
  <c r="Q1068" i="1"/>
  <c r="Q1070" i="1"/>
  <c r="P1068" i="1"/>
  <c r="I114" i="9" l="1"/>
  <c r="J114" i="9" s="1"/>
  <c r="Q1077" i="1"/>
  <c r="J1080" i="1" s="1"/>
  <c r="J1088" i="1" s="1"/>
  <c r="R1077" i="1"/>
  <c r="K1080" i="1" s="1"/>
  <c r="K1086" i="1" s="1"/>
  <c r="P1077" i="1"/>
  <c r="I1080" i="1" s="1"/>
  <c r="I1091" i="1" s="1"/>
  <c r="O1077" i="1"/>
  <c r="H1080" i="1" s="1"/>
  <c r="H1090" i="1" s="1"/>
  <c r="I1084" i="1"/>
  <c r="K1091" i="1"/>
  <c r="K1092" i="1"/>
  <c r="J1087" i="1"/>
  <c r="J1089" i="1"/>
  <c r="J1086" i="1"/>
  <c r="J1091" i="1"/>
  <c r="J1093" i="1"/>
  <c r="J1092" i="1"/>
  <c r="J1085" i="1"/>
  <c r="J1084" i="1"/>
  <c r="J1090" i="1"/>
  <c r="K1090" i="1" l="1"/>
  <c r="K114" i="9"/>
  <c r="L114" i="9"/>
  <c r="G115" i="9" s="1"/>
  <c r="M114" i="9"/>
  <c r="H115" i="9" s="1"/>
  <c r="K1087" i="1"/>
  <c r="H1092" i="1"/>
  <c r="K1088" i="1"/>
  <c r="H1084" i="1"/>
  <c r="K1089" i="1"/>
  <c r="H1091" i="1"/>
  <c r="K1085" i="1"/>
  <c r="I1087" i="1"/>
  <c r="I1088" i="1"/>
  <c r="K1093" i="1"/>
  <c r="K1084" i="1"/>
  <c r="I1092" i="1"/>
  <c r="L1092" i="1" s="1"/>
  <c r="M1092" i="1" s="1"/>
  <c r="N1092" i="1" s="1"/>
  <c r="I1085" i="1"/>
  <c r="H1085" i="1"/>
  <c r="I1090" i="1"/>
  <c r="L1090" i="1" s="1"/>
  <c r="M1090" i="1" s="1"/>
  <c r="N1090" i="1" s="1"/>
  <c r="I1086" i="1"/>
  <c r="H1093" i="1"/>
  <c r="I1093" i="1"/>
  <c r="H1088" i="1"/>
  <c r="H1086" i="1"/>
  <c r="H1089" i="1"/>
  <c r="H1087" i="1"/>
  <c r="I1089" i="1"/>
  <c r="L1091" i="1"/>
  <c r="M1091" i="1" s="1"/>
  <c r="N1091" i="1" s="1"/>
  <c r="I115" i="9" l="1"/>
  <c r="J115" i="9" s="1"/>
  <c r="L1084" i="1"/>
  <c r="M1084" i="1" s="1"/>
  <c r="N1084" i="1" s="1"/>
  <c r="L1088" i="1"/>
  <c r="M1088" i="1" s="1"/>
  <c r="N1088" i="1" s="1"/>
  <c r="L1087" i="1"/>
  <c r="M1087" i="1" s="1"/>
  <c r="N1087" i="1" s="1"/>
  <c r="L1093" i="1"/>
  <c r="M1093" i="1" s="1"/>
  <c r="N1093" i="1" s="1"/>
  <c r="L1086" i="1"/>
  <c r="M1086" i="1" s="1"/>
  <c r="N1086" i="1" s="1"/>
  <c r="L1085" i="1"/>
  <c r="M1085" i="1" s="1"/>
  <c r="Q1085" i="1" s="1"/>
  <c r="R1087" i="1"/>
  <c r="L1089" i="1"/>
  <c r="M1089" i="1" s="1"/>
  <c r="R1089" i="1" s="1"/>
  <c r="P1084" i="1"/>
  <c r="O1084" i="1"/>
  <c r="Q1084" i="1"/>
  <c r="O1093" i="1"/>
  <c r="S1084" i="1"/>
  <c r="T1084" i="1" s="1"/>
  <c r="Q1092" i="1"/>
  <c r="O1092" i="1"/>
  <c r="R1092" i="1"/>
  <c r="S1092" i="1"/>
  <c r="T1092" i="1" s="1"/>
  <c r="P1092" i="1"/>
  <c r="Q1090" i="1"/>
  <c r="P1090" i="1"/>
  <c r="R1090" i="1"/>
  <c r="O1090" i="1"/>
  <c r="S1090" i="1"/>
  <c r="T1090" i="1" s="1"/>
  <c r="O1091" i="1"/>
  <c r="P1091" i="1"/>
  <c r="S1091" i="1"/>
  <c r="T1091" i="1" s="1"/>
  <c r="Q1091" i="1"/>
  <c r="R1091" i="1"/>
  <c r="O1088" i="1"/>
  <c r="P1088" i="1"/>
  <c r="R1088" i="1"/>
  <c r="Q1088" i="1"/>
  <c r="R1084" i="1" l="1"/>
  <c r="S1088" i="1"/>
  <c r="T1088" i="1" s="1"/>
  <c r="O1087" i="1"/>
  <c r="Q1087" i="1"/>
  <c r="L115" i="9"/>
  <c r="G116" i="9" s="1"/>
  <c r="M115" i="9"/>
  <c r="H116" i="9" s="1"/>
  <c r="K115" i="9"/>
  <c r="P1086" i="1"/>
  <c r="S1086" i="1"/>
  <c r="T1086" i="1" s="1"/>
  <c r="Q1093" i="1"/>
  <c r="S1087" i="1"/>
  <c r="T1087" i="1" s="1"/>
  <c r="N1085" i="1"/>
  <c r="P1087" i="1"/>
  <c r="S1093" i="1"/>
  <c r="T1093" i="1" s="1"/>
  <c r="S1085" i="1"/>
  <c r="T1085" i="1" s="1"/>
  <c r="P1085" i="1"/>
  <c r="O1085" i="1"/>
  <c r="Q1086" i="1"/>
  <c r="R1085" i="1"/>
  <c r="P1093" i="1"/>
  <c r="R1093" i="1"/>
  <c r="O1086" i="1"/>
  <c r="R1086" i="1"/>
  <c r="N1089" i="1"/>
  <c r="Q1089" i="1"/>
  <c r="S1089" i="1"/>
  <c r="T1089" i="1" s="1"/>
  <c r="O1089" i="1"/>
  <c r="P1089" i="1"/>
  <c r="I116" i="9" l="1"/>
  <c r="J116" i="9" s="1"/>
  <c r="N1094" i="1"/>
  <c r="W1094" i="1" s="1"/>
  <c r="R1095" i="1"/>
  <c r="K1098" i="1" s="1"/>
  <c r="K1103" i="1" s="1"/>
  <c r="P1095" i="1"/>
  <c r="I1098" i="1" s="1"/>
  <c r="I1109" i="1" s="1"/>
  <c r="Q1095" i="1"/>
  <c r="J1098" i="1" s="1"/>
  <c r="J1104" i="1" s="1"/>
  <c r="O1095" i="1"/>
  <c r="H1098" i="1" s="1"/>
  <c r="H1111" i="1" s="1"/>
  <c r="J1103" i="1"/>
  <c r="I1108" i="1"/>
  <c r="I1102" i="1"/>
  <c r="I1106" i="1"/>
  <c r="I1110" i="1"/>
  <c r="K1111" i="1"/>
  <c r="K1108" i="1"/>
  <c r="K1109" i="1"/>
  <c r="K1105" i="1"/>
  <c r="K1102" i="1"/>
  <c r="K1110" i="1"/>
  <c r="K1104" i="1"/>
  <c r="H1107" i="1" l="1"/>
  <c r="J1102" i="1"/>
  <c r="J1110" i="1"/>
  <c r="H1105" i="1"/>
  <c r="H1110" i="1"/>
  <c r="H1102" i="1"/>
  <c r="H1109" i="1"/>
  <c r="L1109" i="1" s="1"/>
  <c r="M1109" i="1" s="1"/>
  <c r="N1109" i="1" s="1"/>
  <c r="J1105" i="1"/>
  <c r="J1108" i="1"/>
  <c r="K1107" i="1"/>
  <c r="K1106" i="1"/>
  <c r="I1104" i="1"/>
  <c r="I1111" i="1"/>
  <c r="I1107" i="1"/>
  <c r="J1106" i="1"/>
  <c r="I1103" i="1"/>
  <c r="M116" i="9"/>
  <c r="H117" i="9" s="1"/>
  <c r="K116" i="9"/>
  <c r="L116" i="9"/>
  <c r="G117" i="9" s="1"/>
  <c r="J1109" i="1"/>
  <c r="I1105" i="1"/>
  <c r="J1111" i="1"/>
  <c r="J1107" i="1"/>
  <c r="L1107" i="1" s="1"/>
  <c r="M1107" i="1" s="1"/>
  <c r="N1107" i="1" s="1"/>
  <c r="H1104" i="1"/>
  <c r="L1104" i="1" s="1"/>
  <c r="M1104" i="1" s="1"/>
  <c r="N1104" i="1" s="1"/>
  <c r="H1108" i="1"/>
  <c r="L1108" i="1" s="1"/>
  <c r="M1108" i="1" s="1"/>
  <c r="H1103" i="1"/>
  <c r="H1106" i="1"/>
  <c r="L1106" i="1" s="1"/>
  <c r="M1106" i="1" s="1"/>
  <c r="N1106" i="1" s="1"/>
  <c r="L1110" i="1"/>
  <c r="M1110" i="1" s="1"/>
  <c r="N1110" i="1" s="1"/>
  <c r="L1102" i="1"/>
  <c r="M1102" i="1" s="1"/>
  <c r="N1102" i="1" s="1"/>
  <c r="L1105" i="1"/>
  <c r="M1105" i="1" s="1"/>
  <c r="N1105" i="1" s="1"/>
  <c r="L1111" i="1"/>
  <c r="M1111" i="1" s="1"/>
  <c r="N1111" i="1" s="1"/>
  <c r="L1103" i="1" l="1"/>
  <c r="M1103" i="1" s="1"/>
  <c r="I117" i="9"/>
  <c r="J117" i="9" s="1"/>
  <c r="N1103" i="1"/>
  <c r="O1103" i="1"/>
  <c r="Q1103" i="1"/>
  <c r="R1103" i="1"/>
  <c r="N1108" i="1"/>
  <c r="N1112" i="1" s="1"/>
  <c r="W1112" i="1" s="1"/>
  <c r="S1108" i="1"/>
  <c r="T1108" i="1" s="1"/>
  <c r="Q1108" i="1"/>
  <c r="P1109" i="1"/>
  <c r="Q1109" i="1"/>
  <c r="O1109" i="1"/>
  <c r="S1109" i="1"/>
  <c r="T1109" i="1" s="1"/>
  <c r="O1102" i="1"/>
  <c r="R1109" i="1"/>
  <c r="R1108" i="1"/>
  <c r="P1110" i="1"/>
  <c r="Q1110" i="1"/>
  <c r="P1104" i="1"/>
  <c r="S1103" i="1"/>
  <c r="T1103" i="1" s="1"/>
  <c r="R1104" i="1"/>
  <c r="S1104" i="1"/>
  <c r="T1104" i="1" s="1"/>
  <c r="O1108" i="1"/>
  <c r="P1103" i="1"/>
  <c r="O1104" i="1"/>
  <c r="P1108" i="1"/>
  <c r="R1102" i="1"/>
  <c r="Q1105" i="1"/>
  <c r="Q1102" i="1"/>
  <c r="P1102" i="1"/>
  <c r="Q1104" i="1"/>
  <c r="O1110" i="1"/>
  <c r="S1102" i="1"/>
  <c r="T1102" i="1" s="1"/>
  <c r="S1110" i="1"/>
  <c r="T1110" i="1" s="1"/>
  <c r="R1110" i="1"/>
  <c r="Q1111" i="1"/>
  <c r="P1111" i="1"/>
  <c r="O1105" i="1"/>
  <c r="R1111" i="1"/>
  <c r="S1105" i="1"/>
  <c r="T1105" i="1" s="1"/>
  <c r="P1106" i="1"/>
  <c r="S1106" i="1"/>
  <c r="T1106" i="1" s="1"/>
  <c r="R1106" i="1"/>
  <c r="P1105" i="1"/>
  <c r="O1111" i="1"/>
  <c r="P1107" i="1"/>
  <c r="R1105" i="1"/>
  <c r="S1111" i="1"/>
  <c r="T1111" i="1" s="1"/>
  <c r="O1107" i="1"/>
  <c r="Q1107" i="1"/>
  <c r="R1107" i="1"/>
  <c r="O1106" i="1"/>
  <c r="S1107" i="1"/>
  <c r="T1107" i="1" s="1"/>
  <c r="Q1106" i="1"/>
  <c r="K117" i="9" l="1"/>
  <c r="L117" i="9"/>
  <c r="G118" i="9" s="1"/>
  <c r="M117" i="9"/>
  <c r="H118" i="9" s="1"/>
  <c r="P1113" i="1"/>
  <c r="I1116" i="1" s="1"/>
  <c r="I1124" i="1" s="1"/>
  <c r="R1113" i="1"/>
  <c r="K1116" i="1" s="1"/>
  <c r="K1128" i="1" s="1"/>
  <c r="Q1113" i="1"/>
  <c r="J1116" i="1" s="1"/>
  <c r="J1125" i="1" s="1"/>
  <c r="O1113" i="1"/>
  <c r="H1116" i="1" s="1"/>
  <c r="H1123" i="1" s="1"/>
  <c r="I1126" i="1"/>
  <c r="I1123" i="1"/>
  <c r="I1120" i="1"/>
  <c r="I1128" i="1"/>
  <c r="I1125" i="1"/>
  <c r="J1121" i="1"/>
  <c r="J1129" i="1"/>
  <c r="J1126" i="1" l="1"/>
  <c r="K1127" i="1"/>
  <c r="J1128" i="1"/>
  <c r="K1123" i="1"/>
  <c r="H1124" i="1"/>
  <c r="K1129" i="1"/>
  <c r="K1121" i="1"/>
  <c r="J1124" i="1"/>
  <c r="L1124" i="1" s="1"/>
  <c r="M1124" i="1" s="1"/>
  <c r="N1124" i="1" s="1"/>
  <c r="J1120" i="1"/>
  <c r="K1120" i="1"/>
  <c r="H1121" i="1"/>
  <c r="H1126" i="1"/>
  <c r="K1125" i="1"/>
  <c r="J1122" i="1"/>
  <c r="I1122" i="1"/>
  <c r="K1126" i="1"/>
  <c r="J1127" i="1"/>
  <c r="K1122" i="1"/>
  <c r="J1123" i="1"/>
  <c r="H1120" i="1"/>
  <c r="I1129" i="1"/>
  <c r="I1121" i="1"/>
  <c r="L1121" i="1" s="1"/>
  <c r="M1121" i="1" s="1"/>
  <c r="N1121" i="1" s="1"/>
  <c r="K1124" i="1"/>
  <c r="I1127" i="1"/>
  <c r="L1127" i="1" s="1"/>
  <c r="M1127" i="1" s="1"/>
  <c r="N1127" i="1" s="1"/>
  <c r="I118" i="9"/>
  <c r="J118" i="9" s="1"/>
  <c r="H1127" i="1"/>
  <c r="H1129" i="1"/>
  <c r="L1129" i="1" s="1"/>
  <c r="M1129" i="1" s="1"/>
  <c r="N1129" i="1" s="1"/>
  <c r="H1122" i="1"/>
  <c r="H1125" i="1"/>
  <c r="L1125" i="1" s="1"/>
  <c r="M1125" i="1" s="1"/>
  <c r="N1125" i="1" s="1"/>
  <c r="H1128" i="1"/>
  <c r="L1128" i="1" s="1"/>
  <c r="M1128" i="1" s="1"/>
  <c r="N1128" i="1" s="1"/>
  <c r="L1126" i="1"/>
  <c r="M1126" i="1" s="1"/>
  <c r="N1126" i="1" s="1"/>
  <c r="L1122" i="1"/>
  <c r="M1122" i="1" s="1"/>
  <c r="N1122" i="1" s="1"/>
  <c r="L1123" i="1"/>
  <c r="M1123" i="1" s="1"/>
  <c r="N1123" i="1" s="1"/>
  <c r="L1120" i="1"/>
  <c r="M1120" i="1" s="1"/>
  <c r="N1120" i="1" s="1"/>
  <c r="K118" i="9" l="1"/>
  <c r="L118" i="9"/>
  <c r="G119" i="9" s="1"/>
  <c r="M118" i="9"/>
  <c r="H119" i="9" s="1"/>
  <c r="R1122" i="1"/>
  <c r="Q1126" i="1"/>
  <c r="R1126" i="1"/>
  <c r="O1122" i="1"/>
  <c r="Q1122" i="1"/>
  <c r="S1126" i="1"/>
  <c r="T1126" i="1" s="1"/>
  <c r="O1126" i="1"/>
  <c r="P1122" i="1"/>
  <c r="P1126" i="1"/>
  <c r="S1129" i="1"/>
  <c r="T1129" i="1" s="1"/>
  <c r="O1129" i="1"/>
  <c r="P1128" i="1"/>
  <c r="R1128" i="1"/>
  <c r="P1129" i="1"/>
  <c r="Q1129" i="1"/>
  <c r="R1129" i="1"/>
  <c r="S1128" i="1"/>
  <c r="T1128" i="1" s="1"/>
  <c r="Q1128" i="1"/>
  <c r="S1122" i="1"/>
  <c r="T1122" i="1" s="1"/>
  <c r="O1128" i="1"/>
  <c r="N1130" i="1"/>
  <c r="W1130" i="1" s="1"/>
  <c r="S1124" i="1"/>
  <c r="T1124" i="1" s="1"/>
  <c r="P1124" i="1"/>
  <c r="R1124" i="1"/>
  <c r="O1124" i="1"/>
  <c r="Q1124" i="1"/>
  <c r="O1121" i="1"/>
  <c r="S1121" i="1"/>
  <c r="T1121" i="1" s="1"/>
  <c r="Q1121" i="1"/>
  <c r="P1121" i="1"/>
  <c r="R1121" i="1"/>
  <c r="O1123" i="1"/>
  <c r="R1123" i="1"/>
  <c r="Q1123" i="1"/>
  <c r="S1123" i="1"/>
  <c r="T1123" i="1" s="1"/>
  <c r="P1123" i="1"/>
  <c r="Q1125" i="1"/>
  <c r="S1125" i="1"/>
  <c r="T1125" i="1" s="1"/>
  <c r="O1125" i="1"/>
  <c r="R1125" i="1"/>
  <c r="P1125" i="1"/>
  <c r="R1120" i="1"/>
  <c r="S1120" i="1"/>
  <c r="T1120" i="1" s="1"/>
  <c r="O1120" i="1"/>
  <c r="Q1120" i="1"/>
  <c r="P1120" i="1"/>
  <c r="O1127" i="1"/>
  <c r="R1127" i="1"/>
  <c r="S1127" i="1"/>
  <c r="T1127" i="1" s="1"/>
  <c r="Q1127" i="1"/>
  <c r="P1127" i="1"/>
  <c r="I119" i="9" l="1"/>
  <c r="J119" i="9" s="1"/>
  <c r="P1131" i="1"/>
  <c r="I1134" i="1" s="1"/>
  <c r="I1139" i="1" s="1"/>
  <c r="R1131" i="1"/>
  <c r="K1134" i="1" s="1"/>
  <c r="Q1131" i="1"/>
  <c r="J1134" i="1" s="1"/>
  <c r="O1131" i="1"/>
  <c r="H1134" i="1" s="1"/>
  <c r="I1138" i="1" l="1"/>
  <c r="I1141" i="1"/>
  <c r="I1143" i="1"/>
  <c r="I1145" i="1"/>
  <c r="L119" i="9"/>
  <c r="G120" i="9" s="1"/>
  <c r="M119" i="9"/>
  <c r="H120" i="9" s="1"/>
  <c r="K119" i="9"/>
  <c r="I1140" i="1"/>
  <c r="I1146" i="1"/>
  <c r="I1142" i="1"/>
  <c r="I1144" i="1"/>
  <c r="I1147" i="1"/>
  <c r="J1144" i="1"/>
  <c r="J1141" i="1"/>
  <c r="J1147" i="1"/>
  <c r="J1143" i="1"/>
  <c r="J1145" i="1"/>
  <c r="J1140" i="1"/>
  <c r="J1139" i="1"/>
  <c r="J1146" i="1"/>
  <c r="J1142" i="1"/>
  <c r="J1138" i="1"/>
  <c r="H1143" i="1"/>
  <c r="H1146" i="1"/>
  <c r="H1141" i="1"/>
  <c r="H1145" i="1"/>
  <c r="H1144" i="1"/>
  <c r="H1142" i="1"/>
  <c r="H1139" i="1"/>
  <c r="H1147" i="1"/>
  <c r="H1138" i="1"/>
  <c r="H1140" i="1"/>
  <c r="K1144" i="1"/>
  <c r="K1143" i="1"/>
  <c r="K1141" i="1"/>
  <c r="K1145" i="1"/>
  <c r="K1147" i="1"/>
  <c r="K1142" i="1"/>
  <c r="K1138" i="1"/>
  <c r="K1140" i="1"/>
  <c r="K1146" i="1"/>
  <c r="K1139" i="1"/>
  <c r="I120" i="9" l="1"/>
  <c r="J120" i="9" s="1"/>
  <c r="L1144" i="1"/>
  <c r="M1144" i="1" s="1"/>
  <c r="N1144" i="1" s="1"/>
  <c r="L1142" i="1"/>
  <c r="M1142" i="1" s="1"/>
  <c r="N1142" i="1" s="1"/>
  <c r="L1141" i="1"/>
  <c r="M1141" i="1" s="1"/>
  <c r="N1141" i="1" s="1"/>
  <c r="L1145" i="1"/>
  <c r="M1145" i="1" s="1"/>
  <c r="N1145" i="1" s="1"/>
  <c r="L1143" i="1"/>
  <c r="M1143" i="1" s="1"/>
  <c r="N1143" i="1" s="1"/>
  <c r="S1142" i="1"/>
  <c r="T1142" i="1" s="1"/>
  <c r="P1142" i="1"/>
  <c r="L1146" i="1"/>
  <c r="M1146" i="1" s="1"/>
  <c r="N1146" i="1" s="1"/>
  <c r="L1138" i="1"/>
  <c r="M1138" i="1" s="1"/>
  <c r="N1138" i="1" s="1"/>
  <c r="R1144" i="1"/>
  <c r="Q1144" i="1"/>
  <c r="O1144" i="1"/>
  <c r="P1144" i="1"/>
  <c r="S1144" i="1"/>
  <c r="T1144" i="1" s="1"/>
  <c r="L1140" i="1"/>
  <c r="M1140" i="1" s="1"/>
  <c r="N1140" i="1" s="1"/>
  <c r="L1147" i="1"/>
  <c r="M1147" i="1" s="1"/>
  <c r="N1147" i="1" s="1"/>
  <c r="L1139" i="1"/>
  <c r="M1139" i="1" s="1"/>
  <c r="N1139" i="1" s="1"/>
  <c r="Q1142" i="1" l="1"/>
  <c r="M120" i="9"/>
  <c r="H121" i="9" s="1"/>
  <c r="K120" i="9"/>
  <c r="L120" i="9"/>
  <c r="G121" i="9" s="1"/>
  <c r="P1143" i="1"/>
  <c r="Q1145" i="1"/>
  <c r="O1145" i="1"/>
  <c r="S1145" i="1"/>
  <c r="T1145" i="1" s="1"/>
  <c r="P1145" i="1"/>
  <c r="O1142" i="1"/>
  <c r="R1141" i="1"/>
  <c r="O1141" i="1"/>
  <c r="P1141" i="1"/>
  <c r="S1141" i="1"/>
  <c r="T1141" i="1" s="1"/>
  <c r="Q1141" i="1"/>
  <c r="O1143" i="1"/>
  <c r="R1142" i="1"/>
  <c r="S1143" i="1"/>
  <c r="T1143" i="1" s="1"/>
  <c r="N1148" i="1"/>
  <c r="W1148" i="1" s="1"/>
  <c r="R1143" i="1"/>
  <c r="Q1143" i="1"/>
  <c r="R1145" i="1"/>
  <c r="R1146" i="1"/>
  <c r="P1146" i="1"/>
  <c r="S1146" i="1"/>
  <c r="T1146" i="1" s="1"/>
  <c r="O1146" i="1"/>
  <c r="Q1146" i="1"/>
  <c r="R1138" i="1"/>
  <c r="O1138" i="1"/>
  <c r="P1138" i="1"/>
  <c r="Q1138" i="1"/>
  <c r="S1138" i="1"/>
  <c r="T1138" i="1" s="1"/>
  <c r="Q1147" i="1"/>
  <c r="R1147" i="1"/>
  <c r="S1147" i="1"/>
  <c r="T1147" i="1" s="1"/>
  <c r="P1147" i="1"/>
  <c r="O1147" i="1"/>
  <c r="S1139" i="1"/>
  <c r="T1139" i="1" s="1"/>
  <c r="R1139" i="1"/>
  <c r="P1139" i="1"/>
  <c r="O1139" i="1"/>
  <c r="Q1139" i="1"/>
  <c r="S1140" i="1"/>
  <c r="T1140" i="1" s="1"/>
  <c r="O1140" i="1"/>
  <c r="Q1140" i="1"/>
  <c r="P1140" i="1"/>
  <c r="R1140" i="1"/>
  <c r="I121" i="9" l="1"/>
  <c r="J121" i="9" s="1"/>
  <c r="P1149" i="1"/>
  <c r="I1152" i="1" s="1"/>
  <c r="Q1149" i="1"/>
  <c r="J1152" i="1" s="1"/>
  <c r="O1149" i="1"/>
  <c r="H1152" i="1" s="1"/>
  <c r="R1149" i="1"/>
  <c r="K1152" i="1" s="1"/>
  <c r="K121" i="9" l="1"/>
  <c r="L121" i="9"/>
  <c r="G122" i="9" s="1"/>
  <c r="M121" i="9"/>
  <c r="H122" i="9" s="1"/>
  <c r="H1157" i="1"/>
  <c r="H1163" i="1"/>
  <c r="H1165" i="1"/>
  <c r="H1162" i="1"/>
  <c r="H1158" i="1"/>
  <c r="H1156" i="1"/>
  <c r="H1160" i="1"/>
  <c r="H1159" i="1"/>
  <c r="H1164" i="1"/>
  <c r="H1161" i="1"/>
  <c r="K1161" i="1"/>
  <c r="K1165" i="1"/>
  <c r="K1162" i="1"/>
  <c r="K1158" i="1"/>
  <c r="K1160" i="1"/>
  <c r="K1159" i="1"/>
  <c r="K1164" i="1"/>
  <c r="K1157" i="1"/>
  <c r="K1163" i="1"/>
  <c r="K1156" i="1"/>
  <c r="J1163" i="1"/>
  <c r="J1162" i="1"/>
  <c r="J1156" i="1"/>
  <c r="J1160" i="1"/>
  <c r="J1161" i="1"/>
  <c r="J1164" i="1"/>
  <c r="J1158" i="1"/>
  <c r="J1157" i="1"/>
  <c r="J1165" i="1"/>
  <c r="J1159" i="1"/>
  <c r="I1163" i="1"/>
  <c r="I1158" i="1"/>
  <c r="I1162" i="1"/>
  <c r="I1164" i="1"/>
  <c r="I1160" i="1"/>
  <c r="I1157" i="1"/>
  <c r="I1156" i="1"/>
  <c r="I1161" i="1"/>
  <c r="I1165" i="1"/>
  <c r="I1159" i="1"/>
  <c r="I122" i="9" l="1"/>
  <c r="J122" i="9" s="1"/>
  <c r="L1161" i="1"/>
  <c r="M1161" i="1" s="1"/>
  <c r="N1161" i="1" s="1"/>
  <c r="L1160" i="1"/>
  <c r="M1160" i="1" s="1"/>
  <c r="N1160" i="1" s="1"/>
  <c r="L1164" i="1"/>
  <c r="M1164" i="1" s="1"/>
  <c r="N1164" i="1" s="1"/>
  <c r="L1156" i="1"/>
  <c r="M1156" i="1" s="1"/>
  <c r="N1156" i="1" s="1"/>
  <c r="L1163" i="1"/>
  <c r="M1163" i="1" s="1"/>
  <c r="N1163" i="1" s="1"/>
  <c r="L1159" i="1"/>
  <c r="M1159" i="1" s="1"/>
  <c r="N1159" i="1" s="1"/>
  <c r="L1158" i="1"/>
  <c r="M1158" i="1" s="1"/>
  <c r="N1158" i="1" s="1"/>
  <c r="L1162" i="1"/>
  <c r="M1162" i="1" s="1"/>
  <c r="N1162" i="1" s="1"/>
  <c r="L1165" i="1"/>
  <c r="M1165" i="1" s="1"/>
  <c r="N1165" i="1" s="1"/>
  <c r="L1157" i="1"/>
  <c r="M1157" i="1" s="1"/>
  <c r="N1157" i="1" s="1"/>
  <c r="K122" i="9" l="1"/>
  <c r="L122" i="9"/>
  <c r="G123" i="9" s="1"/>
  <c r="M122" i="9"/>
  <c r="H123" i="9" s="1"/>
  <c r="O1161" i="1"/>
  <c r="S1161" i="1"/>
  <c r="T1161" i="1" s="1"/>
  <c r="P1161" i="1"/>
  <c r="Q1161" i="1"/>
  <c r="R1161" i="1"/>
  <c r="N1166" i="1"/>
  <c r="W1166" i="1" s="1"/>
  <c r="S1157" i="1"/>
  <c r="T1157" i="1" s="1"/>
  <c r="P1157" i="1"/>
  <c r="O1157" i="1"/>
  <c r="R1157" i="1"/>
  <c r="Q1157" i="1"/>
  <c r="P1162" i="1"/>
  <c r="S1162" i="1"/>
  <c r="T1162" i="1" s="1"/>
  <c r="Q1162" i="1"/>
  <c r="O1162" i="1"/>
  <c r="R1162" i="1"/>
  <c r="Q1156" i="1"/>
  <c r="R1156" i="1"/>
  <c r="S1156" i="1"/>
  <c r="T1156" i="1" s="1"/>
  <c r="P1156" i="1"/>
  <c r="O1156" i="1"/>
  <c r="S1158" i="1"/>
  <c r="T1158" i="1" s="1"/>
  <c r="P1158" i="1"/>
  <c r="O1158" i="1"/>
  <c r="Q1158" i="1"/>
  <c r="R1158" i="1"/>
  <c r="O1163" i="1"/>
  <c r="Q1163" i="1"/>
  <c r="P1163" i="1"/>
  <c r="R1163" i="1"/>
  <c r="S1163" i="1"/>
  <c r="T1163" i="1" s="1"/>
  <c r="P1160" i="1"/>
  <c r="R1160" i="1"/>
  <c r="O1160" i="1"/>
  <c r="Q1160" i="1"/>
  <c r="S1160" i="1"/>
  <c r="T1160" i="1" s="1"/>
  <c r="Q1165" i="1"/>
  <c r="P1165" i="1"/>
  <c r="S1165" i="1"/>
  <c r="T1165" i="1" s="1"/>
  <c r="R1165" i="1"/>
  <c r="O1165" i="1"/>
  <c r="R1159" i="1"/>
  <c r="Q1159" i="1"/>
  <c r="O1159" i="1"/>
  <c r="P1159" i="1"/>
  <c r="S1159" i="1"/>
  <c r="T1159" i="1" s="1"/>
  <c r="R1164" i="1"/>
  <c r="P1164" i="1"/>
  <c r="S1164" i="1"/>
  <c r="T1164" i="1" s="1"/>
  <c r="O1164" i="1"/>
  <c r="Q1164" i="1"/>
  <c r="I123" i="9" l="1"/>
  <c r="J123" i="9" s="1"/>
  <c r="O1167" i="1"/>
  <c r="H1170" i="1" s="1"/>
  <c r="H1183" i="1" s="1"/>
  <c r="Q1167" i="1"/>
  <c r="J1170" i="1" s="1"/>
  <c r="J1183" i="1" s="1"/>
  <c r="H1178" i="1"/>
  <c r="H1175" i="1"/>
  <c r="H1181" i="1"/>
  <c r="H1177" i="1"/>
  <c r="H1176" i="1"/>
  <c r="H1182" i="1"/>
  <c r="H1179" i="1"/>
  <c r="P1167" i="1"/>
  <c r="I1170" i="1" s="1"/>
  <c r="J1176" i="1"/>
  <c r="J1175" i="1"/>
  <c r="J1182" i="1"/>
  <c r="J1180" i="1"/>
  <c r="J1178" i="1"/>
  <c r="J1181" i="1"/>
  <c r="J1177" i="1"/>
  <c r="J1179" i="1"/>
  <c r="J1174" i="1"/>
  <c r="R1167" i="1"/>
  <c r="K1170" i="1" s="1"/>
  <c r="H1180" i="1" l="1"/>
  <c r="H1174" i="1"/>
  <c r="L123" i="9"/>
  <c r="G124" i="9" s="1"/>
  <c r="M123" i="9"/>
  <c r="H124" i="9" s="1"/>
  <c r="K123" i="9"/>
  <c r="I1179" i="1"/>
  <c r="I1178" i="1"/>
  <c r="I1175" i="1"/>
  <c r="L1175" i="1" s="1"/>
  <c r="M1175" i="1" s="1"/>
  <c r="N1175" i="1" s="1"/>
  <c r="I1177" i="1"/>
  <c r="I1174" i="1"/>
  <c r="I1182" i="1"/>
  <c r="I1183" i="1"/>
  <c r="I1180" i="1"/>
  <c r="I1176" i="1"/>
  <c r="I1181" i="1"/>
  <c r="K1182" i="1"/>
  <c r="K1181" i="1"/>
  <c r="K1174" i="1"/>
  <c r="K1183" i="1"/>
  <c r="K1177" i="1"/>
  <c r="L1177" i="1" s="1"/>
  <c r="M1177" i="1" s="1"/>
  <c r="N1177" i="1" s="1"/>
  <c r="K1178" i="1"/>
  <c r="K1176" i="1"/>
  <c r="K1175" i="1"/>
  <c r="K1180" i="1"/>
  <c r="K1179" i="1"/>
  <c r="L1178" i="1" l="1"/>
  <c r="M1178" i="1" s="1"/>
  <c r="N1178" i="1" s="1"/>
  <c r="L1180" i="1"/>
  <c r="M1180" i="1" s="1"/>
  <c r="N1180" i="1" s="1"/>
  <c r="I124" i="9"/>
  <c r="J124" i="9" s="1"/>
  <c r="L1176" i="1"/>
  <c r="M1176" i="1" s="1"/>
  <c r="N1176" i="1" s="1"/>
  <c r="L1182" i="1"/>
  <c r="M1182" i="1" s="1"/>
  <c r="N1182" i="1" s="1"/>
  <c r="L1181" i="1"/>
  <c r="M1181" i="1" s="1"/>
  <c r="N1181" i="1" s="1"/>
  <c r="L1174" i="1"/>
  <c r="M1174" i="1" s="1"/>
  <c r="L1183" i="1"/>
  <c r="M1183" i="1" s="1"/>
  <c r="S1183" i="1" s="1"/>
  <c r="T1183" i="1" s="1"/>
  <c r="L1179" i="1"/>
  <c r="M1179" i="1" s="1"/>
  <c r="S1180" i="1"/>
  <c r="T1180" i="1" s="1"/>
  <c r="P1180" i="1"/>
  <c r="O1181" i="1"/>
  <c r="R1181" i="1"/>
  <c r="P1176" i="1"/>
  <c r="R1176" i="1"/>
  <c r="O1176" i="1"/>
  <c r="Q1176" i="1"/>
  <c r="S1176" i="1"/>
  <c r="T1176" i="1" s="1"/>
  <c r="R1175" i="1"/>
  <c r="O1175" i="1"/>
  <c r="P1175" i="1"/>
  <c r="Q1175" i="1"/>
  <c r="S1175" i="1"/>
  <c r="T1175" i="1" s="1"/>
  <c r="O1178" i="1"/>
  <c r="S1178" i="1"/>
  <c r="T1178" i="1" s="1"/>
  <c r="P1178" i="1"/>
  <c r="R1178" i="1"/>
  <c r="Q1178" i="1"/>
  <c r="P1177" i="1"/>
  <c r="R1177" i="1"/>
  <c r="Q1177" i="1"/>
  <c r="S1177" i="1"/>
  <c r="T1177" i="1" s="1"/>
  <c r="O1177" i="1"/>
  <c r="Q1180" i="1" l="1"/>
  <c r="S1181" i="1"/>
  <c r="T1181" i="1" s="1"/>
  <c r="O1180" i="1"/>
  <c r="Q1182" i="1"/>
  <c r="S1182" i="1"/>
  <c r="T1182" i="1" s="1"/>
  <c r="Q1181" i="1"/>
  <c r="R1180" i="1"/>
  <c r="R1183" i="1"/>
  <c r="P1181" i="1"/>
  <c r="M124" i="9"/>
  <c r="H125" i="9" s="1"/>
  <c r="K124" i="9"/>
  <c r="L124" i="9"/>
  <c r="G125" i="9" s="1"/>
  <c r="P1182" i="1"/>
  <c r="O1182" i="1"/>
  <c r="Q1179" i="1"/>
  <c r="N1179" i="1"/>
  <c r="P1183" i="1"/>
  <c r="N1183" i="1"/>
  <c r="S1174" i="1"/>
  <c r="T1174" i="1" s="1"/>
  <c r="N1174" i="1"/>
  <c r="R1182" i="1"/>
  <c r="S1179" i="1"/>
  <c r="T1179" i="1" s="1"/>
  <c r="Q1174" i="1"/>
  <c r="R1174" i="1"/>
  <c r="O1174" i="1"/>
  <c r="P1179" i="1"/>
  <c r="O1179" i="1"/>
  <c r="Q1183" i="1"/>
  <c r="P1174" i="1"/>
  <c r="R1179" i="1"/>
  <c r="O1183" i="1"/>
  <c r="Q1185" i="1" l="1"/>
  <c r="J1188" i="1" s="1"/>
  <c r="I125" i="9"/>
  <c r="J125" i="9" s="1"/>
  <c r="P1185" i="1"/>
  <c r="I1188" i="1" s="1"/>
  <c r="I1194" i="1" s="1"/>
  <c r="R1185" i="1"/>
  <c r="K1188" i="1" s="1"/>
  <c r="K1197" i="1" s="1"/>
  <c r="N1184" i="1"/>
  <c r="W1184" i="1" s="1"/>
  <c r="O1185" i="1"/>
  <c r="H1188" i="1" s="1"/>
  <c r="H1197" i="1" s="1"/>
  <c r="J1193" i="1"/>
  <c r="J1194" i="1"/>
  <c r="J1200" i="1"/>
  <c r="J1196" i="1"/>
  <c r="J1192" i="1"/>
  <c r="J1199" i="1"/>
  <c r="J1198" i="1"/>
  <c r="J1197" i="1"/>
  <c r="J1201" i="1"/>
  <c r="J1195" i="1"/>
  <c r="I1196" i="1"/>
  <c r="I1200" i="1"/>
  <c r="I1195" i="1"/>
  <c r="I1193" i="1"/>
  <c r="I1192" i="1"/>
  <c r="I1201" i="1"/>
  <c r="I1198" i="1"/>
  <c r="I1199" i="1"/>
  <c r="I1197" i="1"/>
  <c r="K1200" i="1" l="1"/>
  <c r="K1195" i="1"/>
  <c r="K1198" i="1"/>
  <c r="K1201" i="1"/>
  <c r="K125" i="9"/>
  <c r="L125" i="9"/>
  <c r="G126" i="9" s="1"/>
  <c r="M125" i="9"/>
  <c r="H126" i="9" s="1"/>
  <c r="K1192" i="1"/>
  <c r="K1199" i="1"/>
  <c r="K1194" i="1"/>
  <c r="H1201" i="1"/>
  <c r="K1193" i="1"/>
  <c r="H1199" i="1"/>
  <c r="L1199" i="1" s="1"/>
  <c r="M1199" i="1" s="1"/>
  <c r="K1196" i="1"/>
  <c r="L1196" i="1" s="1"/>
  <c r="M1196" i="1" s="1"/>
  <c r="H1198" i="1"/>
  <c r="L1198" i="1" s="1"/>
  <c r="M1198" i="1" s="1"/>
  <c r="R1198" i="1" s="1"/>
  <c r="H1194" i="1"/>
  <c r="H1193" i="1"/>
  <c r="H1195" i="1"/>
  <c r="L1195" i="1" s="1"/>
  <c r="M1195" i="1" s="1"/>
  <c r="Q1195" i="1" s="1"/>
  <c r="H1196" i="1"/>
  <c r="H1200" i="1"/>
  <c r="L1200" i="1" s="1"/>
  <c r="M1200" i="1" s="1"/>
  <c r="H1192" i="1"/>
  <c r="L1197" i="1"/>
  <c r="M1197" i="1" s="1"/>
  <c r="N1197" i="1" s="1"/>
  <c r="L1201" i="1"/>
  <c r="M1201" i="1" s="1"/>
  <c r="N1201" i="1" s="1"/>
  <c r="L1192" i="1" l="1"/>
  <c r="M1192" i="1" s="1"/>
  <c r="N1192" i="1" s="1"/>
  <c r="I126" i="9"/>
  <c r="J126" i="9" s="1"/>
  <c r="L1194" i="1"/>
  <c r="M1194" i="1" s="1"/>
  <c r="L1193" i="1"/>
  <c r="M1193" i="1" s="1"/>
  <c r="N1193" i="1" s="1"/>
  <c r="S1201" i="1"/>
  <c r="T1201" i="1" s="1"/>
  <c r="S1193" i="1"/>
  <c r="T1193" i="1" s="1"/>
  <c r="P1193" i="1"/>
  <c r="P1201" i="1"/>
  <c r="Q1201" i="1"/>
  <c r="O1197" i="1"/>
  <c r="S1197" i="1"/>
  <c r="T1197" i="1" s="1"/>
  <c r="P1197" i="1"/>
  <c r="R1197" i="1"/>
  <c r="O1201" i="1"/>
  <c r="R1193" i="1"/>
  <c r="Q1197" i="1"/>
  <c r="S1195" i="1"/>
  <c r="T1195" i="1" s="1"/>
  <c r="R1201" i="1"/>
  <c r="R1199" i="1"/>
  <c r="N1199" i="1"/>
  <c r="P1198" i="1"/>
  <c r="N1198" i="1"/>
  <c r="P1200" i="1"/>
  <c r="N1200" i="1"/>
  <c r="O1198" i="1"/>
  <c r="P1195" i="1"/>
  <c r="N1195" i="1"/>
  <c r="S1194" i="1"/>
  <c r="T1194" i="1" s="1"/>
  <c r="N1194" i="1"/>
  <c r="Q1198" i="1"/>
  <c r="O1200" i="1"/>
  <c r="Q1200" i="1"/>
  <c r="P1196" i="1"/>
  <c r="N1196" i="1"/>
  <c r="R1195" i="1"/>
  <c r="O1195" i="1"/>
  <c r="S1200" i="1"/>
  <c r="T1200" i="1" s="1"/>
  <c r="P1199" i="1"/>
  <c r="Q1199" i="1"/>
  <c r="O1199" i="1"/>
  <c r="S1198" i="1"/>
  <c r="T1198" i="1" s="1"/>
  <c r="S1199" i="1"/>
  <c r="T1199" i="1" s="1"/>
  <c r="S1196" i="1"/>
  <c r="T1196" i="1" s="1"/>
  <c r="O1194" i="1"/>
  <c r="R1196" i="1"/>
  <c r="O1196" i="1"/>
  <c r="Q1196" i="1"/>
  <c r="Q1194" i="1"/>
  <c r="P1194" i="1"/>
  <c r="R1194" i="1"/>
  <c r="R1200" i="1"/>
  <c r="O1193" i="1" l="1"/>
  <c r="S1192" i="1"/>
  <c r="T1192" i="1" s="1"/>
  <c r="Q1192" i="1"/>
  <c r="O1192" i="1"/>
  <c r="P1192" i="1"/>
  <c r="R1192" i="1"/>
  <c r="K126" i="9"/>
  <c r="L126" i="9"/>
  <c r="G127" i="9" s="1"/>
  <c r="M126" i="9"/>
  <c r="H127" i="9" s="1"/>
  <c r="Q1193" i="1"/>
  <c r="N1202" i="1"/>
  <c r="W1202" i="1" s="1"/>
  <c r="Q1203" i="1"/>
  <c r="J1206" i="1" s="1"/>
  <c r="J1212" i="1" s="1"/>
  <c r="P1203" i="1"/>
  <c r="I1206" i="1" s="1"/>
  <c r="I1212" i="1" s="1"/>
  <c r="R1203" i="1"/>
  <c r="K1206" i="1" s="1"/>
  <c r="K1214" i="1" s="1"/>
  <c r="O1203" i="1"/>
  <c r="H1206" i="1" s="1"/>
  <c r="H1218" i="1" s="1"/>
  <c r="I127" i="9" l="1"/>
  <c r="J127" i="9" s="1"/>
  <c r="I1214" i="1"/>
  <c r="I1213" i="1"/>
  <c r="I1219" i="1"/>
  <c r="I1215" i="1"/>
  <c r="I1218" i="1"/>
  <c r="I1210" i="1"/>
  <c r="I1211" i="1"/>
  <c r="K1219" i="1"/>
  <c r="I1217" i="1"/>
  <c r="I1216" i="1"/>
  <c r="H1212" i="1"/>
  <c r="K1211" i="1"/>
  <c r="K1212" i="1"/>
  <c r="K1215" i="1"/>
  <c r="K1216" i="1"/>
  <c r="K1217" i="1"/>
  <c r="K1210" i="1"/>
  <c r="J1216" i="1"/>
  <c r="J1213" i="1"/>
  <c r="H1215" i="1"/>
  <c r="J1215" i="1"/>
  <c r="J1217" i="1"/>
  <c r="J1218" i="1"/>
  <c r="J1214" i="1"/>
  <c r="J1211" i="1"/>
  <c r="J1219" i="1"/>
  <c r="J1210" i="1"/>
  <c r="H1214" i="1"/>
  <c r="H1210" i="1"/>
  <c r="H1217" i="1"/>
  <c r="H1213" i="1"/>
  <c r="K1213" i="1"/>
  <c r="H1211" i="1"/>
  <c r="H1216" i="1"/>
  <c r="K1218" i="1"/>
  <c r="H1219" i="1"/>
  <c r="L127" i="9" l="1"/>
  <c r="G128" i="9" s="1"/>
  <c r="M127" i="9"/>
  <c r="H128" i="9" s="1"/>
  <c r="K127" i="9"/>
  <c r="L1213" i="1"/>
  <c r="M1213" i="1" s="1"/>
  <c r="N1213" i="1" s="1"/>
  <c r="L1217" i="1"/>
  <c r="M1217" i="1" s="1"/>
  <c r="N1217" i="1" s="1"/>
  <c r="L1215" i="1"/>
  <c r="M1215" i="1" s="1"/>
  <c r="N1215" i="1" s="1"/>
  <c r="L1212" i="1"/>
  <c r="M1212" i="1" s="1"/>
  <c r="N1212" i="1" s="1"/>
  <c r="L1219" i="1"/>
  <c r="M1219" i="1" s="1"/>
  <c r="N1219" i="1" s="1"/>
  <c r="L1216" i="1"/>
  <c r="M1216" i="1" s="1"/>
  <c r="N1216" i="1" s="1"/>
  <c r="L1211" i="1"/>
  <c r="M1211" i="1" s="1"/>
  <c r="N1211" i="1" s="1"/>
  <c r="L1214" i="1"/>
  <c r="M1214" i="1" s="1"/>
  <c r="N1214" i="1" s="1"/>
  <c r="L1210" i="1"/>
  <c r="M1210" i="1" s="1"/>
  <c r="N1210" i="1" s="1"/>
  <c r="L1218" i="1"/>
  <c r="M1218" i="1" s="1"/>
  <c r="N1218" i="1" s="1"/>
  <c r="S1212" i="1" l="1"/>
  <c r="T1212" i="1" s="1"/>
  <c r="S1215" i="1"/>
  <c r="T1215" i="1" s="1"/>
  <c r="Q1217" i="1"/>
  <c r="P1217" i="1"/>
  <c r="R1217" i="1"/>
  <c r="Q1213" i="1"/>
  <c r="P1213" i="1"/>
  <c r="O1212" i="1"/>
  <c r="P1215" i="1"/>
  <c r="P1212" i="1"/>
  <c r="R1215" i="1"/>
  <c r="O1217" i="1"/>
  <c r="S1217" i="1"/>
  <c r="T1217" i="1" s="1"/>
  <c r="O1213" i="1"/>
  <c r="Q1215" i="1"/>
  <c r="S1213" i="1"/>
  <c r="T1213" i="1" s="1"/>
  <c r="O1215" i="1"/>
  <c r="R1213" i="1"/>
  <c r="I128" i="9"/>
  <c r="J128" i="9" s="1"/>
  <c r="R1212" i="1"/>
  <c r="Q1212" i="1"/>
  <c r="R1219" i="1"/>
  <c r="P1219" i="1"/>
  <c r="O1219" i="1"/>
  <c r="S1219" i="1"/>
  <c r="T1219" i="1" s="1"/>
  <c r="Q1216" i="1"/>
  <c r="N1220" i="1"/>
  <c r="W1220" i="1" s="1"/>
  <c r="R1216" i="1"/>
  <c r="S1214" i="1"/>
  <c r="T1214" i="1" s="1"/>
  <c r="O1216" i="1"/>
  <c r="O1211" i="1"/>
  <c r="S1210" i="1"/>
  <c r="T1210" i="1" s="1"/>
  <c r="O1210" i="1"/>
  <c r="P1214" i="1"/>
  <c r="Q1219" i="1"/>
  <c r="S1211" i="1"/>
  <c r="T1211" i="1" s="1"/>
  <c r="P1218" i="1"/>
  <c r="Q1214" i="1"/>
  <c r="O1218" i="1"/>
  <c r="P1210" i="1"/>
  <c r="P1211" i="1"/>
  <c r="Q1218" i="1"/>
  <c r="R1214" i="1"/>
  <c r="O1214" i="1"/>
  <c r="R1210" i="1"/>
  <c r="S1216" i="1"/>
  <c r="T1216" i="1" s="1"/>
  <c r="R1211" i="1"/>
  <c r="S1218" i="1"/>
  <c r="T1218" i="1" s="1"/>
  <c r="R1218" i="1"/>
  <c r="Q1210" i="1"/>
  <c r="P1216" i="1"/>
  <c r="Q1211" i="1"/>
  <c r="M128" i="9" l="1"/>
  <c r="H129" i="9" s="1"/>
  <c r="L128" i="9"/>
  <c r="G129" i="9" s="1"/>
  <c r="K128" i="9"/>
  <c r="R1221" i="1"/>
  <c r="K1224" i="1" s="1"/>
  <c r="K1229" i="1" s="1"/>
  <c r="Q1221" i="1"/>
  <c r="J1224" i="1" s="1"/>
  <c r="J1235" i="1" s="1"/>
  <c r="P1221" i="1"/>
  <c r="I1224" i="1" s="1"/>
  <c r="I1228" i="1" s="1"/>
  <c r="O1221" i="1"/>
  <c r="H1224" i="1" s="1"/>
  <c r="H1234" i="1" s="1"/>
  <c r="K1236" i="1"/>
  <c r="K1237" i="1"/>
  <c r="K1232" i="1"/>
  <c r="K1234" i="1"/>
  <c r="K1230" i="1" l="1"/>
  <c r="I1233" i="1"/>
  <c r="J1234" i="1"/>
  <c r="K1228" i="1"/>
  <c r="J1230" i="1"/>
  <c r="I1230" i="1"/>
  <c r="J1237" i="1"/>
  <c r="J1231" i="1"/>
  <c r="J1229" i="1"/>
  <c r="I1232" i="1"/>
  <c r="K1235" i="1"/>
  <c r="J1232" i="1"/>
  <c r="L1232" i="1" s="1"/>
  <c r="M1232" i="1" s="1"/>
  <c r="N1232" i="1" s="1"/>
  <c r="K1233" i="1"/>
  <c r="K1231" i="1"/>
  <c r="I129" i="9"/>
  <c r="J129" i="9" s="1"/>
  <c r="J1233" i="1"/>
  <c r="H1237" i="1"/>
  <c r="H1229" i="1"/>
  <c r="I1235" i="1"/>
  <c r="I1231" i="1"/>
  <c r="I1236" i="1"/>
  <c r="H1235" i="1"/>
  <c r="L1235" i="1" s="1"/>
  <c r="M1235" i="1" s="1"/>
  <c r="N1235" i="1" s="1"/>
  <c r="I1234" i="1"/>
  <c r="L1234" i="1" s="1"/>
  <c r="M1234" i="1" s="1"/>
  <c r="N1234" i="1" s="1"/>
  <c r="H1236" i="1"/>
  <c r="H1228" i="1"/>
  <c r="H1232" i="1"/>
  <c r="I1237" i="1"/>
  <c r="H1233" i="1"/>
  <c r="I1229" i="1"/>
  <c r="L1229" i="1" s="1"/>
  <c r="M1229" i="1" s="1"/>
  <c r="N1229" i="1" s="1"/>
  <c r="J1236" i="1"/>
  <c r="H1230" i="1"/>
  <c r="L1230" i="1" s="1"/>
  <c r="M1230" i="1" s="1"/>
  <c r="N1230" i="1" s="1"/>
  <c r="H1231" i="1"/>
  <c r="J1228" i="1"/>
  <c r="L1237" i="1" l="1"/>
  <c r="M1237" i="1" s="1"/>
  <c r="N1237" i="1" s="1"/>
  <c r="L1233" i="1"/>
  <c r="M1233" i="1" s="1"/>
  <c r="N1233" i="1" s="1"/>
  <c r="L1228" i="1"/>
  <c r="M1228" i="1" s="1"/>
  <c r="Q1228" i="1" s="1"/>
  <c r="K129" i="9"/>
  <c r="L129" i="9"/>
  <c r="G130" i="9" s="1"/>
  <c r="M129" i="9"/>
  <c r="H130" i="9" s="1"/>
  <c r="L1231" i="1"/>
  <c r="M1231" i="1" s="1"/>
  <c r="N1231" i="1" s="1"/>
  <c r="L1236" i="1"/>
  <c r="M1236" i="1" s="1"/>
  <c r="N1236" i="1" s="1"/>
  <c r="N1228" i="1"/>
  <c r="N1238" i="1" s="1"/>
  <c r="W1238" i="1" s="1"/>
  <c r="Q1230" i="1"/>
  <c r="O1230" i="1"/>
  <c r="O1228" i="1"/>
  <c r="P1233" i="1"/>
  <c r="Q1233" i="1"/>
  <c r="O1237" i="1"/>
  <c r="O1233" i="1"/>
  <c r="S1234" i="1"/>
  <c r="T1234" i="1" s="1"/>
  <c r="R1234" i="1"/>
  <c r="S1228" i="1"/>
  <c r="T1228" i="1" s="1"/>
  <c r="R1233" i="1"/>
  <c r="S1230" i="1"/>
  <c r="T1230" i="1" s="1"/>
  <c r="P1230" i="1"/>
  <c r="P1229" i="1"/>
  <c r="P1234" i="1"/>
  <c r="R1230" i="1"/>
  <c r="P1228" i="1"/>
  <c r="O1234" i="1"/>
  <c r="Q1234" i="1"/>
  <c r="S1233" i="1"/>
  <c r="T1233" i="1" s="1"/>
  <c r="R1228" i="1"/>
  <c r="R1232" i="1"/>
  <c r="Q1232" i="1"/>
  <c r="R1229" i="1"/>
  <c r="S1237" i="1"/>
  <c r="T1237" i="1" s="1"/>
  <c r="O1229" i="1"/>
  <c r="P1232" i="1"/>
  <c r="S1229" i="1"/>
  <c r="T1229" i="1" s="1"/>
  <c r="Q1231" i="1"/>
  <c r="O1231" i="1"/>
  <c r="S1232" i="1"/>
  <c r="T1232" i="1" s="1"/>
  <c r="Q1237" i="1"/>
  <c r="S1231" i="1"/>
  <c r="T1231" i="1" s="1"/>
  <c r="R1237" i="1"/>
  <c r="Q1235" i="1"/>
  <c r="O1235" i="1"/>
  <c r="P1235" i="1"/>
  <c r="O1232" i="1"/>
  <c r="R1231" i="1"/>
  <c r="Q1229" i="1"/>
  <c r="S1235" i="1"/>
  <c r="T1235" i="1" s="1"/>
  <c r="R1235" i="1"/>
  <c r="O1236" i="1" l="1"/>
  <c r="R1236" i="1"/>
  <c r="P1231" i="1"/>
  <c r="P1239" i="1" s="1"/>
  <c r="I1242" i="1" s="1"/>
  <c r="Q1236" i="1"/>
  <c r="Q1239" i="1" s="1"/>
  <c r="J1242" i="1" s="1"/>
  <c r="J1253" i="1" s="1"/>
  <c r="S1236" i="1"/>
  <c r="T1236" i="1" s="1"/>
  <c r="P1237" i="1"/>
  <c r="P1236" i="1"/>
  <c r="I130" i="9"/>
  <c r="J130" i="9" s="1"/>
  <c r="O1239" i="1"/>
  <c r="H1242" i="1" s="1"/>
  <c r="H1255" i="1" s="1"/>
  <c r="R1239" i="1"/>
  <c r="K1242" i="1" s="1"/>
  <c r="K1251" i="1" s="1"/>
  <c r="H1253" i="1"/>
  <c r="H1252" i="1"/>
  <c r="H1250" i="1"/>
  <c r="H1246" i="1"/>
  <c r="I1250" i="1" l="1"/>
  <c r="I1247" i="1"/>
  <c r="I1255" i="1"/>
  <c r="I1248" i="1"/>
  <c r="I1249" i="1"/>
  <c r="I1254" i="1"/>
  <c r="I1246" i="1"/>
  <c r="I1252" i="1"/>
  <c r="I1253" i="1"/>
  <c r="I1251" i="1"/>
  <c r="K1247" i="1"/>
  <c r="K130" i="9"/>
  <c r="L130" i="9"/>
  <c r="G131" i="9" s="1"/>
  <c r="M130" i="9"/>
  <c r="H131" i="9" s="1"/>
  <c r="K1253" i="1"/>
  <c r="H1254" i="1"/>
  <c r="K1248" i="1"/>
  <c r="K1255" i="1"/>
  <c r="H1248" i="1"/>
  <c r="J1252" i="1"/>
  <c r="H1247" i="1"/>
  <c r="J1251" i="1"/>
  <c r="K1246" i="1"/>
  <c r="K1249" i="1"/>
  <c r="H1251" i="1"/>
  <c r="K1250" i="1"/>
  <c r="K1254" i="1"/>
  <c r="H1249" i="1"/>
  <c r="J1247" i="1"/>
  <c r="L1247" i="1" s="1"/>
  <c r="M1247" i="1" s="1"/>
  <c r="N1247" i="1" s="1"/>
  <c r="J1246" i="1"/>
  <c r="J1250" i="1"/>
  <c r="K1252" i="1"/>
  <c r="J1248" i="1"/>
  <c r="J1255" i="1"/>
  <c r="L1255" i="1" s="1"/>
  <c r="M1255" i="1" s="1"/>
  <c r="J1249" i="1"/>
  <c r="J1254" i="1"/>
  <c r="L1253" i="1"/>
  <c r="M1253" i="1" s="1"/>
  <c r="N1253" i="1" s="1"/>
  <c r="I131" i="9" l="1"/>
  <c r="J131" i="9" s="1"/>
  <c r="L1252" i="1"/>
  <c r="M1252" i="1" s="1"/>
  <c r="N1252" i="1" s="1"/>
  <c r="L1248" i="1"/>
  <c r="M1248" i="1" s="1"/>
  <c r="N1248" i="1" s="1"/>
  <c r="L1251" i="1"/>
  <c r="M1251" i="1" s="1"/>
  <c r="N1251" i="1" s="1"/>
  <c r="L1246" i="1"/>
  <c r="M1246" i="1" s="1"/>
  <c r="N1246" i="1" s="1"/>
  <c r="L1254" i="1"/>
  <c r="M1254" i="1" s="1"/>
  <c r="N1254" i="1" s="1"/>
  <c r="L1250" i="1"/>
  <c r="M1250" i="1" s="1"/>
  <c r="N1250" i="1" s="1"/>
  <c r="L1249" i="1"/>
  <c r="M1249" i="1" s="1"/>
  <c r="N1249" i="1" s="1"/>
  <c r="N1255" i="1"/>
  <c r="P1255" i="1"/>
  <c r="R1255" i="1"/>
  <c r="S1255" i="1"/>
  <c r="T1255" i="1" s="1"/>
  <c r="O1255" i="1"/>
  <c r="Q1255" i="1"/>
  <c r="R1252" i="1"/>
  <c r="S1252" i="1"/>
  <c r="T1252" i="1" s="1"/>
  <c r="O1252" i="1"/>
  <c r="Q1252" i="1"/>
  <c r="P1252" i="1"/>
  <c r="S1254" i="1"/>
  <c r="T1254" i="1" s="1"/>
  <c r="O1254" i="1"/>
  <c r="S1247" i="1"/>
  <c r="T1247" i="1" s="1"/>
  <c r="R1247" i="1"/>
  <c r="O1247" i="1"/>
  <c r="P1247" i="1"/>
  <c r="Q1247" i="1"/>
  <c r="O1248" i="1"/>
  <c r="Q1248" i="1"/>
  <c r="R1248" i="1"/>
  <c r="P1248" i="1"/>
  <c r="S1248" i="1"/>
  <c r="T1248" i="1" s="1"/>
  <c r="R1253" i="1"/>
  <c r="P1253" i="1"/>
  <c r="Q1253" i="1"/>
  <c r="O1253" i="1"/>
  <c r="S1253" i="1"/>
  <c r="T1253" i="1" s="1"/>
  <c r="O1251" i="1"/>
  <c r="Q1251" i="1"/>
  <c r="S1251" i="1"/>
  <c r="T1251" i="1" s="1"/>
  <c r="P1251" i="1"/>
  <c r="O1249" i="1" l="1"/>
  <c r="Q1246" i="1"/>
  <c r="S1246" i="1"/>
  <c r="T1246" i="1" s="1"/>
  <c r="O1246" i="1"/>
  <c r="R1246" i="1"/>
  <c r="R1251" i="1"/>
  <c r="P1254" i="1"/>
  <c r="P1249" i="1"/>
  <c r="S1249" i="1"/>
  <c r="T1249" i="1" s="1"/>
  <c r="L131" i="9"/>
  <c r="G132" i="9" s="1"/>
  <c r="M131" i="9"/>
  <c r="H132" i="9" s="1"/>
  <c r="K131" i="9"/>
  <c r="S1250" i="1"/>
  <c r="T1250" i="1" s="1"/>
  <c r="P1250" i="1"/>
  <c r="Q1254" i="1"/>
  <c r="P1246" i="1"/>
  <c r="R1254" i="1"/>
  <c r="Q1250" i="1"/>
  <c r="O1250" i="1"/>
  <c r="R1250" i="1"/>
  <c r="Q1249" i="1"/>
  <c r="R1249" i="1"/>
  <c r="N1256" i="1"/>
  <c r="W1256" i="1" s="1"/>
  <c r="P1257" i="1"/>
  <c r="I1260" i="1" s="1"/>
  <c r="O1257" i="1"/>
  <c r="H1260" i="1" s="1"/>
  <c r="R1257" i="1" l="1"/>
  <c r="K1260" i="1" s="1"/>
  <c r="Q1257" i="1"/>
  <c r="J1260" i="1" s="1"/>
  <c r="J1269" i="1" s="1"/>
  <c r="I132" i="9"/>
  <c r="J132" i="9" s="1"/>
  <c r="H1264" i="1"/>
  <c r="H1266" i="1"/>
  <c r="H1267" i="1"/>
  <c r="H1272" i="1"/>
  <c r="H1269" i="1"/>
  <c r="H1268" i="1"/>
  <c r="H1270" i="1"/>
  <c r="H1271" i="1"/>
  <c r="H1273" i="1"/>
  <c r="H1265" i="1"/>
  <c r="I1267" i="1"/>
  <c r="I1266" i="1"/>
  <c r="I1273" i="1"/>
  <c r="I1269" i="1"/>
  <c r="I1270" i="1"/>
  <c r="I1272" i="1"/>
  <c r="I1271" i="1"/>
  <c r="I1268" i="1"/>
  <c r="I1264" i="1"/>
  <c r="I1265" i="1"/>
  <c r="K1268" i="1"/>
  <c r="K1271" i="1"/>
  <c r="K1265" i="1"/>
  <c r="K1266" i="1"/>
  <c r="K1273" i="1"/>
  <c r="K1272" i="1"/>
  <c r="K1270" i="1"/>
  <c r="K1269" i="1"/>
  <c r="K1267" i="1"/>
  <c r="K1264" i="1"/>
  <c r="J1271" i="1"/>
  <c r="J1270" i="1"/>
  <c r="J1268" i="1"/>
  <c r="J1272" i="1"/>
  <c r="J1265" i="1"/>
  <c r="J1267" i="1"/>
  <c r="J1266" i="1"/>
  <c r="J1264" i="1"/>
  <c r="J1273" i="1"/>
  <c r="M132" i="9" l="1"/>
  <c r="H133" i="9" s="1"/>
  <c r="K132" i="9"/>
  <c r="L132" i="9"/>
  <c r="G133" i="9" s="1"/>
  <c r="L1265" i="1"/>
  <c r="M1265" i="1" s="1"/>
  <c r="N1265" i="1" s="1"/>
  <c r="L1268" i="1"/>
  <c r="M1268" i="1" s="1"/>
  <c r="N1268" i="1" s="1"/>
  <c r="L1269" i="1"/>
  <c r="M1269" i="1" s="1"/>
  <c r="N1269" i="1" s="1"/>
  <c r="L1271" i="1"/>
  <c r="M1271" i="1" s="1"/>
  <c r="N1271" i="1" s="1"/>
  <c r="L1267" i="1"/>
  <c r="M1267" i="1" s="1"/>
  <c r="N1267" i="1" s="1"/>
  <c r="P1265" i="1"/>
  <c r="L1270" i="1"/>
  <c r="M1270" i="1" s="1"/>
  <c r="N1270" i="1" s="1"/>
  <c r="L1266" i="1"/>
  <c r="M1266" i="1" s="1"/>
  <c r="N1266" i="1" s="1"/>
  <c r="L1273" i="1"/>
  <c r="M1273" i="1" s="1"/>
  <c r="N1273" i="1" s="1"/>
  <c r="L1272" i="1"/>
  <c r="M1272" i="1" s="1"/>
  <c r="N1272" i="1" s="1"/>
  <c r="L1264" i="1"/>
  <c r="M1264" i="1" s="1"/>
  <c r="N1264" i="1" s="1"/>
  <c r="Q1265" i="1" l="1"/>
  <c r="Q1268" i="1"/>
  <c r="O1265" i="1"/>
  <c r="O1268" i="1"/>
  <c r="R1265" i="1"/>
  <c r="R1268" i="1"/>
  <c r="S1265" i="1"/>
  <c r="T1265" i="1" s="1"/>
  <c r="I133" i="9"/>
  <c r="J133" i="9" s="1"/>
  <c r="N1274" i="1"/>
  <c r="W1274" i="1" s="1"/>
  <c r="P1268" i="1"/>
  <c r="S1268" i="1"/>
  <c r="T1268" i="1" s="1"/>
  <c r="Q1270" i="1"/>
  <c r="P1270" i="1"/>
  <c r="R1270" i="1"/>
  <c r="O1270" i="1"/>
  <c r="S1270" i="1"/>
  <c r="T1270" i="1" s="1"/>
  <c r="S1267" i="1"/>
  <c r="T1267" i="1" s="1"/>
  <c r="P1267" i="1"/>
  <c r="O1267" i="1"/>
  <c r="R1267" i="1"/>
  <c r="Q1267" i="1"/>
  <c r="Q1273" i="1"/>
  <c r="O1273" i="1"/>
  <c r="S1273" i="1"/>
  <c r="T1273" i="1" s="1"/>
  <c r="R1273" i="1"/>
  <c r="P1273" i="1"/>
  <c r="S1271" i="1"/>
  <c r="T1271" i="1" s="1"/>
  <c r="R1271" i="1"/>
  <c r="Q1271" i="1"/>
  <c r="O1271" i="1"/>
  <c r="P1271" i="1"/>
  <c r="P1266" i="1"/>
  <c r="S1266" i="1"/>
  <c r="T1266" i="1" s="1"/>
  <c r="R1266" i="1"/>
  <c r="O1266" i="1"/>
  <c r="Q1266" i="1"/>
  <c r="R1264" i="1"/>
  <c r="P1264" i="1"/>
  <c r="O1264" i="1"/>
  <c r="Q1264" i="1"/>
  <c r="S1264" i="1"/>
  <c r="T1264" i="1" s="1"/>
  <c r="S1272" i="1"/>
  <c r="T1272" i="1" s="1"/>
  <c r="O1272" i="1"/>
  <c r="R1272" i="1"/>
  <c r="Q1272" i="1"/>
  <c r="P1272" i="1"/>
  <c r="R1269" i="1"/>
  <c r="S1269" i="1"/>
  <c r="T1269" i="1" s="1"/>
  <c r="Q1269" i="1"/>
  <c r="O1269" i="1"/>
  <c r="P1269" i="1"/>
  <c r="K133" i="9" l="1"/>
  <c r="L133" i="9"/>
  <c r="G134" i="9" s="1"/>
  <c r="M133" i="9"/>
  <c r="H134" i="9" s="1"/>
  <c r="P1275" i="1"/>
  <c r="I1278" i="1" s="1"/>
  <c r="I1285" i="1" s="1"/>
  <c r="R1275" i="1"/>
  <c r="K1278" i="1" s="1"/>
  <c r="K1283" i="1" s="1"/>
  <c r="I1283" i="1"/>
  <c r="I1289" i="1"/>
  <c r="I1284" i="1"/>
  <c r="Q1275" i="1"/>
  <c r="J1278" i="1" s="1"/>
  <c r="O1275" i="1"/>
  <c r="H1278" i="1" s="1"/>
  <c r="I1290" i="1" l="1"/>
  <c r="K1288" i="1"/>
  <c r="K1291" i="1"/>
  <c r="I1288" i="1"/>
  <c r="K1287" i="1"/>
  <c r="K1282" i="1"/>
  <c r="K1286" i="1"/>
  <c r="I1282" i="1"/>
  <c r="K1285" i="1"/>
  <c r="I1287" i="1"/>
  <c r="K1289" i="1"/>
  <c r="K1284" i="1"/>
  <c r="K1290" i="1"/>
  <c r="I1291" i="1"/>
  <c r="I134" i="9"/>
  <c r="J134" i="9" s="1"/>
  <c r="I1286" i="1"/>
  <c r="J1289" i="1"/>
  <c r="J1284" i="1"/>
  <c r="J1285" i="1"/>
  <c r="J1288" i="1"/>
  <c r="J1291" i="1"/>
  <c r="J1283" i="1"/>
  <c r="J1282" i="1"/>
  <c r="J1290" i="1"/>
  <c r="J1287" i="1"/>
  <c r="J1286" i="1"/>
  <c r="H1282" i="1"/>
  <c r="H1286" i="1"/>
  <c r="H1283" i="1"/>
  <c r="L1283" i="1" s="1"/>
  <c r="M1283" i="1" s="1"/>
  <c r="N1283" i="1" s="1"/>
  <c r="H1289" i="1"/>
  <c r="L1289" i="1" s="1"/>
  <c r="M1289" i="1" s="1"/>
  <c r="N1289" i="1" s="1"/>
  <c r="H1287" i="1"/>
  <c r="L1287" i="1" s="1"/>
  <c r="M1287" i="1" s="1"/>
  <c r="N1287" i="1" s="1"/>
  <c r="H1288" i="1"/>
  <c r="H1284" i="1"/>
  <c r="H1285" i="1"/>
  <c r="H1291" i="1"/>
  <c r="H1290" i="1"/>
  <c r="L1286" i="1" l="1"/>
  <c r="M1286" i="1" s="1"/>
  <c r="N1286" i="1" s="1"/>
  <c r="K134" i="9"/>
  <c r="L134" i="9"/>
  <c r="G135" i="9" s="1"/>
  <c r="M134" i="9"/>
  <c r="H135" i="9" s="1"/>
  <c r="L1288" i="1"/>
  <c r="M1288" i="1" s="1"/>
  <c r="N1288" i="1" s="1"/>
  <c r="L1282" i="1"/>
  <c r="M1282" i="1" s="1"/>
  <c r="N1282" i="1" s="1"/>
  <c r="L1290" i="1"/>
  <c r="M1290" i="1" s="1"/>
  <c r="N1290" i="1" s="1"/>
  <c r="S1287" i="1"/>
  <c r="T1287" i="1" s="1"/>
  <c r="R1287" i="1"/>
  <c r="O1287" i="1"/>
  <c r="Q1287" i="1"/>
  <c r="P1287" i="1"/>
  <c r="P1288" i="1"/>
  <c r="O1288" i="1"/>
  <c r="S1289" i="1"/>
  <c r="T1289" i="1" s="1"/>
  <c r="O1289" i="1"/>
  <c r="R1289" i="1"/>
  <c r="Q1289" i="1"/>
  <c r="P1289" i="1"/>
  <c r="O1283" i="1"/>
  <c r="S1283" i="1"/>
  <c r="T1283" i="1" s="1"/>
  <c r="R1283" i="1"/>
  <c r="P1283" i="1"/>
  <c r="Q1283" i="1"/>
  <c r="S1286" i="1"/>
  <c r="T1286" i="1" s="1"/>
  <c r="O1286" i="1"/>
  <c r="Q1286" i="1"/>
  <c r="R1286" i="1"/>
  <c r="P1286" i="1"/>
  <c r="L1291" i="1"/>
  <c r="M1291" i="1" s="1"/>
  <c r="N1291" i="1" s="1"/>
  <c r="L1285" i="1"/>
  <c r="M1285" i="1" s="1"/>
  <c r="N1285" i="1" s="1"/>
  <c r="L1284" i="1"/>
  <c r="M1284" i="1" s="1"/>
  <c r="N1284" i="1" s="1"/>
  <c r="R1282" i="1" l="1"/>
  <c r="Q1282" i="1"/>
  <c r="Q1288" i="1"/>
  <c r="P1282" i="1"/>
  <c r="S1288" i="1"/>
  <c r="T1288" i="1" s="1"/>
  <c r="S1282" i="1"/>
  <c r="T1282" i="1" s="1"/>
  <c r="R1288" i="1"/>
  <c r="I135" i="9"/>
  <c r="J135" i="9" s="1"/>
  <c r="O1282" i="1"/>
  <c r="S1290" i="1"/>
  <c r="T1290" i="1" s="1"/>
  <c r="P1290" i="1"/>
  <c r="R1290" i="1"/>
  <c r="O1290" i="1"/>
  <c r="Q1290" i="1"/>
  <c r="N1292" i="1"/>
  <c r="W1292" i="1" s="1"/>
  <c r="S1291" i="1"/>
  <c r="T1291" i="1" s="1"/>
  <c r="R1291" i="1"/>
  <c r="Q1291" i="1"/>
  <c r="P1291" i="1"/>
  <c r="O1291" i="1"/>
  <c r="Q1285" i="1"/>
  <c r="P1285" i="1"/>
  <c r="O1285" i="1"/>
  <c r="R1285" i="1"/>
  <c r="S1285" i="1"/>
  <c r="T1285" i="1" s="1"/>
  <c r="P1284" i="1"/>
  <c r="R1284" i="1"/>
  <c r="O1284" i="1"/>
  <c r="Q1284" i="1"/>
  <c r="S1284" i="1"/>
  <c r="T1284" i="1" s="1"/>
  <c r="L135" i="9" l="1"/>
  <c r="G136" i="9" s="1"/>
  <c r="M135" i="9"/>
  <c r="H136" i="9" s="1"/>
  <c r="K135" i="9"/>
  <c r="Q1293" i="1"/>
  <c r="J1296" i="1" s="1"/>
  <c r="J1300" i="1" s="1"/>
  <c r="R1293" i="1"/>
  <c r="K1296" i="1" s="1"/>
  <c r="K1301" i="1" s="1"/>
  <c r="P1293" i="1"/>
  <c r="I1296" i="1" s="1"/>
  <c r="I1301" i="1" s="1"/>
  <c r="K1305" i="1"/>
  <c r="O1293" i="1"/>
  <c r="H1296" i="1" s="1"/>
  <c r="J1306" i="1"/>
  <c r="J1305" i="1"/>
  <c r="J1303" i="1"/>
  <c r="J1309" i="1"/>
  <c r="J1304" i="1" l="1"/>
  <c r="J1307" i="1"/>
  <c r="J1308" i="1"/>
  <c r="J1301" i="1"/>
  <c r="J1302" i="1"/>
  <c r="I136" i="9"/>
  <c r="J136" i="9" s="1"/>
  <c r="K1309" i="1"/>
  <c r="K1307" i="1"/>
  <c r="K1300" i="1"/>
  <c r="I1305" i="1"/>
  <c r="I1309" i="1"/>
  <c r="I1307" i="1"/>
  <c r="K1308" i="1"/>
  <c r="I1300" i="1"/>
  <c r="I1306" i="1"/>
  <c r="K1304" i="1"/>
  <c r="I1308" i="1"/>
  <c r="K1303" i="1"/>
  <c r="K1302" i="1"/>
  <c r="I1303" i="1"/>
  <c r="I1302" i="1"/>
  <c r="I1304" i="1"/>
  <c r="K1306" i="1"/>
  <c r="H1307" i="1"/>
  <c r="H1304" i="1"/>
  <c r="H1306" i="1"/>
  <c r="H1305" i="1"/>
  <c r="L1305" i="1" s="1"/>
  <c r="M1305" i="1" s="1"/>
  <c r="N1305" i="1" s="1"/>
  <c r="H1309" i="1"/>
  <c r="H1302" i="1"/>
  <c r="L1302" i="1" s="1"/>
  <c r="M1302" i="1" s="1"/>
  <c r="N1302" i="1" s="1"/>
  <c r="H1301" i="1"/>
  <c r="L1301" i="1" s="1"/>
  <c r="M1301" i="1" s="1"/>
  <c r="N1301" i="1" s="1"/>
  <c r="H1308" i="1"/>
  <c r="H1303" i="1"/>
  <c r="H1300" i="1"/>
  <c r="L1309" i="1" l="1"/>
  <c r="M1309" i="1" s="1"/>
  <c r="N1309" i="1" s="1"/>
  <c r="M136" i="9"/>
  <c r="H137" i="9" s="1"/>
  <c r="K136" i="9"/>
  <c r="L136" i="9"/>
  <c r="G137" i="9" s="1"/>
  <c r="L1303" i="1"/>
  <c r="M1303" i="1" s="1"/>
  <c r="N1303" i="1" s="1"/>
  <c r="L1300" i="1"/>
  <c r="M1300" i="1" s="1"/>
  <c r="N1300" i="1" s="1"/>
  <c r="L1304" i="1"/>
  <c r="M1304" i="1" s="1"/>
  <c r="N1304" i="1" s="1"/>
  <c r="L1307" i="1"/>
  <c r="M1307" i="1" s="1"/>
  <c r="N1307" i="1" s="1"/>
  <c r="L1308" i="1"/>
  <c r="M1308" i="1" s="1"/>
  <c r="N1308" i="1" s="1"/>
  <c r="L1306" i="1"/>
  <c r="M1306" i="1" s="1"/>
  <c r="N1306" i="1" s="1"/>
  <c r="R1302" i="1"/>
  <c r="Q1302" i="1"/>
  <c r="O1302" i="1"/>
  <c r="S1302" i="1"/>
  <c r="T1302" i="1" s="1"/>
  <c r="P1302" i="1"/>
  <c r="Q1303" i="1"/>
  <c r="O1303" i="1"/>
  <c r="P1301" i="1"/>
  <c r="O1301" i="1"/>
  <c r="R1301" i="1"/>
  <c r="S1301" i="1"/>
  <c r="T1301" i="1" s="1"/>
  <c r="Q1301" i="1"/>
  <c r="O1309" i="1"/>
  <c r="S1309" i="1"/>
  <c r="T1309" i="1" s="1"/>
  <c r="Q1309" i="1"/>
  <c r="P1309" i="1"/>
  <c r="R1309" i="1"/>
  <c r="Q1305" i="1"/>
  <c r="P1305" i="1"/>
  <c r="S1305" i="1"/>
  <c r="T1305" i="1" s="1"/>
  <c r="R1305" i="1"/>
  <c r="O1305" i="1"/>
  <c r="Q1304" i="1" l="1"/>
  <c r="P1304" i="1"/>
  <c r="R1303" i="1"/>
  <c r="R1300" i="1"/>
  <c r="O1304" i="1"/>
  <c r="P1303" i="1"/>
  <c r="S1300" i="1"/>
  <c r="T1300" i="1" s="1"/>
  <c r="S1303" i="1"/>
  <c r="T1303" i="1" s="1"/>
  <c r="Q1307" i="1"/>
  <c r="N1310" i="1"/>
  <c r="W1310" i="1" s="1"/>
  <c r="S1304" i="1"/>
  <c r="T1304" i="1" s="1"/>
  <c r="I137" i="9"/>
  <c r="J137" i="9" s="1"/>
  <c r="R1304" i="1"/>
  <c r="P1300" i="1"/>
  <c r="P1307" i="1"/>
  <c r="Q1300" i="1"/>
  <c r="S1306" i="1"/>
  <c r="T1306" i="1" s="1"/>
  <c r="S1307" i="1"/>
  <c r="T1307" i="1" s="1"/>
  <c r="S1308" i="1"/>
  <c r="T1308" i="1" s="1"/>
  <c r="P1306" i="1"/>
  <c r="Q1306" i="1"/>
  <c r="R1307" i="1"/>
  <c r="O1307" i="1"/>
  <c r="O1308" i="1"/>
  <c r="O1300" i="1"/>
  <c r="R1308" i="1"/>
  <c r="Q1308" i="1"/>
  <c r="R1306" i="1"/>
  <c r="O1306" i="1"/>
  <c r="P1308" i="1"/>
  <c r="K137" i="9" l="1"/>
  <c r="L137" i="9"/>
  <c r="G138" i="9" s="1"/>
  <c r="M137" i="9"/>
  <c r="H138" i="9" s="1"/>
  <c r="Q1311" i="1"/>
  <c r="J1314" i="1" s="1"/>
  <c r="J1327" i="1" s="1"/>
  <c r="O1311" i="1"/>
  <c r="H1314" i="1" s="1"/>
  <c r="H1320" i="1" s="1"/>
  <c r="P1311" i="1"/>
  <c r="I1314" i="1" s="1"/>
  <c r="I1319" i="1" s="1"/>
  <c r="R1311" i="1"/>
  <c r="K1314" i="1" s="1"/>
  <c r="K1318" i="1" s="1"/>
  <c r="I1320" i="1"/>
  <c r="H1318" i="1"/>
  <c r="J1326" i="1"/>
  <c r="J1321" i="1"/>
  <c r="J1320" i="1"/>
  <c r="J1319" i="1"/>
  <c r="H1324" i="1" l="1"/>
  <c r="J1322" i="1"/>
  <c r="H1321" i="1"/>
  <c r="H1319" i="1"/>
  <c r="H1327" i="1"/>
  <c r="J1325" i="1"/>
  <c r="J1323" i="1"/>
  <c r="I1323" i="1"/>
  <c r="J1318" i="1"/>
  <c r="J1324" i="1"/>
  <c r="I1326" i="1"/>
  <c r="H1326" i="1"/>
  <c r="I1321" i="1"/>
  <c r="I138" i="9"/>
  <c r="J138" i="9" s="1"/>
  <c r="H1322" i="1"/>
  <c r="I1325" i="1"/>
  <c r="I1324" i="1"/>
  <c r="K1323" i="1"/>
  <c r="K1326" i="1"/>
  <c r="L1326" i="1" s="1"/>
  <c r="M1326" i="1" s="1"/>
  <c r="N1326" i="1" s="1"/>
  <c r="K1319" i="1"/>
  <c r="L1319" i="1" s="1"/>
  <c r="M1319" i="1" s="1"/>
  <c r="N1319" i="1" s="1"/>
  <c r="H1323" i="1"/>
  <c r="H1325" i="1"/>
  <c r="K1321" i="1"/>
  <c r="L1321" i="1" s="1"/>
  <c r="M1321" i="1" s="1"/>
  <c r="N1321" i="1" s="1"/>
  <c r="I1322" i="1"/>
  <c r="K1322" i="1"/>
  <c r="K1325" i="1"/>
  <c r="I1327" i="1"/>
  <c r="K1327" i="1"/>
  <c r="I1318" i="1"/>
  <c r="L1318" i="1" s="1"/>
  <c r="M1318" i="1" s="1"/>
  <c r="N1318" i="1" s="1"/>
  <c r="K1324" i="1"/>
  <c r="L1324" i="1" s="1"/>
  <c r="M1324" i="1" s="1"/>
  <c r="N1324" i="1" s="1"/>
  <c r="K1320" i="1"/>
  <c r="L1320" i="1" s="1"/>
  <c r="M1320" i="1" s="1"/>
  <c r="N1320" i="1" s="1"/>
  <c r="L1325" i="1" l="1"/>
  <c r="M1325" i="1" s="1"/>
  <c r="N1325" i="1" s="1"/>
  <c r="L1323" i="1"/>
  <c r="M1323" i="1" s="1"/>
  <c r="N1323" i="1" s="1"/>
  <c r="N1328" i="1" s="1"/>
  <c r="W1328" i="1" s="1"/>
  <c r="L1322" i="1"/>
  <c r="M1322" i="1" s="1"/>
  <c r="N1322" i="1" s="1"/>
  <c r="K138" i="9"/>
  <c r="L138" i="9"/>
  <c r="G139" i="9" s="1"/>
  <c r="M138" i="9"/>
  <c r="H139" i="9" s="1"/>
  <c r="L1327" i="1"/>
  <c r="M1327" i="1" s="1"/>
  <c r="N1327" i="1" s="1"/>
  <c r="P1321" i="1"/>
  <c r="S1321" i="1"/>
  <c r="T1321" i="1" s="1"/>
  <c r="R1322" i="1"/>
  <c r="S1320" i="1"/>
  <c r="T1320" i="1" s="1"/>
  <c r="O1320" i="1"/>
  <c r="Q1321" i="1"/>
  <c r="O1321" i="1"/>
  <c r="Q1320" i="1"/>
  <c r="P1320" i="1"/>
  <c r="R1321" i="1"/>
  <c r="R1320" i="1"/>
  <c r="S1322" i="1"/>
  <c r="T1322" i="1" s="1"/>
  <c r="Q1322" i="1"/>
  <c r="O1322" i="1"/>
  <c r="O1323" i="1"/>
  <c r="Q1323" i="1"/>
  <c r="R1323" i="1"/>
  <c r="S1323" i="1"/>
  <c r="T1323" i="1" s="1"/>
  <c r="P1323" i="1"/>
  <c r="O1325" i="1"/>
  <c r="Q1325" i="1"/>
  <c r="P1325" i="1"/>
  <c r="S1325" i="1"/>
  <c r="T1325" i="1" s="1"/>
  <c r="R1325" i="1"/>
  <c r="O1319" i="1"/>
  <c r="Q1319" i="1"/>
  <c r="S1319" i="1"/>
  <c r="T1319" i="1" s="1"/>
  <c r="R1319" i="1"/>
  <c r="P1319" i="1"/>
  <c r="Q1326" i="1"/>
  <c r="P1326" i="1"/>
  <c r="S1326" i="1"/>
  <c r="T1326" i="1" s="1"/>
  <c r="R1326" i="1"/>
  <c r="O1326" i="1"/>
  <c r="S1324" i="1"/>
  <c r="T1324" i="1" s="1"/>
  <c r="O1324" i="1"/>
  <c r="Q1324" i="1"/>
  <c r="P1324" i="1"/>
  <c r="R1324" i="1"/>
  <c r="Q1318" i="1"/>
  <c r="O1318" i="1"/>
  <c r="S1318" i="1"/>
  <c r="T1318" i="1" s="1"/>
  <c r="P1318" i="1"/>
  <c r="R1318" i="1"/>
  <c r="Q1327" i="1" l="1"/>
  <c r="P1327" i="1"/>
  <c r="R1327" i="1"/>
  <c r="S1327" i="1"/>
  <c r="T1327" i="1" s="1"/>
  <c r="P1322" i="1"/>
  <c r="I139" i="9"/>
  <c r="J139" i="9" s="1"/>
  <c r="O1327" i="1"/>
  <c r="O1329" i="1" s="1"/>
  <c r="H1332" i="1" s="1"/>
  <c r="Q1329" i="1"/>
  <c r="J1332" i="1" s="1"/>
  <c r="J1339" i="1" s="1"/>
  <c r="P1329" i="1"/>
  <c r="I1332" i="1" s="1"/>
  <c r="R1329" i="1"/>
  <c r="K1332" i="1" s="1"/>
  <c r="H1341" i="1" l="1"/>
  <c r="H1344" i="1"/>
  <c r="H1337" i="1"/>
  <c r="H1342" i="1"/>
  <c r="L139" i="9"/>
  <c r="G140" i="9" s="1"/>
  <c r="M139" i="9"/>
  <c r="H140" i="9" s="1"/>
  <c r="K139" i="9"/>
  <c r="H1345" i="1"/>
  <c r="H1338" i="1"/>
  <c r="H1340" i="1"/>
  <c r="H1336" i="1"/>
  <c r="H1343" i="1"/>
  <c r="H1339" i="1"/>
  <c r="J1340" i="1"/>
  <c r="J1338" i="1"/>
  <c r="J1336" i="1"/>
  <c r="J1343" i="1"/>
  <c r="J1337" i="1"/>
  <c r="J1344" i="1"/>
  <c r="J1342" i="1"/>
  <c r="J1341" i="1"/>
  <c r="J1345" i="1"/>
  <c r="K1340" i="1"/>
  <c r="K1344" i="1"/>
  <c r="K1339" i="1"/>
  <c r="K1342" i="1"/>
  <c r="K1345" i="1"/>
  <c r="K1336" i="1"/>
  <c r="K1338" i="1"/>
  <c r="K1337" i="1"/>
  <c r="K1343" i="1"/>
  <c r="K1341" i="1"/>
  <c r="I1338" i="1"/>
  <c r="I1344" i="1"/>
  <c r="I1343" i="1"/>
  <c r="I1342" i="1"/>
  <c r="I1340" i="1"/>
  <c r="I1339" i="1"/>
  <c r="I1341" i="1"/>
  <c r="I1337" i="1"/>
  <c r="I1345" i="1"/>
  <c r="I1336" i="1"/>
  <c r="I140" i="9" l="1"/>
  <c r="J140" i="9" s="1"/>
  <c r="L1345" i="1"/>
  <c r="M1345" i="1" s="1"/>
  <c r="N1345" i="1" s="1"/>
  <c r="L1342" i="1"/>
  <c r="M1342" i="1" s="1"/>
  <c r="N1342" i="1" s="1"/>
  <c r="L1336" i="1"/>
  <c r="M1336" i="1" s="1"/>
  <c r="N1336" i="1" s="1"/>
  <c r="L1341" i="1"/>
  <c r="M1341" i="1" s="1"/>
  <c r="N1341" i="1" s="1"/>
  <c r="L1337" i="1"/>
  <c r="M1337" i="1" s="1"/>
  <c r="N1337" i="1" s="1"/>
  <c r="L1339" i="1"/>
  <c r="M1339" i="1" s="1"/>
  <c r="N1339" i="1" s="1"/>
  <c r="P1342" i="1"/>
  <c r="O1345" i="1"/>
  <c r="L1338" i="1"/>
  <c r="M1338" i="1" s="1"/>
  <c r="N1338" i="1" s="1"/>
  <c r="L1344" i="1"/>
  <c r="M1344" i="1" s="1"/>
  <c r="N1344" i="1" s="1"/>
  <c r="L1343" i="1"/>
  <c r="M1343" i="1" s="1"/>
  <c r="N1343" i="1" s="1"/>
  <c r="L1340" i="1"/>
  <c r="M1340" i="1" s="1"/>
  <c r="N1340" i="1" s="1"/>
  <c r="R1345" i="1" l="1"/>
  <c r="P1345" i="1"/>
  <c r="Q1345" i="1"/>
  <c r="R1342" i="1"/>
  <c r="M140" i="9"/>
  <c r="H141" i="9" s="1"/>
  <c r="L140" i="9"/>
  <c r="G141" i="9" s="1"/>
  <c r="K140" i="9"/>
  <c r="S1345" i="1"/>
  <c r="T1345" i="1" s="1"/>
  <c r="R1336" i="1"/>
  <c r="S1336" i="1"/>
  <c r="T1336" i="1" s="1"/>
  <c r="P1336" i="1"/>
  <c r="O1336" i="1"/>
  <c r="S1342" i="1"/>
  <c r="T1342" i="1" s="1"/>
  <c r="R1341" i="1"/>
  <c r="O1341" i="1"/>
  <c r="Q1342" i="1"/>
  <c r="P1341" i="1"/>
  <c r="Q1336" i="1"/>
  <c r="O1342" i="1"/>
  <c r="S1337" i="1"/>
  <c r="T1337" i="1" s="1"/>
  <c r="P1337" i="1"/>
  <c r="R1337" i="1"/>
  <c r="Q1337" i="1"/>
  <c r="R1339" i="1"/>
  <c r="O1337" i="1"/>
  <c r="Q1341" i="1"/>
  <c r="S1341" i="1"/>
  <c r="T1341" i="1" s="1"/>
  <c r="N1346" i="1"/>
  <c r="W1346" i="1" s="1"/>
  <c r="P1339" i="1"/>
  <c r="O1339" i="1"/>
  <c r="S1339" i="1"/>
  <c r="T1339" i="1" s="1"/>
  <c r="Q1339" i="1"/>
  <c r="S1338" i="1"/>
  <c r="T1338" i="1" s="1"/>
  <c r="P1338" i="1"/>
  <c r="R1338" i="1"/>
  <c r="Q1338" i="1"/>
  <c r="O1338" i="1"/>
  <c r="S1340" i="1"/>
  <c r="T1340" i="1" s="1"/>
  <c r="P1340" i="1"/>
  <c r="Q1340" i="1"/>
  <c r="O1340" i="1"/>
  <c r="R1340" i="1"/>
  <c r="R1343" i="1"/>
  <c r="P1343" i="1"/>
  <c r="Q1343" i="1"/>
  <c r="O1343" i="1"/>
  <c r="S1343" i="1"/>
  <c r="T1343" i="1" s="1"/>
  <c r="Q1344" i="1"/>
  <c r="P1344" i="1"/>
  <c r="O1344" i="1"/>
  <c r="S1344" i="1"/>
  <c r="T1344" i="1" s="1"/>
  <c r="R1344" i="1"/>
  <c r="I141" i="9" l="1"/>
  <c r="J141" i="9" s="1"/>
  <c r="R1347" i="1"/>
  <c r="K1350" i="1" s="1"/>
  <c r="K1358" i="1" s="1"/>
  <c r="P1347" i="1"/>
  <c r="I1350" i="1" s="1"/>
  <c r="I1363" i="1" s="1"/>
  <c r="O1347" i="1"/>
  <c r="H1350" i="1" s="1"/>
  <c r="H1360" i="1" s="1"/>
  <c r="Q1347" i="1"/>
  <c r="J1350" i="1" s="1"/>
  <c r="J1361" i="1" s="1"/>
  <c r="K1359" i="1"/>
  <c r="K1356" i="1"/>
  <c r="K1361" i="1"/>
  <c r="K1354" i="1"/>
  <c r="K1360" i="1"/>
  <c r="K1362" i="1"/>
  <c r="K1355" i="1"/>
  <c r="K1357" i="1"/>
  <c r="H1356" i="1"/>
  <c r="K1363" i="1" l="1"/>
  <c r="H1362" i="1"/>
  <c r="K141" i="9"/>
  <c r="L141" i="9"/>
  <c r="G142" i="9" s="1"/>
  <c r="M141" i="9"/>
  <c r="H142" i="9" s="1"/>
  <c r="J1355" i="1"/>
  <c r="J1363" i="1"/>
  <c r="J1356" i="1"/>
  <c r="J1362" i="1"/>
  <c r="J1360" i="1"/>
  <c r="J1354" i="1"/>
  <c r="I1358" i="1"/>
  <c r="I1356" i="1"/>
  <c r="I1354" i="1"/>
  <c r="I1361" i="1"/>
  <c r="I1360" i="1"/>
  <c r="I1362" i="1"/>
  <c r="I1355" i="1"/>
  <c r="I1357" i="1"/>
  <c r="H1358" i="1"/>
  <c r="J1359" i="1"/>
  <c r="H1363" i="1"/>
  <c r="J1358" i="1"/>
  <c r="H1355" i="1"/>
  <c r="J1357" i="1"/>
  <c r="H1357" i="1"/>
  <c r="H1361" i="1"/>
  <c r="H1354" i="1"/>
  <c r="I1359" i="1"/>
  <c r="H1359" i="1"/>
  <c r="L1356" i="1" l="1"/>
  <c r="M1356" i="1" s="1"/>
  <c r="N1356" i="1" s="1"/>
  <c r="L1360" i="1"/>
  <c r="M1360" i="1" s="1"/>
  <c r="N1360" i="1" s="1"/>
  <c r="L1362" i="1"/>
  <c r="M1362" i="1" s="1"/>
  <c r="N1362" i="1" s="1"/>
  <c r="I142" i="9"/>
  <c r="J142" i="9" s="1"/>
  <c r="L1363" i="1"/>
  <c r="M1363" i="1" s="1"/>
  <c r="N1363" i="1" s="1"/>
  <c r="L1355" i="1"/>
  <c r="M1355" i="1" s="1"/>
  <c r="N1355" i="1" s="1"/>
  <c r="L1358" i="1"/>
  <c r="M1358" i="1" s="1"/>
  <c r="S1358" i="1" s="1"/>
  <c r="T1358" i="1" s="1"/>
  <c r="S1356" i="1"/>
  <c r="T1356" i="1" s="1"/>
  <c r="P1356" i="1"/>
  <c r="R1356" i="1"/>
  <c r="O1356" i="1"/>
  <c r="Q1356" i="1"/>
  <c r="L1357" i="1"/>
  <c r="M1357" i="1" s="1"/>
  <c r="L1354" i="1"/>
  <c r="M1354" i="1" s="1"/>
  <c r="L1361" i="1"/>
  <c r="M1361" i="1" s="1"/>
  <c r="L1359" i="1"/>
  <c r="M1359" i="1" s="1"/>
  <c r="R1362" i="1"/>
  <c r="O1362" i="1"/>
  <c r="Q1362" i="1"/>
  <c r="O1360" i="1"/>
  <c r="R1360" i="1"/>
  <c r="S1360" i="1"/>
  <c r="T1360" i="1" s="1"/>
  <c r="P1360" i="1"/>
  <c r="R1363" i="1"/>
  <c r="Q1363" i="1"/>
  <c r="O1363" i="1"/>
  <c r="Q1355" i="1"/>
  <c r="P1358" i="1"/>
  <c r="P1355" i="1" l="1"/>
  <c r="S1363" i="1"/>
  <c r="T1363" i="1" s="1"/>
  <c r="R1358" i="1"/>
  <c r="Q1358" i="1"/>
  <c r="P1363" i="1"/>
  <c r="O1355" i="1"/>
  <c r="R1355" i="1"/>
  <c r="P1362" i="1"/>
  <c r="S1355" i="1"/>
  <c r="T1355" i="1" s="1"/>
  <c r="Q1360" i="1"/>
  <c r="S1362" i="1"/>
  <c r="T1362" i="1" s="1"/>
  <c r="K142" i="9"/>
  <c r="L142" i="9"/>
  <c r="G143" i="9" s="1"/>
  <c r="M142" i="9"/>
  <c r="H143" i="9" s="1"/>
  <c r="S1359" i="1"/>
  <c r="T1359" i="1" s="1"/>
  <c r="N1359" i="1"/>
  <c r="Q1361" i="1"/>
  <c r="N1361" i="1"/>
  <c r="O1358" i="1"/>
  <c r="N1358" i="1"/>
  <c r="R1354" i="1"/>
  <c r="N1354" i="1"/>
  <c r="O1357" i="1"/>
  <c r="N1357" i="1"/>
  <c r="S1357" i="1"/>
  <c r="T1357" i="1" s="1"/>
  <c r="P1357" i="1"/>
  <c r="P1361" i="1"/>
  <c r="Q1354" i="1"/>
  <c r="R1357" i="1"/>
  <c r="Q1357" i="1"/>
  <c r="Q1365" i="1" s="1"/>
  <c r="J1368" i="1" s="1"/>
  <c r="J1377" i="1" s="1"/>
  <c r="P1354" i="1"/>
  <c r="O1354" i="1"/>
  <c r="R1361" i="1"/>
  <c r="S1361" i="1"/>
  <c r="T1361" i="1" s="1"/>
  <c r="O1361" i="1"/>
  <c r="S1354" i="1"/>
  <c r="T1354" i="1" s="1"/>
  <c r="P1359" i="1"/>
  <c r="Q1359" i="1"/>
  <c r="O1359" i="1"/>
  <c r="R1359" i="1"/>
  <c r="N1364" i="1" l="1"/>
  <c r="W1364" i="1" s="1"/>
  <c r="I143" i="9"/>
  <c r="J143" i="9" s="1"/>
  <c r="R1365" i="1"/>
  <c r="K1368" i="1" s="1"/>
  <c r="K1381" i="1" s="1"/>
  <c r="P1365" i="1"/>
  <c r="I1368" i="1" s="1"/>
  <c r="I1378" i="1" s="1"/>
  <c r="O1365" i="1"/>
  <c r="H1368" i="1" s="1"/>
  <c r="H1375" i="1" s="1"/>
  <c r="I1380" i="1"/>
  <c r="J1375" i="1"/>
  <c r="J1372" i="1"/>
  <c r="J1379" i="1"/>
  <c r="J1380" i="1"/>
  <c r="K1378" i="1"/>
  <c r="K1376" i="1"/>
  <c r="K1372" i="1"/>
  <c r="I1381" i="1"/>
  <c r="J1373" i="1"/>
  <c r="J1381" i="1"/>
  <c r="J1376" i="1"/>
  <c r="J1378" i="1"/>
  <c r="J1374" i="1"/>
  <c r="K1375" i="1"/>
  <c r="K1380" i="1"/>
  <c r="K1379" i="1"/>
  <c r="K1374" i="1"/>
  <c r="K1377" i="1"/>
  <c r="K1373" i="1" l="1"/>
  <c r="L143" i="9"/>
  <c r="G144" i="9" s="1"/>
  <c r="M143" i="9"/>
  <c r="H144" i="9" s="1"/>
  <c r="K143" i="9"/>
  <c r="I1373" i="1"/>
  <c r="I1375" i="1"/>
  <c r="I1374" i="1"/>
  <c r="I1377" i="1"/>
  <c r="H1379" i="1"/>
  <c r="H1376" i="1"/>
  <c r="H1378" i="1"/>
  <c r="L1378" i="1" s="1"/>
  <c r="M1378" i="1" s="1"/>
  <c r="H1380" i="1"/>
  <c r="L1380" i="1" s="1"/>
  <c r="M1380" i="1" s="1"/>
  <c r="N1380" i="1" s="1"/>
  <c r="I1376" i="1"/>
  <c r="H1373" i="1"/>
  <c r="L1373" i="1" s="1"/>
  <c r="M1373" i="1" s="1"/>
  <c r="N1373" i="1" s="1"/>
  <c r="H1374" i="1"/>
  <c r="L1374" i="1" s="1"/>
  <c r="M1374" i="1" s="1"/>
  <c r="H1377" i="1"/>
  <c r="L1377" i="1" s="1"/>
  <c r="M1377" i="1" s="1"/>
  <c r="H1372" i="1"/>
  <c r="I1372" i="1"/>
  <c r="I1379" i="1"/>
  <c r="L1379" i="1" s="1"/>
  <c r="M1379" i="1" s="1"/>
  <c r="H1381" i="1"/>
  <c r="L1381" i="1" s="1"/>
  <c r="M1381" i="1" s="1"/>
  <c r="N1381" i="1" s="1"/>
  <c r="L1375" i="1"/>
  <c r="M1375" i="1" s="1"/>
  <c r="I144" i="9" l="1"/>
  <c r="J144" i="9" s="1"/>
  <c r="L1372" i="1"/>
  <c r="M1372" i="1" s="1"/>
  <c r="L1376" i="1"/>
  <c r="M1376" i="1" s="1"/>
  <c r="S1376" i="1" s="1"/>
  <c r="T1376" i="1" s="1"/>
  <c r="O1372" i="1"/>
  <c r="N1372" i="1"/>
  <c r="P1376" i="1"/>
  <c r="N1376" i="1"/>
  <c r="R1374" i="1"/>
  <c r="N1374" i="1"/>
  <c r="P1377" i="1"/>
  <c r="N1377" i="1"/>
  <c r="S1378" i="1"/>
  <c r="T1378" i="1" s="1"/>
  <c r="N1378" i="1"/>
  <c r="S1379" i="1"/>
  <c r="T1379" i="1" s="1"/>
  <c r="N1379" i="1"/>
  <c r="P1375" i="1"/>
  <c r="N1375" i="1"/>
  <c r="O1377" i="1"/>
  <c r="R1378" i="1"/>
  <c r="R1377" i="1"/>
  <c r="Q1377" i="1"/>
  <c r="S1377" i="1"/>
  <c r="T1377" i="1" s="1"/>
  <c r="S1373" i="1"/>
  <c r="T1373" i="1" s="1"/>
  <c r="R1373" i="1"/>
  <c r="P1373" i="1"/>
  <c r="O1373" i="1"/>
  <c r="Q1373" i="1"/>
  <c r="O1379" i="1"/>
  <c r="Q1372" i="1"/>
  <c r="P1372" i="1"/>
  <c r="R1372" i="1"/>
  <c r="S1372" i="1"/>
  <c r="T1372" i="1" s="1"/>
  <c r="Q1379" i="1"/>
  <c r="P1379" i="1"/>
  <c r="O1376" i="1"/>
  <c r="O1378" i="1"/>
  <c r="P1378" i="1"/>
  <c r="Q1375" i="1"/>
  <c r="R1375" i="1"/>
  <c r="Q1378" i="1"/>
  <c r="S1375" i="1"/>
  <c r="T1375" i="1" s="1"/>
  <c r="O1375" i="1"/>
  <c r="R1379" i="1"/>
  <c r="R1381" i="1"/>
  <c r="P1381" i="1"/>
  <c r="Q1381" i="1"/>
  <c r="O1381" i="1"/>
  <c r="S1381" i="1"/>
  <c r="T1381" i="1" s="1"/>
  <c r="P1374" i="1"/>
  <c r="S1374" i="1"/>
  <c r="T1374" i="1" s="1"/>
  <c r="Q1374" i="1"/>
  <c r="Q1380" i="1"/>
  <c r="P1380" i="1"/>
  <c r="O1374" i="1"/>
  <c r="R1380" i="1"/>
  <c r="O1380" i="1"/>
  <c r="S1380" i="1"/>
  <c r="T1380" i="1" s="1"/>
  <c r="Q1376" i="1"/>
  <c r="R1376" i="1"/>
  <c r="M144" i="9" l="1"/>
  <c r="H145" i="9" s="1"/>
  <c r="K144" i="9"/>
  <c r="L144" i="9"/>
  <c r="G145" i="9" s="1"/>
  <c r="N1382" i="1"/>
  <c r="W1382" i="1" s="1"/>
  <c r="O1383" i="1"/>
  <c r="H1386" i="1" s="1"/>
  <c r="H1391" i="1" s="1"/>
  <c r="P1383" i="1"/>
  <c r="I1386" i="1" s="1"/>
  <c r="I1398" i="1" s="1"/>
  <c r="R1383" i="1"/>
  <c r="K1386" i="1" s="1"/>
  <c r="K1391" i="1" s="1"/>
  <c r="Q1383" i="1"/>
  <c r="J1386" i="1" s="1"/>
  <c r="J1394" i="1" s="1"/>
  <c r="I1393" i="1" l="1"/>
  <c r="I1390" i="1"/>
  <c r="I1392" i="1"/>
  <c r="I145" i="9"/>
  <c r="J145" i="9" s="1"/>
  <c r="H1393" i="1"/>
  <c r="H1397" i="1"/>
  <c r="H1394" i="1"/>
  <c r="H1398" i="1"/>
  <c r="H1399" i="1"/>
  <c r="H1390" i="1"/>
  <c r="H1396" i="1"/>
  <c r="I1397" i="1"/>
  <c r="I1399" i="1"/>
  <c r="I1396" i="1"/>
  <c r="J1398" i="1"/>
  <c r="I1394" i="1"/>
  <c r="J1393" i="1"/>
  <c r="I1391" i="1"/>
  <c r="I1395" i="1"/>
  <c r="H1395" i="1"/>
  <c r="K1396" i="1"/>
  <c r="K1399" i="1"/>
  <c r="K1395" i="1"/>
  <c r="K1392" i="1"/>
  <c r="K1397" i="1"/>
  <c r="K1390" i="1"/>
  <c r="K1394" i="1"/>
  <c r="K1398" i="1"/>
  <c r="K1393" i="1"/>
  <c r="H1392" i="1"/>
  <c r="J1397" i="1"/>
  <c r="J1390" i="1"/>
  <c r="J1395" i="1"/>
  <c r="J1392" i="1"/>
  <c r="J1399" i="1"/>
  <c r="J1396" i="1"/>
  <c r="J1391" i="1"/>
  <c r="K145" i="9" l="1"/>
  <c r="L145" i="9"/>
  <c r="G146" i="9" s="1"/>
  <c r="M145" i="9"/>
  <c r="H146" i="9" s="1"/>
  <c r="L1394" i="1"/>
  <c r="M1394" i="1" s="1"/>
  <c r="N1394" i="1" s="1"/>
  <c r="L1390" i="1"/>
  <c r="M1390" i="1" s="1"/>
  <c r="N1390" i="1" s="1"/>
  <c r="L1393" i="1"/>
  <c r="M1393" i="1" s="1"/>
  <c r="Q1393" i="1" s="1"/>
  <c r="L1391" i="1"/>
  <c r="M1391" i="1" s="1"/>
  <c r="N1391" i="1" s="1"/>
  <c r="L1398" i="1"/>
  <c r="M1398" i="1" s="1"/>
  <c r="N1398" i="1" s="1"/>
  <c r="L1397" i="1"/>
  <c r="M1397" i="1" s="1"/>
  <c r="R1397" i="1" s="1"/>
  <c r="L1399" i="1"/>
  <c r="M1399" i="1" s="1"/>
  <c r="L1395" i="1"/>
  <c r="M1395" i="1" s="1"/>
  <c r="N1395" i="1" s="1"/>
  <c r="L1392" i="1"/>
  <c r="M1392" i="1" s="1"/>
  <c r="L1396" i="1"/>
  <c r="M1396" i="1" s="1"/>
  <c r="S1396" i="1" s="1"/>
  <c r="T1396" i="1" s="1"/>
  <c r="S1393" i="1"/>
  <c r="T1393" i="1" s="1"/>
  <c r="P1390" i="1"/>
  <c r="Q1390" i="1"/>
  <c r="S1394" i="1"/>
  <c r="T1394" i="1" s="1"/>
  <c r="R1394" i="1" l="1"/>
  <c r="R1390" i="1"/>
  <c r="N1393" i="1"/>
  <c r="O1390" i="1"/>
  <c r="O1394" i="1"/>
  <c r="S1390" i="1"/>
  <c r="T1390" i="1" s="1"/>
  <c r="Q1394" i="1"/>
  <c r="P1393" i="1"/>
  <c r="R1393" i="1"/>
  <c r="P1394" i="1"/>
  <c r="O1393" i="1"/>
  <c r="I146" i="9"/>
  <c r="J146" i="9" s="1"/>
  <c r="O1391" i="1"/>
  <c r="R1391" i="1"/>
  <c r="S1398" i="1"/>
  <c r="T1398" i="1" s="1"/>
  <c r="Q1391" i="1"/>
  <c r="P1396" i="1"/>
  <c r="Q1398" i="1"/>
  <c r="Q1396" i="1"/>
  <c r="P1391" i="1"/>
  <c r="S1391" i="1"/>
  <c r="T1391" i="1" s="1"/>
  <c r="S1397" i="1"/>
  <c r="T1397" i="1" s="1"/>
  <c r="Q1397" i="1"/>
  <c r="O1396" i="1"/>
  <c r="R1398" i="1"/>
  <c r="P1397" i="1"/>
  <c r="O1398" i="1"/>
  <c r="O1395" i="1"/>
  <c r="P1398" i="1"/>
  <c r="N1397" i="1"/>
  <c r="O1397" i="1"/>
  <c r="S1395" i="1"/>
  <c r="T1395" i="1" s="1"/>
  <c r="O1392" i="1"/>
  <c r="N1392" i="1"/>
  <c r="P1392" i="1"/>
  <c r="R1399" i="1"/>
  <c r="N1399" i="1"/>
  <c r="P1395" i="1"/>
  <c r="Q1399" i="1"/>
  <c r="S1399" i="1"/>
  <c r="T1399" i="1" s="1"/>
  <c r="R1392" i="1"/>
  <c r="R1395" i="1"/>
  <c r="S1392" i="1"/>
  <c r="T1392" i="1" s="1"/>
  <c r="O1399" i="1"/>
  <c r="Q1395" i="1"/>
  <c r="P1399" i="1"/>
  <c r="Q1392" i="1"/>
  <c r="R1396" i="1"/>
  <c r="N1396" i="1"/>
  <c r="K146" i="9" l="1"/>
  <c r="L146" i="9"/>
  <c r="G147" i="9" s="1"/>
  <c r="M146" i="9"/>
  <c r="H147" i="9" s="1"/>
  <c r="Q1401" i="1"/>
  <c r="J1404" i="1" s="1"/>
  <c r="J1409" i="1" s="1"/>
  <c r="O1401" i="1"/>
  <c r="H1404" i="1" s="1"/>
  <c r="H1412" i="1" s="1"/>
  <c r="P1401" i="1"/>
  <c r="I1404" i="1" s="1"/>
  <c r="I1415" i="1" s="1"/>
  <c r="R1401" i="1"/>
  <c r="K1404" i="1" s="1"/>
  <c r="K1414" i="1" s="1"/>
  <c r="N1400" i="1"/>
  <c r="W1400" i="1" s="1"/>
  <c r="H1415" i="1"/>
  <c r="H1417" i="1"/>
  <c r="H1416" i="1"/>
  <c r="J1411" i="1"/>
  <c r="J1414" i="1"/>
  <c r="J1416" i="1"/>
  <c r="J1410" i="1"/>
  <c r="J1412" i="1" l="1"/>
  <c r="H1410" i="1"/>
  <c r="H1411" i="1"/>
  <c r="J1413" i="1"/>
  <c r="J1417" i="1"/>
  <c r="I1409" i="1"/>
  <c r="J1415" i="1"/>
  <c r="H1413" i="1"/>
  <c r="I1417" i="1"/>
  <c r="J1408" i="1"/>
  <c r="H1408" i="1"/>
  <c r="I1413" i="1"/>
  <c r="I147" i="9"/>
  <c r="J147" i="9" s="1"/>
  <c r="H1414" i="1"/>
  <c r="H1409" i="1"/>
  <c r="K1413" i="1"/>
  <c r="L1413" i="1" s="1"/>
  <c r="M1413" i="1" s="1"/>
  <c r="N1413" i="1" s="1"/>
  <c r="K1409" i="1"/>
  <c r="I1411" i="1"/>
  <c r="K1412" i="1"/>
  <c r="I1412" i="1"/>
  <c r="L1412" i="1" s="1"/>
  <c r="M1412" i="1" s="1"/>
  <c r="N1412" i="1" s="1"/>
  <c r="I1416" i="1"/>
  <c r="I1408" i="1"/>
  <c r="K1408" i="1"/>
  <c r="K1411" i="1"/>
  <c r="I1414" i="1"/>
  <c r="K1416" i="1"/>
  <c r="I1410" i="1"/>
  <c r="K1417" i="1"/>
  <c r="L1417" i="1" s="1"/>
  <c r="M1417" i="1" s="1"/>
  <c r="N1417" i="1" s="1"/>
  <c r="K1410" i="1"/>
  <c r="K1415" i="1"/>
  <c r="L1415" i="1" s="1"/>
  <c r="M1415" i="1" s="1"/>
  <c r="N1415" i="1" s="1"/>
  <c r="L1414" i="1" l="1"/>
  <c r="M1414" i="1" s="1"/>
  <c r="N1414" i="1" s="1"/>
  <c r="L1409" i="1"/>
  <c r="M1409" i="1" s="1"/>
  <c r="N1409" i="1" s="1"/>
  <c r="L147" i="9"/>
  <c r="G148" i="9" s="1"/>
  <c r="M147" i="9"/>
  <c r="H148" i="9" s="1"/>
  <c r="K147" i="9"/>
  <c r="L1408" i="1"/>
  <c r="M1408" i="1" s="1"/>
  <c r="N1408" i="1" s="1"/>
  <c r="Q1413" i="1"/>
  <c r="P1413" i="1"/>
  <c r="L1416" i="1"/>
  <c r="M1416" i="1" s="1"/>
  <c r="S1416" i="1" s="1"/>
  <c r="T1416" i="1" s="1"/>
  <c r="R1413" i="1"/>
  <c r="L1411" i="1"/>
  <c r="M1411" i="1" s="1"/>
  <c r="N1411" i="1" s="1"/>
  <c r="S1413" i="1"/>
  <c r="T1413" i="1" s="1"/>
  <c r="L1410" i="1"/>
  <c r="M1410" i="1" s="1"/>
  <c r="O1410" i="1" s="1"/>
  <c r="O1413" i="1"/>
  <c r="O1416" i="1"/>
  <c r="P1412" i="1"/>
  <c r="S1412" i="1"/>
  <c r="T1412" i="1" s="1"/>
  <c r="Q1412" i="1"/>
  <c r="O1412" i="1"/>
  <c r="R1412" i="1"/>
  <c r="S1409" i="1"/>
  <c r="T1409" i="1" s="1"/>
  <c r="P1409" i="1"/>
  <c r="O1409" i="1"/>
  <c r="Q1409" i="1"/>
  <c r="O1414" i="1"/>
  <c r="R1414" i="1"/>
  <c r="P1414" i="1"/>
  <c r="S1414" i="1"/>
  <c r="T1414" i="1" s="1"/>
  <c r="Q1414" i="1"/>
  <c r="S1415" i="1"/>
  <c r="T1415" i="1" s="1"/>
  <c r="P1415" i="1"/>
  <c r="O1415" i="1"/>
  <c r="R1415" i="1"/>
  <c r="Q1415" i="1"/>
  <c r="R1417" i="1"/>
  <c r="P1417" i="1"/>
  <c r="Q1417" i="1"/>
  <c r="O1417" i="1"/>
  <c r="S1417" i="1"/>
  <c r="T1417" i="1" s="1"/>
  <c r="R1408" i="1" l="1"/>
  <c r="O1408" i="1"/>
  <c r="Q1408" i="1"/>
  <c r="R1409" i="1"/>
  <c r="S1408" i="1"/>
  <c r="T1408" i="1" s="1"/>
  <c r="I148" i="9"/>
  <c r="J148" i="9" s="1"/>
  <c r="R1416" i="1"/>
  <c r="P1408" i="1"/>
  <c r="P1419" i="1" s="1"/>
  <c r="I1422" i="1" s="1"/>
  <c r="I1431" i="1" s="1"/>
  <c r="P1411" i="1"/>
  <c r="O1411" i="1"/>
  <c r="O1419" i="1" s="1"/>
  <c r="H1422" i="1" s="1"/>
  <c r="H1429" i="1" s="1"/>
  <c r="P1416" i="1"/>
  <c r="S1410" i="1"/>
  <c r="T1410" i="1" s="1"/>
  <c r="P1410" i="1"/>
  <c r="Q1410" i="1"/>
  <c r="N1410" i="1"/>
  <c r="R1410" i="1"/>
  <c r="Q1411" i="1"/>
  <c r="S1411" i="1"/>
  <c r="T1411" i="1" s="1"/>
  <c r="Q1416" i="1"/>
  <c r="R1411" i="1"/>
  <c r="N1416" i="1"/>
  <c r="R1419" i="1" l="1"/>
  <c r="K1422" i="1" s="1"/>
  <c r="K1433" i="1" s="1"/>
  <c r="M148" i="9"/>
  <c r="H149" i="9" s="1"/>
  <c r="L148" i="9"/>
  <c r="G149" i="9" s="1"/>
  <c r="K148" i="9"/>
  <c r="N1418" i="1"/>
  <c r="W1418" i="1" s="1"/>
  <c r="I1432" i="1"/>
  <c r="K1430" i="1"/>
  <c r="I1433" i="1"/>
  <c r="H1428" i="1"/>
  <c r="I1435" i="1"/>
  <c r="I1429" i="1"/>
  <c r="H1430" i="1"/>
  <c r="Q1419" i="1"/>
  <c r="J1422" i="1" s="1"/>
  <c r="J1428" i="1" s="1"/>
  <c r="H1433" i="1"/>
  <c r="I1428" i="1"/>
  <c r="I1426" i="1"/>
  <c r="I1434" i="1"/>
  <c r="H1432" i="1"/>
  <c r="H1431" i="1"/>
  <c r="H1435" i="1"/>
  <c r="I1430" i="1"/>
  <c r="H1426" i="1"/>
  <c r="I1427" i="1"/>
  <c r="K1435" i="1"/>
  <c r="K1426" i="1"/>
  <c r="H1434" i="1"/>
  <c r="H1427" i="1"/>
  <c r="K1427" i="1"/>
  <c r="K1432" i="1"/>
  <c r="K1428" i="1"/>
  <c r="K1431" i="1"/>
  <c r="K1434" i="1"/>
  <c r="K1429" i="1"/>
  <c r="I149" i="9" l="1"/>
  <c r="J149" i="9" s="1"/>
  <c r="J1431" i="1"/>
  <c r="J1432" i="1"/>
  <c r="L1432" i="1" s="1"/>
  <c r="M1432" i="1" s="1"/>
  <c r="N1432" i="1" s="1"/>
  <c r="J1435" i="1"/>
  <c r="J1427" i="1"/>
  <c r="L1427" i="1" s="1"/>
  <c r="M1427" i="1" s="1"/>
  <c r="N1427" i="1" s="1"/>
  <c r="J1434" i="1"/>
  <c r="L1434" i="1" s="1"/>
  <c r="M1434" i="1" s="1"/>
  <c r="N1434" i="1" s="1"/>
  <c r="L1428" i="1"/>
  <c r="M1428" i="1" s="1"/>
  <c r="N1428" i="1" s="1"/>
  <c r="J1429" i="1"/>
  <c r="L1429" i="1" s="1"/>
  <c r="M1429" i="1" s="1"/>
  <c r="P1429" i="1" s="1"/>
  <c r="J1433" i="1"/>
  <c r="L1433" i="1" s="1"/>
  <c r="M1433" i="1" s="1"/>
  <c r="J1430" i="1"/>
  <c r="J1426" i="1"/>
  <c r="L1426" i="1" s="1"/>
  <c r="M1426" i="1" s="1"/>
  <c r="L1435" i="1"/>
  <c r="M1435" i="1" s="1"/>
  <c r="Q1435" i="1" s="1"/>
  <c r="L1430" i="1"/>
  <c r="M1430" i="1" s="1"/>
  <c r="N1430" i="1" s="1"/>
  <c r="S1432" i="1"/>
  <c r="T1432" i="1" s="1"/>
  <c r="P1432" i="1"/>
  <c r="L1431" i="1"/>
  <c r="M1431" i="1" s="1"/>
  <c r="N1431" i="1" s="1"/>
  <c r="K149" i="9" l="1"/>
  <c r="L149" i="9"/>
  <c r="G150" i="9" s="1"/>
  <c r="M149" i="9"/>
  <c r="H150" i="9" s="1"/>
  <c r="S1435" i="1"/>
  <c r="T1435" i="1" s="1"/>
  <c r="R1434" i="1"/>
  <c r="O1435" i="1"/>
  <c r="N1435" i="1"/>
  <c r="O1430" i="1"/>
  <c r="R1435" i="1"/>
  <c r="N1433" i="1"/>
  <c r="P1433" i="1"/>
  <c r="Q1433" i="1"/>
  <c r="O1433" i="1"/>
  <c r="S1433" i="1"/>
  <c r="T1433" i="1" s="1"/>
  <c r="R1433" i="1"/>
  <c r="N1426" i="1"/>
  <c r="P1426" i="1"/>
  <c r="S1426" i="1"/>
  <c r="T1426" i="1" s="1"/>
  <c r="O1426" i="1"/>
  <c r="R1426" i="1"/>
  <c r="Q1426" i="1"/>
  <c r="O1434" i="1"/>
  <c r="S1434" i="1"/>
  <c r="T1434" i="1" s="1"/>
  <c r="O1427" i="1"/>
  <c r="R1428" i="1"/>
  <c r="Q1430" i="1"/>
  <c r="P1428" i="1"/>
  <c r="Q1427" i="1"/>
  <c r="P1430" i="1"/>
  <c r="R1432" i="1"/>
  <c r="O1428" i="1"/>
  <c r="R1430" i="1"/>
  <c r="Q1434" i="1"/>
  <c r="S1427" i="1"/>
  <c r="T1427" i="1" s="1"/>
  <c r="P1435" i="1"/>
  <c r="Q1432" i="1"/>
  <c r="S1428" i="1"/>
  <c r="T1428" i="1" s="1"/>
  <c r="Q1428" i="1"/>
  <c r="S1430" i="1"/>
  <c r="T1430" i="1" s="1"/>
  <c r="P1427" i="1"/>
  <c r="P1434" i="1"/>
  <c r="R1427" i="1"/>
  <c r="O1432" i="1"/>
  <c r="R1429" i="1"/>
  <c r="R1431" i="1"/>
  <c r="S1431" i="1"/>
  <c r="T1431" i="1" s="1"/>
  <c r="O1429" i="1"/>
  <c r="Q1431" i="1"/>
  <c r="Q1429" i="1"/>
  <c r="P1431" i="1"/>
  <c r="O1431" i="1"/>
  <c r="N1429" i="1"/>
  <c r="S1429" i="1"/>
  <c r="T1429" i="1" s="1"/>
  <c r="I150" i="9" l="1"/>
  <c r="J150" i="9" s="1"/>
  <c r="R1437" i="1"/>
  <c r="K1440" i="1" s="1"/>
  <c r="K1449" i="1" s="1"/>
  <c r="N1436" i="1"/>
  <c r="W1436" i="1" s="1"/>
  <c r="Q1437" i="1"/>
  <c r="J1440" i="1" s="1"/>
  <c r="J1449" i="1" s="1"/>
  <c r="O1437" i="1"/>
  <c r="H1440" i="1" s="1"/>
  <c r="H1450" i="1" s="1"/>
  <c r="P1437" i="1"/>
  <c r="I1440" i="1" s="1"/>
  <c r="I1447" i="1" s="1"/>
  <c r="J1445" i="1"/>
  <c r="K1444" i="1"/>
  <c r="K1446" i="1"/>
  <c r="K1452" i="1"/>
  <c r="K1450" i="1"/>
  <c r="K1447" i="1"/>
  <c r="K1453" i="1"/>
  <c r="K1445" i="1"/>
  <c r="K1451" i="1" l="1"/>
  <c r="K1448" i="1"/>
  <c r="K150" i="9"/>
  <c r="L150" i="9"/>
  <c r="G151" i="9" s="1"/>
  <c r="M150" i="9"/>
  <c r="H151" i="9" s="1"/>
  <c r="H1445" i="1"/>
  <c r="H1449" i="1"/>
  <c r="J1448" i="1"/>
  <c r="J1452" i="1"/>
  <c r="H1451" i="1"/>
  <c r="J1453" i="1"/>
  <c r="J1450" i="1"/>
  <c r="J1451" i="1"/>
  <c r="I1448" i="1"/>
  <c r="I1452" i="1"/>
  <c r="I1444" i="1"/>
  <c r="I1446" i="1"/>
  <c r="H1446" i="1"/>
  <c r="J1444" i="1"/>
  <c r="H1453" i="1"/>
  <c r="H1447" i="1"/>
  <c r="L1447" i="1" s="1"/>
  <c r="M1447" i="1" s="1"/>
  <c r="J1447" i="1"/>
  <c r="J1446" i="1"/>
  <c r="H1444" i="1"/>
  <c r="I1449" i="1"/>
  <c r="I1451" i="1"/>
  <c r="H1452" i="1"/>
  <c r="I1450" i="1"/>
  <c r="L1450" i="1" s="1"/>
  <c r="M1450" i="1" s="1"/>
  <c r="I1453" i="1"/>
  <c r="H1448" i="1"/>
  <c r="I1445" i="1"/>
  <c r="L1445" i="1" s="1"/>
  <c r="M1445" i="1" s="1"/>
  <c r="L1449" i="1" l="1"/>
  <c r="M1449" i="1" s="1"/>
  <c r="I151" i="9"/>
  <c r="J151" i="9" s="1"/>
  <c r="L1448" i="1"/>
  <c r="M1448" i="1" s="1"/>
  <c r="L1453" i="1"/>
  <c r="M1453" i="1" s="1"/>
  <c r="N1453" i="1" s="1"/>
  <c r="L1452" i="1"/>
  <c r="M1452" i="1" s="1"/>
  <c r="Q1452" i="1" s="1"/>
  <c r="L1444" i="1"/>
  <c r="M1444" i="1" s="1"/>
  <c r="N1444" i="1" s="1"/>
  <c r="L1451" i="1"/>
  <c r="M1451" i="1" s="1"/>
  <c r="P1451" i="1" s="1"/>
  <c r="L1446" i="1"/>
  <c r="M1446" i="1" s="1"/>
  <c r="N1446" i="1" s="1"/>
  <c r="N1449" i="1"/>
  <c r="R1449" i="1"/>
  <c r="S1449" i="1"/>
  <c r="T1449" i="1" s="1"/>
  <c r="N1450" i="1"/>
  <c r="P1450" i="1"/>
  <c r="O1450" i="1"/>
  <c r="R1450" i="1"/>
  <c r="Q1450" i="1"/>
  <c r="S1450" i="1"/>
  <c r="T1450" i="1" s="1"/>
  <c r="N1448" i="1"/>
  <c r="R1448" i="1"/>
  <c r="Q1448" i="1"/>
  <c r="S1448" i="1"/>
  <c r="T1448" i="1" s="1"/>
  <c r="O1448" i="1"/>
  <c r="P1448" i="1"/>
  <c r="R1451" i="1"/>
  <c r="O1449" i="1"/>
  <c r="P1449" i="1"/>
  <c r="Q1449" i="1"/>
  <c r="S1452" i="1"/>
  <c r="T1452" i="1" s="1"/>
  <c r="R1453" i="1"/>
  <c r="S1453" i="1"/>
  <c r="T1453" i="1" s="1"/>
  <c r="O1453" i="1"/>
  <c r="P1447" i="1"/>
  <c r="N1447" i="1"/>
  <c r="R1452" i="1"/>
  <c r="N1452" i="1"/>
  <c r="P1445" i="1"/>
  <c r="N1445" i="1"/>
  <c r="S1447" i="1"/>
  <c r="T1447" i="1" s="1"/>
  <c r="O1452" i="1"/>
  <c r="P1452" i="1"/>
  <c r="O1445" i="1"/>
  <c r="R1445" i="1"/>
  <c r="Q1445" i="1"/>
  <c r="R1447" i="1"/>
  <c r="Q1447" i="1"/>
  <c r="O1447" i="1"/>
  <c r="S1445" i="1"/>
  <c r="T1445" i="1" s="1"/>
  <c r="O1444" i="1" l="1"/>
  <c r="P1453" i="1"/>
  <c r="Q1453" i="1"/>
  <c r="L151" i="9"/>
  <c r="G152" i="9" s="1"/>
  <c r="M151" i="9"/>
  <c r="H152" i="9" s="1"/>
  <c r="K151" i="9"/>
  <c r="Q1451" i="1"/>
  <c r="N1451" i="1"/>
  <c r="N1454" i="1" s="1"/>
  <c r="W1454" i="1" s="1"/>
  <c r="S1451" i="1"/>
  <c r="T1451" i="1" s="1"/>
  <c r="R1444" i="1"/>
  <c r="Q1444" i="1"/>
  <c r="S1444" i="1"/>
  <c r="T1444" i="1" s="1"/>
  <c r="P1444" i="1"/>
  <c r="P1455" i="1" s="1"/>
  <c r="I1458" i="1" s="1"/>
  <c r="I1465" i="1" s="1"/>
  <c r="R1446" i="1"/>
  <c r="R1455" i="1" s="1"/>
  <c r="K1458" i="1" s="1"/>
  <c r="K1462" i="1" s="1"/>
  <c r="Q1446" i="1"/>
  <c r="S1446" i="1"/>
  <c r="T1446" i="1" s="1"/>
  <c r="O1451" i="1"/>
  <c r="P1446" i="1"/>
  <c r="O1446" i="1"/>
  <c r="I152" i="9" l="1"/>
  <c r="J152" i="9" s="1"/>
  <c r="Q1455" i="1"/>
  <c r="J1458" i="1" s="1"/>
  <c r="J1471" i="1" s="1"/>
  <c r="O1455" i="1"/>
  <c r="H1458" i="1" s="1"/>
  <c r="H1466" i="1" s="1"/>
  <c r="H1468" i="1"/>
  <c r="I1468" i="1"/>
  <c r="H1464" i="1"/>
  <c r="J1466" i="1"/>
  <c r="J1468" i="1"/>
  <c r="H1470" i="1"/>
  <c r="H1465" i="1"/>
  <c r="I1470" i="1"/>
  <c r="H1462" i="1"/>
  <c r="I1464" i="1"/>
  <c r="I1471" i="1"/>
  <c r="I1462" i="1"/>
  <c r="H1469" i="1"/>
  <c r="H1467" i="1"/>
  <c r="I1466" i="1"/>
  <c r="I1467" i="1"/>
  <c r="I1469" i="1"/>
  <c r="J1465" i="1"/>
  <c r="I1463" i="1"/>
  <c r="K1464" i="1"/>
  <c r="K1470" i="1"/>
  <c r="K1466" i="1"/>
  <c r="K1467" i="1"/>
  <c r="K1468" i="1"/>
  <c r="K1465" i="1"/>
  <c r="K1463" i="1"/>
  <c r="K1469" i="1"/>
  <c r="K1471" i="1"/>
  <c r="L1466" i="1" l="1"/>
  <c r="M1466" i="1" s="1"/>
  <c r="J1464" i="1"/>
  <c r="H1463" i="1"/>
  <c r="H1471" i="1"/>
  <c r="M152" i="9"/>
  <c r="H153" i="9" s="1"/>
  <c r="K152" i="9"/>
  <c r="L152" i="9"/>
  <c r="G153" i="9" s="1"/>
  <c r="J1470" i="1"/>
  <c r="L1470" i="1" s="1"/>
  <c r="M1470" i="1" s="1"/>
  <c r="N1470" i="1" s="1"/>
  <c r="J1463" i="1"/>
  <c r="J1469" i="1"/>
  <c r="J1462" i="1"/>
  <c r="L1462" i="1" s="1"/>
  <c r="M1462" i="1" s="1"/>
  <c r="J1467" i="1"/>
  <c r="L1467" i="1" s="1"/>
  <c r="M1467" i="1" s="1"/>
  <c r="N1467" i="1" s="1"/>
  <c r="L1471" i="1"/>
  <c r="M1471" i="1" s="1"/>
  <c r="P1471" i="1" s="1"/>
  <c r="L1463" i="1"/>
  <c r="M1463" i="1" s="1"/>
  <c r="S1463" i="1" s="1"/>
  <c r="T1463" i="1" s="1"/>
  <c r="L1465" i="1"/>
  <c r="M1465" i="1" s="1"/>
  <c r="N1465" i="1" s="1"/>
  <c r="L1464" i="1"/>
  <c r="M1464" i="1" s="1"/>
  <c r="N1464" i="1" s="1"/>
  <c r="L1468" i="1"/>
  <c r="M1468" i="1" s="1"/>
  <c r="S1468" i="1" s="1"/>
  <c r="T1468" i="1" s="1"/>
  <c r="L1469" i="1"/>
  <c r="M1469" i="1" s="1"/>
  <c r="N1469" i="1" s="1"/>
  <c r="R1466" i="1"/>
  <c r="N1466" i="1"/>
  <c r="S1471" i="1"/>
  <c r="T1471" i="1" s="1"/>
  <c r="P1466" i="1"/>
  <c r="O1466" i="1"/>
  <c r="Q1466" i="1"/>
  <c r="S1466" i="1"/>
  <c r="T1466" i="1" s="1"/>
  <c r="O1464" i="1" l="1"/>
  <c r="Q1464" i="1"/>
  <c r="Q1471" i="1"/>
  <c r="O1463" i="1"/>
  <c r="N1471" i="1"/>
  <c r="I153" i="9"/>
  <c r="J153" i="9" s="1"/>
  <c r="N1462" i="1"/>
  <c r="R1462" i="1"/>
  <c r="S1462" i="1"/>
  <c r="T1462" i="1" s="1"/>
  <c r="O1462" i="1"/>
  <c r="Q1462" i="1"/>
  <c r="P1462" i="1"/>
  <c r="N1463" i="1"/>
  <c r="Q1465" i="1"/>
  <c r="Q1463" i="1"/>
  <c r="S1465" i="1"/>
  <c r="T1465" i="1" s="1"/>
  <c r="O1471" i="1"/>
  <c r="R1469" i="1"/>
  <c r="R1471" i="1"/>
  <c r="P1463" i="1"/>
  <c r="P1465" i="1"/>
  <c r="O1465" i="1"/>
  <c r="R1463" i="1"/>
  <c r="R1465" i="1"/>
  <c r="Q1468" i="1"/>
  <c r="O1469" i="1"/>
  <c r="S1467" i="1"/>
  <c r="T1467" i="1" s="1"/>
  <c r="Q1470" i="1"/>
  <c r="S1469" i="1"/>
  <c r="T1469" i="1" s="1"/>
  <c r="O1470" i="1"/>
  <c r="R1464" i="1"/>
  <c r="S1464" i="1"/>
  <c r="T1464" i="1" s="1"/>
  <c r="P1467" i="1"/>
  <c r="P1468" i="1"/>
  <c r="O1467" i="1"/>
  <c r="R1468" i="1"/>
  <c r="P1464" i="1"/>
  <c r="Q1467" i="1"/>
  <c r="Q1469" i="1"/>
  <c r="O1468" i="1"/>
  <c r="N1468" i="1"/>
  <c r="P1470" i="1"/>
  <c r="R1467" i="1"/>
  <c r="P1469" i="1"/>
  <c r="S1470" i="1"/>
  <c r="T1470" i="1" s="1"/>
  <c r="R1470" i="1"/>
  <c r="R1473" i="1" l="1"/>
  <c r="K1476" i="1" s="1"/>
  <c r="K153" i="9"/>
  <c r="L153" i="9"/>
  <c r="G154" i="9" s="1"/>
  <c r="M153" i="9"/>
  <c r="H154" i="9" s="1"/>
  <c r="N1472" i="1"/>
  <c r="W1472" i="1" s="1"/>
  <c r="O1473" i="1"/>
  <c r="H1476" i="1" s="1"/>
  <c r="H1486" i="1" s="1"/>
  <c r="Q1473" i="1"/>
  <c r="J1476" i="1" s="1"/>
  <c r="J1481" i="1" s="1"/>
  <c r="P1473" i="1"/>
  <c r="I1476" i="1" s="1"/>
  <c r="I1483" i="1" s="1"/>
  <c r="H1485" i="1"/>
  <c r="H1480" i="1"/>
  <c r="K1485" i="1"/>
  <c r="K1486" i="1"/>
  <c r="K1482" i="1"/>
  <c r="K1488" i="1"/>
  <c r="K1484" i="1"/>
  <c r="K1480" i="1"/>
  <c r="K1483" i="1"/>
  <c r="K1489" i="1"/>
  <c r="K1487" i="1"/>
  <c r="K1481" i="1"/>
  <c r="J1484" i="1" l="1"/>
  <c r="I1488" i="1"/>
  <c r="J1483" i="1"/>
  <c r="H1487" i="1"/>
  <c r="J1486" i="1"/>
  <c r="H1481" i="1"/>
  <c r="L1481" i="1" s="1"/>
  <c r="M1481" i="1" s="1"/>
  <c r="N1481" i="1" s="1"/>
  <c r="H1482" i="1"/>
  <c r="L1482" i="1" s="1"/>
  <c r="M1482" i="1" s="1"/>
  <c r="N1482" i="1" s="1"/>
  <c r="J1480" i="1"/>
  <c r="H1488" i="1"/>
  <c r="H1484" i="1"/>
  <c r="J1487" i="1"/>
  <c r="I1486" i="1"/>
  <c r="L1486" i="1" s="1"/>
  <c r="M1486" i="1" s="1"/>
  <c r="N1486" i="1" s="1"/>
  <c r="J1489" i="1"/>
  <c r="I1480" i="1"/>
  <c r="J1482" i="1"/>
  <c r="H1489" i="1"/>
  <c r="L1489" i="1" s="1"/>
  <c r="M1489" i="1" s="1"/>
  <c r="N1489" i="1" s="1"/>
  <c r="J1488" i="1"/>
  <c r="H1483" i="1"/>
  <c r="I1485" i="1"/>
  <c r="L1485" i="1" s="1"/>
  <c r="M1485" i="1" s="1"/>
  <c r="N1485" i="1" s="1"/>
  <c r="J1485" i="1"/>
  <c r="I1489" i="1"/>
  <c r="I154" i="9"/>
  <c r="J154" i="9" s="1"/>
  <c r="I1484" i="1"/>
  <c r="I1487" i="1"/>
  <c r="L1487" i="1" s="1"/>
  <c r="M1487" i="1" s="1"/>
  <c r="N1487" i="1" s="1"/>
  <c r="I1482" i="1"/>
  <c r="I1481" i="1"/>
  <c r="L1483" i="1"/>
  <c r="M1483" i="1" s="1"/>
  <c r="N1483" i="1" s="1"/>
  <c r="O1483" i="1"/>
  <c r="L1480" i="1"/>
  <c r="M1480" i="1" s="1"/>
  <c r="N1480" i="1" s="1"/>
  <c r="L1488" i="1"/>
  <c r="M1488" i="1" s="1"/>
  <c r="N1488" i="1" s="1"/>
  <c r="L1484" i="1"/>
  <c r="M1484" i="1" s="1"/>
  <c r="N1484" i="1" s="1"/>
  <c r="K154" i="9" l="1"/>
  <c r="L154" i="9"/>
  <c r="G155" i="9" s="1"/>
  <c r="M154" i="9"/>
  <c r="H155" i="9" s="1"/>
  <c r="S1489" i="1"/>
  <c r="T1489" i="1" s="1"/>
  <c r="R1489" i="1"/>
  <c r="O1487" i="1"/>
  <c r="S1483" i="1"/>
  <c r="T1483" i="1" s="1"/>
  <c r="R1487" i="1"/>
  <c r="S1487" i="1"/>
  <c r="T1487" i="1" s="1"/>
  <c r="P1483" i="1"/>
  <c r="O1489" i="1"/>
  <c r="Q1483" i="1"/>
  <c r="P1489" i="1"/>
  <c r="Q1489" i="1"/>
  <c r="R1483" i="1"/>
  <c r="Q1487" i="1"/>
  <c r="S1482" i="1"/>
  <c r="T1482" i="1" s="1"/>
  <c r="P1487" i="1"/>
  <c r="Q1482" i="1"/>
  <c r="R1482" i="1"/>
  <c r="P1482" i="1"/>
  <c r="N1490" i="1"/>
  <c r="W1490" i="1" s="1"/>
  <c r="O1482" i="1"/>
  <c r="R1485" i="1"/>
  <c r="O1485" i="1"/>
  <c r="S1485" i="1"/>
  <c r="T1485" i="1" s="1"/>
  <c r="Q1485" i="1"/>
  <c r="P1485" i="1"/>
  <c r="S1488" i="1"/>
  <c r="T1488" i="1" s="1"/>
  <c r="O1488" i="1"/>
  <c r="R1488" i="1"/>
  <c r="Q1488" i="1"/>
  <c r="P1488" i="1"/>
  <c r="Q1486" i="1"/>
  <c r="P1486" i="1"/>
  <c r="O1486" i="1"/>
  <c r="R1486" i="1"/>
  <c r="S1486" i="1"/>
  <c r="T1486" i="1" s="1"/>
  <c r="S1481" i="1"/>
  <c r="T1481" i="1" s="1"/>
  <c r="O1481" i="1"/>
  <c r="P1481" i="1"/>
  <c r="R1481" i="1"/>
  <c r="Q1481" i="1"/>
  <c r="O1480" i="1"/>
  <c r="Q1480" i="1"/>
  <c r="S1480" i="1"/>
  <c r="T1480" i="1" s="1"/>
  <c r="R1480" i="1"/>
  <c r="P1480" i="1"/>
  <c r="Q1484" i="1"/>
  <c r="O1484" i="1"/>
  <c r="S1484" i="1"/>
  <c r="T1484" i="1" s="1"/>
  <c r="R1484" i="1"/>
  <c r="P1484" i="1"/>
  <c r="I155" i="9" l="1"/>
  <c r="J155" i="9" s="1"/>
  <c r="R1491" i="1"/>
  <c r="K1494" i="1" s="1"/>
  <c r="K1505" i="1" s="1"/>
  <c r="O1491" i="1"/>
  <c r="H1494" i="1" s="1"/>
  <c r="Q1491" i="1"/>
  <c r="J1494" i="1" s="1"/>
  <c r="P1491" i="1"/>
  <c r="I1494" i="1" s="1"/>
  <c r="K1498" i="1" l="1"/>
  <c r="L155" i="9"/>
  <c r="G156" i="9" s="1"/>
  <c r="M155" i="9"/>
  <c r="H156" i="9" s="1"/>
  <c r="K155" i="9"/>
  <c r="K1506" i="1"/>
  <c r="K1499" i="1"/>
  <c r="K1507" i="1"/>
  <c r="K1500" i="1"/>
  <c r="K1501" i="1"/>
  <c r="K1502" i="1"/>
  <c r="K1503" i="1"/>
  <c r="K1504" i="1"/>
  <c r="I1503" i="1"/>
  <c r="I1500" i="1"/>
  <c r="I1499" i="1"/>
  <c r="I1505" i="1"/>
  <c r="I1504" i="1"/>
  <c r="I1502" i="1"/>
  <c r="I1501" i="1"/>
  <c r="I1507" i="1"/>
  <c r="I1506" i="1"/>
  <c r="I1498" i="1"/>
  <c r="J1498" i="1"/>
  <c r="J1504" i="1"/>
  <c r="J1503" i="1"/>
  <c r="J1501" i="1"/>
  <c r="J1502" i="1"/>
  <c r="J1500" i="1"/>
  <c r="J1507" i="1"/>
  <c r="J1499" i="1"/>
  <c r="J1506" i="1"/>
  <c r="J1505" i="1"/>
  <c r="H1500" i="1"/>
  <c r="H1498" i="1"/>
  <c r="H1507" i="1"/>
  <c r="H1506" i="1"/>
  <c r="H1499" i="1"/>
  <c r="H1505" i="1"/>
  <c r="H1504" i="1"/>
  <c r="H1503" i="1"/>
  <c r="H1502" i="1"/>
  <c r="H1501" i="1"/>
  <c r="L1501" i="1" s="1"/>
  <c r="M1501" i="1" s="1"/>
  <c r="N1501" i="1" s="1"/>
  <c r="I156" i="9" l="1"/>
  <c r="J156" i="9" s="1"/>
  <c r="L1505" i="1"/>
  <c r="M1505" i="1" s="1"/>
  <c r="N1505" i="1" s="1"/>
  <c r="L1499" i="1"/>
  <c r="M1499" i="1" s="1"/>
  <c r="N1499" i="1" s="1"/>
  <c r="L1503" i="1"/>
  <c r="M1503" i="1" s="1"/>
  <c r="N1503" i="1" s="1"/>
  <c r="L1502" i="1"/>
  <c r="M1502" i="1" s="1"/>
  <c r="N1502" i="1" s="1"/>
  <c r="L1506" i="1"/>
  <c r="M1506" i="1" s="1"/>
  <c r="S1506" i="1" s="1"/>
  <c r="T1506" i="1" s="1"/>
  <c r="S1502" i="1"/>
  <c r="T1502" i="1" s="1"/>
  <c r="Q1502" i="1"/>
  <c r="L1504" i="1"/>
  <c r="M1504" i="1" s="1"/>
  <c r="N1504" i="1" s="1"/>
  <c r="L1498" i="1"/>
  <c r="M1498" i="1" s="1"/>
  <c r="N1498" i="1" s="1"/>
  <c r="P1501" i="1"/>
  <c r="Q1501" i="1"/>
  <c r="O1501" i="1"/>
  <c r="R1501" i="1"/>
  <c r="S1501" i="1"/>
  <c r="T1501" i="1" s="1"/>
  <c r="Q1505" i="1"/>
  <c r="P1505" i="1"/>
  <c r="O1505" i="1"/>
  <c r="R1505" i="1"/>
  <c r="P1499" i="1"/>
  <c r="Q1499" i="1"/>
  <c r="O1499" i="1"/>
  <c r="L1507" i="1"/>
  <c r="M1507" i="1" s="1"/>
  <c r="N1507" i="1" s="1"/>
  <c r="L1500" i="1"/>
  <c r="M1500" i="1" s="1"/>
  <c r="N1500" i="1" s="1"/>
  <c r="S1505" i="1" l="1"/>
  <c r="T1505" i="1" s="1"/>
  <c r="M156" i="9"/>
  <c r="H157" i="9" s="1"/>
  <c r="K156" i="9"/>
  <c r="L156" i="9"/>
  <c r="G157" i="9" s="1"/>
  <c r="O1502" i="1"/>
  <c r="R1499" i="1"/>
  <c r="S1499" i="1"/>
  <c r="T1499" i="1" s="1"/>
  <c r="O1503" i="1"/>
  <c r="Q1503" i="1"/>
  <c r="R1503" i="1"/>
  <c r="S1503" i="1"/>
  <c r="T1503" i="1" s="1"/>
  <c r="P1503" i="1"/>
  <c r="P1502" i="1"/>
  <c r="R1502" i="1"/>
  <c r="R1506" i="1"/>
  <c r="N1506" i="1"/>
  <c r="N1508" i="1" s="1"/>
  <c r="W1508" i="1" s="1"/>
  <c r="Q1506" i="1"/>
  <c r="P1506" i="1"/>
  <c r="O1506" i="1"/>
  <c r="S1498" i="1"/>
  <c r="T1498" i="1" s="1"/>
  <c r="P1498" i="1"/>
  <c r="R1498" i="1"/>
  <c r="O1498" i="1"/>
  <c r="Q1498" i="1"/>
  <c r="R1500" i="1"/>
  <c r="P1500" i="1"/>
  <c r="Q1500" i="1"/>
  <c r="S1500" i="1"/>
  <c r="T1500" i="1" s="1"/>
  <c r="O1500" i="1"/>
  <c r="O1504" i="1"/>
  <c r="Q1504" i="1"/>
  <c r="R1504" i="1"/>
  <c r="S1504" i="1"/>
  <c r="T1504" i="1" s="1"/>
  <c r="P1504" i="1"/>
  <c r="S1507" i="1"/>
  <c r="T1507" i="1" s="1"/>
  <c r="P1507" i="1"/>
  <c r="Q1507" i="1"/>
  <c r="R1507" i="1"/>
  <c r="O1507" i="1"/>
  <c r="I157" i="9" l="1"/>
  <c r="J157" i="9" s="1"/>
  <c r="P1509" i="1"/>
  <c r="I1512" i="1" s="1"/>
  <c r="I1525" i="1" s="1"/>
  <c r="Q1509" i="1"/>
  <c r="J1512" i="1" s="1"/>
  <c r="J1519" i="1" s="1"/>
  <c r="J1516" i="1"/>
  <c r="J1521" i="1"/>
  <c r="J1525" i="1"/>
  <c r="J1518" i="1"/>
  <c r="O1509" i="1"/>
  <c r="H1512" i="1" s="1"/>
  <c r="I1521" i="1"/>
  <c r="I1520" i="1"/>
  <c r="I1516" i="1"/>
  <c r="I1517" i="1"/>
  <c r="I1523" i="1"/>
  <c r="I1519" i="1"/>
  <c r="I1518" i="1"/>
  <c r="R1509" i="1"/>
  <c r="K1512" i="1" s="1"/>
  <c r="I1524" i="1" l="1"/>
  <c r="I1522" i="1"/>
  <c r="K157" i="9"/>
  <c r="L157" i="9"/>
  <c r="G158" i="9" s="1"/>
  <c r="M157" i="9"/>
  <c r="H158" i="9" s="1"/>
  <c r="J1517" i="1"/>
  <c r="J1522" i="1"/>
  <c r="J1524" i="1"/>
  <c r="J1520" i="1"/>
  <c r="J1523" i="1"/>
  <c r="H1523" i="1"/>
  <c r="H1525" i="1"/>
  <c r="L1525" i="1" s="1"/>
  <c r="M1525" i="1" s="1"/>
  <c r="N1525" i="1" s="1"/>
  <c r="H1522" i="1"/>
  <c r="H1520" i="1"/>
  <c r="H1519" i="1"/>
  <c r="H1517" i="1"/>
  <c r="H1521" i="1"/>
  <c r="H1518" i="1"/>
  <c r="H1516" i="1"/>
  <c r="H1524" i="1"/>
  <c r="K1516" i="1"/>
  <c r="K1523" i="1"/>
  <c r="K1522" i="1"/>
  <c r="K1521" i="1"/>
  <c r="K1520" i="1"/>
  <c r="K1519" i="1"/>
  <c r="K1525" i="1"/>
  <c r="K1518" i="1"/>
  <c r="K1524" i="1"/>
  <c r="K1517" i="1"/>
  <c r="I158" i="9" l="1"/>
  <c r="J158" i="9" s="1"/>
  <c r="L1517" i="1"/>
  <c r="M1517" i="1" s="1"/>
  <c r="N1517" i="1" s="1"/>
  <c r="L1524" i="1"/>
  <c r="M1524" i="1" s="1"/>
  <c r="N1524" i="1" s="1"/>
  <c r="L1518" i="1"/>
  <c r="M1518" i="1" s="1"/>
  <c r="N1518" i="1" s="1"/>
  <c r="L1516" i="1"/>
  <c r="M1516" i="1" s="1"/>
  <c r="N1516" i="1" s="1"/>
  <c r="P1524" i="1"/>
  <c r="Q1524" i="1"/>
  <c r="S1524" i="1"/>
  <c r="T1524" i="1" s="1"/>
  <c r="Q1517" i="1"/>
  <c r="R1517" i="1"/>
  <c r="O1517" i="1"/>
  <c r="L1521" i="1"/>
  <c r="M1521" i="1" s="1"/>
  <c r="N1521" i="1" s="1"/>
  <c r="P1525" i="1"/>
  <c r="Q1525" i="1"/>
  <c r="S1525" i="1"/>
  <c r="T1525" i="1" s="1"/>
  <c r="O1525" i="1"/>
  <c r="R1525" i="1"/>
  <c r="P1518" i="1"/>
  <c r="Q1518" i="1"/>
  <c r="R1518" i="1"/>
  <c r="O1518" i="1"/>
  <c r="L1519" i="1"/>
  <c r="M1519" i="1" s="1"/>
  <c r="N1519" i="1" s="1"/>
  <c r="L1520" i="1"/>
  <c r="M1520" i="1" s="1"/>
  <c r="N1520" i="1" s="1"/>
  <c r="L1522" i="1"/>
  <c r="M1522" i="1" s="1"/>
  <c r="N1522" i="1" s="1"/>
  <c r="L1523" i="1"/>
  <c r="M1523" i="1" s="1"/>
  <c r="N1523" i="1" s="1"/>
  <c r="S1518" i="1" l="1"/>
  <c r="T1518" i="1" s="1"/>
  <c r="P1517" i="1"/>
  <c r="S1517" i="1"/>
  <c r="T1517" i="1" s="1"/>
  <c r="K158" i="9"/>
  <c r="L158" i="9"/>
  <c r="G159" i="9" s="1"/>
  <c r="M158" i="9"/>
  <c r="H159" i="9" s="1"/>
  <c r="P1516" i="1"/>
  <c r="O1524" i="1"/>
  <c r="R1524" i="1"/>
  <c r="S1516" i="1"/>
  <c r="T1516" i="1" s="1"/>
  <c r="Q1516" i="1"/>
  <c r="R1516" i="1"/>
  <c r="O1516" i="1"/>
  <c r="N1526" i="1"/>
  <c r="W1526" i="1" s="1"/>
  <c r="R1519" i="1"/>
  <c r="S1519" i="1"/>
  <c r="T1519" i="1" s="1"/>
  <c r="P1519" i="1"/>
  <c r="O1519" i="1"/>
  <c r="Q1519" i="1"/>
  <c r="O1521" i="1"/>
  <c r="Q1521" i="1"/>
  <c r="R1521" i="1"/>
  <c r="S1521" i="1"/>
  <c r="T1521" i="1" s="1"/>
  <c r="P1521" i="1"/>
  <c r="S1523" i="1"/>
  <c r="T1523" i="1" s="1"/>
  <c r="O1523" i="1"/>
  <c r="Q1523" i="1"/>
  <c r="P1523" i="1"/>
  <c r="R1523" i="1"/>
  <c r="S1522" i="1"/>
  <c r="T1522" i="1" s="1"/>
  <c r="R1522" i="1"/>
  <c r="Q1522" i="1"/>
  <c r="P1522" i="1"/>
  <c r="O1522" i="1"/>
  <c r="Q1520" i="1"/>
  <c r="R1520" i="1"/>
  <c r="O1520" i="1"/>
  <c r="P1520" i="1"/>
  <c r="S1520" i="1"/>
  <c r="T1520" i="1" s="1"/>
  <c r="I159" i="9" l="1"/>
  <c r="J159" i="9" s="1"/>
  <c r="Q1527" i="1"/>
  <c r="J1530" i="1" s="1"/>
  <c r="J1541" i="1" s="1"/>
  <c r="R1527" i="1"/>
  <c r="K1530" i="1" s="1"/>
  <c r="K1540" i="1" s="1"/>
  <c r="P1527" i="1"/>
  <c r="I1530" i="1" s="1"/>
  <c r="I1543" i="1" s="1"/>
  <c r="O1527" i="1"/>
  <c r="H1530" i="1" s="1"/>
  <c r="H1537" i="1" s="1"/>
  <c r="I1540" i="1"/>
  <c r="I1538" i="1"/>
  <c r="I1541" i="1"/>
  <c r="K1534" i="1"/>
  <c r="K1541" i="1"/>
  <c r="J1539" i="1"/>
  <c r="J1537" i="1"/>
  <c r="J1540" i="1"/>
  <c r="J1534" i="1"/>
  <c r="J1543" i="1"/>
  <c r="J1538" i="1"/>
  <c r="J1536" i="1"/>
  <c r="J1542" i="1"/>
  <c r="J1535" i="1"/>
  <c r="I1535" i="1" l="1"/>
  <c r="L159" i="9"/>
  <c r="G160" i="9" s="1"/>
  <c r="M159" i="9"/>
  <c r="H160" i="9" s="1"/>
  <c r="K159" i="9"/>
  <c r="K1536" i="1"/>
  <c r="K1543" i="1"/>
  <c r="K1537" i="1"/>
  <c r="K1538" i="1"/>
  <c r="K1542" i="1"/>
  <c r="K1535" i="1"/>
  <c r="H1542" i="1"/>
  <c r="H1541" i="1"/>
  <c r="L1541" i="1" s="1"/>
  <c r="M1541" i="1" s="1"/>
  <c r="N1541" i="1" s="1"/>
  <c r="K1539" i="1"/>
  <c r="H1540" i="1"/>
  <c r="L1540" i="1" s="1"/>
  <c r="M1540" i="1" s="1"/>
  <c r="N1540" i="1" s="1"/>
  <c r="H1539" i="1"/>
  <c r="H1538" i="1"/>
  <c r="L1538" i="1" s="1"/>
  <c r="M1538" i="1" s="1"/>
  <c r="N1538" i="1" s="1"/>
  <c r="I1537" i="1"/>
  <c r="H1534" i="1"/>
  <c r="H1535" i="1"/>
  <c r="L1535" i="1" s="1"/>
  <c r="M1535" i="1" s="1"/>
  <c r="N1535" i="1" s="1"/>
  <c r="I1539" i="1"/>
  <c r="H1543" i="1"/>
  <c r="I1542" i="1"/>
  <c r="H1536" i="1"/>
  <c r="I1536" i="1"/>
  <c r="I1534" i="1"/>
  <c r="L1543" i="1" l="1"/>
  <c r="M1543" i="1" s="1"/>
  <c r="N1543" i="1" s="1"/>
  <c r="L1537" i="1"/>
  <c r="M1537" i="1" s="1"/>
  <c r="N1537" i="1" s="1"/>
  <c r="I160" i="9"/>
  <c r="J160" i="9" s="1"/>
  <c r="L1534" i="1"/>
  <c r="M1534" i="1" s="1"/>
  <c r="O1534" i="1" s="1"/>
  <c r="L1542" i="1"/>
  <c r="M1542" i="1" s="1"/>
  <c r="N1542" i="1" s="1"/>
  <c r="L1539" i="1"/>
  <c r="M1539" i="1" s="1"/>
  <c r="N1539" i="1" s="1"/>
  <c r="P1541" i="1"/>
  <c r="Q1541" i="1"/>
  <c r="S1541" i="1"/>
  <c r="T1541" i="1" s="1"/>
  <c r="L1536" i="1"/>
  <c r="M1536" i="1" s="1"/>
  <c r="N1536" i="1" s="1"/>
  <c r="R1541" i="1"/>
  <c r="O1541" i="1"/>
  <c r="O1543" i="1"/>
  <c r="R1543" i="1"/>
  <c r="Q1543" i="1"/>
  <c r="P1543" i="1"/>
  <c r="S1543" i="1"/>
  <c r="T1543" i="1" s="1"/>
  <c r="O1538" i="1"/>
  <c r="S1538" i="1"/>
  <c r="T1538" i="1" s="1"/>
  <c r="R1538" i="1"/>
  <c r="P1538" i="1"/>
  <c r="Q1538" i="1"/>
  <c r="Q1540" i="1"/>
  <c r="S1540" i="1"/>
  <c r="T1540" i="1" s="1"/>
  <c r="R1540" i="1"/>
  <c r="P1540" i="1"/>
  <c r="O1540" i="1"/>
  <c r="P1535" i="1"/>
  <c r="O1535" i="1"/>
  <c r="Q1535" i="1"/>
  <c r="S1535" i="1"/>
  <c r="T1535" i="1" s="1"/>
  <c r="R1535" i="1"/>
  <c r="R1542" i="1"/>
  <c r="Q1542" i="1"/>
  <c r="S1542" i="1"/>
  <c r="T1542" i="1" s="1"/>
  <c r="P1542" i="1"/>
  <c r="O1542" i="1"/>
  <c r="S1539" i="1"/>
  <c r="T1539" i="1" s="1"/>
  <c r="O1539" i="1"/>
  <c r="R1539" i="1"/>
  <c r="Q1539" i="1"/>
  <c r="P1539" i="1"/>
  <c r="Q1537" i="1"/>
  <c r="S1537" i="1"/>
  <c r="T1537" i="1" s="1"/>
  <c r="P1537" i="1"/>
  <c r="O1537" i="1"/>
  <c r="Q1534" i="1" l="1"/>
  <c r="N1534" i="1"/>
  <c r="P1534" i="1"/>
  <c r="S1534" i="1"/>
  <c r="T1534" i="1" s="1"/>
  <c r="R1534" i="1"/>
  <c r="R1537" i="1"/>
  <c r="M160" i="9"/>
  <c r="H161" i="9" s="1"/>
  <c r="K160" i="9"/>
  <c r="L160" i="9"/>
  <c r="G161" i="9" s="1"/>
  <c r="P1536" i="1"/>
  <c r="O1536" i="1"/>
  <c r="O1545" i="1" s="1"/>
  <c r="H1548" i="1" s="1"/>
  <c r="H1555" i="1" s="1"/>
  <c r="N1544" i="1"/>
  <c r="W1544" i="1" s="1"/>
  <c r="R1536" i="1"/>
  <c r="Q1536" i="1"/>
  <c r="Q1545" i="1" s="1"/>
  <c r="J1548" i="1" s="1"/>
  <c r="J1554" i="1" s="1"/>
  <c r="S1536" i="1"/>
  <c r="T1536" i="1" s="1"/>
  <c r="P1545" i="1"/>
  <c r="I1548" i="1" s="1"/>
  <c r="I1560" i="1" s="1"/>
  <c r="R1545" i="1" l="1"/>
  <c r="K1548" i="1" s="1"/>
  <c r="K1557" i="1" s="1"/>
  <c r="I161" i="9"/>
  <c r="J161" i="9" s="1"/>
  <c r="I1561" i="1"/>
  <c r="I1558" i="1"/>
  <c r="I1559" i="1"/>
  <c r="I1557" i="1"/>
  <c r="H1556" i="1"/>
  <c r="J1559" i="1"/>
  <c r="I1553" i="1"/>
  <c r="H1559" i="1"/>
  <c r="H1553" i="1"/>
  <c r="I1556" i="1"/>
  <c r="I1554" i="1"/>
  <c r="H1554" i="1"/>
  <c r="J1558" i="1"/>
  <c r="H1552" i="1"/>
  <c r="H1557" i="1"/>
  <c r="H1558" i="1"/>
  <c r="H1560" i="1"/>
  <c r="I1552" i="1"/>
  <c r="I1555" i="1"/>
  <c r="H1561" i="1"/>
  <c r="J1553" i="1"/>
  <c r="J1557" i="1"/>
  <c r="J1560" i="1"/>
  <c r="J1552" i="1"/>
  <c r="J1561" i="1"/>
  <c r="J1555" i="1"/>
  <c r="J1556" i="1"/>
  <c r="K1560" i="1"/>
  <c r="K1554" i="1"/>
  <c r="K1553" i="1"/>
  <c r="K1555" i="1"/>
  <c r="K1558" i="1"/>
  <c r="L1558" i="1" s="1"/>
  <c r="M1558" i="1" s="1"/>
  <c r="N1558" i="1" s="1"/>
  <c r="K1561" i="1"/>
  <c r="K1556" i="1"/>
  <c r="K1559" i="1"/>
  <c r="K1552" i="1"/>
  <c r="L1557" i="1" l="1"/>
  <c r="M1557" i="1" s="1"/>
  <c r="N1557" i="1" s="1"/>
  <c r="K161" i="9"/>
  <c r="L161" i="9"/>
  <c r="G162" i="9" s="1"/>
  <c r="M161" i="9"/>
  <c r="H162" i="9" s="1"/>
  <c r="L1560" i="1"/>
  <c r="M1560" i="1" s="1"/>
  <c r="N1560" i="1" s="1"/>
  <c r="L1559" i="1"/>
  <c r="M1559" i="1" s="1"/>
  <c r="N1559" i="1" s="1"/>
  <c r="L1552" i="1"/>
  <c r="M1552" i="1" s="1"/>
  <c r="N1552" i="1" s="1"/>
  <c r="L1554" i="1"/>
  <c r="M1554" i="1" s="1"/>
  <c r="N1554" i="1" s="1"/>
  <c r="L1553" i="1"/>
  <c r="M1553" i="1" s="1"/>
  <c r="N1553" i="1" s="1"/>
  <c r="L1561" i="1"/>
  <c r="M1561" i="1" s="1"/>
  <c r="N1561" i="1" s="1"/>
  <c r="L1556" i="1"/>
  <c r="M1556" i="1" s="1"/>
  <c r="N1556" i="1" s="1"/>
  <c r="L1555" i="1"/>
  <c r="M1555" i="1" s="1"/>
  <c r="N1555" i="1" s="1"/>
  <c r="P1558" i="1"/>
  <c r="R1558" i="1"/>
  <c r="Q1558" i="1"/>
  <c r="O1558" i="1"/>
  <c r="S1558" i="1"/>
  <c r="T1558" i="1" s="1"/>
  <c r="O1557" i="1"/>
  <c r="P1557" i="1"/>
  <c r="S1557" i="1"/>
  <c r="T1557" i="1" s="1"/>
  <c r="R1557" i="1"/>
  <c r="Q1557" i="1"/>
  <c r="P1553" i="1"/>
  <c r="O1559" i="1" l="1"/>
  <c r="O1560" i="1"/>
  <c r="N1562" i="1"/>
  <c r="W1562" i="1" s="1"/>
  <c r="R1554" i="1"/>
  <c r="S1559" i="1"/>
  <c r="T1559" i="1" s="1"/>
  <c r="R1560" i="1"/>
  <c r="P1559" i="1"/>
  <c r="R1552" i="1"/>
  <c r="P1560" i="1"/>
  <c r="P1552" i="1"/>
  <c r="Q1560" i="1"/>
  <c r="O1552" i="1"/>
  <c r="Q1552" i="1"/>
  <c r="S1560" i="1"/>
  <c r="T1560" i="1" s="1"/>
  <c r="I162" i="9"/>
  <c r="J162" i="9" s="1"/>
  <c r="R1561" i="1"/>
  <c r="S1553" i="1"/>
  <c r="T1553" i="1" s="1"/>
  <c r="P1554" i="1"/>
  <c r="S1554" i="1"/>
  <c r="T1554" i="1" s="1"/>
  <c r="Q1554" i="1"/>
  <c r="Q1559" i="1"/>
  <c r="P1561" i="1"/>
  <c r="S1561" i="1"/>
  <c r="T1561" i="1" s="1"/>
  <c r="R1556" i="1"/>
  <c r="O1556" i="1"/>
  <c r="O1561" i="1"/>
  <c r="Q1561" i="1"/>
  <c r="P1556" i="1"/>
  <c r="O1553" i="1"/>
  <c r="Q1553" i="1"/>
  <c r="R1553" i="1"/>
  <c r="O1554" i="1"/>
  <c r="S1552" i="1"/>
  <c r="T1552" i="1" s="1"/>
  <c r="R1559" i="1"/>
  <c r="P1555" i="1"/>
  <c r="Q1556" i="1"/>
  <c r="O1555" i="1"/>
  <c r="S1556" i="1"/>
  <c r="T1556" i="1" s="1"/>
  <c r="R1555" i="1"/>
  <c r="Q1555" i="1"/>
  <c r="S1555" i="1"/>
  <c r="T1555" i="1" s="1"/>
  <c r="O1563" i="1" l="1"/>
  <c r="H1566" i="1" s="1"/>
  <c r="K162" i="9"/>
  <c r="L162" i="9"/>
  <c r="G163" i="9" s="1"/>
  <c r="M162" i="9"/>
  <c r="H163" i="9" s="1"/>
  <c r="P1563" i="1"/>
  <c r="I1566" i="1" s="1"/>
  <c r="I1570" i="1" s="1"/>
  <c r="Q1563" i="1"/>
  <c r="J1566" i="1" s="1"/>
  <c r="J1573" i="1" s="1"/>
  <c r="R1563" i="1"/>
  <c r="K1566" i="1" s="1"/>
  <c r="K1573" i="1" s="1"/>
  <c r="J1577" i="1"/>
  <c r="I1578" i="1"/>
  <c r="I1573" i="1"/>
  <c r="I1571" i="1"/>
  <c r="H1577" i="1"/>
  <c r="H1579" i="1"/>
  <c r="H1571" i="1"/>
  <c r="H1576" i="1"/>
  <c r="H1572" i="1"/>
  <c r="H1575" i="1"/>
  <c r="H1574" i="1"/>
  <c r="H1573" i="1"/>
  <c r="H1570" i="1"/>
  <c r="H1578" i="1"/>
  <c r="K1576" i="1"/>
  <c r="K1571" i="1" l="1"/>
  <c r="K1579" i="1"/>
  <c r="J1571" i="1"/>
  <c r="K1577" i="1"/>
  <c r="L1577" i="1" s="1"/>
  <c r="M1577" i="1" s="1"/>
  <c r="N1577" i="1" s="1"/>
  <c r="J1570" i="1"/>
  <c r="L1570" i="1" s="1"/>
  <c r="M1570" i="1" s="1"/>
  <c r="N1570" i="1" s="1"/>
  <c r="K1574" i="1"/>
  <c r="I1574" i="1"/>
  <c r="L1574" i="1" s="1"/>
  <c r="M1574" i="1" s="1"/>
  <c r="N1574" i="1" s="1"/>
  <c r="J1572" i="1"/>
  <c r="L1572" i="1" s="1"/>
  <c r="M1572" i="1" s="1"/>
  <c r="N1572" i="1" s="1"/>
  <c r="K1572" i="1"/>
  <c r="K1570" i="1"/>
  <c r="I1576" i="1"/>
  <c r="J1574" i="1"/>
  <c r="I1572" i="1"/>
  <c r="K1575" i="1"/>
  <c r="I1575" i="1"/>
  <c r="L1575" i="1" s="1"/>
  <c r="M1575" i="1" s="1"/>
  <c r="J1578" i="1"/>
  <c r="K1578" i="1"/>
  <c r="I1577" i="1"/>
  <c r="J1576" i="1"/>
  <c r="I1579" i="1"/>
  <c r="L1579" i="1" s="1"/>
  <c r="M1579" i="1" s="1"/>
  <c r="N1579" i="1" s="1"/>
  <c r="J1579" i="1"/>
  <c r="I163" i="9"/>
  <c r="J163" i="9" s="1"/>
  <c r="L1571" i="1"/>
  <c r="M1571" i="1" s="1"/>
  <c r="N1571" i="1" s="1"/>
  <c r="J1575" i="1"/>
  <c r="L1576" i="1"/>
  <c r="M1576" i="1" s="1"/>
  <c r="N1576" i="1" s="1"/>
  <c r="L1578" i="1"/>
  <c r="M1578" i="1" s="1"/>
  <c r="N1578" i="1" s="1"/>
  <c r="L1573" i="1"/>
  <c r="M1573" i="1" s="1"/>
  <c r="N1573" i="1" s="1"/>
  <c r="N1575" i="1" l="1"/>
  <c r="S1575" i="1"/>
  <c r="T1575" i="1" s="1"/>
  <c r="R1571" i="1"/>
  <c r="L163" i="9"/>
  <c r="G164" i="9" s="1"/>
  <c r="M163" i="9"/>
  <c r="H164" i="9" s="1"/>
  <c r="K163" i="9"/>
  <c r="S1571" i="1"/>
  <c r="T1571" i="1" s="1"/>
  <c r="P1571" i="1"/>
  <c r="O1571" i="1"/>
  <c r="Q1571" i="1"/>
  <c r="Q1577" i="1"/>
  <c r="O1575" i="1"/>
  <c r="R1572" i="1"/>
  <c r="R1575" i="1"/>
  <c r="R1577" i="1"/>
  <c r="Q1572" i="1"/>
  <c r="O1572" i="1"/>
  <c r="P1575" i="1"/>
  <c r="R1579" i="1"/>
  <c r="S1579" i="1"/>
  <c r="T1579" i="1" s="1"/>
  <c r="Q1579" i="1"/>
  <c r="O1579" i="1"/>
  <c r="P1579" i="1"/>
  <c r="Q1576" i="1"/>
  <c r="S1577" i="1"/>
  <c r="T1577" i="1" s="1"/>
  <c r="P1577" i="1"/>
  <c r="S1576" i="1"/>
  <c r="T1576" i="1" s="1"/>
  <c r="O1577" i="1"/>
  <c r="S1572" i="1"/>
  <c r="T1572" i="1" s="1"/>
  <c r="Q1575" i="1"/>
  <c r="O1576" i="1"/>
  <c r="P1576" i="1"/>
  <c r="R1576" i="1"/>
  <c r="N1580" i="1"/>
  <c r="W1580" i="1" s="1"/>
  <c r="P1572" i="1"/>
  <c r="P1578" i="1"/>
  <c r="Q1578" i="1"/>
  <c r="R1578" i="1"/>
  <c r="O1578" i="1"/>
  <c r="S1578" i="1"/>
  <c r="T1578" i="1" s="1"/>
  <c r="P1574" i="1"/>
  <c r="Q1574" i="1"/>
  <c r="S1574" i="1"/>
  <c r="T1574" i="1" s="1"/>
  <c r="O1574" i="1"/>
  <c r="R1574" i="1"/>
  <c r="S1570" i="1"/>
  <c r="T1570" i="1" s="1"/>
  <c r="P1570" i="1"/>
  <c r="Q1570" i="1"/>
  <c r="O1570" i="1"/>
  <c r="R1570" i="1"/>
  <c r="S1573" i="1"/>
  <c r="T1573" i="1" s="1"/>
  <c r="P1573" i="1"/>
  <c r="R1573" i="1"/>
  <c r="Q1573" i="1"/>
  <c r="O1573" i="1"/>
  <c r="I164" i="9" l="1"/>
  <c r="J164" i="9" s="1"/>
  <c r="O1581" i="1"/>
  <c r="H1584" i="1" s="1"/>
  <c r="H1589" i="1" s="1"/>
  <c r="Q1581" i="1"/>
  <c r="J1584" i="1" s="1"/>
  <c r="J1590" i="1" s="1"/>
  <c r="P1581" i="1"/>
  <c r="I1584" i="1" s="1"/>
  <c r="I1590" i="1" s="1"/>
  <c r="J1595" i="1"/>
  <c r="J1589" i="1"/>
  <c r="J1597" i="1"/>
  <c r="J1596" i="1"/>
  <c r="H1595" i="1"/>
  <c r="H1592" i="1"/>
  <c r="H1594" i="1"/>
  <c r="H1591" i="1"/>
  <c r="H1597" i="1"/>
  <c r="H1593" i="1"/>
  <c r="H1588" i="1"/>
  <c r="H1590" i="1"/>
  <c r="H1596" i="1"/>
  <c r="I1589" i="1"/>
  <c r="R1581" i="1"/>
  <c r="K1584" i="1" s="1"/>
  <c r="J1593" i="1" l="1"/>
  <c r="M164" i="9"/>
  <c r="H165" i="9" s="1"/>
  <c r="K164" i="9"/>
  <c r="L164" i="9"/>
  <c r="G165" i="9" s="1"/>
  <c r="I1591" i="1"/>
  <c r="I1597" i="1"/>
  <c r="I1596" i="1"/>
  <c r="I1595" i="1"/>
  <c r="I1588" i="1"/>
  <c r="J1592" i="1"/>
  <c r="J1591" i="1"/>
  <c r="J1594" i="1"/>
  <c r="J1588" i="1"/>
  <c r="I1592" i="1"/>
  <c r="I1593" i="1"/>
  <c r="I1594" i="1"/>
  <c r="K1594" i="1"/>
  <c r="K1590" i="1"/>
  <c r="L1590" i="1" s="1"/>
  <c r="M1590" i="1" s="1"/>
  <c r="N1590" i="1" s="1"/>
  <c r="K1596" i="1"/>
  <c r="K1595" i="1"/>
  <c r="L1595" i="1" s="1"/>
  <c r="M1595" i="1" s="1"/>
  <c r="N1595" i="1" s="1"/>
  <c r="K1588" i="1"/>
  <c r="K1593" i="1"/>
  <c r="K1591" i="1"/>
  <c r="K1597" i="1"/>
  <c r="L1597" i="1" s="1"/>
  <c r="M1597" i="1" s="1"/>
  <c r="N1597" i="1" s="1"/>
  <c r="K1589" i="1"/>
  <c r="L1589" i="1" s="1"/>
  <c r="M1589" i="1" s="1"/>
  <c r="N1589" i="1" s="1"/>
  <c r="K1592" i="1"/>
  <c r="L1596" i="1" l="1"/>
  <c r="M1596" i="1" s="1"/>
  <c r="N1596" i="1" s="1"/>
  <c r="I165" i="9"/>
  <c r="J165" i="9" s="1"/>
  <c r="L1588" i="1"/>
  <c r="M1588" i="1" s="1"/>
  <c r="N1588" i="1" s="1"/>
  <c r="L1591" i="1"/>
  <c r="M1591" i="1" s="1"/>
  <c r="N1591" i="1" s="1"/>
  <c r="L1594" i="1"/>
  <c r="M1594" i="1" s="1"/>
  <c r="N1594" i="1" s="1"/>
  <c r="L1592" i="1"/>
  <c r="M1592" i="1" s="1"/>
  <c r="N1592" i="1" s="1"/>
  <c r="L1593" i="1"/>
  <c r="M1593" i="1" s="1"/>
  <c r="N1593" i="1" s="1"/>
  <c r="N1598" i="1" s="1"/>
  <c r="W1598" i="1" s="1"/>
  <c r="R1596" i="1"/>
  <c r="S1596" i="1"/>
  <c r="T1596" i="1" s="1"/>
  <c r="O1596" i="1"/>
  <c r="P1596" i="1"/>
  <c r="Q1596" i="1"/>
  <c r="S1588" i="1"/>
  <c r="T1588" i="1" s="1"/>
  <c r="R1588" i="1"/>
  <c r="P1588" i="1"/>
  <c r="Q1588" i="1"/>
  <c r="P1595" i="1"/>
  <c r="R1595" i="1"/>
  <c r="Q1595" i="1"/>
  <c r="O1595" i="1"/>
  <c r="S1595" i="1"/>
  <c r="T1595" i="1" s="1"/>
  <c r="R1590" i="1"/>
  <c r="P1590" i="1"/>
  <c r="Q1590" i="1"/>
  <c r="O1590" i="1"/>
  <c r="S1590" i="1"/>
  <c r="T1590" i="1" s="1"/>
  <c r="P1594" i="1"/>
  <c r="S1594" i="1"/>
  <c r="T1594" i="1" s="1"/>
  <c r="Q1594" i="1"/>
  <c r="O1589" i="1"/>
  <c r="Q1589" i="1"/>
  <c r="S1589" i="1"/>
  <c r="T1589" i="1" s="1"/>
  <c r="P1589" i="1"/>
  <c r="R1589" i="1"/>
  <c r="S1597" i="1"/>
  <c r="T1597" i="1" s="1"/>
  <c r="P1597" i="1"/>
  <c r="O1597" i="1"/>
  <c r="R1597" i="1"/>
  <c r="Q1597" i="1"/>
  <c r="P1591" i="1"/>
  <c r="R1591" i="1"/>
  <c r="S1591" i="1"/>
  <c r="T1591" i="1" s="1"/>
  <c r="O1591" i="1"/>
  <c r="O1592" i="1" l="1"/>
  <c r="O1594" i="1"/>
  <c r="Q1591" i="1"/>
  <c r="R1594" i="1"/>
  <c r="O1588" i="1"/>
  <c r="K165" i="9"/>
  <c r="M165" i="9"/>
  <c r="H166" i="9" s="1"/>
  <c r="L165" i="9"/>
  <c r="G166" i="9" s="1"/>
  <c r="R1592" i="1"/>
  <c r="Q1592" i="1"/>
  <c r="S1592" i="1"/>
  <c r="T1592" i="1" s="1"/>
  <c r="P1592" i="1"/>
  <c r="Q1593" i="1"/>
  <c r="Q1599" i="1" s="1"/>
  <c r="J1602" i="1" s="1"/>
  <c r="P1593" i="1"/>
  <c r="P1599" i="1" s="1"/>
  <c r="I1602" i="1" s="1"/>
  <c r="O1593" i="1"/>
  <c r="O1599" i="1" s="1"/>
  <c r="H1602" i="1" s="1"/>
  <c r="S1593" i="1"/>
  <c r="T1593" i="1" s="1"/>
  <c r="R1593" i="1"/>
  <c r="R1599" i="1" l="1"/>
  <c r="K1602" i="1" s="1"/>
  <c r="I166" i="9"/>
  <c r="J166" i="9" s="1"/>
  <c r="K1612" i="1"/>
  <c r="K1613" i="1"/>
  <c r="K1610" i="1"/>
  <c r="K1607" i="1"/>
  <c r="K1614" i="1"/>
  <c r="K1606" i="1"/>
  <c r="K1608" i="1"/>
  <c r="K1609" i="1"/>
  <c r="K1615" i="1"/>
  <c r="K1611" i="1"/>
  <c r="I1613" i="1"/>
  <c r="I1615" i="1"/>
  <c r="I1607" i="1"/>
  <c r="I1614" i="1"/>
  <c r="I1608" i="1"/>
  <c r="I1606" i="1"/>
  <c r="I1612" i="1"/>
  <c r="I1609" i="1"/>
  <c r="I1610" i="1"/>
  <c r="I1611" i="1"/>
  <c r="J1613" i="1"/>
  <c r="J1615" i="1"/>
  <c r="J1607" i="1"/>
  <c r="J1614" i="1"/>
  <c r="J1606" i="1"/>
  <c r="J1612" i="1"/>
  <c r="J1609" i="1"/>
  <c r="J1610" i="1"/>
  <c r="J1611" i="1"/>
  <c r="J1608" i="1"/>
  <c r="L1608" i="1" s="1"/>
  <c r="M1608" i="1" s="1"/>
  <c r="N1608" i="1" s="1"/>
  <c r="H1614" i="1"/>
  <c r="H1615" i="1"/>
  <c r="H1607" i="1"/>
  <c r="H1608" i="1"/>
  <c r="H1613" i="1"/>
  <c r="H1606" i="1"/>
  <c r="H1610" i="1"/>
  <c r="H1611" i="1"/>
  <c r="H1612" i="1"/>
  <c r="H1609" i="1"/>
  <c r="L1615" i="1" l="1"/>
  <c r="M1615" i="1" s="1"/>
  <c r="N1615" i="1" s="1"/>
  <c r="K166" i="9"/>
  <c r="L166" i="9"/>
  <c r="G167" i="9" s="1"/>
  <c r="M166" i="9"/>
  <c r="H167" i="9" s="1"/>
  <c r="L1614" i="1"/>
  <c r="M1614" i="1" s="1"/>
  <c r="N1614" i="1" s="1"/>
  <c r="S1615" i="1"/>
  <c r="T1615" i="1" s="1"/>
  <c r="Q1615" i="1"/>
  <c r="P1615" i="1"/>
  <c r="O1615" i="1"/>
  <c r="R1615" i="1"/>
  <c r="L1612" i="1"/>
  <c r="M1612" i="1" s="1"/>
  <c r="N1612" i="1" s="1"/>
  <c r="L1613" i="1"/>
  <c r="M1613" i="1" s="1"/>
  <c r="N1613" i="1" s="1"/>
  <c r="S1608" i="1"/>
  <c r="T1608" i="1" s="1"/>
  <c r="O1608" i="1"/>
  <c r="R1608" i="1"/>
  <c r="Q1608" i="1"/>
  <c r="P1608" i="1"/>
  <c r="L1609" i="1"/>
  <c r="M1609" i="1" s="1"/>
  <c r="N1609" i="1" s="1"/>
  <c r="L1610" i="1"/>
  <c r="M1610" i="1" s="1"/>
  <c r="N1610" i="1" s="1"/>
  <c r="L1611" i="1"/>
  <c r="M1611" i="1" s="1"/>
  <c r="N1611" i="1" s="1"/>
  <c r="L1606" i="1"/>
  <c r="M1606" i="1" s="1"/>
  <c r="N1606" i="1" s="1"/>
  <c r="L1607" i="1"/>
  <c r="M1607" i="1" s="1"/>
  <c r="N1607" i="1" s="1"/>
  <c r="S1614" i="1" l="1"/>
  <c r="T1614" i="1" s="1"/>
  <c r="P1614" i="1"/>
  <c r="R1614" i="1"/>
  <c r="O1614" i="1"/>
  <c r="I167" i="9"/>
  <c r="J167" i="9" s="1"/>
  <c r="Q1614" i="1"/>
  <c r="N1616" i="1"/>
  <c r="W1616" i="1" s="1"/>
  <c r="R1612" i="1"/>
  <c r="S1612" i="1"/>
  <c r="T1612" i="1" s="1"/>
  <c r="Q1612" i="1"/>
  <c r="P1612" i="1"/>
  <c r="O1612" i="1"/>
  <c r="O1606" i="1"/>
  <c r="S1606" i="1"/>
  <c r="T1606" i="1" s="1"/>
  <c r="R1606" i="1"/>
  <c r="Q1606" i="1"/>
  <c r="P1606" i="1"/>
  <c r="Q1610" i="1"/>
  <c r="S1610" i="1"/>
  <c r="T1610" i="1" s="1"/>
  <c r="R1610" i="1"/>
  <c r="O1610" i="1"/>
  <c r="P1610" i="1"/>
  <c r="S1609" i="1"/>
  <c r="T1609" i="1" s="1"/>
  <c r="O1609" i="1"/>
  <c r="Q1609" i="1"/>
  <c r="P1609" i="1"/>
  <c r="R1609" i="1"/>
  <c r="S1613" i="1"/>
  <c r="T1613" i="1" s="1"/>
  <c r="R1613" i="1"/>
  <c r="O1613" i="1"/>
  <c r="Q1613" i="1"/>
  <c r="P1613" i="1"/>
  <c r="S1607" i="1"/>
  <c r="T1607" i="1" s="1"/>
  <c r="Q1607" i="1"/>
  <c r="P1607" i="1"/>
  <c r="R1607" i="1"/>
  <c r="O1607" i="1"/>
  <c r="O1611" i="1"/>
  <c r="S1611" i="1"/>
  <c r="T1611" i="1" s="1"/>
  <c r="R1611" i="1"/>
  <c r="Q1611" i="1"/>
  <c r="P1611" i="1"/>
  <c r="L167" i="9" l="1"/>
  <c r="G168" i="9" s="1"/>
  <c r="M167" i="9"/>
  <c r="H168" i="9" s="1"/>
  <c r="K167" i="9"/>
  <c r="Q1617" i="1"/>
  <c r="J1620" i="1" s="1"/>
  <c r="R1617" i="1"/>
  <c r="K1620" i="1" s="1"/>
  <c r="P1617" i="1"/>
  <c r="I1620" i="1" s="1"/>
  <c r="O1617" i="1"/>
  <c r="H1620" i="1" s="1"/>
  <c r="I168" i="9" l="1"/>
  <c r="J168" i="9" s="1"/>
  <c r="H1627" i="1"/>
  <c r="H1633" i="1"/>
  <c r="H1632" i="1"/>
  <c r="H1624" i="1"/>
  <c r="H1631" i="1"/>
  <c r="H1629" i="1"/>
  <c r="H1630" i="1"/>
  <c r="H1625" i="1"/>
  <c r="H1628" i="1"/>
  <c r="H1626" i="1"/>
  <c r="I1631" i="1"/>
  <c r="I1630" i="1"/>
  <c r="I1624" i="1"/>
  <c r="I1629" i="1"/>
  <c r="I1628" i="1"/>
  <c r="I1633" i="1"/>
  <c r="I1627" i="1"/>
  <c r="I1626" i="1"/>
  <c r="I1632" i="1"/>
  <c r="I1625" i="1"/>
  <c r="K1627" i="1"/>
  <c r="K1626" i="1"/>
  <c r="K1633" i="1"/>
  <c r="K1630" i="1"/>
  <c r="K1629" i="1"/>
  <c r="K1628" i="1"/>
  <c r="K1625" i="1"/>
  <c r="K1624" i="1"/>
  <c r="K1632" i="1"/>
  <c r="K1631" i="1"/>
  <c r="J1631" i="1"/>
  <c r="J1632" i="1"/>
  <c r="J1625" i="1"/>
  <c r="J1630" i="1"/>
  <c r="J1624" i="1"/>
  <c r="J1629" i="1"/>
  <c r="J1627" i="1"/>
  <c r="J1626" i="1"/>
  <c r="J1628" i="1"/>
  <c r="J1633" i="1"/>
  <c r="M168" i="9" l="1"/>
  <c r="H169" i="9" s="1"/>
  <c r="K168" i="9"/>
  <c r="L168" i="9"/>
  <c r="G169" i="9" s="1"/>
  <c r="L1626" i="1"/>
  <c r="M1626" i="1" s="1"/>
  <c r="N1626" i="1" s="1"/>
  <c r="L1631" i="1"/>
  <c r="M1631" i="1" s="1"/>
  <c r="N1631" i="1" s="1"/>
  <c r="L1628" i="1"/>
  <c r="M1628" i="1" s="1"/>
  <c r="N1628" i="1" s="1"/>
  <c r="L1630" i="1"/>
  <c r="M1630" i="1" s="1"/>
  <c r="N1630" i="1" s="1"/>
  <c r="L1633" i="1"/>
  <c r="M1633" i="1" s="1"/>
  <c r="N1633" i="1" s="1"/>
  <c r="L1625" i="1"/>
  <c r="M1625" i="1" s="1"/>
  <c r="N1625" i="1" s="1"/>
  <c r="L1629" i="1"/>
  <c r="M1629" i="1" s="1"/>
  <c r="N1629" i="1" s="1"/>
  <c r="L1624" i="1"/>
  <c r="M1624" i="1" s="1"/>
  <c r="N1624" i="1" s="1"/>
  <c r="L1632" i="1"/>
  <c r="M1632" i="1" s="1"/>
  <c r="N1632" i="1" s="1"/>
  <c r="L1627" i="1"/>
  <c r="M1627" i="1" s="1"/>
  <c r="N1627" i="1" s="1"/>
  <c r="I169" i="9" l="1"/>
  <c r="J169" i="9" s="1"/>
  <c r="R1626" i="1"/>
  <c r="N1634" i="1"/>
  <c r="W1634" i="1" s="1"/>
  <c r="P1626" i="1"/>
  <c r="Q1626" i="1"/>
  <c r="O1626" i="1"/>
  <c r="S1626" i="1"/>
  <c r="T1626" i="1" s="1"/>
  <c r="P1632" i="1"/>
  <c r="Q1632" i="1"/>
  <c r="S1632" i="1"/>
  <c r="T1632" i="1" s="1"/>
  <c r="R1632" i="1"/>
  <c r="O1632" i="1"/>
  <c r="O1624" i="1"/>
  <c r="P1624" i="1"/>
  <c r="Q1624" i="1"/>
  <c r="S1624" i="1"/>
  <c r="T1624" i="1" s="1"/>
  <c r="R1624" i="1"/>
  <c r="R1630" i="1"/>
  <c r="O1630" i="1"/>
  <c r="S1630" i="1"/>
  <c r="T1630" i="1" s="1"/>
  <c r="Q1630" i="1"/>
  <c r="P1630" i="1"/>
  <c r="S1627" i="1"/>
  <c r="T1627" i="1" s="1"/>
  <c r="O1627" i="1"/>
  <c r="R1627" i="1"/>
  <c r="P1627" i="1"/>
  <c r="Q1627" i="1"/>
  <c r="S1625" i="1"/>
  <c r="T1625" i="1" s="1"/>
  <c r="O1625" i="1"/>
  <c r="Q1625" i="1"/>
  <c r="P1625" i="1"/>
  <c r="R1625" i="1"/>
  <c r="S1628" i="1"/>
  <c r="T1628" i="1" s="1"/>
  <c r="R1628" i="1"/>
  <c r="Q1628" i="1"/>
  <c r="P1628" i="1"/>
  <c r="O1628" i="1"/>
  <c r="Q1629" i="1"/>
  <c r="S1629" i="1"/>
  <c r="T1629" i="1" s="1"/>
  <c r="P1629" i="1"/>
  <c r="R1629" i="1"/>
  <c r="O1629" i="1"/>
  <c r="S1633" i="1"/>
  <c r="T1633" i="1" s="1"/>
  <c r="R1633" i="1"/>
  <c r="P1633" i="1"/>
  <c r="Q1633" i="1"/>
  <c r="O1633" i="1"/>
  <c r="Q1631" i="1"/>
  <c r="S1631" i="1"/>
  <c r="T1631" i="1" s="1"/>
  <c r="R1631" i="1"/>
  <c r="O1631" i="1"/>
  <c r="P1631" i="1"/>
  <c r="K169" i="9" l="1"/>
  <c r="L169" i="9"/>
  <c r="G170" i="9" s="1"/>
  <c r="M169" i="9"/>
  <c r="H170" i="9" s="1"/>
  <c r="R1635" i="1"/>
  <c r="K1638" i="1" s="1"/>
  <c r="K1643" i="1" s="1"/>
  <c r="P1635" i="1"/>
  <c r="I1638" i="1" s="1"/>
  <c r="O1635" i="1"/>
  <c r="H1638" i="1" s="1"/>
  <c r="Q1635" i="1"/>
  <c r="J1638" i="1" s="1"/>
  <c r="I170" i="9" l="1"/>
  <c r="J170" i="9" s="1"/>
  <c r="K1651" i="1"/>
  <c r="K1649" i="1"/>
  <c r="K1646" i="1"/>
  <c r="K1650" i="1"/>
  <c r="K1648" i="1"/>
  <c r="K1644" i="1"/>
  <c r="K1642" i="1"/>
  <c r="K1645" i="1"/>
  <c r="K1647" i="1"/>
  <c r="J1651" i="1"/>
  <c r="J1650" i="1"/>
  <c r="J1642" i="1"/>
  <c r="J1649" i="1"/>
  <c r="J1646" i="1"/>
  <c r="J1647" i="1"/>
  <c r="J1645" i="1"/>
  <c r="J1648" i="1"/>
  <c r="J1643" i="1"/>
  <c r="J1644" i="1"/>
  <c r="H1650" i="1"/>
  <c r="H1644" i="1"/>
  <c r="H1651" i="1"/>
  <c r="H1646" i="1"/>
  <c r="H1643" i="1"/>
  <c r="H1642" i="1"/>
  <c r="H1647" i="1"/>
  <c r="H1649" i="1"/>
  <c r="H1648" i="1"/>
  <c r="H1645" i="1"/>
  <c r="I1644" i="1"/>
  <c r="I1645" i="1"/>
  <c r="I1646" i="1"/>
  <c r="I1647" i="1"/>
  <c r="I1651" i="1"/>
  <c r="I1643" i="1"/>
  <c r="I1650" i="1"/>
  <c r="I1642" i="1"/>
  <c r="I1648" i="1"/>
  <c r="I1649" i="1"/>
  <c r="L1643" i="1" l="1"/>
  <c r="M1643" i="1" s="1"/>
  <c r="N1643" i="1" s="1"/>
  <c r="K170" i="9"/>
  <c r="L170" i="9"/>
  <c r="G171" i="9" s="1"/>
  <c r="M170" i="9"/>
  <c r="H171" i="9" s="1"/>
  <c r="L1646" i="1"/>
  <c r="M1646" i="1" s="1"/>
  <c r="N1646" i="1" s="1"/>
  <c r="L1642" i="1"/>
  <c r="M1642" i="1" s="1"/>
  <c r="N1642" i="1" s="1"/>
  <c r="L1644" i="1"/>
  <c r="M1644" i="1" s="1"/>
  <c r="N1644" i="1" s="1"/>
  <c r="L1651" i="1"/>
  <c r="M1651" i="1" s="1"/>
  <c r="N1651" i="1" s="1"/>
  <c r="L1650" i="1"/>
  <c r="M1650" i="1" s="1"/>
  <c r="N1650" i="1" s="1"/>
  <c r="Q1646" i="1"/>
  <c r="L1649" i="1"/>
  <c r="M1649" i="1" s="1"/>
  <c r="N1649" i="1" s="1"/>
  <c r="Q1643" i="1"/>
  <c r="S1643" i="1"/>
  <c r="T1643" i="1" s="1"/>
  <c r="R1643" i="1"/>
  <c r="P1643" i="1"/>
  <c r="O1643" i="1"/>
  <c r="L1645" i="1"/>
  <c r="M1645" i="1" s="1"/>
  <c r="N1645" i="1" s="1"/>
  <c r="L1648" i="1"/>
  <c r="M1648" i="1" s="1"/>
  <c r="N1648" i="1" s="1"/>
  <c r="L1647" i="1"/>
  <c r="M1647" i="1" s="1"/>
  <c r="N1647" i="1" s="1"/>
  <c r="P1642" i="1" l="1"/>
  <c r="O1646" i="1"/>
  <c r="S1646" i="1"/>
  <c r="T1646" i="1" s="1"/>
  <c r="R1646" i="1"/>
  <c r="R1642" i="1"/>
  <c r="S1642" i="1"/>
  <c r="T1642" i="1" s="1"/>
  <c r="P1646" i="1"/>
  <c r="I171" i="9"/>
  <c r="J171" i="9" s="1"/>
  <c r="R1651" i="1"/>
  <c r="O1651" i="1"/>
  <c r="P1651" i="1"/>
  <c r="Q1642" i="1"/>
  <c r="S1651" i="1"/>
  <c r="T1651" i="1" s="1"/>
  <c r="O1642" i="1"/>
  <c r="R1650" i="1"/>
  <c r="S1650" i="1"/>
  <c r="T1650" i="1" s="1"/>
  <c r="Q1650" i="1"/>
  <c r="O1650" i="1"/>
  <c r="Q1651" i="1"/>
  <c r="R1644" i="1"/>
  <c r="P1644" i="1"/>
  <c r="O1644" i="1"/>
  <c r="Q1644" i="1"/>
  <c r="N1652" i="1"/>
  <c r="W1652" i="1" s="1"/>
  <c r="S1644" i="1"/>
  <c r="T1644" i="1" s="1"/>
  <c r="P1650" i="1"/>
  <c r="S1649" i="1"/>
  <c r="T1649" i="1" s="1"/>
  <c r="R1649" i="1"/>
  <c r="O1649" i="1"/>
  <c r="Q1649" i="1"/>
  <c r="P1649" i="1"/>
  <c r="P1648" i="1"/>
  <c r="S1648" i="1"/>
  <c r="T1648" i="1" s="1"/>
  <c r="R1648" i="1"/>
  <c r="O1648" i="1"/>
  <c r="Q1648" i="1"/>
  <c r="S1647" i="1"/>
  <c r="T1647" i="1" s="1"/>
  <c r="O1647" i="1"/>
  <c r="P1647" i="1"/>
  <c r="R1647" i="1"/>
  <c r="Q1647" i="1"/>
  <c r="Q1645" i="1"/>
  <c r="S1645" i="1"/>
  <c r="T1645" i="1" s="1"/>
  <c r="O1645" i="1"/>
  <c r="P1645" i="1"/>
  <c r="R1645" i="1"/>
  <c r="L171" i="9" l="1"/>
  <c r="G172" i="9" s="1"/>
  <c r="M171" i="9"/>
  <c r="H172" i="9" s="1"/>
  <c r="K171" i="9"/>
  <c r="R1653" i="1"/>
  <c r="K1656" i="1" s="1"/>
  <c r="K1665" i="1" s="1"/>
  <c r="O1653" i="1"/>
  <c r="H1656" i="1" s="1"/>
  <c r="H1667" i="1" s="1"/>
  <c r="P1653" i="1"/>
  <c r="I1656" i="1" s="1"/>
  <c r="I1663" i="1" s="1"/>
  <c r="Q1653" i="1"/>
  <c r="J1656" i="1" s="1"/>
  <c r="J1666" i="1" s="1"/>
  <c r="H1660" i="1"/>
  <c r="K1660" i="1"/>
  <c r="K1662" i="1"/>
  <c r="K1668" i="1"/>
  <c r="K1667" i="1"/>
  <c r="K1663" i="1"/>
  <c r="K1664" i="1" l="1"/>
  <c r="K1666" i="1"/>
  <c r="K1661" i="1"/>
  <c r="I1666" i="1"/>
  <c r="K1669" i="1"/>
  <c r="H1665" i="1"/>
  <c r="H1661" i="1"/>
  <c r="I172" i="9"/>
  <c r="J172" i="9" s="1"/>
  <c r="I1660" i="1"/>
  <c r="I1661" i="1"/>
  <c r="J1665" i="1"/>
  <c r="I1669" i="1"/>
  <c r="I1662" i="1"/>
  <c r="I1665" i="1"/>
  <c r="I1664" i="1"/>
  <c r="I1668" i="1"/>
  <c r="I1667" i="1"/>
  <c r="J1668" i="1"/>
  <c r="J1660" i="1"/>
  <c r="L1660" i="1" s="1"/>
  <c r="M1660" i="1" s="1"/>
  <c r="N1660" i="1" s="1"/>
  <c r="J1669" i="1"/>
  <c r="J1663" i="1"/>
  <c r="H1669" i="1"/>
  <c r="L1669" i="1" s="1"/>
  <c r="M1669" i="1" s="1"/>
  <c r="N1669" i="1" s="1"/>
  <c r="J1667" i="1"/>
  <c r="L1667" i="1" s="1"/>
  <c r="M1667" i="1" s="1"/>
  <c r="N1667" i="1" s="1"/>
  <c r="H1663" i="1"/>
  <c r="H1662" i="1"/>
  <c r="J1662" i="1"/>
  <c r="H1668" i="1"/>
  <c r="J1661" i="1"/>
  <c r="L1661" i="1" s="1"/>
  <c r="M1661" i="1" s="1"/>
  <c r="N1661" i="1" s="1"/>
  <c r="H1664" i="1"/>
  <c r="J1664" i="1"/>
  <c r="H1666" i="1"/>
  <c r="L1666" i="1" s="1"/>
  <c r="M1666" i="1" s="1"/>
  <c r="N1666" i="1" s="1"/>
  <c r="L1665" i="1"/>
  <c r="M1665" i="1" s="1"/>
  <c r="N1665" i="1" s="1"/>
  <c r="M172" i="9" l="1"/>
  <c r="H173" i="9" s="1"/>
  <c r="K172" i="9"/>
  <c r="L172" i="9"/>
  <c r="G173" i="9" s="1"/>
  <c r="L1664" i="1"/>
  <c r="M1664" i="1" s="1"/>
  <c r="N1664" i="1" s="1"/>
  <c r="L1663" i="1"/>
  <c r="M1663" i="1" s="1"/>
  <c r="N1663" i="1" s="1"/>
  <c r="L1668" i="1"/>
  <c r="M1668" i="1" s="1"/>
  <c r="R1668" i="1" s="1"/>
  <c r="L1662" i="1"/>
  <c r="M1662" i="1" s="1"/>
  <c r="N1662" i="1" s="1"/>
  <c r="P1668" i="1"/>
  <c r="S1661" i="1"/>
  <c r="T1661" i="1" s="1"/>
  <c r="P1661" i="1"/>
  <c r="O1661" i="1"/>
  <c r="Q1661" i="1"/>
  <c r="R1661" i="1"/>
  <c r="R1664" i="1"/>
  <c r="Q1664" i="1"/>
  <c r="P1664" i="1"/>
  <c r="R1666" i="1"/>
  <c r="Q1666" i="1"/>
  <c r="S1666" i="1"/>
  <c r="T1666" i="1" s="1"/>
  <c r="P1666" i="1"/>
  <c r="O1666" i="1"/>
  <c r="O1667" i="1"/>
  <c r="R1667" i="1"/>
  <c r="S1667" i="1"/>
  <c r="T1667" i="1" s="1"/>
  <c r="Q1667" i="1"/>
  <c r="P1667" i="1"/>
  <c r="P1665" i="1"/>
  <c r="R1665" i="1"/>
  <c r="Q1665" i="1"/>
  <c r="O1665" i="1"/>
  <c r="S1665" i="1"/>
  <c r="T1665" i="1" s="1"/>
  <c r="S1669" i="1"/>
  <c r="T1669" i="1" s="1"/>
  <c r="R1669" i="1"/>
  <c r="P1669" i="1"/>
  <c r="Q1669" i="1"/>
  <c r="O1669" i="1"/>
  <c r="Q1660" i="1"/>
  <c r="S1660" i="1"/>
  <c r="T1660" i="1" s="1"/>
  <c r="O1660" i="1"/>
  <c r="P1660" i="1"/>
  <c r="R1660" i="1"/>
  <c r="P1663" i="1" l="1"/>
  <c r="R1662" i="1"/>
  <c r="S1662" i="1"/>
  <c r="T1662" i="1" s="1"/>
  <c r="O1663" i="1"/>
  <c r="R1663" i="1"/>
  <c r="R1671" i="1" s="1"/>
  <c r="K1674" i="1" s="1"/>
  <c r="Q1663" i="1"/>
  <c r="S1663" i="1"/>
  <c r="T1663" i="1" s="1"/>
  <c r="O1664" i="1"/>
  <c r="I173" i="9"/>
  <c r="J173" i="9" s="1"/>
  <c r="Q1668" i="1"/>
  <c r="O1668" i="1"/>
  <c r="N1668" i="1"/>
  <c r="N1670" i="1" s="1"/>
  <c r="W1670" i="1" s="1"/>
  <c r="S1664" i="1"/>
  <c r="T1664" i="1" s="1"/>
  <c r="O1662" i="1"/>
  <c r="P1662" i="1"/>
  <c r="P1671" i="1" s="1"/>
  <c r="I1674" i="1" s="1"/>
  <c r="Q1662" i="1"/>
  <c r="Q1671" i="1" s="1"/>
  <c r="J1674" i="1" s="1"/>
  <c r="S1668" i="1"/>
  <c r="T1668" i="1" s="1"/>
  <c r="O1671" i="1" l="1"/>
  <c r="H1674" i="1" s="1"/>
  <c r="K173" i="9"/>
  <c r="L173" i="9"/>
  <c r="G174" i="9" s="1"/>
  <c r="M173" i="9"/>
  <c r="H174" i="9" s="1"/>
  <c r="J1679" i="1"/>
  <c r="J1686" i="1"/>
  <c r="J1678" i="1"/>
  <c r="J1687" i="1"/>
  <c r="J1685" i="1"/>
  <c r="J1684" i="1"/>
  <c r="J1683" i="1"/>
  <c r="J1681" i="1"/>
  <c r="J1682" i="1"/>
  <c r="J1680" i="1"/>
  <c r="H1687" i="1"/>
  <c r="H1680" i="1"/>
  <c r="H1679" i="1"/>
  <c r="H1686" i="1"/>
  <c r="H1678" i="1"/>
  <c r="H1685" i="1"/>
  <c r="H1684" i="1"/>
  <c r="H1683" i="1"/>
  <c r="H1682" i="1"/>
  <c r="H1681" i="1"/>
  <c r="K1687" i="1"/>
  <c r="K1679" i="1"/>
  <c r="K1686" i="1"/>
  <c r="K1680" i="1"/>
  <c r="K1678" i="1"/>
  <c r="K1685" i="1"/>
  <c r="K1684" i="1"/>
  <c r="K1683" i="1"/>
  <c r="K1682" i="1"/>
  <c r="K1681" i="1"/>
  <c r="I1686" i="1"/>
  <c r="I1685" i="1"/>
  <c r="I1684" i="1"/>
  <c r="I1683" i="1"/>
  <c r="I1678" i="1"/>
  <c r="I1682" i="1"/>
  <c r="I1679" i="1"/>
  <c r="I1681" i="1"/>
  <c r="I1687" i="1"/>
  <c r="I1680" i="1"/>
  <c r="L1678" i="1" l="1"/>
  <c r="M1678" i="1" s="1"/>
  <c r="N1678" i="1" s="1"/>
  <c r="I174" i="9"/>
  <c r="J174" i="9" s="1"/>
  <c r="L1679" i="1"/>
  <c r="M1679" i="1" s="1"/>
  <c r="N1679" i="1" s="1"/>
  <c r="L1687" i="1"/>
  <c r="M1687" i="1" s="1"/>
  <c r="N1687" i="1" s="1"/>
  <c r="L1680" i="1"/>
  <c r="M1680" i="1" s="1"/>
  <c r="N1680" i="1" s="1"/>
  <c r="L1685" i="1"/>
  <c r="M1685" i="1" s="1"/>
  <c r="Q1685" i="1" s="1"/>
  <c r="L1686" i="1"/>
  <c r="M1686" i="1" s="1"/>
  <c r="N1686" i="1" s="1"/>
  <c r="L1681" i="1"/>
  <c r="M1681" i="1" s="1"/>
  <c r="N1681" i="1" s="1"/>
  <c r="L1683" i="1"/>
  <c r="M1683" i="1" s="1"/>
  <c r="N1683" i="1" s="1"/>
  <c r="S1678" i="1"/>
  <c r="T1678" i="1" s="1"/>
  <c r="P1678" i="1"/>
  <c r="R1678" i="1"/>
  <c r="Q1678" i="1"/>
  <c r="O1678" i="1"/>
  <c r="L1682" i="1"/>
  <c r="M1682" i="1" s="1"/>
  <c r="N1682" i="1" s="1"/>
  <c r="L1684" i="1"/>
  <c r="M1684" i="1" s="1"/>
  <c r="N1684" i="1" s="1"/>
  <c r="Q1687" i="1" l="1"/>
  <c r="R1680" i="1"/>
  <c r="R1687" i="1"/>
  <c r="P1680" i="1"/>
  <c r="K174" i="9"/>
  <c r="L174" i="9"/>
  <c r="G175" i="9" s="1"/>
  <c r="M174" i="9"/>
  <c r="H175" i="9" s="1"/>
  <c r="O1687" i="1"/>
  <c r="P1687" i="1"/>
  <c r="S1680" i="1"/>
  <c r="T1680" i="1" s="1"/>
  <c r="S1687" i="1"/>
  <c r="T1687" i="1" s="1"/>
  <c r="Q1680" i="1"/>
  <c r="P1685" i="1"/>
  <c r="S1685" i="1"/>
  <c r="T1685" i="1" s="1"/>
  <c r="R1685" i="1"/>
  <c r="Q1679" i="1"/>
  <c r="R1679" i="1"/>
  <c r="O1679" i="1"/>
  <c r="P1679" i="1"/>
  <c r="S1679" i="1"/>
  <c r="T1679" i="1" s="1"/>
  <c r="O1685" i="1"/>
  <c r="N1685" i="1"/>
  <c r="N1688" i="1" s="1"/>
  <c r="W1688" i="1" s="1"/>
  <c r="O1680" i="1"/>
  <c r="Q1686" i="1"/>
  <c r="P1686" i="1"/>
  <c r="R1686" i="1"/>
  <c r="S1686" i="1"/>
  <c r="T1686" i="1" s="1"/>
  <c r="O1686" i="1"/>
  <c r="S1684" i="1"/>
  <c r="T1684" i="1" s="1"/>
  <c r="P1684" i="1"/>
  <c r="Q1684" i="1"/>
  <c r="O1684" i="1"/>
  <c r="R1684" i="1"/>
  <c r="S1681" i="1"/>
  <c r="T1681" i="1" s="1"/>
  <c r="Q1681" i="1"/>
  <c r="P1681" i="1"/>
  <c r="O1681" i="1"/>
  <c r="R1681" i="1"/>
  <c r="O1683" i="1"/>
  <c r="Q1683" i="1"/>
  <c r="P1683" i="1"/>
  <c r="S1683" i="1"/>
  <c r="T1683" i="1" s="1"/>
  <c r="R1683" i="1"/>
  <c r="P1682" i="1"/>
  <c r="S1682" i="1"/>
  <c r="T1682" i="1" s="1"/>
  <c r="O1682" i="1"/>
  <c r="R1682" i="1"/>
  <c r="Q1682" i="1"/>
  <c r="I175" i="9" l="1"/>
  <c r="J175" i="9" s="1"/>
  <c r="Q1689" i="1"/>
  <c r="J1692" i="1" s="1"/>
  <c r="J1703" i="1" s="1"/>
  <c r="O1689" i="1"/>
  <c r="H1692" i="1" s="1"/>
  <c r="H1699" i="1" s="1"/>
  <c r="R1689" i="1"/>
  <c r="K1692" i="1" s="1"/>
  <c r="K1696" i="1" s="1"/>
  <c r="P1689" i="1"/>
  <c r="I1692" i="1" s="1"/>
  <c r="I1704" i="1" s="1"/>
  <c r="J1704" i="1"/>
  <c r="J1697" i="1"/>
  <c r="J1696" i="1"/>
  <c r="J1705" i="1"/>
  <c r="J1701" i="1"/>
  <c r="J1699" i="1"/>
  <c r="J1700" i="1"/>
  <c r="J1698" i="1"/>
  <c r="I1705" i="1"/>
  <c r="J1702" i="1" l="1"/>
  <c r="I1697" i="1"/>
  <c r="L175" i="9"/>
  <c r="G176" i="9" s="1"/>
  <c r="M175" i="9"/>
  <c r="H176" i="9" s="1"/>
  <c r="K175" i="9"/>
  <c r="K1703" i="1"/>
  <c r="K1700" i="1"/>
  <c r="K1699" i="1"/>
  <c r="K1704" i="1"/>
  <c r="K1697" i="1"/>
  <c r="K1705" i="1"/>
  <c r="I1699" i="1"/>
  <c r="H1700" i="1"/>
  <c r="H1697" i="1"/>
  <c r="H1703" i="1"/>
  <c r="H1705" i="1"/>
  <c r="H1702" i="1"/>
  <c r="H1696" i="1"/>
  <c r="H1698" i="1"/>
  <c r="H1701" i="1"/>
  <c r="H1704" i="1"/>
  <c r="L1704" i="1" s="1"/>
  <c r="M1704" i="1" s="1"/>
  <c r="N1704" i="1" s="1"/>
  <c r="K1701" i="1"/>
  <c r="K1702" i="1"/>
  <c r="K1698" i="1"/>
  <c r="I1700" i="1"/>
  <c r="I1701" i="1"/>
  <c r="I1703" i="1"/>
  <c r="I1702" i="1"/>
  <c r="I1698" i="1"/>
  <c r="I1696" i="1"/>
  <c r="L1699" i="1" l="1"/>
  <c r="M1699" i="1" s="1"/>
  <c r="N1699" i="1" s="1"/>
  <c r="L1705" i="1"/>
  <c r="M1705" i="1" s="1"/>
  <c r="N1705" i="1" s="1"/>
  <c r="I176" i="9"/>
  <c r="J176" i="9" s="1"/>
  <c r="L1697" i="1"/>
  <c r="M1697" i="1" s="1"/>
  <c r="N1697" i="1" s="1"/>
  <c r="L1698" i="1"/>
  <c r="M1698" i="1" s="1"/>
  <c r="N1698" i="1" s="1"/>
  <c r="L1700" i="1"/>
  <c r="M1700" i="1" s="1"/>
  <c r="N1700" i="1" s="1"/>
  <c r="O1705" i="1"/>
  <c r="Q1705" i="1"/>
  <c r="L1703" i="1"/>
  <c r="M1703" i="1" s="1"/>
  <c r="N1703" i="1" s="1"/>
  <c r="S1705" i="1"/>
  <c r="T1705" i="1" s="1"/>
  <c r="L1701" i="1"/>
  <c r="M1701" i="1" s="1"/>
  <c r="N1701" i="1" s="1"/>
  <c r="L1696" i="1"/>
  <c r="M1696" i="1" s="1"/>
  <c r="N1696" i="1" s="1"/>
  <c r="P1705" i="1"/>
  <c r="L1702" i="1"/>
  <c r="M1702" i="1" s="1"/>
  <c r="N1702" i="1" s="1"/>
  <c r="R1700" i="1"/>
  <c r="P1704" i="1"/>
  <c r="O1704" i="1"/>
  <c r="Q1704" i="1"/>
  <c r="S1704" i="1"/>
  <c r="T1704" i="1" s="1"/>
  <c r="R1704" i="1"/>
  <c r="R1697" i="1"/>
  <c r="P1697" i="1"/>
  <c r="R1699" i="1"/>
  <c r="P1699" i="1"/>
  <c r="S1699" i="1"/>
  <c r="T1699" i="1" s="1"/>
  <c r="Q1699" i="1"/>
  <c r="O1699" i="1"/>
  <c r="O1698" i="1"/>
  <c r="Q1698" i="1" l="1"/>
  <c r="Q1697" i="1"/>
  <c r="S1697" i="1"/>
  <c r="T1697" i="1" s="1"/>
  <c r="P1698" i="1"/>
  <c r="S1698" i="1"/>
  <c r="T1698" i="1" s="1"/>
  <c r="R1698" i="1"/>
  <c r="O1697" i="1"/>
  <c r="Q1700" i="1"/>
  <c r="R1705" i="1"/>
  <c r="M176" i="9"/>
  <c r="H177" i="9" s="1"/>
  <c r="K176" i="9"/>
  <c r="L176" i="9"/>
  <c r="G177" i="9" s="1"/>
  <c r="O1700" i="1"/>
  <c r="P1700" i="1"/>
  <c r="S1700" i="1"/>
  <c r="T1700" i="1" s="1"/>
  <c r="P1703" i="1"/>
  <c r="R1703" i="1"/>
  <c r="S1703" i="1"/>
  <c r="T1703" i="1" s="1"/>
  <c r="Q1703" i="1"/>
  <c r="O1703" i="1"/>
  <c r="N1706" i="1"/>
  <c r="W1706" i="1" s="1"/>
  <c r="R1696" i="1"/>
  <c r="Q1701" i="1"/>
  <c r="Q1696" i="1"/>
  <c r="O1702" i="1"/>
  <c r="S1696" i="1"/>
  <c r="T1696" i="1" s="1"/>
  <c r="S1701" i="1"/>
  <c r="T1701" i="1" s="1"/>
  <c r="P1701" i="1"/>
  <c r="O1696" i="1"/>
  <c r="P1696" i="1"/>
  <c r="S1702" i="1"/>
  <c r="T1702" i="1" s="1"/>
  <c r="O1701" i="1"/>
  <c r="R1702" i="1"/>
  <c r="P1702" i="1"/>
  <c r="Q1702" i="1"/>
  <c r="R1701" i="1"/>
  <c r="I177" i="9" l="1"/>
  <c r="J177" i="9" s="1"/>
  <c r="P1707" i="1"/>
  <c r="I1710" i="1" s="1"/>
  <c r="Q1707" i="1"/>
  <c r="J1710" i="1" s="1"/>
  <c r="J1721" i="1" s="1"/>
  <c r="O1707" i="1"/>
  <c r="H1710" i="1" s="1"/>
  <c r="H1716" i="1" s="1"/>
  <c r="R1707" i="1"/>
  <c r="K1710" i="1" s="1"/>
  <c r="K1720" i="1" s="1"/>
  <c r="J1722" i="1"/>
  <c r="J1715" i="1"/>
  <c r="J1723" i="1"/>
  <c r="J1718" i="1"/>
  <c r="J1714" i="1"/>
  <c r="I1717" i="1"/>
  <c r="I1720" i="1"/>
  <c r="I1718" i="1"/>
  <c r="I1716" i="1"/>
  <c r="I1723" i="1"/>
  <c r="I1722" i="1"/>
  <c r="I1721" i="1"/>
  <c r="I1715" i="1"/>
  <c r="I1714" i="1"/>
  <c r="I1719" i="1"/>
  <c r="H1721" i="1"/>
  <c r="H1722" i="1"/>
  <c r="H1717" i="1" l="1"/>
  <c r="J1719" i="1"/>
  <c r="H1714" i="1"/>
  <c r="J1717" i="1"/>
  <c r="H1720" i="1"/>
  <c r="L1720" i="1" s="1"/>
  <c r="M1720" i="1" s="1"/>
  <c r="N1720" i="1" s="1"/>
  <c r="K1714" i="1"/>
  <c r="L1714" i="1" s="1"/>
  <c r="M1714" i="1" s="1"/>
  <c r="N1714" i="1" s="1"/>
  <c r="K177" i="9"/>
  <c r="L177" i="9"/>
  <c r="G178" i="9" s="1"/>
  <c r="M177" i="9"/>
  <c r="H178" i="9" s="1"/>
  <c r="H1715" i="1"/>
  <c r="H1718" i="1"/>
  <c r="H1723" i="1"/>
  <c r="H1719" i="1"/>
  <c r="J1716" i="1"/>
  <c r="J1720" i="1"/>
  <c r="K1723" i="1"/>
  <c r="K1719" i="1"/>
  <c r="K1722" i="1"/>
  <c r="L1722" i="1" s="1"/>
  <c r="M1722" i="1" s="1"/>
  <c r="K1717" i="1"/>
  <c r="L1717" i="1" s="1"/>
  <c r="M1717" i="1" s="1"/>
  <c r="N1717" i="1" s="1"/>
  <c r="K1716" i="1"/>
  <c r="K1721" i="1"/>
  <c r="L1721" i="1" s="1"/>
  <c r="M1721" i="1" s="1"/>
  <c r="N1721" i="1" s="1"/>
  <c r="K1715" i="1"/>
  <c r="L1715" i="1" s="1"/>
  <c r="M1715" i="1" s="1"/>
  <c r="N1715" i="1" s="1"/>
  <c r="K1718" i="1"/>
  <c r="L1718" i="1" s="1"/>
  <c r="M1718" i="1" s="1"/>
  <c r="N1718" i="1" s="1"/>
  <c r="L1723" i="1"/>
  <c r="M1723" i="1" s="1"/>
  <c r="N1723" i="1" s="1"/>
  <c r="L1719" i="1" l="1"/>
  <c r="M1719" i="1" s="1"/>
  <c r="N1719" i="1" s="1"/>
  <c r="I178" i="9"/>
  <c r="J178" i="9" s="1"/>
  <c r="L1716" i="1"/>
  <c r="M1716" i="1" s="1"/>
  <c r="O1716" i="1" s="1"/>
  <c r="N1722" i="1"/>
  <c r="Q1722" i="1"/>
  <c r="R1722" i="1"/>
  <c r="N1716" i="1"/>
  <c r="P1716" i="1"/>
  <c r="Q1715" i="1"/>
  <c r="O1715" i="1"/>
  <c r="P1715" i="1"/>
  <c r="Q1721" i="1"/>
  <c r="O1721" i="1"/>
  <c r="P1717" i="1"/>
  <c r="R1715" i="1"/>
  <c r="O1717" i="1"/>
  <c r="S1715" i="1"/>
  <c r="T1715" i="1" s="1"/>
  <c r="R1723" i="1"/>
  <c r="O1722" i="1"/>
  <c r="Q1723" i="1"/>
  <c r="Q1717" i="1"/>
  <c r="P1722" i="1"/>
  <c r="P1723" i="1"/>
  <c r="P1721" i="1"/>
  <c r="S1717" i="1"/>
  <c r="T1717" i="1" s="1"/>
  <c r="S1722" i="1"/>
  <c r="T1722" i="1" s="1"/>
  <c r="S1723" i="1"/>
  <c r="T1723" i="1" s="1"/>
  <c r="P1718" i="1"/>
  <c r="O1718" i="1"/>
  <c r="Q1718" i="1"/>
  <c r="O1723" i="1"/>
  <c r="R1721" i="1"/>
  <c r="S1721" i="1"/>
  <c r="T1721" i="1" s="1"/>
  <c r="S1718" i="1"/>
  <c r="T1718" i="1" s="1"/>
  <c r="R1718" i="1"/>
  <c r="R1717" i="1"/>
  <c r="N1724" i="1"/>
  <c r="W1724" i="1" s="1"/>
  <c r="P1714" i="1"/>
  <c r="O1714" i="1"/>
  <c r="R1714" i="1"/>
  <c r="Q1714" i="1"/>
  <c r="S1714" i="1"/>
  <c r="T1714" i="1" s="1"/>
  <c r="S1719" i="1"/>
  <c r="T1719" i="1" s="1"/>
  <c r="P1719" i="1"/>
  <c r="O1719" i="1"/>
  <c r="R1719" i="1"/>
  <c r="Q1719" i="1"/>
  <c r="S1720" i="1"/>
  <c r="T1720" i="1" s="1"/>
  <c r="R1720" i="1"/>
  <c r="Q1720" i="1"/>
  <c r="P1720" i="1"/>
  <c r="O1720" i="1"/>
  <c r="Q1716" i="1" l="1"/>
  <c r="S1716" i="1"/>
  <c r="T1716" i="1" s="1"/>
  <c r="R1716" i="1"/>
  <c r="K178" i="9"/>
  <c r="L178" i="9"/>
  <c r="G179" i="9" s="1"/>
  <c r="M178" i="9"/>
  <c r="H179" i="9" s="1"/>
  <c r="Q1725" i="1"/>
  <c r="J1728" i="1" s="1"/>
  <c r="R1725" i="1"/>
  <c r="K1728" i="1" s="1"/>
  <c r="O1725" i="1"/>
  <c r="H1728" i="1" s="1"/>
  <c r="P1725" i="1"/>
  <c r="I1728" i="1" s="1"/>
  <c r="I179" i="9" l="1"/>
  <c r="J179" i="9" s="1"/>
  <c r="H1732" i="1"/>
  <c r="H1739" i="1"/>
  <c r="H1735" i="1"/>
  <c r="H1740" i="1"/>
  <c r="H1738" i="1"/>
  <c r="H1737" i="1"/>
  <c r="H1736" i="1"/>
  <c r="H1741" i="1"/>
  <c r="H1734" i="1"/>
  <c r="H1733" i="1"/>
  <c r="I1737" i="1"/>
  <c r="I1734" i="1"/>
  <c r="I1739" i="1"/>
  <c r="I1738" i="1"/>
  <c r="I1735" i="1"/>
  <c r="I1740" i="1"/>
  <c r="I1736" i="1"/>
  <c r="I1733" i="1"/>
  <c r="I1741" i="1"/>
  <c r="I1732" i="1"/>
  <c r="K1733" i="1"/>
  <c r="K1740" i="1"/>
  <c r="K1735" i="1"/>
  <c r="K1734" i="1"/>
  <c r="K1732" i="1"/>
  <c r="K1739" i="1"/>
  <c r="K1738" i="1"/>
  <c r="K1737" i="1"/>
  <c r="K1736" i="1"/>
  <c r="K1741" i="1"/>
  <c r="J1739" i="1"/>
  <c r="J1738" i="1"/>
  <c r="J1737" i="1"/>
  <c r="J1736" i="1"/>
  <c r="J1735" i="1"/>
  <c r="J1733" i="1"/>
  <c r="J1740" i="1"/>
  <c r="J1734" i="1"/>
  <c r="J1741" i="1"/>
  <c r="J1732" i="1"/>
  <c r="L179" i="9" l="1"/>
  <c r="G180" i="9" s="1"/>
  <c r="M179" i="9"/>
  <c r="H180" i="9" s="1"/>
  <c r="K179" i="9"/>
  <c r="L1733" i="1"/>
  <c r="M1733" i="1" s="1"/>
  <c r="N1733" i="1" s="1"/>
  <c r="L1741" i="1"/>
  <c r="M1741" i="1" s="1"/>
  <c r="N1741" i="1" s="1"/>
  <c r="L1740" i="1"/>
  <c r="M1740" i="1" s="1"/>
  <c r="N1740" i="1" s="1"/>
  <c r="Q1733" i="1"/>
  <c r="R1733" i="1"/>
  <c r="L1737" i="1"/>
  <c r="M1737" i="1" s="1"/>
  <c r="N1737" i="1" s="1"/>
  <c r="L1739" i="1"/>
  <c r="M1739" i="1" s="1"/>
  <c r="N1739" i="1" s="1"/>
  <c r="L1734" i="1"/>
  <c r="M1734" i="1" s="1"/>
  <c r="N1734" i="1" s="1"/>
  <c r="L1736" i="1"/>
  <c r="M1736" i="1" s="1"/>
  <c r="N1736" i="1" s="1"/>
  <c r="L1738" i="1"/>
  <c r="M1738" i="1" s="1"/>
  <c r="N1738" i="1" s="1"/>
  <c r="L1735" i="1"/>
  <c r="M1735" i="1" s="1"/>
  <c r="N1735" i="1" s="1"/>
  <c r="L1732" i="1"/>
  <c r="M1732" i="1" s="1"/>
  <c r="N1732" i="1" s="1"/>
  <c r="N1742" i="1" l="1"/>
  <c r="W1742" i="1" s="1"/>
  <c r="S1733" i="1"/>
  <c r="T1733" i="1" s="1"/>
  <c r="P1733" i="1"/>
  <c r="O1733" i="1"/>
  <c r="I180" i="9"/>
  <c r="J180" i="9" s="1"/>
  <c r="O1732" i="1"/>
  <c r="S1732" i="1"/>
  <c r="T1732" i="1" s="1"/>
  <c r="R1732" i="1"/>
  <c r="Q1732" i="1"/>
  <c r="P1732" i="1"/>
  <c r="Q1736" i="1"/>
  <c r="S1736" i="1"/>
  <c r="T1736" i="1" s="1"/>
  <c r="P1736" i="1"/>
  <c r="R1736" i="1"/>
  <c r="O1736" i="1"/>
  <c r="R1737" i="1"/>
  <c r="S1737" i="1"/>
  <c r="T1737" i="1" s="1"/>
  <c r="P1737" i="1"/>
  <c r="Q1737" i="1"/>
  <c r="O1737" i="1"/>
  <c r="S1738" i="1"/>
  <c r="T1738" i="1" s="1"/>
  <c r="Q1738" i="1"/>
  <c r="P1738" i="1"/>
  <c r="R1738" i="1"/>
  <c r="O1738" i="1"/>
  <c r="R1734" i="1"/>
  <c r="S1734" i="1"/>
  <c r="T1734" i="1" s="1"/>
  <c r="O1734" i="1"/>
  <c r="Q1734" i="1"/>
  <c r="P1734" i="1"/>
  <c r="S1739" i="1"/>
  <c r="T1739" i="1" s="1"/>
  <c r="R1739" i="1"/>
  <c r="Q1739" i="1"/>
  <c r="P1739" i="1"/>
  <c r="O1739" i="1"/>
  <c r="S1740" i="1"/>
  <c r="T1740" i="1" s="1"/>
  <c r="R1740" i="1"/>
  <c r="Q1740" i="1"/>
  <c r="P1740" i="1"/>
  <c r="O1740" i="1"/>
  <c r="R1735" i="1"/>
  <c r="S1735" i="1"/>
  <c r="T1735" i="1" s="1"/>
  <c r="O1735" i="1"/>
  <c r="P1735" i="1"/>
  <c r="Q1735" i="1"/>
  <c r="O1741" i="1"/>
  <c r="P1741" i="1"/>
  <c r="S1741" i="1"/>
  <c r="T1741" i="1" s="1"/>
  <c r="Q1741" i="1"/>
  <c r="R1741" i="1"/>
  <c r="M180" i="9" l="1"/>
  <c r="H181" i="9" s="1"/>
  <c r="K180" i="9"/>
  <c r="L180" i="9"/>
  <c r="G181" i="9" s="1"/>
  <c r="R1743" i="1"/>
  <c r="K1746" i="1" s="1"/>
  <c r="Q1743" i="1"/>
  <c r="J1746" i="1" s="1"/>
  <c r="P1743" i="1"/>
  <c r="I1746" i="1" s="1"/>
  <c r="O1743" i="1"/>
  <c r="H1746" i="1" s="1"/>
  <c r="I181" i="9" l="1"/>
  <c r="J181" i="9" s="1"/>
  <c r="H1752" i="1"/>
  <c r="H1753" i="1"/>
  <c r="H1759" i="1"/>
  <c r="H1756" i="1"/>
  <c r="H1755" i="1"/>
  <c r="H1751" i="1"/>
  <c r="H1758" i="1"/>
  <c r="H1750" i="1"/>
  <c r="H1754" i="1"/>
  <c r="H1757" i="1"/>
  <c r="I1759" i="1"/>
  <c r="I1755" i="1"/>
  <c r="I1753" i="1"/>
  <c r="I1751" i="1"/>
  <c r="I1758" i="1"/>
  <c r="I1750" i="1"/>
  <c r="I1757" i="1"/>
  <c r="I1756" i="1"/>
  <c r="I1754" i="1"/>
  <c r="I1752" i="1"/>
  <c r="J1759" i="1"/>
  <c r="J1754" i="1"/>
  <c r="J1751" i="1"/>
  <c r="J1752" i="1"/>
  <c r="J1758" i="1"/>
  <c r="J1755" i="1"/>
  <c r="J1750" i="1"/>
  <c r="J1757" i="1"/>
  <c r="J1756" i="1"/>
  <c r="J1753" i="1"/>
  <c r="K1750" i="1"/>
  <c r="K1757" i="1"/>
  <c r="K1756" i="1"/>
  <c r="K1753" i="1"/>
  <c r="K1752" i="1"/>
  <c r="K1759" i="1"/>
  <c r="K1758" i="1"/>
  <c r="K1755" i="1"/>
  <c r="K1751" i="1"/>
  <c r="K1754" i="1"/>
  <c r="K181" i="9" l="1"/>
  <c r="L181" i="9"/>
  <c r="G182" i="9" s="1"/>
  <c r="M181" i="9"/>
  <c r="H182" i="9" s="1"/>
  <c r="L1754" i="1"/>
  <c r="M1754" i="1" s="1"/>
  <c r="N1754" i="1" s="1"/>
  <c r="L1751" i="1"/>
  <c r="M1751" i="1" s="1"/>
  <c r="N1751" i="1" s="1"/>
  <c r="L1759" i="1"/>
  <c r="M1759" i="1" s="1"/>
  <c r="N1759" i="1" s="1"/>
  <c r="L1750" i="1"/>
  <c r="M1750" i="1" s="1"/>
  <c r="N1750" i="1" s="1"/>
  <c r="L1753" i="1"/>
  <c r="M1753" i="1" s="1"/>
  <c r="N1753" i="1" s="1"/>
  <c r="L1757" i="1"/>
  <c r="M1757" i="1" s="1"/>
  <c r="N1757" i="1" s="1"/>
  <c r="L1758" i="1"/>
  <c r="M1758" i="1" s="1"/>
  <c r="N1758" i="1" s="1"/>
  <c r="L1755" i="1"/>
  <c r="M1755" i="1" s="1"/>
  <c r="N1755" i="1" s="1"/>
  <c r="L1756" i="1"/>
  <c r="M1756" i="1" s="1"/>
  <c r="N1756" i="1" s="1"/>
  <c r="L1752" i="1"/>
  <c r="M1752" i="1" s="1"/>
  <c r="N1752" i="1" s="1"/>
  <c r="I182" i="9" l="1"/>
  <c r="J182" i="9" s="1"/>
  <c r="P1754" i="1"/>
  <c r="S1754" i="1"/>
  <c r="T1754" i="1" s="1"/>
  <c r="O1754" i="1"/>
  <c r="R1754" i="1"/>
  <c r="Q1754" i="1"/>
  <c r="N1760" i="1"/>
  <c r="W1760" i="1" s="1"/>
  <c r="Q1752" i="1"/>
  <c r="P1752" i="1"/>
  <c r="O1752" i="1"/>
  <c r="S1752" i="1"/>
  <c r="T1752" i="1" s="1"/>
  <c r="R1752" i="1"/>
  <c r="P1756" i="1"/>
  <c r="Q1756" i="1"/>
  <c r="O1756" i="1"/>
  <c r="S1756" i="1"/>
  <c r="T1756" i="1" s="1"/>
  <c r="R1756" i="1"/>
  <c r="P1758" i="1"/>
  <c r="O1758" i="1"/>
  <c r="Q1758" i="1"/>
  <c r="S1758" i="1"/>
  <c r="T1758" i="1" s="1"/>
  <c r="R1758" i="1"/>
  <c r="Q1759" i="1"/>
  <c r="S1759" i="1"/>
  <c r="T1759" i="1" s="1"/>
  <c r="R1759" i="1"/>
  <c r="P1759" i="1"/>
  <c r="O1759" i="1"/>
  <c r="S1753" i="1"/>
  <c r="T1753" i="1" s="1"/>
  <c r="O1753" i="1"/>
  <c r="R1753" i="1"/>
  <c r="Q1753" i="1"/>
  <c r="P1753" i="1"/>
  <c r="P1755" i="1"/>
  <c r="R1755" i="1"/>
  <c r="Q1755" i="1"/>
  <c r="O1755" i="1"/>
  <c r="S1755" i="1"/>
  <c r="T1755" i="1" s="1"/>
  <c r="S1757" i="1"/>
  <c r="T1757" i="1" s="1"/>
  <c r="R1757" i="1"/>
  <c r="O1757" i="1"/>
  <c r="P1757" i="1"/>
  <c r="Q1757" i="1"/>
  <c r="S1750" i="1"/>
  <c r="T1750" i="1" s="1"/>
  <c r="P1750" i="1"/>
  <c r="R1750" i="1"/>
  <c r="Q1750" i="1"/>
  <c r="O1750" i="1"/>
  <c r="R1751" i="1"/>
  <c r="P1751" i="1"/>
  <c r="O1751" i="1"/>
  <c r="Q1751" i="1"/>
  <c r="S1751" i="1"/>
  <c r="T1751" i="1" s="1"/>
  <c r="K182" i="9" l="1"/>
  <c r="L182" i="9"/>
  <c r="G183" i="9" s="1"/>
  <c r="M182" i="9"/>
  <c r="H183" i="9" s="1"/>
  <c r="P1761" i="1"/>
  <c r="I1764" i="1" s="1"/>
  <c r="I1768" i="1" s="1"/>
  <c r="R1761" i="1"/>
  <c r="K1764" i="1" s="1"/>
  <c r="I1775" i="1"/>
  <c r="I1772" i="1"/>
  <c r="I1774" i="1"/>
  <c r="I1777" i="1"/>
  <c r="I1770" i="1"/>
  <c r="O1761" i="1"/>
  <c r="H1764" i="1" s="1"/>
  <c r="Q1761" i="1"/>
  <c r="J1764" i="1" s="1"/>
  <c r="I1773" i="1" l="1"/>
  <c r="I1776" i="1"/>
  <c r="I1771" i="1"/>
  <c r="I1769" i="1"/>
  <c r="I183" i="9"/>
  <c r="J183" i="9" s="1"/>
  <c r="J1771" i="1"/>
  <c r="J1770" i="1"/>
  <c r="J1774" i="1"/>
  <c r="J1777" i="1"/>
  <c r="J1769" i="1"/>
  <c r="J1776" i="1"/>
  <c r="J1768" i="1"/>
  <c r="J1775" i="1"/>
  <c r="J1773" i="1"/>
  <c r="J1772" i="1"/>
  <c r="H1776" i="1"/>
  <c r="H1774" i="1"/>
  <c r="H1771" i="1"/>
  <c r="H1777" i="1"/>
  <c r="L1777" i="1" s="1"/>
  <c r="M1777" i="1" s="1"/>
  <c r="N1777" i="1" s="1"/>
  <c r="H1773" i="1"/>
  <c r="H1768" i="1"/>
  <c r="L1768" i="1" s="1"/>
  <c r="M1768" i="1" s="1"/>
  <c r="N1768" i="1" s="1"/>
  <c r="H1772" i="1"/>
  <c r="H1775" i="1"/>
  <c r="H1770" i="1"/>
  <c r="H1769" i="1"/>
  <c r="K1776" i="1"/>
  <c r="K1768" i="1"/>
  <c r="K1775" i="1"/>
  <c r="K1774" i="1"/>
  <c r="K1771" i="1"/>
  <c r="K1770" i="1"/>
  <c r="K1773" i="1"/>
  <c r="K1772" i="1"/>
  <c r="K1777" i="1"/>
  <c r="K1769" i="1"/>
  <c r="L183" i="9" l="1"/>
  <c r="G184" i="9" s="1"/>
  <c r="M183" i="9"/>
  <c r="H184" i="9" s="1"/>
  <c r="K183" i="9"/>
  <c r="L1773" i="1"/>
  <c r="M1773" i="1" s="1"/>
  <c r="N1773" i="1" s="1"/>
  <c r="L1771" i="1"/>
  <c r="M1771" i="1" s="1"/>
  <c r="N1771" i="1" s="1"/>
  <c r="L1774" i="1"/>
  <c r="M1774" i="1" s="1"/>
  <c r="N1774" i="1" s="1"/>
  <c r="L1776" i="1"/>
  <c r="M1776" i="1" s="1"/>
  <c r="N1776" i="1" s="1"/>
  <c r="Q1771" i="1"/>
  <c r="O1768" i="1"/>
  <c r="Q1768" i="1"/>
  <c r="S1768" i="1"/>
  <c r="T1768" i="1" s="1"/>
  <c r="P1768" i="1"/>
  <c r="R1768" i="1"/>
  <c r="O1774" i="1"/>
  <c r="L1770" i="1"/>
  <c r="M1770" i="1" s="1"/>
  <c r="N1770" i="1" s="1"/>
  <c r="O1773" i="1"/>
  <c r="L1769" i="1"/>
  <c r="M1769" i="1" s="1"/>
  <c r="N1769" i="1" s="1"/>
  <c r="S1777" i="1"/>
  <c r="T1777" i="1" s="1"/>
  <c r="Q1777" i="1"/>
  <c r="P1777" i="1"/>
  <c r="O1777" i="1"/>
  <c r="R1777" i="1"/>
  <c r="L1775" i="1"/>
  <c r="M1775" i="1" s="1"/>
  <c r="N1775" i="1" s="1"/>
  <c r="L1772" i="1"/>
  <c r="M1772" i="1" s="1"/>
  <c r="N1772" i="1" s="1"/>
  <c r="Q1773" i="1" l="1"/>
  <c r="S1773" i="1"/>
  <c r="T1773" i="1" s="1"/>
  <c r="P1773" i="1"/>
  <c r="R1773" i="1"/>
  <c r="S1771" i="1"/>
  <c r="T1771" i="1" s="1"/>
  <c r="R1774" i="1"/>
  <c r="P1771" i="1"/>
  <c r="I184" i="9"/>
  <c r="J184" i="9" s="1"/>
  <c r="Q1776" i="1"/>
  <c r="O1776" i="1"/>
  <c r="N1778" i="1"/>
  <c r="R1776" i="1"/>
  <c r="R1771" i="1"/>
  <c r="S1774" i="1"/>
  <c r="T1774" i="1" s="1"/>
  <c r="O1771" i="1"/>
  <c r="S1776" i="1"/>
  <c r="T1776" i="1" s="1"/>
  <c r="Q1774" i="1"/>
  <c r="P1776" i="1"/>
  <c r="P1774" i="1"/>
  <c r="R1769" i="1"/>
  <c r="S1769" i="1"/>
  <c r="T1769" i="1" s="1"/>
  <c r="O1769" i="1"/>
  <c r="Q1769" i="1"/>
  <c r="P1769" i="1"/>
  <c r="Q1772" i="1"/>
  <c r="O1772" i="1"/>
  <c r="P1772" i="1"/>
  <c r="S1772" i="1"/>
  <c r="T1772" i="1" s="1"/>
  <c r="R1772" i="1"/>
  <c r="Q1770" i="1"/>
  <c r="O1770" i="1"/>
  <c r="P1770" i="1"/>
  <c r="S1770" i="1"/>
  <c r="T1770" i="1" s="1"/>
  <c r="R1770" i="1"/>
  <c r="Q1775" i="1"/>
  <c r="O1775" i="1"/>
  <c r="P1775" i="1"/>
  <c r="S1775" i="1"/>
  <c r="T1775" i="1" s="1"/>
  <c r="R1775" i="1"/>
  <c r="M184" i="9" l="1"/>
  <c r="H185" i="9" s="1"/>
  <c r="K184" i="9"/>
  <c r="L184" i="9"/>
  <c r="G185" i="9" s="1"/>
  <c r="R1779" i="1"/>
  <c r="K1782" i="1" s="1"/>
  <c r="K1786" i="1" s="1"/>
  <c r="P1779" i="1"/>
  <c r="I1782" i="1" s="1"/>
  <c r="I1786" i="1" s="1"/>
  <c r="O1779" i="1"/>
  <c r="H1782" i="1" s="1"/>
  <c r="H1795" i="1" s="1"/>
  <c r="Q1779" i="1"/>
  <c r="J1782" i="1" s="1"/>
  <c r="J1788" i="1" s="1"/>
  <c r="I1790" i="1"/>
  <c r="I1793" i="1"/>
  <c r="I1791" i="1" l="1"/>
  <c r="I1787" i="1"/>
  <c r="I1788" i="1"/>
  <c r="I1789" i="1"/>
  <c r="I185" i="9"/>
  <c r="J185" i="9" s="1"/>
  <c r="I1794" i="1"/>
  <c r="I1792" i="1"/>
  <c r="K1787" i="1"/>
  <c r="L1787" i="1" s="1"/>
  <c r="M1787" i="1" s="1"/>
  <c r="N1787" i="1" s="1"/>
  <c r="K1791" i="1"/>
  <c r="K1793" i="1"/>
  <c r="K1795" i="1"/>
  <c r="K1792" i="1"/>
  <c r="K1788" i="1"/>
  <c r="K1789" i="1"/>
  <c r="K1794" i="1"/>
  <c r="K1790" i="1"/>
  <c r="I1795" i="1"/>
  <c r="J1794" i="1"/>
  <c r="J1790" i="1"/>
  <c r="J1787" i="1"/>
  <c r="J1791" i="1"/>
  <c r="J1793" i="1"/>
  <c r="J1789" i="1"/>
  <c r="J1786" i="1"/>
  <c r="J1792" i="1"/>
  <c r="J1795" i="1"/>
  <c r="H1786" i="1"/>
  <c r="H1787" i="1"/>
  <c r="H1790" i="1"/>
  <c r="H1793" i="1"/>
  <c r="H1788" i="1"/>
  <c r="H1791" i="1"/>
  <c r="H1792" i="1"/>
  <c r="H1794" i="1"/>
  <c r="H1789" i="1"/>
  <c r="L1795" i="1"/>
  <c r="M1795" i="1" s="1"/>
  <c r="R1795" i="1" s="1"/>
  <c r="L1790" i="1" l="1"/>
  <c r="M1790" i="1" s="1"/>
  <c r="N1790" i="1" s="1"/>
  <c r="L1786" i="1"/>
  <c r="M1786" i="1" s="1"/>
  <c r="N1786" i="1" s="1"/>
  <c r="K185" i="9"/>
  <c r="L185" i="9"/>
  <c r="G186" i="9" s="1"/>
  <c r="M185" i="9"/>
  <c r="H186" i="9" s="1"/>
  <c r="L1793" i="1"/>
  <c r="M1793" i="1" s="1"/>
  <c r="N1793" i="1" s="1"/>
  <c r="L1792" i="1"/>
  <c r="M1792" i="1" s="1"/>
  <c r="N1792" i="1" s="1"/>
  <c r="L1791" i="1"/>
  <c r="M1791" i="1" s="1"/>
  <c r="N1791" i="1" s="1"/>
  <c r="L1788" i="1"/>
  <c r="M1788" i="1" s="1"/>
  <c r="N1788" i="1" s="1"/>
  <c r="L1789" i="1"/>
  <c r="M1789" i="1" s="1"/>
  <c r="N1789" i="1" s="1"/>
  <c r="L1794" i="1"/>
  <c r="M1794" i="1" s="1"/>
  <c r="N1794" i="1" s="1"/>
  <c r="O1795" i="1"/>
  <c r="N1795" i="1"/>
  <c r="S1795" i="1"/>
  <c r="T1795" i="1" s="1"/>
  <c r="Q1795" i="1"/>
  <c r="P1795" i="1"/>
  <c r="Q1787" i="1"/>
  <c r="P1787" i="1"/>
  <c r="R1787" i="1"/>
  <c r="S1787" i="1"/>
  <c r="T1787" i="1" s="1"/>
  <c r="O1787" i="1"/>
  <c r="S1788" i="1"/>
  <c r="T1788" i="1" s="1"/>
  <c r="P1788" i="1"/>
  <c r="O1788" i="1"/>
  <c r="Q1793" i="1"/>
  <c r="P1793" i="1"/>
  <c r="O1786" i="1"/>
  <c r="P1786" i="1"/>
  <c r="R1786" i="1"/>
  <c r="S1786" i="1"/>
  <c r="T1786" i="1" s="1"/>
  <c r="Q1786" i="1"/>
  <c r="R1790" i="1"/>
  <c r="O1790" i="1"/>
  <c r="P1790" i="1"/>
  <c r="S1790" i="1"/>
  <c r="T1790" i="1" s="1"/>
  <c r="Q1790" i="1"/>
  <c r="R1793" i="1" l="1"/>
  <c r="O1792" i="1"/>
  <c r="P1791" i="1"/>
  <c r="O1791" i="1"/>
  <c r="P1792" i="1"/>
  <c r="S1792" i="1"/>
  <c r="T1792" i="1" s="1"/>
  <c r="S1791" i="1"/>
  <c r="T1791" i="1" s="1"/>
  <c r="R1791" i="1"/>
  <c r="O1793" i="1"/>
  <c r="R1792" i="1"/>
  <c r="Q1791" i="1"/>
  <c r="S1793" i="1"/>
  <c r="T1793" i="1" s="1"/>
  <c r="Q1792" i="1"/>
  <c r="I186" i="9"/>
  <c r="J186" i="9" s="1"/>
  <c r="N1796" i="1"/>
  <c r="O1794" i="1"/>
  <c r="S1794" i="1"/>
  <c r="T1794" i="1" s="1"/>
  <c r="S1789" i="1"/>
  <c r="T1789" i="1" s="1"/>
  <c r="R1794" i="1"/>
  <c r="R1788" i="1"/>
  <c r="O1789" i="1"/>
  <c r="Q1788" i="1"/>
  <c r="Q1789" i="1"/>
  <c r="P1789" i="1"/>
  <c r="P1794" i="1"/>
  <c r="Q1794" i="1"/>
  <c r="R1789" i="1"/>
  <c r="O1797" i="1" l="1"/>
  <c r="H1800" i="1" s="1"/>
  <c r="H1805" i="1" s="1"/>
  <c r="K186" i="9"/>
  <c r="L186" i="9"/>
  <c r="G187" i="9" s="1"/>
  <c r="M186" i="9"/>
  <c r="H187" i="9" s="1"/>
  <c r="P1797" i="1"/>
  <c r="I1800" i="1" s="1"/>
  <c r="I1811" i="1" s="1"/>
  <c r="Q1797" i="1"/>
  <c r="J1800" i="1" s="1"/>
  <c r="J1807" i="1" s="1"/>
  <c r="R1797" i="1"/>
  <c r="K1800" i="1" s="1"/>
  <c r="K1806" i="1" s="1"/>
  <c r="H1813" i="1"/>
  <c r="H1809" i="1"/>
  <c r="H1808" i="1"/>
  <c r="H1804" i="1"/>
  <c r="H1806" i="1"/>
  <c r="H1812" i="1"/>
  <c r="H1807" i="1"/>
  <c r="H1810" i="1"/>
  <c r="H1811" i="1"/>
  <c r="I1810" i="1"/>
  <c r="I1807" i="1"/>
  <c r="J1804" i="1"/>
  <c r="J1809" i="1"/>
  <c r="J1813" i="1" l="1"/>
  <c r="I1808" i="1"/>
  <c r="J1812" i="1"/>
  <c r="J1811" i="1"/>
  <c r="L1811" i="1" s="1"/>
  <c r="M1811" i="1" s="1"/>
  <c r="N1811" i="1" s="1"/>
  <c r="I1805" i="1"/>
  <c r="J1806" i="1"/>
  <c r="I1809" i="1"/>
  <c r="L1809" i="1" s="1"/>
  <c r="M1809" i="1" s="1"/>
  <c r="J1808" i="1"/>
  <c r="L1808" i="1" s="1"/>
  <c r="M1808" i="1" s="1"/>
  <c r="N1808" i="1" s="1"/>
  <c r="K1808" i="1"/>
  <c r="J1810" i="1"/>
  <c r="K1810" i="1"/>
  <c r="I1806" i="1"/>
  <c r="J1805" i="1"/>
  <c r="K1807" i="1"/>
  <c r="L1807" i="1" s="1"/>
  <c r="M1807" i="1" s="1"/>
  <c r="S1807" i="1" s="1"/>
  <c r="T1807" i="1" s="1"/>
  <c r="I1813" i="1"/>
  <c r="I1804" i="1"/>
  <c r="I1812" i="1"/>
  <c r="I187" i="9"/>
  <c r="J187" i="9" s="1"/>
  <c r="K1811" i="1"/>
  <c r="K1809" i="1"/>
  <c r="K1805" i="1"/>
  <c r="K1804" i="1"/>
  <c r="K1812" i="1"/>
  <c r="L1812" i="1" s="1"/>
  <c r="M1812" i="1" s="1"/>
  <c r="O1812" i="1" s="1"/>
  <c r="K1813" i="1"/>
  <c r="L1805" i="1"/>
  <c r="M1805" i="1" s="1"/>
  <c r="N1805" i="1" s="1"/>
  <c r="L1806" i="1"/>
  <c r="M1806" i="1" s="1"/>
  <c r="S1806" i="1" s="1"/>
  <c r="T1806" i="1" s="1"/>
  <c r="L1810" i="1"/>
  <c r="M1810" i="1" s="1"/>
  <c r="L1804" i="1" l="1"/>
  <c r="M1804" i="1" s="1"/>
  <c r="S1804" i="1" s="1"/>
  <c r="T1804" i="1" s="1"/>
  <c r="L1813" i="1"/>
  <c r="M1813" i="1" s="1"/>
  <c r="P1813" i="1" s="1"/>
  <c r="L187" i="9"/>
  <c r="G188" i="9" s="1"/>
  <c r="M187" i="9"/>
  <c r="H188" i="9" s="1"/>
  <c r="K187" i="9"/>
  <c r="Q1808" i="1"/>
  <c r="S1808" i="1"/>
  <c r="T1808" i="1" s="1"/>
  <c r="R1808" i="1"/>
  <c r="Q1811" i="1"/>
  <c r="O1811" i="1"/>
  <c r="P1811" i="1"/>
  <c r="P1808" i="1"/>
  <c r="O1808" i="1"/>
  <c r="S1811" i="1"/>
  <c r="T1811" i="1" s="1"/>
  <c r="R1811" i="1"/>
  <c r="O1807" i="1"/>
  <c r="Q1807" i="1"/>
  <c r="R1807" i="1"/>
  <c r="O1806" i="1"/>
  <c r="N1806" i="1"/>
  <c r="S1812" i="1"/>
  <c r="T1812" i="1" s="1"/>
  <c r="O1805" i="1"/>
  <c r="O1809" i="1"/>
  <c r="N1809" i="1"/>
  <c r="N1813" i="1"/>
  <c r="Q1805" i="1"/>
  <c r="P1805" i="1"/>
  <c r="Q1809" i="1"/>
  <c r="R1805" i="1"/>
  <c r="P1807" i="1"/>
  <c r="N1807" i="1"/>
  <c r="R1809" i="1"/>
  <c r="S1805" i="1"/>
  <c r="T1805" i="1" s="1"/>
  <c r="Q1804" i="1"/>
  <c r="N1804" i="1"/>
  <c r="Q1812" i="1"/>
  <c r="N1812" i="1"/>
  <c r="S1809" i="1"/>
  <c r="T1809" i="1" s="1"/>
  <c r="Q1810" i="1"/>
  <c r="N1810" i="1"/>
  <c r="P1809" i="1"/>
  <c r="O1804" i="1"/>
  <c r="P1804" i="1"/>
  <c r="R1804" i="1"/>
  <c r="O1810" i="1"/>
  <c r="S1810" i="1"/>
  <c r="T1810" i="1" s="1"/>
  <c r="R1813" i="1"/>
  <c r="S1813" i="1"/>
  <c r="T1813" i="1" s="1"/>
  <c r="O1813" i="1"/>
  <c r="P1806" i="1"/>
  <c r="R1806" i="1"/>
  <c r="Q1806" i="1"/>
  <c r="P1812" i="1"/>
  <c r="P1810" i="1"/>
  <c r="R1810" i="1"/>
  <c r="R1812" i="1"/>
  <c r="Q1813" i="1" l="1"/>
  <c r="I188" i="9"/>
  <c r="J188" i="9" s="1"/>
  <c r="Q1815" i="1"/>
  <c r="J1818" i="1" s="1"/>
  <c r="J1824" i="1" s="1"/>
  <c r="N1814" i="1"/>
  <c r="O1815" i="1"/>
  <c r="H1818" i="1" s="1"/>
  <c r="H1831" i="1" s="1"/>
  <c r="P1815" i="1"/>
  <c r="I1818" i="1" s="1"/>
  <c r="I1831" i="1" s="1"/>
  <c r="R1815" i="1"/>
  <c r="K1818" i="1" s="1"/>
  <c r="K1822" i="1" s="1"/>
  <c r="H1825" i="1"/>
  <c r="M188" i="9" l="1"/>
  <c r="H189" i="9" s="1"/>
  <c r="K188" i="9"/>
  <c r="L188" i="9"/>
  <c r="G189" i="9" s="1"/>
  <c r="H1823" i="1"/>
  <c r="H1828" i="1"/>
  <c r="H1826" i="1"/>
  <c r="H1822" i="1"/>
  <c r="H1827" i="1"/>
  <c r="H1829" i="1"/>
  <c r="H1824" i="1"/>
  <c r="J1823" i="1"/>
  <c r="J1826" i="1"/>
  <c r="J1829" i="1"/>
  <c r="J1830" i="1"/>
  <c r="J1831" i="1"/>
  <c r="J1822" i="1"/>
  <c r="J1828" i="1"/>
  <c r="J1827" i="1"/>
  <c r="J1825" i="1"/>
  <c r="H1830" i="1"/>
  <c r="K1826" i="1"/>
  <c r="K1824" i="1"/>
  <c r="I1829" i="1"/>
  <c r="I1830" i="1"/>
  <c r="I1823" i="1"/>
  <c r="I1828" i="1"/>
  <c r="I1825" i="1"/>
  <c r="L1825" i="1" s="1"/>
  <c r="M1825" i="1" s="1"/>
  <c r="I1824" i="1"/>
  <c r="I1826" i="1"/>
  <c r="I1822" i="1"/>
  <c r="I1827" i="1"/>
  <c r="K1828" i="1"/>
  <c r="K1825" i="1"/>
  <c r="K1829" i="1"/>
  <c r="K1827" i="1"/>
  <c r="K1831" i="1"/>
  <c r="K1830" i="1"/>
  <c r="K1823" i="1"/>
  <c r="L1823" i="1" l="1"/>
  <c r="M1823" i="1" s="1"/>
  <c r="I189" i="9"/>
  <c r="J189" i="9" s="1"/>
  <c r="L1826" i="1"/>
  <c r="M1826" i="1" s="1"/>
  <c r="O1826" i="1" s="1"/>
  <c r="L1830" i="1"/>
  <c r="M1830" i="1" s="1"/>
  <c r="R1830" i="1" s="1"/>
  <c r="L1822" i="1"/>
  <c r="M1822" i="1" s="1"/>
  <c r="N1822" i="1" s="1"/>
  <c r="L1827" i="1"/>
  <c r="M1827" i="1" s="1"/>
  <c r="N1827" i="1" s="1"/>
  <c r="L1829" i="1"/>
  <c r="M1829" i="1" s="1"/>
  <c r="N1829" i="1" s="1"/>
  <c r="L1831" i="1"/>
  <c r="M1831" i="1" s="1"/>
  <c r="N1831" i="1" s="1"/>
  <c r="L1824" i="1"/>
  <c r="M1824" i="1" s="1"/>
  <c r="O1824" i="1" s="1"/>
  <c r="L1828" i="1"/>
  <c r="M1828" i="1" s="1"/>
  <c r="O1828" i="1" s="1"/>
  <c r="N1826" i="1"/>
  <c r="R1823" i="1"/>
  <c r="N1823" i="1"/>
  <c r="P1830" i="1"/>
  <c r="N1830" i="1"/>
  <c r="Q1825" i="1"/>
  <c r="N1825" i="1"/>
  <c r="R1825" i="1"/>
  <c r="S1825" i="1"/>
  <c r="T1825" i="1" s="1"/>
  <c r="O1823" i="1"/>
  <c r="P1823" i="1"/>
  <c r="O1825" i="1"/>
  <c r="P1825" i="1"/>
  <c r="S1823" i="1"/>
  <c r="T1823" i="1" s="1"/>
  <c r="S1826" i="1"/>
  <c r="T1826" i="1" s="1"/>
  <c r="Q1826" i="1"/>
  <c r="P1826" i="1"/>
  <c r="Q1823" i="1"/>
  <c r="Q1830" i="1"/>
  <c r="R1822" i="1"/>
  <c r="Q1822" i="1"/>
  <c r="O1822" i="1"/>
  <c r="S1822" i="1" l="1"/>
  <c r="T1822" i="1" s="1"/>
  <c r="O1830" i="1"/>
  <c r="P1822" i="1"/>
  <c r="R1826" i="1"/>
  <c r="S1830" i="1"/>
  <c r="T1830" i="1" s="1"/>
  <c r="K189" i="9"/>
  <c r="L189" i="9"/>
  <c r="G190" i="9" s="1"/>
  <c r="M189" i="9"/>
  <c r="H190" i="9" s="1"/>
  <c r="Q1827" i="1"/>
  <c r="P1827" i="1"/>
  <c r="O1827" i="1"/>
  <c r="R1827" i="1"/>
  <c r="S1827" i="1"/>
  <c r="T1827" i="1" s="1"/>
  <c r="P1829" i="1"/>
  <c r="Q1829" i="1"/>
  <c r="O1829" i="1"/>
  <c r="R1829" i="1"/>
  <c r="S1831" i="1"/>
  <c r="T1831" i="1" s="1"/>
  <c r="N1828" i="1"/>
  <c r="S1829" i="1"/>
  <c r="T1829" i="1" s="1"/>
  <c r="R1831" i="1"/>
  <c r="Q1824" i="1"/>
  <c r="S1828" i="1"/>
  <c r="T1828" i="1" s="1"/>
  <c r="R1824" i="1"/>
  <c r="Q1828" i="1"/>
  <c r="S1824" i="1"/>
  <c r="T1824" i="1" s="1"/>
  <c r="P1828" i="1"/>
  <c r="R1828" i="1"/>
  <c r="P1824" i="1"/>
  <c r="N1824" i="1"/>
  <c r="O1831" i="1"/>
  <c r="Q1831" i="1"/>
  <c r="P1831" i="1"/>
  <c r="I190" i="9" l="1"/>
  <c r="J190" i="9" s="1"/>
  <c r="O1833" i="1"/>
  <c r="H1836" i="1" s="1"/>
  <c r="H1844" i="1" s="1"/>
  <c r="N1832" i="1"/>
  <c r="Q1833" i="1"/>
  <c r="J1836" i="1" s="1"/>
  <c r="J1847" i="1" s="1"/>
  <c r="R1833" i="1"/>
  <c r="K1836" i="1" s="1"/>
  <c r="K1846" i="1" s="1"/>
  <c r="P1833" i="1"/>
  <c r="I1836" i="1" s="1"/>
  <c r="I1849" i="1" s="1"/>
  <c r="K1842" i="1"/>
  <c r="H1846" i="1"/>
  <c r="H1841" i="1"/>
  <c r="H1842" i="1"/>
  <c r="H1843" i="1"/>
  <c r="H1847" i="1"/>
  <c r="H1849" i="1"/>
  <c r="J1843" i="1" l="1"/>
  <c r="J1846" i="1"/>
  <c r="J1848" i="1"/>
  <c r="H1840" i="1"/>
  <c r="J1849" i="1"/>
  <c r="H1845" i="1"/>
  <c r="L1845" i="1" s="1"/>
  <c r="M1845" i="1" s="1"/>
  <c r="N1845" i="1" s="1"/>
  <c r="H1848" i="1"/>
  <c r="K190" i="9"/>
  <c r="L190" i="9"/>
  <c r="G191" i="9" s="1"/>
  <c r="M190" i="9"/>
  <c r="H191" i="9" s="1"/>
  <c r="I1844" i="1"/>
  <c r="L1844" i="1" s="1"/>
  <c r="M1844" i="1" s="1"/>
  <c r="N1844" i="1" s="1"/>
  <c r="J1844" i="1"/>
  <c r="I1841" i="1"/>
  <c r="J1840" i="1"/>
  <c r="J1841" i="1"/>
  <c r="K1849" i="1"/>
  <c r="L1849" i="1" s="1"/>
  <c r="M1849" i="1" s="1"/>
  <c r="N1849" i="1" s="1"/>
  <c r="I1843" i="1"/>
  <c r="K1844" i="1"/>
  <c r="K1848" i="1"/>
  <c r="J1845" i="1"/>
  <c r="J1842" i="1"/>
  <c r="K1841" i="1"/>
  <c r="K1847" i="1"/>
  <c r="K1840" i="1"/>
  <c r="I1847" i="1"/>
  <c r="I1848" i="1"/>
  <c r="K1845" i="1"/>
  <c r="I1846" i="1"/>
  <c r="L1846" i="1" s="1"/>
  <c r="M1846" i="1" s="1"/>
  <c r="I1842" i="1"/>
  <c r="L1842" i="1" s="1"/>
  <c r="M1842" i="1" s="1"/>
  <c r="N1842" i="1" s="1"/>
  <c r="K1843" i="1"/>
  <c r="I1845" i="1"/>
  <c r="I1840" i="1"/>
  <c r="L1840" i="1" s="1"/>
  <c r="M1840" i="1" s="1"/>
  <c r="N1840" i="1" s="1"/>
  <c r="L1848" i="1" l="1"/>
  <c r="M1848" i="1" s="1"/>
  <c r="N1848" i="1" s="1"/>
  <c r="I191" i="9"/>
  <c r="J191" i="9" s="1"/>
  <c r="L1847" i="1"/>
  <c r="M1847" i="1" s="1"/>
  <c r="N1847" i="1" s="1"/>
  <c r="L1843" i="1"/>
  <c r="M1843" i="1" s="1"/>
  <c r="N1843" i="1" s="1"/>
  <c r="L1841" i="1"/>
  <c r="M1841" i="1" s="1"/>
  <c r="N1841" i="1" s="1"/>
  <c r="N1846" i="1"/>
  <c r="S1846" i="1"/>
  <c r="T1846" i="1" s="1"/>
  <c r="Q1846" i="1"/>
  <c r="R1842" i="1"/>
  <c r="Q1842" i="1"/>
  <c r="S1844" i="1"/>
  <c r="T1844" i="1" s="1"/>
  <c r="P1842" i="1"/>
  <c r="P1844" i="1"/>
  <c r="S1842" i="1"/>
  <c r="T1842" i="1" s="1"/>
  <c r="O1844" i="1"/>
  <c r="Q1844" i="1"/>
  <c r="O1842" i="1"/>
  <c r="P1846" i="1"/>
  <c r="R1846" i="1"/>
  <c r="O1846" i="1"/>
  <c r="R1844" i="1"/>
  <c r="R1847" i="1"/>
  <c r="S1847" i="1"/>
  <c r="T1847" i="1" s="1"/>
  <c r="P1847" i="1"/>
  <c r="O1847" i="1"/>
  <c r="Q1847" i="1"/>
  <c r="R1843" i="1"/>
  <c r="S1843" i="1"/>
  <c r="T1843" i="1" s="1"/>
  <c r="R1848" i="1"/>
  <c r="Q1848" i="1"/>
  <c r="P1848" i="1"/>
  <c r="O1848" i="1"/>
  <c r="S1848" i="1"/>
  <c r="T1848" i="1" s="1"/>
  <c r="S1840" i="1"/>
  <c r="T1840" i="1" s="1"/>
  <c r="P1840" i="1"/>
  <c r="O1840" i="1"/>
  <c r="R1840" i="1"/>
  <c r="Q1840" i="1"/>
  <c r="Q1845" i="1"/>
  <c r="O1845" i="1"/>
  <c r="S1845" i="1"/>
  <c r="T1845" i="1" s="1"/>
  <c r="P1845" i="1"/>
  <c r="R1845" i="1"/>
  <c r="S1849" i="1"/>
  <c r="T1849" i="1" s="1"/>
  <c r="R1849" i="1"/>
  <c r="Q1849" i="1"/>
  <c r="O1849" i="1"/>
  <c r="P1849" i="1"/>
  <c r="Q1841" i="1" l="1"/>
  <c r="R1841" i="1"/>
  <c r="S1841" i="1"/>
  <c r="T1841" i="1" s="1"/>
  <c r="P1841" i="1"/>
  <c r="O1843" i="1"/>
  <c r="O1841" i="1"/>
  <c r="P1843" i="1"/>
  <c r="Q1843" i="1"/>
  <c r="Q1851" i="1" s="1"/>
  <c r="J1854" i="1" s="1"/>
  <c r="J1865" i="1" s="1"/>
  <c r="L191" i="9"/>
  <c r="G192" i="9" s="1"/>
  <c r="M191" i="9"/>
  <c r="H192" i="9" s="1"/>
  <c r="K191" i="9"/>
  <c r="N1850" i="1"/>
  <c r="O1851" i="1"/>
  <c r="H1854" i="1" s="1"/>
  <c r="H1864" i="1" s="1"/>
  <c r="R1851" i="1"/>
  <c r="K1854" i="1" s="1"/>
  <c r="K1867" i="1" s="1"/>
  <c r="P1851" i="1"/>
  <c r="I1854" i="1" s="1"/>
  <c r="I1865" i="1" s="1"/>
  <c r="H1861" i="1" l="1"/>
  <c r="H1866" i="1"/>
  <c r="H1862" i="1"/>
  <c r="I192" i="9"/>
  <c r="J192" i="9" s="1"/>
  <c r="H1863" i="1"/>
  <c r="H1865" i="1"/>
  <c r="H1858" i="1"/>
  <c r="H1859" i="1"/>
  <c r="H1867" i="1"/>
  <c r="H1860" i="1"/>
  <c r="J1859" i="1"/>
  <c r="J1861" i="1"/>
  <c r="J1863" i="1"/>
  <c r="J1864" i="1"/>
  <c r="J1862" i="1"/>
  <c r="J1858" i="1"/>
  <c r="J1860" i="1"/>
  <c r="J1867" i="1"/>
  <c r="J1866" i="1"/>
  <c r="I1863" i="1"/>
  <c r="I1858" i="1"/>
  <c r="I1862" i="1"/>
  <c r="K1859" i="1"/>
  <c r="K1860" i="1"/>
  <c r="K1861" i="1"/>
  <c r="K1862" i="1"/>
  <c r="K1863" i="1"/>
  <c r="K1864" i="1"/>
  <c r="K1865" i="1"/>
  <c r="L1865" i="1" s="1"/>
  <c r="M1865" i="1" s="1"/>
  <c r="N1865" i="1" s="1"/>
  <c r="K1858" i="1"/>
  <c r="K1866" i="1"/>
  <c r="I1867" i="1"/>
  <c r="I1866" i="1"/>
  <c r="I1861" i="1"/>
  <c r="I1859" i="1"/>
  <c r="I1860" i="1"/>
  <c r="I1864" i="1"/>
  <c r="M192" i="9" l="1"/>
  <c r="H193" i="9" s="1"/>
  <c r="K192" i="9"/>
  <c r="L192" i="9"/>
  <c r="G193" i="9" s="1"/>
  <c r="L1864" i="1"/>
  <c r="M1864" i="1" s="1"/>
  <c r="N1864" i="1" s="1"/>
  <c r="L1866" i="1"/>
  <c r="M1866" i="1" s="1"/>
  <c r="R1866" i="1" s="1"/>
  <c r="L1862" i="1"/>
  <c r="M1862" i="1" s="1"/>
  <c r="O1862" i="1" s="1"/>
  <c r="L1867" i="1"/>
  <c r="M1867" i="1" s="1"/>
  <c r="N1867" i="1" s="1"/>
  <c r="L1859" i="1"/>
  <c r="M1859" i="1" s="1"/>
  <c r="N1859" i="1" s="1"/>
  <c r="L1861" i="1"/>
  <c r="M1861" i="1" s="1"/>
  <c r="N1861" i="1" s="1"/>
  <c r="L1858" i="1"/>
  <c r="M1858" i="1" s="1"/>
  <c r="N1858" i="1" s="1"/>
  <c r="L1863" i="1"/>
  <c r="M1863" i="1" s="1"/>
  <c r="N1863" i="1" s="1"/>
  <c r="L1860" i="1"/>
  <c r="M1860" i="1" s="1"/>
  <c r="N1860" i="1" s="1"/>
  <c r="N1866" i="1"/>
  <c r="S1862" i="1"/>
  <c r="T1862" i="1" s="1"/>
  <c r="N1862" i="1"/>
  <c r="S1865" i="1"/>
  <c r="T1865" i="1" s="1"/>
  <c r="R1865" i="1"/>
  <c r="Q1865" i="1"/>
  <c r="O1865" i="1"/>
  <c r="P1865" i="1"/>
  <c r="R1864" i="1"/>
  <c r="O1864" i="1"/>
  <c r="P1867" i="1"/>
  <c r="S1866" i="1" l="1"/>
  <c r="T1866" i="1" s="1"/>
  <c r="S1864" i="1"/>
  <c r="T1864" i="1" s="1"/>
  <c r="R1862" i="1"/>
  <c r="Q1866" i="1"/>
  <c r="Q1864" i="1"/>
  <c r="P1864" i="1"/>
  <c r="O1866" i="1"/>
  <c r="R1867" i="1"/>
  <c r="P1866" i="1"/>
  <c r="Q1867" i="1"/>
  <c r="I193" i="9"/>
  <c r="J193" i="9" s="1"/>
  <c r="P1862" i="1"/>
  <c r="S1867" i="1"/>
  <c r="T1867" i="1" s="1"/>
  <c r="O1867" i="1"/>
  <c r="O1859" i="1"/>
  <c r="R1859" i="1"/>
  <c r="P1859" i="1"/>
  <c r="S1859" i="1"/>
  <c r="T1859" i="1" s="1"/>
  <c r="Q1861" i="1"/>
  <c r="Q1862" i="1"/>
  <c r="Q1858" i="1"/>
  <c r="R1858" i="1"/>
  <c r="S1861" i="1"/>
  <c r="T1861" i="1" s="1"/>
  <c r="R1861" i="1"/>
  <c r="Q1859" i="1"/>
  <c r="P1861" i="1"/>
  <c r="O1861" i="1"/>
  <c r="S1858" i="1"/>
  <c r="T1858" i="1" s="1"/>
  <c r="O1863" i="1"/>
  <c r="S1860" i="1"/>
  <c r="T1860" i="1" s="1"/>
  <c r="P1858" i="1"/>
  <c r="R1863" i="1"/>
  <c r="S1863" i="1"/>
  <c r="T1863" i="1" s="1"/>
  <c r="N1868" i="1"/>
  <c r="P1863" i="1"/>
  <c r="Q1863" i="1"/>
  <c r="O1860" i="1"/>
  <c r="Q1860" i="1"/>
  <c r="P1860" i="1"/>
  <c r="O1858" i="1"/>
  <c r="R1860" i="1"/>
  <c r="K193" i="9" l="1"/>
  <c r="L193" i="9"/>
  <c r="G194" i="9" s="1"/>
  <c r="M193" i="9"/>
  <c r="H194" i="9" s="1"/>
  <c r="R1869" i="1"/>
  <c r="K1872" i="1" s="1"/>
  <c r="K1876" i="1" s="1"/>
  <c r="Q1869" i="1"/>
  <c r="J1872" i="1" s="1"/>
  <c r="J1884" i="1" s="1"/>
  <c r="O1869" i="1"/>
  <c r="H1872" i="1" s="1"/>
  <c r="H1878" i="1" s="1"/>
  <c r="P1869" i="1"/>
  <c r="I1872" i="1" s="1"/>
  <c r="I1879" i="1" s="1"/>
  <c r="K1882" i="1"/>
  <c r="K1878" i="1"/>
  <c r="K1883" i="1"/>
  <c r="K1877" i="1"/>
  <c r="K1884" i="1"/>
  <c r="J1879" i="1"/>
  <c r="J1883" i="1" l="1"/>
  <c r="J1877" i="1"/>
  <c r="J1885" i="1"/>
  <c r="L1885" i="1" s="1"/>
  <c r="M1885" i="1" s="1"/>
  <c r="N1885" i="1" s="1"/>
  <c r="J1880" i="1"/>
  <c r="J1882" i="1"/>
  <c r="K1880" i="1"/>
  <c r="J1876" i="1"/>
  <c r="J1878" i="1"/>
  <c r="L1878" i="1" s="1"/>
  <c r="M1878" i="1" s="1"/>
  <c r="N1878" i="1" s="1"/>
  <c r="H1884" i="1"/>
  <c r="K1879" i="1"/>
  <c r="J1881" i="1"/>
  <c r="H1879" i="1"/>
  <c r="L1879" i="1" s="1"/>
  <c r="M1879" i="1" s="1"/>
  <c r="N1879" i="1" s="1"/>
  <c r="K1881" i="1"/>
  <c r="K1885" i="1"/>
  <c r="I194" i="9"/>
  <c r="J194" i="9" s="1"/>
  <c r="H1883" i="1"/>
  <c r="I1878" i="1"/>
  <c r="I1884" i="1"/>
  <c r="L1884" i="1" s="1"/>
  <c r="M1884" i="1" s="1"/>
  <c r="N1884" i="1" s="1"/>
  <c r="H1877" i="1"/>
  <c r="I1883" i="1"/>
  <c r="I1876" i="1"/>
  <c r="I1880" i="1"/>
  <c r="H1882" i="1"/>
  <c r="L1882" i="1" s="1"/>
  <c r="M1882" i="1" s="1"/>
  <c r="N1882" i="1" s="1"/>
  <c r="I1877" i="1"/>
  <c r="H1885" i="1"/>
  <c r="I1885" i="1"/>
  <c r="I1881" i="1"/>
  <c r="I1882" i="1"/>
  <c r="H1880" i="1"/>
  <c r="L1880" i="1" s="1"/>
  <c r="M1880" i="1" s="1"/>
  <c r="N1880" i="1" s="1"/>
  <c r="H1881" i="1"/>
  <c r="H1876" i="1"/>
  <c r="L1883" i="1" l="1"/>
  <c r="M1883" i="1" s="1"/>
  <c r="N1883" i="1" s="1"/>
  <c r="K194" i="9"/>
  <c r="L194" i="9"/>
  <c r="G195" i="9" s="1"/>
  <c r="M194" i="9"/>
  <c r="H195" i="9" s="1"/>
  <c r="L1876" i="1"/>
  <c r="M1876" i="1" s="1"/>
  <c r="N1876" i="1" s="1"/>
  <c r="L1877" i="1"/>
  <c r="M1877" i="1" s="1"/>
  <c r="N1877" i="1" s="1"/>
  <c r="R1878" i="1"/>
  <c r="L1881" i="1"/>
  <c r="M1881" i="1" s="1"/>
  <c r="Q1881" i="1" s="1"/>
  <c r="Q1878" i="1"/>
  <c r="P1878" i="1"/>
  <c r="Q1880" i="1"/>
  <c r="S1880" i="1"/>
  <c r="T1880" i="1" s="1"/>
  <c r="O1880" i="1"/>
  <c r="O1878" i="1"/>
  <c r="R1880" i="1"/>
  <c r="P1880" i="1"/>
  <c r="S1878" i="1"/>
  <c r="T1878" i="1" s="1"/>
  <c r="Q1876" i="1"/>
  <c r="O1876" i="1"/>
  <c r="R1876" i="1"/>
  <c r="S1882" i="1"/>
  <c r="T1882" i="1" s="1"/>
  <c r="R1882" i="1"/>
  <c r="P1882" i="1"/>
  <c r="Q1882" i="1"/>
  <c r="O1882" i="1"/>
  <c r="S1879" i="1"/>
  <c r="T1879" i="1" s="1"/>
  <c r="Q1879" i="1"/>
  <c r="R1879" i="1"/>
  <c r="P1879" i="1"/>
  <c r="O1879" i="1"/>
  <c r="Q1877" i="1"/>
  <c r="R1877" i="1"/>
  <c r="R1883" i="1"/>
  <c r="S1883" i="1"/>
  <c r="T1883" i="1" s="1"/>
  <c r="P1883" i="1"/>
  <c r="O1883" i="1"/>
  <c r="Q1883" i="1"/>
  <c r="P1885" i="1"/>
  <c r="Q1885" i="1"/>
  <c r="R1885" i="1"/>
  <c r="O1885" i="1"/>
  <c r="S1885" i="1"/>
  <c r="T1885" i="1" s="1"/>
  <c r="P1884" i="1"/>
  <c r="O1884" i="1"/>
  <c r="S1884" i="1"/>
  <c r="T1884" i="1" s="1"/>
  <c r="R1884" i="1"/>
  <c r="Q1884" i="1"/>
  <c r="P1877" i="1" l="1"/>
  <c r="S1881" i="1"/>
  <c r="T1881" i="1" s="1"/>
  <c r="O1877" i="1"/>
  <c r="S1877" i="1"/>
  <c r="T1877" i="1" s="1"/>
  <c r="S1876" i="1"/>
  <c r="T1876" i="1" s="1"/>
  <c r="P1876" i="1"/>
  <c r="N1881" i="1"/>
  <c r="N1886" i="1" s="1"/>
  <c r="I195" i="9"/>
  <c r="J195" i="9" s="1"/>
  <c r="R1881" i="1"/>
  <c r="O1881" i="1"/>
  <c r="P1881" i="1"/>
  <c r="R1887" i="1"/>
  <c r="K1890" i="1" s="1"/>
  <c r="K1896" i="1" s="1"/>
  <c r="Q1887" i="1"/>
  <c r="J1890" i="1" s="1"/>
  <c r="J1899" i="1" s="1"/>
  <c r="O1887" i="1"/>
  <c r="H1890" i="1" s="1"/>
  <c r="H1903" i="1" s="1"/>
  <c r="P1887" i="1"/>
  <c r="I1890" i="1" s="1"/>
  <c r="I1895" i="1" s="1"/>
  <c r="K1902" i="1"/>
  <c r="J1894" i="1" l="1"/>
  <c r="K1899" i="1"/>
  <c r="K1898" i="1"/>
  <c r="L195" i="9"/>
  <c r="G196" i="9" s="1"/>
  <c r="M195" i="9"/>
  <c r="H196" i="9" s="1"/>
  <c r="K195" i="9"/>
  <c r="K1900" i="1"/>
  <c r="K1894" i="1"/>
  <c r="J1900" i="1"/>
  <c r="K1903" i="1"/>
  <c r="K1901" i="1"/>
  <c r="J1901" i="1"/>
  <c r="K1897" i="1"/>
  <c r="J1895" i="1"/>
  <c r="J1896" i="1"/>
  <c r="J1897" i="1"/>
  <c r="J1902" i="1"/>
  <c r="J1903" i="1"/>
  <c r="J1898" i="1"/>
  <c r="H1900" i="1"/>
  <c r="K1895" i="1"/>
  <c r="H1895" i="1"/>
  <c r="H1897" i="1"/>
  <c r="H1896" i="1"/>
  <c r="H1899" i="1"/>
  <c r="H1901" i="1"/>
  <c r="H1898" i="1"/>
  <c r="H1894" i="1"/>
  <c r="H1902" i="1"/>
  <c r="I1894" i="1"/>
  <c r="I1899" i="1"/>
  <c r="I1903" i="1"/>
  <c r="I1900" i="1"/>
  <c r="I1901" i="1"/>
  <c r="I1896" i="1"/>
  <c r="I1898" i="1"/>
  <c r="L1898" i="1" s="1"/>
  <c r="M1898" i="1" s="1"/>
  <c r="N1898" i="1" s="1"/>
  <c r="I1902" i="1"/>
  <c r="L1902" i="1" s="1"/>
  <c r="M1902" i="1" s="1"/>
  <c r="I1897" i="1"/>
  <c r="L1896" i="1" l="1"/>
  <c r="M1896" i="1" s="1"/>
  <c r="N1896" i="1" s="1"/>
  <c r="L1901" i="1"/>
  <c r="M1901" i="1" s="1"/>
  <c r="N1901" i="1" s="1"/>
  <c r="I196" i="9"/>
  <c r="J196" i="9" s="1"/>
  <c r="L1895" i="1"/>
  <c r="M1895" i="1" s="1"/>
  <c r="N1895" i="1" s="1"/>
  <c r="L1900" i="1"/>
  <c r="M1900" i="1" s="1"/>
  <c r="N1900" i="1" s="1"/>
  <c r="L1903" i="1"/>
  <c r="M1903" i="1" s="1"/>
  <c r="S1903" i="1" s="1"/>
  <c r="T1903" i="1" s="1"/>
  <c r="L1897" i="1"/>
  <c r="M1897" i="1" s="1"/>
  <c r="N1897" i="1" s="1"/>
  <c r="L1894" i="1"/>
  <c r="M1894" i="1" s="1"/>
  <c r="N1894" i="1" s="1"/>
  <c r="L1899" i="1"/>
  <c r="M1899" i="1" s="1"/>
  <c r="N1899" i="1" s="1"/>
  <c r="R1902" i="1"/>
  <c r="N1902" i="1"/>
  <c r="Q1902" i="1"/>
  <c r="P1902" i="1"/>
  <c r="O1902" i="1"/>
  <c r="P1903" i="1"/>
  <c r="N1903" i="1"/>
  <c r="S1898" i="1"/>
  <c r="T1898" i="1" s="1"/>
  <c r="R1898" i="1"/>
  <c r="Q1898" i="1"/>
  <c r="P1898" i="1"/>
  <c r="O1898" i="1"/>
  <c r="S1902" i="1"/>
  <c r="T1902" i="1" s="1"/>
  <c r="P1896" i="1"/>
  <c r="Q1896" i="1"/>
  <c r="S1896" i="1"/>
  <c r="T1896" i="1" s="1"/>
  <c r="O1896" i="1"/>
  <c r="R1896" i="1"/>
  <c r="Q1895" i="1"/>
  <c r="O1900" i="1"/>
  <c r="S1900" i="1"/>
  <c r="T1900" i="1" s="1"/>
  <c r="S1901" i="1"/>
  <c r="T1901" i="1" s="1"/>
  <c r="R1901" i="1"/>
  <c r="Q1901" i="1"/>
  <c r="O1901" i="1"/>
  <c r="R1899" i="1"/>
  <c r="O1899" i="1"/>
  <c r="S1899" i="1"/>
  <c r="T1899" i="1" s="1"/>
  <c r="Q1899" i="1"/>
  <c r="P1899" i="1"/>
  <c r="Q1894" i="1" l="1"/>
  <c r="S1894" i="1"/>
  <c r="T1894" i="1" s="1"/>
  <c r="Q1900" i="1"/>
  <c r="R1900" i="1"/>
  <c r="P1900" i="1"/>
  <c r="O1897" i="1"/>
  <c r="P1894" i="1"/>
  <c r="P1905" i="1" s="1"/>
  <c r="I1908" i="1" s="1"/>
  <c r="S1895" i="1"/>
  <c r="T1895" i="1" s="1"/>
  <c r="Q1903" i="1"/>
  <c r="O1895" i="1"/>
  <c r="P1895" i="1"/>
  <c r="S1897" i="1"/>
  <c r="T1897" i="1" s="1"/>
  <c r="R1903" i="1"/>
  <c r="R1895" i="1"/>
  <c r="R1905" i="1" s="1"/>
  <c r="K1908" i="1" s="1"/>
  <c r="O1903" i="1"/>
  <c r="P1901" i="1"/>
  <c r="R1894" i="1"/>
  <c r="M196" i="9"/>
  <c r="H197" i="9" s="1"/>
  <c r="K196" i="9"/>
  <c r="L196" i="9"/>
  <c r="G197" i="9" s="1"/>
  <c r="R1897" i="1"/>
  <c r="Q1897" i="1"/>
  <c r="Q1905" i="1" s="1"/>
  <c r="J1908" i="1" s="1"/>
  <c r="O1894" i="1"/>
  <c r="O1905" i="1" s="1"/>
  <c r="H1908" i="1" s="1"/>
  <c r="P1897" i="1"/>
  <c r="N1904" i="1"/>
  <c r="I197" i="9" l="1"/>
  <c r="J197" i="9" s="1"/>
  <c r="J1920" i="1"/>
  <c r="J1913" i="1"/>
  <c r="J1916" i="1"/>
  <c r="J1921" i="1"/>
  <c r="J1917" i="1"/>
  <c r="J1918" i="1"/>
  <c r="J1912" i="1"/>
  <c r="J1919" i="1"/>
  <c r="J1915" i="1"/>
  <c r="J1914" i="1"/>
  <c r="I1916" i="1"/>
  <c r="I1914" i="1"/>
  <c r="I1921" i="1"/>
  <c r="I1912" i="1"/>
  <c r="I1915" i="1"/>
  <c r="I1917" i="1"/>
  <c r="I1918" i="1"/>
  <c r="I1913" i="1"/>
  <c r="I1919" i="1"/>
  <c r="I1920" i="1"/>
  <c r="K1912" i="1"/>
  <c r="K1919" i="1"/>
  <c r="K1918" i="1"/>
  <c r="K1913" i="1"/>
  <c r="K1921" i="1"/>
  <c r="K1914" i="1"/>
  <c r="K1915" i="1"/>
  <c r="K1920" i="1"/>
  <c r="K1916" i="1"/>
  <c r="K1917" i="1"/>
  <c r="H1914" i="1"/>
  <c r="H1918" i="1"/>
  <c r="H1919" i="1"/>
  <c r="H1912" i="1"/>
  <c r="H1913" i="1"/>
  <c r="H1917" i="1"/>
  <c r="H1915" i="1"/>
  <c r="H1920" i="1"/>
  <c r="H1921" i="1"/>
  <c r="H1916" i="1"/>
  <c r="K197" i="9" l="1"/>
  <c r="L197" i="9"/>
  <c r="G198" i="9" s="1"/>
  <c r="M197" i="9"/>
  <c r="H198" i="9" s="1"/>
  <c r="L1916" i="1"/>
  <c r="M1916" i="1" s="1"/>
  <c r="N1916" i="1" s="1"/>
  <c r="L1917" i="1"/>
  <c r="M1917" i="1" s="1"/>
  <c r="N1917" i="1" s="1"/>
  <c r="L1921" i="1"/>
  <c r="M1921" i="1" s="1"/>
  <c r="N1921" i="1" s="1"/>
  <c r="L1915" i="1"/>
  <c r="M1915" i="1" s="1"/>
  <c r="N1915" i="1" s="1"/>
  <c r="L1912" i="1"/>
  <c r="M1912" i="1" s="1"/>
  <c r="N1912" i="1" s="1"/>
  <c r="L1914" i="1"/>
  <c r="M1914" i="1" s="1"/>
  <c r="N1914" i="1" s="1"/>
  <c r="L1920" i="1"/>
  <c r="M1920" i="1" s="1"/>
  <c r="N1920" i="1" s="1"/>
  <c r="L1913" i="1"/>
  <c r="M1913" i="1" s="1"/>
  <c r="N1913" i="1" s="1"/>
  <c r="L1919" i="1"/>
  <c r="M1919" i="1" s="1"/>
  <c r="N1919" i="1" s="1"/>
  <c r="L1918" i="1"/>
  <c r="M1918" i="1" s="1"/>
  <c r="N1918" i="1" s="1"/>
  <c r="I198" i="9" l="1"/>
  <c r="J198" i="9" s="1"/>
  <c r="N1922" i="1"/>
  <c r="S1918" i="1"/>
  <c r="T1918" i="1" s="1"/>
  <c r="O1918" i="1"/>
  <c r="R1918" i="1"/>
  <c r="P1918" i="1"/>
  <c r="Q1918" i="1"/>
  <c r="R1912" i="1"/>
  <c r="S1912" i="1"/>
  <c r="T1912" i="1" s="1"/>
  <c r="Q1912" i="1"/>
  <c r="P1912" i="1"/>
  <c r="O1912" i="1"/>
  <c r="S1919" i="1"/>
  <c r="T1919" i="1" s="1"/>
  <c r="R1919" i="1"/>
  <c r="P1919" i="1"/>
  <c r="Q1919" i="1"/>
  <c r="O1919" i="1"/>
  <c r="Q1920" i="1"/>
  <c r="O1920" i="1"/>
  <c r="S1920" i="1"/>
  <c r="T1920" i="1" s="1"/>
  <c r="P1920" i="1"/>
  <c r="R1920" i="1"/>
  <c r="R1917" i="1"/>
  <c r="Q1917" i="1"/>
  <c r="P1917" i="1"/>
  <c r="O1917" i="1"/>
  <c r="S1917" i="1"/>
  <c r="T1917" i="1" s="1"/>
  <c r="P1913" i="1"/>
  <c r="O1913" i="1"/>
  <c r="Q1913" i="1"/>
  <c r="S1913" i="1"/>
  <c r="T1913" i="1" s="1"/>
  <c r="R1913" i="1"/>
  <c r="P1914" i="1"/>
  <c r="S1914" i="1"/>
  <c r="T1914" i="1" s="1"/>
  <c r="Q1914" i="1"/>
  <c r="O1914" i="1"/>
  <c r="R1914" i="1"/>
  <c r="Q1915" i="1"/>
  <c r="P1915" i="1"/>
  <c r="R1915" i="1"/>
  <c r="O1915" i="1"/>
  <c r="S1915" i="1"/>
  <c r="T1915" i="1" s="1"/>
  <c r="Q1921" i="1"/>
  <c r="O1921" i="1"/>
  <c r="S1921" i="1"/>
  <c r="T1921" i="1" s="1"/>
  <c r="P1921" i="1"/>
  <c r="R1921" i="1"/>
  <c r="P1916" i="1"/>
  <c r="O1916" i="1"/>
  <c r="S1916" i="1"/>
  <c r="T1916" i="1" s="1"/>
  <c r="R1916" i="1"/>
  <c r="Q1916" i="1"/>
  <c r="K198" i="9" l="1"/>
  <c r="L198" i="9"/>
  <c r="G199" i="9" s="1"/>
  <c r="M198" i="9"/>
  <c r="H199" i="9" s="1"/>
  <c r="O1923" i="1"/>
  <c r="H1926" i="1" s="1"/>
  <c r="H1933" i="1" s="1"/>
  <c r="Q1923" i="1"/>
  <c r="J1926" i="1" s="1"/>
  <c r="P1923" i="1"/>
  <c r="I1926" i="1" s="1"/>
  <c r="R1923" i="1"/>
  <c r="K1926" i="1" s="1"/>
  <c r="I199" i="9" l="1"/>
  <c r="J199" i="9" s="1"/>
  <c r="H1930" i="1"/>
  <c r="H1932" i="1"/>
  <c r="H1931" i="1"/>
  <c r="H1939" i="1"/>
  <c r="H1938" i="1"/>
  <c r="H1935" i="1"/>
  <c r="H1936" i="1"/>
  <c r="H1937" i="1"/>
  <c r="H1934" i="1"/>
  <c r="K1936" i="1"/>
  <c r="K1935" i="1"/>
  <c r="K1933" i="1"/>
  <c r="K1938" i="1"/>
  <c r="K1932" i="1"/>
  <c r="K1934" i="1"/>
  <c r="K1939" i="1"/>
  <c r="K1931" i="1"/>
  <c r="K1937" i="1"/>
  <c r="K1930" i="1"/>
  <c r="J1936" i="1"/>
  <c r="J1939" i="1"/>
  <c r="J1935" i="1"/>
  <c r="J1934" i="1"/>
  <c r="J1932" i="1"/>
  <c r="J1933" i="1"/>
  <c r="J1937" i="1"/>
  <c r="J1930" i="1"/>
  <c r="J1931" i="1"/>
  <c r="J1938" i="1"/>
  <c r="I1936" i="1"/>
  <c r="I1938" i="1"/>
  <c r="I1932" i="1"/>
  <c r="I1935" i="1"/>
  <c r="I1939" i="1"/>
  <c r="I1931" i="1"/>
  <c r="I1933" i="1"/>
  <c r="I1930" i="1"/>
  <c r="I1937" i="1"/>
  <c r="I1934" i="1"/>
  <c r="L199" i="9" l="1"/>
  <c r="G200" i="9" s="1"/>
  <c r="M199" i="9"/>
  <c r="H200" i="9" s="1"/>
  <c r="K199" i="9"/>
  <c r="L1938" i="1"/>
  <c r="M1938" i="1" s="1"/>
  <c r="N1938" i="1" s="1"/>
  <c r="L1930" i="1"/>
  <c r="M1930" i="1" s="1"/>
  <c r="L1934" i="1"/>
  <c r="M1934" i="1" s="1"/>
  <c r="P1934" i="1" s="1"/>
  <c r="L1931" i="1"/>
  <c r="M1931" i="1" s="1"/>
  <c r="L1937" i="1"/>
  <c r="M1937" i="1" s="1"/>
  <c r="L1933" i="1"/>
  <c r="M1933" i="1" s="1"/>
  <c r="N1933" i="1" s="1"/>
  <c r="L1932" i="1"/>
  <c r="M1932" i="1" s="1"/>
  <c r="L1939" i="1"/>
  <c r="M1939" i="1" s="1"/>
  <c r="L1936" i="1"/>
  <c r="M1936" i="1" s="1"/>
  <c r="L1935" i="1"/>
  <c r="M1935" i="1" s="1"/>
  <c r="N1935" i="1" s="1"/>
  <c r="R1938" i="1"/>
  <c r="Q1938" i="1"/>
  <c r="S1938" i="1"/>
  <c r="T1938" i="1" s="1"/>
  <c r="O1938" i="1" l="1"/>
  <c r="P1938" i="1"/>
  <c r="I200" i="9"/>
  <c r="J200" i="9" s="1"/>
  <c r="O1934" i="1"/>
  <c r="Q1934" i="1"/>
  <c r="S1937" i="1"/>
  <c r="T1937" i="1" s="1"/>
  <c r="N1937" i="1"/>
  <c r="Q1931" i="1"/>
  <c r="N1931" i="1"/>
  <c r="R1934" i="1"/>
  <c r="N1934" i="1"/>
  <c r="P1932" i="1"/>
  <c r="N1932" i="1"/>
  <c r="Q1937" i="1"/>
  <c r="R1930" i="1"/>
  <c r="N1930" i="1"/>
  <c r="S1939" i="1"/>
  <c r="T1939" i="1" s="1"/>
  <c r="N1939" i="1"/>
  <c r="O1936" i="1"/>
  <c r="N1936" i="1"/>
  <c r="Q1930" i="1"/>
  <c r="P1930" i="1"/>
  <c r="S1930" i="1"/>
  <c r="T1930" i="1" s="1"/>
  <c r="O1930" i="1"/>
  <c r="Q1933" i="1"/>
  <c r="Q1939" i="1"/>
  <c r="P1939" i="1"/>
  <c r="S1932" i="1"/>
  <c r="T1932" i="1" s="1"/>
  <c r="R1939" i="1"/>
  <c r="Q1932" i="1"/>
  <c r="O1939" i="1"/>
  <c r="R1932" i="1"/>
  <c r="O1932" i="1"/>
  <c r="P1933" i="1"/>
  <c r="R1931" i="1"/>
  <c r="O1931" i="1"/>
  <c r="P1931" i="1"/>
  <c r="O1933" i="1"/>
  <c r="S1933" i="1"/>
  <c r="T1933" i="1" s="1"/>
  <c r="S1931" i="1"/>
  <c r="T1931" i="1" s="1"/>
  <c r="S1934" i="1"/>
  <c r="T1934" i="1" s="1"/>
  <c r="R1936" i="1"/>
  <c r="P1936" i="1"/>
  <c r="O1937" i="1"/>
  <c r="P1937" i="1"/>
  <c r="R1933" i="1"/>
  <c r="S1936" i="1"/>
  <c r="T1936" i="1" s="1"/>
  <c r="R1937" i="1"/>
  <c r="Q1936" i="1"/>
  <c r="P1935" i="1"/>
  <c r="Q1935" i="1"/>
  <c r="O1935" i="1"/>
  <c r="S1935" i="1"/>
  <c r="T1935" i="1" s="1"/>
  <c r="R1935" i="1"/>
  <c r="M200" i="9" l="1"/>
  <c r="H201" i="9" s="1"/>
  <c r="K200" i="9"/>
  <c r="L200" i="9"/>
  <c r="G201" i="9" s="1"/>
  <c r="N1940" i="1"/>
  <c r="Q1941" i="1"/>
  <c r="J1944" i="1" s="1"/>
  <c r="J1952" i="1" s="1"/>
  <c r="R1941" i="1"/>
  <c r="K1944" i="1" s="1"/>
  <c r="K1953" i="1" s="1"/>
  <c r="O1941" i="1"/>
  <c r="H1944" i="1" s="1"/>
  <c r="H1953" i="1" s="1"/>
  <c r="P1941" i="1"/>
  <c r="I1944" i="1" s="1"/>
  <c r="I1953" i="1" s="1"/>
  <c r="K1950" i="1" l="1"/>
  <c r="J1949" i="1"/>
  <c r="K1948" i="1"/>
  <c r="I201" i="9"/>
  <c r="J201" i="9" s="1"/>
  <c r="J1955" i="1"/>
  <c r="J1948" i="1"/>
  <c r="J1953" i="1"/>
  <c r="J1950" i="1"/>
  <c r="K1951" i="1"/>
  <c r="J1956" i="1"/>
  <c r="J1957" i="1"/>
  <c r="J1951" i="1"/>
  <c r="J1954" i="1"/>
  <c r="K1955" i="1"/>
  <c r="K1949" i="1"/>
  <c r="K1952" i="1"/>
  <c r="K1957" i="1"/>
  <c r="K1956" i="1"/>
  <c r="H1952" i="1"/>
  <c r="I1949" i="1"/>
  <c r="K1954" i="1"/>
  <c r="I1952" i="1"/>
  <c r="I1948" i="1"/>
  <c r="H1956" i="1"/>
  <c r="I1951" i="1"/>
  <c r="I1957" i="1"/>
  <c r="H1951" i="1"/>
  <c r="I1950" i="1"/>
  <c r="H1948" i="1"/>
  <c r="H1950" i="1"/>
  <c r="I1956" i="1"/>
  <c r="H1955" i="1"/>
  <c r="I1954" i="1"/>
  <c r="H1957" i="1"/>
  <c r="L1957" i="1" s="1"/>
  <c r="M1957" i="1" s="1"/>
  <c r="N1957" i="1" s="1"/>
  <c r="I1955" i="1"/>
  <c r="H1954" i="1"/>
  <c r="H1949" i="1"/>
  <c r="L1953" i="1"/>
  <c r="M1953" i="1" s="1"/>
  <c r="N1953" i="1" s="1"/>
  <c r="K201" i="9" l="1"/>
  <c r="L201" i="9"/>
  <c r="G202" i="9" s="1"/>
  <c r="M201" i="9"/>
  <c r="H202" i="9" s="1"/>
  <c r="L1950" i="1"/>
  <c r="M1950" i="1" s="1"/>
  <c r="N1950" i="1" s="1"/>
  <c r="L1949" i="1"/>
  <c r="M1949" i="1" s="1"/>
  <c r="R1949" i="1" s="1"/>
  <c r="L1954" i="1"/>
  <c r="M1954" i="1" s="1"/>
  <c r="N1954" i="1" s="1"/>
  <c r="L1956" i="1"/>
  <c r="M1956" i="1" s="1"/>
  <c r="N1956" i="1" s="1"/>
  <c r="L1948" i="1"/>
  <c r="M1948" i="1" s="1"/>
  <c r="P1948" i="1" s="1"/>
  <c r="L1951" i="1"/>
  <c r="M1951" i="1" s="1"/>
  <c r="N1951" i="1" s="1"/>
  <c r="L1952" i="1"/>
  <c r="M1952" i="1" s="1"/>
  <c r="L1955" i="1"/>
  <c r="M1955" i="1" s="1"/>
  <c r="N1955" i="1" s="1"/>
  <c r="S1957" i="1"/>
  <c r="T1957" i="1" s="1"/>
  <c r="O1957" i="1"/>
  <c r="P1957" i="1"/>
  <c r="Q1957" i="1"/>
  <c r="R1957" i="1"/>
  <c r="P1950" i="1"/>
  <c r="R1950" i="1"/>
  <c r="Q1950" i="1"/>
  <c r="O1950" i="1"/>
  <c r="S1953" i="1"/>
  <c r="T1953" i="1" s="1"/>
  <c r="Q1953" i="1"/>
  <c r="R1953" i="1"/>
  <c r="O1953" i="1"/>
  <c r="P1953" i="1"/>
  <c r="R1954" i="1" l="1"/>
  <c r="Q1956" i="1"/>
  <c r="S1950" i="1"/>
  <c r="T1950" i="1" s="1"/>
  <c r="O1954" i="1"/>
  <c r="O1949" i="1"/>
  <c r="Q1954" i="1"/>
  <c r="S1949" i="1"/>
  <c r="T1949" i="1" s="1"/>
  <c r="N1949" i="1"/>
  <c r="S1954" i="1"/>
  <c r="T1954" i="1" s="1"/>
  <c r="P1949" i="1"/>
  <c r="Q1949" i="1"/>
  <c r="P1954" i="1"/>
  <c r="I202" i="9"/>
  <c r="J202" i="9" s="1"/>
  <c r="R1956" i="1"/>
  <c r="S1956" i="1"/>
  <c r="T1956" i="1" s="1"/>
  <c r="O1956" i="1"/>
  <c r="P1956" i="1"/>
  <c r="Q1948" i="1"/>
  <c r="O1948" i="1"/>
  <c r="O1951" i="1"/>
  <c r="S1951" i="1"/>
  <c r="T1951" i="1" s="1"/>
  <c r="Q1951" i="1"/>
  <c r="N1952" i="1"/>
  <c r="P1952" i="1"/>
  <c r="S1952" i="1"/>
  <c r="T1952" i="1" s="1"/>
  <c r="Q1952" i="1"/>
  <c r="R1952" i="1"/>
  <c r="O1952" i="1"/>
  <c r="S1948" i="1"/>
  <c r="T1948" i="1" s="1"/>
  <c r="N1948" i="1"/>
  <c r="P1951" i="1"/>
  <c r="R1948" i="1"/>
  <c r="Q1955" i="1"/>
  <c r="S1955" i="1"/>
  <c r="T1955" i="1" s="1"/>
  <c r="R1951" i="1"/>
  <c r="P1955" i="1"/>
  <c r="O1955" i="1"/>
  <c r="R1955" i="1"/>
  <c r="K202" i="9" l="1"/>
  <c r="L202" i="9"/>
  <c r="G203" i="9" s="1"/>
  <c r="M202" i="9"/>
  <c r="H203" i="9" s="1"/>
  <c r="N1958" i="1"/>
  <c r="Q1959" i="1"/>
  <c r="J1962" i="1" s="1"/>
  <c r="J1967" i="1" s="1"/>
  <c r="O1959" i="1"/>
  <c r="H1962" i="1" s="1"/>
  <c r="H1975" i="1" s="1"/>
  <c r="P1959" i="1"/>
  <c r="I1962" i="1" s="1"/>
  <c r="I1967" i="1" s="1"/>
  <c r="R1959" i="1"/>
  <c r="K1962" i="1" s="1"/>
  <c r="K1973" i="1" s="1"/>
  <c r="J1974" i="1"/>
  <c r="J1973" i="1"/>
  <c r="J1972" i="1" l="1"/>
  <c r="J1966" i="1"/>
  <c r="H1971" i="1"/>
  <c r="J1971" i="1"/>
  <c r="H1974" i="1"/>
  <c r="H1973" i="1"/>
  <c r="H1972" i="1"/>
  <c r="I203" i="9"/>
  <c r="J203" i="9" s="1"/>
  <c r="J1970" i="1"/>
  <c r="J1975" i="1"/>
  <c r="H1966" i="1"/>
  <c r="H1967" i="1"/>
  <c r="H1969" i="1"/>
  <c r="H1970" i="1"/>
  <c r="I1966" i="1"/>
  <c r="L1966" i="1" s="1"/>
  <c r="M1966" i="1" s="1"/>
  <c r="S1966" i="1" s="1"/>
  <c r="T1966" i="1" s="1"/>
  <c r="I1968" i="1"/>
  <c r="I1974" i="1"/>
  <c r="J1969" i="1"/>
  <c r="I1973" i="1"/>
  <c r="I1975" i="1"/>
  <c r="H1968" i="1"/>
  <c r="J1968" i="1"/>
  <c r="K1966" i="1"/>
  <c r="I1972" i="1"/>
  <c r="I1971" i="1"/>
  <c r="I1969" i="1"/>
  <c r="K1972" i="1"/>
  <c r="K1971" i="1"/>
  <c r="K1970" i="1"/>
  <c r="K1969" i="1"/>
  <c r="K1968" i="1"/>
  <c r="K1975" i="1"/>
  <c r="I1970" i="1"/>
  <c r="K1967" i="1"/>
  <c r="K1974" i="1"/>
  <c r="L1973" i="1"/>
  <c r="M1973" i="1" s="1"/>
  <c r="N1973" i="1" s="1"/>
  <c r="L203" i="9" l="1"/>
  <c r="G204" i="9" s="1"/>
  <c r="M203" i="9"/>
  <c r="H204" i="9" s="1"/>
  <c r="K203" i="9"/>
  <c r="L1967" i="1"/>
  <c r="M1967" i="1" s="1"/>
  <c r="O1967" i="1" s="1"/>
  <c r="L1974" i="1"/>
  <c r="M1974" i="1" s="1"/>
  <c r="N1974" i="1" s="1"/>
  <c r="L1969" i="1"/>
  <c r="M1969" i="1" s="1"/>
  <c r="N1969" i="1" s="1"/>
  <c r="L1971" i="1"/>
  <c r="M1971" i="1" s="1"/>
  <c r="N1971" i="1" s="1"/>
  <c r="L1972" i="1"/>
  <c r="M1972" i="1" s="1"/>
  <c r="N1972" i="1" s="1"/>
  <c r="L1975" i="1"/>
  <c r="M1975" i="1" s="1"/>
  <c r="N1975" i="1" s="1"/>
  <c r="L1968" i="1"/>
  <c r="M1968" i="1" s="1"/>
  <c r="S1968" i="1" s="1"/>
  <c r="T1968" i="1" s="1"/>
  <c r="L1970" i="1"/>
  <c r="M1970" i="1" s="1"/>
  <c r="N1970" i="1" s="1"/>
  <c r="Q1967" i="1"/>
  <c r="Q1969" i="1"/>
  <c r="Q1973" i="1"/>
  <c r="R1973" i="1"/>
  <c r="O1973" i="1"/>
  <c r="S1967" i="1"/>
  <c r="T1967" i="1" s="1"/>
  <c r="S1973" i="1"/>
  <c r="T1973" i="1" s="1"/>
  <c r="R1966" i="1"/>
  <c r="N1966" i="1"/>
  <c r="P1966" i="1"/>
  <c r="P1973" i="1"/>
  <c r="Q1966" i="1"/>
  <c r="O1966" i="1"/>
  <c r="R1971" i="1" l="1"/>
  <c r="S1974" i="1"/>
  <c r="T1974" i="1" s="1"/>
  <c r="P1974" i="1"/>
  <c r="P1969" i="1"/>
  <c r="O1974" i="1"/>
  <c r="S1969" i="1"/>
  <c r="T1969" i="1" s="1"/>
  <c r="P1967" i="1"/>
  <c r="R1974" i="1"/>
  <c r="R1967" i="1"/>
  <c r="N1967" i="1"/>
  <c r="R1969" i="1"/>
  <c r="Q1974" i="1"/>
  <c r="O1969" i="1"/>
  <c r="I204" i="9"/>
  <c r="J204" i="9" s="1"/>
  <c r="R1972" i="1"/>
  <c r="P1968" i="1"/>
  <c r="Q1968" i="1"/>
  <c r="N1968" i="1"/>
  <c r="N1976" i="1" s="1"/>
  <c r="Q1975" i="1"/>
  <c r="P1972" i="1"/>
  <c r="P1971" i="1"/>
  <c r="O1972" i="1"/>
  <c r="O1970" i="1"/>
  <c r="S1971" i="1"/>
  <c r="T1971" i="1" s="1"/>
  <c r="S1975" i="1"/>
  <c r="T1975" i="1" s="1"/>
  <c r="Q1972" i="1"/>
  <c r="P1975" i="1"/>
  <c r="Q1971" i="1"/>
  <c r="Q1970" i="1"/>
  <c r="P1970" i="1"/>
  <c r="R1968" i="1"/>
  <c r="S1970" i="1"/>
  <c r="T1970" i="1" s="1"/>
  <c r="O1975" i="1"/>
  <c r="S1972" i="1"/>
  <c r="T1972" i="1" s="1"/>
  <c r="R1970" i="1"/>
  <c r="O1968" i="1"/>
  <c r="R1975" i="1"/>
  <c r="O1971" i="1"/>
  <c r="P1977" i="1" l="1"/>
  <c r="I1980" i="1" s="1"/>
  <c r="I1993" i="1" s="1"/>
  <c r="M204" i="9"/>
  <c r="H205" i="9" s="1"/>
  <c r="L204" i="9"/>
  <c r="G205" i="9" s="1"/>
  <c r="K204" i="9"/>
  <c r="Q1977" i="1"/>
  <c r="J1980" i="1" s="1"/>
  <c r="J1985" i="1" s="1"/>
  <c r="J1992" i="1"/>
  <c r="J1984" i="1"/>
  <c r="I1988" i="1"/>
  <c r="O1977" i="1"/>
  <c r="H1980" i="1" s="1"/>
  <c r="H1984" i="1" s="1"/>
  <c r="I1987" i="1"/>
  <c r="R1977" i="1"/>
  <c r="K1980" i="1" s="1"/>
  <c r="K1992" i="1" s="1"/>
  <c r="I1984" i="1"/>
  <c r="I1991" i="1"/>
  <c r="I1986" i="1"/>
  <c r="I1985" i="1"/>
  <c r="I1990" i="1"/>
  <c r="I1989" i="1"/>
  <c r="I1992" i="1"/>
  <c r="J1988" i="1" l="1"/>
  <c r="J1990" i="1"/>
  <c r="J1986" i="1"/>
  <c r="J1989" i="1"/>
  <c r="H1989" i="1"/>
  <c r="J1987" i="1"/>
  <c r="J1993" i="1"/>
  <c r="I205" i="9"/>
  <c r="J205" i="9" s="1"/>
  <c r="J1991" i="1"/>
  <c r="H1987" i="1"/>
  <c r="H1985" i="1"/>
  <c r="H1986" i="1"/>
  <c r="H1991" i="1"/>
  <c r="K1988" i="1"/>
  <c r="L1991" i="1"/>
  <c r="M1991" i="1" s="1"/>
  <c r="N1991" i="1" s="1"/>
  <c r="H1988" i="1"/>
  <c r="L1988" i="1" s="1"/>
  <c r="M1988" i="1" s="1"/>
  <c r="R1988" i="1" s="1"/>
  <c r="K1986" i="1"/>
  <c r="K1987" i="1"/>
  <c r="K1991" i="1"/>
  <c r="K1985" i="1"/>
  <c r="K1993" i="1"/>
  <c r="K1984" i="1"/>
  <c r="L1984" i="1" s="1"/>
  <c r="M1984" i="1" s="1"/>
  <c r="H1992" i="1"/>
  <c r="L1992" i="1" s="1"/>
  <c r="M1992" i="1" s="1"/>
  <c r="K1989" i="1"/>
  <c r="L1989" i="1" s="1"/>
  <c r="M1989" i="1" s="1"/>
  <c r="H1990" i="1"/>
  <c r="K1990" i="1"/>
  <c r="H1993" i="1"/>
  <c r="L1985" i="1"/>
  <c r="M1985" i="1" s="1"/>
  <c r="S1985" i="1" s="1"/>
  <c r="T1985" i="1" s="1"/>
  <c r="L1987" i="1" l="1"/>
  <c r="M1987" i="1" s="1"/>
  <c r="K205" i="9"/>
  <c r="M205" i="9"/>
  <c r="H206" i="9" s="1"/>
  <c r="L205" i="9"/>
  <c r="G206" i="9" s="1"/>
  <c r="L1986" i="1"/>
  <c r="M1986" i="1" s="1"/>
  <c r="N1986" i="1" s="1"/>
  <c r="L1990" i="1"/>
  <c r="M1990" i="1" s="1"/>
  <c r="P1990" i="1" s="1"/>
  <c r="L1993" i="1"/>
  <c r="M1993" i="1" s="1"/>
  <c r="R1993" i="1" s="1"/>
  <c r="O1989" i="1"/>
  <c r="S1989" i="1"/>
  <c r="T1989" i="1" s="1"/>
  <c r="P1989" i="1"/>
  <c r="R1989" i="1"/>
  <c r="Q1989" i="1"/>
  <c r="N1989" i="1"/>
  <c r="P1986" i="1"/>
  <c r="Q1986" i="1"/>
  <c r="N1992" i="1"/>
  <c r="Q1992" i="1"/>
  <c r="P1992" i="1"/>
  <c r="S1992" i="1"/>
  <c r="T1992" i="1" s="1"/>
  <c r="Q1987" i="1"/>
  <c r="P1987" i="1"/>
  <c r="N1987" i="1"/>
  <c r="O1987" i="1"/>
  <c r="R1987" i="1"/>
  <c r="S1987" i="1"/>
  <c r="T1987" i="1" s="1"/>
  <c r="P1984" i="1"/>
  <c r="O1984" i="1"/>
  <c r="R1984" i="1"/>
  <c r="Q1984" i="1"/>
  <c r="N1984" i="1"/>
  <c r="S1984" i="1"/>
  <c r="T1984" i="1" s="1"/>
  <c r="P1988" i="1"/>
  <c r="S1988" i="1"/>
  <c r="T1988" i="1" s="1"/>
  <c r="O1988" i="1"/>
  <c r="Q1991" i="1"/>
  <c r="Q1988" i="1"/>
  <c r="S1991" i="1"/>
  <c r="T1991" i="1" s="1"/>
  <c r="P1991" i="1"/>
  <c r="N1988" i="1"/>
  <c r="R1991" i="1"/>
  <c r="O1991" i="1"/>
  <c r="N1985" i="1"/>
  <c r="Q1985" i="1"/>
  <c r="R1992" i="1"/>
  <c r="P1985" i="1"/>
  <c r="O1985" i="1"/>
  <c r="R1985" i="1"/>
  <c r="O1992" i="1"/>
  <c r="P1993" i="1" l="1"/>
  <c r="R1990" i="1"/>
  <c r="S1986" i="1"/>
  <c r="T1986" i="1" s="1"/>
  <c r="O1990" i="1"/>
  <c r="O1986" i="1"/>
  <c r="R1986" i="1"/>
  <c r="R1995" i="1" s="1"/>
  <c r="K1998" i="1" s="1"/>
  <c r="K2004" i="1" s="1"/>
  <c r="O1993" i="1"/>
  <c r="Q1993" i="1"/>
  <c r="S1993" i="1"/>
  <c r="T1993" i="1" s="1"/>
  <c r="I206" i="9"/>
  <c r="J206" i="9" s="1"/>
  <c r="N1993" i="1"/>
  <c r="Q1990" i="1"/>
  <c r="N1990" i="1"/>
  <c r="N1994" i="1" s="1"/>
  <c r="S1990" i="1"/>
  <c r="T1990" i="1" s="1"/>
  <c r="O1995" i="1"/>
  <c r="H1998" i="1" s="1"/>
  <c r="H2011" i="1" s="1"/>
  <c r="P1995" i="1"/>
  <c r="I1998" i="1" s="1"/>
  <c r="I2004" i="1" s="1"/>
  <c r="Q1995" i="1" l="1"/>
  <c r="J1998" i="1" s="1"/>
  <c r="H2005" i="1"/>
  <c r="K206" i="9"/>
  <c r="L206" i="9"/>
  <c r="G207" i="9" s="1"/>
  <c r="M206" i="9"/>
  <c r="H207" i="9" s="1"/>
  <c r="H2007" i="1"/>
  <c r="I2010" i="1"/>
  <c r="I2008" i="1"/>
  <c r="I2011" i="1"/>
  <c r="H2009" i="1"/>
  <c r="H2002" i="1"/>
  <c r="I2002" i="1"/>
  <c r="I2006" i="1"/>
  <c r="I2007" i="1"/>
  <c r="H2010" i="1"/>
  <c r="J2009" i="1"/>
  <c r="J2002" i="1"/>
  <c r="J2005" i="1"/>
  <c r="J2008" i="1"/>
  <c r="J2010" i="1"/>
  <c r="J2003" i="1"/>
  <c r="J2011" i="1"/>
  <c r="J2004" i="1"/>
  <c r="J2007" i="1"/>
  <c r="J2006" i="1"/>
  <c r="K2007" i="1"/>
  <c r="K2005" i="1"/>
  <c r="K2003" i="1"/>
  <c r="K2008" i="1"/>
  <c r="K2009" i="1"/>
  <c r="K2002" i="1"/>
  <c r="K2011" i="1"/>
  <c r="I2003" i="1"/>
  <c r="I2009" i="1"/>
  <c r="H2004" i="1"/>
  <c r="K2006" i="1"/>
  <c r="H2006" i="1"/>
  <c r="H2008" i="1"/>
  <c r="K2010" i="1"/>
  <c r="I2005" i="1"/>
  <c r="H2003" i="1"/>
  <c r="I207" i="9" l="1"/>
  <c r="J207" i="9" s="1"/>
  <c r="L2008" i="1"/>
  <c r="M2008" i="1" s="1"/>
  <c r="L2009" i="1"/>
  <c r="M2009" i="1" s="1"/>
  <c r="N2009" i="1" s="1"/>
  <c r="L2002" i="1"/>
  <c r="M2002" i="1" s="1"/>
  <c r="R2002" i="1" s="1"/>
  <c r="L2010" i="1"/>
  <c r="M2010" i="1" s="1"/>
  <c r="N2010" i="1" s="1"/>
  <c r="Q2010" i="1"/>
  <c r="P2010" i="1"/>
  <c r="L2007" i="1"/>
  <c r="M2007" i="1" s="1"/>
  <c r="Q2007" i="1" s="1"/>
  <c r="L2004" i="1"/>
  <c r="M2004" i="1" s="1"/>
  <c r="N2004" i="1" s="1"/>
  <c r="L2005" i="1"/>
  <c r="M2005" i="1" s="1"/>
  <c r="O2005" i="1" s="1"/>
  <c r="L2011" i="1"/>
  <c r="M2011" i="1" s="1"/>
  <c r="R2011" i="1" s="1"/>
  <c r="N2008" i="1"/>
  <c r="R2008" i="1"/>
  <c r="Q2008" i="1"/>
  <c r="P2008" i="1"/>
  <c r="O2008" i="1"/>
  <c r="S2008" i="1"/>
  <c r="T2008" i="1" s="1"/>
  <c r="L2006" i="1"/>
  <c r="M2006" i="1" s="1"/>
  <c r="Q2009" i="1"/>
  <c r="P2009" i="1"/>
  <c r="R2005" i="1"/>
  <c r="R2009" i="1"/>
  <c r="L2003" i="1"/>
  <c r="M2003" i="1" s="1"/>
  <c r="S2009" i="1"/>
  <c r="T2009" i="1" s="1"/>
  <c r="O2009" i="1"/>
  <c r="P2002" i="1" l="1"/>
  <c r="R2010" i="1"/>
  <c r="O2002" i="1"/>
  <c r="N2002" i="1"/>
  <c r="O2010" i="1"/>
  <c r="S2002" i="1"/>
  <c r="T2002" i="1" s="1"/>
  <c r="Q2002" i="1"/>
  <c r="L207" i="9"/>
  <c r="G208" i="9" s="1"/>
  <c r="M207" i="9"/>
  <c r="H208" i="9" s="1"/>
  <c r="K207" i="9"/>
  <c r="S2010" i="1"/>
  <c r="T2010" i="1" s="1"/>
  <c r="S2004" i="1"/>
  <c r="T2004" i="1" s="1"/>
  <c r="N2007" i="1"/>
  <c r="O2007" i="1"/>
  <c r="P2007" i="1"/>
  <c r="R2007" i="1"/>
  <c r="P2004" i="1"/>
  <c r="O2004" i="1"/>
  <c r="R2004" i="1"/>
  <c r="S2007" i="1"/>
  <c r="T2007" i="1" s="1"/>
  <c r="Q2004" i="1"/>
  <c r="N2005" i="1"/>
  <c r="S2005" i="1"/>
  <c r="T2005" i="1" s="1"/>
  <c r="Q2005" i="1"/>
  <c r="P2005" i="1"/>
  <c r="O2011" i="1"/>
  <c r="N2011" i="1"/>
  <c r="P2011" i="1"/>
  <c r="Q2011" i="1"/>
  <c r="S2011" i="1"/>
  <c r="T2011" i="1" s="1"/>
  <c r="P2006" i="1"/>
  <c r="Q2006" i="1"/>
  <c r="S2006" i="1"/>
  <c r="T2006" i="1" s="1"/>
  <c r="N2006" i="1"/>
  <c r="O2006" i="1"/>
  <c r="R2006" i="1"/>
  <c r="N2003" i="1"/>
  <c r="R2003" i="1"/>
  <c r="S2003" i="1"/>
  <c r="T2003" i="1" s="1"/>
  <c r="Q2003" i="1"/>
  <c r="O2003" i="1"/>
  <c r="P2003" i="1"/>
  <c r="I208" i="9" l="1"/>
  <c r="J208" i="9" s="1"/>
  <c r="Q2013" i="1"/>
  <c r="J2016" i="1" s="1"/>
  <c r="P2013" i="1"/>
  <c r="I2016" i="1" s="1"/>
  <c r="I2028" i="1" s="1"/>
  <c r="R2013" i="1"/>
  <c r="K2016" i="1" s="1"/>
  <c r="K2022" i="1" s="1"/>
  <c r="I2029" i="1"/>
  <c r="I2026" i="1"/>
  <c r="I2025" i="1"/>
  <c r="N2012" i="1"/>
  <c r="K2023" i="1"/>
  <c r="I2021" i="1"/>
  <c r="K2028" i="1"/>
  <c r="O2013" i="1"/>
  <c r="H2016" i="1" s="1"/>
  <c r="I2022" i="1" l="1"/>
  <c r="I2027" i="1"/>
  <c r="I2024" i="1"/>
  <c r="I2020" i="1"/>
  <c r="I2023" i="1"/>
  <c r="M208" i="9"/>
  <c r="H209" i="9" s="1"/>
  <c r="K208" i="9"/>
  <c r="L208" i="9"/>
  <c r="G209" i="9" s="1"/>
  <c r="K2029" i="1"/>
  <c r="K2027" i="1"/>
  <c r="K2024" i="1"/>
  <c r="K2026" i="1"/>
  <c r="K2025" i="1"/>
  <c r="K2020" i="1"/>
  <c r="K2021" i="1"/>
  <c r="J2023" i="1"/>
  <c r="J2028" i="1"/>
  <c r="J2026" i="1"/>
  <c r="J2020" i="1"/>
  <c r="J2025" i="1"/>
  <c r="J2027" i="1"/>
  <c r="J2022" i="1"/>
  <c r="J2021" i="1"/>
  <c r="J2024" i="1"/>
  <c r="J2029" i="1"/>
  <c r="H2020" i="1"/>
  <c r="H2027" i="1"/>
  <c r="H2023" i="1"/>
  <c r="H2026" i="1"/>
  <c r="H2022" i="1"/>
  <c r="L2022" i="1" s="1"/>
  <c r="M2022" i="1" s="1"/>
  <c r="N2022" i="1" s="1"/>
  <c r="H2028" i="1"/>
  <c r="H2024" i="1"/>
  <c r="L2024" i="1" s="1"/>
  <c r="M2024" i="1" s="1"/>
  <c r="N2024" i="1" s="1"/>
  <c r="H2029" i="1"/>
  <c r="L2029" i="1" s="1"/>
  <c r="M2029" i="1" s="1"/>
  <c r="N2029" i="1" s="1"/>
  <c r="H2021" i="1"/>
  <c r="H2025" i="1"/>
  <c r="I209" i="9" l="1"/>
  <c r="J209" i="9" s="1"/>
  <c r="L2021" i="1"/>
  <c r="M2021" i="1" s="1"/>
  <c r="N2021" i="1" s="1"/>
  <c r="S2022" i="1"/>
  <c r="T2022" i="1" s="1"/>
  <c r="R2022" i="1"/>
  <c r="L2023" i="1"/>
  <c r="M2023" i="1" s="1"/>
  <c r="N2023" i="1" s="1"/>
  <c r="L2025" i="1"/>
  <c r="M2025" i="1" s="1"/>
  <c r="N2025" i="1" s="1"/>
  <c r="Q2029" i="1"/>
  <c r="Q2024" i="1"/>
  <c r="R2029" i="1"/>
  <c r="P2024" i="1"/>
  <c r="R2024" i="1"/>
  <c r="O2021" i="1"/>
  <c r="L2020" i="1"/>
  <c r="M2020" i="1" s="1"/>
  <c r="O2020" i="1" s="1"/>
  <c r="S2025" i="1"/>
  <c r="T2025" i="1" s="1"/>
  <c r="S2024" i="1"/>
  <c r="T2024" i="1" s="1"/>
  <c r="L2026" i="1"/>
  <c r="M2026" i="1" s="1"/>
  <c r="L2027" i="1"/>
  <c r="M2027" i="1" s="1"/>
  <c r="S2021" i="1"/>
  <c r="T2021" i="1" s="1"/>
  <c r="Q2021" i="1"/>
  <c r="P2021" i="1"/>
  <c r="R2026" i="1"/>
  <c r="L2028" i="1"/>
  <c r="M2028" i="1" s="1"/>
  <c r="N2028" i="1" s="1"/>
  <c r="Q2022" i="1"/>
  <c r="P2029" i="1"/>
  <c r="P2022" i="1"/>
  <c r="O2024" i="1"/>
  <c r="S2029" i="1"/>
  <c r="T2029" i="1" s="1"/>
  <c r="O2022" i="1"/>
  <c r="O2029" i="1"/>
  <c r="R2021" i="1" l="1"/>
  <c r="K209" i="9"/>
  <c r="L209" i="9"/>
  <c r="G210" i="9" s="1"/>
  <c r="M209" i="9"/>
  <c r="H210" i="9" s="1"/>
  <c r="Q2023" i="1"/>
  <c r="R2025" i="1"/>
  <c r="O2023" i="1"/>
  <c r="P2023" i="1"/>
  <c r="S2023" i="1"/>
  <c r="T2023" i="1" s="1"/>
  <c r="O2025" i="1"/>
  <c r="Q2025" i="1"/>
  <c r="P2025" i="1"/>
  <c r="R2023" i="1"/>
  <c r="O2028" i="1"/>
  <c r="N2026" i="1"/>
  <c r="O2026" i="1"/>
  <c r="S2026" i="1"/>
  <c r="T2026" i="1" s="1"/>
  <c r="P2028" i="1"/>
  <c r="Q2026" i="1"/>
  <c r="N2020" i="1"/>
  <c r="P2020" i="1"/>
  <c r="Q2020" i="1"/>
  <c r="R2020" i="1"/>
  <c r="S2020" i="1"/>
  <c r="T2020" i="1" s="1"/>
  <c r="Q2028" i="1"/>
  <c r="P2026" i="1"/>
  <c r="S2028" i="1"/>
  <c r="T2028" i="1" s="1"/>
  <c r="R2028" i="1"/>
  <c r="N2027" i="1"/>
  <c r="S2027" i="1"/>
  <c r="T2027" i="1" s="1"/>
  <c r="O2027" i="1"/>
  <c r="R2027" i="1"/>
  <c r="P2027" i="1"/>
  <c r="Q2027" i="1"/>
  <c r="I210" i="9" l="1"/>
  <c r="J210" i="9" s="1"/>
  <c r="O2031" i="1"/>
  <c r="H2034" i="1" s="1"/>
  <c r="P2031" i="1"/>
  <c r="I2034" i="1" s="1"/>
  <c r="I2041" i="1" s="1"/>
  <c r="Q2031" i="1"/>
  <c r="J2034" i="1" s="1"/>
  <c r="J2039" i="1" s="1"/>
  <c r="I2039" i="1"/>
  <c r="I2038" i="1"/>
  <c r="I2045" i="1"/>
  <c r="I2042" i="1"/>
  <c r="I2043" i="1"/>
  <c r="I2047" i="1"/>
  <c r="J2040" i="1"/>
  <c r="R2031" i="1"/>
  <c r="K2034" i="1" s="1"/>
  <c r="K2043" i="1" s="1"/>
  <c r="L2043" i="1" s="1"/>
  <c r="M2043" i="1" s="1"/>
  <c r="N2043" i="1" s="1"/>
  <c r="J2046" i="1"/>
  <c r="N2030" i="1"/>
  <c r="H2038" i="1"/>
  <c r="H2041" i="1"/>
  <c r="H2040" i="1"/>
  <c r="H2047" i="1"/>
  <c r="H2042" i="1"/>
  <c r="H2045" i="1"/>
  <c r="H2046" i="1"/>
  <c r="H2039" i="1"/>
  <c r="H2044" i="1"/>
  <c r="H2043" i="1"/>
  <c r="J2041" i="1"/>
  <c r="J2043" i="1"/>
  <c r="J2047" i="1"/>
  <c r="J2044" i="1" l="1"/>
  <c r="I2044" i="1"/>
  <c r="I2046" i="1"/>
  <c r="I2040" i="1"/>
  <c r="K210" i="9"/>
  <c r="L210" i="9"/>
  <c r="G211" i="9" s="1"/>
  <c r="M210" i="9"/>
  <c r="H211" i="9" s="1"/>
  <c r="J2042" i="1"/>
  <c r="K2046" i="1"/>
  <c r="K2044" i="1"/>
  <c r="K2047" i="1"/>
  <c r="J2038" i="1"/>
  <c r="J2045" i="1"/>
  <c r="L2047" i="1"/>
  <c r="M2047" i="1" s="1"/>
  <c r="S2047" i="1" s="1"/>
  <c r="T2047" i="1" s="1"/>
  <c r="K2042" i="1"/>
  <c r="K2045" i="1"/>
  <c r="K2038" i="1"/>
  <c r="K2041" i="1"/>
  <c r="L2041" i="1" s="1"/>
  <c r="M2041" i="1" s="1"/>
  <c r="K2039" i="1"/>
  <c r="L2039" i="1" s="1"/>
  <c r="M2039" i="1" s="1"/>
  <c r="N2039" i="1" s="1"/>
  <c r="K2040" i="1"/>
  <c r="L2040" i="1" s="1"/>
  <c r="M2040" i="1" s="1"/>
  <c r="O2040" i="1" s="1"/>
  <c r="L2044" i="1"/>
  <c r="M2044" i="1" s="1"/>
  <c r="S2043" i="1"/>
  <c r="T2043" i="1" s="1"/>
  <c r="R2043" i="1"/>
  <c r="P2043" i="1"/>
  <c r="O2043" i="1"/>
  <c r="Q2043" i="1"/>
  <c r="L2042" i="1" l="1"/>
  <c r="M2042" i="1" s="1"/>
  <c r="Q2042" i="1" s="1"/>
  <c r="L2046" i="1"/>
  <c r="M2046" i="1" s="1"/>
  <c r="I211" i="9"/>
  <c r="J211" i="9" s="1"/>
  <c r="S2046" i="1"/>
  <c r="T2046" i="1" s="1"/>
  <c r="Q2046" i="1"/>
  <c r="R2046" i="1"/>
  <c r="Q2039" i="1"/>
  <c r="O2046" i="1"/>
  <c r="P2047" i="1"/>
  <c r="R2047" i="1"/>
  <c r="S2042" i="1"/>
  <c r="T2042" i="1" s="1"/>
  <c r="P2042" i="1"/>
  <c r="N2042" i="1"/>
  <c r="O2047" i="1"/>
  <c r="N2047" i="1"/>
  <c r="R2039" i="1"/>
  <c r="O2042" i="1"/>
  <c r="S2039" i="1"/>
  <c r="T2039" i="1" s="1"/>
  <c r="P2039" i="1"/>
  <c r="O2039" i="1"/>
  <c r="Q2047" i="1"/>
  <c r="L2038" i="1"/>
  <c r="M2038" i="1" s="1"/>
  <c r="P2038" i="1" s="1"/>
  <c r="L2045" i="1"/>
  <c r="M2045" i="1" s="1"/>
  <c r="O2045" i="1" s="1"/>
  <c r="O2041" i="1"/>
  <c r="N2041" i="1"/>
  <c r="P2041" i="1"/>
  <c r="Q2041" i="1"/>
  <c r="S2041" i="1"/>
  <c r="T2041" i="1" s="1"/>
  <c r="R2041" i="1"/>
  <c r="R2042" i="1"/>
  <c r="N2040" i="1"/>
  <c r="Q2040" i="1"/>
  <c r="P2040" i="1"/>
  <c r="S2040" i="1"/>
  <c r="T2040" i="1" s="1"/>
  <c r="R2040" i="1"/>
  <c r="N2044" i="1"/>
  <c r="P2044" i="1"/>
  <c r="O2044" i="1"/>
  <c r="S2044" i="1"/>
  <c r="T2044" i="1" s="1"/>
  <c r="Q2044" i="1"/>
  <c r="R2044" i="1"/>
  <c r="N2046" i="1" l="1"/>
  <c r="P2046" i="1"/>
  <c r="L211" i="9"/>
  <c r="G212" i="9" s="1"/>
  <c r="M211" i="9"/>
  <c r="H212" i="9" s="1"/>
  <c r="K211" i="9"/>
  <c r="R2038" i="1"/>
  <c r="Q2045" i="1"/>
  <c r="N2045" i="1"/>
  <c r="O2038" i="1"/>
  <c r="S2038" i="1"/>
  <c r="T2038" i="1" s="1"/>
  <c r="Q2038" i="1"/>
  <c r="S2045" i="1"/>
  <c r="T2045" i="1" s="1"/>
  <c r="P2045" i="1"/>
  <c r="P2049" i="1" s="1"/>
  <c r="I2052" i="1" s="1"/>
  <c r="R2045" i="1"/>
  <c r="R2049" i="1" s="1"/>
  <c r="K2052" i="1" s="1"/>
  <c r="N2038" i="1"/>
  <c r="N2048" i="1" s="1"/>
  <c r="O2049" i="1"/>
  <c r="H2052" i="1" s="1"/>
  <c r="H2058" i="1" s="1"/>
  <c r="Q2049" i="1" l="1"/>
  <c r="J2052" i="1" s="1"/>
  <c r="J2060" i="1" s="1"/>
  <c r="I212" i="9"/>
  <c r="J212" i="9" s="1"/>
  <c r="J2064" i="1"/>
  <c r="J2059" i="1"/>
  <c r="K2064" i="1"/>
  <c r="K2059" i="1"/>
  <c r="K2065" i="1"/>
  <c r="K2057" i="1"/>
  <c r="K2062" i="1"/>
  <c r="K2063" i="1"/>
  <c r="K2056" i="1"/>
  <c r="K2058" i="1"/>
  <c r="K2061" i="1"/>
  <c r="I2060" i="1"/>
  <c r="I2057" i="1"/>
  <c r="I2061" i="1"/>
  <c r="I2064" i="1"/>
  <c r="H2056" i="1"/>
  <c r="J2057" i="1"/>
  <c r="J2065" i="1"/>
  <c r="J2062" i="1"/>
  <c r="J2063" i="1"/>
  <c r="H2065" i="1"/>
  <c r="J2058" i="1"/>
  <c r="J2056" i="1"/>
  <c r="H2062" i="1"/>
  <c r="J2061" i="1"/>
  <c r="H2059" i="1"/>
  <c r="H2061" i="1"/>
  <c r="H2060" i="1"/>
  <c r="I2058" i="1"/>
  <c r="H2063" i="1"/>
  <c r="I2065" i="1"/>
  <c r="H2064" i="1"/>
  <c r="L2064" i="1" s="1"/>
  <c r="M2064" i="1" s="1"/>
  <c r="N2064" i="1" s="1"/>
  <c r="H2057" i="1"/>
  <c r="I2056" i="1"/>
  <c r="I2063" i="1"/>
  <c r="K2060" i="1"/>
  <c r="I2059" i="1"/>
  <c r="I2062" i="1"/>
  <c r="M212" i="9" l="1"/>
  <c r="H213" i="9" s="1"/>
  <c r="K212" i="9"/>
  <c r="L212" i="9"/>
  <c r="G213" i="9" s="1"/>
  <c r="L2056" i="1"/>
  <c r="M2056" i="1" s="1"/>
  <c r="R2056" i="1" s="1"/>
  <c r="L2057" i="1"/>
  <c r="M2057" i="1" s="1"/>
  <c r="N2057" i="1" s="1"/>
  <c r="L2065" i="1"/>
  <c r="M2065" i="1" s="1"/>
  <c r="O2065" i="1" s="1"/>
  <c r="S2057" i="1"/>
  <c r="T2057" i="1" s="1"/>
  <c r="L2063" i="1"/>
  <c r="M2063" i="1" s="1"/>
  <c r="N2063" i="1" s="1"/>
  <c r="R2064" i="1"/>
  <c r="L2058" i="1"/>
  <c r="M2058" i="1" s="1"/>
  <c r="R2058" i="1" s="1"/>
  <c r="L2062" i="1"/>
  <c r="M2062" i="1" s="1"/>
  <c r="N2062" i="1" s="1"/>
  <c r="P2064" i="1"/>
  <c r="P2057" i="1"/>
  <c r="L2061" i="1"/>
  <c r="M2061" i="1" s="1"/>
  <c r="O2061" i="1" s="1"/>
  <c r="S2064" i="1"/>
  <c r="T2064" i="1" s="1"/>
  <c r="L2060" i="1"/>
  <c r="M2060" i="1" s="1"/>
  <c r="O2064" i="1"/>
  <c r="L2059" i="1"/>
  <c r="M2059" i="1" s="1"/>
  <c r="Q2064" i="1"/>
  <c r="Q2056" i="1" l="1"/>
  <c r="S2056" i="1"/>
  <c r="T2056" i="1" s="1"/>
  <c r="P2056" i="1"/>
  <c r="Q2057" i="1"/>
  <c r="O2056" i="1"/>
  <c r="R2057" i="1"/>
  <c r="N2056" i="1"/>
  <c r="I213" i="9"/>
  <c r="J213" i="9" s="1"/>
  <c r="R2065" i="1"/>
  <c r="O2057" i="1"/>
  <c r="N2065" i="1"/>
  <c r="P2063" i="1"/>
  <c r="S2065" i="1"/>
  <c r="T2065" i="1" s="1"/>
  <c r="P2065" i="1"/>
  <c r="S2062" i="1"/>
  <c r="T2062" i="1" s="1"/>
  <c r="S2058" i="1"/>
  <c r="T2058" i="1" s="1"/>
  <c r="N2058" i="1"/>
  <c r="P2058" i="1"/>
  <c r="Q2058" i="1"/>
  <c r="Q2063" i="1"/>
  <c r="R2063" i="1"/>
  <c r="R2062" i="1"/>
  <c r="Q2065" i="1"/>
  <c r="P2062" i="1"/>
  <c r="N2061" i="1"/>
  <c r="Q2061" i="1"/>
  <c r="P2061" i="1"/>
  <c r="S2061" i="1"/>
  <c r="T2061" i="1" s="1"/>
  <c r="R2061" i="1"/>
  <c r="O2058" i="1"/>
  <c r="O2063" i="1"/>
  <c r="S2063" i="1"/>
  <c r="T2063" i="1" s="1"/>
  <c r="Q2062" i="1"/>
  <c r="O2062" i="1"/>
  <c r="N2059" i="1"/>
  <c r="R2059" i="1"/>
  <c r="O2059" i="1"/>
  <c r="P2059" i="1"/>
  <c r="S2059" i="1"/>
  <c r="T2059" i="1" s="1"/>
  <c r="Q2059" i="1"/>
  <c r="N2060" i="1"/>
  <c r="Q2060" i="1"/>
  <c r="P2060" i="1"/>
  <c r="R2060" i="1"/>
  <c r="O2060" i="1"/>
  <c r="S2060" i="1"/>
  <c r="T2060" i="1" s="1"/>
  <c r="K213" i="9" l="1"/>
  <c r="L213" i="9"/>
  <c r="G214" i="9" s="1"/>
  <c r="M213" i="9"/>
  <c r="H214" i="9" s="1"/>
  <c r="P2067" i="1"/>
  <c r="I2070" i="1" s="1"/>
  <c r="I2082" i="1" s="1"/>
  <c r="N2066" i="1"/>
  <c r="O2067" i="1"/>
  <c r="H2070" i="1" s="1"/>
  <c r="H2083" i="1" s="1"/>
  <c r="R2067" i="1"/>
  <c r="K2070" i="1" s="1"/>
  <c r="K2075" i="1" s="1"/>
  <c r="Q2067" i="1"/>
  <c r="J2070" i="1" s="1"/>
  <c r="J2074" i="1" s="1"/>
  <c r="I2077" i="1"/>
  <c r="I2074" i="1"/>
  <c r="I2075" i="1"/>
  <c r="I2081" i="1"/>
  <c r="H2079" i="1" l="1"/>
  <c r="H2076" i="1"/>
  <c r="I2076" i="1"/>
  <c r="H2081" i="1"/>
  <c r="I2079" i="1"/>
  <c r="I2080" i="1"/>
  <c r="I2078" i="1"/>
  <c r="I2083" i="1"/>
  <c r="I214" i="9"/>
  <c r="J214" i="9" s="1"/>
  <c r="K2076" i="1"/>
  <c r="K2077" i="1"/>
  <c r="K2083" i="1"/>
  <c r="J2078" i="1"/>
  <c r="H2080" i="1"/>
  <c r="J2083" i="1"/>
  <c r="L2083" i="1" s="1"/>
  <c r="M2083" i="1" s="1"/>
  <c r="K2082" i="1"/>
  <c r="K2081" i="1"/>
  <c r="K2078" i="1"/>
  <c r="H2074" i="1"/>
  <c r="J2076" i="1"/>
  <c r="L2076" i="1" s="1"/>
  <c r="M2076" i="1" s="1"/>
  <c r="N2076" i="1" s="1"/>
  <c r="J2081" i="1"/>
  <c r="L2081" i="1" s="1"/>
  <c r="M2081" i="1" s="1"/>
  <c r="K2080" i="1"/>
  <c r="H2082" i="1"/>
  <c r="J2079" i="1"/>
  <c r="L2079" i="1" s="1"/>
  <c r="M2079" i="1" s="1"/>
  <c r="J2080" i="1"/>
  <c r="K2079" i="1"/>
  <c r="K2074" i="1"/>
  <c r="L2074" i="1" s="1"/>
  <c r="M2074" i="1" s="1"/>
  <c r="J2082" i="1"/>
  <c r="H2075" i="1"/>
  <c r="J2077" i="1"/>
  <c r="J2075" i="1"/>
  <c r="H2078" i="1"/>
  <c r="L2078" i="1" s="1"/>
  <c r="M2078" i="1" s="1"/>
  <c r="H2077" i="1"/>
  <c r="L2080" i="1" l="1"/>
  <c r="M2080" i="1" s="1"/>
  <c r="K214" i="9"/>
  <c r="L214" i="9"/>
  <c r="G215" i="9" s="1"/>
  <c r="M214" i="9"/>
  <c r="H215" i="9" s="1"/>
  <c r="L2075" i="1"/>
  <c r="M2075" i="1" s="1"/>
  <c r="N2075" i="1" s="1"/>
  <c r="L2082" i="1"/>
  <c r="M2082" i="1" s="1"/>
  <c r="R2082" i="1" s="1"/>
  <c r="L2077" i="1"/>
  <c r="M2077" i="1" s="1"/>
  <c r="N2077" i="1" s="1"/>
  <c r="S2076" i="1"/>
  <c r="T2076" i="1" s="1"/>
  <c r="O2076" i="1"/>
  <c r="R2076" i="1"/>
  <c r="Q2076" i="1"/>
  <c r="P2076" i="1"/>
  <c r="P2077" i="1"/>
  <c r="N2079" i="1"/>
  <c r="P2079" i="1"/>
  <c r="R2079" i="1"/>
  <c r="O2079" i="1"/>
  <c r="S2079" i="1"/>
  <c r="T2079" i="1" s="1"/>
  <c r="Q2079" i="1"/>
  <c r="N2083" i="1"/>
  <c r="S2083" i="1"/>
  <c r="T2083" i="1" s="1"/>
  <c r="O2083" i="1"/>
  <c r="Q2083" i="1"/>
  <c r="R2083" i="1"/>
  <c r="P2083" i="1"/>
  <c r="Q2075" i="1"/>
  <c r="N2080" i="1"/>
  <c r="S2080" i="1"/>
  <c r="T2080" i="1" s="1"/>
  <c r="R2080" i="1"/>
  <c r="Q2080" i="1"/>
  <c r="P2080" i="1"/>
  <c r="O2080" i="1"/>
  <c r="N2074" i="1"/>
  <c r="P2074" i="1"/>
  <c r="R2074" i="1"/>
  <c r="O2074" i="1"/>
  <c r="Q2074" i="1"/>
  <c r="S2074" i="1"/>
  <c r="T2074" i="1" s="1"/>
  <c r="N2078" i="1"/>
  <c r="R2078" i="1"/>
  <c r="Q2078" i="1"/>
  <c r="P2078" i="1"/>
  <c r="O2078" i="1"/>
  <c r="S2078" i="1"/>
  <c r="T2078" i="1" s="1"/>
  <c r="N2081" i="1"/>
  <c r="S2081" i="1"/>
  <c r="T2081" i="1" s="1"/>
  <c r="Q2081" i="1"/>
  <c r="R2081" i="1"/>
  <c r="O2081" i="1"/>
  <c r="P2081" i="1"/>
  <c r="P2075" i="1" l="1"/>
  <c r="P2082" i="1"/>
  <c r="S2075" i="1"/>
  <c r="T2075" i="1" s="1"/>
  <c r="O2082" i="1"/>
  <c r="N2082" i="1"/>
  <c r="R2077" i="1"/>
  <c r="Q2077" i="1"/>
  <c r="O2077" i="1"/>
  <c r="O2085" i="1" s="1"/>
  <c r="H2088" i="1" s="1"/>
  <c r="O2075" i="1"/>
  <c r="Q2082" i="1"/>
  <c r="R2075" i="1"/>
  <c r="R2085" i="1" s="1"/>
  <c r="K2088" i="1" s="1"/>
  <c r="S2082" i="1"/>
  <c r="T2082" i="1" s="1"/>
  <c r="I215" i="9"/>
  <c r="J215" i="9" s="1"/>
  <c r="S2077" i="1"/>
  <c r="T2077" i="1" s="1"/>
  <c r="N2084" i="1"/>
  <c r="Q2085" i="1"/>
  <c r="J2088" i="1" s="1"/>
  <c r="P2085" i="1"/>
  <c r="I2088" i="1" s="1"/>
  <c r="L215" i="9" l="1"/>
  <c r="G216" i="9" s="1"/>
  <c r="M215" i="9"/>
  <c r="H216" i="9" s="1"/>
  <c r="K215" i="9"/>
  <c r="I2092" i="1"/>
  <c r="I2093" i="1"/>
  <c r="I2096" i="1"/>
  <c r="I2101" i="1"/>
  <c r="I2095" i="1"/>
  <c r="I2097" i="1"/>
  <c r="I2100" i="1"/>
  <c r="I2098" i="1"/>
  <c r="I2094" i="1"/>
  <c r="I2099" i="1"/>
  <c r="K2099" i="1"/>
  <c r="K2095" i="1"/>
  <c r="K2101" i="1"/>
  <c r="K2092" i="1"/>
  <c r="K2097" i="1"/>
  <c r="K2094" i="1"/>
  <c r="K2096" i="1"/>
  <c r="K2093" i="1"/>
  <c r="K2098" i="1"/>
  <c r="K2100" i="1"/>
  <c r="H2100" i="1"/>
  <c r="H2092" i="1"/>
  <c r="H2099" i="1"/>
  <c r="H2094" i="1"/>
  <c r="L2094" i="1" s="1"/>
  <c r="M2094" i="1" s="1"/>
  <c r="H2095" i="1"/>
  <c r="H2096" i="1"/>
  <c r="H2098" i="1"/>
  <c r="H2093" i="1"/>
  <c r="H2101" i="1"/>
  <c r="L2101" i="1" s="1"/>
  <c r="M2101" i="1" s="1"/>
  <c r="N2101" i="1" s="1"/>
  <c r="H2097" i="1"/>
  <c r="J2092" i="1"/>
  <c r="J2093" i="1"/>
  <c r="J2101" i="1"/>
  <c r="J2099" i="1"/>
  <c r="J2095" i="1"/>
  <c r="J2100" i="1"/>
  <c r="J2098" i="1"/>
  <c r="J2094" i="1"/>
  <c r="J2097" i="1"/>
  <c r="J2096" i="1"/>
  <c r="L2099" i="1" l="1"/>
  <c r="M2099" i="1" s="1"/>
  <c r="I216" i="9"/>
  <c r="J216" i="9" s="1"/>
  <c r="P2101" i="1"/>
  <c r="N2094" i="1"/>
  <c r="P2094" i="1"/>
  <c r="R2094" i="1"/>
  <c r="Q2094" i="1"/>
  <c r="O2094" i="1"/>
  <c r="S2094" i="1"/>
  <c r="T2094" i="1" s="1"/>
  <c r="N2099" i="1"/>
  <c r="O2099" i="1"/>
  <c r="R2099" i="1"/>
  <c r="Q2099" i="1"/>
  <c r="P2099" i="1"/>
  <c r="S2099" i="1"/>
  <c r="T2099" i="1" s="1"/>
  <c r="L2097" i="1"/>
  <c r="M2097" i="1" s="1"/>
  <c r="L2092" i="1"/>
  <c r="M2092" i="1" s="1"/>
  <c r="L2100" i="1"/>
  <c r="M2100" i="1" s="1"/>
  <c r="S2101" i="1"/>
  <c r="T2101" i="1" s="1"/>
  <c r="L2093" i="1"/>
  <c r="M2093" i="1" s="1"/>
  <c r="L2098" i="1"/>
  <c r="M2098" i="1" s="1"/>
  <c r="Q2101" i="1"/>
  <c r="L2096" i="1"/>
  <c r="M2096" i="1" s="1"/>
  <c r="R2101" i="1"/>
  <c r="O2101" i="1"/>
  <c r="L2095" i="1"/>
  <c r="M2095" i="1" s="1"/>
  <c r="M216" i="9" l="1"/>
  <c r="H217" i="9" s="1"/>
  <c r="K216" i="9"/>
  <c r="L216" i="9"/>
  <c r="G217" i="9" s="1"/>
  <c r="N2097" i="1"/>
  <c r="Q2097" i="1"/>
  <c r="S2097" i="1"/>
  <c r="T2097" i="1" s="1"/>
  <c r="P2097" i="1"/>
  <c r="R2097" i="1"/>
  <c r="O2097" i="1"/>
  <c r="N2100" i="1"/>
  <c r="R2100" i="1"/>
  <c r="Q2100" i="1"/>
  <c r="O2100" i="1"/>
  <c r="S2100" i="1"/>
  <c r="T2100" i="1" s="1"/>
  <c r="P2100" i="1"/>
  <c r="N2095" i="1"/>
  <c r="P2095" i="1"/>
  <c r="Q2095" i="1"/>
  <c r="O2095" i="1"/>
  <c r="R2095" i="1"/>
  <c r="S2095" i="1"/>
  <c r="T2095" i="1" s="1"/>
  <c r="N2096" i="1"/>
  <c r="Q2096" i="1"/>
  <c r="R2096" i="1"/>
  <c r="P2096" i="1"/>
  <c r="O2096" i="1"/>
  <c r="S2096" i="1"/>
  <c r="T2096" i="1" s="1"/>
  <c r="N2098" i="1"/>
  <c r="R2098" i="1"/>
  <c r="S2098" i="1"/>
  <c r="T2098" i="1" s="1"/>
  <c r="P2098" i="1"/>
  <c r="O2098" i="1"/>
  <c r="Q2098" i="1"/>
  <c r="N2092" i="1"/>
  <c r="P2092" i="1"/>
  <c r="Q2092" i="1"/>
  <c r="S2092" i="1"/>
  <c r="T2092" i="1" s="1"/>
  <c r="R2092" i="1"/>
  <c r="O2092" i="1"/>
  <c r="N2093" i="1"/>
  <c r="Q2093" i="1"/>
  <c r="R2093" i="1"/>
  <c r="P2093" i="1"/>
  <c r="O2093" i="1"/>
  <c r="S2093" i="1"/>
  <c r="T2093" i="1" s="1"/>
  <c r="P2103" i="1" l="1"/>
  <c r="I2106" i="1" s="1"/>
  <c r="I2111" i="1" s="1"/>
  <c r="N2102" i="1"/>
  <c r="I217" i="9"/>
  <c r="J217" i="9" s="1"/>
  <c r="I2117" i="1"/>
  <c r="I2116" i="1"/>
  <c r="O2103" i="1"/>
  <c r="H2106" i="1" s="1"/>
  <c r="I2113" i="1"/>
  <c r="R2103" i="1"/>
  <c r="K2106" i="1" s="1"/>
  <c r="I2114" i="1"/>
  <c r="I2115" i="1"/>
  <c r="I2110" i="1"/>
  <c r="I2118" i="1"/>
  <c r="I2119" i="1"/>
  <c r="I2112" i="1"/>
  <c r="Q2103" i="1"/>
  <c r="J2106" i="1" s="1"/>
  <c r="K217" i="9" l="1"/>
  <c r="L217" i="9"/>
  <c r="G218" i="9" s="1"/>
  <c r="M217" i="9"/>
  <c r="H218" i="9" s="1"/>
  <c r="K2117" i="1"/>
  <c r="K2118" i="1"/>
  <c r="K2115" i="1"/>
  <c r="K2114" i="1"/>
  <c r="K2110" i="1"/>
  <c r="K2111" i="1"/>
  <c r="K2116" i="1"/>
  <c r="K2119" i="1"/>
  <c r="K2113" i="1"/>
  <c r="K2112" i="1"/>
  <c r="J2117" i="1"/>
  <c r="J2119" i="1"/>
  <c r="J2115" i="1"/>
  <c r="J2116" i="1"/>
  <c r="J2113" i="1"/>
  <c r="J2114" i="1"/>
  <c r="J2110" i="1"/>
  <c r="J2112" i="1"/>
  <c r="J2111" i="1"/>
  <c r="J2118" i="1"/>
  <c r="H2117" i="1"/>
  <c r="L2117" i="1" s="1"/>
  <c r="M2117" i="1" s="1"/>
  <c r="N2117" i="1" s="1"/>
  <c r="H2115" i="1"/>
  <c r="H2114" i="1"/>
  <c r="H2110" i="1"/>
  <c r="H2116" i="1"/>
  <c r="H2118" i="1"/>
  <c r="H2111" i="1"/>
  <c r="H2112" i="1"/>
  <c r="L2112" i="1" s="1"/>
  <c r="M2112" i="1" s="1"/>
  <c r="H2119" i="1"/>
  <c r="H2113" i="1"/>
  <c r="L2110" i="1" l="1"/>
  <c r="M2110" i="1" s="1"/>
  <c r="L2115" i="1"/>
  <c r="M2115" i="1" s="1"/>
  <c r="N2115" i="1" s="1"/>
  <c r="I218" i="9"/>
  <c r="J218" i="9" s="1"/>
  <c r="S2115" i="1"/>
  <c r="T2115" i="1" s="1"/>
  <c r="P2115" i="1"/>
  <c r="L2114" i="1"/>
  <c r="M2114" i="1" s="1"/>
  <c r="P2114" i="1" s="1"/>
  <c r="P2117" i="1"/>
  <c r="Q2117" i="1"/>
  <c r="R2117" i="1"/>
  <c r="N2110" i="1"/>
  <c r="P2110" i="1"/>
  <c r="S2110" i="1"/>
  <c r="T2110" i="1" s="1"/>
  <c r="R2110" i="1"/>
  <c r="Q2110" i="1"/>
  <c r="O2110" i="1"/>
  <c r="L2113" i="1"/>
  <c r="M2113" i="1" s="1"/>
  <c r="N2112" i="1"/>
  <c r="O2112" i="1"/>
  <c r="R2112" i="1"/>
  <c r="S2112" i="1"/>
  <c r="T2112" i="1" s="1"/>
  <c r="P2112" i="1"/>
  <c r="Q2112" i="1"/>
  <c r="S2117" i="1"/>
  <c r="T2117" i="1" s="1"/>
  <c r="O2117" i="1"/>
  <c r="L2111" i="1"/>
  <c r="M2111" i="1" s="1"/>
  <c r="L2119" i="1"/>
  <c r="M2119" i="1" s="1"/>
  <c r="O2115" i="1"/>
  <c r="R2115" i="1"/>
  <c r="L2118" i="1"/>
  <c r="M2118" i="1" s="1"/>
  <c r="Q2115" i="1"/>
  <c r="L2116" i="1"/>
  <c r="M2116" i="1" s="1"/>
  <c r="O2114" i="1" l="1"/>
  <c r="N2114" i="1"/>
  <c r="K218" i="9"/>
  <c r="L218" i="9"/>
  <c r="G219" i="9" s="1"/>
  <c r="M218" i="9"/>
  <c r="H219" i="9" s="1"/>
  <c r="S2114" i="1"/>
  <c r="T2114" i="1" s="1"/>
  <c r="R2114" i="1"/>
  <c r="Q2114" i="1"/>
  <c r="N2111" i="1"/>
  <c r="R2111" i="1"/>
  <c r="P2111" i="1"/>
  <c r="Q2111" i="1"/>
  <c r="S2111" i="1"/>
  <c r="T2111" i="1" s="1"/>
  <c r="O2111" i="1"/>
  <c r="N2113" i="1"/>
  <c r="S2113" i="1"/>
  <c r="T2113" i="1" s="1"/>
  <c r="O2113" i="1"/>
  <c r="Q2113" i="1"/>
  <c r="R2113" i="1"/>
  <c r="P2113" i="1"/>
  <c r="N2116" i="1"/>
  <c r="P2116" i="1"/>
  <c r="R2116" i="1"/>
  <c r="Q2116" i="1"/>
  <c r="S2116" i="1"/>
  <c r="T2116" i="1" s="1"/>
  <c r="O2116" i="1"/>
  <c r="N2119" i="1"/>
  <c r="Q2119" i="1"/>
  <c r="P2119" i="1"/>
  <c r="R2119" i="1"/>
  <c r="S2119" i="1"/>
  <c r="T2119" i="1" s="1"/>
  <c r="O2119" i="1"/>
  <c r="N2118" i="1"/>
  <c r="R2118" i="1"/>
  <c r="Q2118" i="1"/>
  <c r="S2118" i="1"/>
  <c r="T2118" i="1" s="1"/>
  <c r="P2118" i="1"/>
  <c r="O2118" i="1"/>
  <c r="I219" i="9" l="1"/>
  <c r="J219" i="9" s="1"/>
  <c r="N2120" i="1"/>
  <c r="Q2121" i="1"/>
  <c r="J2124" i="1" s="1"/>
  <c r="O2121" i="1"/>
  <c r="H2124" i="1" s="1"/>
  <c r="P2121" i="1"/>
  <c r="I2124" i="1" s="1"/>
  <c r="R2121" i="1"/>
  <c r="K2124" i="1" s="1"/>
  <c r="L219" i="9" l="1"/>
  <c r="G220" i="9" s="1"/>
  <c r="M219" i="9"/>
  <c r="H220" i="9" s="1"/>
  <c r="K219" i="9"/>
  <c r="K2137" i="1"/>
  <c r="K2128" i="1"/>
  <c r="K2132" i="1"/>
  <c r="K2133" i="1"/>
  <c r="K2131" i="1"/>
  <c r="K2136" i="1"/>
  <c r="K2130" i="1"/>
  <c r="K2134" i="1"/>
  <c r="K2135" i="1"/>
  <c r="K2129" i="1"/>
  <c r="I2136" i="1"/>
  <c r="I2129" i="1"/>
  <c r="I2133" i="1"/>
  <c r="I2137" i="1"/>
  <c r="I2128" i="1"/>
  <c r="I2130" i="1"/>
  <c r="I2135" i="1"/>
  <c r="I2132" i="1"/>
  <c r="I2134" i="1"/>
  <c r="I2131" i="1"/>
  <c r="H2137" i="1"/>
  <c r="H2132" i="1"/>
  <c r="H2128" i="1"/>
  <c r="H2129" i="1"/>
  <c r="H2134" i="1"/>
  <c r="H2136" i="1"/>
  <c r="H2133" i="1"/>
  <c r="H2130" i="1"/>
  <c r="H2131" i="1"/>
  <c r="L2131" i="1" s="1"/>
  <c r="M2131" i="1" s="1"/>
  <c r="H2135" i="1"/>
  <c r="J2135" i="1"/>
  <c r="J2134" i="1"/>
  <c r="J2132" i="1"/>
  <c r="J2131" i="1"/>
  <c r="J2130" i="1"/>
  <c r="J2137" i="1"/>
  <c r="J2129" i="1"/>
  <c r="J2133" i="1"/>
  <c r="J2136" i="1"/>
  <c r="J2128" i="1"/>
  <c r="L2129" i="1" l="1"/>
  <c r="M2129" i="1" s="1"/>
  <c r="L2132" i="1"/>
  <c r="M2132" i="1" s="1"/>
  <c r="Q2132" i="1" s="1"/>
  <c r="I220" i="9"/>
  <c r="J220" i="9" s="1"/>
  <c r="N2129" i="1"/>
  <c r="R2129" i="1"/>
  <c r="S2129" i="1"/>
  <c r="T2129" i="1" s="1"/>
  <c r="O2129" i="1"/>
  <c r="P2129" i="1"/>
  <c r="Q2129" i="1"/>
  <c r="L2135" i="1"/>
  <c r="M2135" i="1" s="1"/>
  <c r="L2137" i="1"/>
  <c r="M2137" i="1" s="1"/>
  <c r="L2130" i="1"/>
  <c r="M2130" i="1" s="1"/>
  <c r="N2132" i="1"/>
  <c r="P2132" i="1"/>
  <c r="O2132" i="1"/>
  <c r="S2132" i="1"/>
  <c r="T2132" i="1" s="1"/>
  <c r="L2133" i="1"/>
  <c r="M2133" i="1" s="1"/>
  <c r="L2136" i="1"/>
  <c r="M2136" i="1" s="1"/>
  <c r="L2128" i="1"/>
  <c r="M2128" i="1" s="1"/>
  <c r="N2131" i="1"/>
  <c r="P2131" i="1"/>
  <c r="O2131" i="1"/>
  <c r="S2131" i="1"/>
  <c r="T2131" i="1" s="1"/>
  <c r="R2131" i="1"/>
  <c r="Q2131" i="1"/>
  <c r="L2134" i="1"/>
  <c r="M2134" i="1" s="1"/>
  <c r="R2132" i="1" l="1"/>
  <c r="M220" i="9"/>
  <c r="H221" i="9" s="1"/>
  <c r="K220" i="9"/>
  <c r="L220" i="9"/>
  <c r="G221" i="9" s="1"/>
  <c r="N2137" i="1"/>
  <c r="O2137" i="1"/>
  <c r="R2137" i="1"/>
  <c r="S2137" i="1"/>
  <c r="T2137" i="1" s="1"/>
  <c r="P2137" i="1"/>
  <c r="Q2137" i="1"/>
  <c r="N2133" i="1"/>
  <c r="O2133" i="1"/>
  <c r="P2133" i="1"/>
  <c r="S2133" i="1"/>
  <c r="T2133" i="1" s="1"/>
  <c r="R2133" i="1"/>
  <c r="Q2133" i="1"/>
  <c r="N2135" i="1"/>
  <c r="P2135" i="1"/>
  <c r="S2135" i="1"/>
  <c r="T2135" i="1" s="1"/>
  <c r="Q2135" i="1"/>
  <c r="O2135" i="1"/>
  <c r="R2135" i="1"/>
  <c r="Q2128" i="1"/>
  <c r="O2128" i="1"/>
  <c r="R2128" i="1"/>
  <c r="S2128" i="1"/>
  <c r="T2128" i="1" s="1"/>
  <c r="P2128" i="1"/>
  <c r="N2128" i="1"/>
  <c r="N2134" i="1"/>
  <c r="R2134" i="1"/>
  <c r="P2134" i="1"/>
  <c r="O2134" i="1"/>
  <c r="S2134" i="1"/>
  <c r="T2134" i="1" s="1"/>
  <c r="Q2134" i="1"/>
  <c r="N2136" i="1"/>
  <c r="P2136" i="1"/>
  <c r="R2136" i="1"/>
  <c r="S2136" i="1"/>
  <c r="T2136" i="1" s="1"/>
  <c r="O2136" i="1"/>
  <c r="Q2136" i="1"/>
  <c r="N2130" i="1"/>
  <c r="O2130" i="1"/>
  <c r="P2130" i="1"/>
  <c r="Q2130" i="1"/>
  <c r="R2130" i="1"/>
  <c r="S2130" i="1"/>
  <c r="T2130" i="1" s="1"/>
  <c r="R2139" i="1" l="1"/>
  <c r="K2142" i="1" s="1"/>
  <c r="I221" i="9"/>
  <c r="J221" i="9" s="1"/>
  <c r="P2139" i="1"/>
  <c r="I2142" i="1" s="1"/>
  <c r="I2152" i="1" s="1"/>
  <c r="N2138" i="1"/>
  <c r="K2152" i="1"/>
  <c r="K2146" i="1"/>
  <c r="K2154" i="1"/>
  <c r="K2155" i="1"/>
  <c r="K2153" i="1"/>
  <c r="K2148" i="1"/>
  <c r="K2149" i="1"/>
  <c r="K2151" i="1"/>
  <c r="K2150" i="1"/>
  <c r="K2147" i="1"/>
  <c r="I2153" i="1"/>
  <c r="I2151" i="1"/>
  <c r="I2150" i="1"/>
  <c r="I2154" i="1"/>
  <c r="I2155" i="1"/>
  <c r="I2148" i="1"/>
  <c r="I2149" i="1"/>
  <c r="O2139" i="1"/>
  <c r="H2142" i="1" s="1"/>
  <c r="Q2139" i="1"/>
  <c r="J2142" i="1" s="1"/>
  <c r="I2146" i="1" l="1"/>
  <c r="I2147" i="1"/>
  <c r="K221" i="9"/>
  <c r="L221" i="9"/>
  <c r="G222" i="9" s="1"/>
  <c r="M221" i="9"/>
  <c r="H222" i="9" s="1"/>
  <c r="H2153" i="1"/>
  <c r="H2148" i="1"/>
  <c r="H2149" i="1"/>
  <c r="H2155" i="1"/>
  <c r="H2146" i="1"/>
  <c r="H2147" i="1"/>
  <c r="H2151" i="1"/>
  <c r="H2154" i="1"/>
  <c r="H2150" i="1"/>
  <c r="H2152" i="1"/>
  <c r="J2146" i="1"/>
  <c r="J2151" i="1"/>
  <c r="J2152" i="1"/>
  <c r="J2150" i="1"/>
  <c r="J2149" i="1"/>
  <c r="J2147" i="1"/>
  <c r="J2154" i="1"/>
  <c r="J2155" i="1"/>
  <c r="J2148" i="1"/>
  <c r="J2153" i="1"/>
  <c r="L2146" i="1" l="1"/>
  <c r="M2146" i="1" s="1"/>
  <c r="L2155" i="1"/>
  <c r="M2155" i="1" s="1"/>
  <c r="S2155" i="1" s="1"/>
  <c r="T2155" i="1" s="1"/>
  <c r="I222" i="9"/>
  <c r="J222" i="9" s="1"/>
  <c r="L2147" i="1"/>
  <c r="M2147" i="1" s="1"/>
  <c r="S2147" i="1" s="1"/>
  <c r="T2147" i="1" s="1"/>
  <c r="L2149" i="1"/>
  <c r="M2149" i="1" s="1"/>
  <c r="R2149" i="1" s="1"/>
  <c r="L2152" i="1"/>
  <c r="M2152" i="1" s="1"/>
  <c r="R2152" i="1" s="1"/>
  <c r="L2153" i="1"/>
  <c r="M2153" i="1" s="1"/>
  <c r="N2153" i="1" s="1"/>
  <c r="Q2147" i="1"/>
  <c r="R2147" i="1"/>
  <c r="P2147" i="1"/>
  <c r="O2147" i="1"/>
  <c r="N2146" i="1"/>
  <c r="R2146" i="1"/>
  <c r="Q2146" i="1"/>
  <c r="S2146" i="1"/>
  <c r="T2146" i="1" s="1"/>
  <c r="O2146" i="1"/>
  <c r="P2146" i="1"/>
  <c r="N2155" i="1"/>
  <c r="P2155" i="1"/>
  <c r="R2155" i="1"/>
  <c r="Q2155" i="1"/>
  <c r="N2149" i="1"/>
  <c r="O2149" i="1"/>
  <c r="P2149" i="1"/>
  <c r="L2148" i="1"/>
  <c r="M2148" i="1" s="1"/>
  <c r="L2150" i="1"/>
  <c r="M2150" i="1" s="1"/>
  <c r="L2154" i="1"/>
  <c r="M2154" i="1" s="1"/>
  <c r="L2151" i="1"/>
  <c r="M2151" i="1" s="1"/>
  <c r="N2147" i="1" l="1"/>
  <c r="S2152" i="1"/>
  <c r="T2152" i="1" s="1"/>
  <c r="N2152" i="1"/>
  <c r="Q2149" i="1"/>
  <c r="S2149" i="1"/>
  <c r="T2149" i="1" s="1"/>
  <c r="O2155" i="1"/>
  <c r="P2152" i="1"/>
  <c r="O2152" i="1"/>
  <c r="K222" i="9"/>
  <c r="L222" i="9"/>
  <c r="G223" i="9" s="1"/>
  <c r="M222" i="9"/>
  <c r="H223" i="9" s="1"/>
  <c r="Q2153" i="1"/>
  <c r="P2153" i="1"/>
  <c r="O2153" i="1"/>
  <c r="R2153" i="1"/>
  <c r="S2153" i="1"/>
  <c r="T2153" i="1" s="1"/>
  <c r="Q2152" i="1"/>
  <c r="N2148" i="1"/>
  <c r="O2148" i="1"/>
  <c r="Q2148" i="1"/>
  <c r="P2148" i="1"/>
  <c r="S2148" i="1"/>
  <c r="T2148" i="1" s="1"/>
  <c r="R2148" i="1"/>
  <c r="N2154" i="1"/>
  <c r="Q2154" i="1"/>
  <c r="R2154" i="1"/>
  <c r="P2154" i="1"/>
  <c r="S2154" i="1"/>
  <c r="T2154" i="1" s="1"/>
  <c r="O2154" i="1"/>
  <c r="N2150" i="1"/>
  <c r="P2150" i="1"/>
  <c r="R2150" i="1"/>
  <c r="S2150" i="1"/>
  <c r="T2150" i="1" s="1"/>
  <c r="O2150" i="1"/>
  <c r="Q2150" i="1"/>
  <c r="N2151" i="1"/>
  <c r="S2151" i="1"/>
  <c r="T2151" i="1" s="1"/>
  <c r="Q2151" i="1"/>
  <c r="P2151" i="1"/>
  <c r="O2151" i="1"/>
  <c r="R2151" i="1"/>
  <c r="I223" i="9" l="1"/>
  <c r="J223" i="9" s="1"/>
  <c r="R2157" i="1"/>
  <c r="K2160" i="1" s="1"/>
  <c r="K2165" i="1" s="1"/>
  <c r="P2157" i="1"/>
  <c r="I2160" i="1" s="1"/>
  <c r="I2169" i="1" s="1"/>
  <c r="Q2157" i="1"/>
  <c r="J2160" i="1" s="1"/>
  <c r="J2168" i="1" s="1"/>
  <c r="O2157" i="1"/>
  <c r="H2160" i="1" s="1"/>
  <c r="H2165" i="1" s="1"/>
  <c r="N2156" i="1"/>
  <c r="K2171" i="1"/>
  <c r="K2170" i="1"/>
  <c r="K2173" i="1"/>
  <c r="K2167" i="1"/>
  <c r="K2172" i="1"/>
  <c r="K2166" i="1"/>
  <c r="K2168" i="1"/>
  <c r="K2169" i="1"/>
  <c r="K2164" i="1"/>
  <c r="J2165" i="1"/>
  <c r="I2164" i="1"/>
  <c r="I2170" i="1"/>
  <c r="I2171" i="1"/>
  <c r="I2166" i="1"/>
  <c r="I2172" i="1"/>
  <c r="I2168" i="1"/>
  <c r="I2165" i="1"/>
  <c r="I2167" i="1"/>
  <c r="H2171" i="1"/>
  <c r="H2172" i="1" l="1"/>
  <c r="H2173" i="1"/>
  <c r="H2169" i="1"/>
  <c r="I2173" i="1"/>
  <c r="J2173" i="1"/>
  <c r="J2170" i="1"/>
  <c r="J2166" i="1"/>
  <c r="H2167" i="1"/>
  <c r="L2167" i="1" s="1"/>
  <c r="M2167" i="1" s="1"/>
  <c r="J2171" i="1"/>
  <c r="L223" i="9"/>
  <c r="G224" i="9" s="1"/>
  <c r="M223" i="9"/>
  <c r="H224" i="9" s="1"/>
  <c r="K223" i="9"/>
  <c r="H2166" i="1"/>
  <c r="J2169" i="1"/>
  <c r="H2170" i="1"/>
  <c r="L2170" i="1" s="1"/>
  <c r="M2170" i="1" s="1"/>
  <c r="J2172" i="1"/>
  <c r="L2172" i="1" s="1"/>
  <c r="M2172" i="1" s="1"/>
  <c r="J2164" i="1"/>
  <c r="H2164" i="1"/>
  <c r="H2168" i="1"/>
  <c r="J2167" i="1"/>
  <c r="L2173" i="1"/>
  <c r="M2173" i="1" s="1"/>
  <c r="O2173" i="1" s="1"/>
  <c r="L2166" i="1"/>
  <c r="M2166" i="1" s="1"/>
  <c r="N2166" i="1" s="1"/>
  <c r="L2165" i="1"/>
  <c r="M2165" i="1" s="1"/>
  <c r="L2169" i="1"/>
  <c r="M2169" i="1" s="1"/>
  <c r="L2168" i="1"/>
  <c r="M2168" i="1" s="1"/>
  <c r="L2171" i="1"/>
  <c r="M2171" i="1" s="1"/>
  <c r="L2164" i="1" l="1"/>
  <c r="M2164" i="1" s="1"/>
  <c r="P2164" i="1" s="1"/>
  <c r="I224" i="9"/>
  <c r="J224" i="9" s="1"/>
  <c r="S2172" i="1"/>
  <c r="T2172" i="1" s="1"/>
  <c r="R2172" i="1"/>
  <c r="P2172" i="1"/>
  <c r="Q2172" i="1"/>
  <c r="O2172" i="1"/>
  <c r="S2173" i="1"/>
  <c r="T2173" i="1" s="1"/>
  <c r="N2164" i="1"/>
  <c r="R2173" i="1"/>
  <c r="O2166" i="1"/>
  <c r="N2172" i="1"/>
  <c r="P2173" i="1"/>
  <c r="S2164" i="1"/>
  <c r="T2164" i="1" s="1"/>
  <c r="R2166" i="1"/>
  <c r="P2166" i="1"/>
  <c r="Q2173" i="1"/>
  <c r="Q2166" i="1"/>
  <c r="S2166" i="1"/>
  <c r="T2166" i="1" s="1"/>
  <c r="N2173" i="1"/>
  <c r="O2164" i="1"/>
  <c r="R2164" i="1"/>
  <c r="Q2164" i="1"/>
  <c r="N2167" i="1"/>
  <c r="P2167" i="1"/>
  <c r="O2167" i="1"/>
  <c r="Q2167" i="1"/>
  <c r="S2167" i="1"/>
  <c r="T2167" i="1" s="1"/>
  <c r="R2167" i="1"/>
  <c r="N2168" i="1"/>
  <c r="R2168" i="1"/>
  <c r="S2168" i="1"/>
  <c r="T2168" i="1" s="1"/>
  <c r="P2168" i="1"/>
  <c r="O2168" i="1"/>
  <c r="Q2168" i="1"/>
  <c r="N2171" i="1"/>
  <c r="P2171" i="1"/>
  <c r="Q2171" i="1"/>
  <c r="O2171" i="1"/>
  <c r="S2171" i="1"/>
  <c r="T2171" i="1" s="1"/>
  <c r="R2171" i="1"/>
  <c r="N2165" i="1"/>
  <c r="S2165" i="1"/>
  <c r="T2165" i="1" s="1"/>
  <c r="O2165" i="1"/>
  <c r="R2165" i="1"/>
  <c r="Q2165" i="1"/>
  <c r="P2165" i="1"/>
  <c r="N2169" i="1"/>
  <c r="O2169" i="1"/>
  <c r="S2169" i="1"/>
  <c r="T2169" i="1" s="1"/>
  <c r="Q2169" i="1"/>
  <c r="P2169" i="1"/>
  <c r="R2169" i="1"/>
  <c r="N2170" i="1"/>
  <c r="R2170" i="1"/>
  <c r="S2170" i="1"/>
  <c r="T2170" i="1" s="1"/>
  <c r="Q2170" i="1"/>
  <c r="O2170" i="1"/>
  <c r="P2170" i="1"/>
  <c r="M224" i="9" l="1"/>
  <c r="H225" i="9" s="1"/>
  <c r="K224" i="9"/>
  <c r="L224" i="9"/>
  <c r="G225" i="9" s="1"/>
  <c r="R2175" i="1"/>
  <c r="K2178" i="1" s="1"/>
  <c r="K2182" i="1" s="1"/>
  <c r="Q2175" i="1"/>
  <c r="J2178" i="1" s="1"/>
  <c r="J2182" i="1" s="1"/>
  <c r="O2175" i="1"/>
  <c r="H2178" i="1" s="1"/>
  <c r="H2187" i="1" s="1"/>
  <c r="P2175" i="1"/>
  <c r="I2178" i="1" s="1"/>
  <c r="I2186" i="1" s="1"/>
  <c r="N2174" i="1"/>
  <c r="J2185" i="1"/>
  <c r="J2191" i="1"/>
  <c r="H2189" i="1"/>
  <c r="K2183" i="1"/>
  <c r="K2191" i="1"/>
  <c r="K2188" i="1"/>
  <c r="K2186" i="1"/>
  <c r="K2189" i="1"/>
  <c r="K2187" i="1"/>
  <c r="K2184" i="1"/>
  <c r="I2187" i="1" l="1"/>
  <c r="I2184" i="1"/>
  <c r="J2189" i="1"/>
  <c r="J2184" i="1"/>
  <c r="L2184" i="1" s="1"/>
  <c r="M2184" i="1" s="1"/>
  <c r="K2185" i="1"/>
  <c r="I2190" i="1"/>
  <c r="K2190" i="1"/>
  <c r="L2190" i="1" s="1"/>
  <c r="M2190" i="1" s="1"/>
  <c r="N2190" i="1" s="1"/>
  <c r="I2183" i="1"/>
  <c r="J2187" i="1"/>
  <c r="J2188" i="1"/>
  <c r="H2188" i="1"/>
  <c r="H2186" i="1"/>
  <c r="J2186" i="1"/>
  <c r="I225" i="9"/>
  <c r="J225" i="9" s="1"/>
  <c r="H2182" i="1"/>
  <c r="I2188" i="1"/>
  <c r="L2188" i="1" s="1"/>
  <c r="M2188" i="1" s="1"/>
  <c r="H2184" i="1"/>
  <c r="J2190" i="1"/>
  <c r="H2190" i="1"/>
  <c r="H2183" i="1"/>
  <c r="J2183" i="1"/>
  <c r="L2186" i="1"/>
  <c r="M2186" i="1" s="1"/>
  <c r="N2186" i="1" s="1"/>
  <c r="I2191" i="1"/>
  <c r="I2185" i="1"/>
  <c r="I2189" i="1"/>
  <c r="H2191" i="1"/>
  <c r="I2182" i="1"/>
  <c r="H2185" i="1"/>
  <c r="L2187" i="1"/>
  <c r="M2187" i="1" s="1"/>
  <c r="L2182" i="1"/>
  <c r="M2182" i="1" s="1"/>
  <c r="L2189" i="1"/>
  <c r="M2189" i="1" s="1"/>
  <c r="L2183" i="1" l="1"/>
  <c r="M2183" i="1" s="1"/>
  <c r="L2191" i="1"/>
  <c r="M2191" i="1" s="1"/>
  <c r="S2191" i="1" s="1"/>
  <c r="T2191" i="1" s="1"/>
  <c r="K225" i="9"/>
  <c r="L225" i="9"/>
  <c r="G226" i="9" s="1"/>
  <c r="M225" i="9"/>
  <c r="H226" i="9" s="1"/>
  <c r="Q2190" i="1"/>
  <c r="S2186" i="1"/>
  <c r="T2186" i="1" s="1"/>
  <c r="O2186" i="1"/>
  <c r="R2186" i="1"/>
  <c r="R2190" i="1"/>
  <c r="S2190" i="1"/>
  <c r="T2190" i="1" s="1"/>
  <c r="P2190" i="1"/>
  <c r="P2186" i="1"/>
  <c r="Q2186" i="1"/>
  <c r="L2185" i="1"/>
  <c r="M2185" i="1" s="1"/>
  <c r="R2185" i="1" s="1"/>
  <c r="O2190" i="1"/>
  <c r="N2189" i="1"/>
  <c r="R2189" i="1"/>
  <c r="S2189" i="1"/>
  <c r="T2189" i="1" s="1"/>
  <c r="O2189" i="1"/>
  <c r="P2189" i="1"/>
  <c r="Q2189" i="1"/>
  <c r="N2182" i="1"/>
  <c r="S2182" i="1"/>
  <c r="T2182" i="1" s="1"/>
  <c r="O2182" i="1"/>
  <c r="P2182" i="1"/>
  <c r="Q2182" i="1"/>
  <c r="R2182" i="1"/>
  <c r="N2187" i="1"/>
  <c r="O2187" i="1"/>
  <c r="Q2187" i="1"/>
  <c r="S2187" i="1"/>
  <c r="T2187" i="1" s="1"/>
  <c r="P2187" i="1"/>
  <c r="R2187" i="1"/>
  <c r="N2183" i="1"/>
  <c r="O2183" i="1"/>
  <c r="Q2183" i="1"/>
  <c r="P2183" i="1"/>
  <c r="S2183" i="1"/>
  <c r="T2183" i="1" s="1"/>
  <c r="R2183" i="1"/>
  <c r="N2188" i="1"/>
  <c r="O2188" i="1"/>
  <c r="R2188" i="1"/>
  <c r="P2188" i="1"/>
  <c r="S2188" i="1"/>
  <c r="T2188" i="1" s="1"/>
  <c r="Q2188" i="1"/>
  <c r="Q2185" i="1"/>
  <c r="N2184" i="1"/>
  <c r="P2184" i="1"/>
  <c r="O2184" i="1"/>
  <c r="R2184" i="1"/>
  <c r="Q2184" i="1"/>
  <c r="S2184" i="1"/>
  <c r="T2184" i="1" s="1"/>
  <c r="N2191" i="1"/>
  <c r="R2191" i="1"/>
  <c r="Q2191" i="1"/>
  <c r="O2191" i="1"/>
  <c r="P2191" i="1"/>
  <c r="O2185" i="1" l="1"/>
  <c r="I226" i="9"/>
  <c r="J226" i="9" s="1"/>
  <c r="N2185" i="1"/>
  <c r="P2185" i="1"/>
  <c r="P2193" i="1" s="1"/>
  <c r="I2196" i="1" s="1"/>
  <c r="S2185" i="1"/>
  <c r="T2185" i="1" s="1"/>
  <c r="N2192" i="1"/>
  <c r="R2193" i="1"/>
  <c r="K2196" i="1" s="1"/>
  <c r="Q2193" i="1"/>
  <c r="J2196" i="1" s="1"/>
  <c r="O2193" i="1"/>
  <c r="H2196" i="1" s="1"/>
  <c r="K226" i="9" l="1"/>
  <c r="L226" i="9"/>
  <c r="G227" i="9" s="1"/>
  <c r="M226" i="9"/>
  <c r="H227" i="9" s="1"/>
  <c r="H2206" i="1"/>
  <c r="H2207" i="1"/>
  <c r="H2205" i="1"/>
  <c r="H2208" i="1"/>
  <c r="H2209" i="1"/>
  <c r="H2204" i="1"/>
  <c r="H2200" i="1"/>
  <c r="H2202" i="1"/>
  <c r="H2201" i="1"/>
  <c r="H2203" i="1"/>
  <c r="I2208" i="1"/>
  <c r="I2205" i="1"/>
  <c r="I2206" i="1"/>
  <c r="I2203" i="1"/>
  <c r="I2201" i="1"/>
  <c r="I2209" i="1"/>
  <c r="I2207" i="1"/>
  <c r="I2202" i="1"/>
  <c r="I2204" i="1"/>
  <c r="I2200" i="1"/>
  <c r="J2207" i="1"/>
  <c r="J2200" i="1"/>
  <c r="J2209" i="1"/>
  <c r="J2206" i="1"/>
  <c r="J2208" i="1"/>
  <c r="J2203" i="1"/>
  <c r="J2204" i="1"/>
  <c r="J2201" i="1"/>
  <c r="J2202" i="1"/>
  <c r="J2205" i="1"/>
  <c r="K2205" i="1"/>
  <c r="K2209" i="1"/>
  <c r="K2203" i="1"/>
  <c r="K2202" i="1"/>
  <c r="K2200" i="1"/>
  <c r="K2204" i="1"/>
  <c r="K2206" i="1"/>
  <c r="K2201" i="1"/>
  <c r="K2208" i="1"/>
  <c r="K2207" i="1"/>
  <c r="L2202" i="1" l="1"/>
  <c r="M2202" i="1" s="1"/>
  <c r="L2200" i="1"/>
  <c r="M2200" i="1" s="1"/>
  <c r="N2200" i="1" s="1"/>
  <c r="L2204" i="1"/>
  <c r="M2204" i="1" s="1"/>
  <c r="N2204" i="1" s="1"/>
  <c r="I227" i="9"/>
  <c r="J227" i="9" s="1"/>
  <c r="O2204" i="1"/>
  <c r="R2204" i="1"/>
  <c r="P2204" i="1"/>
  <c r="P2200" i="1"/>
  <c r="N2202" i="1"/>
  <c r="S2202" i="1"/>
  <c r="T2202" i="1" s="1"/>
  <c r="Q2202" i="1"/>
  <c r="O2202" i="1"/>
  <c r="R2202" i="1"/>
  <c r="P2202" i="1"/>
  <c r="R2200" i="1"/>
  <c r="L2209" i="1"/>
  <c r="M2209" i="1" s="1"/>
  <c r="L2208" i="1"/>
  <c r="M2208" i="1" s="1"/>
  <c r="Q2200" i="1"/>
  <c r="L2205" i="1"/>
  <c r="M2205" i="1" s="1"/>
  <c r="S2200" i="1"/>
  <c r="T2200" i="1" s="1"/>
  <c r="L2203" i="1"/>
  <c r="M2203" i="1" s="1"/>
  <c r="L2207" i="1"/>
  <c r="M2207" i="1" s="1"/>
  <c r="L2201" i="1"/>
  <c r="M2201" i="1" s="1"/>
  <c r="L2206" i="1"/>
  <c r="M2206" i="1" s="1"/>
  <c r="Q2204" i="1" l="1"/>
  <c r="O2200" i="1"/>
  <c r="S2204" i="1"/>
  <c r="T2204" i="1" s="1"/>
  <c r="L227" i="9"/>
  <c r="G228" i="9" s="1"/>
  <c r="M227" i="9"/>
  <c r="H228" i="9" s="1"/>
  <c r="K227" i="9"/>
  <c r="N2207" i="1"/>
  <c r="Q2207" i="1"/>
  <c r="S2207" i="1"/>
  <c r="T2207" i="1" s="1"/>
  <c r="P2207" i="1"/>
  <c r="O2207" i="1"/>
  <c r="R2207" i="1"/>
  <c r="N2205" i="1"/>
  <c r="P2205" i="1"/>
  <c r="S2205" i="1"/>
  <c r="T2205" i="1" s="1"/>
  <c r="R2205" i="1"/>
  <c r="Q2205" i="1"/>
  <c r="O2205" i="1"/>
  <c r="N2206" i="1"/>
  <c r="Q2206" i="1"/>
  <c r="S2206" i="1"/>
  <c r="T2206" i="1" s="1"/>
  <c r="R2206" i="1"/>
  <c r="P2206" i="1"/>
  <c r="O2206" i="1"/>
  <c r="O2209" i="1"/>
  <c r="N2209" i="1"/>
  <c r="Q2209" i="1"/>
  <c r="R2209" i="1"/>
  <c r="S2209" i="1"/>
  <c r="T2209" i="1" s="1"/>
  <c r="P2209" i="1"/>
  <c r="N2201" i="1"/>
  <c r="R2201" i="1"/>
  <c r="O2201" i="1"/>
  <c r="S2201" i="1"/>
  <c r="T2201" i="1" s="1"/>
  <c r="P2201" i="1"/>
  <c r="Q2201" i="1"/>
  <c r="N2203" i="1"/>
  <c r="S2203" i="1"/>
  <c r="T2203" i="1" s="1"/>
  <c r="O2203" i="1"/>
  <c r="R2203" i="1"/>
  <c r="Q2203" i="1"/>
  <c r="P2203" i="1"/>
  <c r="N2208" i="1"/>
  <c r="P2208" i="1"/>
  <c r="S2208" i="1"/>
  <c r="T2208" i="1" s="1"/>
  <c r="R2208" i="1"/>
  <c r="O2208" i="1"/>
  <c r="Q2208" i="1"/>
  <c r="Q2211" i="1" l="1"/>
  <c r="J2214" i="1" s="1"/>
  <c r="J2219" i="1" s="1"/>
  <c r="I228" i="9"/>
  <c r="J228" i="9" s="1"/>
  <c r="J2224" i="1"/>
  <c r="J2222" i="1"/>
  <c r="J2218" i="1"/>
  <c r="J2227" i="1"/>
  <c r="O2211" i="1"/>
  <c r="H2214" i="1" s="1"/>
  <c r="J2220" i="1"/>
  <c r="P2211" i="1"/>
  <c r="I2214" i="1" s="1"/>
  <c r="N2210" i="1"/>
  <c r="J2225" i="1"/>
  <c r="J2226" i="1"/>
  <c r="R2211" i="1"/>
  <c r="K2214" i="1" s="1"/>
  <c r="J2221" i="1"/>
  <c r="J2223" i="1"/>
  <c r="M228" i="9" l="1"/>
  <c r="H229" i="9" s="1"/>
  <c r="K228" i="9"/>
  <c r="L228" i="9"/>
  <c r="G229" i="9" s="1"/>
  <c r="H2227" i="1"/>
  <c r="H2218" i="1"/>
  <c r="H2222" i="1"/>
  <c r="H2221" i="1"/>
  <c r="H2226" i="1"/>
  <c r="H2225" i="1"/>
  <c r="H2220" i="1"/>
  <c r="H2224" i="1"/>
  <c r="H2223" i="1"/>
  <c r="H2219" i="1"/>
  <c r="K2221" i="1"/>
  <c r="K2226" i="1"/>
  <c r="K2222" i="1"/>
  <c r="K2219" i="1"/>
  <c r="K2225" i="1"/>
  <c r="K2218" i="1"/>
  <c r="K2220" i="1"/>
  <c r="K2227" i="1"/>
  <c r="K2224" i="1"/>
  <c r="K2223" i="1"/>
  <c r="I2227" i="1"/>
  <c r="L2227" i="1" s="1"/>
  <c r="M2227" i="1" s="1"/>
  <c r="I2220" i="1"/>
  <c r="I2219" i="1"/>
  <c r="I2224" i="1"/>
  <c r="I2226" i="1"/>
  <c r="I2225" i="1"/>
  <c r="I2223" i="1"/>
  <c r="I2218" i="1"/>
  <c r="I2222" i="1"/>
  <c r="L2222" i="1" s="1"/>
  <c r="M2222" i="1" s="1"/>
  <c r="N2222" i="1" s="1"/>
  <c r="I2221" i="1"/>
  <c r="L2219" i="1" l="1"/>
  <c r="M2219" i="1" s="1"/>
  <c r="L2224" i="1"/>
  <c r="M2224" i="1" s="1"/>
  <c r="N2224" i="1" s="1"/>
  <c r="L2221" i="1"/>
  <c r="M2221" i="1" s="1"/>
  <c r="N2221" i="1" s="1"/>
  <c r="I229" i="9"/>
  <c r="J229" i="9" s="1"/>
  <c r="Q2221" i="1"/>
  <c r="P2222" i="1"/>
  <c r="R2222" i="1"/>
  <c r="O2221" i="1"/>
  <c r="Q2222" i="1"/>
  <c r="L2226" i="1"/>
  <c r="M2226" i="1" s="1"/>
  <c r="N2226" i="1" s="1"/>
  <c r="N2219" i="1"/>
  <c r="P2219" i="1"/>
  <c r="O2219" i="1"/>
  <c r="R2219" i="1"/>
  <c r="Q2219" i="1"/>
  <c r="S2219" i="1"/>
  <c r="T2219" i="1" s="1"/>
  <c r="S2222" i="1"/>
  <c r="T2222" i="1" s="1"/>
  <c r="R2224" i="1"/>
  <c r="L2220" i="1"/>
  <c r="M2220" i="1" s="1"/>
  <c r="N2227" i="1"/>
  <c r="O2227" i="1"/>
  <c r="S2227" i="1"/>
  <c r="T2227" i="1" s="1"/>
  <c r="P2227" i="1"/>
  <c r="Q2227" i="1"/>
  <c r="R2227" i="1"/>
  <c r="P2224" i="1"/>
  <c r="Q2224" i="1"/>
  <c r="L2218" i="1"/>
  <c r="M2218" i="1" s="1"/>
  <c r="R2221" i="1"/>
  <c r="O2224" i="1"/>
  <c r="L2223" i="1"/>
  <c r="M2223" i="1" s="1"/>
  <c r="O2222" i="1"/>
  <c r="S2224" i="1"/>
  <c r="T2224" i="1" s="1"/>
  <c r="L2225" i="1"/>
  <c r="M2225" i="1" s="1"/>
  <c r="P2221" i="1" l="1"/>
  <c r="S2221" i="1"/>
  <c r="T2221" i="1" s="1"/>
  <c r="K229" i="9"/>
  <c r="M229" i="9"/>
  <c r="H230" i="9" s="1"/>
  <c r="L229" i="9"/>
  <c r="G230" i="9" s="1"/>
  <c r="O2226" i="1"/>
  <c r="S2226" i="1"/>
  <c r="T2226" i="1" s="1"/>
  <c r="R2226" i="1"/>
  <c r="P2226" i="1"/>
  <c r="Q2226" i="1"/>
  <c r="N2225" i="1"/>
  <c r="Q2225" i="1"/>
  <c r="O2225" i="1"/>
  <c r="R2225" i="1"/>
  <c r="P2225" i="1"/>
  <c r="S2225" i="1"/>
  <c r="T2225" i="1" s="1"/>
  <c r="N2218" i="1"/>
  <c r="P2218" i="1"/>
  <c r="R2218" i="1"/>
  <c r="S2218" i="1"/>
  <c r="T2218" i="1" s="1"/>
  <c r="Q2218" i="1"/>
  <c r="O2218" i="1"/>
  <c r="N2220" i="1"/>
  <c r="S2220" i="1"/>
  <c r="T2220" i="1" s="1"/>
  <c r="Q2220" i="1"/>
  <c r="O2220" i="1"/>
  <c r="P2220" i="1"/>
  <c r="R2220" i="1"/>
  <c r="N2223" i="1"/>
  <c r="O2223" i="1"/>
  <c r="Q2223" i="1"/>
  <c r="S2223" i="1"/>
  <c r="T2223" i="1" s="1"/>
  <c r="P2223" i="1"/>
  <c r="R2223" i="1"/>
  <c r="I230" i="9" l="1"/>
  <c r="J230" i="9" s="1"/>
  <c r="N2228" i="1"/>
  <c r="P2229" i="1"/>
  <c r="I2232" i="1" s="1"/>
  <c r="I2238" i="1" s="1"/>
  <c r="I2239" i="1"/>
  <c r="O2229" i="1"/>
  <c r="H2232" i="1" s="1"/>
  <c r="Q2229" i="1"/>
  <c r="J2232" i="1" s="1"/>
  <c r="R2229" i="1"/>
  <c r="K2232" i="1" s="1"/>
  <c r="I2242" i="1" l="1"/>
  <c r="I2244" i="1"/>
  <c r="K230" i="9"/>
  <c r="L230" i="9"/>
  <c r="G231" i="9" s="1"/>
  <c r="M230" i="9"/>
  <c r="H231" i="9" s="1"/>
  <c r="I2245" i="1"/>
  <c r="I2241" i="1"/>
  <c r="I2236" i="1"/>
  <c r="I2243" i="1"/>
  <c r="I2237" i="1"/>
  <c r="I2240" i="1"/>
  <c r="H2244" i="1"/>
  <c r="H2240" i="1"/>
  <c r="H2236" i="1"/>
  <c r="H2243" i="1"/>
  <c r="H2237" i="1"/>
  <c r="H2245" i="1"/>
  <c r="H2241" i="1"/>
  <c r="H2242" i="1"/>
  <c r="H2238" i="1"/>
  <c r="H2239" i="1"/>
  <c r="J2237" i="1"/>
  <c r="J2240" i="1"/>
  <c r="J2245" i="1"/>
  <c r="J2238" i="1"/>
  <c r="J2239" i="1"/>
  <c r="J2241" i="1"/>
  <c r="J2236" i="1"/>
  <c r="J2244" i="1"/>
  <c r="J2243" i="1"/>
  <c r="J2242" i="1"/>
  <c r="K2237" i="1"/>
  <c r="K2242" i="1"/>
  <c r="K2245" i="1"/>
  <c r="K2238" i="1"/>
  <c r="K2239" i="1"/>
  <c r="K2244" i="1"/>
  <c r="K2236" i="1"/>
  <c r="K2240" i="1"/>
  <c r="K2243" i="1"/>
  <c r="K2241" i="1"/>
  <c r="I231" i="9" l="1"/>
  <c r="J231" i="9" s="1"/>
  <c r="L2242" i="1"/>
  <c r="M2242" i="1" s="1"/>
  <c r="R2242" i="1" s="1"/>
  <c r="L2241" i="1"/>
  <c r="M2241" i="1" s="1"/>
  <c r="L2245" i="1"/>
  <c r="M2245" i="1" s="1"/>
  <c r="L2237" i="1"/>
  <c r="M2237" i="1" s="1"/>
  <c r="P2242" i="1"/>
  <c r="L2243" i="1"/>
  <c r="M2243" i="1" s="1"/>
  <c r="L2236" i="1"/>
  <c r="M2236" i="1" s="1"/>
  <c r="L2239" i="1"/>
  <c r="M2239" i="1" s="1"/>
  <c r="L2240" i="1"/>
  <c r="M2240" i="1" s="1"/>
  <c r="S2242" i="1"/>
  <c r="T2242" i="1" s="1"/>
  <c r="L2238" i="1"/>
  <c r="M2238" i="1" s="1"/>
  <c r="L2244" i="1"/>
  <c r="M2244" i="1" s="1"/>
  <c r="Q2242" i="1" l="1"/>
  <c r="L231" i="9"/>
  <c r="G232" i="9" s="1"/>
  <c r="M231" i="9"/>
  <c r="H232" i="9" s="1"/>
  <c r="K231" i="9"/>
  <c r="N2242" i="1"/>
  <c r="O2242" i="1"/>
  <c r="N2238" i="1"/>
  <c r="P2238" i="1"/>
  <c r="Q2238" i="1"/>
  <c r="O2238" i="1"/>
  <c r="S2238" i="1"/>
  <c r="T2238" i="1" s="1"/>
  <c r="R2238" i="1"/>
  <c r="N2244" i="1"/>
  <c r="P2244" i="1"/>
  <c r="O2244" i="1"/>
  <c r="Q2244" i="1"/>
  <c r="R2244" i="1"/>
  <c r="S2244" i="1"/>
  <c r="T2244" i="1" s="1"/>
  <c r="N2237" i="1"/>
  <c r="P2237" i="1"/>
  <c r="R2237" i="1"/>
  <c r="S2237" i="1"/>
  <c r="T2237" i="1" s="1"/>
  <c r="O2237" i="1"/>
  <c r="Q2237" i="1"/>
  <c r="N2236" i="1"/>
  <c r="S2236" i="1"/>
  <c r="T2236" i="1" s="1"/>
  <c r="R2236" i="1"/>
  <c r="P2236" i="1"/>
  <c r="Q2236" i="1"/>
  <c r="O2236" i="1"/>
  <c r="N2245" i="1"/>
  <c r="Q2245" i="1"/>
  <c r="O2245" i="1"/>
  <c r="P2245" i="1"/>
  <c r="S2245" i="1"/>
  <c r="T2245" i="1" s="1"/>
  <c r="R2245" i="1"/>
  <c r="N2239" i="1"/>
  <c r="S2239" i="1"/>
  <c r="T2239" i="1" s="1"/>
  <c r="Q2239" i="1"/>
  <c r="P2239" i="1"/>
  <c r="R2239" i="1"/>
  <c r="O2239" i="1"/>
  <c r="N2241" i="1"/>
  <c r="P2241" i="1"/>
  <c r="R2241" i="1"/>
  <c r="Q2241" i="1"/>
  <c r="O2241" i="1"/>
  <c r="S2241" i="1"/>
  <c r="T2241" i="1" s="1"/>
  <c r="N2243" i="1"/>
  <c r="O2243" i="1"/>
  <c r="P2243" i="1"/>
  <c r="Q2243" i="1"/>
  <c r="S2243" i="1"/>
  <c r="T2243" i="1" s="1"/>
  <c r="R2243" i="1"/>
  <c r="N2240" i="1"/>
  <c r="P2240" i="1"/>
  <c r="Q2240" i="1"/>
  <c r="S2240" i="1"/>
  <c r="T2240" i="1" s="1"/>
  <c r="R2240" i="1"/>
  <c r="O2240" i="1"/>
  <c r="I232" i="9" l="1"/>
  <c r="J232" i="9" s="1"/>
  <c r="O2247" i="1"/>
  <c r="H2250" i="1" s="1"/>
  <c r="H2263" i="1" s="1"/>
  <c r="Q2247" i="1"/>
  <c r="J2250" i="1" s="1"/>
  <c r="H2262" i="1"/>
  <c r="H2258" i="1"/>
  <c r="P2247" i="1"/>
  <c r="I2250" i="1" s="1"/>
  <c r="H2259" i="1"/>
  <c r="H2257" i="1"/>
  <c r="R2247" i="1"/>
  <c r="K2250" i="1" s="1"/>
  <c r="H2261" i="1"/>
  <c r="H2260" i="1"/>
  <c r="N2246" i="1"/>
  <c r="H2254" i="1"/>
  <c r="H2255" i="1"/>
  <c r="H2256" i="1" l="1"/>
  <c r="M232" i="9"/>
  <c r="H233" i="9" s="1"/>
  <c r="K232" i="9"/>
  <c r="L232" i="9"/>
  <c r="G233" i="9" s="1"/>
  <c r="I2260" i="1"/>
  <c r="I2262" i="1"/>
  <c r="I2259" i="1"/>
  <c r="I2263" i="1"/>
  <c r="I2261" i="1"/>
  <c r="I2254" i="1"/>
  <c r="I2258" i="1"/>
  <c r="I2255" i="1"/>
  <c r="I2257" i="1"/>
  <c r="I2256" i="1"/>
  <c r="K2263" i="1"/>
  <c r="K2256" i="1"/>
  <c r="K2255" i="1"/>
  <c r="K2260" i="1"/>
  <c r="K2259" i="1"/>
  <c r="K2258" i="1"/>
  <c r="K2257" i="1"/>
  <c r="K2262" i="1"/>
  <c r="K2254" i="1"/>
  <c r="K2261" i="1"/>
  <c r="J2260" i="1"/>
  <c r="J2263" i="1"/>
  <c r="J2261" i="1"/>
  <c r="J2254" i="1"/>
  <c r="J2256" i="1"/>
  <c r="J2262" i="1"/>
  <c r="J2255" i="1"/>
  <c r="J2258" i="1"/>
  <c r="J2257" i="1"/>
  <c r="J2259" i="1"/>
  <c r="L2255" i="1" l="1"/>
  <c r="M2255" i="1" s="1"/>
  <c r="I233" i="9"/>
  <c r="J233" i="9" s="1"/>
  <c r="L2261" i="1"/>
  <c r="M2261" i="1" s="1"/>
  <c r="N2261" i="1" s="1"/>
  <c r="L2263" i="1"/>
  <c r="M2263" i="1" s="1"/>
  <c r="L2259" i="1"/>
  <c r="M2259" i="1" s="1"/>
  <c r="S2259" i="1" s="1"/>
  <c r="T2259" i="1" s="1"/>
  <c r="L2258" i="1"/>
  <c r="M2258" i="1" s="1"/>
  <c r="R2258" i="1" s="1"/>
  <c r="L2257" i="1"/>
  <c r="M2257" i="1" s="1"/>
  <c r="N2257" i="1" s="1"/>
  <c r="L2260" i="1"/>
  <c r="M2260" i="1" s="1"/>
  <c r="O2261" i="1"/>
  <c r="R2261" i="1"/>
  <c r="P2261" i="1"/>
  <c r="S2261" i="1"/>
  <c r="T2261" i="1" s="1"/>
  <c r="Q2261" i="1"/>
  <c r="N2255" i="1"/>
  <c r="R2255" i="1"/>
  <c r="Q2255" i="1"/>
  <c r="O2255" i="1"/>
  <c r="S2255" i="1"/>
  <c r="T2255" i="1" s="1"/>
  <c r="P2255" i="1"/>
  <c r="L2256" i="1"/>
  <c r="M2256" i="1" s="1"/>
  <c r="L2262" i="1"/>
  <c r="M2262" i="1" s="1"/>
  <c r="P2263" i="1"/>
  <c r="S2263" i="1"/>
  <c r="T2263" i="1" s="1"/>
  <c r="Q2263" i="1"/>
  <c r="R2263" i="1"/>
  <c r="L2254" i="1"/>
  <c r="M2254" i="1" s="1"/>
  <c r="O2258" i="1" l="1"/>
  <c r="N2258" i="1"/>
  <c r="P2258" i="1"/>
  <c r="S2257" i="1"/>
  <c r="T2257" i="1" s="1"/>
  <c r="R2257" i="1"/>
  <c r="Q2258" i="1"/>
  <c r="K233" i="9"/>
  <c r="L233" i="9"/>
  <c r="G234" i="9" s="1"/>
  <c r="M233" i="9"/>
  <c r="H234" i="9" s="1"/>
  <c r="O2259" i="1"/>
  <c r="Q2259" i="1"/>
  <c r="R2259" i="1"/>
  <c r="P2259" i="1"/>
  <c r="N2259" i="1"/>
  <c r="N2260" i="1"/>
  <c r="S2260" i="1"/>
  <c r="T2260" i="1" s="1"/>
  <c r="R2260" i="1"/>
  <c r="Q2260" i="1"/>
  <c r="Q2257" i="1"/>
  <c r="O2260" i="1"/>
  <c r="O2257" i="1"/>
  <c r="S2258" i="1"/>
  <c r="T2258" i="1" s="1"/>
  <c r="N2263" i="1"/>
  <c r="O2263" i="1"/>
  <c r="P2257" i="1"/>
  <c r="P2260" i="1"/>
  <c r="N2262" i="1"/>
  <c r="S2262" i="1"/>
  <c r="T2262" i="1" s="1"/>
  <c r="P2262" i="1"/>
  <c r="Q2262" i="1"/>
  <c r="O2262" i="1"/>
  <c r="R2262" i="1"/>
  <c r="N2256" i="1"/>
  <c r="O2256" i="1"/>
  <c r="R2256" i="1"/>
  <c r="Q2256" i="1"/>
  <c r="P2256" i="1"/>
  <c r="S2256" i="1"/>
  <c r="T2256" i="1" s="1"/>
  <c r="N2254" i="1"/>
  <c r="O2254" i="1"/>
  <c r="R2254" i="1"/>
  <c r="P2254" i="1"/>
  <c r="Q2254" i="1"/>
  <c r="S2254" i="1"/>
  <c r="T2254" i="1" s="1"/>
  <c r="I234" i="9" l="1"/>
  <c r="J234" i="9" s="1"/>
  <c r="R2265" i="1"/>
  <c r="K2268" i="1" s="1"/>
  <c r="K2279" i="1" s="1"/>
  <c r="P2265" i="1"/>
  <c r="I2268" i="1" s="1"/>
  <c r="I2277" i="1" s="1"/>
  <c r="K2277" i="1"/>
  <c r="K2281" i="1"/>
  <c r="O2265" i="1"/>
  <c r="H2268" i="1" s="1"/>
  <c r="K2274" i="1"/>
  <c r="N2264" i="1"/>
  <c r="K2280" i="1"/>
  <c r="I2276" i="1"/>
  <c r="K2273" i="1"/>
  <c r="I2272" i="1"/>
  <c r="I2278" i="1"/>
  <c r="I2279" i="1"/>
  <c r="I2275" i="1"/>
  <c r="I2281" i="1"/>
  <c r="I2280" i="1"/>
  <c r="I2273" i="1"/>
  <c r="K2278" i="1"/>
  <c r="K2276" i="1"/>
  <c r="K2275" i="1"/>
  <c r="Q2265" i="1"/>
  <c r="J2268" i="1" s="1"/>
  <c r="I2274" i="1" l="1"/>
  <c r="K2272" i="1"/>
  <c r="K234" i="9"/>
  <c r="L234" i="9"/>
  <c r="G235" i="9" s="1"/>
  <c r="M234" i="9"/>
  <c r="H235" i="9" s="1"/>
  <c r="H2275" i="1"/>
  <c r="H2280" i="1"/>
  <c r="H2274" i="1"/>
  <c r="H2277" i="1"/>
  <c r="H2281" i="1"/>
  <c r="L2281" i="1" s="1"/>
  <c r="M2281" i="1" s="1"/>
  <c r="H2278" i="1"/>
  <c r="H2272" i="1"/>
  <c r="H2273" i="1"/>
  <c r="H2279" i="1"/>
  <c r="H2276" i="1"/>
  <c r="J2278" i="1"/>
  <c r="J2281" i="1"/>
  <c r="J2277" i="1"/>
  <c r="J2280" i="1"/>
  <c r="J2279" i="1"/>
  <c r="J2272" i="1"/>
  <c r="J2275" i="1"/>
  <c r="J2274" i="1"/>
  <c r="J2273" i="1"/>
  <c r="J2276" i="1"/>
  <c r="L2278" i="1" l="1"/>
  <c r="M2278" i="1" s="1"/>
  <c r="L2280" i="1"/>
  <c r="M2280" i="1" s="1"/>
  <c r="Q2280" i="1" s="1"/>
  <c r="I235" i="9"/>
  <c r="J235" i="9" s="1"/>
  <c r="L2277" i="1"/>
  <c r="M2277" i="1" s="1"/>
  <c r="S2277" i="1" s="1"/>
  <c r="T2277" i="1" s="1"/>
  <c r="L2276" i="1"/>
  <c r="M2276" i="1" s="1"/>
  <c r="R2276" i="1" s="1"/>
  <c r="L2273" i="1"/>
  <c r="M2273" i="1" s="1"/>
  <c r="R2273" i="1" s="1"/>
  <c r="N2278" i="1"/>
  <c r="R2278" i="1"/>
  <c r="S2278" i="1"/>
  <c r="T2278" i="1" s="1"/>
  <c r="P2278" i="1"/>
  <c r="Q2278" i="1"/>
  <c r="O2278" i="1"/>
  <c r="N2281" i="1"/>
  <c r="P2281" i="1"/>
  <c r="S2281" i="1"/>
  <c r="T2281" i="1" s="1"/>
  <c r="Q2281" i="1"/>
  <c r="O2281" i="1"/>
  <c r="R2281" i="1"/>
  <c r="S2276" i="1"/>
  <c r="T2276" i="1" s="1"/>
  <c r="N2277" i="1"/>
  <c r="Q2277" i="1"/>
  <c r="O2277" i="1"/>
  <c r="P2277" i="1"/>
  <c r="R2277" i="1"/>
  <c r="L2274" i="1"/>
  <c r="M2274" i="1" s="1"/>
  <c r="L2272" i="1"/>
  <c r="M2272" i="1" s="1"/>
  <c r="L2279" i="1"/>
  <c r="M2279" i="1" s="1"/>
  <c r="L2275" i="1"/>
  <c r="M2275" i="1" s="1"/>
  <c r="N2280" i="1"/>
  <c r="R2280" i="1"/>
  <c r="P2280" i="1"/>
  <c r="S2280" i="1"/>
  <c r="T2280" i="1" s="1"/>
  <c r="O2280" i="1"/>
  <c r="P2276" i="1" l="1"/>
  <c r="O2276" i="1"/>
  <c r="Q2276" i="1"/>
  <c r="S2273" i="1"/>
  <c r="T2273" i="1" s="1"/>
  <c r="N2276" i="1"/>
  <c r="P2273" i="1"/>
  <c r="N2273" i="1"/>
  <c r="L235" i="9"/>
  <c r="G236" i="9" s="1"/>
  <c r="M235" i="9"/>
  <c r="H236" i="9" s="1"/>
  <c r="K235" i="9"/>
  <c r="Q2273" i="1"/>
  <c r="O2273" i="1"/>
  <c r="N2272" i="1"/>
  <c r="R2272" i="1"/>
  <c r="Q2272" i="1"/>
  <c r="P2272" i="1"/>
  <c r="O2272" i="1"/>
  <c r="S2272" i="1"/>
  <c r="T2272" i="1" s="1"/>
  <c r="N2274" i="1"/>
  <c r="O2274" i="1"/>
  <c r="Q2274" i="1"/>
  <c r="R2274" i="1"/>
  <c r="P2274" i="1"/>
  <c r="S2274" i="1"/>
  <c r="T2274" i="1" s="1"/>
  <c r="N2275" i="1"/>
  <c r="O2275" i="1"/>
  <c r="Q2275" i="1"/>
  <c r="R2275" i="1"/>
  <c r="S2275" i="1"/>
  <c r="T2275" i="1" s="1"/>
  <c r="P2275" i="1"/>
  <c r="N2279" i="1"/>
  <c r="P2279" i="1"/>
  <c r="S2279" i="1"/>
  <c r="T2279" i="1" s="1"/>
  <c r="R2279" i="1"/>
  <c r="O2279" i="1"/>
  <c r="Q2279" i="1"/>
  <c r="I236" i="9" l="1"/>
  <c r="J236" i="9" s="1"/>
  <c r="N2282" i="1"/>
  <c r="O2283" i="1"/>
  <c r="H2286" i="1" s="1"/>
  <c r="P2283" i="1"/>
  <c r="I2286" i="1" s="1"/>
  <c r="Q2283" i="1"/>
  <c r="J2286" i="1" s="1"/>
  <c r="R2283" i="1"/>
  <c r="K2286" i="1" s="1"/>
  <c r="M236" i="9" l="1"/>
  <c r="H237" i="9" s="1"/>
  <c r="L236" i="9"/>
  <c r="G237" i="9" s="1"/>
  <c r="K236" i="9"/>
  <c r="K2296" i="1"/>
  <c r="K2290" i="1"/>
  <c r="K2291" i="1"/>
  <c r="K2298" i="1"/>
  <c r="K2297" i="1"/>
  <c r="K2295" i="1"/>
  <c r="K2294" i="1"/>
  <c r="K2292" i="1"/>
  <c r="K2299" i="1"/>
  <c r="K2293" i="1"/>
  <c r="J2296" i="1"/>
  <c r="J2298" i="1"/>
  <c r="J2299" i="1"/>
  <c r="J2292" i="1"/>
  <c r="J2290" i="1"/>
  <c r="J2295" i="1"/>
  <c r="J2293" i="1"/>
  <c r="J2291" i="1"/>
  <c r="J2294" i="1"/>
  <c r="J2297" i="1"/>
  <c r="I2293" i="1"/>
  <c r="I2294" i="1"/>
  <c r="I2297" i="1"/>
  <c r="I2298" i="1"/>
  <c r="I2291" i="1"/>
  <c r="I2290" i="1"/>
  <c r="I2299" i="1"/>
  <c r="I2296" i="1"/>
  <c r="I2292" i="1"/>
  <c r="I2295" i="1"/>
  <c r="H2293" i="1"/>
  <c r="L2293" i="1" s="1"/>
  <c r="M2293" i="1" s="1"/>
  <c r="H2295" i="1"/>
  <c r="L2295" i="1" s="1"/>
  <c r="M2295" i="1" s="1"/>
  <c r="H2296" i="1"/>
  <c r="H2297" i="1"/>
  <c r="H2290" i="1"/>
  <c r="H2298" i="1"/>
  <c r="H2294" i="1"/>
  <c r="H2299" i="1"/>
  <c r="H2291" i="1"/>
  <c r="L2291" i="1" s="1"/>
  <c r="M2291" i="1" s="1"/>
  <c r="H2292" i="1"/>
  <c r="L2292" i="1" s="1"/>
  <c r="M2292" i="1" s="1"/>
  <c r="L2299" i="1" l="1"/>
  <c r="M2299" i="1" s="1"/>
  <c r="I237" i="9"/>
  <c r="J237" i="9" s="1"/>
  <c r="N2295" i="1"/>
  <c r="P2295" i="1"/>
  <c r="O2295" i="1"/>
  <c r="S2295" i="1"/>
  <c r="T2295" i="1" s="1"/>
  <c r="R2295" i="1"/>
  <c r="Q2295" i="1"/>
  <c r="N2291" i="1"/>
  <c r="P2291" i="1"/>
  <c r="R2291" i="1"/>
  <c r="O2291" i="1"/>
  <c r="S2291" i="1"/>
  <c r="T2291" i="1" s="1"/>
  <c r="Q2291" i="1"/>
  <c r="L2294" i="1"/>
  <c r="M2294" i="1" s="1"/>
  <c r="L2298" i="1"/>
  <c r="M2298" i="1" s="1"/>
  <c r="N2292" i="1"/>
  <c r="R2292" i="1"/>
  <c r="S2292" i="1"/>
  <c r="T2292" i="1" s="1"/>
  <c r="Q2292" i="1"/>
  <c r="O2292" i="1"/>
  <c r="P2292" i="1"/>
  <c r="L2290" i="1"/>
  <c r="M2290" i="1" s="1"/>
  <c r="N2299" i="1"/>
  <c r="P2299" i="1"/>
  <c r="O2299" i="1"/>
  <c r="Q2299" i="1"/>
  <c r="S2299" i="1"/>
  <c r="T2299" i="1" s="1"/>
  <c r="R2299" i="1"/>
  <c r="L2297" i="1"/>
  <c r="M2297" i="1" s="1"/>
  <c r="N2293" i="1"/>
  <c r="Q2293" i="1"/>
  <c r="S2293" i="1"/>
  <c r="T2293" i="1" s="1"/>
  <c r="O2293" i="1"/>
  <c r="P2293" i="1"/>
  <c r="R2293" i="1"/>
  <c r="L2296" i="1"/>
  <c r="M2296" i="1" s="1"/>
  <c r="K237" i="9" l="1"/>
  <c r="M237" i="9"/>
  <c r="H238" i="9" s="1"/>
  <c r="L237" i="9"/>
  <c r="G238" i="9" s="1"/>
  <c r="N2298" i="1"/>
  <c r="Q2298" i="1"/>
  <c r="O2298" i="1"/>
  <c r="R2298" i="1"/>
  <c r="S2298" i="1"/>
  <c r="T2298" i="1" s="1"/>
  <c r="P2298" i="1"/>
  <c r="N2294" i="1"/>
  <c r="O2294" i="1"/>
  <c r="P2294" i="1"/>
  <c r="S2294" i="1"/>
  <c r="T2294" i="1" s="1"/>
  <c r="Q2294" i="1"/>
  <c r="R2294" i="1"/>
  <c r="N2297" i="1"/>
  <c r="R2297" i="1"/>
  <c r="Q2297" i="1"/>
  <c r="S2297" i="1"/>
  <c r="T2297" i="1" s="1"/>
  <c r="O2297" i="1"/>
  <c r="P2297" i="1"/>
  <c r="N2296" i="1"/>
  <c r="S2296" i="1"/>
  <c r="T2296" i="1" s="1"/>
  <c r="O2296" i="1"/>
  <c r="R2296" i="1"/>
  <c r="Q2296" i="1"/>
  <c r="P2296" i="1"/>
  <c r="N2290" i="1"/>
  <c r="O2290" i="1"/>
  <c r="S2290" i="1"/>
  <c r="T2290" i="1" s="1"/>
  <c r="R2290" i="1"/>
  <c r="Q2290" i="1"/>
  <c r="P2290" i="1"/>
  <c r="I238" i="9" l="1"/>
  <c r="J238" i="9" s="1"/>
  <c r="P2301" i="1"/>
  <c r="I2304" i="1" s="1"/>
  <c r="Q2301" i="1"/>
  <c r="J2304" i="1" s="1"/>
  <c r="R2301" i="1"/>
  <c r="K2304" i="1" s="1"/>
  <c r="O2301" i="1"/>
  <c r="H2304" i="1" s="1"/>
  <c r="N2300" i="1"/>
  <c r="K238" i="9" l="1"/>
  <c r="L238" i="9"/>
  <c r="G239" i="9" s="1"/>
  <c r="M238" i="9"/>
  <c r="H239" i="9" s="1"/>
  <c r="K2311" i="1"/>
  <c r="K2312" i="1"/>
  <c r="K2315" i="1"/>
  <c r="K2316" i="1"/>
  <c r="K2314" i="1"/>
  <c r="K2313" i="1"/>
  <c r="K2317" i="1"/>
  <c r="K2308" i="1"/>
  <c r="K2310" i="1"/>
  <c r="K2309" i="1"/>
  <c r="J2315" i="1"/>
  <c r="J2311" i="1"/>
  <c r="J2317" i="1"/>
  <c r="J2310" i="1"/>
  <c r="J2316" i="1"/>
  <c r="J2314" i="1"/>
  <c r="J2312" i="1"/>
  <c r="J2309" i="1"/>
  <c r="J2308" i="1"/>
  <c r="J2313" i="1"/>
  <c r="H2312" i="1"/>
  <c r="H2315" i="1"/>
  <c r="H2309" i="1"/>
  <c r="H2314" i="1"/>
  <c r="H2317" i="1"/>
  <c r="H2311" i="1"/>
  <c r="H2310" i="1"/>
  <c r="H2308" i="1"/>
  <c r="H2313" i="1"/>
  <c r="H2316" i="1"/>
  <c r="I2316" i="1"/>
  <c r="I2315" i="1"/>
  <c r="I2312" i="1"/>
  <c r="I2314" i="1"/>
  <c r="I2313" i="1"/>
  <c r="I2310" i="1"/>
  <c r="I2311" i="1"/>
  <c r="L2311" i="1" s="1"/>
  <c r="M2311" i="1" s="1"/>
  <c r="I2309" i="1"/>
  <c r="I2308" i="1"/>
  <c r="I2317" i="1"/>
  <c r="L2314" i="1" l="1"/>
  <c r="M2314" i="1" s="1"/>
  <c r="L2317" i="1"/>
  <c r="M2317" i="1" s="1"/>
  <c r="R2317" i="1" s="1"/>
  <c r="L2308" i="1"/>
  <c r="M2308" i="1" s="1"/>
  <c r="S2308" i="1" s="1"/>
  <c r="T2308" i="1" s="1"/>
  <c r="L2315" i="1"/>
  <c r="M2315" i="1" s="1"/>
  <c r="P2315" i="1" s="1"/>
  <c r="L2309" i="1"/>
  <c r="M2309" i="1" s="1"/>
  <c r="N2309" i="1" s="1"/>
  <c r="I239" i="9"/>
  <c r="J239" i="9" s="1"/>
  <c r="N2314" i="1"/>
  <c r="Q2314" i="1"/>
  <c r="S2314" i="1"/>
  <c r="T2314" i="1" s="1"/>
  <c r="R2314" i="1"/>
  <c r="P2314" i="1"/>
  <c r="O2314" i="1"/>
  <c r="Q2308" i="1"/>
  <c r="O2308" i="1"/>
  <c r="R2308" i="1"/>
  <c r="P2308" i="1"/>
  <c r="Q2315" i="1"/>
  <c r="R2315" i="1"/>
  <c r="O2315" i="1"/>
  <c r="L2310" i="1"/>
  <c r="M2310" i="1" s="1"/>
  <c r="N2317" i="1"/>
  <c r="O2317" i="1"/>
  <c r="Q2317" i="1"/>
  <c r="P2317" i="1"/>
  <c r="S2317" i="1"/>
  <c r="T2317" i="1" s="1"/>
  <c r="N2311" i="1"/>
  <c r="P2311" i="1"/>
  <c r="O2311" i="1"/>
  <c r="Q2311" i="1"/>
  <c r="R2311" i="1"/>
  <c r="S2311" i="1"/>
  <c r="T2311" i="1" s="1"/>
  <c r="L2313" i="1"/>
  <c r="M2313" i="1" s="1"/>
  <c r="L2316" i="1"/>
  <c r="M2316" i="1" s="1"/>
  <c r="L2312" i="1"/>
  <c r="M2312" i="1" s="1"/>
  <c r="N2315" i="1" l="1"/>
  <c r="P2309" i="1"/>
  <c r="O2309" i="1"/>
  <c r="S2315" i="1"/>
  <c r="T2315" i="1" s="1"/>
  <c r="S2309" i="1"/>
  <c r="T2309" i="1" s="1"/>
  <c r="Q2309" i="1"/>
  <c r="R2309" i="1"/>
  <c r="N2308" i="1"/>
  <c r="L239" i="9"/>
  <c r="G240" i="9" s="1"/>
  <c r="M239" i="9"/>
  <c r="H240" i="9" s="1"/>
  <c r="K239" i="9"/>
  <c r="N2312" i="1"/>
  <c r="P2312" i="1"/>
  <c r="O2312" i="1"/>
  <c r="Q2312" i="1"/>
  <c r="R2312" i="1"/>
  <c r="S2312" i="1"/>
  <c r="T2312" i="1" s="1"/>
  <c r="N2316" i="1"/>
  <c r="P2316" i="1"/>
  <c r="R2316" i="1"/>
  <c r="O2316" i="1"/>
  <c r="S2316" i="1"/>
  <c r="T2316" i="1" s="1"/>
  <c r="Q2316" i="1"/>
  <c r="N2313" i="1"/>
  <c r="Q2313" i="1"/>
  <c r="P2313" i="1"/>
  <c r="O2313" i="1"/>
  <c r="S2313" i="1"/>
  <c r="T2313" i="1" s="1"/>
  <c r="R2313" i="1"/>
  <c r="N2310" i="1"/>
  <c r="O2310" i="1"/>
  <c r="P2310" i="1"/>
  <c r="S2310" i="1"/>
  <c r="T2310" i="1" s="1"/>
  <c r="R2310" i="1"/>
  <c r="Q2310" i="1"/>
  <c r="I240" i="9" l="1"/>
  <c r="J240" i="9" s="1"/>
  <c r="Q2319" i="1"/>
  <c r="J2322" i="1" s="1"/>
  <c r="J2334" i="1" s="1"/>
  <c r="R2319" i="1"/>
  <c r="K2322" i="1" s="1"/>
  <c r="P2319" i="1"/>
  <c r="I2322" i="1" s="1"/>
  <c r="I2326" i="1" s="1"/>
  <c r="O2319" i="1"/>
  <c r="H2322" i="1" s="1"/>
  <c r="H2334" i="1" s="1"/>
  <c r="N2318" i="1"/>
  <c r="H2328" i="1"/>
  <c r="H2335" i="1"/>
  <c r="H2331" i="1"/>
  <c r="I2332" i="1"/>
  <c r="I2327" i="1"/>
  <c r="I2328" i="1"/>
  <c r="I2333" i="1"/>
  <c r="K2328" i="1"/>
  <c r="K2330" i="1"/>
  <c r="K2326" i="1"/>
  <c r="K2327" i="1"/>
  <c r="K2329" i="1"/>
  <c r="K2335" i="1"/>
  <c r="K2332" i="1"/>
  <c r="K2331" i="1"/>
  <c r="K2334" i="1"/>
  <c r="K2333" i="1"/>
  <c r="J2327" i="1"/>
  <c r="J2329" i="1"/>
  <c r="J2328" i="1"/>
  <c r="J2326" i="1"/>
  <c r="J2330" i="1"/>
  <c r="J2335" i="1"/>
  <c r="J2333" i="1" l="1"/>
  <c r="I2334" i="1"/>
  <c r="J2331" i="1"/>
  <c r="I2329" i="1"/>
  <c r="J2332" i="1"/>
  <c r="I2331" i="1"/>
  <c r="L2331" i="1" s="1"/>
  <c r="M2331" i="1" s="1"/>
  <c r="M240" i="9"/>
  <c r="H241" i="9" s="1"/>
  <c r="K240" i="9"/>
  <c r="L240" i="9"/>
  <c r="G241" i="9" s="1"/>
  <c r="I2335" i="1"/>
  <c r="H2330" i="1"/>
  <c r="I2330" i="1"/>
  <c r="H2326" i="1"/>
  <c r="H2329" i="1"/>
  <c r="L2329" i="1" s="1"/>
  <c r="M2329" i="1" s="1"/>
  <c r="H2332" i="1"/>
  <c r="L2332" i="1" s="1"/>
  <c r="M2332" i="1" s="1"/>
  <c r="H2327" i="1"/>
  <c r="L2327" i="1" s="1"/>
  <c r="M2327" i="1" s="1"/>
  <c r="H2333" i="1"/>
  <c r="L2333" i="1" s="1"/>
  <c r="M2333" i="1" s="1"/>
  <c r="L2334" i="1"/>
  <c r="M2334" i="1" s="1"/>
  <c r="L2330" i="1"/>
  <c r="M2330" i="1" s="1"/>
  <c r="L2335" i="1"/>
  <c r="M2335" i="1" s="1"/>
  <c r="L2326" i="1"/>
  <c r="M2326" i="1" s="1"/>
  <c r="L2328" i="1"/>
  <c r="M2328" i="1" s="1"/>
  <c r="I241" i="9" l="1"/>
  <c r="J241" i="9" s="1"/>
  <c r="N2335" i="1"/>
  <c r="P2335" i="1"/>
  <c r="R2335" i="1"/>
  <c r="O2335" i="1"/>
  <c r="S2335" i="1"/>
  <c r="T2335" i="1" s="1"/>
  <c r="Q2335" i="1"/>
  <c r="O2331" i="1"/>
  <c r="R2331" i="1"/>
  <c r="N2331" i="1"/>
  <c r="S2331" i="1"/>
  <c r="T2331" i="1" s="1"/>
  <c r="Q2331" i="1"/>
  <c r="P2331" i="1"/>
  <c r="N2333" i="1"/>
  <c r="S2333" i="1"/>
  <c r="T2333" i="1" s="1"/>
  <c r="P2333" i="1"/>
  <c r="R2333" i="1"/>
  <c r="O2333" i="1"/>
  <c r="Q2333" i="1"/>
  <c r="N2334" i="1"/>
  <c r="S2334" i="1"/>
  <c r="T2334" i="1" s="1"/>
  <c r="P2334" i="1"/>
  <c r="O2334" i="1"/>
  <c r="Q2334" i="1"/>
  <c r="R2334" i="1"/>
  <c r="O2328" i="1"/>
  <c r="N2328" i="1"/>
  <c r="P2328" i="1"/>
  <c r="S2328" i="1"/>
  <c r="T2328" i="1" s="1"/>
  <c r="Q2328" i="1"/>
  <c r="R2328" i="1"/>
  <c r="N2332" i="1"/>
  <c r="O2332" i="1"/>
  <c r="Q2332" i="1"/>
  <c r="R2332" i="1"/>
  <c r="P2332" i="1"/>
  <c r="S2332" i="1"/>
  <c r="T2332" i="1" s="1"/>
  <c r="N2330" i="1"/>
  <c r="S2330" i="1"/>
  <c r="T2330" i="1" s="1"/>
  <c r="R2330" i="1"/>
  <c r="O2330" i="1"/>
  <c r="P2330" i="1"/>
  <c r="Q2330" i="1"/>
  <c r="P2327" i="1"/>
  <c r="Q2327" i="1"/>
  <c r="R2327" i="1"/>
  <c r="N2327" i="1"/>
  <c r="S2327" i="1"/>
  <c r="T2327" i="1" s="1"/>
  <c r="O2327" i="1"/>
  <c r="O2326" i="1"/>
  <c r="R2326" i="1"/>
  <c r="S2326" i="1"/>
  <c r="T2326" i="1" s="1"/>
  <c r="N2326" i="1"/>
  <c r="Q2326" i="1"/>
  <c r="P2326" i="1"/>
  <c r="P2337" i="1" s="1"/>
  <c r="I2340" i="1" s="1"/>
  <c r="O2329" i="1"/>
  <c r="N2329" i="1"/>
  <c r="P2329" i="1"/>
  <c r="Q2329" i="1"/>
  <c r="R2329" i="1"/>
  <c r="S2329" i="1"/>
  <c r="T2329" i="1" s="1"/>
  <c r="K241" i="9" l="1"/>
  <c r="L241" i="9"/>
  <c r="G242" i="9" s="1"/>
  <c r="M241" i="9"/>
  <c r="H242" i="9" s="1"/>
  <c r="Q2337" i="1"/>
  <c r="J2340" i="1" s="1"/>
  <c r="J2344" i="1" s="1"/>
  <c r="J2350" i="1"/>
  <c r="J2347" i="1"/>
  <c r="N2336" i="1"/>
  <c r="I2350" i="1"/>
  <c r="I2347" i="1"/>
  <c r="I2346" i="1"/>
  <c r="I2345" i="1"/>
  <c r="I2352" i="1"/>
  <c r="I2351" i="1"/>
  <c r="I2353" i="1"/>
  <c r="I2344" i="1"/>
  <c r="I2349" i="1"/>
  <c r="I2348" i="1"/>
  <c r="R2337" i="1"/>
  <c r="K2340" i="1" s="1"/>
  <c r="O2337" i="1"/>
  <c r="H2340" i="1" s="1"/>
  <c r="J2351" i="1" l="1"/>
  <c r="J2345" i="1"/>
  <c r="J2346" i="1"/>
  <c r="J2352" i="1"/>
  <c r="J2349" i="1"/>
  <c r="J2353" i="1"/>
  <c r="J2348" i="1"/>
  <c r="I242" i="9"/>
  <c r="J242" i="9" s="1"/>
  <c r="K2349" i="1"/>
  <c r="K2351" i="1"/>
  <c r="K2346" i="1"/>
  <c r="K2353" i="1"/>
  <c r="K2345" i="1"/>
  <c r="K2350" i="1"/>
  <c r="K2352" i="1"/>
  <c r="K2347" i="1"/>
  <c r="L2347" i="1" s="1"/>
  <c r="M2347" i="1" s="1"/>
  <c r="K2348" i="1"/>
  <c r="K2344" i="1"/>
  <c r="H2351" i="1"/>
  <c r="H2346" i="1"/>
  <c r="L2346" i="1" s="1"/>
  <c r="M2346" i="1" s="1"/>
  <c r="H2353" i="1"/>
  <c r="H2350" i="1"/>
  <c r="H2344" i="1"/>
  <c r="H2348" i="1"/>
  <c r="H2349" i="1"/>
  <c r="H2352" i="1"/>
  <c r="H2347" i="1"/>
  <c r="H2345" i="1"/>
  <c r="L2345" i="1" s="1"/>
  <c r="M2345" i="1" s="1"/>
  <c r="L2349" i="1" l="1"/>
  <c r="M2349" i="1" s="1"/>
  <c r="K242" i="9"/>
  <c r="L242" i="9"/>
  <c r="G243" i="9" s="1"/>
  <c r="M242" i="9"/>
  <c r="H243" i="9" s="1"/>
  <c r="O2347" i="1"/>
  <c r="P2347" i="1"/>
  <c r="N2347" i="1"/>
  <c r="S2347" i="1"/>
  <c r="T2347" i="1" s="1"/>
  <c r="R2347" i="1"/>
  <c r="Q2347" i="1"/>
  <c r="L2350" i="1"/>
  <c r="M2350" i="1" s="1"/>
  <c r="N2345" i="1"/>
  <c r="O2345" i="1"/>
  <c r="R2345" i="1"/>
  <c r="P2345" i="1"/>
  <c r="S2345" i="1"/>
  <c r="T2345" i="1" s="1"/>
  <c r="Q2345" i="1"/>
  <c r="L2353" i="1"/>
  <c r="M2353" i="1" s="1"/>
  <c r="S2346" i="1"/>
  <c r="T2346" i="1" s="1"/>
  <c r="O2346" i="1"/>
  <c r="R2346" i="1"/>
  <c r="Q2346" i="1"/>
  <c r="P2346" i="1"/>
  <c r="N2346" i="1"/>
  <c r="L2352" i="1"/>
  <c r="M2352" i="1" s="1"/>
  <c r="L2344" i="1"/>
  <c r="M2344" i="1" s="1"/>
  <c r="L2351" i="1"/>
  <c r="M2351" i="1" s="1"/>
  <c r="S2349" i="1"/>
  <c r="T2349" i="1" s="1"/>
  <c r="P2349" i="1"/>
  <c r="N2349" i="1"/>
  <c r="O2349" i="1"/>
  <c r="Q2349" i="1"/>
  <c r="R2349" i="1"/>
  <c r="L2348" i="1"/>
  <c r="M2348" i="1" s="1"/>
  <c r="I243" i="9" l="1"/>
  <c r="J243" i="9" s="1"/>
  <c r="R2350" i="1"/>
  <c r="S2350" i="1"/>
  <c r="T2350" i="1" s="1"/>
  <c r="P2350" i="1"/>
  <c r="O2350" i="1"/>
  <c r="Q2350" i="1"/>
  <c r="N2350" i="1"/>
  <c r="N2353" i="1"/>
  <c r="R2353" i="1"/>
  <c r="S2353" i="1"/>
  <c r="T2353" i="1" s="1"/>
  <c r="Q2353" i="1"/>
  <c r="P2353" i="1"/>
  <c r="O2353" i="1"/>
  <c r="N2351" i="1"/>
  <c r="Q2351" i="1"/>
  <c r="O2351" i="1"/>
  <c r="S2351" i="1"/>
  <c r="T2351" i="1" s="1"/>
  <c r="R2351" i="1"/>
  <c r="P2351" i="1"/>
  <c r="N2352" i="1"/>
  <c r="O2352" i="1"/>
  <c r="S2352" i="1"/>
  <c r="T2352" i="1" s="1"/>
  <c r="P2352" i="1"/>
  <c r="Q2352" i="1"/>
  <c r="R2352" i="1"/>
  <c r="N2348" i="1"/>
  <c r="R2348" i="1"/>
  <c r="O2348" i="1"/>
  <c r="Q2348" i="1"/>
  <c r="P2348" i="1"/>
  <c r="S2348" i="1"/>
  <c r="T2348" i="1" s="1"/>
  <c r="N2344" i="1"/>
  <c r="N2354" i="1" s="1"/>
  <c r="P2344" i="1"/>
  <c r="Q2344" i="1"/>
  <c r="O2344" i="1"/>
  <c r="S2344" i="1"/>
  <c r="T2344" i="1" s="1"/>
  <c r="R2344" i="1"/>
  <c r="P2355" i="1" l="1"/>
  <c r="I2358" i="1" s="1"/>
  <c r="L243" i="9"/>
  <c r="G244" i="9" s="1"/>
  <c r="M243" i="9"/>
  <c r="H244" i="9" s="1"/>
  <c r="K243" i="9"/>
  <c r="I2367" i="1"/>
  <c r="I2371" i="1"/>
  <c r="I2362" i="1"/>
  <c r="I2366" i="1"/>
  <c r="I2370" i="1"/>
  <c r="I2364" i="1"/>
  <c r="I2369" i="1"/>
  <c r="I2363" i="1"/>
  <c r="I2368" i="1"/>
  <c r="I2365" i="1"/>
  <c r="R2355" i="1"/>
  <c r="K2358" i="1" s="1"/>
  <c r="O2355" i="1"/>
  <c r="H2358" i="1" s="1"/>
  <c r="Q2355" i="1"/>
  <c r="J2358" i="1" s="1"/>
  <c r="I244" i="9" l="1"/>
  <c r="J244" i="9" s="1"/>
  <c r="J2369" i="1"/>
  <c r="J2366" i="1"/>
  <c r="J2371" i="1"/>
  <c r="J2362" i="1"/>
  <c r="J2370" i="1"/>
  <c r="J2365" i="1"/>
  <c r="J2364" i="1"/>
  <c r="J2363" i="1"/>
  <c r="J2367" i="1"/>
  <c r="J2368" i="1"/>
  <c r="H2367" i="1"/>
  <c r="L2367" i="1" s="1"/>
  <c r="M2367" i="1" s="1"/>
  <c r="H2362" i="1"/>
  <c r="H2368" i="1"/>
  <c r="H2366" i="1"/>
  <c r="L2366" i="1" s="1"/>
  <c r="M2366" i="1" s="1"/>
  <c r="H2371" i="1"/>
  <c r="H2365" i="1"/>
  <c r="L2365" i="1" s="1"/>
  <c r="M2365" i="1" s="1"/>
  <c r="H2364" i="1"/>
  <c r="H2369" i="1"/>
  <c r="H2370" i="1"/>
  <c r="H2363" i="1"/>
  <c r="K2368" i="1"/>
  <c r="K2369" i="1"/>
  <c r="K2362" i="1"/>
  <c r="K2371" i="1"/>
  <c r="K2366" i="1"/>
  <c r="K2367" i="1"/>
  <c r="K2364" i="1"/>
  <c r="K2365" i="1"/>
  <c r="K2363" i="1"/>
  <c r="K2370" i="1"/>
  <c r="L2368" i="1"/>
  <c r="M2368" i="1" s="1"/>
  <c r="M244" i="9" l="1"/>
  <c r="H245" i="9" s="1"/>
  <c r="L244" i="9"/>
  <c r="G245" i="9" s="1"/>
  <c r="K244" i="9"/>
  <c r="P2366" i="1"/>
  <c r="S2366" i="1"/>
  <c r="T2366" i="1" s="1"/>
  <c r="O2366" i="1"/>
  <c r="Q2366" i="1"/>
  <c r="R2366" i="1"/>
  <c r="N2366" i="1"/>
  <c r="N2368" i="1"/>
  <c r="R2368" i="1"/>
  <c r="S2368" i="1"/>
  <c r="T2368" i="1" s="1"/>
  <c r="Q2368" i="1"/>
  <c r="P2368" i="1"/>
  <c r="O2368" i="1"/>
  <c r="L2362" i="1"/>
  <c r="M2362" i="1" s="1"/>
  <c r="L2371" i="1"/>
  <c r="M2371" i="1" s="1"/>
  <c r="L2363" i="1"/>
  <c r="M2363" i="1" s="1"/>
  <c r="N2367" i="1"/>
  <c r="R2367" i="1"/>
  <c r="P2367" i="1"/>
  <c r="O2367" i="1"/>
  <c r="S2367" i="1"/>
  <c r="T2367" i="1" s="1"/>
  <c r="Q2367" i="1"/>
  <c r="L2369" i="1"/>
  <c r="M2369" i="1" s="1"/>
  <c r="N2365" i="1"/>
  <c r="R2365" i="1"/>
  <c r="Q2365" i="1"/>
  <c r="P2365" i="1"/>
  <c r="S2365" i="1"/>
  <c r="T2365" i="1" s="1"/>
  <c r="O2365" i="1"/>
  <c r="L2370" i="1"/>
  <c r="M2370" i="1" s="1"/>
  <c r="L2364" i="1"/>
  <c r="M2364" i="1" s="1"/>
  <c r="I245" i="9" l="1"/>
  <c r="J245" i="9" s="1"/>
  <c r="N2363" i="1"/>
  <c r="O2363" i="1"/>
  <c r="S2363" i="1"/>
  <c r="T2363" i="1" s="1"/>
  <c r="P2363" i="1"/>
  <c r="Q2363" i="1"/>
  <c r="R2363" i="1"/>
  <c r="N2364" i="1"/>
  <c r="S2364" i="1"/>
  <c r="T2364" i="1" s="1"/>
  <c r="O2364" i="1"/>
  <c r="R2364" i="1"/>
  <c r="P2364" i="1"/>
  <c r="Q2364" i="1"/>
  <c r="N2369" i="1"/>
  <c r="S2369" i="1"/>
  <c r="T2369" i="1" s="1"/>
  <c r="R2369" i="1"/>
  <c r="P2369" i="1"/>
  <c r="Q2369" i="1"/>
  <c r="O2369" i="1"/>
  <c r="N2371" i="1"/>
  <c r="R2371" i="1"/>
  <c r="S2371" i="1"/>
  <c r="T2371" i="1" s="1"/>
  <c r="P2371" i="1"/>
  <c r="O2371" i="1"/>
  <c r="Q2371" i="1"/>
  <c r="N2370" i="1"/>
  <c r="R2370" i="1"/>
  <c r="Q2370" i="1"/>
  <c r="S2370" i="1"/>
  <c r="T2370" i="1" s="1"/>
  <c r="O2370" i="1"/>
  <c r="P2370" i="1"/>
  <c r="R2362" i="1"/>
  <c r="R2373" i="1" s="1"/>
  <c r="K2376" i="1" s="1"/>
  <c r="O2362" i="1"/>
  <c r="N2362" i="1"/>
  <c r="S2362" i="1"/>
  <c r="T2362" i="1" s="1"/>
  <c r="P2362" i="1"/>
  <c r="Q2362" i="1"/>
  <c r="O2373" i="1" l="1"/>
  <c r="H2376" i="1" s="1"/>
  <c r="K245" i="9"/>
  <c r="M245" i="9"/>
  <c r="H246" i="9" s="1"/>
  <c r="L245" i="9"/>
  <c r="G246" i="9" s="1"/>
  <c r="P2373" i="1"/>
  <c r="I2376" i="1" s="1"/>
  <c r="H2389" i="1"/>
  <c r="H2386" i="1"/>
  <c r="H2387" i="1"/>
  <c r="H2388" i="1"/>
  <c r="H2381" i="1"/>
  <c r="H2384" i="1"/>
  <c r="H2383" i="1"/>
  <c r="H2380" i="1"/>
  <c r="H2382" i="1"/>
  <c r="H2385" i="1"/>
  <c r="K2383" i="1"/>
  <c r="K2389" i="1"/>
  <c r="K2380" i="1"/>
  <c r="K2385" i="1"/>
  <c r="K2387" i="1"/>
  <c r="K2381" i="1"/>
  <c r="K2382" i="1"/>
  <c r="K2386" i="1"/>
  <c r="K2388" i="1"/>
  <c r="K2384" i="1"/>
  <c r="Q2373" i="1"/>
  <c r="J2376" i="1" s="1"/>
  <c r="N2372" i="1"/>
  <c r="I246" i="9" l="1"/>
  <c r="J246" i="9" s="1"/>
  <c r="J2385" i="1"/>
  <c r="J2386" i="1"/>
  <c r="J2384" i="1"/>
  <c r="J2380" i="1"/>
  <c r="J2383" i="1"/>
  <c r="J2381" i="1"/>
  <c r="J2388" i="1"/>
  <c r="J2382" i="1"/>
  <c r="J2389" i="1"/>
  <c r="J2387" i="1"/>
  <c r="I2386" i="1"/>
  <c r="L2386" i="1" s="1"/>
  <c r="M2386" i="1" s="1"/>
  <c r="I2380" i="1"/>
  <c r="L2380" i="1" s="1"/>
  <c r="M2380" i="1" s="1"/>
  <c r="I2384" i="1"/>
  <c r="I2387" i="1"/>
  <c r="L2387" i="1" s="1"/>
  <c r="M2387" i="1" s="1"/>
  <c r="I2381" i="1"/>
  <c r="I2388" i="1"/>
  <c r="I2383" i="1"/>
  <c r="I2389" i="1"/>
  <c r="I2382" i="1"/>
  <c r="I2385" i="1"/>
  <c r="L2385" i="1" s="1"/>
  <c r="M2385" i="1" s="1"/>
  <c r="K246" i="9" l="1"/>
  <c r="L246" i="9"/>
  <c r="G247" i="9" s="1"/>
  <c r="M246" i="9"/>
  <c r="H247" i="9" s="1"/>
  <c r="L2382" i="1"/>
  <c r="M2382" i="1" s="1"/>
  <c r="O2382" i="1" s="1"/>
  <c r="L2383" i="1"/>
  <c r="M2383" i="1" s="1"/>
  <c r="N2383" i="1" s="1"/>
  <c r="L2388" i="1"/>
  <c r="M2388" i="1" s="1"/>
  <c r="O2388" i="1" s="1"/>
  <c r="L2381" i="1"/>
  <c r="M2381" i="1" s="1"/>
  <c r="O2381" i="1" s="1"/>
  <c r="L2384" i="1"/>
  <c r="M2384" i="1" s="1"/>
  <c r="Q2384" i="1" s="1"/>
  <c r="N2386" i="1"/>
  <c r="R2386" i="1"/>
  <c r="P2386" i="1"/>
  <c r="Q2386" i="1"/>
  <c r="O2386" i="1"/>
  <c r="S2386" i="1"/>
  <c r="T2386" i="1" s="1"/>
  <c r="N2387" i="1"/>
  <c r="R2387" i="1"/>
  <c r="O2387" i="1"/>
  <c r="Q2387" i="1"/>
  <c r="P2387" i="1"/>
  <c r="S2387" i="1"/>
  <c r="T2387" i="1" s="1"/>
  <c r="N2380" i="1"/>
  <c r="Q2380" i="1"/>
  <c r="R2380" i="1"/>
  <c r="O2380" i="1"/>
  <c r="P2380" i="1"/>
  <c r="S2380" i="1"/>
  <c r="T2380" i="1" s="1"/>
  <c r="O2383" i="1"/>
  <c r="R2383" i="1"/>
  <c r="R2385" i="1"/>
  <c r="P2385" i="1"/>
  <c r="Q2385" i="1"/>
  <c r="S2385" i="1"/>
  <c r="T2385" i="1" s="1"/>
  <c r="O2385" i="1"/>
  <c r="N2385" i="1"/>
  <c r="Q2388" i="1"/>
  <c r="P2388" i="1"/>
  <c r="L2389" i="1"/>
  <c r="M2389" i="1" s="1"/>
  <c r="Q2382" i="1"/>
  <c r="P2382" i="1"/>
  <c r="R2382" i="1"/>
  <c r="R2384" i="1" l="1"/>
  <c r="P2384" i="1"/>
  <c r="S2382" i="1"/>
  <c r="T2382" i="1" s="1"/>
  <c r="S2388" i="1"/>
  <c r="T2388" i="1" s="1"/>
  <c r="P2383" i="1"/>
  <c r="P2381" i="1"/>
  <c r="N2382" i="1"/>
  <c r="N2384" i="1"/>
  <c r="N2388" i="1"/>
  <c r="S2383" i="1"/>
  <c r="T2383" i="1" s="1"/>
  <c r="R2388" i="1"/>
  <c r="Q2383" i="1"/>
  <c r="R2381" i="1"/>
  <c r="N2381" i="1"/>
  <c r="I247" i="9"/>
  <c r="J247" i="9" s="1"/>
  <c r="S2384" i="1"/>
  <c r="T2384" i="1" s="1"/>
  <c r="S2381" i="1"/>
  <c r="T2381" i="1" s="1"/>
  <c r="Q2381" i="1"/>
  <c r="O2384" i="1"/>
  <c r="N2389" i="1"/>
  <c r="Q2389" i="1"/>
  <c r="Q2391" i="1" s="1"/>
  <c r="J2394" i="1" s="1"/>
  <c r="O2389" i="1"/>
  <c r="O2391" i="1" s="1"/>
  <c r="H2394" i="1" s="1"/>
  <c r="S2389" i="1"/>
  <c r="T2389" i="1" s="1"/>
  <c r="P2389" i="1"/>
  <c r="P2391" i="1" s="1"/>
  <c r="I2394" i="1" s="1"/>
  <c r="R2389" i="1"/>
  <c r="R2391" i="1" s="1"/>
  <c r="K2394" i="1" s="1"/>
  <c r="N2390" i="1" l="1"/>
  <c r="L247" i="9"/>
  <c r="G248" i="9" s="1"/>
  <c r="M247" i="9"/>
  <c r="H248" i="9" s="1"/>
  <c r="K247" i="9"/>
  <c r="I2405" i="1"/>
  <c r="I2399" i="1"/>
  <c r="I2406" i="1"/>
  <c r="I2401" i="1"/>
  <c r="I2402" i="1"/>
  <c r="I2400" i="1"/>
  <c r="I2403" i="1"/>
  <c r="I2398" i="1"/>
  <c r="I2407" i="1"/>
  <c r="I2404" i="1"/>
  <c r="K2403" i="1"/>
  <c r="K2406" i="1"/>
  <c r="K2398" i="1"/>
  <c r="K2407" i="1"/>
  <c r="K2399" i="1"/>
  <c r="K2404" i="1"/>
  <c r="K2405" i="1"/>
  <c r="K2400" i="1"/>
  <c r="K2401" i="1"/>
  <c r="K2402" i="1"/>
  <c r="J2399" i="1"/>
  <c r="J2405" i="1"/>
  <c r="J2404" i="1"/>
  <c r="J2402" i="1"/>
  <c r="J2406" i="1"/>
  <c r="J2398" i="1"/>
  <c r="J2403" i="1"/>
  <c r="J2400" i="1"/>
  <c r="J2401" i="1"/>
  <c r="J2407" i="1"/>
  <c r="H2406" i="1"/>
  <c r="L2406" i="1" s="1"/>
  <c r="M2406" i="1" s="1"/>
  <c r="H2404" i="1"/>
  <c r="L2404" i="1" s="1"/>
  <c r="M2404" i="1" s="1"/>
  <c r="H2399" i="1"/>
  <c r="H2405" i="1"/>
  <c r="H2402" i="1"/>
  <c r="H2401" i="1"/>
  <c r="H2403" i="1"/>
  <c r="H2400" i="1"/>
  <c r="H2407" i="1"/>
  <c r="L2407" i="1" s="1"/>
  <c r="M2407" i="1" s="1"/>
  <c r="H2398" i="1"/>
  <c r="L2398" i="1" s="1"/>
  <c r="M2398" i="1" s="1"/>
  <c r="L2400" i="1" l="1"/>
  <c r="M2400" i="1" s="1"/>
  <c r="I248" i="9"/>
  <c r="J248" i="9" s="1"/>
  <c r="N2404" i="1"/>
  <c r="S2404" i="1"/>
  <c r="T2404" i="1" s="1"/>
  <c r="R2404" i="1"/>
  <c r="P2404" i="1"/>
  <c r="Q2404" i="1"/>
  <c r="O2404" i="1"/>
  <c r="N2406" i="1"/>
  <c r="O2406" i="1"/>
  <c r="P2406" i="1"/>
  <c r="R2406" i="1"/>
  <c r="S2406" i="1"/>
  <c r="T2406" i="1" s="1"/>
  <c r="Q2406" i="1"/>
  <c r="L2401" i="1"/>
  <c r="M2401" i="1" s="1"/>
  <c r="N2407" i="1"/>
  <c r="S2407" i="1"/>
  <c r="T2407" i="1" s="1"/>
  <c r="Q2407" i="1"/>
  <c r="P2407" i="1"/>
  <c r="R2407" i="1"/>
  <c r="O2407" i="1"/>
  <c r="L2403" i="1"/>
  <c r="M2403" i="1" s="1"/>
  <c r="L2402" i="1"/>
  <c r="M2402" i="1" s="1"/>
  <c r="N2398" i="1"/>
  <c r="R2398" i="1"/>
  <c r="Q2398" i="1"/>
  <c r="O2398" i="1"/>
  <c r="S2398" i="1"/>
  <c r="T2398" i="1" s="1"/>
  <c r="P2398" i="1"/>
  <c r="L2405" i="1"/>
  <c r="M2405" i="1" s="1"/>
  <c r="R2400" i="1"/>
  <c r="O2400" i="1"/>
  <c r="N2400" i="1"/>
  <c r="Q2400" i="1"/>
  <c r="S2400" i="1"/>
  <c r="T2400" i="1" s="1"/>
  <c r="P2400" i="1"/>
  <c r="L2399" i="1"/>
  <c r="M2399" i="1" s="1"/>
  <c r="M248" i="9" l="1"/>
  <c r="H249" i="9" s="1"/>
  <c r="K248" i="9"/>
  <c r="L248" i="9"/>
  <c r="G249" i="9" s="1"/>
  <c r="N2402" i="1"/>
  <c r="Q2402" i="1"/>
  <c r="O2402" i="1"/>
  <c r="R2402" i="1"/>
  <c r="P2402" i="1"/>
  <c r="S2402" i="1"/>
  <c r="T2402" i="1" s="1"/>
  <c r="P2401" i="1"/>
  <c r="Q2401" i="1"/>
  <c r="R2401" i="1"/>
  <c r="S2401" i="1"/>
  <c r="T2401" i="1" s="1"/>
  <c r="O2401" i="1"/>
  <c r="N2401" i="1"/>
  <c r="N2405" i="1"/>
  <c r="Q2405" i="1"/>
  <c r="S2405" i="1"/>
  <c r="T2405" i="1" s="1"/>
  <c r="R2405" i="1"/>
  <c r="P2405" i="1"/>
  <c r="O2405" i="1"/>
  <c r="N2403" i="1"/>
  <c r="P2403" i="1"/>
  <c r="O2403" i="1"/>
  <c r="Q2403" i="1"/>
  <c r="R2403" i="1"/>
  <c r="S2403" i="1"/>
  <c r="T2403" i="1" s="1"/>
  <c r="N2399" i="1"/>
  <c r="S2399" i="1"/>
  <c r="T2399" i="1" s="1"/>
  <c r="Q2399" i="1"/>
  <c r="R2399" i="1"/>
  <c r="P2399" i="1"/>
  <c r="O2399" i="1"/>
  <c r="I249" i="9" l="1"/>
  <c r="J249" i="9" s="1"/>
  <c r="O2409" i="1"/>
  <c r="H2412" i="1" s="1"/>
  <c r="H2423" i="1" s="1"/>
  <c r="R2409" i="1"/>
  <c r="K2412" i="1" s="1"/>
  <c r="K2417" i="1" s="1"/>
  <c r="P2409" i="1"/>
  <c r="I2412" i="1" s="1"/>
  <c r="I2416" i="1" s="1"/>
  <c r="Q2409" i="1"/>
  <c r="J2412" i="1" s="1"/>
  <c r="J2418" i="1" s="1"/>
  <c r="N2408" i="1"/>
  <c r="I2425" i="1"/>
  <c r="I2417" i="1"/>
  <c r="I2422" i="1"/>
  <c r="H2424" i="1"/>
  <c r="H2421" i="1"/>
  <c r="H2419" i="1"/>
  <c r="H2422" i="1"/>
  <c r="H2420" i="1"/>
  <c r="H2425" i="1"/>
  <c r="H2416" i="1"/>
  <c r="H2418" i="1"/>
  <c r="H2417" i="1"/>
  <c r="J2420" i="1"/>
  <c r="J2421" i="1"/>
  <c r="K2420" i="1"/>
  <c r="K2416" i="1"/>
  <c r="K2422" i="1"/>
  <c r="K2418" i="1"/>
  <c r="K2424" i="1"/>
  <c r="K2423" i="1"/>
  <c r="K2421" i="1"/>
  <c r="K2425" i="1"/>
  <c r="I2423" i="1" l="1"/>
  <c r="K2419" i="1"/>
  <c r="I2418" i="1"/>
  <c r="K249" i="9"/>
  <c r="L249" i="9"/>
  <c r="G250" i="9" s="1"/>
  <c r="M249" i="9"/>
  <c r="H250" i="9" s="1"/>
  <c r="I2421" i="1"/>
  <c r="J2422" i="1"/>
  <c r="L2422" i="1" s="1"/>
  <c r="M2422" i="1" s="1"/>
  <c r="I2419" i="1"/>
  <c r="J2419" i="1"/>
  <c r="J2423" i="1"/>
  <c r="L2423" i="1" s="1"/>
  <c r="M2423" i="1" s="1"/>
  <c r="S2423" i="1" s="1"/>
  <c r="T2423" i="1" s="1"/>
  <c r="I2420" i="1"/>
  <c r="L2420" i="1" s="1"/>
  <c r="M2420" i="1" s="1"/>
  <c r="J2417" i="1"/>
  <c r="L2417" i="1" s="1"/>
  <c r="M2417" i="1" s="1"/>
  <c r="I2424" i="1"/>
  <c r="J2425" i="1"/>
  <c r="J2424" i="1"/>
  <c r="J2416" i="1"/>
  <c r="L2416" i="1" s="1"/>
  <c r="M2416" i="1" s="1"/>
  <c r="L2419" i="1"/>
  <c r="M2419" i="1" s="1"/>
  <c r="L2421" i="1"/>
  <c r="M2421" i="1" s="1"/>
  <c r="L2418" i="1"/>
  <c r="M2418" i="1" s="1"/>
  <c r="L2425" i="1"/>
  <c r="M2425" i="1" s="1"/>
  <c r="I250" i="9" l="1"/>
  <c r="J250" i="9" s="1"/>
  <c r="L2424" i="1"/>
  <c r="M2424" i="1" s="1"/>
  <c r="S2424" i="1" s="1"/>
  <c r="T2424" i="1" s="1"/>
  <c r="O2423" i="1"/>
  <c r="P2423" i="1"/>
  <c r="N2423" i="1"/>
  <c r="Q2423" i="1"/>
  <c r="R2423" i="1"/>
  <c r="N2425" i="1"/>
  <c r="Q2425" i="1"/>
  <c r="S2425" i="1"/>
  <c r="T2425" i="1" s="1"/>
  <c r="R2425" i="1"/>
  <c r="O2425" i="1"/>
  <c r="P2425" i="1"/>
  <c r="N2421" i="1"/>
  <c r="Q2421" i="1"/>
  <c r="R2421" i="1"/>
  <c r="P2421" i="1"/>
  <c r="S2421" i="1"/>
  <c r="T2421" i="1" s="1"/>
  <c r="O2421" i="1"/>
  <c r="N2416" i="1"/>
  <c r="R2416" i="1"/>
  <c r="O2416" i="1"/>
  <c r="S2416" i="1"/>
  <c r="T2416" i="1" s="1"/>
  <c r="P2416" i="1"/>
  <c r="Q2416" i="1"/>
  <c r="N2418" i="1"/>
  <c r="O2418" i="1"/>
  <c r="P2418" i="1"/>
  <c r="S2418" i="1"/>
  <c r="T2418" i="1" s="1"/>
  <c r="Q2418" i="1"/>
  <c r="R2418" i="1"/>
  <c r="N2417" i="1"/>
  <c r="Q2417" i="1"/>
  <c r="S2417" i="1"/>
  <c r="T2417" i="1" s="1"/>
  <c r="O2417" i="1"/>
  <c r="R2417" i="1"/>
  <c r="P2417" i="1"/>
  <c r="N2424" i="1"/>
  <c r="Q2424" i="1"/>
  <c r="O2424" i="1"/>
  <c r="P2424" i="1"/>
  <c r="N2419" i="1"/>
  <c r="O2419" i="1"/>
  <c r="R2419" i="1"/>
  <c r="Q2419" i="1"/>
  <c r="S2419" i="1"/>
  <c r="T2419" i="1" s="1"/>
  <c r="P2419" i="1"/>
  <c r="N2422" i="1"/>
  <c r="S2422" i="1"/>
  <c r="T2422" i="1" s="1"/>
  <c r="O2422" i="1"/>
  <c r="Q2422" i="1"/>
  <c r="R2422" i="1"/>
  <c r="P2422" i="1"/>
  <c r="N2420" i="1"/>
  <c r="P2420" i="1"/>
  <c r="S2420" i="1"/>
  <c r="T2420" i="1" s="1"/>
  <c r="Q2420" i="1"/>
  <c r="R2420" i="1"/>
  <c r="O2420" i="1"/>
  <c r="R2424" i="1" l="1"/>
  <c r="K250" i="9"/>
  <c r="L250" i="9"/>
  <c r="G251" i="9" s="1"/>
  <c r="M250" i="9"/>
  <c r="H251" i="9" s="1"/>
  <c r="Q2427" i="1"/>
  <c r="J2430" i="1" s="1"/>
  <c r="J2439" i="1" s="1"/>
  <c r="N2426" i="1"/>
  <c r="J2440" i="1"/>
  <c r="J2434" i="1"/>
  <c r="J2438" i="1"/>
  <c r="J2437" i="1"/>
  <c r="J2441" i="1"/>
  <c r="J2435" i="1"/>
  <c r="J2436" i="1"/>
  <c r="O2427" i="1"/>
  <c r="H2430" i="1" s="1"/>
  <c r="R2427" i="1"/>
  <c r="K2430" i="1" s="1"/>
  <c r="P2427" i="1"/>
  <c r="I2430" i="1" s="1"/>
  <c r="J2443" i="1" l="1"/>
  <c r="J2442" i="1"/>
  <c r="I251" i="9"/>
  <c r="J251" i="9" s="1"/>
  <c r="I2443" i="1"/>
  <c r="I2439" i="1"/>
  <c r="I2437" i="1"/>
  <c r="I2436" i="1"/>
  <c r="I2440" i="1"/>
  <c r="I2434" i="1"/>
  <c r="I2435" i="1"/>
  <c r="I2442" i="1"/>
  <c r="I2441" i="1"/>
  <c r="I2438" i="1"/>
  <c r="K2443" i="1"/>
  <c r="K2436" i="1"/>
  <c r="K2435" i="1"/>
  <c r="K2439" i="1"/>
  <c r="K2437" i="1"/>
  <c r="K2438" i="1"/>
  <c r="K2434" i="1"/>
  <c r="K2442" i="1"/>
  <c r="K2441" i="1"/>
  <c r="K2440" i="1"/>
  <c r="H2443" i="1"/>
  <c r="L2443" i="1" s="1"/>
  <c r="M2443" i="1" s="1"/>
  <c r="H2434" i="1"/>
  <c r="H2435" i="1"/>
  <c r="H2439" i="1"/>
  <c r="H2436" i="1"/>
  <c r="H2437" i="1"/>
  <c r="H2438" i="1"/>
  <c r="H2441" i="1"/>
  <c r="L2441" i="1" s="1"/>
  <c r="M2441" i="1" s="1"/>
  <c r="H2440" i="1"/>
  <c r="L2440" i="1" s="1"/>
  <c r="M2440" i="1" s="1"/>
  <c r="H2442" i="1"/>
  <c r="L2439" i="1" l="1"/>
  <c r="M2439" i="1" s="1"/>
  <c r="L2435" i="1"/>
  <c r="M2435" i="1" s="1"/>
  <c r="R2435" i="1" s="1"/>
  <c r="L2434" i="1"/>
  <c r="M2434" i="1" s="1"/>
  <c r="L251" i="9"/>
  <c r="G252" i="9" s="1"/>
  <c r="M251" i="9"/>
  <c r="H252" i="9" s="1"/>
  <c r="K251" i="9"/>
  <c r="N2435" i="1"/>
  <c r="S2435" i="1"/>
  <c r="T2435" i="1" s="1"/>
  <c r="P2435" i="1"/>
  <c r="O2435" i="1"/>
  <c r="N2434" i="1"/>
  <c r="P2434" i="1"/>
  <c r="R2434" i="1"/>
  <c r="O2434" i="1"/>
  <c r="Q2434" i="1"/>
  <c r="S2434" i="1"/>
  <c r="T2434" i="1" s="1"/>
  <c r="N2443" i="1"/>
  <c r="R2443" i="1"/>
  <c r="O2443" i="1"/>
  <c r="Q2443" i="1"/>
  <c r="S2443" i="1"/>
  <c r="T2443" i="1" s="1"/>
  <c r="P2443" i="1"/>
  <c r="L2442" i="1"/>
  <c r="M2442" i="1" s="1"/>
  <c r="N2441" i="1"/>
  <c r="P2441" i="1"/>
  <c r="Q2441" i="1"/>
  <c r="S2441" i="1"/>
  <c r="T2441" i="1" s="1"/>
  <c r="R2441" i="1"/>
  <c r="O2441" i="1"/>
  <c r="N2439" i="1"/>
  <c r="S2439" i="1"/>
  <c r="T2439" i="1" s="1"/>
  <c r="O2439" i="1"/>
  <c r="R2439" i="1"/>
  <c r="P2439" i="1"/>
  <c r="Q2439" i="1"/>
  <c r="L2438" i="1"/>
  <c r="M2438" i="1" s="1"/>
  <c r="N2440" i="1"/>
  <c r="Q2440" i="1"/>
  <c r="O2440" i="1"/>
  <c r="S2440" i="1"/>
  <c r="T2440" i="1" s="1"/>
  <c r="R2440" i="1"/>
  <c r="P2440" i="1"/>
  <c r="L2437" i="1"/>
  <c r="M2437" i="1" s="1"/>
  <c r="L2436" i="1"/>
  <c r="M2436" i="1" s="1"/>
  <c r="Q2435" i="1" l="1"/>
  <c r="I252" i="9"/>
  <c r="J252" i="9" s="1"/>
  <c r="N2437" i="1"/>
  <c r="Q2437" i="1"/>
  <c r="R2437" i="1"/>
  <c r="R2445" i="1" s="1"/>
  <c r="K2448" i="1" s="1"/>
  <c r="S2437" i="1"/>
  <c r="T2437" i="1" s="1"/>
  <c r="P2437" i="1"/>
  <c r="O2437" i="1"/>
  <c r="N2436" i="1"/>
  <c r="O2436" i="1"/>
  <c r="R2436" i="1"/>
  <c r="P2436" i="1"/>
  <c r="S2436" i="1"/>
  <c r="T2436" i="1" s="1"/>
  <c r="Q2436" i="1"/>
  <c r="N2442" i="1"/>
  <c r="P2442" i="1"/>
  <c r="S2442" i="1"/>
  <c r="T2442" i="1" s="1"/>
  <c r="R2442" i="1"/>
  <c r="O2442" i="1"/>
  <c r="Q2442" i="1"/>
  <c r="N2438" i="1"/>
  <c r="O2438" i="1"/>
  <c r="P2438" i="1"/>
  <c r="Q2438" i="1"/>
  <c r="S2438" i="1"/>
  <c r="T2438" i="1" s="1"/>
  <c r="R2438" i="1"/>
  <c r="N2444" i="1" l="1"/>
  <c r="M252" i="9"/>
  <c r="H253" i="9" s="1"/>
  <c r="K252" i="9"/>
  <c r="L252" i="9"/>
  <c r="G253" i="9" s="1"/>
  <c r="P2445" i="1"/>
  <c r="I2448" i="1" s="1"/>
  <c r="I2460" i="1" s="1"/>
  <c r="Q2445" i="1"/>
  <c r="J2448" i="1" s="1"/>
  <c r="J2459" i="1" s="1"/>
  <c r="O2445" i="1"/>
  <c r="H2448" i="1" s="1"/>
  <c r="H2456" i="1" s="1"/>
  <c r="I2461" i="1"/>
  <c r="I2459" i="1"/>
  <c r="I2457" i="1"/>
  <c r="I2458" i="1"/>
  <c r="I2454" i="1"/>
  <c r="I2456" i="1"/>
  <c r="K2458" i="1"/>
  <c r="K2461" i="1"/>
  <c r="K2456" i="1"/>
  <c r="K2453" i="1"/>
  <c r="K2452" i="1"/>
  <c r="K2455" i="1"/>
  <c r="K2454" i="1"/>
  <c r="K2459" i="1"/>
  <c r="K2460" i="1"/>
  <c r="K2457" i="1"/>
  <c r="J2460" i="1" l="1"/>
  <c r="H2457" i="1"/>
  <c r="J2452" i="1"/>
  <c r="J2457" i="1"/>
  <c r="J2455" i="1"/>
  <c r="H2459" i="1"/>
  <c r="L2459" i="1" s="1"/>
  <c r="M2459" i="1" s="1"/>
  <c r="H2460" i="1"/>
  <c r="H2461" i="1"/>
  <c r="H2455" i="1"/>
  <c r="J2456" i="1"/>
  <c r="J2453" i="1"/>
  <c r="I2453" i="1"/>
  <c r="J2458" i="1"/>
  <c r="J2461" i="1"/>
  <c r="I2452" i="1"/>
  <c r="J2454" i="1"/>
  <c r="I2455" i="1"/>
  <c r="I253" i="9"/>
  <c r="J253" i="9" s="1"/>
  <c r="H2453" i="1"/>
  <c r="H2458" i="1"/>
  <c r="L2456" i="1"/>
  <c r="M2456" i="1" s="1"/>
  <c r="O2456" i="1" s="1"/>
  <c r="H2454" i="1"/>
  <c r="L2454" i="1"/>
  <c r="M2454" i="1" s="1"/>
  <c r="P2454" i="1" s="1"/>
  <c r="H2452" i="1"/>
  <c r="L2452" i="1" s="1"/>
  <c r="M2452" i="1" s="1"/>
  <c r="P2452" i="1" s="1"/>
  <c r="L2461" i="1"/>
  <c r="M2461" i="1" s="1"/>
  <c r="L2457" i="1"/>
  <c r="M2457" i="1" s="1"/>
  <c r="N2456" i="1"/>
  <c r="Q2456" i="1"/>
  <c r="R2456" i="1"/>
  <c r="L2453" i="1"/>
  <c r="M2453" i="1" s="1"/>
  <c r="L2455" i="1"/>
  <c r="M2455" i="1" s="1"/>
  <c r="L2458" i="1"/>
  <c r="M2458" i="1" s="1"/>
  <c r="L2460" i="1"/>
  <c r="M2460" i="1" s="1"/>
  <c r="S2456" i="1" l="1"/>
  <c r="T2456" i="1" s="1"/>
  <c r="P2456" i="1"/>
  <c r="O2452" i="1"/>
  <c r="L253" i="9"/>
  <c r="G254" i="9" s="1"/>
  <c r="K253" i="9"/>
  <c r="M253" i="9"/>
  <c r="H254" i="9" s="1"/>
  <c r="S2454" i="1"/>
  <c r="T2454" i="1" s="1"/>
  <c r="N2454" i="1"/>
  <c r="Q2452" i="1"/>
  <c r="R2454" i="1"/>
  <c r="S2452" i="1"/>
  <c r="T2452" i="1" s="1"/>
  <c r="N2452" i="1"/>
  <c r="O2454" i="1"/>
  <c r="Q2454" i="1"/>
  <c r="R2452" i="1"/>
  <c r="N2461" i="1"/>
  <c r="R2461" i="1"/>
  <c r="Q2461" i="1"/>
  <c r="P2461" i="1"/>
  <c r="O2461" i="1"/>
  <c r="S2461" i="1"/>
  <c r="T2461" i="1" s="1"/>
  <c r="N2457" i="1"/>
  <c r="S2457" i="1"/>
  <c r="T2457" i="1" s="1"/>
  <c r="Q2457" i="1"/>
  <c r="P2457" i="1"/>
  <c r="R2457" i="1"/>
  <c r="O2457" i="1"/>
  <c r="N2453" i="1"/>
  <c r="Q2453" i="1"/>
  <c r="S2453" i="1"/>
  <c r="T2453" i="1" s="1"/>
  <c r="R2453" i="1"/>
  <c r="P2453" i="1"/>
  <c r="O2453" i="1"/>
  <c r="N2458" i="1"/>
  <c r="P2458" i="1"/>
  <c r="O2458" i="1"/>
  <c r="S2458" i="1"/>
  <c r="T2458" i="1" s="1"/>
  <c r="Q2458" i="1"/>
  <c r="R2458" i="1"/>
  <c r="N2460" i="1"/>
  <c r="P2460" i="1"/>
  <c r="O2460" i="1"/>
  <c r="R2460" i="1"/>
  <c r="S2460" i="1"/>
  <c r="T2460" i="1" s="1"/>
  <c r="Q2460" i="1"/>
  <c r="N2455" i="1"/>
  <c r="O2455" i="1"/>
  <c r="R2455" i="1"/>
  <c r="Q2455" i="1"/>
  <c r="P2455" i="1"/>
  <c r="S2455" i="1"/>
  <c r="T2455" i="1" s="1"/>
  <c r="N2459" i="1"/>
  <c r="O2459" i="1"/>
  <c r="R2459" i="1"/>
  <c r="Q2459" i="1"/>
  <c r="S2459" i="1"/>
  <c r="T2459" i="1" s="1"/>
  <c r="P2459" i="1"/>
  <c r="I254" i="9" l="1"/>
  <c r="J254" i="9" s="1"/>
  <c r="N2462" i="1"/>
  <c r="O2463" i="1"/>
  <c r="H2466" i="1" s="1"/>
  <c r="H2477" i="1" s="1"/>
  <c r="P2463" i="1"/>
  <c r="I2466" i="1" s="1"/>
  <c r="I2479" i="1" s="1"/>
  <c r="Q2463" i="1"/>
  <c r="J2466" i="1" s="1"/>
  <c r="J2478" i="1" s="1"/>
  <c r="J2470" i="1"/>
  <c r="J2479" i="1"/>
  <c r="I2474" i="1"/>
  <c r="I2475" i="1"/>
  <c r="I2473" i="1"/>
  <c r="I2470" i="1"/>
  <c r="I2471" i="1"/>
  <c r="H2476" i="1"/>
  <c r="H2474" i="1"/>
  <c r="H2471" i="1"/>
  <c r="H2479" i="1"/>
  <c r="H2475" i="1"/>
  <c r="R2463" i="1"/>
  <c r="K2466" i="1" s="1"/>
  <c r="H2478" i="1" l="1"/>
  <c r="H2472" i="1"/>
  <c r="H2470" i="1"/>
  <c r="H2473" i="1"/>
  <c r="I2478" i="1"/>
  <c r="K254" i="9"/>
  <c r="L254" i="9"/>
  <c r="G255" i="9" s="1"/>
  <c r="M254" i="9"/>
  <c r="H255" i="9" s="1"/>
  <c r="J2475" i="1"/>
  <c r="J2472" i="1"/>
  <c r="I2476" i="1"/>
  <c r="I2477" i="1"/>
  <c r="I2472" i="1"/>
  <c r="J2471" i="1"/>
  <c r="J2473" i="1"/>
  <c r="L2473" i="1" s="1"/>
  <c r="M2473" i="1" s="1"/>
  <c r="J2476" i="1"/>
  <c r="J2474" i="1"/>
  <c r="J2477" i="1"/>
  <c r="K2470" i="1"/>
  <c r="L2470" i="1" s="1"/>
  <c r="M2470" i="1" s="1"/>
  <c r="K2477" i="1"/>
  <c r="L2477" i="1" s="1"/>
  <c r="M2477" i="1" s="1"/>
  <c r="K2476" i="1"/>
  <c r="K2471" i="1"/>
  <c r="L2471" i="1" s="1"/>
  <c r="M2471" i="1" s="1"/>
  <c r="K2473" i="1"/>
  <c r="K2474" i="1"/>
  <c r="L2474" i="1" s="1"/>
  <c r="M2474" i="1" s="1"/>
  <c r="K2472" i="1"/>
  <c r="K2479" i="1"/>
  <c r="L2479" i="1" s="1"/>
  <c r="M2479" i="1" s="1"/>
  <c r="K2478" i="1"/>
  <c r="K2475" i="1"/>
  <c r="L2475" i="1" s="1"/>
  <c r="M2475" i="1" s="1"/>
  <c r="L2478" i="1" l="1"/>
  <c r="M2478" i="1" s="1"/>
  <c r="I255" i="9"/>
  <c r="J255" i="9" s="1"/>
  <c r="L2472" i="1"/>
  <c r="M2472" i="1" s="1"/>
  <c r="L2476" i="1"/>
  <c r="M2476" i="1" s="1"/>
  <c r="N2476" i="1" s="1"/>
  <c r="S2476" i="1"/>
  <c r="T2476" i="1" s="1"/>
  <c r="Q2476" i="1"/>
  <c r="N2479" i="1"/>
  <c r="O2479" i="1"/>
  <c r="P2479" i="1"/>
  <c r="R2479" i="1"/>
  <c r="S2479" i="1"/>
  <c r="T2479" i="1" s="1"/>
  <c r="Q2479" i="1"/>
  <c r="N2475" i="1"/>
  <c r="P2475" i="1"/>
  <c r="S2475" i="1"/>
  <c r="T2475" i="1" s="1"/>
  <c r="R2475" i="1"/>
  <c r="Q2475" i="1"/>
  <c r="O2475" i="1"/>
  <c r="N2477" i="1"/>
  <c r="P2477" i="1"/>
  <c r="Q2477" i="1"/>
  <c r="O2477" i="1"/>
  <c r="R2477" i="1"/>
  <c r="S2477" i="1"/>
  <c r="T2477" i="1" s="1"/>
  <c r="N2474" i="1"/>
  <c r="O2474" i="1"/>
  <c r="P2474" i="1"/>
  <c r="S2474" i="1"/>
  <c r="T2474" i="1" s="1"/>
  <c r="R2474" i="1"/>
  <c r="Q2474" i="1"/>
  <c r="N2470" i="1"/>
  <c r="R2470" i="1"/>
  <c r="S2470" i="1"/>
  <c r="T2470" i="1" s="1"/>
  <c r="P2470" i="1"/>
  <c r="Q2470" i="1"/>
  <c r="O2470" i="1"/>
  <c r="N2471" i="1"/>
  <c r="O2471" i="1"/>
  <c r="P2471" i="1"/>
  <c r="Q2471" i="1"/>
  <c r="R2471" i="1"/>
  <c r="S2471" i="1"/>
  <c r="T2471" i="1" s="1"/>
  <c r="N2473" i="1"/>
  <c r="S2473" i="1"/>
  <c r="T2473" i="1" s="1"/>
  <c r="O2473" i="1"/>
  <c r="Q2473" i="1"/>
  <c r="P2473" i="1"/>
  <c r="R2473" i="1"/>
  <c r="N2478" i="1"/>
  <c r="O2478" i="1"/>
  <c r="P2478" i="1"/>
  <c r="Q2478" i="1"/>
  <c r="R2478" i="1"/>
  <c r="S2478" i="1"/>
  <c r="T2478" i="1" s="1"/>
  <c r="N2472" i="1"/>
  <c r="P2472" i="1"/>
  <c r="Q2472" i="1"/>
  <c r="S2472" i="1"/>
  <c r="T2472" i="1" s="1"/>
  <c r="R2472" i="1"/>
  <c r="O2472" i="1"/>
  <c r="P2476" i="1" l="1"/>
  <c r="R2476" i="1"/>
  <c r="O2476" i="1"/>
  <c r="O2481" i="1" s="1"/>
  <c r="H2484" i="1" s="1"/>
  <c r="L255" i="9"/>
  <c r="G256" i="9" s="1"/>
  <c r="K255" i="9"/>
  <c r="M255" i="9"/>
  <c r="H256" i="9" s="1"/>
  <c r="R2481" i="1"/>
  <c r="K2484" i="1" s="1"/>
  <c r="N2480" i="1"/>
  <c r="Q2481" i="1"/>
  <c r="J2484" i="1" s="1"/>
  <c r="P2481" i="1"/>
  <c r="I2484" i="1" s="1"/>
  <c r="I256" i="9" l="1"/>
  <c r="J256" i="9" s="1"/>
  <c r="J2488" i="1"/>
  <c r="J2490" i="1"/>
  <c r="J2496" i="1"/>
  <c r="J2495" i="1"/>
  <c r="J2494" i="1"/>
  <c r="J2491" i="1"/>
  <c r="J2493" i="1"/>
  <c r="J2489" i="1"/>
  <c r="J2492" i="1"/>
  <c r="J2497" i="1"/>
  <c r="H2489" i="1"/>
  <c r="H2492" i="1"/>
  <c r="H2490" i="1"/>
  <c r="H2488" i="1"/>
  <c r="L2488" i="1" s="1"/>
  <c r="M2488" i="1" s="1"/>
  <c r="H2497" i="1"/>
  <c r="L2497" i="1" s="1"/>
  <c r="M2497" i="1" s="1"/>
  <c r="H2493" i="1"/>
  <c r="H2495" i="1"/>
  <c r="H2496" i="1"/>
  <c r="H2494" i="1"/>
  <c r="H2491" i="1"/>
  <c r="I2488" i="1"/>
  <c r="I2493" i="1"/>
  <c r="I2495" i="1"/>
  <c r="I2491" i="1"/>
  <c r="I2496" i="1"/>
  <c r="I2489" i="1"/>
  <c r="I2497" i="1"/>
  <c r="I2494" i="1"/>
  <c r="I2490" i="1"/>
  <c r="I2492" i="1"/>
  <c r="K2495" i="1"/>
  <c r="K2492" i="1"/>
  <c r="K2496" i="1"/>
  <c r="K2491" i="1"/>
  <c r="K2497" i="1"/>
  <c r="K2490" i="1"/>
  <c r="K2488" i="1"/>
  <c r="K2494" i="1"/>
  <c r="K2489" i="1"/>
  <c r="K2493" i="1"/>
  <c r="M256" i="9" l="1"/>
  <c r="H257" i="9" s="1"/>
  <c r="L256" i="9"/>
  <c r="G257" i="9" s="1"/>
  <c r="K256" i="9"/>
  <c r="L2493" i="1"/>
  <c r="M2493" i="1" s="1"/>
  <c r="N2497" i="1"/>
  <c r="O2497" i="1"/>
  <c r="Q2497" i="1"/>
  <c r="R2497" i="1"/>
  <c r="S2497" i="1"/>
  <c r="T2497" i="1" s="1"/>
  <c r="P2497" i="1"/>
  <c r="N2488" i="1"/>
  <c r="Q2488" i="1"/>
  <c r="P2488" i="1"/>
  <c r="O2488" i="1"/>
  <c r="R2488" i="1"/>
  <c r="S2488" i="1"/>
  <c r="T2488" i="1" s="1"/>
  <c r="L2490" i="1"/>
  <c r="M2490" i="1" s="1"/>
  <c r="L2492" i="1"/>
  <c r="M2492" i="1" s="1"/>
  <c r="L2494" i="1"/>
  <c r="M2494" i="1" s="1"/>
  <c r="L2489" i="1"/>
  <c r="M2489" i="1" s="1"/>
  <c r="L2491" i="1"/>
  <c r="M2491" i="1" s="1"/>
  <c r="L2496" i="1"/>
  <c r="M2496" i="1" s="1"/>
  <c r="L2495" i="1"/>
  <c r="M2495" i="1" s="1"/>
  <c r="I257" i="9" l="1"/>
  <c r="J257" i="9" s="1"/>
  <c r="N2494" i="1"/>
  <c r="Q2494" i="1"/>
  <c r="R2494" i="1"/>
  <c r="P2494" i="1"/>
  <c r="O2494" i="1"/>
  <c r="S2494" i="1"/>
  <c r="T2494" i="1" s="1"/>
  <c r="Q2492" i="1"/>
  <c r="P2492" i="1"/>
  <c r="O2492" i="1"/>
  <c r="N2492" i="1"/>
  <c r="S2492" i="1"/>
  <c r="T2492" i="1" s="1"/>
  <c r="R2492" i="1"/>
  <c r="S2490" i="1"/>
  <c r="T2490" i="1" s="1"/>
  <c r="O2490" i="1"/>
  <c r="P2490" i="1"/>
  <c r="R2490" i="1"/>
  <c r="N2490" i="1"/>
  <c r="Q2490" i="1"/>
  <c r="N2495" i="1"/>
  <c r="R2495" i="1"/>
  <c r="S2495" i="1"/>
  <c r="T2495" i="1" s="1"/>
  <c r="P2495" i="1"/>
  <c r="O2495" i="1"/>
  <c r="Q2495" i="1"/>
  <c r="N2496" i="1"/>
  <c r="P2496" i="1"/>
  <c r="O2496" i="1"/>
  <c r="Q2496" i="1"/>
  <c r="R2496" i="1"/>
  <c r="S2496" i="1"/>
  <c r="T2496" i="1" s="1"/>
  <c r="N2491" i="1"/>
  <c r="P2491" i="1"/>
  <c r="S2491" i="1"/>
  <c r="T2491" i="1" s="1"/>
  <c r="O2491" i="1"/>
  <c r="R2491" i="1"/>
  <c r="Q2491" i="1"/>
  <c r="N2489" i="1"/>
  <c r="Q2489" i="1"/>
  <c r="P2489" i="1"/>
  <c r="O2489" i="1"/>
  <c r="R2489" i="1"/>
  <c r="S2489" i="1"/>
  <c r="T2489" i="1" s="1"/>
  <c r="N2493" i="1"/>
  <c r="S2493" i="1"/>
  <c r="T2493" i="1" s="1"/>
  <c r="O2493" i="1"/>
  <c r="P2493" i="1"/>
  <c r="R2493" i="1"/>
  <c r="Q2493" i="1"/>
  <c r="Q2499" i="1" l="1"/>
  <c r="J2502" i="1" s="1"/>
  <c r="K257" i="9"/>
  <c r="M257" i="9"/>
  <c r="H258" i="9" s="1"/>
  <c r="L257" i="9"/>
  <c r="G258" i="9" s="1"/>
  <c r="O2499" i="1"/>
  <c r="H2502" i="1" s="1"/>
  <c r="H2506" i="1" s="1"/>
  <c r="P2499" i="1"/>
  <c r="I2502" i="1" s="1"/>
  <c r="I2513" i="1" s="1"/>
  <c r="R2499" i="1"/>
  <c r="K2502" i="1" s="1"/>
  <c r="K2509" i="1" s="1"/>
  <c r="J2510" i="1"/>
  <c r="J2514" i="1"/>
  <c r="J2506" i="1"/>
  <c r="J2512" i="1"/>
  <c r="J2507" i="1"/>
  <c r="J2511" i="1"/>
  <c r="J2515" i="1"/>
  <c r="J2513" i="1"/>
  <c r="J2509" i="1"/>
  <c r="J2508" i="1"/>
  <c r="K2511" i="1"/>
  <c r="H2508" i="1"/>
  <c r="H2509" i="1"/>
  <c r="H2507" i="1"/>
  <c r="N2498" i="1"/>
  <c r="K2513" i="1" l="1"/>
  <c r="I2506" i="1"/>
  <c r="L2506" i="1" s="1"/>
  <c r="M2506" i="1" s="1"/>
  <c r="I2514" i="1"/>
  <c r="K2512" i="1"/>
  <c r="I2512" i="1"/>
  <c r="H2512" i="1"/>
  <c r="L2512" i="1" s="1"/>
  <c r="M2512" i="1" s="1"/>
  <c r="I2508" i="1"/>
  <c r="L2508" i="1" s="1"/>
  <c r="M2508" i="1" s="1"/>
  <c r="H2515" i="1"/>
  <c r="I2510" i="1"/>
  <c r="K2508" i="1"/>
  <c r="I2507" i="1"/>
  <c r="H2510" i="1"/>
  <c r="K2514" i="1"/>
  <c r="I2511" i="1"/>
  <c r="L2511" i="1" s="1"/>
  <c r="M2511" i="1" s="1"/>
  <c r="H2514" i="1"/>
  <c r="L2514" i="1" s="1"/>
  <c r="M2514" i="1" s="1"/>
  <c r="K2510" i="1"/>
  <c r="L2510" i="1" s="1"/>
  <c r="M2510" i="1" s="1"/>
  <c r="H2511" i="1"/>
  <c r="H2513" i="1"/>
  <c r="I2515" i="1"/>
  <c r="K2506" i="1"/>
  <c r="I2509" i="1"/>
  <c r="I258" i="9"/>
  <c r="J258" i="9" s="1"/>
  <c r="K2515" i="1"/>
  <c r="L2515" i="1" s="1"/>
  <c r="M2515" i="1" s="1"/>
  <c r="K2507" i="1"/>
  <c r="L2507" i="1" s="1"/>
  <c r="M2507" i="1" s="1"/>
  <c r="L2513" i="1"/>
  <c r="M2513" i="1" s="1"/>
  <c r="L2509" i="1"/>
  <c r="M2509" i="1" s="1"/>
  <c r="P2512" i="1" l="1"/>
  <c r="N2512" i="1"/>
  <c r="S2506" i="1"/>
  <c r="T2506" i="1" s="1"/>
  <c r="N2506" i="1"/>
  <c r="O2506" i="1"/>
  <c r="P2506" i="1"/>
  <c r="K258" i="9"/>
  <c r="L258" i="9"/>
  <c r="G259" i="9" s="1"/>
  <c r="M258" i="9"/>
  <c r="H259" i="9" s="1"/>
  <c r="P2515" i="1"/>
  <c r="R2515" i="1"/>
  <c r="O2515" i="1"/>
  <c r="Q2515" i="1"/>
  <c r="N2515" i="1"/>
  <c r="S2515" i="1"/>
  <c r="T2515" i="1" s="1"/>
  <c r="R2506" i="1"/>
  <c r="Q2512" i="1"/>
  <c r="Q2506" i="1"/>
  <c r="R2512" i="1"/>
  <c r="S2512" i="1"/>
  <c r="T2512" i="1" s="1"/>
  <c r="O2512" i="1"/>
  <c r="N2513" i="1"/>
  <c r="P2513" i="1"/>
  <c r="R2513" i="1"/>
  <c r="Q2513" i="1"/>
  <c r="S2513" i="1"/>
  <c r="T2513" i="1" s="1"/>
  <c r="O2513" i="1"/>
  <c r="Q2508" i="1"/>
  <c r="S2508" i="1"/>
  <c r="T2508" i="1" s="1"/>
  <c r="R2508" i="1"/>
  <c r="P2508" i="1"/>
  <c r="O2508" i="1"/>
  <c r="N2508" i="1"/>
  <c r="N2514" i="1"/>
  <c r="Q2514" i="1"/>
  <c r="S2514" i="1"/>
  <c r="T2514" i="1" s="1"/>
  <c r="O2514" i="1"/>
  <c r="P2514" i="1"/>
  <c r="R2514" i="1"/>
  <c r="N2510" i="1"/>
  <c r="O2510" i="1"/>
  <c r="S2510" i="1"/>
  <c r="T2510" i="1" s="1"/>
  <c r="P2510" i="1"/>
  <c r="R2510" i="1"/>
  <c r="Q2510" i="1"/>
  <c r="P2509" i="1"/>
  <c r="Q2509" i="1"/>
  <c r="O2509" i="1"/>
  <c r="N2509" i="1"/>
  <c r="R2509" i="1"/>
  <c r="S2509" i="1"/>
  <c r="T2509" i="1" s="1"/>
  <c r="S2507" i="1"/>
  <c r="T2507" i="1" s="1"/>
  <c r="N2507" i="1"/>
  <c r="O2507" i="1"/>
  <c r="P2507" i="1"/>
  <c r="Q2507" i="1"/>
  <c r="R2507" i="1"/>
  <c r="N2511" i="1"/>
  <c r="O2511" i="1"/>
  <c r="P2511" i="1"/>
  <c r="R2511" i="1"/>
  <c r="Q2511" i="1"/>
  <c r="S2511" i="1"/>
  <c r="T2511" i="1" s="1"/>
  <c r="I259" i="9" l="1"/>
  <c r="J259" i="9" s="1"/>
  <c r="N2516" i="1"/>
  <c r="Q2517" i="1"/>
  <c r="J2520" i="1" s="1"/>
  <c r="O2517" i="1"/>
  <c r="H2520" i="1" s="1"/>
  <c r="P2517" i="1"/>
  <c r="I2520" i="1" s="1"/>
  <c r="R2517" i="1"/>
  <c r="K2520" i="1" s="1"/>
  <c r="L259" i="9" l="1"/>
  <c r="G260" i="9" s="1"/>
  <c r="M259" i="9"/>
  <c r="H260" i="9" s="1"/>
  <c r="K259" i="9"/>
  <c r="I2528" i="1"/>
  <c r="I2529" i="1"/>
  <c r="I2526" i="1"/>
  <c r="I2527" i="1"/>
  <c r="I2533" i="1"/>
  <c r="I2532" i="1"/>
  <c r="I2531" i="1"/>
  <c r="I2524" i="1"/>
  <c r="I2530" i="1"/>
  <c r="I2525" i="1"/>
  <c r="H2529" i="1"/>
  <c r="H2532" i="1"/>
  <c r="H2525" i="1"/>
  <c r="H2528" i="1"/>
  <c r="H2524" i="1"/>
  <c r="H2530" i="1"/>
  <c r="H2527" i="1"/>
  <c r="H2526" i="1"/>
  <c r="H2531" i="1"/>
  <c r="H2533" i="1"/>
  <c r="K2533" i="1"/>
  <c r="K2532" i="1"/>
  <c r="K2526" i="1"/>
  <c r="K2528" i="1"/>
  <c r="K2529" i="1"/>
  <c r="K2530" i="1"/>
  <c r="K2527" i="1"/>
  <c r="K2525" i="1"/>
  <c r="K2524" i="1"/>
  <c r="K2531" i="1"/>
  <c r="J2528" i="1"/>
  <c r="J2526" i="1"/>
  <c r="J2529" i="1"/>
  <c r="J2525" i="1"/>
  <c r="J2531" i="1"/>
  <c r="J2530" i="1"/>
  <c r="J2524" i="1"/>
  <c r="J2527" i="1"/>
  <c r="J2533" i="1"/>
  <c r="J2532" i="1"/>
  <c r="L2530" i="1" l="1"/>
  <c r="M2530" i="1" s="1"/>
  <c r="L2524" i="1"/>
  <c r="M2524" i="1" s="1"/>
  <c r="I260" i="9"/>
  <c r="J260" i="9" s="1"/>
  <c r="N2530" i="1"/>
  <c r="P2530" i="1"/>
  <c r="Q2530" i="1"/>
  <c r="S2530" i="1"/>
  <c r="T2530" i="1" s="1"/>
  <c r="O2530" i="1"/>
  <c r="R2530" i="1"/>
  <c r="N2524" i="1"/>
  <c r="Q2524" i="1"/>
  <c r="S2524" i="1"/>
  <c r="T2524" i="1" s="1"/>
  <c r="O2524" i="1"/>
  <c r="R2524" i="1"/>
  <c r="P2524" i="1"/>
  <c r="L2528" i="1"/>
  <c r="M2528" i="1" s="1"/>
  <c r="L2525" i="1"/>
  <c r="M2525" i="1" s="1"/>
  <c r="L2532" i="1"/>
  <c r="M2532" i="1" s="1"/>
  <c r="L2531" i="1"/>
  <c r="M2531" i="1" s="1"/>
  <c r="L2529" i="1"/>
  <c r="M2529" i="1" s="1"/>
  <c r="L2526" i="1"/>
  <c r="M2526" i="1" s="1"/>
  <c r="L2533" i="1"/>
  <c r="M2533" i="1" s="1"/>
  <c r="L2527" i="1"/>
  <c r="M2527" i="1" s="1"/>
  <c r="M260" i="9" l="1"/>
  <c r="H261" i="9" s="1"/>
  <c r="K260" i="9"/>
  <c r="L260" i="9"/>
  <c r="G261" i="9" s="1"/>
  <c r="N2531" i="1"/>
  <c r="S2531" i="1"/>
  <c r="T2531" i="1" s="1"/>
  <c r="Q2531" i="1"/>
  <c r="O2531" i="1"/>
  <c r="P2531" i="1"/>
  <c r="R2531" i="1"/>
  <c r="N2525" i="1"/>
  <c r="R2525" i="1"/>
  <c r="S2525" i="1"/>
  <c r="T2525" i="1" s="1"/>
  <c r="O2525" i="1"/>
  <c r="Q2525" i="1"/>
  <c r="P2525" i="1"/>
  <c r="N2528" i="1"/>
  <c r="P2528" i="1"/>
  <c r="Q2528" i="1"/>
  <c r="R2528" i="1"/>
  <c r="O2528" i="1"/>
  <c r="S2528" i="1"/>
  <c r="T2528" i="1" s="1"/>
  <c r="N2533" i="1"/>
  <c r="P2533" i="1"/>
  <c r="R2533" i="1"/>
  <c r="O2533" i="1"/>
  <c r="Q2533" i="1"/>
  <c r="S2533" i="1"/>
  <c r="T2533" i="1" s="1"/>
  <c r="N2532" i="1"/>
  <c r="S2532" i="1"/>
  <c r="T2532" i="1" s="1"/>
  <c r="Q2532" i="1"/>
  <c r="R2532" i="1"/>
  <c r="P2532" i="1"/>
  <c r="O2532" i="1"/>
  <c r="N2526" i="1"/>
  <c r="P2526" i="1"/>
  <c r="R2526" i="1"/>
  <c r="O2526" i="1"/>
  <c r="Q2526" i="1"/>
  <c r="S2526" i="1"/>
  <c r="T2526" i="1" s="1"/>
  <c r="N2527" i="1"/>
  <c r="O2527" i="1"/>
  <c r="S2527" i="1"/>
  <c r="T2527" i="1" s="1"/>
  <c r="P2527" i="1"/>
  <c r="Q2527" i="1"/>
  <c r="R2527" i="1"/>
  <c r="N2529" i="1"/>
  <c r="Q2529" i="1"/>
  <c r="R2529" i="1"/>
  <c r="O2529" i="1"/>
  <c r="P2529" i="1"/>
  <c r="S2529" i="1"/>
  <c r="T2529" i="1" s="1"/>
  <c r="I261" i="9" l="1"/>
  <c r="J261" i="9" s="1"/>
  <c r="N2534" i="1"/>
  <c r="P2535" i="1"/>
  <c r="I2538" i="1" s="1"/>
  <c r="I2551" i="1" s="1"/>
  <c r="Q2535" i="1"/>
  <c r="J2538" i="1" s="1"/>
  <c r="J2551" i="1" s="1"/>
  <c r="O2535" i="1"/>
  <c r="H2538" i="1" s="1"/>
  <c r="H2550" i="1" s="1"/>
  <c r="R2535" i="1"/>
  <c r="K2538" i="1" s="1"/>
  <c r="K2546" i="1" s="1"/>
  <c r="I2550" i="1"/>
  <c r="I2544" i="1"/>
  <c r="I2543" i="1"/>
  <c r="I2542" i="1"/>
  <c r="J2547" i="1"/>
  <c r="J2546" i="1"/>
  <c r="J2542" i="1"/>
  <c r="I2546" i="1" l="1"/>
  <c r="I2547" i="1"/>
  <c r="I2549" i="1"/>
  <c r="K261" i="9"/>
  <c r="L261" i="9"/>
  <c r="G262" i="9" s="1"/>
  <c r="M261" i="9"/>
  <c r="H262" i="9" s="1"/>
  <c r="H2551" i="1"/>
  <c r="L2551" i="1" s="1"/>
  <c r="M2551" i="1" s="1"/>
  <c r="H2547" i="1"/>
  <c r="J2548" i="1"/>
  <c r="H2549" i="1"/>
  <c r="J2549" i="1"/>
  <c r="I2548" i="1"/>
  <c r="K2544" i="1"/>
  <c r="K2542" i="1"/>
  <c r="L2542" i="1" s="1"/>
  <c r="M2542" i="1" s="1"/>
  <c r="K2551" i="1"/>
  <c r="K2543" i="1"/>
  <c r="H2545" i="1"/>
  <c r="J2545" i="1"/>
  <c r="K2550" i="1"/>
  <c r="H2548" i="1"/>
  <c r="H2542" i="1"/>
  <c r="J2543" i="1"/>
  <c r="I2545" i="1"/>
  <c r="K2548" i="1"/>
  <c r="H2544" i="1"/>
  <c r="K2549" i="1"/>
  <c r="K2547" i="1"/>
  <c r="H2543" i="1"/>
  <c r="H2546" i="1"/>
  <c r="L2546" i="1" s="1"/>
  <c r="M2546" i="1" s="1"/>
  <c r="J2550" i="1"/>
  <c r="L2550" i="1" s="1"/>
  <c r="M2550" i="1" s="1"/>
  <c r="K2545" i="1"/>
  <c r="J2544" i="1"/>
  <c r="L2548" i="1" l="1"/>
  <c r="M2548" i="1" s="1"/>
  <c r="L2547" i="1"/>
  <c r="M2547" i="1" s="1"/>
  <c r="S2547" i="1" s="1"/>
  <c r="T2547" i="1" s="1"/>
  <c r="L2545" i="1"/>
  <c r="M2545" i="1" s="1"/>
  <c r="S2545" i="1" s="1"/>
  <c r="T2545" i="1" s="1"/>
  <c r="I262" i="9"/>
  <c r="J262" i="9" s="1"/>
  <c r="L2549" i="1"/>
  <c r="M2549" i="1" s="1"/>
  <c r="R2549" i="1" s="1"/>
  <c r="L2543" i="1"/>
  <c r="M2543" i="1" s="1"/>
  <c r="P2543" i="1" s="1"/>
  <c r="P2547" i="1"/>
  <c r="N2547" i="1"/>
  <c r="Q2547" i="1"/>
  <c r="R2547" i="1"/>
  <c r="O2547" i="1"/>
  <c r="Q2549" i="1"/>
  <c r="L2544" i="1"/>
  <c r="M2544" i="1" s="1"/>
  <c r="N2545" i="1"/>
  <c r="O2545" i="1"/>
  <c r="Q2545" i="1"/>
  <c r="R2545" i="1"/>
  <c r="P2545" i="1"/>
  <c r="N2546" i="1"/>
  <c r="S2546" i="1"/>
  <c r="T2546" i="1" s="1"/>
  <c r="O2546" i="1"/>
  <c r="Q2546" i="1"/>
  <c r="P2546" i="1"/>
  <c r="R2546" i="1"/>
  <c r="N2548" i="1"/>
  <c r="Q2548" i="1"/>
  <c r="R2548" i="1"/>
  <c r="O2548" i="1"/>
  <c r="P2548" i="1"/>
  <c r="S2548" i="1"/>
  <c r="T2548" i="1" s="1"/>
  <c r="N2542" i="1"/>
  <c r="S2542" i="1"/>
  <c r="T2542" i="1" s="1"/>
  <c r="P2542" i="1"/>
  <c r="R2542" i="1"/>
  <c r="O2542" i="1"/>
  <c r="Q2542" i="1"/>
  <c r="N2550" i="1"/>
  <c r="R2550" i="1"/>
  <c r="S2550" i="1"/>
  <c r="T2550" i="1" s="1"/>
  <c r="O2550" i="1"/>
  <c r="P2550" i="1"/>
  <c r="Q2550" i="1"/>
  <c r="N2551" i="1"/>
  <c r="Q2551" i="1"/>
  <c r="S2551" i="1"/>
  <c r="T2551" i="1" s="1"/>
  <c r="R2551" i="1"/>
  <c r="P2551" i="1"/>
  <c r="O2551" i="1"/>
  <c r="N2543" i="1" l="1"/>
  <c r="R2543" i="1"/>
  <c r="N2549" i="1"/>
  <c r="S2549" i="1"/>
  <c r="T2549" i="1" s="1"/>
  <c r="S2543" i="1"/>
  <c r="T2543" i="1" s="1"/>
  <c r="O2543" i="1"/>
  <c r="O2553" i="1" s="1"/>
  <c r="H2556" i="1" s="1"/>
  <c r="O2549" i="1"/>
  <c r="Q2543" i="1"/>
  <c r="Q2553" i="1" s="1"/>
  <c r="J2556" i="1" s="1"/>
  <c r="P2549" i="1"/>
  <c r="K262" i="9"/>
  <c r="M262" i="9"/>
  <c r="H263" i="9" s="1"/>
  <c r="L262" i="9"/>
  <c r="G263" i="9" s="1"/>
  <c r="Q2544" i="1"/>
  <c r="S2544" i="1"/>
  <c r="T2544" i="1" s="1"/>
  <c r="P2544" i="1"/>
  <c r="P2553" i="1" s="1"/>
  <c r="I2556" i="1" s="1"/>
  <c r="O2544" i="1"/>
  <c r="R2544" i="1"/>
  <c r="N2544" i="1"/>
  <c r="N2552" i="1" l="1"/>
  <c r="R2553" i="1"/>
  <c r="K2556" i="1" s="1"/>
  <c r="K2561" i="1" s="1"/>
  <c r="I263" i="9"/>
  <c r="J263" i="9" s="1"/>
  <c r="K2563" i="1"/>
  <c r="K2562" i="1"/>
  <c r="K2565" i="1"/>
  <c r="K2560" i="1"/>
  <c r="K2569" i="1"/>
  <c r="K2568" i="1"/>
  <c r="K2566" i="1"/>
  <c r="K2564" i="1"/>
  <c r="K2567" i="1"/>
  <c r="I2569" i="1"/>
  <c r="I2565" i="1"/>
  <c r="I2564" i="1"/>
  <c r="I2568" i="1"/>
  <c r="I2567" i="1"/>
  <c r="I2561" i="1"/>
  <c r="I2562" i="1"/>
  <c r="I2560" i="1"/>
  <c r="I2566" i="1"/>
  <c r="I2563" i="1"/>
  <c r="L2563" i="1" s="1"/>
  <c r="M2563" i="1" s="1"/>
  <c r="H2569" i="1"/>
  <c r="L2569" i="1" s="1"/>
  <c r="M2569" i="1" s="1"/>
  <c r="H2562" i="1"/>
  <c r="H2566" i="1"/>
  <c r="H2565" i="1"/>
  <c r="H2563" i="1"/>
  <c r="H2564" i="1"/>
  <c r="H2560" i="1"/>
  <c r="H2567" i="1"/>
  <c r="H2568" i="1"/>
  <c r="H2561" i="1"/>
  <c r="J2568" i="1"/>
  <c r="J2565" i="1"/>
  <c r="J2569" i="1"/>
  <c r="J2563" i="1"/>
  <c r="J2567" i="1"/>
  <c r="J2562" i="1"/>
  <c r="J2560" i="1"/>
  <c r="J2566" i="1"/>
  <c r="J2564" i="1"/>
  <c r="J2561" i="1"/>
  <c r="L263" i="9" l="1"/>
  <c r="G264" i="9" s="1"/>
  <c r="K263" i="9"/>
  <c r="M263" i="9"/>
  <c r="H264" i="9" s="1"/>
  <c r="L2565" i="1"/>
  <c r="M2565" i="1" s="1"/>
  <c r="L2561" i="1"/>
  <c r="M2561" i="1" s="1"/>
  <c r="L2568" i="1"/>
  <c r="M2568" i="1" s="1"/>
  <c r="N2569" i="1"/>
  <c r="R2569" i="1"/>
  <c r="Q2569" i="1"/>
  <c r="P2569" i="1"/>
  <c r="O2569" i="1"/>
  <c r="S2569" i="1"/>
  <c r="T2569" i="1" s="1"/>
  <c r="L2567" i="1"/>
  <c r="M2567" i="1" s="1"/>
  <c r="N2563" i="1"/>
  <c r="O2563" i="1"/>
  <c r="Q2563" i="1"/>
  <c r="S2563" i="1"/>
  <c r="T2563" i="1" s="1"/>
  <c r="R2563" i="1"/>
  <c r="P2563" i="1"/>
  <c r="L2560" i="1"/>
  <c r="M2560" i="1" s="1"/>
  <c r="L2566" i="1"/>
  <c r="M2566" i="1" s="1"/>
  <c r="L2564" i="1"/>
  <c r="M2564" i="1" s="1"/>
  <c r="L2562" i="1"/>
  <c r="M2562" i="1" s="1"/>
  <c r="I264" i="9" l="1"/>
  <c r="J264" i="9" s="1"/>
  <c r="Q2562" i="1"/>
  <c r="O2562" i="1"/>
  <c r="R2562" i="1"/>
  <c r="S2562" i="1"/>
  <c r="T2562" i="1" s="1"/>
  <c r="N2562" i="1"/>
  <c r="P2562" i="1"/>
  <c r="N2564" i="1"/>
  <c r="Q2564" i="1"/>
  <c r="P2564" i="1"/>
  <c r="O2564" i="1"/>
  <c r="R2564" i="1"/>
  <c r="S2564" i="1"/>
  <c r="T2564" i="1" s="1"/>
  <c r="N2568" i="1"/>
  <c r="O2568" i="1"/>
  <c r="R2568" i="1"/>
  <c r="Q2568" i="1"/>
  <c r="S2568" i="1"/>
  <c r="T2568" i="1" s="1"/>
  <c r="P2568" i="1"/>
  <c r="N2566" i="1"/>
  <c r="R2566" i="1"/>
  <c r="Q2566" i="1"/>
  <c r="O2566" i="1"/>
  <c r="P2566" i="1"/>
  <c r="S2566" i="1"/>
  <c r="T2566" i="1" s="1"/>
  <c r="N2567" i="1"/>
  <c r="S2567" i="1"/>
  <c r="T2567" i="1" s="1"/>
  <c r="Q2567" i="1"/>
  <c r="P2567" i="1"/>
  <c r="O2567" i="1"/>
  <c r="R2567" i="1"/>
  <c r="N2561" i="1"/>
  <c r="R2561" i="1"/>
  <c r="S2561" i="1"/>
  <c r="T2561" i="1" s="1"/>
  <c r="O2561" i="1"/>
  <c r="Q2561" i="1"/>
  <c r="P2561" i="1"/>
  <c r="N2560" i="1"/>
  <c r="Q2560" i="1"/>
  <c r="R2560" i="1"/>
  <c r="R2571" i="1" s="1"/>
  <c r="K2574" i="1" s="1"/>
  <c r="O2560" i="1"/>
  <c r="S2560" i="1"/>
  <c r="T2560" i="1" s="1"/>
  <c r="P2560" i="1"/>
  <c r="N2565" i="1"/>
  <c r="Q2565" i="1"/>
  <c r="P2565" i="1"/>
  <c r="O2565" i="1"/>
  <c r="R2565" i="1"/>
  <c r="S2565" i="1"/>
  <c r="T2565" i="1" s="1"/>
  <c r="O2571" i="1" l="1"/>
  <c r="H2574" i="1" s="1"/>
  <c r="M264" i="9"/>
  <c r="H265" i="9" s="1"/>
  <c r="L264" i="9"/>
  <c r="G265" i="9" s="1"/>
  <c r="K264" i="9"/>
  <c r="Q2571" i="1"/>
  <c r="J2574" i="1" s="1"/>
  <c r="J2582" i="1" s="1"/>
  <c r="H2581" i="1"/>
  <c r="H2579" i="1"/>
  <c r="H2587" i="1"/>
  <c r="H2584" i="1"/>
  <c r="H2582" i="1"/>
  <c r="H2583" i="1"/>
  <c r="H2580" i="1"/>
  <c r="H2578" i="1"/>
  <c r="H2586" i="1"/>
  <c r="H2585" i="1"/>
  <c r="K2582" i="1"/>
  <c r="K2581" i="1"/>
  <c r="K2583" i="1"/>
  <c r="K2579" i="1"/>
  <c r="K2587" i="1"/>
  <c r="K2584" i="1"/>
  <c r="K2578" i="1"/>
  <c r="K2586" i="1"/>
  <c r="K2585" i="1"/>
  <c r="K2580" i="1"/>
  <c r="N2570" i="1"/>
  <c r="J2586" i="1"/>
  <c r="J2587" i="1"/>
  <c r="J2585" i="1"/>
  <c r="P2571" i="1"/>
  <c r="I2574" i="1" s="1"/>
  <c r="J2579" i="1" l="1"/>
  <c r="J2583" i="1"/>
  <c r="J2580" i="1"/>
  <c r="J2578" i="1"/>
  <c r="J2581" i="1"/>
  <c r="J2584" i="1"/>
  <c r="I265" i="9"/>
  <c r="J265" i="9" s="1"/>
  <c r="I2585" i="1"/>
  <c r="L2585" i="1" s="1"/>
  <c r="M2585" i="1" s="1"/>
  <c r="I2587" i="1"/>
  <c r="L2587" i="1" s="1"/>
  <c r="M2587" i="1" s="1"/>
  <c r="I2581" i="1"/>
  <c r="I2584" i="1"/>
  <c r="L2584" i="1" s="1"/>
  <c r="M2584" i="1" s="1"/>
  <c r="I2582" i="1"/>
  <c r="L2582" i="1" s="1"/>
  <c r="M2582" i="1" s="1"/>
  <c r="I2586" i="1"/>
  <c r="L2586" i="1" s="1"/>
  <c r="M2586" i="1" s="1"/>
  <c r="I2580" i="1"/>
  <c r="L2580" i="1" s="1"/>
  <c r="M2580" i="1" s="1"/>
  <c r="I2579" i="1"/>
  <c r="L2579" i="1" s="1"/>
  <c r="M2579" i="1" s="1"/>
  <c r="I2578" i="1"/>
  <c r="L2578" i="1" s="1"/>
  <c r="M2578" i="1" s="1"/>
  <c r="I2583" i="1"/>
  <c r="L2581" i="1"/>
  <c r="M2581" i="1" s="1"/>
  <c r="L2583" i="1" l="1"/>
  <c r="M2583" i="1" s="1"/>
  <c r="M265" i="9"/>
  <c r="H266" i="9" s="1"/>
  <c r="K265" i="9"/>
  <c r="L265" i="9"/>
  <c r="G266" i="9" s="1"/>
  <c r="N2580" i="1"/>
  <c r="S2580" i="1"/>
  <c r="T2580" i="1" s="1"/>
  <c r="P2580" i="1"/>
  <c r="R2580" i="1"/>
  <c r="Q2580" i="1"/>
  <c r="O2580" i="1"/>
  <c r="N2586" i="1"/>
  <c r="P2586" i="1"/>
  <c r="Q2586" i="1"/>
  <c r="R2586" i="1"/>
  <c r="O2586" i="1"/>
  <c r="S2586" i="1"/>
  <c r="T2586" i="1" s="1"/>
  <c r="N2578" i="1"/>
  <c r="R2578" i="1"/>
  <c r="P2578" i="1"/>
  <c r="O2578" i="1"/>
  <c r="Q2578" i="1"/>
  <c r="S2578" i="1"/>
  <c r="T2578" i="1" s="1"/>
  <c r="N2582" i="1"/>
  <c r="S2582" i="1"/>
  <c r="T2582" i="1" s="1"/>
  <c r="P2582" i="1"/>
  <c r="Q2582" i="1"/>
  <c r="R2582" i="1"/>
  <c r="O2582" i="1"/>
  <c r="N2579" i="1"/>
  <c r="O2579" i="1"/>
  <c r="Q2579" i="1"/>
  <c r="S2579" i="1"/>
  <c r="T2579" i="1" s="1"/>
  <c r="P2579" i="1"/>
  <c r="R2579" i="1"/>
  <c r="N2584" i="1"/>
  <c r="Q2584" i="1"/>
  <c r="S2584" i="1"/>
  <c r="T2584" i="1" s="1"/>
  <c r="O2584" i="1"/>
  <c r="R2584" i="1"/>
  <c r="P2584" i="1"/>
  <c r="N2587" i="1"/>
  <c r="O2587" i="1"/>
  <c r="S2587" i="1"/>
  <c r="T2587" i="1" s="1"/>
  <c r="P2587" i="1"/>
  <c r="Q2587" i="1"/>
  <c r="R2587" i="1"/>
  <c r="N2583" i="1"/>
  <c r="R2583" i="1"/>
  <c r="S2583" i="1"/>
  <c r="T2583" i="1" s="1"/>
  <c r="P2583" i="1"/>
  <c r="Q2583" i="1"/>
  <c r="O2583" i="1"/>
  <c r="N2581" i="1"/>
  <c r="O2581" i="1"/>
  <c r="P2581" i="1"/>
  <c r="Q2581" i="1"/>
  <c r="R2581" i="1"/>
  <c r="S2581" i="1"/>
  <c r="T2581" i="1" s="1"/>
  <c r="N2585" i="1"/>
  <c r="O2585" i="1"/>
  <c r="S2585" i="1"/>
  <c r="T2585" i="1" s="1"/>
  <c r="R2585" i="1"/>
  <c r="P2585" i="1"/>
  <c r="Q2585" i="1"/>
  <c r="I266" i="9" l="1"/>
  <c r="J266" i="9" s="1"/>
  <c r="O2589" i="1"/>
  <c r="H2592" i="1" s="1"/>
  <c r="P2589" i="1"/>
  <c r="I2592" i="1" s="1"/>
  <c r="R2589" i="1"/>
  <c r="K2592" i="1" s="1"/>
  <c r="N2588" i="1"/>
  <c r="Q2589" i="1"/>
  <c r="J2592" i="1" s="1"/>
  <c r="K266" i="9" l="1"/>
  <c r="L266" i="9"/>
  <c r="G267" i="9" s="1"/>
  <c r="M266" i="9"/>
  <c r="H267" i="9" s="1"/>
  <c r="J2604" i="1"/>
  <c r="J2600" i="1"/>
  <c r="J2602" i="1"/>
  <c r="J2598" i="1"/>
  <c r="J2603" i="1"/>
  <c r="J2605" i="1"/>
  <c r="J2601" i="1"/>
  <c r="J2597" i="1"/>
  <c r="J2596" i="1"/>
  <c r="J2599" i="1"/>
  <c r="K2604" i="1"/>
  <c r="K2598" i="1"/>
  <c r="K2597" i="1"/>
  <c r="K2600" i="1"/>
  <c r="K2596" i="1"/>
  <c r="K2601" i="1"/>
  <c r="K2605" i="1"/>
  <c r="K2599" i="1"/>
  <c r="K2603" i="1"/>
  <c r="K2602" i="1"/>
  <c r="I2603" i="1"/>
  <c r="I2598" i="1"/>
  <c r="I2604" i="1"/>
  <c r="I2605" i="1"/>
  <c r="I2602" i="1"/>
  <c r="I2601" i="1"/>
  <c r="I2599" i="1"/>
  <c r="I2596" i="1"/>
  <c r="I2600" i="1"/>
  <c r="I2597" i="1"/>
  <c r="H2598" i="1"/>
  <c r="H2596" i="1"/>
  <c r="L2596" i="1" s="1"/>
  <c r="M2596" i="1" s="1"/>
  <c r="H2600" i="1"/>
  <c r="H2603" i="1"/>
  <c r="H2597" i="1"/>
  <c r="H2601" i="1"/>
  <c r="H2602" i="1"/>
  <c r="L2602" i="1" s="1"/>
  <c r="M2602" i="1" s="1"/>
  <c r="H2605" i="1"/>
  <c r="H2604" i="1"/>
  <c r="L2604" i="1" s="1"/>
  <c r="M2604" i="1" s="1"/>
  <c r="H2599" i="1"/>
  <c r="L2599" i="1" s="1"/>
  <c r="M2599" i="1" s="1"/>
  <c r="L2598" i="1" l="1"/>
  <c r="M2598" i="1" s="1"/>
  <c r="I267" i="9"/>
  <c r="J267" i="9" s="1"/>
  <c r="N2596" i="1"/>
  <c r="S2596" i="1"/>
  <c r="T2596" i="1" s="1"/>
  <c r="O2596" i="1"/>
  <c r="Q2596" i="1"/>
  <c r="P2596" i="1"/>
  <c r="R2596" i="1"/>
  <c r="N2598" i="1"/>
  <c r="S2598" i="1"/>
  <c r="T2598" i="1" s="1"/>
  <c r="R2598" i="1"/>
  <c r="Q2598" i="1"/>
  <c r="P2598" i="1"/>
  <c r="O2598" i="1"/>
  <c r="L2605" i="1"/>
  <c r="M2605" i="1" s="1"/>
  <c r="N2599" i="1"/>
  <c r="O2599" i="1"/>
  <c r="Q2599" i="1"/>
  <c r="P2599" i="1"/>
  <c r="S2599" i="1"/>
  <c r="T2599" i="1" s="1"/>
  <c r="R2599" i="1"/>
  <c r="N2602" i="1"/>
  <c r="R2602" i="1"/>
  <c r="O2602" i="1"/>
  <c r="Q2602" i="1"/>
  <c r="P2602" i="1"/>
  <c r="S2602" i="1"/>
  <c r="T2602" i="1" s="1"/>
  <c r="L2601" i="1"/>
  <c r="M2601" i="1" s="1"/>
  <c r="N2604" i="1"/>
  <c r="P2604" i="1"/>
  <c r="S2604" i="1"/>
  <c r="T2604" i="1" s="1"/>
  <c r="O2604" i="1"/>
  <c r="Q2604" i="1"/>
  <c r="R2604" i="1"/>
  <c r="L2597" i="1"/>
  <c r="M2597" i="1" s="1"/>
  <c r="L2603" i="1"/>
  <c r="M2603" i="1" s="1"/>
  <c r="L2600" i="1"/>
  <c r="M2600" i="1" s="1"/>
  <c r="L267" i="9" l="1"/>
  <c r="G268" i="9" s="1"/>
  <c r="M267" i="9"/>
  <c r="H268" i="9" s="1"/>
  <c r="K267" i="9"/>
  <c r="N2605" i="1"/>
  <c r="P2605" i="1"/>
  <c r="Q2605" i="1"/>
  <c r="S2605" i="1"/>
  <c r="T2605" i="1" s="1"/>
  <c r="R2605" i="1"/>
  <c r="O2605" i="1"/>
  <c r="N2600" i="1"/>
  <c r="Q2600" i="1"/>
  <c r="S2600" i="1"/>
  <c r="T2600" i="1" s="1"/>
  <c r="P2600" i="1"/>
  <c r="R2600" i="1"/>
  <c r="O2600" i="1"/>
  <c r="N2603" i="1"/>
  <c r="S2603" i="1"/>
  <c r="T2603" i="1" s="1"/>
  <c r="R2603" i="1"/>
  <c r="O2603" i="1"/>
  <c r="P2603" i="1"/>
  <c r="Q2603" i="1"/>
  <c r="N2601" i="1"/>
  <c r="P2601" i="1"/>
  <c r="S2601" i="1"/>
  <c r="T2601" i="1" s="1"/>
  <c r="O2601" i="1"/>
  <c r="R2601" i="1"/>
  <c r="Q2601" i="1"/>
  <c r="N2597" i="1"/>
  <c r="Q2597" i="1"/>
  <c r="P2597" i="1"/>
  <c r="R2597" i="1"/>
  <c r="O2597" i="1"/>
  <c r="S2597" i="1"/>
  <c r="T2597" i="1" s="1"/>
  <c r="I268" i="9" l="1"/>
  <c r="J268" i="9" s="1"/>
  <c r="P2607" i="1"/>
  <c r="I2610" i="1" s="1"/>
  <c r="I2620" i="1" s="1"/>
  <c r="R2607" i="1"/>
  <c r="K2610" i="1" s="1"/>
  <c r="K2621" i="1" s="1"/>
  <c r="Q2607" i="1"/>
  <c r="J2610" i="1" s="1"/>
  <c r="J2623" i="1" s="1"/>
  <c r="N2606" i="1"/>
  <c r="K2617" i="1"/>
  <c r="K2619" i="1"/>
  <c r="K2622" i="1"/>
  <c r="K2618" i="1"/>
  <c r="K2620" i="1"/>
  <c r="K2614" i="1"/>
  <c r="K2615" i="1"/>
  <c r="K2623" i="1"/>
  <c r="J2615" i="1"/>
  <c r="J2622" i="1"/>
  <c r="I2617" i="1"/>
  <c r="I2619" i="1"/>
  <c r="I2622" i="1"/>
  <c r="I2615" i="1"/>
  <c r="I2614" i="1"/>
  <c r="I2618" i="1"/>
  <c r="O2607" i="1"/>
  <c r="H2610" i="1" s="1"/>
  <c r="I2621" i="1" l="1"/>
  <c r="I2616" i="1"/>
  <c r="I2623" i="1"/>
  <c r="J2619" i="1"/>
  <c r="K2616" i="1"/>
  <c r="M268" i="9"/>
  <c r="H269" i="9" s="1"/>
  <c r="K268" i="9"/>
  <c r="L268" i="9"/>
  <c r="G269" i="9" s="1"/>
  <c r="J2618" i="1"/>
  <c r="J2614" i="1"/>
  <c r="J2617" i="1"/>
  <c r="J2620" i="1"/>
  <c r="J2621" i="1"/>
  <c r="J2616" i="1"/>
  <c r="H2621" i="1"/>
  <c r="L2621" i="1" s="1"/>
  <c r="M2621" i="1" s="1"/>
  <c r="H2622" i="1"/>
  <c r="L2622" i="1" s="1"/>
  <c r="M2622" i="1" s="1"/>
  <c r="H2623" i="1"/>
  <c r="H2619" i="1"/>
  <c r="H2618" i="1"/>
  <c r="L2618" i="1" s="1"/>
  <c r="M2618" i="1" s="1"/>
  <c r="H2620" i="1"/>
  <c r="L2620" i="1" s="1"/>
  <c r="M2620" i="1" s="1"/>
  <c r="H2616" i="1"/>
  <c r="H2614" i="1"/>
  <c r="L2614" i="1" s="1"/>
  <c r="M2614" i="1" s="1"/>
  <c r="H2617" i="1"/>
  <c r="L2617" i="1" s="1"/>
  <c r="M2617" i="1" s="1"/>
  <c r="H2615" i="1"/>
  <c r="L2615" i="1" s="1"/>
  <c r="M2615" i="1" s="1"/>
  <c r="L2619" i="1" l="1"/>
  <c r="M2619" i="1" s="1"/>
  <c r="L2623" i="1"/>
  <c r="M2623" i="1" s="1"/>
  <c r="I269" i="9"/>
  <c r="J269" i="9" s="1"/>
  <c r="L2616" i="1"/>
  <c r="M2616" i="1" s="1"/>
  <c r="O2616" i="1" s="1"/>
  <c r="N2614" i="1"/>
  <c r="S2614" i="1"/>
  <c r="T2614" i="1" s="1"/>
  <c r="O2614" i="1"/>
  <c r="R2614" i="1"/>
  <c r="P2614" i="1"/>
  <c r="Q2614" i="1"/>
  <c r="Q2616" i="1"/>
  <c r="N2620" i="1"/>
  <c r="Q2620" i="1"/>
  <c r="S2620" i="1"/>
  <c r="T2620" i="1" s="1"/>
  <c r="R2620" i="1"/>
  <c r="O2620" i="1"/>
  <c r="P2620" i="1"/>
  <c r="N2618" i="1"/>
  <c r="S2618" i="1"/>
  <c r="T2618" i="1" s="1"/>
  <c r="P2618" i="1"/>
  <c r="O2618" i="1"/>
  <c r="R2618" i="1"/>
  <c r="Q2618" i="1"/>
  <c r="N2619" i="1"/>
  <c r="Q2619" i="1"/>
  <c r="S2619" i="1"/>
  <c r="T2619" i="1" s="1"/>
  <c r="P2619" i="1"/>
  <c r="O2619" i="1"/>
  <c r="R2619" i="1"/>
  <c r="N2623" i="1"/>
  <c r="P2623" i="1"/>
  <c r="O2623" i="1"/>
  <c r="Q2623" i="1"/>
  <c r="S2623" i="1"/>
  <c r="T2623" i="1" s="1"/>
  <c r="R2623" i="1"/>
  <c r="N2615" i="1"/>
  <c r="R2615" i="1"/>
  <c r="O2615" i="1"/>
  <c r="P2615" i="1"/>
  <c r="Q2615" i="1"/>
  <c r="S2615" i="1"/>
  <c r="T2615" i="1" s="1"/>
  <c r="N2622" i="1"/>
  <c r="Q2622" i="1"/>
  <c r="R2622" i="1"/>
  <c r="O2622" i="1"/>
  <c r="P2622" i="1"/>
  <c r="S2622" i="1"/>
  <c r="T2622" i="1" s="1"/>
  <c r="N2617" i="1"/>
  <c r="P2617" i="1"/>
  <c r="Q2617" i="1"/>
  <c r="S2617" i="1"/>
  <c r="T2617" i="1" s="1"/>
  <c r="R2617" i="1"/>
  <c r="O2617" i="1"/>
  <c r="N2621" i="1"/>
  <c r="R2621" i="1"/>
  <c r="P2621" i="1"/>
  <c r="S2621" i="1"/>
  <c r="T2621" i="1" s="1"/>
  <c r="Q2621" i="1"/>
  <c r="O2621" i="1"/>
  <c r="S2616" i="1" l="1"/>
  <c r="T2616" i="1" s="1"/>
  <c r="R2616" i="1"/>
  <c r="R2625" i="1" s="1"/>
  <c r="K2628" i="1" s="1"/>
  <c r="N2616" i="1"/>
  <c r="P2616" i="1"/>
  <c r="P2625" i="1" s="1"/>
  <c r="I2628" i="1" s="1"/>
  <c r="L269" i="9"/>
  <c r="G270" i="9" s="1"/>
  <c r="M269" i="9"/>
  <c r="H270" i="9" s="1"/>
  <c r="K269" i="9"/>
  <c r="Q2625" i="1"/>
  <c r="J2628" i="1" s="1"/>
  <c r="O2625" i="1"/>
  <c r="H2628" i="1" s="1"/>
  <c r="N2624" i="1"/>
  <c r="I270" i="9" l="1"/>
  <c r="J270" i="9" s="1"/>
  <c r="H2641" i="1"/>
  <c r="H2640" i="1"/>
  <c r="H2634" i="1"/>
  <c r="H2633" i="1"/>
  <c r="H2639" i="1"/>
  <c r="H2635" i="1"/>
  <c r="H2638" i="1"/>
  <c r="L2638" i="1" s="1"/>
  <c r="M2638" i="1" s="1"/>
  <c r="H2636" i="1"/>
  <c r="H2632" i="1"/>
  <c r="H2637" i="1"/>
  <c r="K2637" i="1"/>
  <c r="K2639" i="1"/>
  <c r="K2632" i="1"/>
  <c r="K2636" i="1"/>
  <c r="K2638" i="1"/>
  <c r="K2634" i="1"/>
  <c r="K2635" i="1"/>
  <c r="K2640" i="1"/>
  <c r="K2633" i="1"/>
  <c r="K2641" i="1"/>
  <c r="I2636" i="1"/>
  <c r="I2632" i="1"/>
  <c r="I2633" i="1"/>
  <c r="I2635" i="1"/>
  <c r="I2640" i="1"/>
  <c r="I2638" i="1"/>
  <c r="I2634" i="1"/>
  <c r="I2641" i="1"/>
  <c r="I2637" i="1"/>
  <c r="I2639" i="1"/>
  <c r="J2639" i="1"/>
  <c r="J2632" i="1"/>
  <c r="J2636" i="1"/>
  <c r="J2641" i="1"/>
  <c r="J2634" i="1"/>
  <c r="J2638" i="1"/>
  <c r="J2637" i="1"/>
  <c r="J2640" i="1"/>
  <c r="J2633" i="1"/>
  <c r="J2635" i="1"/>
  <c r="L2636" i="1" l="1"/>
  <c r="M2636" i="1" s="1"/>
  <c r="K270" i="9"/>
  <c r="M270" i="9"/>
  <c r="H271" i="9" s="1"/>
  <c r="L270" i="9"/>
  <c r="G271" i="9" s="1"/>
  <c r="N2636" i="1"/>
  <c r="P2636" i="1"/>
  <c r="S2636" i="1"/>
  <c r="T2636" i="1" s="1"/>
  <c r="R2636" i="1"/>
  <c r="Q2636" i="1"/>
  <c r="O2636" i="1"/>
  <c r="L2635" i="1"/>
  <c r="M2635" i="1" s="1"/>
  <c r="L2639" i="1"/>
  <c r="M2639" i="1" s="1"/>
  <c r="L2633" i="1"/>
  <c r="M2633" i="1" s="1"/>
  <c r="L2634" i="1"/>
  <c r="M2634" i="1" s="1"/>
  <c r="N2638" i="1"/>
  <c r="R2638" i="1"/>
  <c r="P2638" i="1"/>
  <c r="Q2638" i="1"/>
  <c r="O2638" i="1"/>
  <c r="S2638" i="1"/>
  <c r="T2638" i="1" s="1"/>
  <c r="L2637" i="1"/>
  <c r="M2637" i="1" s="1"/>
  <c r="L2640" i="1"/>
  <c r="M2640" i="1" s="1"/>
  <c r="L2632" i="1"/>
  <c r="M2632" i="1" s="1"/>
  <c r="L2641" i="1"/>
  <c r="M2641" i="1" s="1"/>
  <c r="I271" i="9" l="1"/>
  <c r="J271" i="9" s="1"/>
  <c r="N2639" i="1"/>
  <c r="S2639" i="1"/>
  <c r="T2639" i="1" s="1"/>
  <c r="P2639" i="1"/>
  <c r="O2639" i="1"/>
  <c r="Q2639" i="1"/>
  <c r="R2639" i="1"/>
  <c r="N2635" i="1"/>
  <c r="O2635" i="1"/>
  <c r="S2635" i="1"/>
  <c r="T2635" i="1" s="1"/>
  <c r="R2635" i="1"/>
  <c r="P2635" i="1"/>
  <c r="Q2635" i="1"/>
  <c r="N2641" i="1"/>
  <c r="S2641" i="1"/>
  <c r="T2641" i="1" s="1"/>
  <c r="R2641" i="1"/>
  <c r="O2641" i="1"/>
  <c r="P2641" i="1"/>
  <c r="Q2641" i="1"/>
  <c r="N2632" i="1"/>
  <c r="Q2632" i="1"/>
  <c r="S2632" i="1"/>
  <c r="T2632" i="1" s="1"/>
  <c r="O2632" i="1"/>
  <c r="P2632" i="1"/>
  <c r="R2632" i="1"/>
  <c r="N2640" i="1"/>
  <c r="R2640" i="1"/>
  <c r="Q2640" i="1"/>
  <c r="P2640" i="1"/>
  <c r="S2640" i="1"/>
  <c r="T2640" i="1" s="1"/>
  <c r="O2640" i="1"/>
  <c r="N2634" i="1"/>
  <c r="R2634" i="1"/>
  <c r="Q2634" i="1"/>
  <c r="O2634" i="1"/>
  <c r="P2634" i="1"/>
  <c r="S2634" i="1"/>
  <c r="T2634" i="1" s="1"/>
  <c r="N2637" i="1"/>
  <c r="O2637" i="1"/>
  <c r="Q2637" i="1"/>
  <c r="R2637" i="1"/>
  <c r="S2637" i="1"/>
  <c r="T2637" i="1" s="1"/>
  <c r="P2637" i="1"/>
  <c r="N2633" i="1"/>
  <c r="S2633" i="1"/>
  <c r="T2633" i="1" s="1"/>
  <c r="O2633" i="1"/>
  <c r="Q2633" i="1"/>
  <c r="P2633" i="1"/>
  <c r="R2633" i="1"/>
  <c r="L271" i="9" l="1"/>
  <c r="G272" i="9" s="1"/>
  <c r="K271" i="9"/>
  <c r="M271" i="9"/>
  <c r="H272" i="9" s="1"/>
  <c r="O2643" i="1"/>
  <c r="H2646" i="1" s="1"/>
  <c r="H2657" i="1" s="1"/>
  <c r="R2643" i="1"/>
  <c r="K2646" i="1" s="1"/>
  <c r="P2643" i="1"/>
  <c r="I2646" i="1" s="1"/>
  <c r="H2658" i="1"/>
  <c r="H2659" i="1"/>
  <c r="H2653" i="1"/>
  <c r="H2652" i="1"/>
  <c r="H2654" i="1"/>
  <c r="Q2643" i="1"/>
  <c r="J2646" i="1" s="1"/>
  <c r="N2642" i="1"/>
  <c r="H2655" i="1" l="1"/>
  <c r="H2650" i="1"/>
  <c r="H2656" i="1"/>
  <c r="H2651" i="1"/>
  <c r="I272" i="9"/>
  <c r="J272" i="9" s="1"/>
  <c r="J2654" i="1"/>
  <c r="J2658" i="1"/>
  <c r="J2653" i="1"/>
  <c r="J2656" i="1"/>
  <c r="J2657" i="1"/>
  <c r="J2650" i="1"/>
  <c r="J2659" i="1"/>
  <c r="J2655" i="1"/>
  <c r="L2655" i="1" s="1"/>
  <c r="M2655" i="1" s="1"/>
  <c r="J2651" i="1"/>
  <c r="J2652" i="1"/>
  <c r="I2657" i="1"/>
  <c r="I2658" i="1"/>
  <c r="I2656" i="1"/>
  <c r="I2653" i="1"/>
  <c r="I2654" i="1"/>
  <c r="I2650" i="1"/>
  <c r="I2659" i="1"/>
  <c r="I2655" i="1"/>
  <c r="I2651" i="1"/>
  <c r="I2652" i="1"/>
  <c r="K2655" i="1"/>
  <c r="K2656" i="1"/>
  <c r="K2659" i="1"/>
  <c r="K2653" i="1"/>
  <c r="K2652" i="1"/>
  <c r="K2650" i="1"/>
  <c r="K2657" i="1"/>
  <c r="K2651" i="1"/>
  <c r="K2654" i="1"/>
  <c r="K2658" i="1"/>
  <c r="L2659" i="1" l="1"/>
  <c r="M2659" i="1" s="1"/>
  <c r="L2652" i="1"/>
  <c r="M2652" i="1" s="1"/>
  <c r="N2652" i="1" s="1"/>
  <c r="M272" i="9"/>
  <c r="H273" i="9" s="1"/>
  <c r="L272" i="9"/>
  <c r="G273" i="9" s="1"/>
  <c r="K272" i="9"/>
  <c r="L2653" i="1"/>
  <c r="M2653" i="1" s="1"/>
  <c r="R2653" i="1" s="1"/>
  <c r="L2654" i="1"/>
  <c r="M2654" i="1" s="1"/>
  <c r="S2654" i="1" s="1"/>
  <c r="T2654" i="1" s="1"/>
  <c r="L2656" i="1"/>
  <c r="M2656" i="1" s="1"/>
  <c r="S2656" i="1" s="1"/>
  <c r="T2656" i="1" s="1"/>
  <c r="L2658" i="1"/>
  <c r="M2658" i="1" s="1"/>
  <c r="P2658" i="1" s="1"/>
  <c r="L2651" i="1"/>
  <c r="M2651" i="1" s="1"/>
  <c r="N2651" i="1" s="1"/>
  <c r="L2650" i="1"/>
  <c r="M2650" i="1" s="1"/>
  <c r="N2650" i="1" s="1"/>
  <c r="L2657" i="1"/>
  <c r="M2657" i="1" s="1"/>
  <c r="Q2657" i="1" s="1"/>
  <c r="Q2658" i="1"/>
  <c r="R2658" i="1"/>
  <c r="S2658" i="1"/>
  <c r="T2658" i="1" s="1"/>
  <c r="R2652" i="1"/>
  <c r="S2652" i="1"/>
  <c r="T2652" i="1" s="1"/>
  <c r="Q2652" i="1"/>
  <c r="P2652" i="1"/>
  <c r="N2653" i="1"/>
  <c r="O2653" i="1"/>
  <c r="R2651" i="1"/>
  <c r="Q2651" i="1"/>
  <c r="O2651" i="1"/>
  <c r="N2655" i="1"/>
  <c r="O2655" i="1"/>
  <c r="S2655" i="1"/>
  <c r="T2655" i="1" s="1"/>
  <c r="Q2655" i="1"/>
  <c r="P2655" i="1"/>
  <c r="R2655" i="1"/>
  <c r="N2659" i="1"/>
  <c r="O2659" i="1"/>
  <c r="R2659" i="1"/>
  <c r="S2659" i="1"/>
  <c r="T2659" i="1" s="1"/>
  <c r="Q2659" i="1"/>
  <c r="P2659" i="1"/>
  <c r="N2656" i="1" l="1"/>
  <c r="R2654" i="1"/>
  <c r="Q2654" i="1"/>
  <c r="N2654" i="1"/>
  <c r="P2654" i="1"/>
  <c r="P2653" i="1"/>
  <c r="O2652" i="1"/>
  <c r="S2653" i="1"/>
  <c r="T2653" i="1" s="1"/>
  <c r="O2654" i="1"/>
  <c r="Q2653" i="1"/>
  <c r="I273" i="9"/>
  <c r="J273" i="9" s="1"/>
  <c r="N2658" i="1"/>
  <c r="S2651" i="1"/>
  <c r="T2651" i="1" s="1"/>
  <c r="Q2656" i="1"/>
  <c r="P2656" i="1"/>
  <c r="O2650" i="1"/>
  <c r="Q2650" i="1"/>
  <c r="O2656" i="1"/>
  <c r="P2650" i="1"/>
  <c r="P2651" i="1"/>
  <c r="O2658" i="1"/>
  <c r="R2656" i="1"/>
  <c r="P2657" i="1"/>
  <c r="R2650" i="1"/>
  <c r="R2661" i="1" s="1"/>
  <c r="K2664" i="1" s="1"/>
  <c r="R2657" i="1"/>
  <c r="S2650" i="1"/>
  <c r="T2650" i="1" s="1"/>
  <c r="S2657" i="1"/>
  <c r="T2657" i="1" s="1"/>
  <c r="N2657" i="1"/>
  <c r="N2660" i="1" s="1"/>
  <c r="O2657" i="1"/>
  <c r="P2661" i="1" l="1"/>
  <c r="I2664" i="1" s="1"/>
  <c r="Q2661" i="1"/>
  <c r="J2664" i="1" s="1"/>
  <c r="J2674" i="1" s="1"/>
  <c r="K273" i="9"/>
  <c r="M273" i="9"/>
  <c r="H274" i="9" s="1"/>
  <c r="L273" i="9"/>
  <c r="G274" i="9" s="1"/>
  <c r="O2661" i="1"/>
  <c r="H2664" i="1" s="1"/>
  <c r="H2674" i="1" s="1"/>
  <c r="J2671" i="1"/>
  <c r="J2669" i="1"/>
  <c r="J2670" i="1"/>
  <c r="J2677" i="1"/>
  <c r="J2668" i="1"/>
  <c r="J2675" i="1"/>
  <c r="J2672" i="1"/>
  <c r="J2676" i="1"/>
  <c r="I2677" i="1"/>
  <c r="I2669" i="1"/>
  <c r="I2668" i="1"/>
  <c r="I2672" i="1"/>
  <c r="I2670" i="1"/>
  <c r="I2674" i="1"/>
  <c r="I2676" i="1"/>
  <c r="I2675" i="1"/>
  <c r="I2673" i="1"/>
  <c r="I2671" i="1"/>
  <c r="K2670" i="1"/>
  <c r="K2676" i="1"/>
  <c r="K2668" i="1"/>
  <c r="K2675" i="1"/>
  <c r="K2677" i="1"/>
  <c r="K2669" i="1"/>
  <c r="K2671" i="1"/>
  <c r="K2674" i="1"/>
  <c r="K2673" i="1"/>
  <c r="K2672" i="1"/>
  <c r="H2670" i="1" l="1"/>
  <c r="H2675" i="1"/>
  <c r="H2671" i="1"/>
  <c r="L2671" i="1" s="1"/>
  <c r="M2671" i="1" s="1"/>
  <c r="R2671" i="1" s="1"/>
  <c r="H2673" i="1"/>
  <c r="L2673" i="1" s="1"/>
  <c r="M2673" i="1" s="1"/>
  <c r="O2673" i="1" s="1"/>
  <c r="H2672" i="1"/>
  <c r="H2676" i="1"/>
  <c r="L2676" i="1" s="1"/>
  <c r="M2676" i="1" s="1"/>
  <c r="H2677" i="1"/>
  <c r="L2677" i="1" s="1"/>
  <c r="M2677" i="1" s="1"/>
  <c r="H2669" i="1"/>
  <c r="H2668" i="1"/>
  <c r="J2673" i="1"/>
  <c r="I274" i="9"/>
  <c r="J274" i="9" s="1"/>
  <c r="Q2671" i="1"/>
  <c r="L2672" i="1"/>
  <c r="M2672" i="1" s="1"/>
  <c r="N2672" i="1" s="1"/>
  <c r="L2675" i="1"/>
  <c r="M2675" i="1" s="1"/>
  <c r="N2675" i="1" s="1"/>
  <c r="O2671" i="1"/>
  <c r="L2669" i="1"/>
  <c r="M2669" i="1" s="1"/>
  <c r="Q2672" i="1"/>
  <c r="L2668" i="1"/>
  <c r="M2668" i="1" s="1"/>
  <c r="P2671" i="1"/>
  <c r="L2674" i="1"/>
  <c r="M2674" i="1" s="1"/>
  <c r="N2673" i="1"/>
  <c r="S2673" i="1"/>
  <c r="T2673" i="1" s="1"/>
  <c r="R2673" i="1"/>
  <c r="S2671" i="1"/>
  <c r="T2671" i="1" s="1"/>
  <c r="L2670" i="1"/>
  <c r="M2670" i="1" s="1"/>
  <c r="Q2675" i="1" l="1"/>
  <c r="R2672" i="1"/>
  <c r="P2675" i="1"/>
  <c r="Q2673" i="1"/>
  <c r="O2672" i="1"/>
  <c r="P2673" i="1"/>
  <c r="N2671" i="1"/>
  <c r="O2675" i="1"/>
  <c r="S2675" i="1"/>
  <c r="T2675" i="1" s="1"/>
  <c r="K274" i="9"/>
  <c r="L274" i="9"/>
  <c r="G275" i="9" s="1"/>
  <c r="M274" i="9"/>
  <c r="H275" i="9" s="1"/>
  <c r="P2672" i="1"/>
  <c r="R2675" i="1"/>
  <c r="S2672" i="1"/>
  <c r="T2672" i="1" s="1"/>
  <c r="N2677" i="1"/>
  <c r="O2677" i="1"/>
  <c r="Q2677" i="1"/>
  <c r="S2677" i="1"/>
  <c r="T2677" i="1" s="1"/>
  <c r="R2677" i="1"/>
  <c r="P2677" i="1"/>
  <c r="N2676" i="1"/>
  <c r="S2676" i="1"/>
  <c r="T2676" i="1" s="1"/>
  <c r="Q2676" i="1"/>
  <c r="P2676" i="1"/>
  <c r="O2676" i="1"/>
  <c r="R2676" i="1"/>
  <c r="N2668" i="1"/>
  <c r="R2668" i="1"/>
  <c r="Q2668" i="1"/>
  <c r="O2668" i="1"/>
  <c r="S2668" i="1"/>
  <c r="T2668" i="1" s="1"/>
  <c r="P2668" i="1"/>
  <c r="N2669" i="1"/>
  <c r="S2669" i="1"/>
  <c r="T2669" i="1" s="1"/>
  <c r="P2669" i="1"/>
  <c r="R2669" i="1"/>
  <c r="O2669" i="1"/>
  <c r="Q2669" i="1"/>
  <c r="N2674" i="1"/>
  <c r="S2674" i="1"/>
  <c r="T2674" i="1" s="1"/>
  <c r="P2674" i="1"/>
  <c r="R2674" i="1"/>
  <c r="O2674" i="1"/>
  <c r="Q2674" i="1"/>
  <c r="N2670" i="1"/>
  <c r="S2670" i="1"/>
  <c r="T2670" i="1" s="1"/>
  <c r="O2670" i="1"/>
  <c r="P2670" i="1"/>
  <c r="R2670" i="1"/>
  <c r="Q2670" i="1"/>
  <c r="I275" i="9" l="1"/>
  <c r="J275" i="9" s="1"/>
  <c r="O2679" i="1"/>
  <c r="H2682" i="1" s="1"/>
  <c r="H2688" i="1" s="1"/>
  <c r="Q2679" i="1"/>
  <c r="J2682" i="1" s="1"/>
  <c r="R2679" i="1"/>
  <c r="K2682" i="1" s="1"/>
  <c r="N2678" i="1"/>
  <c r="H2694" i="1"/>
  <c r="H2695" i="1"/>
  <c r="H2691" i="1"/>
  <c r="H2689" i="1"/>
  <c r="H2690" i="1"/>
  <c r="H2693" i="1"/>
  <c r="P2679" i="1"/>
  <c r="I2682" i="1" s="1"/>
  <c r="H2692" i="1" l="1"/>
  <c r="L275" i="9"/>
  <c r="G276" i="9" s="1"/>
  <c r="M275" i="9"/>
  <c r="H276" i="9" s="1"/>
  <c r="K275" i="9"/>
  <c r="H2686" i="1"/>
  <c r="H2687" i="1"/>
  <c r="I2688" i="1"/>
  <c r="I2689" i="1"/>
  <c r="I2691" i="1"/>
  <c r="I2693" i="1"/>
  <c r="I2695" i="1"/>
  <c r="I2692" i="1"/>
  <c r="I2687" i="1"/>
  <c r="I2690" i="1"/>
  <c r="I2694" i="1"/>
  <c r="I2686" i="1"/>
  <c r="K2693" i="1"/>
  <c r="K2688" i="1"/>
  <c r="K2690" i="1"/>
  <c r="K2687" i="1"/>
  <c r="K2689" i="1"/>
  <c r="K2691" i="1"/>
  <c r="K2692" i="1"/>
  <c r="K2686" i="1"/>
  <c r="K2695" i="1"/>
  <c r="K2694" i="1"/>
  <c r="J2695" i="1"/>
  <c r="J2691" i="1"/>
  <c r="J2689" i="1"/>
  <c r="J2692" i="1"/>
  <c r="J2686" i="1"/>
  <c r="J2688" i="1"/>
  <c r="J2693" i="1"/>
  <c r="J2690" i="1"/>
  <c r="J2687" i="1"/>
  <c r="J2694" i="1"/>
  <c r="L2692" i="1" l="1"/>
  <c r="M2692" i="1" s="1"/>
  <c r="L2693" i="1"/>
  <c r="M2693" i="1" s="1"/>
  <c r="N2693" i="1" s="1"/>
  <c r="I276" i="9"/>
  <c r="J276" i="9" s="1"/>
  <c r="L2690" i="1"/>
  <c r="M2690" i="1" s="1"/>
  <c r="P2690" i="1" s="1"/>
  <c r="L2695" i="1"/>
  <c r="M2695" i="1" s="1"/>
  <c r="R2695" i="1" s="1"/>
  <c r="L2691" i="1"/>
  <c r="M2691" i="1" s="1"/>
  <c r="N2691" i="1" s="1"/>
  <c r="L2689" i="1"/>
  <c r="M2689" i="1" s="1"/>
  <c r="N2689" i="1" s="1"/>
  <c r="L2694" i="1"/>
  <c r="M2694" i="1" s="1"/>
  <c r="Q2694" i="1" s="1"/>
  <c r="N2692" i="1"/>
  <c r="P2692" i="1"/>
  <c r="O2692" i="1"/>
  <c r="S2692" i="1"/>
  <c r="T2692" i="1" s="1"/>
  <c r="Q2692" i="1"/>
  <c r="R2692" i="1"/>
  <c r="O2695" i="1"/>
  <c r="S2693" i="1"/>
  <c r="T2693" i="1" s="1"/>
  <c r="P2693" i="1"/>
  <c r="O2693" i="1"/>
  <c r="Q2693" i="1"/>
  <c r="R2693" i="1"/>
  <c r="O2689" i="1"/>
  <c r="L2686" i="1"/>
  <c r="M2686" i="1" s="1"/>
  <c r="L2688" i="1"/>
  <c r="M2688" i="1" s="1"/>
  <c r="O2690" i="1"/>
  <c r="L2687" i="1"/>
  <c r="M2687" i="1" s="1"/>
  <c r="R2690" i="1" l="1"/>
  <c r="S2689" i="1"/>
  <c r="T2689" i="1" s="1"/>
  <c r="Q2691" i="1"/>
  <c r="N2695" i="1"/>
  <c r="Q2690" i="1"/>
  <c r="S2690" i="1"/>
  <c r="T2690" i="1" s="1"/>
  <c r="S2691" i="1"/>
  <c r="T2691" i="1" s="1"/>
  <c r="P2695" i="1"/>
  <c r="N2694" i="1"/>
  <c r="O2691" i="1"/>
  <c r="P2691" i="1"/>
  <c r="N2690" i="1"/>
  <c r="Q2695" i="1"/>
  <c r="P2689" i="1"/>
  <c r="S2695" i="1"/>
  <c r="T2695" i="1" s="1"/>
  <c r="L276" i="9"/>
  <c r="G277" i="9" s="1"/>
  <c r="K276" i="9"/>
  <c r="M276" i="9"/>
  <c r="H277" i="9" s="1"/>
  <c r="R2691" i="1"/>
  <c r="R2689" i="1"/>
  <c r="R2694" i="1"/>
  <c r="Q2689" i="1"/>
  <c r="P2694" i="1"/>
  <c r="S2694" i="1"/>
  <c r="T2694" i="1" s="1"/>
  <c r="O2694" i="1"/>
  <c r="N2688" i="1"/>
  <c r="P2688" i="1"/>
  <c r="O2688" i="1"/>
  <c r="Q2688" i="1"/>
  <c r="R2688" i="1"/>
  <c r="S2688" i="1"/>
  <c r="T2688" i="1" s="1"/>
  <c r="N2686" i="1"/>
  <c r="Q2686" i="1"/>
  <c r="P2686" i="1"/>
  <c r="O2686" i="1"/>
  <c r="R2686" i="1"/>
  <c r="S2686" i="1"/>
  <c r="T2686" i="1" s="1"/>
  <c r="N2687" i="1"/>
  <c r="R2687" i="1"/>
  <c r="O2687" i="1"/>
  <c r="Q2687" i="1"/>
  <c r="S2687" i="1"/>
  <c r="T2687" i="1" s="1"/>
  <c r="P2687" i="1"/>
  <c r="P2697" i="1" l="1"/>
  <c r="I2700" i="1" s="1"/>
  <c r="I277" i="9"/>
  <c r="J277" i="9" s="1"/>
  <c r="Q2697" i="1"/>
  <c r="J2700" i="1" s="1"/>
  <c r="J2708" i="1" s="1"/>
  <c r="N2696" i="1"/>
  <c r="J2707" i="1"/>
  <c r="J2706" i="1"/>
  <c r="J2712" i="1"/>
  <c r="J2704" i="1"/>
  <c r="J2705" i="1"/>
  <c r="J2710" i="1"/>
  <c r="J2711" i="1"/>
  <c r="J2713" i="1"/>
  <c r="J2709" i="1"/>
  <c r="I2704" i="1"/>
  <c r="I2708" i="1"/>
  <c r="I2705" i="1"/>
  <c r="I2712" i="1"/>
  <c r="I2711" i="1"/>
  <c r="I2713" i="1"/>
  <c r="I2709" i="1"/>
  <c r="I2706" i="1"/>
  <c r="I2710" i="1"/>
  <c r="I2707" i="1"/>
  <c r="R2697" i="1"/>
  <c r="K2700" i="1" s="1"/>
  <c r="O2697" i="1"/>
  <c r="H2700" i="1" s="1"/>
  <c r="K277" i="9" l="1"/>
  <c r="L277" i="9"/>
  <c r="G278" i="9" s="1"/>
  <c r="M277" i="9"/>
  <c r="H278" i="9" s="1"/>
  <c r="H2706" i="1"/>
  <c r="H2712" i="1"/>
  <c r="H2713" i="1"/>
  <c r="H2705" i="1"/>
  <c r="L2705" i="1" s="1"/>
  <c r="M2705" i="1" s="1"/>
  <c r="H2711" i="1"/>
  <c r="L2711" i="1" s="1"/>
  <c r="M2711" i="1" s="1"/>
  <c r="H2704" i="1"/>
  <c r="H2708" i="1"/>
  <c r="L2708" i="1" s="1"/>
  <c r="M2708" i="1" s="1"/>
  <c r="H2707" i="1"/>
  <c r="H2709" i="1"/>
  <c r="H2710" i="1"/>
  <c r="K2712" i="1"/>
  <c r="K2709" i="1"/>
  <c r="K2704" i="1"/>
  <c r="K2708" i="1"/>
  <c r="K2710" i="1"/>
  <c r="K2706" i="1"/>
  <c r="K2705" i="1"/>
  <c r="K2713" i="1"/>
  <c r="K2711" i="1"/>
  <c r="K2707" i="1"/>
  <c r="L2707" i="1" l="1"/>
  <c r="M2707" i="1" s="1"/>
  <c r="L2704" i="1"/>
  <c r="M2704" i="1" s="1"/>
  <c r="N2704" i="1" s="1"/>
  <c r="I278" i="9"/>
  <c r="J278" i="9" s="1"/>
  <c r="N2707" i="1"/>
  <c r="R2707" i="1"/>
  <c r="P2707" i="1"/>
  <c r="O2707" i="1"/>
  <c r="Q2707" i="1"/>
  <c r="S2707" i="1"/>
  <c r="T2707" i="1" s="1"/>
  <c r="S2704" i="1"/>
  <c r="T2704" i="1" s="1"/>
  <c r="R2704" i="1"/>
  <c r="O2704" i="1"/>
  <c r="Q2704" i="1"/>
  <c r="L2713" i="1"/>
  <c r="M2713" i="1" s="1"/>
  <c r="N2711" i="1"/>
  <c r="O2711" i="1"/>
  <c r="S2711" i="1"/>
  <c r="T2711" i="1" s="1"/>
  <c r="P2711" i="1"/>
  <c r="Q2711" i="1"/>
  <c r="R2711" i="1"/>
  <c r="L2710" i="1"/>
  <c r="M2710" i="1" s="1"/>
  <c r="L2712" i="1"/>
  <c r="M2712" i="1" s="1"/>
  <c r="N2708" i="1"/>
  <c r="S2708" i="1"/>
  <c r="T2708" i="1" s="1"/>
  <c r="O2708" i="1"/>
  <c r="Q2708" i="1"/>
  <c r="R2708" i="1"/>
  <c r="P2708" i="1"/>
  <c r="N2705" i="1"/>
  <c r="Q2705" i="1"/>
  <c r="S2705" i="1"/>
  <c r="T2705" i="1" s="1"/>
  <c r="R2705" i="1"/>
  <c r="P2705" i="1"/>
  <c r="O2705" i="1"/>
  <c r="L2709" i="1"/>
  <c r="M2709" i="1" s="1"/>
  <c r="L2706" i="1"/>
  <c r="M2706" i="1" s="1"/>
  <c r="P2704" i="1" l="1"/>
  <c r="L278" i="9"/>
  <c r="G279" i="9" s="1"/>
  <c r="M278" i="9"/>
  <c r="H279" i="9" s="1"/>
  <c r="K278" i="9"/>
  <c r="N2712" i="1"/>
  <c r="P2712" i="1"/>
  <c r="O2712" i="1"/>
  <c r="Q2712" i="1"/>
  <c r="S2712" i="1"/>
  <c r="T2712" i="1" s="1"/>
  <c r="R2712" i="1"/>
  <c r="N2713" i="1"/>
  <c r="R2713" i="1"/>
  <c r="O2713" i="1"/>
  <c r="P2713" i="1"/>
  <c r="S2713" i="1"/>
  <c r="T2713" i="1" s="1"/>
  <c r="Q2713" i="1"/>
  <c r="N2710" i="1"/>
  <c r="S2710" i="1"/>
  <c r="T2710" i="1" s="1"/>
  <c r="Q2710" i="1"/>
  <c r="P2710" i="1"/>
  <c r="R2710" i="1"/>
  <c r="O2710" i="1"/>
  <c r="N2706" i="1"/>
  <c r="Q2706" i="1"/>
  <c r="R2706" i="1"/>
  <c r="S2706" i="1"/>
  <c r="T2706" i="1" s="1"/>
  <c r="O2706" i="1"/>
  <c r="P2706" i="1"/>
  <c r="P2715" i="1" s="1"/>
  <c r="I2718" i="1" s="1"/>
  <c r="N2709" i="1"/>
  <c r="S2709" i="1"/>
  <c r="T2709" i="1" s="1"/>
  <c r="R2709" i="1"/>
  <c r="O2709" i="1"/>
  <c r="Q2709" i="1"/>
  <c r="P2709" i="1"/>
  <c r="I279" i="9" l="1"/>
  <c r="J279" i="9" s="1"/>
  <c r="R2715" i="1"/>
  <c r="K2718" i="1" s="1"/>
  <c r="K2722" i="1" s="1"/>
  <c r="O2715" i="1"/>
  <c r="H2718" i="1" s="1"/>
  <c r="N2714" i="1"/>
  <c r="Q2715" i="1"/>
  <c r="J2718" i="1" s="1"/>
  <c r="J2727" i="1" s="1"/>
  <c r="K2731" i="1"/>
  <c r="K2724" i="1"/>
  <c r="K2728" i="1"/>
  <c r="J2729" i="1"/>
  <c r="H2727" i="1"/>
  <c r="H2725" i="1"/>
  <c r="H2731" i="1"/>
  <c r="H2724" i="1"/>
  <c r="H2730" i="1"/>
  <c r="H2728" i="1"/>
  <c r="H2723" i="1"/>
  <c r="H2726" i="1"/>
  <c r="H2729" i="1"/>
  <c r="H2722" i="1"/>
  <c r="I2725" i="1"/>
  <c r="I2723" i="1"/>
  <c r="I2728" i="1"/>
  <c r="I2722" i="1"/>
  <c r="I2726" i="1"/>
  <c r="I2724" i="1"/>
  <c r="I2731" i="1"/>
  <c r="I2729" i="1"/>
  <c r="I2727" i="1"/>
  <c r="I2730" i="1"/>
  <c r="K2723" i="1" l="1"/>
  <c r="K2727" i="1"/>
  <c r="K2730" i="1"/>
  <c r="K2726" i="1"/>
  <c r="K2725" i="1"/>
  <c r="K2729" i="1"/>
  <c r="J2722" i="1"/>
  <c r="L2722" i="1" s="1"/>
  <c r="M2722" i="1" s="1"/>
  <c r="P2722" i="1" s="1"/>
  <c r="M279" i="9"/>
  <c r="H280" i="9" s="1"/>
  <c r="K279" i="9"/>
  <c r="L279" i="9"/>
  <c r="G280" i="9" s="1"/>
  <c r="J2724" i="1"/>
  <c r="J2731" i="1"/>
  <c r="L2731" i="1" s="1"/>
  <c r="M2731" i="1" s="1"/>
  <c r="R2731" i="1" s="1"/>
  <c r="J2730" i="1"/>
  <c r="J2726" i="1"/>
  <c r="L2726" i="1" s="1"/>
  <c r="M2726" i="1" s="1"/>
  <c r="J2728" i="1"/>
  <c r="L2724" i="1"/>
  <c r="M2724" i="1" s="1"/>
  <c r="N2724" i="1" s="1"/>
  <c r="J2723" i="1"/>
  <c r="L2723" i="1" s="1"/>
  <c r="M2723" i="1" s="1"/>
  <c r="J2725" i="1"/>
  <c r="L2725" i="1"/>
  <c r="M2725" i="1" s="1"/>
  <c r="L2727" i="1"/>
  <c r="M2727" i="1" s="1"/>
  <c r="L2729" i="1"/>
  <c r="M2729" i="1" s="1"/>
  <c r="L2728" i="1"/>
  <c r="M2728" i="1" s="1"/>
  <c r="L2730" i="1"/>
  <c r="M2730" i="1" s="1"/>
  <c r="I280" i="9" l="1"/>
  <c r="J280" i="9" s="1"/>
  <c r="K280" i="9" s="1"/>
  <c r="P2731" i="1"/>
  <c r="O2731" i="1"/>
  <c r="O2722" i="1"/>
  <c r="S2724" i="1"/>
  <c r="T2724" i="1" s="1"/>
  <c r="Q2731" i="1"/>
  <c r="O2724" i="1"/>
  <c r="N2731" i="1"/>
  <c r="P2724" i="1"/>
  <c r="Q2724" i="1"/>
  <c r="R2724" i="1"/>
  <c r="N2722" i="1"/>
  <c r="Q2722" i="1"/>
  <c r="R2722" i="1"/>
  <c r="S2731" i="1"/>
  <c r="T2731" i="1" s="1"/>
  <c r="S2722" i="1"/>
  <c r="T2722" i="1" s="1"/>
  <c r="N2729" i="1"/>
  <c r="P2729" i="1"/>
  <c r="S2729" i="1"/>
  <c r="T2729" i="1" s="1"/>
  <c r="R2729" i="1"/>
  <c r="Q2729" i="1"/>
  <c r="O2729" i="1"/>
  <c r="N2723" i="1"/>
  <c r="Q2723" i="1"/>
  <c r="P2723" i="1"/>
  <c r="O2723" i="1"/>
  <c r="R2723" i="1"/>
  <c r="S2723" i="1"/>
  <c r="T2723" i="1" s="1"/>
  <c r="N2726" i="1"/>
  <c r="S2726" i="1"/>
  <c r="T2726" i="1" s="1"/>
  <c r="R2726" i="1"/>
  <c r="P2726" i="1"/>
  <c r="Q2726" i="1"/>
  <c r="O2726" i="1"/>
  <c r="N2727" i="1"/>
  <c r="P2727" i="1"/>
  <c r="Q2727" i="1"/>
  <c r="R2727" i="1"/>
  <c r="S2727" i="1"/>
  <c r="T2727" i="1" s="1"/>
  <c r="O2727" i="1"/>
  <c r="N2730" i="1"/>
  <c r="Q2730" i="1"/>
  <c r="P2730" i="1"/>
  <c r="R2730" i="1"/>
  <c r="O2730" i="1"/>
  <c r="S2730" i="1"/>
  <c r="T2730" i="1" s="1"/>
  <c r="N2728" i="1"/>
  <c r="P2728" i="1"/>
  <c r="S2728" i="1"/>
  <c r="T2728" i="1" s="1"/>
  <c r="O2728" i="1"/>
  <c r="R2728" i="1"/>
  <c r="Q2728" i="1"/>
  <c r="N2725" i="1"/>
  <c r="S2725" i="1"/>
  <c r="T2725" i="1" s="1"/>
  <c r="P2725" i="1"/>
  <c r="Q2725" i="1"/>
  <c r="O2725" i="1"/>
  <c r="R2725" i="1"/>
  <c r="M280" i="9" l="1"/>
  <c r="H281" i="9" s="1"/>
  <c r="L280" i="9"/>
  <c r="G281" i="9" s="1"/>
  <c r="I281" i="9" s="1"/>
  <c r="J281" i="9" s="1"/>
  <c r="Q2733" i="1"/>
  <c r="J2736" i="1" s="1"/>
  <c r="N2732" i="1"/>
  <c r="R2733" i="1"/>
  <c r="K2736" i="1" s="1"/>
  <c r="O2733" i="1"/>
  <c r="H2736" i="1" s="1"/>
  <c r="P2733" i="1"/>
  <c r="I2736" i="1" s="1"/>
  <c r="M281" i="9" l="1"/>
  <c r="H282" i="9" s="1"/>
  <c r="K281" i="9"/>
  <c r="L281" i="9"/>
  <c r="G282" i="9" s="1"/>
  <c r="I2741" i="1"/>
  <c r="I2743" i="1"/>
  <c r="I2747" i="1"/>
  <c r="I2746" i="1"/>
  <c r="I2748" i="1"/>
  <c r="I2744" i="1"/>
  <c r="I2740" i="1"/>
  <c r="I2745" i="1"/>
  <c r="I2749" i="1"/>
  <c r="I2742" i="1"/>
  <c r="H2744" i="1"/>
  <c r="H2742" i="1"/>
  <c r="H2743" i="1"/>
  <c r="H2748" i="1"/>
  <c r="H2747" i="1"/>
  <c r="H2741" i="1"/>
  <c r="H2746" i="1"/>
  <c r="H2749" i="1"/>
  <c r="H2745" i="1"/>
  <c r="H2740" i="1"/>
  <c r="K2749" i="1"/>
  <c r="K2745" i="1"/>
  <c r="K2742" i="1"/>
  <c r="K2743" i="1"/>
  <c r="K2748" i="1"/>
  <c r="K2741" i="1"/>
  <c r="K2747" i="1"/>
  <c r="K2744" i="1"/>
  <c r="K2746" i="1"/>
  <c r="K2740" i="1"/>
  <c r="J2742" i="1"/>
  <c r="J2746" i="1"/>
  <c r="J2749" i="1"/>
  <c r="J2740" i="1"/>
  <c r="J2748" i="1"/>
  <c r="J2745" i="1"/>
  <c r="J2741" i="1"/>
  <c r="J2743" i="1"/>
  <c r="J2744" i="1"/>
  <c r="J2747" i="1"/>
  <c r="L2741" i="1" l="1"/>
  <c r="M2741" i="1" s="1"/>
  <c r="N2741" i="1" s="1"/>
  <c r="L2748" i="1"/>
  <c r="M2748" i="1" s="1"/>
  <c r="Q2748" i="1" s="1"/>
  <c r="I282" i="9"/>
  <c r="J282" i="9" s="1"/>
  <c r="M282" i="9" s="1"/>
  <c r="H283" i="9" s="1"/>
  <c r="O2741" i="1"/>
  <c r="L2747" i="1"/>
  <c r="M2747" i="1" s="1"/>
  <c r="N2748" i="1"/>
  <c r="P2748" i="1"/>
  <c r="O2748" i="1"/>
  <c r="L2743" i="1"/>
  <c r="M2743" i="1" s="1"/>
  <c r="L2742" i="1"/>
  <c r="M2742" i="1" s="1"/>
  <c r="R2741" i="1"/>
  <c r="L2745" i="1"/>
  <c r="M2745" i="1" s="1"/>
  <c r="L2744" i="1"/>
  <c r="M2744" i="1" s="1"/>
  <c r="Q2741" i="1"/>
  <c r="P2741" i="1"/>
  <c r="L2749" i="1"/>
  <c r="M2749" i="1" s="1"/>
  <c r="L2740" i="1"/>
  <c r="M2740" i="1" s="1"/>
  <c r="S2741" i="1"/>
  <c r="T2741" i="1" s="1"/>
  <c r="L2746" i="1"/>
  <c r="M2746" i="1" s="1"/>
  <c r="R2748" i="1" l="1"/>
  <c r="S2748" i="1"/>
  <c r="T2748" i="1" s="1"/>
  <c r="L282" i="9"/>
  <c r="G283" i="9" s="1"/>
  <c r="I283" i="9" s="1"/>
  <c r="J283" i="9" s="1"/>
  <c r="K283" i="9" s="1"/>
  <c r="K282" i="9"/>
  <c r="N2743" i="1"/>
  <c r="P2743" i="1"/>
  <c r="Q2743" i="1"/>
  <c r="S2743" i="1"/>
  <c r="T2743" i="1" s="1"/>
  <c r="R2743" i="1"/>
  <c r="O2743" i="1"/>
  <c r="N2740" i="1"/>
  <c r="P2740" i="1"/>
  <c r="R2740" i="1"/>
  <c r="S2740" i="1"/>
  <c r="T2740" i="1" s="1"/>
  <c r="O2740" i="1"/>
  <c r="Q2740" i="1"/>
  <c r="N2744" i="1"/>
  <c r="Q2744" i="1"/>
  <c r="O2744" i="1"/>
  <c r="P2744" i="1"/>
  <c r="R2744" i="1"/>
  <c r="S2744" i="1"/>
  <c r="T2744" i="1" s="1"/>
  <c r="N2745" i="1"/>
  <c r="P2745" i="1"/>
  <c r="Q2745" i="1"/>
  <c r="O2745" i="1"/>
  <c r="S2745" i="1"/>
  <c r="T2745" i="1" s="1"/>
  <c r="R2745" i="1"/>
  <c r="N2746" i="1"/>
  <c r="R2746" i="1"/>
  <c r="P2746" i="1"/>
  <c r="O2746" i="1"/>
  <c r="S2746" i="1"/>
  <c r="T2746" i="1" s="1"/>
  <c r="Q2746" i="1"/>
  <c r="N2749" i="1"/>
  <c r="R2749" i="1"/>
  <c r="S2749" i="1"/>
  <c r="T2749" i="1" s="1"/>
  <c r="P2749" i="1"/>
  <c r="Q2749" i="1"/>
  <c r="O2749" i="1"/>
  <c r="N2742" i="1"/>
  <c r="O2742" i="1"/>
  <c r="S2742" i="1"/>
  <c r="T2742" i="1" s="1"/>
  <c r="Q2742" i="1"/>
  <c r="R2742" i="1"/>
  <c r="P2742" i="1"/>
  <c r="N2747" i="1"/>
  <c r="R2747" i="1"/>
  <c r="P2747" i="1"/>
  <c r="S2747" i="1"/>
  <c r="T2747" i="1" s="1"/>
  <c r="Q2747" i="1"/>
  <c r="O2747" i="1"/>
  <c r="M283" i="9" l="1"/>
  <c r="H284" i="9" s="1"/>
  <c r="L283" i="9"/>
  <c r="G284" i="9" s="1"/>
  <c r="I284" i="9" s="1"/>
  <c r="J284" i="9" s="1"/>
  <c r="K284" i="9" s="1"/>
  <c r="N2750" i="1"/>
  <c r="Q2751" i="1"/>
  <c r="J2754" i="1" s="1"/>
  <c r="O2751" i="1"/>
  <c r="H2754" i="1" s="1"/>
  <c r="P2751" i="1"/>
  <c r="I2754" i="1" s="1"/>
  <c r="R2751" i="1"/>
  <c r="K2754" i="1" s="1"/>
  <c r="M284" i="9" l="1"/>
  <c r="H285" i="9" s="1"/>
  <c r="L284" i="9"/>
  <c r="G285" i="9" s="1"/>
  <c r="K2759" i="1"/>
  <c r="K2763" i="1"/>
  <c r="K2760" i="1"/>
  <c r="K2767" i="1"/>
  <c r="K2765" i="1"/>
  <c r="K2762" i="1"/>
  <c r="K2761" i="1"/>
  <c r="K2764" i="1"/>
  <c r="K2758" i="1"/>
  <c r="K2766" i="1"/>
  <c r="I2764" i="1"/>
  <c r="I2762" i="1"/>
  <c r="I2765" i="1"/>
  <c r="I2763" i="1"/>
  <c r="I2758" i="1"/>
  <c r="I2759" i="1"/>
  <c r="I2767" i="1"/>
  <c r="I2760" i="1"/>
  <c r="I2761" i="1"/>
  <c r="I2766" i="1"/>
  <c r="H2762" i="1"/>
  <c r="H2763" i="1"/>
  <c r="H2760" i="1"/>
  <c r="H2764" i="1"/>
  <c r="L2764" i="1" s="1"/>
  <c r="M2764" i="1" s="1"/>
  <c r="H2766" i="1"/>
  <c r="H2759" i="1"/>
  <c r="H2767" i="1"/>
  <c r="H2761" i="1"/>
  <c r="H2758" i="1"/>
  <c r="H2765" i="1"/>
  <c r="L2765" i="1" s="1"/>
  <c r="M2765" i="1" s="1"/>
  <c r="J2758" i="1"/>
  <c r="J2766" i="1"/>
  <c r="J2767" i="1"/>
  <c r="J2760" i="1"/>
  <c r="J2764" i="1"/>
  <c r="J2759" i="1"/>
  <c r="J2765" i="1"/>
  <c r="J2761" i="1"/>
  <c r="J2763" i="1"/>
  <c r="J2762" i="1"/>
  <c r="L2760" i="1" l="1"/>
  <c r="M2760" i="1" s="1"/>
  <c r="I285" i="9"/>
  <c r="J285" i="9" s="1"/>
  <c r="M285" i="9" s="1"/>
  <c r="H286" i="9" s="1"/>
  <c r="N2764" i="1"/>
  <c r="Q2764" i="1"/>
  <c r="R2764" i="1"/>
  <c r="S2764" i="1"/>
  <c r="T2764" i="1" s="1"/>
  <c r="O2764" i="1"/>
  <c r="P2764" i="1"/>
  <c r="N2760" i="1"/>
  <c r="Q2760" i="1"/>
  <c r="S2760" i="1"/>
  <c r="T2760" i="1" s="1"/>
  <c r="R2760" i="1"/>
  <c r="P2760" i="1"/>
  <c r="O2760" i="1"/>
  <c r="L2763" i="1"/>
  <c r="M2763" i="1" s="1"/>
  <c r="L2758" i="1"/>
  <c r="M2758" i="1" s="1"/>
  <c r="L2762" i="1"/>
  <c r="M2762" i="1" s="1"/>
  <c r="N2765" i="1"/>
  <c r="R2765" i="1"/>
  <c r="P2765" i="1"/>
  <c r="Q2765" i="1"/>
  <c r="O2765" i="1"/>
  <c r="S2765" i="1"/>
  <c r="T2765" i="1" s="1"/>
  <c r="L2761" i="1"/>
  <c r="M2761" i="1" s="1"/>
  <c r="L2767" i="1"/>
  <c r="M2767" i="1" s="1"/>
  <c r="L2759" i="1"/>
  <c r="M2759" i="1" s="1"/>
  <c r="L2766" i="1"/>
  <c r="M2766" i="1" s="1"/>
  <c r="K285" i="9" l="1"/>
  <c r="L285" i="9"/>
  <c r="G286" i="9" s="1"/>
  <c r="I286" i="9" s="1"/>
  <c r="J286" i="9" s="1"/>
  <c r="L286" i="9" s="1"/>
  <c r="G287" i="9" s="1"/>
  <c r="N2759" i="1"/>
  <c r="Q2759" i="1"/>
  <c r="O2759" i="1"/>
  <c r="S2759" i="1"/>
  <c r="T2759" i="1" s="1"/>
  <c r="P2759" i="1"/>
  <c r="R2759" i="1"/>
  <c r="N2767" i="1"/>
  <c r="P2767" i="1"/>
  <c r="Q2767" i="1"/>
  <c r="R2767" i="1"/>
  <c r="S2767" i="1"/>
  <c r="T2767" i="1" s="1"/>
  <c r="O2767" i="1"/>
  <c r="N2758" i="1"/>
  <c r="R2758" i="1"/>
  <c r="S2758" i="1"/>
  <c r="T2758" i="1" s="1"/>
  <c r="O2758" i="1"/>
  <c r="Q2758" i="1"/>
  <c r="P2758" i="1"/>
  <c r="N2763" i="1"/>
  <c r="P2763" i="1"/>
  <c r="S2763" i="1"/>
  <c r="T2763" i="1" s="1"/>
  <c r="R2763" i="1"/>
  <c r="Q2763" i="1"/>
  <c r="O2763" i="1"/>
  <c r="N2762" i="1"/>
  <c r="S2762" i="1"/>
  <c r="T2762" i="1" s="1"/>
  <c r="P2762" i="1"/>
  <c r="Q2762" i="1"/>
  <c r="O2762" i="1"/>
  <c r="R2762" i="1"/>
  <c r="N2761" i="1"/>
  <c r="Q2761" i="1"/>
  <c r="O2761" i="1"/>
  <c r="P2761" i="1"/>
  <c r="R2761" i="1"/>
  <c r="S2761" i="1"/>
  <c r="T2761" i="1" s="1"/>
  <c r="N2766" i="1"/>
  <c r="P2766" i="1"/>
  <c r="S2766" i="1"/>
  <c r="T2766" i="1" s="1"/>
  <c r="Q2766" i="1"/>
  <c r="R2766" i="1"/>
  <c r="O2766" i="1"/>
  <c r="K286" i="9" l="1"/>
  <c r="M286" i="9"/>
  <c r="H287" i="9" s="1"/>
  <c r="I287" i="9"/>
  <c r="J287" i="9" s="1"/>
  <c r="O2769" i="1"/>
  <c r="H2772" i="1" s="1"/>
  <c r="R2769" i="1"/>
  <c r="K2772" i="1" s="1"/>
  <c r="N2768" i="1"/>
  <c r="P2769" i="1"/>
  <c r="I2772" i="1" s="1"/>
  <c r="Q2769" i="1"/>
  <c r="J2772" i="1" s="1"/>
  <c r="K287" i="9" l="1"/>
  <c r="L287" i="9"/>
  <c r="G288" i="9" s="1"/>
  <c r="M287" i="9"/>
  <c r="H288" i="9" s="1"/>
  <c r="I2784" i="1"/>
  <c r="I2781" i="1"/>
  <c r="I2776" i="1"/>
  <c r="I2778" i="1"/>
  <c r="I2780" i="1"/>
  <c r="I2777" i="1"/>
  <c r="I2782" i="1"/>
  <c r="I2783" i="1"/>
  <c r="I2779" i="1"/>
  <c r="I2785" i="1"/>
  <c r="J2785" i="1"/>
  <c r="J2782" i="1"/>
  <c r="J2780" i="1"/>
  <c r="J2781" i="1"/>
  <c r="J2784" i="1"/>
  <c r="J2778" i="1"/>
  <c r="J2783" i="1"/>
  <c r="J2779" i="1"/>
  <c r="J2776" i="1"/>
  <c r="J2777" i="1"/>
  <c r="K2779" i="1"/>
  <c r="K2778" i="1"/>
  <c r="K2782" i="1"/>
  <c r="K2785" i="1"/>
  <c r="K2783" i="1"/>
  <c r="K2784" i="1"/>
  <c r="K2777" i="1"/>
  <c r="K2781" i="1"/>
  <c r="K2780" i="1"/>
  <c r="K2776" i="1"/>
  <c r="H2779" i="1"/>
  <c r="H2778" i="1"/>
  <c r="H2780" i="1"/>
  <c r="H2785" i="1"/>
  <c r="H2783" i="1"/>
  <c r="H2784" i="1"/>
  <c r="H2776" i="1"/>
  <c r="H2782" i="1"/>
  <c r="H2781" i="1"/>
  <c r="H2777" i="1"/>
  <c r="L2777" i="1" s="1"/>
  <c r="M2777" i="1" s="1"/>
  <c r="L2781" i="1" l="1"/>
  <c r="M2781" i="1" s="1"/>
  <c r="I288" i="9"/>
  <c r="J288" i="9" s="1"/>
  <c r="L2778" i="1"/>
  <c r="M2778" i="1" s="1"/>
  <c r="N2781" i="1"/>
  <c r="R2781" i="1"/>
  <c r="Q2781" i="1"/>
  <c r="P2781" i="1"/>
  <c r="S2781" i="1"/>
  <c r="T2781" i="1" s="1"/>
  <c r="O2781" i="1"/>
  <c r="N2777" i="1"/>
  <c r="O2777" i="1"/>
  <c r="R2777" i="1"/>
  <c r="S2777" i="1"/>
  <c r="T2777" i="1" s="1"/>
  <c r="Q2777" i="1"/>
  <c r="P2777" i="1"/>
  <c r="L2780" i="1"/>
  <c r="M2780" i="1" s="1"/>
  <c r="L2784" i="1"/>
  <c r="M2784" i="1" s="1"/>
  <c r="L2776" i="1"/>
  <c r="M2776" i="1" s="1"/>
  <c r="L2785" i="1"/>
  <c r="M2785" i="1" s="1"/>
  <c r="L2779" i="1"/>
  <c r="M2779" i="1" s="1"/>
  <c r="L2782" i="1"/>
  <c r="M2782" i="1" s="1"/>
  <c r="L2783" i="1"/>
  <c r="M2783" i="1" s="1"/>
  <c r="L288" i="9" l="1"/>
  <c r="G289" i="9" s="1"/>
  <c r="M288" i="9"/>
  <c r="H289" i="9" s="1"/>
  <c r="K288" i="9"/>
  <c r="N2776" i="1"/>
  <c r="S2776" i="1"/>
  <c r="T2776" i="1" s="1"/>
  <c r="Q2776" i="1"/>
  <c r="P2776" i="1"/>
  <c r="O2776" i="1"/>
  <c r="R2776" i="1"/>
  <c r="N2784" i="1"/>
  <c r="S2784" i="1"/>
  <c r="T2784" i="1" s="1"/>
  <c r="R2784" i="1"/>
  <c r="P2784" i="1"/>
  <c r="O2784" i="1"/>
  <c r="Q2784" i="1"/>
  <c r="P2780" i="1"/>
  <c r="O2780" i="1"/>
  <c r="R2780" i="1"/>
  <c r="Q2780" i="1"/>
  <c r="N2780" i="1"/>
  <c r="S2780" i="1"/>
  <c r="T2780" i="1" s="1"/>
  <c r="N2783" i="1"/>
  <c r="O2783" i="1"/>
  <c r="P2783" i="1"/>
  <c r="Q2783" i="1"/>
  <c r="S2783" i="1"/>
  <c r="T2783" i="1" s="1"/>
  <c r="R2783" i="1"/>
  <c r="N2782" i="1"/>
  <c r="S2782" i="1"/>
  <c r="T2782" i="1" s="1"/>
  <c r="Q2782" i="1"/>
  <c r="R2782" i="1"/>
  <c r="P2782" i="1"/>
  <c r="O2782" i="1"/>
  <c r="N2779" i="1"/>
  <c r="S2779" i="1"/>
  <c r="T2779" i="1" s="1"/>
  <c r="Q2779" i="1"/>
  <c r="O2779" i="1"/>
  <c r="P2779" i="1"/>
  <c r="R2779" i="1"/>
  <c r="N2785" i="1"/>
  <c r="R2785" i="1"/>
  <c r="Q2785" i="1"/>
  <c r="P2785" i="1"/>
  <c r="O2785" i="1"/>
  <c r="S2785" i="1"/>
  <c r="T2785" i="1" s="1"/>
  <c r="N2778" i="1"/>
  <c r="R2778" i="1"/>
  <c r="S2778" i="1"/>
  <c r="T2778" i="1" s="1"/>
  <c r="P2778" i="1"/>
  <c r="Q2778" i="1"/>
  <c r="O2778" i="1"/>
  <c r="I289" i="9" l="1"/>
  <c r="J289" i="9" s="1"/>
  <c r="L289" i="9" s="1"/>
  <c r="G290" i="9" s="1"/>
  <c r="R2787" i="1"/>
  <c r="K2790" i="1" s="1"/>
  <c r="O2787" i="1"/>
  <c r="H2790" i="1" s="1"/>
  <c r="P2787" i="1"/>
  <c r="I2790" i="1" s="1"/>
  <c r="Q2787" i="1"/>
  <c r="J2790" i="1" s="1"/>
  <c r="N2786" i="1"/>
  <c r="M289" i="9" l="1"/>
  <c r="H290" i="9" s="1"/>
  <c r="K289" i="9"/>
  <c r="I290" i="9"/>
  <c r="J290" i="9" s="1"/>
  <c r="J2800" i="1"/>
  <c r="J2802" i="1"/>
  <c r="J2794" i="1"/>
  <c r="J2797" i="1"/>
  <c r="J2795" i="1"/>
  <c r="J2803" i="1"/>
  <c r="J2796" i="1"/>
  <c r="J2801" i="1"/>
  <c r="J2798" i="1"/>
  <c r="J2799" i="1"/>
  <c r="I2796" i="1"/>
  <c r="I2801" i="1"/>
  <c r="I2795" i="1"/>
  <c r="I2797" i="1"/>
  <c r="I2799" i="1"/>
  <c r="I2794" i="1"/>
  <c r="L2794" i="1" s="1"/>
  <c r="M2794" i="1" s="1"/>
  <c r="I2802" i="1"/>
  <c r="I2803" i="1"/>
  <c r="I2800" i="1"/>
  <c r="I2798" i="1"/>
  <c r="H2801" i="1"/>
  <c r="H2799" i="1"/>
  <c r="H2800" i="1"/>
  <c r="H2795" i="1"/>
  <c r="L2795" i="1" s="1"/>
  <c r="M2795" i="1" s="1"/>
  <c r="H2794" i="1"/>
  <c r="H2802" i="1"/>
  <c r="H2798" i="1"/>
  <c r="H2796" i="1"/>
  <c r="H2803" i="1"/>
  <c r="H2797" i="1"/>
  <c r="L2797" i="1" s="1"/>
  <c r="M2797" i="1" s="1"/>
  <c r="K2794" i="1"/>
  <c r="K2798" i="1"/>
  <c r="K2797" i="1"/>
  <c r="K2795" i="1"/>
  <c r="K2801" i="1"/>
  <c r="K2799" i="1"/>
  <c r="K2796" i="1"/>
  <c r="K2802" i="1"/>
  <c r="K2800" i="1"/>
  <c r="K2803" i="1"/>
  <c r="L2801" i="1" l="1"/>
  <c r="M2801" i="1" s="1"/>
  <c r="L2800" i="1"/>
  <c r="M2800" i="1" s="1"/>
  <c r="L290" i="9"/>
  <c r="G291" i="9" s="1"/>
  <c r="M290" i="9"/>
  <c r="H291" i="9" s="1"/>
  <c r="K290" i="9"/>
  <c r="P2801" i="1"/>
  <c r="S2801" i="1"/>
  <c r="T2801" i="1" s="1"/>
  <c r="N2801" i="1"/>
  <c r="O2801" i="1"/>
  <c r="R2801" i="1"/>
  <c r="Q2801" i="1"/>
  <c r="N2794" i="1"/>
  <c r="R2794" i="1"/>
  <c r="S2794" i="1"/>
  <c r="T2794" i="1" s="1"/>
  <c r="P2794" i="1"/>
  <c r="O2794" i="1"/>
  <c r="Q2794" i="1"/>
  <c r="L2803" i="1"/>
  <c r="M2803" i="1" s="1"/>
  <c r="R2795" i="1"/>
  <c r="O2795" i="1"/>
  <c r="Q2795" i="1"/>
  <c r="P2795" i="1"/>
  <c r="N2795" i="1"/>
  <c r="S2795" i="1"/>
  <c r="T2795" i="1" s="1"/>
  <c r="O2800" i="1"/>
  <c r="S2800" i="1"/>
  <c r="T2800" i="1" s="1"/>
  <c r="Q2800" i="1"/>
  <c r="N2800" i="1"/>
  <c r="R2800" i="1"/>
  <c r="P2800" i="1"/>
  <c r="L2798" i="1"/>
  <c r="M2798" i="1" s="1"/>
  <c r="L2799" i="1"/>
  <c r="M2799" i="1" s="1"/>
  <c r="L2802" i="1"/>
  <c r="M2802" i="1" s="1"/>
  <c r="N2797" i="1"/>
  <c r="S2797" i="1"/>
  <c r="T2797" i="1" s="1"/>
  <c r="O2797" i="1"/>
  <c r="Q2797" i="1"/>
  <c r="P2797" i="1"/>
  <c r="R2797" i="1"/>
  <c r="L2796" i="1"/>
  <c r="M2796" i="1" s="1"/>
  <c r="I291" i="9" l="1"/>
  <c r="J291" i="9" s="1"/>
  <c r="M291" i="9" s="1"/>
  <c r="H292" i="9" s="1"/>
  <c r="N2803" i="1"/>
  <c r="Q2803" i="1"/>
  <c r="S2803" i="1"/>
  <c r="T2803" i="1" s="1"/>
  <c r="P2803" i="1"/>
  <c r="O2803" i="1"/>
  <c r="R2803" i="1"/>
  <c r="N2802" i="1"/>
  <c r="S2802" i="1"/>
  <c r="T2802" i="1" s="1"/>
  <c r="R2802" i="1"/>
  <c r="O2802" i="1"/>
  <c r="Q2802" i="1"/>
  <c r="P2802" i="1"/>
  <c r="N2796" i="1"/>
  <c r="S2796" i="1"/>
  <c r="T2796" i="1" s="1"/>
  <c r="P2796" i="1"/>
  <c r="P2805" i="1" s="1"/>
  <c r="I2808" i="1" s="1"/>
  <c r="Q2796" i="1"/>
  <c r="R2796" i="1"/>
  <c r="O2796" i="1"/>
  <c r="P2799" i="1"/>
  <c r="S2799" i="1"/>
  <c r="T2799" i="1" s="1"/>
  <c r="O2799" i="1"/>
  <c r="R2799" i="1"/>
  <c r="N2799" i="1"/>
  <c r="N2804" i="1" s="1"/>
  <c r="Q2799" i="1"/>
  <c r="N2798" i="1"/>
  <c r="R2798" i="1"/>
  <c r="P2798" i="1"/>
  <c r="Q2798" i="1"/>
  <c r="S2798" i="1"/>
  <c r="T2798" i="1" s="1"/>
  <c r="O2798" i="1"/>
  <c r="L291" i="9" l="1"/>
  <c r="G292" i="9" s="1"/>
  <c r="K291" i="9"/>
  <c r="I292" i="9"/>
  <c r="J292" i="9" s="1"/>
  <c r="K292" i="9" s="1"/>
  <c r="O2805" i="1"/>
  <c r="H2808" i="1" s="1"/>
  <c r="H2816" i="1" s="1"/>
  <c r="R2805" i="1"/>
  <c r="K2808" i="1" s="1"/>
  <c r="K2812" i="1" s="1"/>
  <c r="H2813" i="1"/>
  <c r="H2820" i="1"/>
  <c r="H2819" i="1"/>
  <c r="H2818" i="1"/>
  <c r="H2812" i="1"/>
  <c r="H2815" i="1"/>
  <c r="I2819" i="1"/>
  <c r="I2814" i="1"/>
  <c r="I2817" i="1"/>
  <c r="I2815" i="1"/>
  <c r="I2821" i="1"/>
  <c r="I2813" i="1"/>
  <c r="I2818" i="1"/>
  <c r="I2820" i="1"/>
  <c r="I2816" i="1"/>
  <c r="I2812" i="1"/>
  <c r="K2813" i="1"/>
  <c r="K2819" i="1"/>
  <c r="K2821" i="1"/>
  <c r="K2818" i="1"/>
  <c r="Q2805" i="1"/>
  <c r="J2808" i="1" s="1"/>
  <c r="K2817" i="1" l="1"/>
  <c r="H2814" i="1"/>
  <c r="K2815" i="1"/>
  <c r="H2821" i="1"/>
  <c r="K2814" i="1"/>
  <c r="K2816" i="1"/>
  <c r="K2820" i="1"/>
  <c r="H2817" i="1"/>
  <c r="L292" i="9"/>
  <c r="G293" i="9" s="1"/>
  <c r="M292" i="9"/>
  <c r="H293" i="9" s="1"/>
  <c r="I293" i="9" s="1"/>
  <c r="J293" i="9" s="1"/>
  <c r="J2815" i="1"/>
  <c r="L2815" i="1" s="1"/>
  <c r="M2815" i="1" s="1"/>
  <c r="J2820" i="1"/>
  <c r="J2817" i="1"/>
  <c r="J2812" i="1"/>
  <c r="L2812" i="1" s="1"/>
  <c r="M2812" i="1" s="1"/>
  <c r="J2813" i="1"/>
  <c r="L2813" i="1" s="1"/>
  <c r="M2813" i="1" s="1"/>
  <c r="J2814" i="1"/>
  <c r="L2814" i="1" s="1"/>
  <c r="M2814" i="1" s="1"/>
  <c r="J2821" i="1"/>
  <c r="J2816" i="1"/>
  <c r="J2819" i="1"/>
  <c r="J2818" i="1"/>
  <c r="L2818" i="1" s="1"/>
  <c r="M2818" i="1" s="1"/>
  <c r="L2819" i="1"/>
  <c r="M2819" i="1" s="1"/>
  <c r="L2817" i="1" l="1"/>
  <c r="M2817" i="1" s="1"/>
  <c r="L2820" i="1"/>
  <c r="M2820" i="1" s="1"/>
  <c r="R2820" i="1" s="1"/>
  <c r="L2816" i="1"/>
  <c r="M2816" i="1" s="1"/>
  <c r="L2821" i="1"/>
  <c r="M2821" i="1" s="1"/>
  <c r="P2821" i="1" s="1"/>
  <c r="M293" i="9"/>
  <c r="H294" i="9" s="1"/>
  <c r="K293" i="9"/>
  <c r="L293" i="9"/>
  <c r="G294" i="9" s="1"/>
  <c r="I294" i="9" s="1"/>
  <c r="J294" i="9" s="1"/>
  <c r="M294" i="9" s="1"/>
  <c r="H295" i="9" s="1"/>
  <c r="N2818" i="1"/>
  <c r="S2818" i="1"/>
  <c r="T2818" i="1" s="1"/>
  <c r="P2818" i="1"/>
  <c r="Q2818" i="1"/>
  <c r="O2818" i="1"/>
  <c r="R2818" i="1"/>
  <c r="N2821" i="1"/>
  <c r="Q2821" i="1"/>
  <c r="O2821" i="1"/>
  <c r="N2817" i="1"/>
  <c r="Q2817" i="1"/>
  <c r="O2817" i="1"/>
  <c r="R2817" i="1"/>
  <c r="S2817" i="1"/>
  <c r="T2817" i="1" s="1"/>
  <c r="P2817" i="1"/>
  <c r="N2815" i="1"/>
  <c r="Q2815" i="1"/>
  <c r="O2815" i="1"/>
  <c r="S2815" i="1"/>
  <c r="T2815" i="1" s="1"/>
  <c r="P2815" i="1"/>
  <c r="R2815" i="1"/>
  <c r="N2812" i="1"/>
  <c r="Q2812" i="1"/>
  <c r="O2812" i="1"/>
  <c r="P2812" i="1"/>
  <c r="S2812" i="1"/>
  <c r="T2812" i="1" s="1"/>
  <c r="R2812" i="1"/>
  <c r="N2820" i="1"/>
  <c r="O2820" i="1"/>
  <c r="S2820" i="1"/>
  <c r="T2820" i="1" s="1"/>
  <c r="Q2820" i="1"/>
  <c r="P2820" i="1"/>
  <c r="N2819" i="1"/>
  <c r="O2819" i="1"/>
  <c r="R2819" i="1"/>
  <c r="S2819" i="1"/>
  <c r="T2819" i="1" s="1"/>
  <c r="P2819" i="1"/>
  <c r="Q2819" i="1"/>
  <c r="N2816" i="1"/>
  <c r="Q2816" i="1"/>
  <c r="P2816" i="1"/>
  <c r="S2816" i="1"/>
  <c r="T2816" i="1" s="1"/>
  <c r="R2816" i="1"/>
  <c r="O2816" i="1"/>
  <c r="N2814" i="1"/>
  <c r="O2814" i="1"/>
  <c r="R2814" i="1"/>
  <c r="Q2814" i="1"/>
  <c r="S2814" i="1"/>
  <c r="T2814" i="1" s="1"/>
  <c r="P2814" i="1"/>
  <c r="N2813" i="1"/>
  <c r="P2813" i="1"/>
  <c r="Q2813" i="1"/>
  <c r="O2813" i="1"/>
  <c r="S2813" i="1"/>
  <c r="T2813" i="1" s="1"/>
  <c r="R2813" i="1"/>
  <c r="S2821" i="1" l="1"/>
  <c r="T2821" i="1" s="1"/>
  <c r="R2821" i="1"/>
  <c r="L294" i="9"/>
  <c r="G295" i="9" s="1"/>
  <c r="I295" i="9" s="1"/>
  <c r="J295" i="9" s="1"/>
  <c r="M295" i="9" s="1"/>
  <c r="H296" i="9" s="1"/>
  <c r="K294" i="9"/>
  <c r="R2823" i="1"/>
  <c r="K2826" i="1" s="1"/>
  <c r="P2823" i="1"/>
  <c r="I2826" i="1" s="1"/>
  <c r="O2823" i="1"/>
  <c r="H2826" i="1" s="1"/>
  <c r="Q2823" i="1"/>
  <c r="J2826" i="1" s="1"/>
  <c r="N2822" i="1"/>
  <c r="K295" i="9" l="1"/>
  <c r="L295" i="9"/>
  <c r="G296" i="9" s="1"/>
  <c r="I296" i="9" s="1"/>
  <c r="J296" i="9" s="1"/>
  <c r="M296" i="9" s="1"/>
  <c r="H297" i="9" s="1"/>
  <c r="J2839" i="1"/>
  <c r="J2837" i="1"/>
  <c r="J2830" i="1"/>
  <c r="J2833" i="1"/>
  <c r="J2832" i="1"/>
  <c r="J2831" i="1"/>
  <c r="J2835" i="1"/>
  <c r="J2838" i="1"/>
  <c r="J2836" i="1"/>
  <c r="J2834" i="1"/>
  <c r="H2835" i="1"/>
  <c r="H2837" i="1"/>
  <c r="H2830" i="1"/>
  <c r="H2836" i="1"/>
  <c r="L2836" i="1" s="1"/>
  <c r="M2836" i="1" s="1"/>
  <c r="H2833" i="1"/>
  <c r="H2831" i="1"/>
  <c r="L2831" i="1" s="1"/>
  <c r="M2831" i="1" s="1"/>
  <c r="H2838" i="1"/>
  <c r="H2839" i="1"/>
  <c r="H2832" i="1"/>
  <c r="H2834" i="1"/>
  <c r="I2838" i="1"/>
  <c r="I2833" i="1"/>
  <c r="I2832" i="1"/>
  <c r="I2839" i="1"/>
  <c r="I2831" i="1"/>
  <c r="I2830" i="1"/>
  <c r="I2834" i="1"/>
  <c r="I2835" i="1"/>
  <c r="I2836" i="1"/>
  <c r="I2837" i="1"/>
  <c r="K2831" i="1"/>
  <c r="K2834" i="1"/>
  <c r="K2836" i="1"/>
  <c r="K2835" i="1"/>
  <c r="K2838" i="1"/>
  <c r="K2830" i="1"/>
  <c r="K2839" i="1"/>
  <c r="K2833" i="1"/>
  <c r="K2832" i="1"/>
  <c r="K2837" i="1"/>
  <c r="L2833" i="1" l="1"/>
  <c r="M2833" i="1" s="1"/>
  <c r="L296" i="9"/>
  <c r="G297" i="9" s="1"/>
  <c r="I297" i="9" s="1"/>
  <c r="J297" i="9" s="1"/>
  <c r="K297" i="9" s="1"/>
  <c r="K296" i="9"/>
  <c r="N2831" i="1"/>
  <c r="O2831" i="1"/>
  <c r="R2831" i="1"/>
  <c r="S2831" i="1"/>
  <c r="T2831" i="1" s="1"/>
  <c r="P2831" i="1"/>
  <c r="Q2831" i="1"/>
  <c r="N2836" i="1"/>
  <c r="P2836" i="1"/>
  <c r="O2836" i="1"/>
  <c r="Q2836" i="1"/>
  <c r="R2836" i="1"/>
  <c r="S2836" i="1"/>
  <c r="T2836" i="1" s="1"/>
  <c r="L2830" i="1"/>
  <c r="M2830" i="1" s="1"/>
  <c r="N2833" i="1"/>
  <c r="S2833" i="1"/>
  <c r="T2833" i="1" s="1"/>
  <c r="R2833" i="1"/>
  <c r="P2833" i="1"/>
  <c r="O2833" i="1"/>
  <c r="Q2833" i="1"/>
  <c r="L2837" i="1"/>
  <c r="M2837" i="1" s="1"/>
  <c r="L2832" i="1"/>
  <c r="M2832" i="1" s="1"/>
  <c r="L2835" i="1"/>
  <c r="M2835" i="1" s="1"/>
  <c r="L2834" i="1"/>
  <c r="M2834" i="1" s="1"/>
  <c r="L2839" i="1"/>
  <c r="M2839" i="1" s="1"/>
  <c r="L2838" i="1"/>
  <c r="M2838" i="1" s="1"/>
  <c r="M297" i="9" l="1"/>
  <c r="H298" i="9" s="1"/>
  <c r="L297" i="9"/>
  <c r="G298" i="9" s="1"/>
  <c r="I298" i="9" s="1"/>
  <c r="J298" i="9" s="1"/>
  <c r="K298" i="9" s="1"/>
  <c r="N2839" i="1"/>
  <c r="Q2839" i="1"/>
  <c r="S2839" i="1"/>
  <c r="T2839" i="1" s="1"/>
  <c r="R2839" i="1"/>
  <c r="O2839" i="1"/>
  <c r="P2839" i="1"/>
  <c r="N2834" i="1"/>
  <c r="R2834" i="1"/>
  <c r="P2834" i="1"/>
  <c r="S2834" i="1"/>
  <c r="T2834" i="1" s="1"/>
  <c r="O2834" i="1"/>
  <c r="Q2834" i="1"/>
  <c r="N2835" i="1"/>
  <c r="Q2835" i="1"/>
  <c r="O2835" i="1"/>
  <c r="S2835" i="1"/>
  <c r="T2835" i="1" s="1"/>
  <c r="P2835" i="1"/>
  <c r="R2835" i="1"/>
  <c r="N2832" i="1"/>
  <c r="Q2832" i="1"/>
  <c r="R2832" i="1"/>
  <c r="P2832" i="1"/>
  <c r="S2832" i="1"/>
  <c r="T2832" i="1" s="1"/>
  <c r="O2832" i="1"/>
  <c r="N2830" i="1"/>
  <c r="Q2830" i="1"/>
  <c r="O2830" i="1"/>
  <c r="R2830" i="1"/>
  <c r="S2830" i="1"/>
  <c r="T2830" i="1" s="1"/>
  <c r="P2830" i="1"/>
  <c r="P2841" i="1" s="1"/>
  <c r="I2844" i="1" s="1"/>
  <c r="N2837" i="1"/>
  <c r="R2837" i="1"/>
  <c r="P2837" i="1"/>
  <c r="S2837" i="1"/>
  <c r="T2837" i="1" s="1"/>
  <c r="O2837" i="1"/>
  <c r="Q2837" i="1"/>
  <c r="N2838" i="1"/>
  <c r="S2838" i="1"/>
  <c r="T2838" i="1" s="1"/>
  <c r="Q2838" i="1"/>
  <c r="R2838" i="1"/>
  <c r="P2838" i="1"/>
  <c r="O2838" i="1"/>
  <c r="M298" i="9" l="1"/>
  <c r="H299" i="9" s="1"/>
  <c r="L298" i="9"/>
  <c r="G299" i="9" s="1"/>
  <c r="I2854" i="1"/>
  <c r="I2849" i="1"/>
  <c r="I2852" i="1"/>
  <c r="I2853" i="1"/>
  <c r="I2855" i="1"/>
  <c r="I2851" i="1"/>
  <c r="I2850" i="1"/>
  <c r="I2857" i="1"/>
  <c r="I2848" i="1"/>
  <c r="I2856" i="1"/>
  <c r="R2841" i="1"/>
  <c r="K2844" i="1" s="1"/>
  <c r="O2841" i="1"/>
  <c r="H2844" i="1" s="1"/>
  <c r="Q2841" i="1"/>
  <c r="J2844" i="1" s="1"/>
  <c r="N2840" i="1"/>
  <c r="I299" i="9" l="1"/>
  <c r="J299" i="9" s="1"/>
  <c r="L299" i="9" s="1"/>
  <c r="G300" i="9" s="1"/>
  <c r="J2848" i="1"/>
  <c r="J2852" i="1"/>
  <c r="J2849" i="1"/>
  <c r="J2851" i="1"/>
  <c r="J2853" i="1"/>
  <c r="J2850" i="1"/>
  <c r="J2854" i="1"/>
  <c r="J2856" i="1"/>
  <c r="L2856" i="1" s="1"/>
  <c r="M2856" i="1" s="1"/>
  <c r="J2857" i="1"/>
  <c r="J2855" i="1"/>
  <c r="H2855" i="1"/>
  <c r="H2856" i="1"/>
  <c r="H2850" i="1"/>
  <c r="H2848" i="1"/>
  <c r="L2848" i="1" s="1"/>
  <c r="M2848" i="1" s="1"/>
  <c r="H2852" i="1"/>
  <c r="H2851" i="1"/>
  <c r="H2849" i="1"/>
  <c r="H2857" i="1"/>
  <c r="H2853" i="1"/>
  <c r="H2854" i="1"/>
  <c r="K2848" i="1"/>
  <c r="K2852" i="1"/>
  <c r="K2855" i="1"/>
  <c r="K2854" i="1"/>
  <c r="K2850" i="1"/>
  <c r="K2853" i="1"/>
  <c r="K2857" i="1"/>
  <c r="K2856" i="1"/>
  <c r="K2849" i="1"/>
  <c r="K2851" i="1"/>
  <c r="L2850" i="1" l="1"/>
  <c r="M2850" i="1" s="1"/>
  <c r="L2851" i="1"/>
  <c r="M2851" i="1" s="1"/>
  <c r="P2851" i="1" s="1"/>
  <c r="M299" i="9"/>
  <c r="H300" i="9" s="1"/>
  <c r="I300" i="9" s="1"/>
  <c r="J300" i="9" s="1"/>
  <c r="M300" i="9" s="1"/>
  <c r="H301" i="9" s="1"/>
  <c r="K299" i="9"/>
  <c r="L2853" i="1"/>
  <c r="M2853" i="1" s="1"/>
  <c r="Q2853" i="1" s="1"/>
  <c r="N2851" i="1"/>
  <c r="O2851" i="1"/>
  <c r="S2851" i="1"/>
  <c r="T2851" i="1" s="1"/>
  <c r="R2851" i="1"/>
  <c r="Q2851" i="1"/>
  <c r="N2856" i="1"/>
  <c r="O2856" i="1"/>
  <c r="P2856" i="1"/>
  <c r="S2856" i="1"/>
  <c r="T2856" i="1" s="1"/>
  <c r="R2856" i="1"/>
  <c r="Q2856" i="1"/>
  <c r="N2850" i="1"/>
  <c r="P2850" i="1"/>
  <c r="R2850" i="1"/>
  <c r="O2850" i="1"/>
  <c r="S2850" i="1"/>
  <c r="T2850" i="1" s="1"/>
  <c r="Q2850" i="1"/>
  <c r="L2854" i="1"/>
  <c r="M2854" i="1" s="1"/>
  <c r="N2848" i="1"/>
  <c r="P2848" i="1"/>
  <c r="S2848" i="1"/>
  <c r="T2848" i="1" s="1"/>
  <c r="R2848" i="1"/>
  <c r="O2848" i="1"/>
  <c r="Q2848" i="1"/>
  <c r="N2853" i="1"/>
  <c r="S2853" i="1"/>
  <c r="T2853" i="1" s="1"/>
  <c r="L2855" i="1"/>
  <c r="M2855" i="1" s="1"/>
  <c r="L2849" i="1"/>
  <c r="M2849" i="1" s="1"/>
  <c r="L2852" i="1"/>
  <c r="M2852" i="1" s="1"/>
  <c r="L2857" i="1"/>
  <c r="M2857" i="1" s="1"/>
  <c r="P2853" i="1" l="1"/>
  <c r="O2853" i="1"/>
  <c r="R2853" i="1"/>
  <c r="K300" i="9"/>
  <c r="L300" i="9"/>
  <c r="G301" i="9" s="1"/>
  <c r="I301" i="9" s="1"/>
  <c r="J301" i="9" s="1"/>
  <c r="K301" i="9" s="1"/>
  <c r="N2855" i="1"/>
  <c r="R2855" i="1"/>
  <c r="P2855" i="1"/>
  <c r="Q2855" i="1"/>
  <c r="S2855" i="1"/>
  <c r="T2855" i="1" s="1"/>
  <c r="O2855" i="1"/>
  <c r="N2857" i="1"/>
  <c r="R2857" i="1"/>
  <c r="O2857" i="1"/>
  <c r="P2857" i="1"/>
  <c r="S2857" i="1"/>
  <c r="T2857" i="1" s="1"/>
  <c r="Q2857" i="1"/>
  <c r="N2854" i="1"/>
  <c r="S2854" i="1"/>
  <c r="T2854" i="1" s="1"/>
  <c r="Q2854" i="1"/>
  <c r="P2854" i="1"/>
  <c r="O2854" i="1"/>
  <c r="R2854" i="1"/>
  <c r="N2852" i="1"/>
  <c r="P2852" i="1"/>
  <c r="R2852" i="1"/>
  <c r="O2852" i="1"/>
  <c r="S2852" i="1"/>
  <c r="T2852" i="1" s="1"/>
  <c r="Q2852" i="1"/>
  <c r="N2849" i="1"/>
  <c r="P2849" i="1"/>
  <c r="R2849" i="1"/>
  <c r="O2849" i="1"/>
  <c r="S2849" i="1"/>
  <c r="T2849" i="1" s="1"/>
  <c r="Q2849" i="1"/>
  <c r="M301" i="9" l="1"/>
  <c r="H302" i="9" s="1"/>
  <c r="L301" i="9"/>
  <c r="G302" i="9" s="1"/>
  <c r="I302" i="9"/>
  <c r="J302" i="9" s="1"/>
  <c r="R2859" i="1"/>
  <c r="K2862" i="1" s="1"/>
  <c r="K2867" i="1" s="1"/>
  <c r="Q2859" i="1"/>
  <c r="J2862" i="1" s="1"/>
  <c r="J2871" i="1" s="1"/>
  <c r="P2859" i="1"/>
  <c r="I2862" i="1" s="1"/>
  <c r="I2875" i="1" s="1"/>
  <c r="O2859" i="1"/>
  <c r="H2862" i="1" s="1"/>
  <c r="H2866" i="1" s="1"/>
  <c r="N2858" i="1"/>
  <c r="J2874" i="1"/>
  <c r="K2874" i="1"/>
  <c r="K2868" i="1"/>
  <c r="K2871" i="1"/>
  <c r="K2875" i="1"/>
  <c r="K2872" i="1"/>
  <c r="K2869" i="1"/>
  <c r="K2873" i="1"/>
  <c r="K2866" i="1"/>
  <c r="I2869" i="1" l="1"/>
  <c r="I2873" i="1"/>
  <c r="J2868" i="1"/>
  <c r="J2872" i="1"/>
  <c r="J2867" i="1"/>
  <c r="L2867" i="1" s="1"/>
  <c r="M2867" i="1" s="1"/>
  <c r="I2866" i="1"/>
  <c r="J2873" i="1"/>
  <c r="J2866" i="1"/>
  <c r="I2870" i="1"/>
  <c r="J2875" i="1"/>
  <c r="I2867" i="1"/>
  <c r="J2869" i="1"/>
  <c r="K2870" i="1"/>
  <c r="I2874" i="1"/>
  <c r="J2870" i="1"/>
  <c r="H2870" i="1"/>
  <c r="L2870" i="1" s="1"/>
  <c r="M2870" i="1" s="1"/>
  <c r="I2868" i="1"/>
  <c r="H2875" i="1"/>
  <c r="K302" i="9"/>
  <c r="L302" i="9"/>
  <c r="G303" i="9" s="1"/>
  <c r="M302" i="9"/>
  <c r="H303" i="9" s="1"/>
  <c r="H2874" i="1"/>
  <c r="I2872" i="1"/>
  <c r="I2871" i="1"/>
  <c r="L2871" i="1" s="1"/>
  <c r="M2871" i="1" s="1"/>
  <c r="R2871" i="1" s="1"/>
  <c r="H2867" i="1"/>
  <c r="H2868" i="1"/>
  <c r="H2871" i="1"/>
  <c r="H2872" i="1"/>
  <c r="H2869" i="1"/>
  <c r="L2869" i="1" s="1"/>
  <c r="M2869" i="1" s="1"/>
  <c r="P2869" i="1" s="1"/>
  <c r="H2873" i="1"/>
  <c r="L2873" i="1" s="1"/>
  <c r="M2873" i="1" s="1"/>
  <c r="L2866" i="1"/>
  <c r="M2866" i="1" s="1"/>
  <c r="L2875" i="1"/>
  <c r="M2875" i="1" s="1"/>
  <c r="L2868" i="1"/>
  <c r="M2868" i="1" s="1"/>
  <c r="L2874" i="1"/>
  <c r="M2874" i="1" s="1"/>
  <c r="L2872" i="1" l="1"/>
  <c r="M2872" i="1" s="1"/>
  <c r="O2872" i="1" s="1"/>
  <c r="I303" i="9"/>
  <c r="J303" i="9" s="1"/>
  <c r="K303" i="9" s="1"/>
  <c r="Q2872" i="1"/>
  <c r="O2869" i="1"/>
  <c r="P2872" i="1"/>
  <c r="R2869" i="1"/>
  <c r="N2871" i="1"/>
  <c r="O2871" i="1"/>
  <c r="R2872" i="1"/>
  <c r="N2869" i="1"/>
  <c r="N2872" i="1"/>
  <c r="Q2871" i="1"/>
  <c r="S2869" i="1"/>
  <c r="T2869" i="1" s="1"/>
  <c r="P2871" i="1"/>
  <c r="S2872" i="1"/>
  <c r="T2872" i="1" s="1"/>
  <c r="Q2869" i="1"/>
  <c r="S2871" i="1"/>
  <c r="T2871" i="1" s="1"/>
  <c r="N2868" i="1"/>
  <c r="P2868" i="1"/>
  <c r="Q2868" i="1"/>
  <c r="R2868" i="1"/>
  <c r="O2868" i="1"/>
  <c r="S2868" i="1"/>
  <c r="T2868" i="1" s="1"/>
  <c r="N2875" i="1"/>
  <c r="R2875" i="1"/>
  <c r="P2875" i="1"/>
  <c r="Q2875" i="1"/>
  <c r="O2875" i="1"/>
  <c r="S2875" i="1"/>
  <c r="T2875" i="1" s="1"/>
  <c r="N2870" i="1"/>
  <c r="R2870" i="1"/>
  <c r="Q2870" i="1"/>
  <c r="P2870" i="1"/>
  <c r="S2870" i="1"/>
  <c r="T2870" i="1" s="1"/>
  <c r="O2870" i="1"/>
  <c r="N2873" i="1"/>
  <c r="Q2873" i="1"/>
  <c r="O2873" i="1"/>
  <c r="S2873" i="1"/>
  <c r="T2873" i="1" s="1"/>
  <c r="P2873" i="1"/>
  <c r="R2873" i="1"/>
  <c r="N2866" i="1"/>
  <c r="R2866" i="1"/>
  <c r="P2866" i="1"/>
  <c r="Q2866" i="1"/>
  <c r="S2866" i="1"/>
  <c r="T2866" i="1" s="1"/>
  <c r="O2866" i="1"/>
  <c r="N2867" i="1"/>
  <c r="S2867" i="1"/>
  <c r="T2867" i="1" s="1"/>
  <c r="R2867" i="1"/>
  <c r="Q2867" i="1"/>
  <c r="P2867" i="1"/>
  <c r="O2867" i="1"/>
  <c r="N2874" i="1"/>
  <c r="Q2874" i="1"/>
  <c r="P2874" i="1"/>
  <c r="R2874" i="1"/>
  <c r="O2874" i="1"/>
  <c r="S2874" i="1"/>
  <c r="T2874" i="1" s="1"/>
  <c r="M303" i="9" l="1"/>
  <c r="H304" i="9" s="1"/>
  <c r="L303" i="9"/>
  <c r="G304" i="9" s="1"/>
  <c r="I304" i="9" s="1"/>
  <c r="J304" i="9" s="1"/>
  <c r="K304" i="9" s="1"/>
  <c r="O2877" i="1"/>
  <c r="H2880" i="1" s="1"/>
  <c r="H2887" i="1" s="1"/>
  <c r="Q2877" i="1"/>
  <c r="J2880" i="1" s="1"/>
  <c r="H2886" i="1"/>
  <c r="H2892" i="1"/>
  <c r="H2891" i="1"/>
  <c r="H2893" i="1"/>
  <c r="H2890" i="1"/>
  <c r="H2885" i="1"/>
  <c r="P2877" i="1"/>
  <c r="I2880" i="1" s="1"/>
  <c r="R2877" i="1"/>
  <c r="K2880" i="1" s="1"/>
  <c r="N2876" i="1"/>
  <c r="H2884" i="1" l="1"/>
  <c r="H2888" i="1"/>
  <c r="H2889" i="1"/>
  <c r="L304" i="9"/>
  <c r="G305" i="9" s="1"/>
  <c r="M304" i="9"/>
  <c r="H305" i="9" s="1"/>
  <c r="K2886" i="1"/>
  <c r="K2890" i="1"/>
  <c r="K2891" i="1"/>
  <c r="K2885" i="1"/>
  <c r="K2892" i="1"/>
  <c r="K2888" i="1"/>
  <c r="K2887" i="1"/>
  <c r="K2893" i="1"/>
  <c r="K2884" i="1"/>
  <c r="K2889" i="1"/>
  <c r="I2884" i="1"/>
  <c r="L2884" i="1" s="1"/>
  <c r="M2884" i="1" s="1"/>
  <c r="I2890" i="1"/>
  <c r="I2887" i="1"/>
  <c r="I2891" i="1"/>
  <c r="I2888" i="1"/>
  <c r="L2888" i="1" s="1"/>
  <c r="M2888" i="1" s="1"/>
  <c r="I2893" i="1"/>
  <c r="I2892" i="1"/>
  <c r="I2889" i="1"/>
  <c r="I2885" i="1"/>
  <c r="I2886" i="1"/>
  <c r="J2887" i="1"/>
  <c r="J2886" i="1"/>
  <c r="J2893" i="1"/>
  <c r="J2891" i="1"/>
  <c r="J2890" i="1"/>
  <c r="J2884" i="1"/>
  <c r="J2889" i="1"/>
  <c r="J2892" i="1"/>
  <c r="J2885" i="1"/>
  <c r="J2888" i="1"/>
  <c r="I305" i="9" l="1"/>
  <c r="J305" i="9" s="1"/>
  <c r="L2893" i="1"/>
  <c r="M2893" i="1" s="1"/>
  <c r="Q2893" i="1" s="1"/>
  <c r="L2887" i="1"/>
  <c r="M2887" i="1" s="1"/>
  <c r="Q2887" i="1" s="1"/>
  <c r="L2886" i="1"/>
  <c r="M2886" i="1" s="1"/>
  <c r="O2886" i="1" s="1"/>
  <c r="L2885" i="1"/>
  <c r="M2885" i="1" s="1"/>
  <c r="N2885" i="1" s="1"/>
  <c r="L2889" i="1"/>
  <c r="M2889" i="1" s="1"/>
  <c r="Q2889" i="1" s="1"/>
  <c r="L2892" i="1"/>
  <c r="M2892" i="1" s="1"/>
  <c r="O2892" i="1" s="1"/>
  <c r="L2891" i="1"/>
  <c r="M2891" i="1" s="1"/>
  <c r="Q2891" i="1" s="1"/>
  <c r="N2888" i="1"/>
  <c r="P2888" i="1"/>
  <c r="O2888" i="1"/>
  <c r="S2888" i="1"/>
  <c r="T2888" i="1" s="1"/>
  <c r="Q2888" i="1"/>
  <c r="R2888" i="1"/>
  <c r="S2893" i="1"/>
  <c r="T2893" i="1" s="1"/>
  <c r="P2893" i="1"/>
  <c r="R2893" i="1"/>
  <c r="O2893" i="1"/>
  <c r="N2893" i="1"/>
  <c r="N2884" i="1"/>
  <c r="P2884" i="1"/>
  <c r="S2884" i="1"/>
  <c r="T2884" i="1" s="1"/>
  <c r="R2884" i="1"/>
  <c r="Q2884" i="1"/>
  <c r="O2884" i="1"/>
  <c r="N2886" i="1"/>
  <c r="S2886" i="1"/>
  <c r="T2886" i="1" s="1"/>
  <c r="N2887" i="1"/>
  <c r="O2887" i="1"/>
  <c r="R2887" i="1"/>
  <c r="S2887" i="1"/>
  <c r="T2887" i="1" s="1"/>
  <c r="P2887" i="1"/>
  <c r="L2890" i="1"/>
  <c r="M2890" i="1" s="1"/>
  <c r="P2885" i="1" l="1"/>
  <c r="R2886" i="1"/>
  <c r="Q2886" i="1"/>
  <c r="S2892" i="1"/>
  <c r="T2892" i="1" s="1"/>
  <c r="P2886" i="1"/>
  <c r="R2885" i="1"/>
  <c r="S2885" i="1"/>
  <c r="T2885" i="1" s="1"/>
  <c r="O2889" i="1"/>
  <c r="K305" i="9"/>
  <c r="M305" i="9"/>
  <c r="H306" i="9" s="1"/>
  <c r="L305" i="9"/>
  <c r="G306" i="9" s="1"/>
  <c r="I306" i="9" s="1"/>
  <c r="J306" i="9" s="1"/>
  <c r="R2892" i="1"/>
  <c r="O2885" i="1"/>
  <c r="Q2885" i="1"/>
  <c r="N2889" i="1"/>
  <c r="N2892" i="1"/>
  <c r="S2889" i="1"/>
  <c r="T2889" i="1" s="1"/>
  <c r="O2891" i="1"/>
  <c r="N2891" i="1"/>
  <c r="P2891" i="1"/>
  <c r="P2889" i="1"/>
  <c r="S2891" i="1"/>
  <c r="T2891" i="1" s="1"/>
  <c r="Q2892" i="1"/>
  <c r="R2891" i="1"/>
  <c r="P2892" i="1"/>
  <c r="R2889" i="1"/>
  <c r="N2890" i="1"/>
  <c r="O2890" i="1"/>
  <c r="R2890" i="1"/>
  <c r="Q2890" i="1"/>
  <c r="P2890" i="1"/>
  <c r="S2890" i="1"/>
  <c r="T2890" i="1" s="1"/>
  <c r="N2894" i="1" l="1"/>
  <c r="L306" i="9"/>
  <c r="G307" i="9" s="1"/>
  <c r="K306" i="9"/>
  <c r="M306" i="9"/>
  <c r="H307" i="9" s="1"/>
  <c r="Q2895" i="1"/>
  <c r="J2898" i="1" s="1"/>
  <c r="J2904" i="1" s="1"/>
  <c r="O2895" i="1"/>
  <c r="H2898" i="1" s="1"/>
  <c r="H2906" i="1" s="1"/>
  <c r="P2895" i="1"/>
  <c r="I2898" i="1" s="1"/>
  <c r="I2902" i="1" s="1"/>
  <c r="R2895" i="1"/>
  <c r="K2898" i="1" s="1"/>
  <c r="K2902" i="1" s="1"/>
  <c r="I2907" i="1"/>
  <c r="I2910" i="1"/>
  <c r="H2904" i="1"/>
  <c r="H2903" i="1"/>
  <c r="H2905" i="1"/>
  <c r="J2903" i="1"/>
  <c r="J2910" i="1"/>
  <c r="J2905" i="1"/>
  <c r="J2907" i="1"/>
  <c r="J2906" i="1"/>
  <c r="J2909" i="1"/>
  <c r="I2908" i="1" l="1"/>
  <c r="H2911" i="1"/>
  <c r="I2903" i="1"/>
  <c r="H2907" i="1"/>
  <c r="I2906" i="1"/>
  <c r="K2909" i="1"/>
  <c r="J2902" i="1"/>
  <c r="H2902" i="1"/>
  <c r="L2902" i="1" s="1"/>
  <c r="M2902" i="1" s="1"/>
  <c r="I2911" i="1"/>
  <c r="K2908" i="1"/>
  <c r="J2911" i="1"/>
  <c r="H2910" i="1"/>
  <c r="I2904" i="1"/>
  <c r="K2903" i="1"/>
  <c r="H2909" i="1"/>
  <c r="H2908" i="1"/>
  <c r="L2908" i="1" s="1"/>
  <c r="M2908" i="1" s="1"/>
  <c r="K2905" i="1"/>
  <c r="I2909" i="1"/>
  <c r="J2908" i="1"/>
  <c r="I2905" i="1"/>
  <c r="K2906" i="1"/>
  <c r="I307" i="9"/>
  <c r="J307" i="9" s="1"/>
  <c r="M307" i="9" s="1"/>
  <c r="H308" i="9" s="1"/>
  <c r="K2904" i="1"/>
  <c r="K2911" i="1"/>
  <c r="L2911" i="1" s="1"/>
  <c r="M2911" i="1" s="1"/>
  <c r="K2907" i="1"/>
  <c r="K2910" i="1"/>
  <c r="L2905" i="1"/>
  <c r="M2905" i="1" s="1"/>
  <c r="N2905" i="1" s="1"/>
  <c r="L2903" i="1"/>
  <c r="M2903" i="1" s="1"/>
  <c r="L2909" i="1"/>
  <c r="M2909" i="1" s="1"/>
  <c r="L2907" i="1"/>
  <c r="M2907" i="1" s="1"/>
  <c r="L2906" i="1"/>
  <c r="M2906" i="1" s="1"/>
  <c r="L2910" i="1"/>
  <c r="M2910" i="1" s="1"/>
  <c r="L2904" i="1"/>
  <c r="M2904" i="1" s="1"/>
  <c r="N2908" i="1" l="1"/>
  <c r="R2908" i="1"/>
  <c r="Q2908" i="1"/>
  <c r="S2908" i="1"/>
  <c r="T2908" i="1" s="1"/>
  <c r="S2905" i="1"/>
  <c r="T2905" i="1" s="1"/>
  <c r="K307" i="9"/>
  <c r="L307" i="9"/>
  <c r="G308" i="9" s="1"/>
  <c r="I308" i="9" s="1"/>
  <c r="J308" i="9" s="1"/>
  <c r="K308" i="9" s="1"/>
  <c r="R2905" i="1"/>
  <c r="P2908" i="1"/>
  <c r="O2908" i="1"/>
  <c r="O2905" i="1"/>
  <c r="Q2905" i="1"/>
  <c r="P2905" i="1"/>
  <c r="N2903" i="1"/>
  <c r="R2903" i="1"/>
  <c r="P2903" i="1"/>
  <c r="O2903" i="1"/>
  <c r="Q2903" i="1"/>
  <c r="S2903" i="1"/>
  <c r="T2903" i="1" s="1"/>
  <c r="N2909" i="1"/>
  <c r="Q2909" i="1"/>
  <c r="R2909" i="1"/>
  <c r="S2909" i="1"/>
  <c r="T2909" i="1" s="1"/>
  <c r="P2909" i="1"/>
  <c r="O2909" i="1"/>
  <c r="N2904" i="1"/>
  <c r="Q2904" i="1"/>
  <c r="P2904" i="1"/>
  <c r="S2904" i="1"/>
  <c r="T2904" i="1" s="1"/>
  <c r="R2904" i="1"/>
  <c r="O2904" i="1"/>
  <c r="N2911" i="1"/>
  <c r="S2911" i="1"/>
  <c r="T2911" i="1" s="1"/>
  <c r="R2911" i="1"/>
  <c r="P2911" i="1"/>
  <c r="O2911" i="1"/>
  <c r="Q2911" i="1"/>
  <c r="N2910" i="1"/>
  <c r="R2910" i="1"/>
  <c r="S2910" i="1"/>
  <c r="T2910" i="1" s="1"/>
  <c r="P2910" i="1"/>
  <c r="O2910" i="1"/>
  <c r="Q2910" i="1"/>
  <c r="N2902" i="1"/>
  <c r="S2902" i="1"/>
  <c r="T2902" i="1" s="1"/>
  <c r="O2902" i="1"/>
  <c r="Q2902" i="1"/>
  <c r="R2902" i="1"/>
  <c r="P2902" i="1"/>
  <c r="N2906" i="1"/>
  <c r="R2906" i="1"/>
  <c r="Q2906" i="1"/>
  <c r="O2906" i="1"/>
  <c r="S2906" i="1"/>
  <c r="T2906" i="1" s="1"/>
  <c r="P2906" i="1"/>
  <c r="N2907" i="1"/>
  <c r="S2907" i="1"/>
  <c r="T2907" i="1" s="1"/>
  <c r="Q2907" i="1"/>
  <c r="O2907" i="1"/>
  <c r="R2907" i="1"/>
  <c r="P2907" i="1"/>
  <c r="M308" i="9" l="1"/>
  <c r="H309" i="9" s="1"/>
  <c r="L308" i="9"/>
  <c r="G309" i="9" s="1"/>
  <c r="I309" i="9" s="1"/>
  <c r="J309" i="9" s="1"/>
  <c r="N2912" i="1"/>
  <c r="P2913" i="1"/>
  <c r="I2916" i="1" s="1"/>
  <c r="R2913" i="1"/>
  <c r="K2916" i="1" s="1"/>
  <c r="Q2913" i="1"/>
  <c r="J2916" i="1" s="1"/>
  <c r="O2913" i="1"/>
  <c r="H2916" i="1" s="1"/>
  <c r="L309" i="9" l="1"/>
  <c r="G310" i="9" s="1"/>
  <c r="M309" i="9"/>
  <c r="H310" i="9" s="1"/>
  <c r="K309" i="9"/>
  <c r="H2920" i="1"/>
  <c r="H2928" i="1"/>
  <c r="H2927" i="1"/>
  <c r="H2929" i="1"/>
  <c r="H2922" i="1"/>
  <c r="H2924" i="1"/>
  <c r="H2926" i="1"/>
  <c r="H2921" i="1"/>
  <c r="H2923" i="1"/>
  <c r="H2925" i="1"/>
  <c r="J2920" i="1"/>
  <c r="J2922" i="1"/>
  <c r="J2921" i="1"/>
  <c r="J2929" i="1"/>
  <c r="J2927" i="1"/>
  <c r="J2924" i="1"/>
  <c r="J2925" i="1"/>
  <c r="J2928" i="1"/>
  <c r="J2923" i="1"/>
  <c r="J2926" i="1"/>
  <c r="K2924" i="1"/>
  <c r="K2922" i="1"/>
  <c r="K2923" i="1"/>
  <c r="K2929" i="1"/>
  <c r="K2925" i="1"/>
  <c r="K2920" i="1"/>
  <c r="K2927" i="1"/>
  <c r="K2921" i="1"/>
  <c r="K2928" i="1"/>
  <c r="K2926" i="1"/>
  <c r="I2925" i="1"/>
  <c r="I2927" i="1"/>
  <c r="I2926" i="1"/>
  <c r="I2923" i="1"/>
  <c r="I2924" i="1"/>
  <c r="I2929" i="1"/>
  <c r="I2928" i="1"/>
  <c r="I2921" i="1"/>
  <c r="I2920" i="1"/>
  <c r="I2922" i="1"/>
  <c r="L2921" i="1" l="1"/>
  <c r="M2921" i="1" s="1"/>
  <c r="L2926" i="1"/>
  <c r="M2926" i="1" s="1"/>
  <c r="Q2926" i="1" s="1"/>
  <c r="I310" i="9"/>
  <c r="J310" i="9" s="1"/>
  <c r="L310" i="9" s="1"/>
  <c r="G311" i="9" s="1"/>
  <c r="N2926" i="1"/>
  <c r="O2926" i="1"/>
  <c r="S2926" i="1"/>
  <c r="T2926" i="1" s="1"/>
  <c r="P2926" i="1"/>
  <c r="R2926" i="1"/>
  <c r="L2924" i="1"/>
  <c r="M2924" i="1" s="1"/>
  <c r="L2922" i="1"/>
  <c r="M2922" i="1" s="1"/>
  <c r="L2929" i="1"/>
  <c r="M2929" i="1" s="1"/>
  <c r="L2927" i="1"/>
  <c r="M2927" i="1" s="1"/>
  <c r="L2920" i="1"/>
  <c r="M2920" i="1" s="1"/>
  <c r="L2925" i="1"/>
  <c r="M2925" i="1" s="1"/>
  <c r="L2928" i="1"/>
  <c r="M2928" i="1" s="1"/>
  <c r="S2921" i="1"/>
  <c r="T2921" i="1" s="1"/>
  <c r="P2921" i="1"/>
  <c r="O2921" i="1"/>
  <c r="N2921" i="1"/>
  <c r="Q2921" i="1"/>
  <c r="R2921" i="1"/>
  <c r="L2923" i="1"/>
  <c r="M2923" i="1" s="1"/>
  <c r="M310" i="9" l="1"/>
  <c r="H311" i="9" s="1"/>
  <c r="I311" i="9" s="1"/>
  <c r="J311" i="9" s="1"/>
  <c r="K310" i="9"/>
  <c r="N2924" i="1"/>
  <c r="Q2924" i="1"/>
  <c r="S2924" i="1"/>
  <c r="T2924" i="1" s="1"/>
  <c r="P2924" i="1"/>
  <c r="R2924" i="1"/>
  <c r="O2924" i="1"/>
  <c r="N2928" i="1"/>
  <c r="S2928" i="1"/>
  <c r="T2928" i="1" s="1"/>
  <c r="P2928" i="1"/>
  <c r="Q2928" i="1"/>
  <c r="O2928" i="1"/>
  <c r="R2928" i="1"/>
  <c r="N2923" i="1"/>
  <c r="R2923" i="1"/>
  <c r="S2923" i="1"/>
  <c r="T2923" i="1" s="1"/>
  <c r="Q2923" i="1"/>
  <c r="P2923" i="1"/>
  <c r="O2923" i="1"/>
  <c r="N2925" i="1"/>
  <c r="P2925" i="1"/>
  <c r="R2925" i="1"/>
  <c r="Q2925" i="1"/>
  <c r="S2925" i="1"/>
  <c r="T2925" i="1" s="1"/>
  <c r="O2925" i="1"/>
  <c r="N2922" i="1"/>
  <c r="O2922" i="1"/>
  <c r="S2922" i="1"/>
  <c r="T2922" i="1" s="1"/>
  <c r="Q2922" i="1"/>
  <c r="R2922" i="1"/>
  <c r="P2922" i="1"/>
  <c r="N2920" i="1"/>
  <c r="O2920" i="1"/>
  <c r="S2920" i="1"/>
  <c r="T2920" i="1" s="1"/>
  <c r="R2920" i="1"/>
  <c r="P2920" i="1"/>
  <c r="Q2920" i="1"/>
  <c r="N2927" i="1"/>
  <c r="P2927" i="1"/>
  <c r="Q2927" i="1"/>
  <c r="R2927" i="1"/>
  <c r="O2927" i="1"/>
  <c r="S2927" i="1"/>
  <c r="T2927" i="1" s="1"/>
  <c r="N2929" i="1"/>
  <c r="R2929" i="1"/>
  <c r="O2929" i="1"/>
  <c r="Q2929" i="1"/>
  <c r="S2929" i="1"/>
  <c r="T2929" i="1" s="1"/>
  <c r="P2929" i="1"/>
  <c r="O2931" i="1" l="1"/>
  <c r="H2934" i="1" s="1"/>
  <c r="N2930" i="1"/>
  <c r="L311" i="9"/>
  <c r="G312" i="9" s="1"/>
  <c r="M311" i="9"/>
  <c r="H312" i="9" s="1"/>
  <c r="K311" i="9"/>
  <c r="H2938" i="1"/>
  <c r="H2942" i="1"/>
  <c r="H2944" i="1"/>
  <c r="H2939" i="1"/>
  <c r="H2940" i="1"/>
  <c r="H2943" i="1"/>
  <c r="H2945" i="1"/>
  <c r="H2946" i="1"/>
  <c r="H2941" i="1"/>
  <c r="H2947" i="1"/>
  <c r="Q2931" i="1"/>
  <c r="J2934" i="1" s="1"/>
  <c r="P2931" i="1"/>
  <c r="I2934" i="1" s="1"/>
  <c r="R2931" i="1"/>
  <c r="K2934" i="1" s="1"/>
  <c r="I312" i="9" l="1"/>
  <c r="J312" i="9" s="1"/>
  <c r="M312" i="9" s="1"/>
  <c r="H313" i="9" s="1"/>
  <c r="J2939" i="1"/>
  <c r="J2946" i="1"/>
  <c r="J2945" i="1"/>
  <c r="J2938" i="1"/>
  <c r="J2944" i="1"/>
  <c r="J2942" i="1"/>
  <c r="J2947" i="1"/>
  <c r="J2943" i="1"/>
  <c r="J2940" i="1"/>
  <c r="J2941" i="1"/>
  <c r="I2942" i="1"/>
  <c r="I2940" i="1"/>
  <c r="I2944" i="1"/>
  <c r="I2946" i="1"/>
  <c r="I2947" i="1"/>
  <c r="L2947" i="1" s="1"/>
  <c r="M2947" i="1" s="1"/>
  <c r="I2938" i="1"/>
  <c r="I2941" i="1"/>
  <c r="I2945" i="1"/>
  <c r="I2943" i="1"/>
  <c r="I2939" i="1"/>
  <c r="L2939" i="1" s="1"/>
  <c r="M2939" i="1" s="1"/>
  <c r="K2941" i="1"/>
  <c r="K2943" i="1"/>
  <c r="K2940" i="1"/>
  <c r="K2944" i="1"/>
  <c r="K2942" i="1"/>
  <c r="K2939" i="1"/>
  <c r="K2945" i="1"/>
  <c r="K2946" i="1"/>
  <c r="K2947" i="1"/>
  <c r="K2938" i="1"/>
  <c r="L2938" i="1" s="1"/>
  <c r="M2938" i="1" s="1"/>
  <c r="L2941" i="1"/>
  <c r="M2941" i="1" s="1"/>
  <c r="K312" i="9" l="1"/>
  <c r="L312" i="9"/>
  <c r="G313" i="9" s="1"/>
  <c r="I313" i="9" s="1"/>
  <c r="J313" i="9" s="1"/>
  <c r="M313" i="9" s="1"/>
  <c r="H314" i="9" s="1"/>
  <c r="L2940" i="1"/>
  <c r="M2940" i="1" s="1"/>
  <c r="Q2940" i="1" s="1"/>
  <c r="L2946" i="1"/>
  <c r="M2946" i="1" s="1"/>
  <c r="P2946" i="1" s="1"/>
  <c r="L2944" i="1"/>
  <c r="M2944" i="1" s="1"/>
  <c r="N2944" i="1" s="1"/>
  <c r="L2945" i="1"/>
  <c r="M2945" i="1" s="1"/>
  <c r="P2945" i="1" s="1"/>
  <c r="N2947" i="1"/>
  <c r="R2947" i="1"/>
  <c r="O2947" i="1"/>
  <c r="S2947" i="1"/>
  <c r="T2947" i="1" s="1"/>
  <c r="Q2947" i="1"/>
  <c r="P2947" i="1"/>
  <c r="N2940" i="1"/>
  <c r="O2940" i="1"/>
  <c r="R2940" i="1"/>
  <c r="P2940" i="1"/>
  <c r="N2939" i="1"/>
  <c r="R2939" i="1"/>
  <c r="Q2939" i="1"/>
  <c r="O2939" i="1"/>
  <c r="P2939" i="1"/>
  <c r="S2939" i="1"/>
  <c r="T2939" i="1" s="1"/>
  <c r="R2946" i="1"/>
  <c r="O2946" i="1"/>
  <c r="Q2946" i="1"/>
  <c r="N2941" i="1"/>
  <c r="R2941" i="1"/>
  <c r="O2941" i="1"/>
  <c r="Q2941" i="1"/>
  <c r="S2941" i="1"/>
  <c r="T2941" i="1" s="1"/>
  <c r="P2941" i="1"/>
  <c r="N2938" i="1"/>
  <c r="P2938" i="1"/>
  <c r="S2938" i="1"/>
  <c r="T2938" i="1" s="1"/>
  <c r="O2938" i="1"/>
  <c r="Q2938" i="1"/>
  <c r="R2938" i="1"/>
  <c r="L2943" i="1"/>
  <c r="M2943" i="1" s="1"/>
  <c r="L2942" i="1"/>
  <c r="M2942" i="1" s="1"/>
  <c r="S2946" i="1" l="1"/>
  <c r="T2946" i="1" s="1"/>
  <c r="Q2945" i="1"/>
  <c r="N2946" i="1"/>
  <c r="S2940" i="1"/>
  <c r="T2940" i="1" s="1"/>
  <c r="K313" i="9"/>
  <c r="L313" i="9"/>
  <c r="G314" i="9" s="1"/>
  <c r="I314" i="9" s="1"/>
  <c r="J314" i="9" s="1"/>
  <c r="L314" i="9" s="1"/>
  <c r="G315" i="9" s="1"/>
  <c r="S2945" i="1"/>
  <c r="T2945" i="1" s="1"/>
  <c r="R2945" i="1"/>
  <c r="N2945" i="1"/>
  <c r="Q2944" i="1"/>
  <c r="P2944" i="1"/>
  <c r="O2944" i="1"/>
  <c r="S2944" i="1"/>
  <c r="T2944" i="1" s="1"/>
  <c r="O2945" i="1"/>
  <c r="R2944" i="1"/>
  <c r="Q2942" i="1"/>
  <c r="O2942" i="1"/>
  <c r="P2942" i="1"/>
  <c r="R2942" i="1"/>
  <c r="S2942" i="1"/>
  <c r="T2942" i="1" s="1"/>
  <c r="N2942" i="1"/>
  <c r="N2943" i="1"/>
  <c r="Q2943" i="1"/>
  <c r="R2943" i="1"/>
  <c r="S2943" i="1"/>
  <c r="T2943" i="1" s="1"/>
  <c r="O2943" i="1"/>
  <c r="P2943" i="1"/>
  <c r="K314" i="9" l="1"/>
  <c r="M314" i="9"/>
  <c r="H315" i="9" s="1"/>
  <c r="I315" i="9" s="1"/>
  <c r="J315" i="9" s="1"/>
  <c r="M315" i="9" s="1"/>
  <c r="H316" i="9" s="1"/>
  <c r="Q2949" i="1"/>
  <c r="J2952" i="1" s="1"/>
  <c r="J2960" i="1" s="1"/>
  <c r="O2949" i="1"/>
  <c r="H2952" i="1" s="1"/>
  <c r="H2958" i="1" s="1"/>
  <c r="P2949" i="1"/>
  <c r="I2952" i="1" s="1"/>
  <c r="I2958" i="1" s="1"/>
  <c r="R2949" i="1"/>
  <c r="K2952" i="1" s="1"/>
  <c r="K2961" i="1" s="1"/>
  <c r="N2948" i="1"/>
  <c r="H2962" i="1"/>
  <c r="H2960" i="1"/>
  <c r="H2964" i="1"/>
  <c r="H2956" i="1"/>
  <c r="H2957" i="1"/>
  <c r="I2964" i="1"/>
  <c r="I2959" i="1"/>
  <c r="I2963" i="1"/>
  <c r="I2962" i="1"/>
  <c r="J2958" i="1"/>
  <c r="J2959" i="1"/>
  <c r="J2963" i="1"/>
  <c r="J2965" i="1"/>
  <c r="J2956" i="1"/>
  <c r="J2957" i="1"/>
  <c r="I2957" i="1" l="1"/>
  <c r="H2959" i="1"/>
  <c r="I2961" i="1"/>
  <c r="H2961" i="1"/>
  <c r="J2962" i="1"/>
  <c r="J2961" i="1"/>
  <c r="L2961" i="1" s="1"/>
  <c r="M2961" i="1" s="1"/>
  <c r="I2956" i="1"/>
  <c r="H2965" i="1"/>
  <c r="L2965" i="1" s="1"/>
  <c r="M2965" i="1" s="1"/>
  <c r="J2964" i="1"/>
  <c r="H2963" i="1"/>
  <c r="L315" i="9"/>
  <c r="G316" i="9" s="1"/>
  <c r="I316" i="9" s="1"/>
  <c r="J316" i="9" s="1"/>
  <c r="L316" i="9" s="1"/>
  <c r="G317" i="9" s="1"/>
  <c r="K315" i="9"/>
  <c r="K2965" i="1"/>
  <c r="K2956" i="1"/>
  <c r="K2963" i="1"/>
  <c r="L2963" i="1" s="1"/>
  <c r="M2963" i="1" s="1"/>
  <c r="I2960" i="1"/>
  <c r="L2960" i="1" s="1"/>
  <c r="M2960" i="1" s="1"/>
  <c r="K2964" i="1"/>
  <c r="I2965" i="1"/>
  <c r="K2960" i="1"/>
  <c r="K2958" i="1"/>
  <c r="L2958" i="1" s="1"/>
  <c r="M2958" i="1" s="1"/>
  <c r="K2959" i="1"/>
  <c r="L2959" i="1" s="1"/>
  <c r="M2959" i="1" s="1"/>
  <c r="K2962" i="1"/>
  <c r="L2956" i="1"/>
  <c r="M2956" i="1" s="1"/>
  <c r="N2956" i="1" s="1"/>
  <c r="K2957" i="1"/>
  <c r="L2957" i="1" s="1"/>
  <c r="M2957" i="1" s="1"/>
  <c r="L2964" i="1"/>
  <c r="M2964" i="1" s="1"/>
  <c r="L2962" i="1"/>
  <c r="M2962" i="1" s="1"/>
  <c r="O2956" i="1" l="1"/>
  <c r="S2956" i="1"/>
  <c r="T2956" i="1" s="1"/>
  <c r="K316" i="9"/>
  <c r="M316" i="9"/>
  <c r="H317" i="9" s="1"/>
  <c r="I317" i="9" s="1"/>
  <c r="J317" i="9" s="1"/>
  <c r="K317" i="9" s="1"/>
  <c r="Q2956" i="1"/>
  <c r="P2956" i="1"/>
  <c r="R2956" i="1"/>
  <c r="N2962" i="1"/>
  <c r="O2962" i="1"/>
  <c r="S2962" i="1"/>
  <c r="T2962" i="1" s="1"/>
  <c r="R2962" i="1"/>
  <c r="P2962" i="1"/>
  <c r="Q2962" i="1"/>
  <c r="N2958" i="1"/>
  <c r="Q2958" i="1"/>
  <c r="S2958" i="1"/>
  <c r="T2958" i="1" s="1"/>
  <c r="P2958" i="1"/>
  <c r="R2958" i="1"/>
  <c r="O2958" i="1"/>
  <c r="N2957" i="1"/>
  <c r="P2957" i="1"/>
  <c r="O2957" i="1"/>
  <c r="Q2957" i="1"/>
  <c r="S2957" i="1"/>
  <c r="T2957" i="1" s="1"/>
  <c r="R2957" i="1"/>
  <c r="N2963" i="1"/>
  <c r="S2963" i="1"/>
  <c r="T2963" i="1" s="1"/>
  <c r="Q2963" i="1"/>
  <c r="R2963" i="1"/>
  <c r="O2963" i="1"/>
  <c r="P2963" i="1"/>
  <c r="N2965" i="1"/>
  <c r="R2965" i="1"/>
  <c r="O2965" i="1"/>
  <c r="Q2965" i="1"/>
  <c r="S2965" i="1"/>
  <c r="T2965" i="1" s="1"/>
  <c r="P2965" i="1"/>
  <c r="N2959" i="1"/>
  <c r="S2959" i="1"/>
  <c r="T2959" i="1" s="1"/>
  <c r="R2959" i="1"/>
  <c r="Q2959" i="1"/>
  <c r="O2959" i="1"/>
  <c r="P2959" i="1"/>
  <c r="N2961" i="1"/>
  <c r="P2961" i="1"/>
  <c r="Q2961" i="1"/>
  <c r="S2961" i="1"/>
  <c r="T2961" i="1" s="1"/>
  <c r="R2961" i="1"/>
  <c r="O2961" i="1"/>
  <c r="N2960" i="1"/>
  <c r="Q2960" i="1"/>
  <c r="R2960" i="1"/>
  <c r="S2960" i="1"/>
  <c r="T2960" i="1" s="1"/>
  <c r="P2960" i="1"/>
  <c r="O2960" i="1"/>
  <c r="N2964" i="1"/>
  <c r="Q2964" i="1"/>
  <c r="O2964" i="1"/>
  <c r="P2964" i="1"/>
  <c r="R2964" i="1"/>
  <c r="S2964" i="1"/>
  <c r="T2964" i="1" s="1"/>
  <c r="L317" i="9" l="1"/>
  <c r="G318" i="9" s="1"/>
  <c r="M317" i="9"/>
  <c r="H318" i="9" s="1"/>
  <c r="I318" i="9" s="1"/>
  <c r="J318" i="9" s="1"/>
  <c r="K318" i="9" s="1"/>
  <c r="R2967" i="1"/>
  <c r="K2970" i="1" s="1"/>
  <c r="K2983" i="1" s="1"/>
  <c r="Q2967" i="1"/>
  <c r="J2970" i="1" s="1"/>
  <c r="J2977" i="1" s="1"/>
  <c r="P2967" i="1"/>
  <c r="I2970" i="1" s="1"/>
  <c r="I2981" i="1" s="1"/>
  <c r="O2967" i="1"/>
  <c r="H2970" i="1" s="1"/>
  <c r="H2975" i="1" s="1"/>
  <c r="N2966" i="1"/>
  <c r="I2978" i="1"/>
  <c r="J2979" i="1"/>
  <c r="J2978" i="1"/>
  <c r="J2975" i="1"/>
  <c r="J2974" i="1"/>
  <c r="J2983" i="1"/>
  <c r="J2981" i="1"/>
  <c r="H2979" i="1"/>
  <c r="H2983" i="1"/>
  <c r="K2976" i="1"/>
  <c r="K2974" i="1"/>
  <c r="K2979" i="1"/>
  <c r="K2981" i="1"/>
  <c r="K2980" i="1"/>
  <c r="K2977" i="1"/>
  <c r="J2980" i="1" l="1"/>
  <c r="I2982" i="1"/>
  <c r="J2982" i="1"/>
  <c r="I2974" i="1"/>
  <c r="K2975" i="1"/>
  <c r="K2982" i="1"/>
  <c r="J2976" i="1"/>
  <c r="L2976" i="1" s="1"/>
  <c r="M2976" i="1" s="1"/>
  <c r="I2983" i="1"/>
  <c r="L2983" i="1" s="1"/>
  <c r="M2983" i="1" s="1"/>
  <c r="O2983" i="1" s="1"/>
  <c r="K2978" i="1"/>
  <c r="I2976" i="1"/>
  <c r="M318" i="9"/>
  <c r="H319" i="9" s="1"/>
  <c r="L318" i="9"/>
  <c r="G319" i="9" s="1"/>
  <c r="I319" i="9"/>
  <c r="J319" i="9" s="1"/>
  <c r="H2982" i="1"/>
  <c r="H2978" i="1"/>
  <c r="H2981" i="1"/>
  <c r="I2980" i="1"/>
  <c r="H2976" i="1"/>
  <c r="I2979" i="1"/>
  <c r="I2975" i="1"/>
  <c r="L2975" i="1" s="1"/>
  <c r="M2975" i="1" s="1"/>
  <c r="S2975" i="1" s="1"/>
  <c r="T2975" i="1" s="1"/>
  <c r="H2980" i="1"/>
  <c r="L2980" i="1" s="1"/>
  <c r="M2980" i="1" s="1"/>
  <c r="H2977" i="1"/>
  <c r="H2974" i="1"/>
  <c r="L2974" i="1" s="1"/>
  <c r="M2974" i="1" s="1"/>
  <c r="I2977" i="1"/>
  <c r="L2979" i="1"/>
  <c r="M2979" i="1" s="1"/>
  <c r="O2979" i="1" s="1"/>
  <c r="L2982" i="1"/>
  <c r="M2982" i="1" s="1"/>
  <c r="L2978" i="1"/>
  <c r="M2978" i="1" s="1"/>
  <c r="L2981" i="1"/>
  <c r="M2981" i="1" s="1"/>
  <c r="L319" i="9" l="1"/>
  <c r="G320" i="9" s="1"/>
  <c r="K319" i="9"/>
  <c r="M319" i="9"/>
  <c r="H320" i="9" s="1"/>
  <c r="I320" i="9" s="1"/>
  <c r="J320" i="9" s="1"/>
  <c r="N2975" i="1"/>
  <c r="L2977" i="1"/>
  <c r="M2977" i="1" s="1"/>
  <c r="S2977" i="1" s="1"/>
  <c r="T2977" i="1" s="1"/>
  <c r="R2983" i="1"/>
  <c r="S2983" i="1"/>
  <c r="T2983" i="1" s="1"/>
  <c r="O2975" i="1"/>
  <c r="N2983" i="1"/>
  <c r="Q2975" i="1"/>
  <c r="R2979" i="1"/>
  <c r="R2975" i="1"/>
  <c r="P2975" i="1"/>
  <c r="Q2979" i="1"/>
  <c r="S2979" i="1"/>
  <c r="T2979" i="1" s="1"/>
  <c r="Q2983" i="1"/>
  <c r="P2983" i="1"/>
  <c r="N2979" i="1"/>
  <c r="P2979" i="1"/>
  <c r="N2980" i="1"/>
  <c r="O2980" i="1"/>
  <c r="P2980" i="1"/>
  <c r="Q2980" i="1"/>
  <c r="S2980" i="1"/>
  <c r="T2980" i="1" s="1"/>
  <c r="R2980" i="1"/>
  <c r="O2981" i="1"/>
  <c r="R2981" i="1"/>
  <c r="P2981" i="1"/>
  <c r="S2981" i="1"/>
  <c r="T2981" i="1" s="1"/>
  <c r="N2981" i="1"/>
  <c r="Q2981" i="1"/>
  <c r="N2976" i="1"/>
  <c r="R2976" i="1"/>
  <c r="S2976" i="1"/>
  <c r="T2976" i="1" s="1"/>
  <c r="O2976" i="1"/>
  <c r="Q2976" i="1"/>
  <c r="P2976" i="1"/>
  <c r="N2978" i="1"/>
  <c r="P2978" i="1"/>
  <c r="O2978" i="1"/>
  <c r="S2978" i="1"/>
  <c r="T2978" i="1" s="1"/>
  <c r="R2978" i="1"/>
  <c r="Q2978" i="1"/>
  <c r="N2974" i="1"/>
  <c r="P2974" i="1"/>
  <c r="S2974" i="1"/>
  <c r="T2974" i="1" s="1"/>
  <c r="Q2974" i="1"/>
  <c r="R2974" i="1"/>
  <c r="O2974" i="1"/>
  <c r="Q2982" i="1"/>
  <c r="S2982" i="1"/>
  <c r="T2982" i="1" s="1"/>
  <c r="N2982" i="1"/>
  <c r="P2982" i="1"/>
  <c r="R2982" i="1"/>
  <c r="O2982" i="1"/>
  <c r="P2977" i="1" l="1"/>
  <c r="N2977" i="1"/>
  <c r="R2977" i="1"/>
  <c r="R2985" i="1" s="1"/>
  <c r="K2988" i="1" s="1"/>
  <c r="Q2977" i="1"/>
  <c r="Q2985" i="1" s="1"/>
  <c r="J2988" i="1" s="1"/>
  <c r="L320" i="9"/>
  <c r="G321" i="9" s="1"/>
  <c r="M320" i="9"/>
  <c r="H321" i="9" s="1"/>
  <c r="K320" i="9"/>
  <c r="O2977" i="1"/>
  <c r="O2985" i="1" s="1"/>
  <c r="H2988" i="1" s="1"/>
  <c r="P2985" i="1"/>
  <c r="I2988" i="1" s="1"/>
  <c r="N2984" i="1"/>
  <c r="I321" i="9" l="1"/>
  <c r="J321" i="9" s="1"/>
  <c r="M321" i="9" s="1"/>
  <c r="H322" i="9" s="1"/>
  <c r="I2996" i="1"/>
  <c r="I3001" i="1"/>
  <c r="I2998" i="1"/>
  <c r="I2999" i="1"/>
  <c r="I2994" i="1"/>
  <c r="I3000" i="1"/>
  <c r="I2997" i="1"/>
  <c r="I2995" i="1"/>
  <c r="I2992" i="1"/>
  <c r="I2993" i="1"/>
  <c r="H2992" i="1"/>
  <c r="H2993" i="1"/>
  <c r="H2995" i="1"/>
  <c r="H2999" i="1"/>
  <c r="H2994" i="1"/>
  <c r="H2997" i="1"/>
  <c r="H3001" i="1"/>
  <c r="H2998" i="1"/>
  <c r="H2996" i="1"/>
  <c r="H3000" i="1"/>
  <c r="J2998" i="1"/>
  <c r="J2994" i="1"/>
  <c r="J2999" i="1"/>
  <c r="J3001" i="1"/>
  <c r="J2993" i="1"/>
  <c r="J3000" i="1"/>
  <c r="J2992" i="1"/>
  <c r="J2995" i="1"/>
  <c r="J2996" i="1"/>
  <c r="J2997" i="1"/>
  <c r="K2994" i="1"/>
  <c r="K3000" i="1"/>
  <c r="K2992" i="1"/>
  <c r="K3001" i="1"/>
  <c r="K2995" i="1"/>
  <c r="K2993" i="1"/>
  <c r="K2997" i="1"/>
  <c r="K2999" i="1"/>
  <c r="K2996" i="1"/>
  <c r="K2998" i="1"/>
  <c r="L2997" i="1" l="1"/>
  <c r="M2997" i="1" s="1"/>
  <c r="K321" i="9"/>
  <c r="L321" i="9"/>
  <c r="G322" i="9" s="1"/>
  <c r="I322" i="9" s="1"/>
  <c r="J322" i="9" s="1"/>
  <c r="L322" i="9" s="1"/>
  <c r="G323" i="9" s="1"/>
  <c r="L2999" i="1"/>
  <c r="M2999" i="1" s="1"/>
  <c r="L2995" i="1"/>
  <c r="M2995" i="1" s="1"/>
  <c r="L2994" i="1"/>
  <c r="M2994" i="1" s="1"/>
  <c r="L3000" i="1"/>
  <c r="M3000" i="1" s="1"/>
  <c r="L2993" i="1"/>
  <c r="M2993" i="1" s="1"/>
  <c r="L2996" i="1"/>
  <c r="M2996" i="1" s="1"/>
  <c r="L2992" i="1"/>
  <c r="M2992" i="1" s="1"/>
  <c r="L2998" i="1"/>
  <c r="M2998" i="1" s="1"/>
  <c r="N2997" i="1"/>
  <c r="S2997" i="1"/>
  <c r="T2997" i="1" s="1"/>
  <c r="Q2997" i="1"/>
  <c r="R2997" i="1"/>
  <c r="P2997" i="1"/>
  <c r="O2997" i="1"/>
  <c r="L3001" i="1"/>
  <c r="M3001" i="1" s="1"/>
  <c r="M322" i="9" l="1"/>
  <c r="H323" i="9" s="1"/>
  <c r="I323" i="9" s="1"/>
  <c r="J323" i="9" s="1"/>
  <c r="K322" i="9"/>
  <c r="N2992" i="1"/>
  <c r="P2992" i="1"/>
  <c r="Q2992" i="1"/>
  <c r="R2992" i="1"/>
  <c r="S2992" i="1"/>
  <c r="T2992" i="1" s="1"/>
  <c r="O2992" i="1"/>
  <c r="N2996" i="1"/>
  <c r="Q2996" i="1"/>
  <c r="P2996" i="1"/>
  <c r="R2996" i="1"/>
  <c r="O2996" i="1"/>
  <c r="S2996" i="1"/>
  <c r="T2996" i="1" s="1"/>
  <c r="N2993" i="1"/>
  <c r="R2993" i="1"/>
  <c r="O2993" i="1"/>
  <c r="S2993" i="1"/>
  <c r="T2993" i="1" s="1"/>
  <c r="Q2993" i="1"/>
  <c r="P2993" i="1"/>
  <c r="P3000" i="1"/>
  <c r="S3000" i="1"/>
  <c r="T3000" i="1" s="1"/>
  <c r="Q3000" i="1"/>
  <c r="N3000" i="1"/>
  <c r="O3000" i="1"/>
  <c r="R3000" i="1"/>
  <c r="N2994" i="1"/>
  <c r="P2994" i="1"/>
  <c r="R2994" i="1"/>
  <c r="O2994" i="1"/>
  <c r="S2994" i="1"/>
  <c r="T2994" i="1" s="1"/>
  <c r="Q2994" i="1"/>
  <c r="N3001" i="1"/>
  <c r="S3001" i="1"/>
  <c r="T3001" i="1" s="1"/>
  <c r="P3001" i="1"/>
  <c r="Q3001" i="1"/>
  <c r="R3001" i="1"/>
  <c r="O3001" i="1"/>
  <c r="N2995" i="1"/>
  <c r="S2995" i="1"/>
  <c r="T2995" i="1" s="1"/>
  <c r="P2995" i="1"/>
  <c r="Q2995" i="1"/>
  <c r="R2995" i="1"/>
  <c r="O2995" i="1"/>
  <c r="N2998" i="1"/>
  <c r="S2998" i="1"/>
  <c r="T2998" i="1" s="1"/>
  <c r="O2998" i="1"/>
  <c r="Q2998" i="1"/>
  <c r="P2998" i="1"/>
  <c r="R2998" i="1"/>
  <c r="N2999" i="1"/>
  <c r="S2999" i="1"/>
  <c r="T2999" i="1" s="1"/>
  <c r="P2999" i="1"/>
  <c r="O2999" i="1"/>
  <c r="R2999" i="1"/>
  <c r="Q2999" i="1"/>
  <c r="L323" i="9" l="1"/>
  <c r="G324" i="9" s="1"/>
  <c r="K323" i="9"/>
  <c r="M323" i="9"/>
  <c r="H324" i="9" s="1"/>
  <c r="O3003" i="1"/>
  <c r="H3006" i="1" s="1"/>
  <c r="R3003" i="1"/>
  <c r="K3006" i="1" s="1"/>
  <c r="Q3003" i="1"/>
  <c r="J3006" i="1" s="1"/>
  <c r="P3003" i="1"/>
  <c r="I3006" i="1" s="1"/>
  <c r="N3002" i="1"/>
  <c r="I324" i="9" l="1"/>
  <c r="J324" i="9" s="1"/>
  <c r="I3013" i="1"/>
  <c r="I3018" i="1"/>
  <c r="I3010" i="1"/>
  <c r="I3011" i="1"/>
  <c r="I3014" i="1"/>
  <c r="I3012" i="1"/>
  <c r="I3016" i="1"/>
  <c r="I3015" i="1"/>
  <c r="I3019" i="1"/>
  <c r="I3017" i="1"/>
  <c r="J3013" i="1"/>
  <c r="J3016" i="1"/>
  <c r="J3017" i="1"/>
  <c r="J3015" i="1"/>
  <c r="J3014" i="1"/>
  <c r="J3019" i="1"/>
  <c r="J3011" i="1"/>
  <c r="J3010" i="1"/>
  <c r="J3018" i="1"/>
  <c r="J3012" i="1"/>
  <c r="K3012" i="1"/>
  <c r="K3013" i="1"/>
  <c r="K3019" i="1"/>
  <c r="K3016" i="1"/>
  <c r="K3014" i="1"/>
  <c r="K3011" i="1"/>
  <c r="K3018" i="1"/>
  <c r="K3015" i="1"/>
  <c r="K3017" i="1"/>
  <c r="K3010" i="1"/>
  <c r="H3010" i="1"/>
  <c r="L3010" i="1" s="1"/>
  <c r="M3010" i="1" s="1"/>
  <c r="H3018" i="1"/>
  <c r="H3019" i="1"/>
  <c r="H3011" i="1"/>
  <c r="H3014" i="1"/>
  <c r="H3013" i="1"/>
  <c r="H3017" i="1"/>
  <c r="L3017" i="1" s="1"/>
  <c r="M3017" i="1" s="1"/>
  <c r="H3012" i="1"/>
  <c r="L3012" i="1" s="1"/>
  <c r="M3012" i="1" s="1"/>
  <c r="H3015" i="1"/>
  <c r="H3016" i="1"/>
  <c r="L3016" i="1" l="1"/>
  <c r="M3016" i="1" s="1"/>
  <c r="L3018" i="1"/>
  <c r="M3018" i="1" s="1"/>
  <c r="K324" i="9"/>
  <c r="L324" i="9"/>
  <c r="G325" i="9" s="1"/>
  <c r="M324" i="9"/>
  <c r="H325" i="9" s="1"/>
  <c r="N3010" i="1"/>
  <c r="R3010" i="1"/>
  <c r="P3010" i="1"/>
  <c r="Q3010" i="1"/>
  <c r="O3010" i="1"/>
  <c r="S3010" i="1"/>
  <c r="T3010" i="1" s="1"/>
  <c r="N3012" i="1"/>
  <c r="P3012" i="1"/>
  <c r="S3012" i="1"/>
  <c r="T3012" i="1" s="1"/>
  <c r="R3012" i="1"/>
  <c r="Q3012" i="1"/>
  <c r="O3012" i="1"/>
  <c r="N3017" i="1"/>
  <c r="P3017" i="1"/>
  <c r="S3017" i="1"/>
  <c r="T3017" i="1" s="1"/>
  <c r="O3017" i="1"/>
  <c r="Q3017" i="1"/>
  <c r="R3017" i="1"/>
  <c r="L3013" i="1"/>
  <c r="M3013" i="1" s="1"/>
  <c r="L3015" i="1"/>
  <c r="M3015" i="1" s="1"/>
  <c r="L3014" i="1"/>
  <c r="M3014" i="1" s="1"/>
  <c r="N3016" i="1"/>
  <c r="R3016" i="1"/>
  <c r="S3016" i="1"/>
  <c r="T3016" i="1" s="1"/>
  <c r="P3016" i="1"/>
  <c r="Q3016" i="1"/>
  <c r="O3016" i="1"/>
  <c r="L3011" i="1"/>
  <c r="M3011" i="1" s="1"/>
  <c r="N3018" i="1"/>
  <c r="O3018" i="1"/>
  <c r="S3018" i="1"/>
  <c r="T3018" i="1" s="1"/>
  <c r="Q3018" i="1"/>
  <c r="P3018" i="1"/>
  <c r="R3018" i="1"/>
  <c r="L3019" i="1"/>
  <c r="M3019" i="1" s="1"/>
  <c r="I325" i="9" l="1"/>
  <c r="J325" i="9" s="1"/>
  <c r="L325" i="9" s="1"/>
  <c r="G326" i="9" s="1"/>
  <c r="N3014" i="1"/>
  <c r="O3014" i="1"/>
  <c r="P3014" i="1"/>
  <c r="Q3014" i="1"/>
  <c r="S3014" i="1"/>
  <c r="T3014" i="1" s="1"/>
  <c r="R3014" i="1"/>
  <c r="N3011" i="1"/>
  <c r="N3020" i="1" s="1"/>
  <c r="Q3011" i="1"/>
  <c r="O3011" i="1"/>
  <c r="S3011" i="1"/>
  <c r="T3011" i="1" s="1"/>
  <c r="R3011" i="1"/>
  <c r="P3011" i="1"/>
  <c r="N3015" i="1"/>
  <c r="P3015" i="1"/>
  <c r="S3015" i="1"/>
  <c r="T3015" i="1" s="1"/>
  <c r="R3015" i="1"/>
  <c r="O3015" i="1"/>
  <c r="Q3015" i="1"/>
  <c r="N3013" i="1"/>
  <c r="R3013" i="1"/>
  <c r="S3013" i="1"/>
  <c r="T3013" i="1" s="1"/>
  <c r="O3013" i="1"/>
  <c r="O3021" i="1" s="1"/>
  <c r="H3024" i="1" s="1"/>
  <c r="P3013" i="1"/>
  <c r="Q3013" i="1"/>
  <c r="N3019" i="1"/>
  <c r="P3019" i="1"/>
  <c r="O3019" i="1"/>
  <c r="R3019" i="1"/>
  <c r="S3019" i="1"/>
  <c r="T3019" i="1" s="1"/>
  <c r="Q3019" i="1"/>
  <c r="Q3021" i="1" l="1"/>
  <c r="J3024" i="1" s="1"/>
  <c r="K325" i="9"/>
  <c r="M325" i="9"/>
  <c r="H326" i="9" s="1"/>
  <c r="I326" i="9"/>
  <c r="J326" i="9" s="1"/>
  <c r="L326" i="9" s="1"/>
  <c r="G327" i="9" s="1"/>
  <c r="P3021" i="1"/>
  <c r="I3024" i="1" s="1"/>
  <c r="I3028" i="1" s="1"/>
  <c r="R3021" i="1"/>
  <c r="K3024" i="1" s="1"/>
  <c r="K3028" i="1" s="1"/>
  <c r="I3036" i="1"/>
  <c r="I3035" i="1"/>
  <c r="I3037" i="1"/>
  <c r="I3033" i="1"/>
  <c r="H3030" i="1"/>
  <c r="H3029" i="1"/>
  <c r="H3032" i="1"/>
  <c r="H3031" i="1"/>
  <c r="H3037" i="1"/>
  <c r="H3033" i="1"/>
  <c r="H3028" i="1"/>
  <c r="H3034" i="1"/>
  <c r="H3035" i="1"/>
  <c r="H3036" i="1"/>
  <c r="J3031" i="1"/>
  <c r="J3033" i="1"/>
  <c r="J3036" i="1"/>
  <c r="J3032" i="1"/>
  <c r="J3037" i="1"/>
  <c r="J3030" i="1"/>
  <c r="J3034" i="1"/>
  <c r="J3035" i="1"/>
  <c r="J3029" i="1"/>
  <c r="J3028" i="1"/>
  <c r="K3032" i="1" l="1"/>
  <c r="I3032" i="1"/>
  <c r="K3037" i="1"/>
  <c r="K3035" i="1"/>
  <c r="K3030" i="1"/>
  <c r="K3031" i="1"/>
  <c r="K3029" i="1"/>
  <c r="K3036" i="1"/>
  <c r="L3036" i="1" s="1"/>
  <c r="M3036" i="1" s="1"/>
  <c r="K3033" i="1"/>
  <c r="I3030" i="1"/>
  <c r="I3031" i="1"/>
  <c r="L3031" i="1" s="1"/>
  <c r="M3031" i="1" s="1"/>
  <c r="K3034" i="1"/>
  <c r="I3029" i="1"/>
  <c r="L3029" i="1" s="1"/>
  <c r="M3029" i="1" s="1"/>
  <c r="I3034" i="1"/>
  <c r="M326" i="9"/>
  <c r="H327" i="9" s="1"/>
  <c r="I327" i="9" s="1"/>
  <c r="J327" i="9" s="1"/>
  <c r="M327" i="9" s="1"/>
  <c r="H328" i="9" s="1"/>
  <c r="K326" i="9"/>
  <c r="L3033" i="1"/>
  <c r="M3033" i="1" s="1"/>
  <c r="O3033" i="1" s="1"/>
  <c r="L3037" i="1"/>
  <c r="M3037" i="1" s="1"/>
  <c r="L3032" i="1"/>
  <c r="M3032" i="1" s="1"/>
  <c r="L3035" i="1"/>
  <c r="M3035" i="1" s="1"/>
  <c r="L3030" i="1"/>
  <c r="M3030" i="1" s="1"/>
  <c r="L3034" i="1"/>
  <c r="M3034" i="1" s="1"/>
  <c r="N3033" i="1"/>
  <c r="R3033" i="1"/>
  <c r="Q3033" i="1"/>
  <c r="P3033" i="1"/>
  <c r="L3028" i="1"/>
  <c r="M3028" i="1" s="1"/>
  <c r="S3036" i="1" l="1"/>
  <c r="T3036" i="1" s="1"/>
  <c r="O3036" i="1"/>
  <c r="R3036" i="1"/>
  <c r="Q3036" i="1"/>
  <c r="P3036" i="1"/>
  <c r="N3036" i="1"/>
  <c r="S3031" i="1"/>
  <c r="T3031" i="1" s="1"/>
  <c r="N3031" i="1"/>
  <c r="Q3031" i="1"/>
  <c r="O3031" i="1"/>
  <c r="R3031" i="1"/>
  <c r="P3031" i="1"/>
  <c r="S3033" i="1"/>
  <c r="T3033" i="1" s="1"/>
  <c r="L327" i="9"/>
  <c r="G328" i="9" s="1"/>
  <c r="K327" i="9"/>
  <c r="I328" i="9"/>
  <c r="J328" i="9" s="1"/>
  <c r="N3029" i="1"/>
  <c r="Q3029" i="1"/>
  <c r="R3029" i="1"/>
  <c r="S3029" i="1"/>
  <c r="T3029" i="1" s="1"/>
  <c r="O3029" i="1"/>
  <c r="P3029" i="1"/>
  <c r="N3035" i="1"/>
  <c r="S3035" i="1"/>
  <c r="T3035" i="1" s="1"/>
  <c r="O3035" i="1"/>
  <c r="Q3035" i="1"/>
  <c r="P3035" i="1"/>
  <c r="R3035" i="1"/>
  <c r="N3032" i="1"/>
  <c r="R3032" i="1"/>
  <c r="O3032" i="1"/>
  <c r="P3032" i="1"/>
  <c r="S3032" i="1"/>
  <c r="T3032" i="1" s="1"/>
  <c r="Q3032" i="1"/>
  <c r="S3034" i="1"/>
  <c r="T3034" i="1" s="1"/>
  <c r="P3034" i="1"/>
  <c r="O3034" i="1"/>
  <c r="R3034" i="1"/>
  <c r="N3034" i="1"/>
  <c r="Q3034" i="1"/>
  <c r="N3028" i="1"/>
  <c r="P3028" i="1"/>
  <c r="S3028" i="1"/>
  <c r="T3028" i="1" s="1"/>
  <c r="R3028" i="1"/>
  <c r="Q3028" i="1"/>
  <c r="O3028" i="1"/>
  <c r="N3030" i="1"/>
  <c r="R3030" i="1"/>
  <c r="O3030" i="1"/>
  <c r="S3030" i="1"/>
  <c r="T3030" i="1" s="1"/>
  <c r="Q3030" i="1"/>
  <c r="P3030" i="1"/>
  <c r="Q3037" i="1"/>
  <c r="O3037" i="1"/>
  <c r="S3037" i="1"/>
  <c r="T3037" i="1" s="1"/>
  <c r="P3037" i="1"/>
  <c r="N3037" i="1"/>
  <c r="R3037" i="1"/>
  <c r="M328" i="9" l="1"/>
  <c r="H329" i="9" s="1"/>
  <c r="K328" i="9"/>
  <c r="L328" i="9"/>
  <c r="G329" i="9" s="1"/>
  <c r="I329" i="9" s="1"/>
  <c r="J329" i="9" s="1"/>
  <c r="M329" i="9" s="1"/>
  <c r="H330" i="9" s="1"/>
  <c r="O3039" i="1"/>
  <c r="H3042" i="1" s="1"/>
  <c r="H3052" i="1" s="1"/>
  <c r="Q3039" i="1"/>
  <c r="J3042" i="1" s="1"/>
  <c r="H3053" i="1"/>
  <c r="H3048" i="1"/>
  <c r="H3046" i="1"/>
  <c r="H3050" i="1"/>
  <c r="H3051" i="1"/>
  <c r="H3055" i="1"/>
  <c r="R3039" i="1"/>
  <c r="K3042" i="1" s="1"/>
  <c r="P3039" i="1"/>
  <c r="I3042" i="1" s="1"/>
  <c r="N3038" i="1"/>
  <c r="H3054" i="1" l="1"/>
  <c r="H3047" i="1"/>
  <c r="H3049" i="1"/>
  <c r="L329" i="9"/>
  <c r="G330" i="9" s="1"/>
  <c r="I330" i="9" s="1"/>
  <c r="J330" i="9" s="1"/>
  <c r="M330" i="9" s="1"/>
  <c r="H331" i="9" s="1"/>
  <c r="K329" i="9"/>
  <c r="I3055" i="1"/>
  <c r="I3052" i="1"/>
  <c r="I3048" i="1"/>
  <c r="I3047" i="1"/>
  <c r="I3054" i="1"/>
  <c r="I3051" i="1"/>
  <c r="I3049" i="1"/>
  <c r="I3053" i="1"/>
  <c r="I3050" i="1"/>
  <c r="I3046" i="1"/>
  <c r="K3050" i="1"/>
  <c r="K3055" i="1"/>
  <c r="K3047" i="1"/>
  <c r="K3051" i="1"/>
  <c r="K3053" i="1"/>
  <c r="K3049" i="1"/>
  <c r="K3048" i="1"/>
  <c r="K3046" i="1"/>
  <c r="K3054" i="1"/>
  <c r="K3052" i="1"/>
  <c r="J3053" i="1"/>
  <c r="J3055" i="1"/>
  <c r="J3054" i="1"/>
  <c r="J3047" i="1"/>
  <c r="J3052" i="1"/>
  <c r="J3051" i="1"/>
  <c r="J3046" i="1"/>
  <c r="J3050" i="1"/>
  <c r="J3049" i="1"/>
  <c r="J3048" i="1"/>
  <c r="L3055" i="1" l="1"/>
  <c r="M3055" i="1" s="1"/>
  <c r="L3050" i="1"/>
  <c r="M3050" i="1" s="1"/>
  <c r="P3050" i="1" s="1"/>
  <c r="L3052" i="1"/>
  <c r="M3052" i="1" s="1"/>
  <c r="O3052" i="1" s="1"/>
  <c r="L330" i="9"/>
  <c r="G331" i="9" s="1"/>
  <c r="I331" i="9" s="1"/>
  <c r="J331" i="9" s="1"/>
  <c r="M331" i="9" s="1"/>
  <c r="H332" i="9" s="1"/>
  <c r="K330" i="9"/>
  <c r="L3051" i="1"/>
  <c r="M3051" i="1" s="1"/>
  <c r="N3051" i="1" s="1"/>
  <c r="L3049" i="1"/>
  <c r="M3049" i="1" s="1"/>
  <c r="N3049" i="1" s="1"/>
  <c r="L3047" i="1"/>
  <c r="M3047" i="1" s="1"/>
  <c r="N3047" i="1" s="1"/>
  <c r="L3054" i="1"/>
  <c r="M3054" i="1" s="1"/>
  <c r="O3054" i="1" s="1"/>
  <c r="L3046" i="1"/>
  <c r="M3046" i="1" s="1"/>
  <c r="R3046" i="1" s="1"/>
  <c r="N3055" i="1"/>
  <c r="S3055" i="1"/>
  <c r="T3055" i="1" s="1"/>
  <c r="R3055" i="1"/>
  <c r="O3055" i="1"/>
  <c r="Q3055" i="1"/>
  <c r="P3055" i="1"/>
  <c r="N3052" i="1"/>
  <c r="Q3052" i="1"/>
  <c r="S3052" i="1"/>
  <c r="T3052" i="1" s="1"/>
  <c r="N3054" i="1"/>
  <c r="N3050" i="1"/>
  <c r="Q3050" i="1"/>
  <c r="R3050" i="1"/>
  <c r="O3050" i="1"/>
  <c r="S3050" i="1"/>
  <c r="T3050" i="1" s="1"/>
  <c r="L3048" i="1"/>
  <c r="M3048" i="1" s="1"/>
  <c r="L3053" i="1"/>
  <c r="M3053" i="1" s="1"/>
  <c r="R3047" i="1" l="1"/>
  <c r="S3047" i="1"/>
  <c r="T3047" i="1" s="1"/>
  <c r="R3051" i="1"/>
  <c r="S3051" i="1"/>
  <c r="T3051" i="1" s="1"/>
  <c r="Q3047" i="1"/>
  <c r="Q3049" i="1"/>
  <c r="Q3051" i="1"/>
  <c r="O3049" i="1"/>
  <c r="O3051" i="1"/>
  <c r="P3052" i="1"/>
  <c r="S3049" i="1"/>
  <c r="T3049" i="1" s="1"/>
  <c r="R3049" i="1"/>
  <c r="P3047" i="1"/>
  <c r="P3049" i="1"/>
  <c r="P3051" i="1"/>
  <c r="R3052" i="1"/>
  <c r="K331" i="9"/>
  <c r="L331" i="9"/>
  <c r="G332" i="9" s="1"/>
  <c r="I332" i="9" s="1"/>
  <c r="J332" i="9" s="1"/>
  <c r="L332" i="9" s="1"/>
  <c r="G333" i="9" s="1"/>
  <c r="O3047" i="1"/>
  <c r="S3054" i="1"/>
  <c r="T3054" i="1" s="1"/>
  <c r="Q3054" i="1"/>
  <c r="Q3046" i="1"/>
  <c r="S3046" i="1"/>
  <c r="T3046" i="1" s="1"/>
  <c r="P3046" i="1"/>
  <c r="N3046" i="1"/>
  <c r="R3054" i="1"/>
  <c r="O3046" i="1"/>
  <c r="P3054" i="1"/>
  <c r="N3048" i="1"/>
  <c r="O3048" i="1"/>
  <c r="R3048" i="1"/>
  <c r="S3048" i="1"/>
  <c r="T3048" i="1" s="1"/>
  <c r="P3048" i="1"/>
  <c r="Q3048" i="1"/>
  <c r="S3053" i="1"/>
  <c r="T3053" i="1" s="1"/>
  <c r="O3053" i="1"/>
  <c r="R3053" i="1"/>
  <c r="N3053" i="1"/>
  <c r="Q3053" i="1"/>
  <c r="P3053" i="1"/>
  <c r="M332" i="9" l="1"/>
  <c r="H333" i="9" s="1"/>
  <c r="I333" i="9" s="1"/>
  <c r="J333" i="9" s="1"/>
  <c r="L333" i="9" s="1"/>
  <c r="G334" i="9" s="1"/>
  <c r="K332" i="9"/>
  <c r="R3057" i="1"/>
  <c r="K3060" i="1" s="1"/>
  <c r="K3071" i="1" s="1"/>
  <c r="O3057" i="1"/>
  <c r="H3060" i="1" s="1"/>
  <c r="H3073" i="1" s="1"/>
  <c r="P3057" i="1"/>
  <c r="I3060" i="1" s="1"/>
  <c r="I3064" i="1" s="1"/>
  <c r="N3056" i="1"/>
  <c r="Q3057" i="1"/>
  <c r="J3060" i="1" s="1"/>
  <c r="J3065" i="1" s="1"/>
  <c r="J3067" i="1"/>
  <c r="H3067" i="1"/>
  <c r="H3072" i="1"/>
  <c r="H3069" i="1"/>
  <c r="I3073" i="1"/>
  <c r="I3069" i="1"/>
  <c r="I3068" i="1"/>
  <c r="K3064" i="1"/>
  <c r="K3069" i="1"/>
  <c r="K3072" i="1"/>
  <c r="K3068" i="1"/>
  <c r="K3065" i="1"/>
  <c r="K3067" i="1"/>
  <c r="K3073" i="1"/>
  <c r="K3070" i="1"/>
  <c r="H3064" i="1" l="1"/>
  <c r="I3072" i="1"/>
  <c r="I3071" i="1"/>
  <c r="H3066" i="1"/>
  <c r="I3070" i="1"/>
  <c r="I3067" i="1"/>
  <c r="L3067" i="1" s="1"/>
  <c r="M3067" i="1" s="1"/>
  <c r="I3065" i="1"/>
  <c r="L3065" i="1" s="1"/>
  <c r="M3065" i="1" s="1"/>
  <c r="H3070" i="1"/>
  <c r="H3065" i="1"/>
  <c r="H3071" i="1"/>
  <c r="K3066" i="1"/>
  <c r="I3066" i="1"/>
  <c r="H3068" i="1"/>
  <c r="J3066" i="1"/>
  <c r="K333" i="9"/>
  <c r="M333" i="9"/>
  <c r="H334" i="9" s="1"/>
  <c r="I334" i="9" s="1"/>
  <c r="J334" i="9" s="1"/>
  <c r="J3064" i="1"/>
  <c r="J3068" i="1"/>
  <c r="J3069" i="1"/>
  <c r="J3070" i="1"/>
  <c r="J3072" i="1"/>
  <c r="J3071" i="1"/>
  <c r="L3071" i="1" s="1"/>
  <c r="M3071" i="1" s="1"/>
  <c r="J3073" i="1"/>
  <c r="L3073" i="1" s="1"/>
  <c r="M3073" i="1" s="1"/>
  <c r="L3066" i="1"/>
  <c r="M3066" i="1" s="1"/>
  <c r="O3066" i="1" s="1"/>
  <c r="L3064" i="1"/>
  <c r="M3064" i="1" s="1"/>
  <c r="L3069" i="1"/>
  <c r="M3069" i="1" s="1"/>
  <c r="L3068" i="1"/>
  <c r="M3068" i="1" s="1"/>
  <c r="L3072" i="1"/>
  <c r="M3072" i="1" s="1"/>
  <c r="P3067" i="1" l="1"/>
  <c r="S3067" i="1"/>
  <c r="T3067" i="1" s="1"/>
  <c r="L3070" i="1"/>
  <c r="M3070" i="1" s="1"/>
  <c r="O3070" i="1" s="1"/>
  <c r="M334" i="9"/>
  <c r="H335" i="9" s="1"/>
  <c r="K334" i="9"/>
  <c r="L334" i="9"/>
  <c r="G335" i="9" s="1"/>
  <c r="I335" i="9" s="1"/>
  <c r="J335" i="9" s="1"/>
  <c r="M335" i="9" s="1"/>
  <c r="H336" i="9" s="1"/>
  <c r="N3066" i="1"/>
  <c r="N3067" i="1"/>
  <c r="R3066" i="1"/>
  <c r="Q3066" i="1"/>
  <c r="S3066" i="1"/>
  <c r="T3066" i="1" s="1"/>
  <c r="P3070" i="1"/>
  <c r="O3067" i="1"/>
  <c r="P3066" i="1"/>
  <c r="Q3070" i="1"/>
  <c r="R3067" i="1"/>
  <c r="Q3067" i="1"/>
  <c r="S3070" i="1"/>
  <c r="T3070" i="1" s="1"/>
  <c r="N3065" i="1"/>
  <c r="Q3065" i="1"/>
  <c r="S3065" i="1"/>
  <c r="T3065" i="1" s="1"/>
  <c r="P3065" i="1"/>
  <c r="R3065" i="1"/>
  <c r="O3065" i="1"/>
  <c r="Q3068" i="1"/>
  <c r="R3068" i="1"/>
  <c r="P3068" i="1"/>
  <c r="S3068" i="1"/>
  <c r="T3068" i="1" s="1"/>
  <c r="O3068" i="1"/>
  <c r="N3068" i="1"/>
  <c r="N3073" i="1"/>
  <c r="O3073" i="1"/>
  <c r="S3073" i="1"/>
  <c r="T3073" i="1" s="1"/>
  <c r="R3073" i="1"/>
  <c r="Q3073" i="1"/>
  <c r="P3073" i="1"/>
  <c r="N3069" i="1"/>
  <c r="S3069" i="1"/>
  <c r="T3069" i="1" s="1"/>
  <c r="Q3069" i="1"/>
  <c r="R3069" i="1"/>
  <c r="O3069" i="1"/>
  <c r="P3069" i="1"/>
  <c r="N3072" i="1"/>
  <c r="R3072" i="1"/>
  <c r="Q3072" i="1"/>
  <c r="O3072" i="1"/>
  <c r="S3072" i="1"/>
  <c r="T3072" i="1" s="1"/>
  <c r="P3072" i="1"/>
  <c r="N3071" i="1"/>
  <c r="Q3071" i="1"/>
  <c r="P3071" i="1"/>
  <c r="O3071" i="1"/>
  <c r="R3071" i="1"/>
  <c r="S3071" i="1"/>
  <c r="T3071" i="1" s="1"/>
  <c r="N3064" i="1"/>
  <c r="S3064" i="1"/>
  <c r="T3064" i="1" s="1"/>
  <c r="P3064" i="1"/>
  <c r="O3064" i="1"/>
  <c r="R3064" i="1"/>
  <c r="Q3064" i="1"/>
  <c r="N3070" i="1" l="1"/>
  <c r="R3070" i="1"/>
  <c r="L335" i="9"/>
  <c r="G336" i="9" s="1"/>
  <c r="K335" i="9"/>
  <c r="I336" i="9"/>
  <c r="J336" i="9" s="1"/>
  <c r="O3075" i="1"/>
  <c r="H3078" i="1" s="1"/>
  <c r="H3091" i="1" s="1"/>
  <c r="R3075" i="1"/>
  <c r="K3078" i="1" s="1"/>
  <c r="K3083" i="1" s="1"/>
  <c r="N3074" i="1"/>
  <c r="Q3075" i="1"/>
  <c r="J3078" i="1" s="1"/>
  <c r="P3075" i="1"/>
  <c r="I3078" i="1" s="1"/>
  <c r="K3086" i="1" l="1"/>
  <c r="H3090" i="1"/>
  <c r="K3084" i="1"/>
  <c r="H3087" i="1"/>
  <c r="K3090" i="1"/>
  <c r="H3089" i="1"/>
  <c r="H3082" i="1"/>
  <c r="K3088" i="1"/>
  <c r="H3085" i="1"/>
  <c r="K3091" i="1"/>
  <c r="H3088" i="1"/>
  <c r="K3089" i="1"/>
  <c r="H3084" i="1"/>
  <c r="K3085" i="1"/>
  <c r="H3083" i="1"/>
  <c r="K3082" i="1"/>
  <c r="H3086" i="1"/>
  <c r="M336" i="9"/>
  <c r="H337" i="9" s="1"/>
  <c r="K336" i="9"/>
  <c r="L336" i="9"/>
  <c r="G337" i="9" s="1"/>
  <c r="I337" i="9" s="1"/>
  <c r="J337" i="9" s="1"/>
  <c r="K3087" i="1"/>
  <c r="I3086" i="1"/>
  <c r="L3086" i="1" s="1"/>
  <c r="M3086" i="1" s="1"/>
  <c r="I3082" i="1"/>
  <c r="I3088" i="1"/>
  <c r="I3085" i="1"/>
  <c r="I3084" i="1"/>
  <c r="I3089" i="1"/>
  <c r="I3083" i="1"/>
  <c r="L3083" i="1" s="1"/>
  <c r="M3083" i="1" s="1"/>
  <c r="I3087" i="1"/>
  <c r="I3091" i="1"/>
  <c r="I3090" i="1"/>
  <c r="J3086" i="1"/>
  <c r="J3087" i="1"/>
  <c r="J3085" i="1"/>
  <c r="J3083" i="1"/>
  <c r="J3090" i="1"/>
  <c r="J3089" i="1"/>
  <c r="J3091" i="1"/>
  <c r="L3091" i="1" s="1"/>
  <c r="M3091" i="1" s="1"/>
  <c r="J3084" i="1"/>
  <c r="J3082" i="1"/>
  <c r="J3088" i="1"/>
  <c r="L3089" i="1" l="1"/>
  <c r="M3089" i="1" s="1"/>
  <c r="L3088" i="1"/>
  <c r="M3088" i="1" s="1"/>
  <c r="O3088" i="1" s="1"/>
  <c r="K337" i="9"/>
  <c r="L337" i="9"/>
  <c r="G338" i="9" s="1"/>
  <c r="M337" i="9"/>
  <c r="H338" i="9" s="1"/>
  <c r="L3087" i="1"/>
  <c r="M3087" i="1" s="1"/>
  <c r="R3087" i="1" s="1"/>
  <c r="L3085" i="1"/>
  <c r="M3085" i="1" s="1"/>
  <c r="O3085" i="1" s="1"/>
  <c r="L3090" i="1"/>
  <c r="M3090" i="1" s="1"/>
  <c r="P3090" i="1" s="1"/>
  <c r="L3084" i="1"/>
  <c r="M3084" i="1" s="1"/>
  <c r="Q3084" i="1" s="1"/>
  <c r="L3082" i="1"/>
  <c r="M3082" i="1" s="1"/>
  <c r="R3082" i="1" s="1"/>
  <c r="S3084" i="1"/>
  <c r="T3084" i="1" s="1"/>
  <c r="R3084" i="1"/>
  <c r="N3091" i="1"/>
  <c r="O3091" i="1"/>
  <c r="P3091" i="1"/>
  <c r="R3091" i="1"/>
  <c r="Q3091" i="1"/>
  <c r="S3091" i="1"/>
  <c r="T3091" i="1" s="1"/>
  <c r="N3089" i="1"/>
  <c r="Q3089" i="1"/>
  <c r="O3089" i="1"/>
  <c r="R3089" i="1"/>
  <c r="S3089" i="1"/>
  <c r="T3089" i="1" s="1"/>
  <c r="P3089" i="1"/>
  <c r="S3082" i="1"/>
  <c r="T3082" i="1" s="1"/>
  <c r="P3082" i="1"/>
  <c r="O3082" i="1"/>
  <c r="N3083" i="1"/>
  <c r="Q3083" i="1"/>
  <c r="O3083" i="1"/>
  <c r="S3083" i="1"/>
  <c r="T3083" i="1" s="1"/>
  <c r="R3083" i="1"/>
  <c r="P3083" i="1"/>
  <c r="O3087" i="1"/>
  <c r="P3087" i="1"/>
  <c r="N3088" i="1"/>
  <c r="S3088" i="1"/>
  <c r="T3088" i="1" s="1"/>
  <c r="Q3088" i="1"/>
  <c r="R3088" i="1"/>
  <c r="P3088" i="1"/>
  <c r="R3085" i="1"/>
  <c r="N3086" i="1"/>
  <c r="O3086" i="1"/>
  <c r="R3086" i="1"/>
  <c r="Q3086" i="1"/>
  <c r="S3086" i="1"/>
  <c r="T3086" i="1" s="1"/>
  <c r="P3086" i="1"/>
  <c r="P3085" i="1" l="1"/>
  <c r="Q3087" i="1"/>
  <c r="S3090" i="1"/>
  <c r="T3090" i="1" s="1"/>
  <c r="N3085" i="1"/>
  <c r="S3087" i="1"/>
  <c r="T3087" i="1" s="1"/>
  <c r="N3087" i="1"/>
  <c r="S3085" i="1"/>
  <c r="T3085" i="1" s="1"/>
  <c r="O3090" i="1"/>
  <c r="R3090" i="1"/>
  <c r="Q3085" i="1"/>
  <c r="Q3090" i="1"/>
  <c r="N3090" i="1"/>
  <c r="N3082" i="1"/>
  <c r="I338" i="9"/>
  <c r="J338" i="9" s="1"/>
  <c r="K338" i="9" s="1"/>
  <c r="O3084" i="1"/>
  <c r="O3093" i="1" s="1"/>
  <c r="H3096" i="1" s="1"/>
  <c r="H3103" i="1" s="1"/>
  <c r="N3084" i="1"/>
  <c r="N3092" i="1" s="1"/>
  <c r="Q3082" i="1"/>
  <c r="P3084" i="1"/>
  <c r="P3093" i="1"/>
  <c r="I3096" i="1" s="1"/>
  <c r="Q3093" i="1"/>
  <c r="J3096" i="1" s="1"/>
  <c r="R3093" i="1"/>
  <c r="K3096" i="1" s="1"/>
  <c r="M338" i="9" l="1"/>
  <c r="H339" i="9" s="1"/>
  <c r="L338" i="9"/>
  <c r="G339" i="9" s="1"/>
  <c r="H3107" i="1"/>
  <c r="H3101" i="1"/>
  <c r="H3104" i="1"/>
  <c r="H3102" i="1"/>
  <c r="H3109" i="1"/>
  <c r="H3100" i="1"/>
  <c r="H3106" i="1"/>
  <c r="H3108" i="1"/>
  <c r="H3105" i="1"/>
  <c r="K3103" i="1"/>
  <c r="K3100" i="1"/>
  <c r="K3108" i="1"/>
  <c r="K3104" i="1"/>
  <c r="K3101" i="1"/>
  <c r="K3102" i="1"/>
  <c r="K3106" i="1"/>
  <c r="K3107" i="1"/>
  <c r="K3109" i="1"/>
  <c r="K3105" i="1"/>
  <c r="J3103" i="1"/>
  <c r="J3104" i="1"/>
  <c r="J3100" i="1"/>
  <c r="J3102" i="1"/>
  <c r="J3107" i="1"/>
  <c r="J3108" i="1"/>
  <c r="J3109" i="1"/>
  <c r="J3105" i="1"/>
  <c r="J3106" i="1"/>
  <c r="J3101" i="1"/>
  <c r="I3107" i="1"/>
  <c r="I3105" i="1"/>
  <c r="I3104" i="1"/>
  <c r="L3104" i="1" s="1"/>
  <c r="M3104" i="1" s="1"/>
  <c r="I3106" i="1"/>
  <c r="I3109" i="1"/>
  <c r="I3108" i="1"/>
  <c r="I3103" i="1"/>
  <c r="L3103" i="1" s="1"/>
  <c r="M3103" i="1" s="1"/>
  <c r="I3100" i="1"/>
  <c r="I3101" i="1"/>
  <c r="L3101" i="1" s="1"/>
  <c r="M3101" i="1" s="1"/>
  <c r="I3102" i="1"/>
  <c r="I339" i="9" l="1"/>
  <c r="J339" i="9" s="1"/>
  <c r="K339" i="9" s="1"/>
  <c r="L3105" i="1"/>
  <c r="M3105" i="1" s="1"/>
  <c r="O3105" i="1" s="1"/>
  <c r="L3100" i="1"/>
  <c r="M3100" i="1" s="1"/>
  <c r="O3100" i="1" s="1"/>
  <c r="L3107" i="1"/>
  <c r="M3107" i="1" s="1"/>
  <c r="N3107" i="1" s="1"/>
  <c r="L3109" i="1"/>
  <c r="M3109" i="1" s="1"/>
  <c r="O3109" i="1" s="1"/>
  <c r="L3106" i="1"/>
  <c r="M3106" i="1" s="1"/>
  <c r="Q3106" i="1" s="1"/>
  <c r="N3101" i="1"/>
  <c r="P3101" i="1"/>
  <c r="O3101" i="1"/>
  <c r="S3101" i="1"/>
  <c r="T3101" i="1" s="1"/>
  <c r="R3101" i="1"/>
  <c r="Q3101" i="1"/>
  <c r="N3103" i="1"/>
  <c r="R3103" i="1"/>
  <c r="Q3103" i="1"/>
  <c r="O3103" i="1"/>
  <c r="S3103" i="1"/>
  <c r="T3103" i="1" s="1"/>
  <c r="P3103" i="1"/>
  <c r="S3107" i="1"/>
  <c r="T3107" i="1" s="1"/>
  <c r="N3109" i="1"/>
  <c r="P3109" i="1"/>
  <c r="N3105" i="1"/>
  <c r="N3100" i="1"/>
  <c r="P3100" i="1"/>
  <c r="S3100" i="1"/>
  <c r="T3100" i="1" s="1"/>
  <c r="Q3100" i="1"/>
  <c r="R3100" i="1"/>
  <c r="N3104" i="1"/>
  <c r="O3104" i="1"/>
  <c r="P3104" i="1"/>
  <c r="S3104" i="1"/>
  <c r="T3104" i="1" s="1"/>
  <c r="Q3104" i="1"/>
  <c r="R3104" i="1"/>
  <c r="L3102" i="1"/>
  <c r="M3102" i="1" s="1"/>
  <c r="L3108" i="1"/>
  <c r="M3108" i="1" s="1"/>
  <c r="Q3105" i="1" l="1"/>
  <c r="S3106" i="1"/>
  <c r="T3106" i="1" s="1"/>
  <c r="P3105" i="1"/>
  <c r="R3107" i="1"/>
  <c r="S3105" i="1"/>
  <c r="T3105" i="1" s="1"/>
  <c r="O3107" i="1"/>
  <c r="P3106" i="1"/>
  <c r="O3106" i="1"/>
  <c r="R3105" i="1"/>
  <c r="L339" i="9"/>
  <c r="G340" i="9" s="1"/>
  <c r="M339" i="9"/>
  <c r="H340" i="9" s="1"/>
  <c r="I340" i="9" s="1"/>
  <c r="J340" i="9" s="1"/>
  <c r="Q3107" i="1"/>
  <c r="R3106" i="1"/>
  <c r="R3109" i="1"/>
  <c r="P3107" i="1"/>
  <c r="N3106" i="1"/>
  <c r="Q3109" i="1"/>
  <c r="S3109" i="1"/>
  <c r="T3109" i="1" s="1"/>
  <c r="R3108" i="1"/>
  <c r="P3108" i="1"/>
  <c r="N3108" i="1"/>
  <c r="Q3108" i="1"/>
  <c r="S3108" i="1"/>
  <c r="T3108" i="1" s="1"/>
  <c r="O3108" i="1"/>
  <c r="N3102" i="1"/>
  <c r="Q3102" i="1"/>
  <c r="O3102" i="1"/>
  <c r="P3102" i="1"/>
  <c r="R3102" i="1"/>
  <c r="S3102" i="1"/>
  <c r="T3102" i="1" s="1"/>
  <c r="L340" i="9" l="1"/>
  <c r="G341" i="9" s="1"/>
  <c r="M340" i="9"/>
  <c r="H341" i="9" s="1"/>
  <c r="I341" i="9" s="1"/>
  <c r="J341" i="9" s="1"/>
  <c r="M341" i="9" s="1"/>
  <c r="H342" i="9" s="1"/>
  <c r="K340" i="9"/>
  <c r="P3111" i="1"/>
  <c r="I3114" i="1" s="1"/>
  <c r="I3124" i="1" s="1"/>
  <c r="R3111" i="1"/>
  <c r="K3114" i="1" s="1"/>
  <c r="K3124" i="1" s="1"/>
  <c r="Q3111" i="1"/>
  <c r="J3114" i="1" s="1"/>
  <c r="J3126" i="1" s="1"/>
  <c r="N3110" i="1"/>
  <c r="O3111" i="1"/>
  <c r="H3114" i="1" s="1"/>
  <c r="H3125" i="1" s="1"/>
  <c r="K3126" i="1"/>
  <c r="K3120" i="1"/>
  <c r="I3125" i="1"/>
  <c r="I3118" i="1"/>
  <c r="I3121" i="1"/>
  <c r="I3120" i="1"/>
  <c r="I3126" i="1"/>
  <c r="I3127" i="1"/>
  <c r="J3119" i="1" l="1"/>
  <c r="K3127" i="1"/>
  <c r="J3124" i="1"/>
  <c r="I3122" i="1"/>
  <c r="K3125" i="1"/>
  <c r="H3124" i="1"/>
  <c r="L3124" i="1" s="1"/>
  <c r="M3124" i="1" s="1"/>
  <c r="H3122" i="1"/>
  <c r="L3122" i="1" s="1"/>
  <c r="M3122" i="1" s="1"/>
  <c r="H3121" i="1"/>
  <c r="L3121" i="1" s="1"/>
  <c r="M3121" i="1" s="1"/>
  <c r="J3127" i="1"/>
  <c r="J3123" i="1"/>
  <c r="K3123" i="1"/>
  <c r="J3122" i="1"/>
  <c r="K3118" i="1"/>
  <c r="H3120" i="1"/>
  <c r="I3123" i="1"/>
  <c r="J3125" i="1"/>
  <c r="L3125" i="1" s="1"/>
  <c r="M3125" i="1" s="1"/>
  <c r="J3118" i="1"/>
  <c r="H3127" i="1"/>
  <c r="I3119" i="1"/>
  <c r="J3120" i="1"/>
  <c r="K3122" i="1"/>
  <c r="K3121" i="1"/>
  <c r="H3123" i="1"/>
  <c r="L3123" i="1" s="1"/>
  <c r="M3123" i="1" s="1"/>
  <c r="J3121" i="1"/>
  <c r="K3119" i="1"/>
  <c r="L341" i="9"/>
  <c r="G342" i="9" s="1"/>
  <c r="K341" i="9"/>
  <c r="I342" i="9"/>
  <c r="J342" i="9" s="1"/>
  <c r="M342" i="9" s="1"/>
  <c r="H343" i="9" s="1"/>
  <c r="H3119" i="1"/>
  <c r="L3119" i="1" s="1"/>
  <c r="M3119" i="1" s="1"/>
  <c r="Q3119" i="1" s="1"/>
  <c r="H3126" i="1"/>
  <c r="L3126" i="1" s="1"/>
  <c r="M3126" i="1" s="1"/>
  <c r="L3120" i="1"/>
  <c r="M3120" i="1" s="1"/>
  <c r="N3120" i="1" s="1"/>
  <c r="H3118" i="1"/>
  <c r="L3118" i="1" s="1"/>
  <c r="M3118" i="1" s="1"/>
  <c r="S3119" i="1"/>
  <c r="T3119" i="1" s="1"/>
  <c r="P3119" i="1"/>
  <c r="L3127" i="1"/>
  <c r="M3127" i="1" s="1"/>
  <c r="Q3125" i="1" l="1"/>
  <c r="O3125" i="1"/>
  <c r="S3122" i="1"/>
  <c r="T3122" i="1" s="1"/>
  <c r="O3122" i="1"/>
  <c r="R3122" i="1"/>
  <c r="R3120" i="1"/>
  <c r="Q3120" i="1"/>
  <c r="O3120" i="1"/>
  <c r="P3120" i="1"/>
  <c r="S3120" i="1"/>
  <c r="T3120" i="1" s="1"/>
  <c r="N3119" i="1"/>
  <c r="R3119" i="1"/>
  <c r="O3119" i="1"/>
  <c r="K342" i="9"/>
  <c r="L342" i="9"/>
  <c r="G343" i="9" s="1"/>
  <c r="I343" i="9" s="1"/>
  <c r="J343" i="9" s="1"/>
  <c r="M343" i="9" s="1"/>
  <c r="H344" i="9" s="1"/>
  <c r="Q3122" i="1"/>
  <c r="P3122" i="1"/>
  <c r="N3122" i="1"/>
  <c r="P3125" i="1"/>
  <c r="N3125" i="1"/>
  <c r="R3125" i="1"/>
  <c r="S3125" i="1"/>
  <c r="T3125" i="1" s="1"/>
  <c r="N3118" i="1"/>
  <c r="R3118" i="1"/>
  <c r="S3118" i="1"/>
  <c r="T3118" i="1" s="1"/>
  <c r="P3118" i="1"/>
  <c r="Q3118" i="1"/>
  <c r="O3118" i="1"/>
  <c r="N3126" i="1"/>
  <c r="Q3126" i="1"/>
  <c r="P3126" i="1"/>
  <c r="R3126" i="1"/>
  <c r="S3126" i="1"/>
  <c r="T3126" i="1" s="1"/>
  <c r="O3126" i="1"/>
  <c r="N3121" i="1"/>
  <c r="R3121" i="1"/>
  <c r="Q3121" i="1"/>
  <c r="P3121" i="1"/>
  <c r="S3121" i="1"/>
  <c r="T3121" i="1" s="1"/>
  <c r="O3121" i="1"/>
  <c r="N3123" i="1"/>
  <c r="S3123" i="1"/>
  <c r="T3123" i="1" s="1"/>
  <c r="Q3123" i="1"/>
  <c r="P3123" i="1"/>
  <c r="O3123" i="1"/>
  <c r="R3123" i="1"/>
  <c r="N3127" i="1"/>
  <c r="S3127" i="1"/>
  <c r="T3127" i="1" s="1"/>
  <c r="Q3127" i="1"/>
  <c r="R3127" i="1"/>
  <c r="O3127" i="1"/>
  <c r="P3127" i="1"/>
  <c r="N3124" i="1"/>
  <c r="S3124" i="1"/>
  <c r="T3124" i="1" s="1"/>
  <c r="Q3124" i="1"/>
  <c r="P3124" i="1"/>
  <c r="R3124" i="1"/>
  <c r="O3124" i="1"/>
  <c r="K343" i="9" l="1"/>
  <c r="L343" i="9"/>
  <c r="G344" i="9" s="1"/>
  <c r="I344" i="9" s="1"/>
  <c r="J344" i="9" s="1"/>
  <c r="M344" i="9" s="1"/>
  <c r="H345" i="9" s="1"/>
  <c r="P3129" i="1"/>
  <c r="I3132" i="1" s="1"/>
  <c r="I3144" i="1" s="1"/>
  <c r="O3129" i="1"/>
  <c r="H3132" i="1" s="1"/>
  <c r="I3137" i="1"/>
  <c r="I3145" i="1"/>
  <c r="I3136" i="1"/>
  <c r="I3140" i="1"/>
  <c r="I3141" i="1"/>
  <c r="I3142" i="1"/>
  <c r="I3143" i="1"/>
  <c r="I3139" i="1"/>
  <c r="R3129" i="1"/>
  <c r="K3132" i="1" s="1"/>
  <c r="Q3129" i="1"/>
  <c r="J3132" i="1" s="1"/>
  <c r="N3128" i="1"/>
  <c r="I3138" i="1" l="1"/>
  <c r="L344" i="9"/>
  <c r="G345" i="9" s="1"/>
  <c r="I345" i="9" s="1"/>
  <c r="J345" i="9" s="1"/>
  <c r="K345" i="9" s="1"/>
  <c r="K344" i="9"/>
  <c r="J3143" i="1"/>
  <c r="J3144" i="1"/>
  <c r="J3142" i="1"/>
  <c r="J3137" i="1"/>
  <c r="J3141" i="1"/>
  <c r="J3140" i="1"/>
  <c r="J3145" i="1"/>
  <c r="J3139" i="1"/>
  <c r="J3138" i="1"/>
  <c r="J3136" i="1"/>
  <c r="K3145" i="1"/>
  <c r="K3144" i="1"/>
  <c r="K3136" i="1"/>
  <c r="K3143" i="1"/>
  <c r="K3140" i="1"/>
  <c r="K3139" i="1"/>
  <c r="K3142" i="1"/>
  <c r="K3141" i="1"/>
  <c r="K3138" i="1"/>
  <c r="K3137" i="1"/>
  <c r="H3139" i="1"/>
  <c r="H3142" i="1"/>
  <c r="H3144" i="1"/>
  <c r="H3136" i="1"/>
  <c r="H3137" i="1"/>
  <c r="H3143" i="1"/>
  <c r="H3140" i="1"/>
  <c r="H3145" i="1"/>
  <c r="H3138" i="1"/>
  <c r="L3138" i="1" s="1"/>
  <c r="M3138" i="1" s="1"/>
  <c r="H3141" i="1"/>
  <c r="L3136" i="1" l="1"/>
  <c r="M3136" i="1" s="1"/>
  <c r="L3144" i="1"/>
  <c r="M3144" i="1" s="1"/>
  <c r="Q3144" i="1" s="1"/>
  <c r="L3141" i="1"/>
  <c r="M3141" i="1" s="1"/>
  <c r="N3141" i="1" s="1"/>
  <c r="L3142" i="1"/>
  <c r="M3142" i="1" s="1"/>
  <c r="N3142" i="1" s="1"/>
  <c r="M345" i="9"/>
  <c r="H346" i="9" s="1"/>
  <c r="L345" i="9"/>
  <c r="G346" i="9" s="1"/>
  <c r="I346" i="9" s="1"/>
  <c r="J346" i="9" s="1"/>
  <c r="N3144" i="1"/>
  <c r="O3144" i="1"/>
  <c r="S3144" i="1"/>
  <c r="T3144" i="1" s="1"/>
  <c r="P3144" i="1"/>
  <c r="R3144" i="1"/>
  <c r="N3136" i="1"/>
  <c r="O3136" i="1"/>
  <c r="S3136" i="1"/>
  <c r="T3136" i="1" s="1"/>
  <c r="R3136" i="1"/>
  <c r="Q3136" i="1"/>
  <c r="P3136" i="1"/>
  <c r="N3138" i="1"/>
  <c r="P3138" i="1"/>
  <c r="O3138" i="1"/>
  <c r="S3138" i="1"/>
  <c r="T3138" i="1" s="1"/>
  <c r="Q3138" i="1"/>
  <c r="R3138" i="1"/>
  <c r="L3139" i="1"/>
  <c r="M3139" i="1" s="1"/>
  <c r="Q3142" i="1"/>
  <c r="P3142" i="1"/>
  <c r="L3145" i="1"/>
  <c r="M3145" i="1" s="1"/>
  <c r="L3140" i="1"/>
  <c r="M3140" i="1" s="1"/>
  <c r="Q3141" i="1"/>
  <c r="S3141" i="1"/>
  <c r="T3141" i="1" s="1"/>
  <c r="P3141" i="1"/>
  <c r="O3141" i="1"/>
  <c r="R3141" i="1"/>
  <c r="L3143" i="1"/>
  <c r="M3143" i="1" s="1"/>
  <c r="L3137" i="1"/>
  <c r="M3137" i="1" s="1"/>
  <c r="S3142" i="1" l="1"/>
  <c r="T3142" i="1" s="1"/>
  <c r="O3142" i="1"/>
  <c r="R3142" i="1"/>
  <c r="K346" i="9"/>
  <c r="L346" i="9"/>
  <c r="G347" i="9" s="1"/>
  <c r="M346" i="9"/>
  <c r="H347" i="9" s="1"/>
  <c r="N3140" i="1"/>
  <c r="R3140" i="1"/>
  <c r="P3140" i="1"/>
  <c r="S3140" i="1"/>
  <c r="T3140" i="1" s="1"/>
  <c r="O3140" i="1"/>
  <c r="Q3140" i="1"/>
  <c r="N3145" i="1"/>
  <c r="O3145" i="1"/>
  <c r="P3145" i="1"/>
  <c r="S3145" i="1"/>
  <c r="T3145" i="1" s="1"/>
  <c r="R3145" i="1"/>
  <c r="Q3145" i="1"/>
  <c r="N3137" i="1"/>
  <c r="S3137" i="1"/>
  <c r="T3137" i="1" s="1"/>
  <c r="R3137" i="1"/>
  <c r="Q3137" i="1"/>
  <c r="Q3147" i="1" s="1"/>
  <c r="J3150" i="1" s="1"/>
  <c r="O3137" i="1"/>
  <c r="P3137" i="1"/>
  <c r="N3139" i="1"/>
  <c r="O3139" i="1"/>
  <c r="S3139" i="1"/>
  <c r="T3139" i="1" s="1"/>
  <c r="R3139" i="1"/>
  <c r="Q3139" i="1"/>
  <c r="P3139" i="1"/>
  <c r="N3143" i="1"/>
  <c r="R3143" i="1"/>
  <c r="O3143" i="1"/>
  <c r="Q3143" i="1"/>
  <c r="S3143" i="1"/>
  <c r="T3143" i="1" s="1"/>
  <c r="P3143" i="1"/>
  <c r="R3147" i="1" l="1"/>
  <c r="K3150" i="1" s="1"/>
  <c r="I347" i="9"/>
  <c r="J347" i="9" s="1"/>
  <c r="N3146" i="1"/>
  <c r="P3147" i="1"/>
  <c r="I3150" i="1" s="1"/>
  <c r="I3156" i="1" s="1"/>
  <c r="O3147" i="1"/>
  <c r="H3150" i="1" s="1"/>
  <c r="H3160" i="1" s="1"/>
  <c r="J3157" i="1"/>
  <c r="J3163" i="1"/>
  <c r="J3161" i="1"/>
  <c r="J3160" i="1"/>
  <c r="J3159" i="1"/>
  <c r="J3158" i="1"/>
  <c r="J3156" i="1"/>
  <c r="J3154" i="1"/>
  <c r="J3162" i="1"/>
  <c r="J3155" i="1"/>
  <c r="K3158" i="1"/>
  <c r="K3160" i="1"/>
  <c r="K3163" i="1"/>
  <c r="K3155" i="1"/>
  <c r="K3162" i="1"/>
  <c r="K3157" i="1"/>
  <c r="K3161" i="1"/>
  <c r="K3159" i="1"/>
  <c r="K3156" i="1"/>
  <c r="K3154" i="1"/>
  <c r="I3158" i="1"/>
  <c r="I3157" i="1"/>
  <c r="I3162" i="1"/>
  <c r="I3163" i="1"/>
  <c r="I3160" i="1"/>
  <c r="H3163" i="1"/>
  <c r="H3156" i="1"/>
  <c r="H3154" i="1"/>
  <c r="H3161" i="1" l="1"/>
  <c r="H3159" i="1"/>
  <c r="H3155" i="1"/>
  <c r="H3158" i="1"/>
  <c r="I3154" i="1"/>
  <c r="I3155" i="1"/>
  <c r="H3157" i="1"/>
  <c r="L3157" i="1" s="1"/>
  <c r="M3157" i="1" s="1"/>
  <c r="I3161" i="1"/>
  <c r="I3159" i="1"/>
  <c r="H3162" i="1"/>
  <c r="L347" i="9"/>
  <c r="G348" i="9" s="1"/>
  <c r="M347" i="9"/>
  <c r="H348" i="9" s="1"/>
  <c r="K347" i="9"/>
  <c r="L3158" i="1"/>
  <c r="M3158" i="1" s="1"/>
  <c r="R3158" i="1" s="1"/>
  <c r="L3161" i="1"/>
  <c r="M3161" i="1" s="1"/>
  <c r="N3161" i="1" s="1"/>
  <c r="L3155" i="1"/>
  <c r="M3155" i="1" s="1"/>
  <c r="O3155" i="1" s="1"/>
  <c r="L3160" i="1"/>
  <c r="M3160" i="1" s="1"/>
  <c r="P3160" i="1" s="1"/>
  <c r="L3156" i="1"/>
  <c r="M3156" i="1" s="1"/>
  <c r="L3154" i="1"/>
  <c r="M3154" i="1" s="1"/>
  <c r="L3163" i="1"/>
  <c r="M3163" i="1" s="1"/>
  <c r="N3158" i="1"/>
  <c r="Q3158" i="1"/>
  <c r="L3162" i="1"/>
  <c r="M3162" i="1" s="1"/>
  <c r="L3159" i="1"/>
  <c r="M3159" i="1" s="1"/>
  <c r="O3161" i="1" l="1"/>
  <c r="P3158" i="1"/>
  <c r="P3161" i="1"/>
  <c r="P3155" i="1"/>
  <c r="Q3155" i="1"/>
  <c r="O3158" i="1"/>
  <c r="Q3161" i="1"/>
  <c r="N3155" i="1"/>
  <c r="S3161" i="1"/>
  <c r="T3161" i="1" s="1"/>
  <c r="R3161" i="1"/>
  <c r="R3155" i="1"/>
  <c r="S3158" i="1"/>
  <c r="T3158" i="1" s="1"/>
  <c r="I348" i="9"/>
  <c r="J348" i="9" s="1"/>
  <c r="M348" i="9" s="1"/>
  <c r="H349" i="9" s="1"/>
  <c r="S3160" i="1"/>
  <c r="T3160" i="1" s="1"/>
  <c r="O3160" i="1"/>
  <c r="N3160" i="1"/>
  <c r="S3155" i="1"/>
  <c r="T3155" i="1" s="1"/>
  <c r="R3160" i="1"/>
  <c r="Q3160" i="1"/>
  <c r="N3163" i="1"/>
  <c r="Q3163" i="1"/>
  <c r="S3163" i="1"/>
  <c r="T3163" i="1" s="1"/>
  <c r="O3163" i="1"/>
  <c r="P3163" i="1"/>
  <c r="R3163" i="1"/>
  <c r="N3156" i="1"/>
  <c r="P3156" i="1"/>
  <c r="S3156" i="1"/>
  <c r="T3156" i="1" s="1"/>
  <c r="O3156" i="1"/>
  <c r="R3156" i="1"/>
  <c r="Q3156" i="1"/>
  <c r="N3154" i="1"/>
  <c r="R3154" i="1"/>
  <c r="P3154" i="1"/>
  <c r="O3154" i="1"/>
  <c r="Q3154" i="1"/>
  <c r="S3154" i="1"/>
  <c r="T3154" i="1" s="1"/>
  <c r="N3157" i="1"/>
  <c r="R3157" i="1"/>
  <c r="S3157" i="1"/>
  <c r="T3157" i="1" s="1"/>
  <c r="Q3157" i="1"/>
  <c r="P3157" i="1"/>
  <c r="O3157" i="1"/>
  <c r="N3159" i="1"/>
  <c r="Q3159" i="1"/>
  <c r="O3159" i="1"/>
  <c r="S3159" i="1"/>
  <c r="T3159" i="1" s="1"/>
  <c r="P3159" i="1"/>
  <c r="R3159" i="1"/>
  <c r="N3162" i="1"/>
  <c r="S3162" i="1"/>
  <c r="T3162" i="1" s="1"/>
  <c r="P3162" i="1"/>
  <c r="O3162" i="1"/>
  <c r="Q3162" i="1"/>
  <c r="R3162" i="1"/>
  <c r="L348" i="9" l="1"/>
  <c r="G349" i="9" s="1"/>
  <c r="K348" i="9"/>
  <c r="I349" i="9"/>
  <c r="J349" i="9" s="1"/>
  <c r="M349" i="9" s="1"/>
  <c r="H350" i="9" s="1"/>
  <c r="R3165" i="1"/>
  <c r="K3168" i="1" s="1"/>
  <c r="K3177" i="1" s="1"/>
  <c r="O3165" i="1"/>
  <c r="H3168" i="1" s="1"/>
  <c r="H3177" i="1" s="1"/>
  <c r="P3165" i="1"/>
  <c r="I3168" i="1" s="1"/>
  <c r="N3164" i="1"/>
  <c r="K3179" i="1"/>
  <c r="K3175" i="1"/>
  <c r="K3180" i="1"/>
  <c r="K3181" i="1"/>
  <c r="K3174" i="1"/>
  <c r="Q3165" i="1"/>
  <c r="J3168" i="1" s="1"/>
  <c r="H3174" i="1" l="1"/>
  <c r="H3175" i="1"/>
  <c r="H3178" i="1"/>
  <c r="H3173" i="1"/>
  <c r="K3172" i="1"/>
  <c r="H3181" i="1"/>
  <c r="H3179" i="1"/>
  <c r="H3180" i="1"/>
  <c r="K3173" i="1"/>
  <c r="K3178" i="1"/>
  <c r="H3172" i="1"/>
  <c r="K3176" i="1"/>
  <c r="H3176" i="1"/>
  <c r="L349" i="9"/>
  <c r="G350" i="9" s="1"/>
  <c r="I350" i="9" s="1"/>
  <c r="J350" i="9" s="1"/>
  <c r="K350" i="9" s="1"/>
  <c r="K349" i="9"/>
  <c r="J3173" i="1"/>
  <c r="J3176" i="1"/>
  <c r="J3175" i="1"/>
  <c r="J3181" i="1"/>
  <c r="J3179" i="1"/>
  <c r="J3174" i="1"/>
  <c r="J3180" i="1"/>
  <c r="J3178" i="1"/>
  <c r="J3177" i="1"/>
  <c r="J3172" i="1"/>
  <c r="I3180" i="1"/>
  <c r="I3179" i="1"/>
  <c r="I3174" i="1"/>
  <c r="L3174" i="1" s="1"/>
  <c r="M3174" i="1" s="1"/>
  <c r="I3175" i="1"/>
  <c r="I3177" i="1"/>
  <c r="I3173" i="1"/>
  <c r="L3173" i="1" s="1"/>
  <c r="M3173" i="1" s="1"/>
  <c r="I3181" i="1"/>
  <c r="I3176" i="1"/>
  <c r="I3172" i="1"/>
  <c r="I3178" i="1"/>
  <c r="L3177" i="1" l="1"/>
  <c r="M3177" i="1" s="1"/>
  <c r="L3176" i="1"/>
  <c r="M3176" i="1" s="1"/>
  <c r="M350" i="9"/>
  <c r="H351" i="9" s="1"/>
  <c r="L350" i="9"/>
  <c r="G351" i="9" s="1"/>
  <c r="L3179" i="1"/>
  <c r="M3179" i="1" s="1"/>
  <c r="N3179" i="1" s="1"/>
  <c r="L3180" i="1"/>
  <c r="M3180" i="1" s="1"/>
  <c r="R3180" i="1" s="1"/>
  <c r="L3178" i="1"/>
  <c r="M3178" i="1" s="1"/>
  <c r="S3178" i="1" s="1"/>
  <c r="T3178" i="1" s="1"/>
  <c r="L3181" i="1"/>
  <c r="M3181" i="1" s="1"/>
  <c r="O3181" i="1" s="1"/>
  <c r="L3175" i="1"/>
  <c r="M3175" i="1" s="1"/>
  <c r="N3175" i="1" s="1"/>
  <c r="N3173" i="1"/>
  <c r="R3173" i="1"/>
  <c r="P3173" i="1"/>
  <c r="Q3173" i="1"/>
  <c r="O3173" i="1"/>
  <c r="S3173" i="1"/>
  <c r="T3173" i="1" s="1"/>
  <c r="N3174" i="1"/>
  <c r="P3174" i="1"/>
  <c r="O3174" i="1"/>
  <c r="R3174" i="1"/>
  <c r="Q3174" i="1"/>
  <c r="S3174" i="1"/>
  <c r="T3174" i="1" s="1"/>
  <c r="N3177" i="1"/>
  <c r="P3177" i="1"/>
  <c r="R3177" i="1"/>
  <c r="Q3177" i="1"/>
  <c r="O3177" i="1"/>
  <c r="S3177" i="1"/>
  <c r="T3177" i="1" s="1"/>
  <c r="Q3180" i="1"/>
  <c r="Q3175" i="1"/>
  <c r="N3176" i="1"/>
  <c r="O3176" i="1"/>
  <c r="R3176" i="1"/>
  <c r="S3176" i="1"/>
  <c r="T3176" i="1" s="1"/>
  <c r="P3176" i="1"/>
  <c r="Q3176" i="1"/>
  <c r="L3172" i="1"/>
  <c r="M3172" i="1" s="1"/>
  <c r="Q3179" i="1"/>
  <c r="R3179" i="1"/>
  <c r="N3181" i="1" l="1"/>
  <c r="P3180" i="1"/>
  <c r="O3178" i="1"/>
  <c r="P3178" i="1"/>
  <c r="P3181" i="1"/>
  <c r="N3180" i="1"/>
  <c r="P3179" i="1"/>
  <c r="O3180" i="1"/>
  <c r="S3179" i="1"/>
  <c r="T3179" i="1" s="1"/>
  <c r="S3181" i="1"/>
  <c r="T3181" i="1" s="1"/>
  <c r="O3179" i="1"/>
  <c r="S3180" i="1"/>
  <c r="T3180" i="1" s="1"/>
  <c r="N3178" i="1"/>
  <c r="Q3181" i="1"/>
  <c r="I351" i="9"/>
  <c r="J351" i="9" s="1"/>
  <c r="L351" i="9" s="1"/>
  <c r="G352" i="9" s="1"/>
  <c r="S3175" i="1"/>
  <c r="T3175" i="1" s="1"/>
  <c r="R3181" i="1"/>
  <c r="O3175" i="1"/>
  <c r="R3178" i="1"/>
  <c r="R3175" i="1"/>
  <c r="P3175" i="1"/>
  <c r="Q3178" i="1"/>
  <c r="N3172" i="1"/>
  <c r="N3182" i="1" s="1"/>
  <c r="R3172" i="1"/>
  <c r="O3172" i="1"/>
  <c r="S3172" i="1"/>
  <c r="T3172" i="1" s="1"/>
  <c r="P3172" i="1"/>
  <c r="Q3172" i="1"/>
  <c r="M351" i="9" l="1"/>
  <c r="H352" i="9" s="1"/>
  <c r="I352" i="9" s="1"/>
  <c r="J352" i="9" s="1"/>
  <c r="M352" i="9" s="1"/>
  <c r="H353" i="9" s="1"/>
  <c r="K351" i="9"/>
  <c r="O3183" i="1"/>
  <c r="H3186" i="1" s="1"/>
  <c r="H3199" i="1" s="1"/>
  <c r="P3183" i="1"/>
  <c r="I3186" i="1" s="1"/>
  <c r="I3190" i="1" s="1"/>
  <c r="R3183" i="1"/>
  <c r="K3186" i="1" s="1"/>
  <c r="K3190" i="1" s="1"/>
  <c r="Q3183" i="1"/>
  <c r="J3186" i="1" s="1"/>
  <c r="J3194" i="1" s="1"/>
  <c r="J3195" i="1"/>
  <c r="H3190" i="1"/>
  <c r="H3195" i="1"/>
  <c r="H3198" i="1"/>
  <c r="H3196" i="1"/>
  <c r="H3193" i="1"/>
  <c r="H3197" i="1"/>
  <c r="H3192" i="1"/>
  <c r="H3194" i="1"/>
  <c r="I3191" i="1"/>
  <c r="I3193" i="1"/>
  <c r="I3195" i="1"/>
  <c r="I3194" i="1"/>
  <c r="I3197" i="1"/>
  <c r="I3196" i="1"/>
  <c r="K3196" i="1"/>
  <c r="K3195" i="1"/>
  <c r="K3193" i="1"/>
  <c r="K3191" i="1"/>
  <c r="K3199" i="1"/>
  <c r="J3190" i="1" l="1"/>
  <c r="I3198" i="1"/>
  <c r="J3197" i="1"/>
  <c r="I3199" i="1"/>
  <c r="J3192" i="1"/>
  <c r="K3198" i="1"/>
  <c r="I3192" i="1"/>
  <c r="L3192" i="1" s="1"/>
  <c r="M3192" i="1" s="1"/>
  <c r="K3192" i="1"/>
  <c r="K3197" i="1"/>
  <c r="K3194" i="1"/>
  <c r="L3194" i="1" s="1"/>
  <c r="M3194" i="1" s="1"/>
  <c r="H3191" i="1"/>
  <c r="J3198" i="1"/>
  <c r="J3193" i="1"/>
  <c r="L352" i="9"/>
  <c r="G353" i="9" s="1"/>
  <c r="K352" i="9"/>
  <c r="I353" i="9"/>
  <c r="J353" i="9" s="1"/>
  <c r="M353" i="9" s="1"/>
  <c r="H354" i="9" s="1"/>
  <c r="J3191" i="1"/>
  <c r="J3196" i="1"/>
  <c r="J3199" i="1"/>
  <c r="L3191" i="1"/>
  <c r="M3191" i="1" s="1"/>
  <c r="S3191" i="1" s="1"/>
  <c r="T3191" i="1" s="1"/>
  <c r="L3199" i="1"/>
  <c r="M3199" i="1" s="1"/>
  <c r="L3196" i="1"/>
  <c r="M3196" i="1" s="1"/>
  <c r="L3198" i="1"/>
  <c r="M3198" i="1" s="1"/>
  <c r="N3191" i="1"/>
  <c r="L3195" i="1"/>
  <c r="M3195" i="1" s="1"/>
  <c r="L3190" i="1"/>
  <c r="M3190" i="1" s="1"/>
  <c r="L3197" i="1"/>
  <c r="M3197" i="1" s="1"/>
  <c r="L3193" i="1"/>
  <c r="M3193" i="1" s="1"/>
  <c r="L353" i="9" l="1"/>
  <c r="G354" i="9" s="1"/>
  <c r="I354" i="9" s="1"/>
  <c r="J354" i="9" s="1"/>
  <c r="K354" i="9" s="1"/>
  <c r="K353" i="9"/>
  <c r="P3191" i="1"/>
  <c r="R3191" i="1"/>
  <c r="O3191" i="1"/>
  <c r="Q3191" i="1"/>
  <c r="N3193" i="1"/>
  <c r="O3193" i="1"/>
  <c r="P3193" i="1"/>
  <c r="S3193" i="1"/>
  <c r="T3193" i="1" s="1"/>
  <c r="R3193" i="1"/>
  <c r="Q3193" i="1"/>
  <c r="N3190" i="1"/>
  <c r="O3190" i="1"/>
  <c r="R3190" i="1"/>
  <c r="S3190" i="1"/>
  <c r="T3190" i="1" s="1"/>
  <c r="P3190" i="1"/>
  <c r="Q3190" i="1"/>
  <c r="N3197" i="1"/>
  <c r="O3197" i="1"/>
  <c r="Q3197" i="1"/>
  <c r="P3197" i="1"/>
  <c r="S3197" i="1"/>
  <c r="T3197" i="1" s="1"/>
  <c r="R3197" i="1"/>
  <c r="N3192" i="1"/>
  <c r="O3192" i="1"/>
  <c r="P3192" i="1"/>
  <c r="R3192" i="1"/>
  <c r="S3192" i="1"/>
  <c r="T3192" i="1" s="1"/>
  <c r="Q3192" i="1"/>
  <c r="N3195" i="1"/>
  <c r="P3195" i="1"/>
  <c r="R3195" i="1"/>
  <c r="O3195" i="1"/>
  <c r="S3195" i="1"/>
  <c r="T3195" i="1" s="1"/>
  <c r="Q3195" i="1"/>
  <c r="N3198" i="1"/>
  <c r="P3198" i="1"/>
  <c r="Q3198" i="1"/>
  <c r="O3198" i="1"/>
  <c r="R3198" i="1"/>
  <c r="S3198" i="1"/>
  <c r="T3198" i="1" s="1"/>
  <c r="N3194" i="1"/>
  <c r="O3194" i="1"/>
  <c r="Q3194" i="1"/>
  <c r="P3194" i="1"/>
  <c r="S3194" i="1"/>
  <c r="T3194" i="1" s="1"/>
  <c r="R3194" i="1"/>
  <c r="N3196" i="1"/>
  <c r="S3196" i="1"/>
  <c r="T3196" i="1" s="1"/>
  <c r="O3196" i="1"/>
  <c r="P3196" i="1"/>
  <c r="R3196" i="1"/>
  <c r="Q3196" i="1"/>
  <c r="N3199" i="1"/>
  <c r="P3199" i="1"/>
  <c r="Q3199" i="1"/>
  <c r="R3199" i="1"/>
  <c r="O3199" i="1"/>
  <c r="S3199" i="1"/>
  <c r="T3199" i="1" s="1"/>
  <c r="M354" i="9" l="1"/>
  <c r="H355" i="9" s="1"/>
  <c r="L354" i="9"/>
  <c r="G355" i="9" s="1"/>
  <c r="I355" i="9" s="1"/>
  <c r="J355" i="9" s="1"/>
  <c r="O3201" i="1"/>
  <c r="H3204" i="1" s="1"/>
  <c r="H3215" i="1" s="1"/>
  <c r="N3200" i="1"/>
  <c r="Q3201" i="1"/>
  <c r="J3204" i="1" s="1"/>
  <c r="P3201" i="1"/>
  <c r="I3204" i="1" s="1"/>
  <c r="H3210" i="1"/>
  <c r="H3208" i="1"/>
  <c r="H3214" i="1"/>
  <c r="H3217" i="1"/>
  <c r="H3211" i="1"/>
  <c r="H3213" i="1"/>
  <c r="H3209" i="1"/>
  <c r="H3212" i="1"/>
  <c r="R3201" i="1"/>
  <c r="K3204" i="1" s="1"/>
  <c r="H3216" i="1" l="1"/>
  <c r="L355" i="9"/>
  <c r="G356" i="9" s="1"/>
  <c r="M355" i="9"/>
  <c r="H356" i="9" s="1"/>
  <c r="K355" i="9"/>
  <c r="I3214" i="1"/>
  <c r="I3217" i="1"/>
  <c r="L3217" i="1" s="1"/>
  <c r="M3217" i="1" s="1"/>
  <c r="I3209" i="1"/>
  <c r="I3212" i="1"/>
  <c r="I3208" i="1"/>
  <c r="I3216" i="1"/>
  <c r="I3211" i="1"/>
  <c r="L3211" i="1" s="1"/>
  <c r="M3211" i="1" s="1"/>
  <c r="I3213" i="1"/>
  <c r="I3210" i="1"/>
  <c r="I3215" i="1"/>
  <c r="K3213" i="1"/>
  <c r="K3210" i="1"/>
  <c r="K3208" i="1"/>
  <c r="K3212" i="1"/>
  <c r="K3211" i="1"/>
  <c r="K3215" i="1"/>
  <c r="K3216" i="1"/>
  <c r="K3209" i="1"/>
  <c r="K3214" i="1"/>
  <c r="K3217" i="1"/>
  <c r="J3214" i="1"/>
  <c r="J3211" i="1"/>
  <c r="J3212" i="1"/>
  <c r="J3216" i="1"/>
  <c r="J3210" i="1"/>
  <c r="J3213" i="1"/>
  <c r="J3209" i="1"/>
  <c r="L3209" i="1" s="1"/>
  <c r="M3209" i="1" s="1"/>
  <c r="J3215" i="1"/>
  <c r="J3217" i="1"/>
  <c r="J3208" i="1"/>
  <c r="L3213" i="1" l="1"/>
  <c r="M3213" i="1" s="1"/>
  <c r="L3216" i="1"/>
  <c r="M3216" i="1" s="1"/>
  <c r="N3216" i="1" s="1"/>
  <c r="L3212" i="1"/>
  <c r="M3212" i="1" s="1"/>
  <c r="O3212" i="1" s="1"/>
  <c r="I356" i="9"/>
  <c r="J356" i="9" s="1"/>
  <c r="M356" i="9" s="1"/>
  <c r="H357" i="9" s="1"/>
  <c r="L3208" i="1"/>
  <c r="M3208" i="1" s="1"/>
  <c r="P3208" i="1" s="1"/>
  <c r="L3215" i="1"/>
  <c r="M3215" i="1" s="1"/>
  <c r="R3215" i="1" s="1"/>
  <c r="L3210" i="1"/>
  <c r="M3210" i="1" s="1"/>
  <c r="N3210" i="1" s="1"/>
  <c r="L3214" i="1"/>
  <c r="M3214" i="1" s="1"/>
  <c r="O3214" i="1" s="1"/>
  <c r="O3216" i="1"/>
  <c r="R3216" i="1"/>
  <c r="S3216" i="1"/>
  <c r="T3216" i="1" s="1"/>
  <c r="Q3216" i="1"/>
  <c r="N3212" i="1"/>
  <c r="P3212" i="1"/>
  <c r="S3212" i="1"/>
  <c r="T3212" i="1" s="1"/>
  <c r="R3212" i="1"/>
  <c r="N3213" i="1"/>
  <c r="P3213" i="1"/>
  <c r="R3213" i="1"/>
  <c r="S3213" i="1"/>
  <c r="T3213" i="1" s="1"/>
  <c r="Q3213" i="1"/>
  <c r="O3213" i="1"/>
  <c r="N3209" i="1"/>
  <c r="Q3209" i="1"/>
  <c r="O3209" i="1"/>
  <c r="R3209" i="1"/>
  <c r="P3209" i="1"/>
  <c r="S3209" i="1"/>
  <c r="T3209" i="1" s="1"/>
  <c r="N3211" i="1"/>
  <c r="S3211" i="1"/>
  <c r="T3211" i="1" s="1"/>
  <c r="O3211" i="1"/>
  <c r="Q3211" i="1"/>
  <c r="P3211" i="1"/>
  <c r="R3211" i="1"/>
  <c r="N3215" i="1"/>
  <c r="O3215" i="1"/>
  <c r="N3208" i="1"/>
  <c r="Q3208" i="1"/>
  <c r="O3208" i="1"/>
  <c r="R3208" i="1"/>
  <c r="R3210" i="1"/>
  <c r="N3217" i="1"/>
  <c r="O3217" i="1"/>
  <c r="S3217" i="1"/>
  <c r="T3217" i="1" s="1"/>
  <c r="P3217" i="1"/>
  <c r="Q3217" i="1"/>
  <c r="R3217" i="1"/>
  <c r="S3210" i="1" l="1"/>
  <c r="T3210" i="1" s="1"/>
  <c r="R3214" i="1"/>
  <c r="P3215" i="1"/>
  <c r="Q3215" i="1"/>
  <c r="Q3210" i="1"/>
  <c r="Q3219" i="1" s="1"/>
  <c r="J3222" i="1" s="1"/>
  <c r="S3215" i="1"/>
  <c r="T3215" i="1" s="1"/>
  <c r="O3210" i="1"/>
  <c r="O3219" i="1" s="1"/>
  <c r="H3222" i="1" s="1"/>
  <c r="P3210" i="1"/>
  <c r="P3214" i="1"/>
  <c r="S3214" i="1"/>
  <c r="T3214" i="1" s="1"/>
  <c r="S3208" i="1"/>
  <c r="T3208" i="1" s="1"/>
  <c r="Q3212" i="1"/>
  <c r="P3216" i="1"/>
  <c r="N3214" i="1"/>
  <c r="N3218" i="1" s="1"/>
  <c r="L356" i="9"/>
  <c r="G357" i="9" s="1"/>
  <c r="I357" i="9" s="1"/>
  <c r="J357" i="9" s="1"/>
  <c r="K357" i="9" s="1"/>
  <c r="K356" i="9"/>
  <c r="Q3214" i="1"/>
  <c r="R3219" i="1"/>
  <c r="K3222" i="1" s="1"/>
  <c r="P3219" i="1"/>
  <c r="I3222" i="1" s="1"/>
  <c r="J3231" i="1" l="1"/>
  <c r="J3234" i="1"/>
  <c r="J3230" i="1"/>
  <c r="J3232" i="1"/>
  <c r="J3228" i="1"/>
  <c r="J3226" i="1"/>
  <c r="J3233" i="1"/>
  <c r="J3235" i="1"/>
  <c r="J3229" i="1"/>
  <c r="J3227" i="1"/>
  <c r="L357" i="9"/>
  <c r="G358" i="9" s="1"/>
  <c r="M357" i="9"/>
  <c r="H358" i="9" s="1"/>
  <c r="K3231" i="1"/>
  <c r="K3227" i="1"/>
  <c r="K3230" i="1"/>
  <c r="K3234" i="1"/>
  <c r="K3229" i="1"/>
  <c r="K3228" i="1"/>
  <c r="K3226" i="1"/>
  <c r="K3232" i="1"/>
  <c r="K3235" i="1"/>
  <c r="K3233" i="1"/>
  <c r="I3228" i="1"/>
  <c r="I3229" i="1"/>
  <c r="I3231" i="1"/>
  <c r="I3230" i="1"/>
  <c r="I3232" i="1"/>
  <c r="I3226" i="1"/>
  <c r="I3227" i="1"/>
  <c r="I3233" i="1"/>
  <c r="I3235" i="1"/>
  <c r="I3234" i="1"/>
  <c r="H3234" i="1"/>
  <c r="H3235" i="1"/>
  <c r="H3229" i="1"/>
  <c r="H3231" i="1"/>
  <c r="L3231" i="1" s="1"/>
  <c r="M3231" i="1" s="1"/>
  <c r="H3232" i="1"/>
  <c r="H3227" i="1"/>
  <c r="L3227" i="1" s="1"/>
  <c r="M3227" i="1" s="1"/>
  <c r="H3226" i="1"/>
  <c r="H3230" i="1"/>
  <c r="H3233" i="1"/>
  <c r="H3228" i="1"/>
  <c r="L3229" i="1" l="1"/>
  <c r="M3229" i="1" s="1"/>
  <c r="L3235" i="1"/>
  <c r="M3235" i="1" s="1"/>
  <c r="R3235" i="1" s="1"/>
  <c r="L3228" i="1"/>
  <c r="M3228" i="1" s="1"/>
  <c r="N3228" i="1" s="1"/>
  <c r="L3233" i="1"/>
  <c r="M3233" i="1" s="1"/>
  <c r="Q3233" i="1" s="1"/>
  <c r="L3234" i="1"/>
  <c r="M3234" i="1" s="1"/>
  <c r="O3234" i="1" s="1"/>
  <c r="I358" i="9"/>
  <c r="J358" i="9" s="1"/>
  <c r="K358" i="9" s="1"/>
  <c r="N3235" i="1"/>
  <c r="S3235" i="1"/>
  <c r="T3235" i="1" s="1"/>
  <c r="Q3235" i="1"/>
  <c r="O3235" i="1"/>
  <c r="Q3234" i="1"/>
  <c r="R3234" i="1"/>
  <c r="P3234" i="1"/>
  <c r="R3228" i="1"/>
  <c r="S3228" i="1"/>
  <c r="T3228" i="1" s="1"/>
  <c r="Q3228" i="1"/>
  <c r="O3228" i="1"/>
  <c r="P3228" i="1"/>
  <c r="L3230" i="1"/>
  <c r="M3230" i="1" s="1"/>
  <c r="N3231" i="1"/>
  <c r="S3231" i="1"/>
  <c r="T3231" i="1" s="1"/>
  <c r="R3231" i="1"/>
  <c r="P3231" i="1"/>
  <c r="Q3231" i="1"/>
  <c r="O3231" i="1"/>
  <c r="N3233" i="1"/>
  <c r="L3226" i="1"/>
  <c r="M3226" i="1" s="1"/>
  <c r="N3229" i="1"/>
  <c r="R3229" i="1"/>
  <c r="O3229" i="1"/>
  <c r="Q3229" i="1"/>
  <c r="S3229" i="1"/>
  <c r="T3229" i="1" s="1"/>
  <c r="P3229" i="1"/>
  <c r="N3227" i="1"/>
  <c r="R3227" i="1"/>
  <c r="P3227" i="1"/>
  <c r="Q3227" i="1"/>
  <c r="O3227" i="1"/>
  <c r="S3227" i="1"/>
  <c r="T3227" i="1" s="1"/>
  <c r="L3232" i="1"/>
  <c r="M3232" i="1" s="1"/>
  <c r="S3233" i="1" l="1"/>
  <c r="T3233" i="1" s="1"/>
  <c r="N3234" i="1"/>
  <c r="P3233" i="1"/>
  <c r="R3233" i="1"/>
  <c r="O3233" i="1"/>
  <c r="S3234" i="1"/>
  <c r="T3234" i="1" s="1"/>
  <c r="P3235" i="1"/>
  <c r="M358" i="9"/>
  <c r="H359" i="9" s="1"/>
  <c r="L358" i="9"/>
  <c r="G359" i="9" s="1"/>
  <c r="N3226" i="1"/>
  <c r="P3226" i="1"/>
  <c r="R3226" i="1"/>
  <c r="O3226" i="1"/>
  <c r="S3226" i="1"/>
  <c r="T3226" i="1" s="1"/>
  <c r="Q3226" i="1"/>
  <c r="Q3237" i="1" s="1"/>
  <c r="J3240" i="1" s="1"/>
  <c r="N3230" i="1"/>
  <c r="R3230" i="1"/>
  <c r="P3230" i="1"/>
  <c r="O3230" i="1"/>
  <c r="Q3230" i="1"/>
  <c r="S3230" i="1"/>
  <c r="T3230" i="1" s="1"/>
  <c r="N3232" i="1"/>
  <c r="O3232" i="1"/>
  <c r="P3232" i="1"/>
  <c r="R3232" i="1"/>
  <c r="Q3232" i="1"/>
  <c r="S3232" i="1"/>
  <c r="T3232" i="1" s="1"/>
  <c r="I359" i="9" l="1"/>
  <c r="J359" i="9" s="1"/>
  <c r="L359" i="9"/>
  <c r="G360" i="9" s="1"/>
  <c r="M359" i="9"/>
  <c r="H360" i="9" s="1"/>
  <c r="K359" i="9"/>
  <c r="J3252" i="1"/>
  <c r="J3251" i="1"/>
  <c r="J3248" i="1"/>
  <c r="J3245" i="1"/>
  <c r="J3247" i="1"/>
  <c r="J3249" i="1"/>
  <c r="J3246" i="1"/>
  <c r="J3244" i="1"/>
  <c r="J3250" i="1"/>
  <c r="J3253" i="1"/>
  <c r="O3237" i="1"/>
  <c r="H3240" i="1" s="1"/>
  <c r="R3237" i="1"/>
  <c r="K3240" i="1" s="1"/>
  <c r="P3237" i="1"/>
  <c r="I3240" i="1" s="1"/>
  <c r="N3236" i="1"/>
  <c r="I360" i="9" l="1"/>
  <c r="J360" i="9" s="1"/>
  <c r="M360" i="9" s="1"/>
  <c r="H361" i="9" s="1"/>
  <c r="I3247" i="1"/>
  <c r="I3251" i="1"/>
  <c r="I3252" i="1"/>
  <c r="I3253" i="1"/>
  <c r="I3244" i="1"/>
  <c r="I3248" i="1"/>
  <c r="I3246" i="1"/>
  <c r="I3245" i="1"/>
  <c r="I3249" i="1"/>
  <c r="I3250" i="1"/>
  <c r="K3250" i="1"/>
  <c r="K3251" i="1"/>
  <c r="K3252" i="1"/>
  <c r="K3248" i="1"/>
  <c r="K3249" i="1"/>
  <c r="K3244" i="1"/>
  <c r="K3246" i="1"/>
  <c r="K3245" i="1"/>
  <c r="K3253" i="1"/>
  <c r="K3247" i="1"/>
  <c r="H3253" i="1"/>
  <c r="H3245" i="1"/>
  <c r="H3248" i="1"/>
  <c r="H3250" i="1"/>
  <c r="H3249" i="1"/>
  <c r="H3246" i="1"/>
  <c r="H3244" i="1"/>
  <c r="H3247" i="1"/>
  <c r="L3247" i="1" s="1"/>
  <c r="M3247" i="1" s="1"/>
  <c r="H3251" i="1"/>
  <c r="H3252" i="1"/>
  <c r="L3252" i="1" s="1"/>
  <c r="M3252" i="1" s="1"/>
  <c r="L3245" i="1" l="1"/>
  <c r="M3245" i="1" s="1"/>
  <c r="L360" i="9"/>
  <c r="G361" i="9" s="1"/>
  <c r="I361" i="9" s="1"/>
  <c r="J361" i="9" s="1"/>
  <c r="L361" i="9" s="1"/>
  <c r="G362" i="9" s="1"/>
  <c r="K360" i="9"/>
  <c r="L3248" i="1"/>
  <c r="M3248" i="1" s="1"/>
  <c r="N3245" i="1"/>
  <c r="Q3245" i="1"/>
  <c r="S3245" i="1"/>
  <c r="T3245" i="1" s="1"/>
  <c r="O3245" i="1"/>
  <c r="P3245" i="1"/>
  <c r="R3245" i="1"/>
  <c r="N3247" i="1"/>
  <c r="R3247" i="1"/>
  <c r="O3247" i="1"/>
  <c r="Q3247" i="1"/>
  <c r="P3247" i="1"/>
  <c r="S3247" i="1"/>
  <c r="T3247" i="1" s="1"/>
  <c r="L3253" i="1"/>
  <c r="M3253" i="1" s="1"/>
  <c r="L3244" i="1"/>
  <c r="M3244" i="1" s="1"/>
  <c r="N3252" i="1"/>
  <c r="P3252" i="1"/>
  <c r="R3252" i="1"/>
  <c r="S3252" i="1"/>
  <c r="T3252" i="1" s="1"/>
  <c r="Q3252" i="1"/>
  <c r="O3252" i="1"/>
  <c r="L3246" i="1"/>
  <c r="M3246" i="1" s="1"/>
  <c r="L3250" i="1"/>
  <c r="M3250" i="1" s="1"/>
  <c r="L3251" i="1"/>
  <c r="M3251" i="1" s="1"/>
  <c r="L3249" i="1"/>
  <c r="M3249" i="1" s="1"/>
  <c r="M361" i="9" l="1"/>
  <c r="H362" i="9" s="1"/>
  <c r="K361" i="9"/>
  <c r="I362" i="9"/>
  <c r="J362" i="9" s="1"/>
  <c r="K362" i="9" s="1"/>
  <c r="N3244" i="1"/>
  <c r="R3244" i="1"/>
  <c r="P3244" i="1"/>
  <c r="Q3244" i="1"/>
  <c r="S3244" i="1"/>
  <c r="T3244" i="1" s="1"/>
  <c r="O3244" i="1"/>
  <c r="N3253" i="1"/>
  <c r="Q3253" i="1"/>
  <c r="O3253" i="1"/>
  <c r="P3253" i="1"/>
  <c r="S3253" i="1"/>
  <c r="T3253" i="1" s="1"/>
  <c r="R3253" i="1"/>
  <c r="N3251" i="1"/>
  <c r="P3251" i="1"/>
  <c r="R3251" i="1"/>
  <c r="S3251" i="1"/>
  <c r="T3251" i="1" s="1"/>
  <c r="O3251" i="1"/>
  <c r="Q3251" i="1"/>
  <c r="N3250" i="1"/>
  <c r="O3250" i="1"/>
  <c r="S3250" i="1"/>
  <c r="T3250" i="1" s="1"/>
  <c r="R3250" i="1"/>
  <c r="Q3250" i="1"/>
  <c r="P3250" i="1"/>
  <c r="N3246" i="1"/>
  <c r="P3246" i="1"/>
  <c r="R3246" i="1"/>
  <c r="Q3246" i="1"/>
  <c r="S3246" i="1"/>
  <c r="T3246" i="1" s="1"/>
  <c r="O3246" i="1"/>
  <c r="N3249" i="1"/>
  <c r="S3249" i="1"/>
  <c r="T3249" i="1" s="1"/>
  <c r="R3249" i="1"/>
  <c r="P3249" i="1"/>
  <c r="Q3249" i="1"/>
  <c r="O3249" i="1"/>
  <c r="N3248" i="1"/>
  <c r="P3248" i="1"/>
  <c r="O3248" i="1"/>
  <c r="Q3248" i="1"/>
  <c r="S3248" i="1"/>
  <c r="T3248" i="1" s="1"/>
  <c r="R3248" i="1"/>
  <c r="M362" i="9" l="1"/>
  <c r="H363" i="9" s="1"/>
  <c r="L362" i="9"/>
  <c r="G363" i="9" s="1"/>
  <c r="Q3255" i="1"/>
  <c r="J3258" i="1" s="1"/>
  <c r="J3269" i="1" s="1"/>
  <c r="N3254" i="1"/>
  <c r="J3263" i="1"/>
  <c r="J3266" i="1"/>
  <c r="J3262" i="1"/>
  <c r="J3270" i="1"/>
  <c r="J3267" i="1"/>
  <c r="J3271" i="1"/>
  <c r="J3264" i="1"/>
  <c r="J3265" i="1"/>
  <c r="O3255" i="1"/>
  <c r="H3258" i="1" s="1"/>
  <c r="P3255" i="1"/>
  <c r="I3258" i="1" s="1"/>
  <c r="R3255" i="1"/>
  <c r="K3258" i="1" s="1"/>
  <c r="J3268" i="1" l="1"/>
  <c r="I363" i="9"/>
  <c r="J363" i="9" s="1"/>
  <c r="L363" i="9" s="1"/>
  <c r="G364" i="9" s="1"/>
  <c r="I3265" i="1"/>
  <c r="I3263" i="1"/>
  <c r="I3271" i="1"/>
  <c r="I3270" i="1"/>
  <c r="I3264" i="1"/>
  <c r="I3266" i="1"/>
  <c r="I3267" i="1"/>
  <c r="I3269" i="1"/>
  <c r="I3262" i="1"/>
  <c r="I3268" i="1"/>
  <c r="K3266" i="1"/>
  <c r="K3270" i="1"/>
  <c r="K3264" i="1"/>
  <c r="K3265" i="1"/>
  <c r="K3268" i="1"/>
  <c r="K3269" i="1"/>
  <c r="K3262" i="1"/>
  <c r="K3263" i="1"/>
  <c r="K3271" i="1"/>
  <c r="K3267" i="1"/>
  <c r="H3264" i="1"/>
  <c r="L3264" i="1" s="1"/>
  <c r="M3264" i="1" s="1"/>
  <c r="H3262" i="1"/>
  <c r="L3262" i="1" s="1"/>
  <c r="M3262" i="1" s="1"/>
  <c r="H3266" i="1"/>
  <c r="H3267" i="1"/>
  <c r="H3268" i="1"/>
  <c r="H3271" i="1"/>
  <c r="H3270" i="1"/>
  <c r="H3269" i="1"/>
  <c r="H3265" i="1"/>
  <c r="H3263" i="1"/>
  <c r="L3263" i="1" s="1"/>
  <c r="M3263" i="1" s="1"/>
  <c r="L3267" i="1" l="1"/>
  <c r="M3267" i="1" s="1"/>
  <c r="L3266" i="1"/>
  <c r="M3266" i="1" s="1"/>
  <c r="N3266" i="1" s="1"/>
  <c r="K363" i="9"/>
  <c r="M363" i="9"/>
  <c r="H364" i="9" s="1"/>
  <c r="I364" i="9" s="1"/>
  <c r="J364" i="9" s="1"/>
  <c r="M364" i="9" s="1"/>
  <c r="H365" i="9" s="1"/>
  <c r="L3271" i="1"/>
  <c r="M3271" i="1" s="1"/>
  <c r="N3271" i="1" s="1"/>
  <c r="N3263" i="1"/>
  <c r="R3263" i="1"/>
  <c r="O3263" i="1"/>
  <c r="Q3263" i="1"/>
  <c r="S3263" i="1"/>
  <c r="T3263" i="1" s="1"/>
  <c r="P3263" i="1"/>
  <c r="S3267" i="1"/>
  <c r="T3267" i="1" s="1"/>
  <c r="Q3267" i="1"/>
  <c r="R3267" i="1"/>
  <c r="O3267" i="1"/>
  <c r="P3267" i="1"/>
  <c r="N3267" i="1"/>
  <c r="P3264" i="1"/>
  <c r="R3264" i="1"/>
  <c r="O3264" i="1"/>
  <c r="S3264" i="1"/>
  <c r="T3264" i="1" s="1"/>
  <c r="Q3264" i="1"/>
  <c r="N3264" i="1"/>
  <c r="L3269" i="1"/>
  <c r="M3269" i="1" s="1"/>
  <c r="R3266" i="1"/>
  <c r="P3266" i="1"/>
  <c r="O3266" i="1"/>
  <c r="Q3266" i="1"/>
  <c r="L3265" i="1"/>
  <c r="M3265" i="1" s="1"/>
  <c r="L3270" i="1"/>
  <c r="M3270" i="1" s="1"/>
  <c r="R3271" i="1"/>
  <c r="R3262" i="1"/>
  <c r="N3262" i="1"/>
  <c r="S3262" i="1"/>
  <c r="T3262" i="1" s="1"/>
  <c r="O3262" i="1"/>
  <c r="P3262" i="1"/>
  <c r="Q3262" i="1"/>
  <c r="L3268" i="1"/>
  <c r="M3268" i="1" s="1"/>
  <c r="Q3271" i="1" l="1"/>
  <c r="P3271" i="1"/>
  <c r="O3271" i="1"/>
  <c r="S3271" i="1"/>
  <c r="T3271" i="1" s="1"/>
  <c r="S3266" i="1"/>
  <c r="T3266" i="1" s="1"/>
  <c r="K364" i="9"/>
  <c r="L364" i="9"/>
  <c r="G365" i="9" s="1"/>
  <c r="I365" i="9" s="1"/>
  <c r="J365" i="9" s="1"/>
  <c r="L365" i="9" s="1"/>
  <c r="G366" i="9" s="1"/>
  <c r="P3268" i="1"/>
  <c r="Q3268" i="1"/>
  <c r="S3268" i="1"/>
  <c r="T3268" i="1" s="1"/>
  <c r="N3268" i="1"/>
  <c r="R3268" i="1"/>
  <c r="O3268" i="1"/>
  <c r="Q3270" i="1"/>
  <c r="S3270" i="1"/>
  <c r="T3270" i="1" s="1"/>
  <c r="R3270" i="1"/>
  <c r="N3270" i="1"/>
  <c r="P3270" i="1"/>
  <c r="O3270" i="1"/>
  <c r="N3269" i="1"/>
  <c r="Q3269" i="1"/>
  <c r="S3269" i="1"/>
  <c r="T3269" i="1" s="1"/>
  <c r="P3269" i="1"/>
  <c r="R3269" i="1"/>
  <c r="O3269" i="1"/>
  <c r="N3265" i="1"/>
  <c r="O3265" i="1"/>
  <c r="Q3265" i="1"/>
  <c r="P3265" i="1"/>
  <c r="R3265" i="1"/>
  <c r="S3265" i="1"/>
  <c r="T3265" i="1" s="1"/>
  <c r="M365" i="9" l="1"/>
  <c r="H366" i="9" s="1"/>
  <c r="I366" i="9" s="1"/>
  <c r="J366" i="9" s="1"/>
  <c r="K366" i="9" s="1"/>
  <c r="K365" i="9"/>
  <c r="P3273" i="1"/>
  <c r="I3276" i="1" s="1"/>
  <c r="I3288" i="1" s="1"/>
  <c r="N3272" i="1"/>
  <c r="R3273" i="1"/>
  <c r="K3276" i="1" s="1"/>
  <c r="K3283" i="1" s="1"/>
  <c r="O3273" i="1"/>
  <c r="H3276" i="1" s="1"/>
  <c r="H3280" i="1" s="1"/>
  <c r="Q3273" i="1"/>
  <c r="J3276" i="1" s="1"/>
  <c r="J3283" i="1" s="1"/>
  <c r="K3289" i="1"/>
  <c r="K3282" i="1"/>
  <c r="I3284" i="1"/>
  <c r="I3289" i="1"/>
  <c r="I3285" i="1"/>
  <c r="I3283" i="1"/>
  <c r="I3282" i="1"/>
  <c r="I3286" i="1"/>
  <c r="I3287" i="1"/>
  <c r="I3280" i="1"/>
  <c r="H3288" i="1" l="1"/>
  <c r="K3286" i="1"/>
  <c r="K3288" i="1"/>
  <c r="K3281" i="1"/>
  <c r="K3280" i="1"/>
  <c r="I3281" i="1"/>
  <c r="K3287" i="1"/>
  <c r="H3283" i="1"/>
  <c r="J3280" i="1"/>
  <c r="K3285" i="1"/>
  <c r="H3281" i="1"/>
  <c r="M366" i="9"/>
  <c r="H367" i="9" s="1"/>
  <c r="L366" i="9"/>
  <c r="G367" i="9" s="1"/>
  <c r="H3285" i="1"/>
  <c r="J3289" i="1"/>
  <c r="L3289" i="1" s="1"/>
  <c r="M3289" i="1" s="1"/>
  <c r="H3284" i="1"/>
  <c r="L3284" i="1" s="1"/>
  <c r="M3284" i="1" s="1"/>
  <c r="K3284" i="1"/>
  <c r="H3287" i="1"/>
  <c r="J3286" i="1"/>
  <c r="H3289" i="1"/>
  <c r="J3282" i="1"/>
  <c r="J3284" i="1"/>
  <c r="J3288" i="1"/>
  <c r="H3286" i="1"/>
  <c r="J3287" i="1"/>
  <c r="H3282" i="1"/>
  <c r="J3285" i="1"/>
  <c r="J3281" i="1"/>
  <c r="L3280" i="1"/>
  <c r="M3280" i="1" s="1"/>
  <c r="L3283" i="1"/>
  <c r="M3283" i="1" s="1"/>
  <c r="L3288" i="1"/>
  <c r="M3288" i="1" s="1"/>
  <c r="L3281" i="1" l="1"/>
  <c r="M3281" i="1" s="1"/>
  <c r="L3285" i="1"/>
  <c r="M3285" i="1" s="1"/>
  <c r="I367" i="9"/>
  <c r="J367" i="9" s="1"/>
  <c r="L367" i="9" s="1"/>
  <c r="G368" i="9" s="1"/>
  <c r="L3287" i="1"/>
  <c r="M3287" i="1" s="1"/>
  <c r="S3287" i="1" s="1"/>
  <c r="T3287" i="1" s="1"/>
  <c r="L3282" i="1"/>
  <c r="M3282" i="1" s="1"/>
  <c r="O3282" i="1" s="1"/>
  <c r="L3286" i="1"/>
  <c r="M3286" i="1" s="1"/>
  <c r="S3286" i="1" s="1"/>
  <c r="T3286" i="1" s="1"/>
  <c r="N3287" i="1"/>
  <c r="O3287" i="1"/>
  <c r="N3282" i="1"/>
  <c r="O3281" i="1"/>
  <c r="N3281" i="1"/>
  <c r="Q3281" i="1"/>
  <c r="S3281" i="1"/>
  <c r="T3281" i="1" s="1"/>
  <c r="P3281" i="1"/>
  <c r="R3281" i="1"/>
  <c r="N3283" i="1"/>
  <c r="O3283" i="1"/>
  <c r="P3283" i="1"/>
  <c r="S3283" i="1"/>
  <c r="T3283" i="1" s="1"/>
  <c r="Q3283" i="1"/>
  <c r="R3283" i="1"/>
  <c r="N3280" i="1"/>
  <c r="R3280" i="1"/>
  <c r="Q3280" i="1"/>
  <c r="P3280" i="1"/>
  <c r="O3280" i="1"/>
  <c r="S3280" i="1"/>
  <c r="T3280" i="1" s="1"/>
  <c r="N3288" i="1"/>
  <c r="Q3288" i="1"/>
  <c r="O3288" i="1"/>
  <c r="S3288" i="1"/>
  <c r="T3288" i="1" s="1"/>
  <c r="R3288" i="1"/>
  <c r="P3288" i="1"/>
  <c r="P3284" i="1"/>
  <c r="S3284" i="1"/>
  <c r="T3284" i="1" s="1"/>
  <c r="N3284" i="1"/>
  <c r="R3284" i="1"/>
  <c r="O3284" i="1"/>
  <c r="Q3284" i="1"/>
  <c r="R3285" i="1"/>
  <c r="S3285" i="1"/>
  <c r="T3285" i="1" s="1"/>
  <c r="O3285" i="1"/>
  <c r="P3285" i="1"/>
  <c r="N3285" i="1"/>
  <c r="Q3285" i="1"/>
  <c r="S3289" i="1"/>
  <c r="T3289" i="1" s="1"/>
  <c r="Q3289" i="1"/>
  <c r="N3289" i="1"/>
  <c r="O3289" i="1"/>
  <c r="P3289" i="1"/>
  <c r="R3289" i="1"/>
  <c r="Q3286" i="1" l="1"/>
  <c r="O3286" i="1"/>
  <c r="Q3282" i="1"/>
  <c r="Q3291" i="1" s="1"/>
  <c r="J3294" i="1" s="1"/>
  <c r="P3282" i="1"/>
  <c r="R3287" i="1"/>
  <c r="S3282" i="1"/>
  <c r="T3282" i="1" s="1"/>
  <c r="Q3287" i="1"/>
  <c r="P3287" i="1"/>
  <c r="P3291" i="1" s="1"/>
  <c r="I3294" i="1" s="1"/>
  <c r="R3282" i="1"/>
  <c r="K367" i="9"/>
  <c r="M367" i="9"/>
  <c r="H368" i="9" s="1"/>
  <c r="I368" i="9" s="1"/>
  <c r="J368" i="9" s="1"/>
  <c r="K368" i="9" s="1"/>
  <c r="N3286" i="1"/>
  <c r="N3290" i="1" s="1"/>
  <c r="P3286" i="1"/>
  <c r="R3286" i="1"/>
  <c r="R3291" i="1"/>
  <c r="K3294" i="1" s="1"/>
  <c r="K3306" i="1" s="1"/>
  <c r="O3291" i="1"/>
  <c r="H3294" i="1" s="1"/>
  <c r="I3307" i="1" l="1"/>
  <c r="I3299" i="1"/>
  <c r="I3304" i="1"/>
  <c r="I3301" i="1"/>
  <c r="I3298" i="1"/>
  <c r="K3305" i="1"/>
  <c r="K3301" i="1"/>
  <c r="K3300" i="1"/>
  <c r="M368" i="9"/>
  <c r="H369" i="9" s="1"/>
  <c r="L368" i="9"/>
  <c r="G369" i="9" s="1"/>
  <c r="I369" i="9" s="1"/>
  <c r="J369" i="9" s="1"/>
  <c r="L369" i="9" s="1"/>
  <c r="G370" i="9" s="1"/>
  <c r="K3303" i="1"/>
  <c r="I3303" i="1"/>
  <c r="K3304" i="1"/>
  <c r="I3302" i="1"/>
  <c r="I3305" i="1"/>
  <c r="K3302" i="1"/>
  <c r="K3299" i="1"/>
  <c r="K3307" i="1"/>
  <c r="I3306" i="1"/>
  <c r="K3298" i="1"/>
  <c r="I3300" i="1"/>
  <c r="H3306" i="1"/>
  <c r="H3302" i="1"/>
  <c r="H3304" i="1"/>
  <c r="H3299" i="1"/>
  <c r="H3303" i="1"/>
  <c r="H3307" i="1"/>
  <c r="H3298" i="1"/>
  <c r="H3300" i="1"/>
  <c r="H3301" i="1"/>
  <c r="H3305" i="1"/>
  <c r="J3298" i="1"/>
  <c r="J3299" i="1"/>
  <c r="J3304" i="1"/>
  <c r="J3307" i="1"/>
  <c r="J3306" i="1"/>
  <c r="J3305" i="1"/>
  <c r="J3301" i="1"/>
  <c r="J3300" i="1"/>
  <c r="J3303" i="1"/>
  <c r="J3302" i="1"/>
  <c r="L3303" i="1" l="1"/>
  <c r="M3303" i="1" s="1"/>
  <c r="M369" i="9"/>
  <c r="H370" i="9" s="1"/>
  <c r="I370" i="9" s="1"/>
  <c r="J370" i="9" s="1"/>
  <c r="K370" i="9" s="1"/>
  <c r="K369" i="9"/>
  <c r="L3300" i="1"/>
  <c r="M3300" i="1" s="1"/>
  <c r="P3300" i="1" s="1"/>
  <c r="L3306" i="1"/>
  <c r="M3306" i="1" s="1"/>
  <c r="R3306" i="1" s="1"/>
  <c r="L3298" i="1"/>
  <c r="M3298" i="1" s="1"/>
  <c r="O3298" i="1" s="1"/>
  <c r="L3307" i="1"/>
  <c r="M3307" i="1" s="1"/>
  <c r="S3307" i="1" s="1"/>
  <c r="T3307" i="1" s="1"/>
  <c r="N3300" i="1"/>
  <c r="O3300" i="1"/>
  <c r="R3300" i="1"/>
  <c r="N3303" i="1"/>
  <c r="Q3303" i="1"/>
  <c r="S3303" i="1"/>
  <c r="T3303" i="1" s="1"/>
  <c r="R3303" i="1"/>
  <c r="P3303" i="1"/>
  <c r="O3303" i="1"/>
  <c r="L3299" i="1"/>
  <c r="M3299" i="1" s="1"/>
  <c r="L3304" i="1"/>
  <c r="M3304" i="1" s="1"/>
  <c r="L3305" i="1"/>
  <c r="M3305" i="1" s="1"/>
  <c r="L3302" i="1"/>
  <c r="M3302" i="1" s="1"/>
  <c r="N3306" i="1"/>
  <c r="O3306" i="1"/>
  <c r="L3301" i="1"/>
  <c r="M3301" i="1" s="1"/>
  <c r="R3307" i="1" l="1"/>
  <c r="P3306" i="1"/>
  <c r="S3300" i="1"/>
  <c r="T3300" i="1" s="1"/>
  <c r="Q3306" i="1"/>
  <c r="Q3300" i="1"/>
  <c r="P3298" i="1"/>
  <c r="R3298" i="1"/>
  <c r="S3306" i="1"/>
  <c r="T3306" i="1" s="1"/>
  <c r="Q3298" i="1"/>
  <c r="O3307" i="1"/>
  <c r="S3298" i="1"/>
  <c r="T3298" i="1" s="1"/>
  <c r="N3307" i="1"/>
  <c r="M370" i="9"/>
  <c r="H371" i="9" s="1"/>
  <c r="L370" i="9"/>
  <c r="G371" i="9" s="1"/>
  <c r="P3307" i="1"/>
  <c r="N3298" i="1"/>
  <c r="Q3307" i="1"/>
  <c r="N3302" i="1"/>
  <c r="R3302" i="1"/>
  <c r="S3302" i="1"/>
  <c r="T3302" i="1" s="1"/>
  <c r="Q3302" i="1"/>
  <c r="O3302" i="1"/>
  <c r="P3302" i="1"/>
  <c r="N3304" i="1"/>
  <c r="S3304" i="1"/>
  <c r="T3304" i="1" s="1"/>
  <c r="O3304" i="1"/>
  <c r="R3304" i="1"/>
  <c r="P3304" i="1"/>
  <c r="Q3304" i="1"/>
  <c r="N3301" i="1"/>
  <c r="R3301" i="1"/>
  <c r="Q3301" i="1"/>
  <c r="O3301" i="1"/>
  <c r="S3301" i="1"/>
  <c r="T3301" i="1" s="1"/>
  <c r="P3301" i="1"/>
  <c r="N3305" i="1"/>
  <c r="Q3305" i="1"/>
  <c r="R3305" i="1"/>
  <c r="S3305" i="1"/>
  <c r="T3305" i="1" s="1"/>
  <c r="P3305" i="1"/>
  <c r="O3305" i="1"/>
  <c r="N3299" i="1"/>
  <c r="P3299" i="1"/>
  <c r="Q3299" i="1"/>
  <c r="S3299" i="1"/>
  <c r="T3299" i="1" s="1"/>
  <c r="R3299" i="1"/>
  <c r="O3299" i="1"/>
  <c r="I371" i="9" l="1"/>
  <c r="J371" i="9" s="1"/>
  <c r="K371" i="9" s="1"/>
  <c r="O3309" i="1"/>
  <c r="H3312" i="1" s="1"/>
  <c r="R3309" i="1"/>
  <c r="K3312" i="1" s="1"/>
  <c r="K3317" i="1" s="1"/>
  <c r="P3309" i="1"/>
  <c r="I3312" i="1" s="1"/>
  <c r="I3318" i="1" s="1"/>
  <c r="Q3309" i="1"/>
  <c r="J3312" i="1" s="1"/>
  <c r="J3317" i="1" s="1"/>
  <c r="N3308" i="1"/>
  <c r="H3325" i="1"/>
  <c r="H3321" i="1"/>
  <c r="H3319" i="1"/>
  <c r="H3318" i="1"/>
  <c r="H3322" i="1"/>
  <c r="H3324" i="1"/>
  <c r="H3316" i="1"/>
  <c r="H3323" i="1"/>
  <c r="H3317" i="1"/>
  <c r="H3320" i="1"/>
  <c r="K3322" i="1"/>
  <c r="K3321" i="1"/>
  <c r="K3320" i="1"/>
  <c r="K3316" i="1"/>
  <c r="K3325" i="1"/>
  <c r="K3323" i="1"/>
  <c r="K3319" i="1"/>
  <c r="K3324" i="1"/>
  <c r="I3320" i="1"/>
  <c r="I3316" i="1"/>
  <c r="I3319" i="1"/>
  <c r="I3324" i="1"/>
  <c r="I3325" i="1"/>
  <c r="I3323" i="1" l="1"/>
  <c r="K3318" i="1"/>
  <c r="I3321" i="1"/>
  <c r="I3317" i="1"/>
  <c r="I3322" i="1"/>
  <c r="L3322" i="1" s="1"/>
  <c r="M3322" i="1" s="1"/>
  <c r="J3322" i="1"/>
  <c r="L371" i="9"/>
  <c r="G372" i="9" s="1"/>
  <c r="M371" i="9"/>
  <c r="H372" i="9" s="1"/>
  <c r="J3319" i="1"/>
  <c r="J3320" i="1"/>
  <c r="J3323" i="1"/>
  <c r="L3323" i="1" s="1"/>
  <c r="M3323" i="1" s="1"/>
  <c r="J3318" i="1"/>
  <c r="J3324" i="1"/>
  <c r="L3324" i="1"/>
  <c r="M3324" i="1" s="1"/>
  <c r="O3324" i="1" s="1"/>
  <c r="J3321" i="1"/>
  <c r="L3321" i="1" s="1"/>
  <c r="M3321" i="1" s="1"/>
  <c r="J3316" i="1"/>
  <c r="L3316" i="1" s="1"/>
  <c r="M3316" i="1" s="1"/>
  <c r="J3325" i="1"/>
  <c r="L3318" i="1"/>
  <c r="M3318" i="1" s="1"/>
  <c r="L3319" i="1"/>
  <c r="M3319" i="1" s="1"/>
  <c r="L3320" i="1"/>
  <c r="M3320" i="1" s="1"/>
  <c r="L3317" i="1"/>
  <c r="M3317" i="1" s="1"/>
  <c r="L3325" i="1"/>
  <c r="M3325" i="1" s="1"/>
  <c r="I372" i="9" l="1"/>
  <c r="J372" i="9" s="1"/>
  <c r="M372" i="9" s="1"/>
  <c r="H373" i="9" s="1"/>
  <c r="Q3324" i="1"/>
  <c r="P3324" i="1"/>
  <c r="S3324" i="1"/>
  <c r="T3324" i="1" s="1"/>
  <c r="R3324" i="1"/>
  <c r="N3324" i="1"/>
  <c r="N3325" i="1"/>
  <c r="P3325" i="1"/>
  <c r="S3325" i="1"/>
  <c r="T3325" i="1" s="1"/>
  <c r="O3325" i="1"/>
  <c r="R3325" i="1"/>
  <c r="Q3325" i="1"/>
  <c r="N3317" i="1"/>
  <c r="O3317" i="1"/>
  <c r="Q3317" i="1"/>
  <c r="R3317" i="1"/>
  <c r="S3317" i="1"/>
  <c r="T3317" i="1" s="1"/>
  <c r="P3317" i="1"/>
  <c r="N3320" i="1"/>
  <c r="P3320" i="1"/>
  <c r="Q3320" i="1"/>
  <c r="S3320" i="1"/>
  <c r="T3320" i="1" s="1"/>
  <c r="O3320" i="1"/>
  <c r="R3320" i="1"/>
  <c r="N3321" i="1"/>
  <c r="Q3321" i="1"/>
  <c r="P3321" i="1"/>
  <c r="O3321" i="1"/>
  <c r="R3321" i="1"/>
  <c r="S3321" i="1"/>
  <c r="T3321" i="1" s="1"/>
  <c r="N3319" i="1"/>
  <c r="Q3319" i="1"/>
  <c r="R3319" i="1"/>
  <c r="O3319" i="1"/>
  <c r="S3319" i="1"/>
  <c r="T3319" i="1" s="1"/>
  <c r="P3319" i="1"/>
  <c r="N3318" i="1"/>
  <c r="Q3318" i="1"/>
  <c r="S3318" i="1"/>
  <c r="T3318" i="1" s="1"/>
  <c r="R3318" i="1"/>
  <c r="O3318" i="1"/>
  <c r="P3318" i="1"/>
  <c r="N3316" i="1"/>
  <c r="O3316" i="1"/>
  <c r="P3316" i="1"/>
  <c r="S3316" i="1"/>
  <c r="T3316" i="1" s="1"/>
  <c r="R3316" i="1"/>
  <c r="Q3316" i="1"/>
  <c r="N3322" i="1"/>
  <c r="P3322" i="1"/>
  <c r="O3322" i="1"/>
  <c r="S3322" i="1"/>
  <c r="T3322" i="1" s="1"/>
  <c r="Q3322" i="1"/>
  <c r="R3322" i="1"/>
  <c r="N3323" i="1"/>
  <c r="Q3323" i="1"/>
  <c r="R3323" i="1"/>
  <c r="O3323" i="1"/>
  <c r="P3323" i="1"/>
  <c r="S3323" i="1"/>
  <c r="T3323" i="1" s="1"/>
  <c r="L372" i="9" l="1"/>
  <c r="G373" i="9" s="1"/>
  <c r="I373" i="9" s="1"/>
  <c r="J373" i="9" s="1"/>
  <c r="K373" i="9" s="1"/>
  <c r="K372" i="9"/>
  <c r="N3326" i="1"/>
  <c r="P3327" i="1"/>
  <c r="I3330" i="1" s="1"/>
  <c r="I3339" i="1" s="1"/>
  <c r="O3327" i="1"/>
  <c r="H3330" i="1" s="1"/>
  <c r="I3342" i="1"/>
  <c r="Q3327" i="1"/>
  <c r="J3330" i="1" s="1"/>
  <c r="R3327" i="1"/>
  <c r="K3330" i="1" s="1"/>
  <c r="I3343" i="1" l="1"/>
  <c r="I3340" i="1"/>
  <c r="I3335" i="1"/>
  <c r="I3341" i="1"/>
  <c r="I3336" i="1"/>
  <c r="I3334" i="1"/>
  <c r="I3337" i="1"/>
  <c r="I3338" i="1"/>
  <c r="M373" i="9"/>
  <c r="H374" i="9" s="1"/>
  <c r="L373" i="9"/>
  <c r="G374" i="9" s="1"/>
  <c r="K3338" i="1"/>
  <c r="K3336" i="1"/>
  <c r="K3343" i="1"/>
  <c r="K3334" i="1"/>
  <c r="K3339" i="1"/>
  <c r="K3335" i="1"/>
  <c r="K3342" i="1"/>
  <c r="K3340" i="1"/>
  <c r="K3337" i="1"/>
  <c r="K3341" i="1"/>
  <c r="J3343" i="1"/>
  <c r="J3334" i="1"/>
  <c r="J3339" i="1"/>
  <c r="J3338" i="1"/>
  <c r="J3341" i="1"/>
  <c r="J3342" i="1"/>
  <c r="J3340" i="1"/>
  <c r="J3336" i="1"/>
  <c r="J3335" i="1"/>
  <c r="J3337" i="1"/>
  <c r="H3340" i="1"/>
  <c r="H3338" i="1"/>
  <c r="L3338" i="1" s="1"/>
  <c r="M3338" i="1" s="1"/>
  <c r="H3342" i="1"/>
  <c r="H3339" i="1"/>
  <c r="H3343" i="1"/>
  <c r="H3337" i="1"/>
  <c r="H3336" i="1"/>
  <c r="L3336" i="1" s="1"/>
  <c r="M3336" i="1" s="1"/>
  <c r="H3335" i="1"/>
  <c r="H3334" i="1"/>
  <c r="L3334" i="1" s="1"/>
  <c r="M3334" i="1" s="1"/>
  <c r="H3341" i="1"/>
  <c r="L3339" i="1" l="1"/>
  <c r="M3339" i="1" s="1"/>
  <c r="I374" i="9"/>
  <c r="J374" i="9" s="1"/>
  <c r="K374" i="9" s="1"/>
  <c r="L3341" i="1"/>
  <c r="M3341" i="1" s="1"/>
  <c r="L3343" i="1"/>
  <c r="M3343" i="1" s="1"/>
  <c r="Q3343" i="1" s="1"/>
  <c r="L3342" i="1"/>
  <c r="M3342" i="1" s="1"/>
  <c r="N3338" i="1"/>
  <c r="R3338" i="1"/>
  <c r="O3338" i="1"/>
  <c r="S3338" i="1"/>
  <c r="T3338" i="1" s="1"/>
  <c r="P3338" i="1"/>
  <c r="Q3338" i="1"/>
  <c r="L3340" i="1"/>
  <c r="M3340" i="1" s="1"/>
  <c r="N3339" i="1"/>
  <c r="Q3339" i="1"/>
  <c r="R3339" i="1"/>
  <c r="P3339" i="1"/>
  <c r="O3339" i="1"/>
  <c r="S3339" i="1"/>
  <c r="T3339" i="1" s="1"/>
  <c r="N3341" i="1"/>
  <c r="P3341" i="1"/>
  <c r="O3341" i="1"/>
  <c r="S3341" i="1"/>
  <c r="T3341" i="1" s="1"/>
  <c r="R3341" i="1"/>
  <c r="Q3341" i="1"/>
  <c r="L3335" i="1"/>
  <c r="M3335" i="1" s="1"/>
  <c r="N3336" i="1"/>
  <c r="P3336" i="1"/>
  <c r="R3336" i="1"/>
  <c r="S3336" i="1"/>
  <c r="T3336" i="1" s="1"/>
  <c r="Q3336" i="1"/>
  <c r="O3336" i="1"/>
  <c r="L3337" i="1"/>
  <c r="M3337" i="1" s="1"/>
  <c r="N3334" i="1"/>
  <c r="O3334" i="1"/>
  <c r="Q3334" i="1"/>
  <c r="S3334" i="1"/>
  <c r="T3334" i="1" s="1"/>
  <c r="P3334" i="1"/>
  <c r="R3334" i="1"/>
  <c r="N3343" i="1"/>
  <c r="S3343" i="1"/>
  <c r="T3343" i="1" s="1"/>
  <c r="P3343" i="1" l="1"/>
  <c r="R3343" i="1"/>
  <c r="O3343" i="1"/>
  <c r="L374" i="9"/>
  <c r="G375" i="9" s="1"/>
  <c r="M374" i="9"/>
  <c r="H375" i="9" s="1"/>
  <c r="I375" i="9" s="1"/>
  <c r="J375" i="9" s="1"/>
  <c r="K375" i="9" s="1"/>
  <c r="N3340" i="1"/>
  <c r="Q3340" i="1"/>
  <c r="S3340" i="1"/>
  <c r="T3340" i="1" s="1"/>
  <c r="O3340" i="1"/>
  <c r="P3340" i="1"/>
  <c r="R3340" i="1"/>
  <c r="N3335" i="1"/>
  <c r="S3335" i="1"/>
  <c r="T3335" i="1" s="1"/>
  <c r="O3335" i="1"/>
  <c r="R3335" i="1"/>
  <c r="Q3335" i="1"/>
  <c r="P3335" i="1"/>
  <c r="N3337" i="1"/>
  <c r="P3337" i="1"/>
  <c r="Q3337" i="1"/>
  <c r="S3337" i="1"/>
  <c r="T3337" i="1" s="1"/>
  <c r="O3337" i="1"/>
  <c r="R3337" i="1"/>
  <c r="N3342" i="1"/>
  <c r="R3342" i="1"/>
  <c r="O3342" i="1"/>
  <c r="P3342" i="1"/>
  <c r="Q3342" i="1"/>
  <c r="S3342" i="1"/>
  <c r="T3342" i="1" s="1"/>
  <c r="Q3345" i="1" l="1"/>
  <c r="J3348" i="1" s="1"/>
  <c r="O3345" i="1"/>
  <c r="H3348" i="1" s="1"/>
  <c r="L375" i="9"/>
  <c r="G376" i="9" s="1"/>
  <c r="M375" i="9"/>
  <c r="H376" i="9" s="1"/>
  <c r="R3345" i="1"/>
  <c r="K3348" i="1" s="1"/>
  <c r="K3360" i="1" s="1"/>
  <c r="P3345" i="1"/>
  <c r="I3348" i="1" s="1"/>
  <c r="I3358" i="1" s="1"/>
  <c r="N3344" i="1"/>
  <c r="I3356" i="1"/>
  <c r="I3360" i="1"/>
  <c r="J3357" i="1"/>
  <c r="J3355" i="1"/>
  <c r="J3354" i="1"/>
  <c r="J3361" i="1"/>
  <c r="J3356" i="1"/>
  <c r="J3352" i="1"/>
  <c r="J3353" i="1"/>
  <c r="J3360" i="1"/>
  <c r="J3359" i="1"/>
  <c r="J3358" i="1"/>
  <c r="K3354" i="1"/>
  <c r="K3356" i="1"/>
  <c r="K3352" i="1"/>
  <c r="H3360" i="1"/>
  <c r="H3361" i="1"/>
  <c r="H3357" i="1"/>
  <c r="H3353" i="1"/>
  <c r="H3356" i="1"/>
  <c r="H3352" i="1"/>
  <c r="H3358" i="1"/>
  <c r="H3359" i="1"/>
  <c r="H3354" i="1"/>
  <c r="H3355" i="1"/>
  <c r="K3358" i="1" l="1"/>
  <c r="I3352" i="1"/>
  <c r="I3359" i="1"/>
  <c r="I3353" i="1"/>
  <c r="K3353" i="1"/>
  <c r="K3357" i="1"/>
  <c r="K3359" i="1"/>
  <c r="I3357" i="1"/>
  <c r="K3355" i="1"/>
  <c r="I3355" i="1"/>
  <c r="L3355" i="1" s="1"/>
  <c r="M3355" i="1" s="1"/>
  <c r="K3361" i="1"/>
  <c r="I3354" i="1"/>
  <c r="L3354" i="1" s="1"/>
  <c r="M3354" i="1" s="1"/>
  <c r="I3361" i="1"/>
  <c r="I376" i="9"/>
  <c r="J376" i="9" s="1"/>
  <c r="L3360" i="1"/>
  <c r="M3360" i="1" s="1"/>
  <c r="R3360" i="1" s="1"/>
  <c r="L3358" i="1"/>
  <c r="M3358" i="1" s="1"/>
  <c r="P3358" i="1" s="1"/>
  <c r="L3361" i="1"/>
  <c r="M3361" i="1" s="1"/>
  <c r="L3359" i="1"/>
  <c r="M3359" i="1" s="1"/>
  <c r="L3353" i="1"/>
  <c r="M3353" i="1" s="1"/>
  <c r="L3352" i="1"/>
  <c r="M3352" i="1" s="1"/>
  <c r="L3357" i="1"/>
  <c r="M3357" i="1" s="1"/>
  <c r="L3356" i="1"/>
  <c r="M3356" i="1" s="1"/>
  <c r="O3354" i="1" l="1"/>
  <c r="S3354" i="1"/>
  <c r="T3354" i="1" s="1"/>
  <c r="R3355" i="1"/>
  <c r="S3355" i="1"/>
  <c r="T3355" i="1" s="1"/>
  <c r="N3355" i="1"/>
  <c r="O3355" i="1"/>
  <c r="Q3355" i="1"/>
  <c r="S3360" i="1"/>
  <c r="T3360" i="1" s="1"/>
  <c r="Q3358" i="1"/>
  <c r="P3360" i="1"/>
  <c r="N3358" i="1"/>
  <c r="Q3360" i="1"/>
  <c r="O3360" i="1"/>
  <c r="N3360" i="1"/>
  <c r="O3358" i="1"/>
  <c r="R3358" i="1"/>
  <c r="S3358" i="1"/>
  <c r="T3358" i="1" s="1"/>
  <c r="M376" i="9"/>
  <c r="H377" i="9" s="1"/>
  <c r="K376" i="9"/>
  <c r="L376" i="9"/>
  <c r="G377" i="9" s="1"/>
  <c r="I377" i="9" s="1"/>
  <c r="J377" i="9" s="1"/>
  <c r="R3354" i="1"/>
  <c r="P3355" i="1"/>
  <c r="Q3354" i="1"/>
  <c r="N3354" i="1"/>
  <c r="P3354" i="1"/>
  <c r="N3361" i="1"/>
  <c r="S3361" i="1"/>
  <c r="T3361" i="1" s="1"/>
  <c r="R3361" i="1"/>
  <c r="O3361" i="1"/>
  <c r="P3361" i="1"/>
  <c r="Q3361" i="1"/>
  <c r="N3352" i="1"/>
  <c r="R3352" i="1"/>
  <c r="S3352" i="1"/>
  <c r="T3352" i="1" s="1"/>
  <c r="P3352" i="1"/>
  <c r="Q3352" i="1"/>
  <c r="O3352" i="1"/>
  <c r="N3357" i="1"/>
  <c r="O3357" i="1"/>
  <c r="S3357" i="1"/>
  <c r="T3357" i="1" s="1"/>
  <c r="R3357" i="1"/>
  <c r="P3357" i="1"/>
  <c r="Q3357" i="1"/>
  <c r="N3353" i="1"/>
  <c r="O3353" i="1"/>
  <c r="P3353" i="1"/>
  <c r="Q3353" i="1"/>
  <c r="S3353" i="1"/>
  <c r="T3353" i="1" s="1"/>
  <c r="R3353" i="1"/>
  <c r="N3359" i="1"/>
  <c r="R3359" i="1"/>
  <c r="P3359" i="1"/>
  <c r="S3359" i="1"/>
  <c r="T3359" i="1" s="1"/>
  <c r="O3359" i="1"/>
  <c r="Q3359" i="1"/>
  <c r="N3356" i="1"/>
  <c r="S3356" i="1"/>
  <c r="T3356" i="1" s="1"/>
  <c r="R3356" i="1"/>
  <c r="Q3356" i="1"/>
  <c r="P3356" i="1"/>
  <c r="O3356" i="1"/>
  <c r="M377" i="9" l="1"/>
  <c r="H378" i="9" s="1"/>
  <c r="K377" i="9"/>
  <c r="L377" i="9"/>
  <c r="G378" i="9" s="1"/>
  <c r="I378" i="9" s="1"/>
  <c r="J378" i="9" s="1"/>
  <c r="R3363" i="1"/>
  <c r="K3366" i="1" s="1"/>
  <c r="K3370" i="1" s="1"/>
  <c r="N3362" i="1"/>
  <c r="K3376" i="1"/>
  <c r="K3378" i="1"/>
  <c r="K3377" i="1"/>
  <c r="K3373" i="1"/>
  <c r="K3372" i="1"/>
  <c r="K3375" i="1"/>
  <c r="K3371" i="1"/>
  <c r="O3363" i="1"/>
  <c r="H3366" i="1" s="1"/>
  <c r="Q3363" i="1"/>
  <c r="J3366" i="1" s="1"/>
  <c r="P3363" i="1"/>
  <c r="I3366" i="1" s="1"/>
  <c r="K3374" i="1" l="1"/>
  <c r="K3379" i="1"/>
  <c r="L378" i="9"/>
  <c r="G379" i="9" s="1"/>
  <c r="K378" i="9"/>
  <c r="M378" i="9"/>
  <c r="H379" i="9" s="1"/>
  <c r="I3379" i="1"/>
  <c r="I3377" i="1"/>
  <c r="I3374" i="1"/>
  <c r="I3376" i="1"/>
  <c r="I3372" i="1"/>
  <c r="I3373" i="1"/>
  <c r="I3371" i="1"/>
  <c r="I3375" i="1"/>
  <c r="I3370" i="1"/>
  <c r="I3378" i="1"/>
  <c r="J3372" i="1"/>
  <c r="J3379" i="1"/>
  <c r="J3371" i="1"/>
  <c r="J3377" i="1"/>
  <c r="J3375" i="1"/>
  <c r="J3378" i="1"/>
  <c r="J3374" i="1"/>
  <c r="J3370" i="1"/>
  <c r="J3376" i="1"/>
  <c r="J3373" i="1"/>
  <c r="H3370" i="1"/>
  <c r="H3376" i="1"/>
  <c r="H3374" i="1"/>
  <c r="H3377" i="1"/>
  <c r="H3379" i="1"/>
  <c r="H3375" i="1"/>
  <c r="H3373" i="1"/>
  <c r="H3378" i="1"/>
  <c r="H3372" i="1"/>
  <c r="H3371" i="1"/>
  <c r="L3377" i="1" l="1"/>
  <c r="M3377" i="1" s="1"/>
  <c r="L3371" i="1"/>
  <c r="M3371" i="1" s="1"/>
  <c r="S3371" i="1" s="1"/>
  <c r="T3371" i="1" s="1"/>
  <c r="L3372" i="1"/>
  <c r="M3372" i="1" s="1"/>
  <c r="N3372" i="1" s="1"/>
  <c r="L3370" i="1"/>
  <c r="M3370" i="1" s="1"/>
  <c r="R3370" i="1" s="1"/>
  <c r="I379" i="9"/>
  <c r="J379" i="9" s="1"/>
  <c r="L379" i="9" s="1"/>
  <c r="G380" i="9" s="1"/>
  <c r="N3377" i="1"/>
  <c r="P3377" i="1"/>
  <c r="Q3377" i="1"/>
  <c r="O3377" i="1"/>
  <c r="S3377" i="1"/>
  <c r="T3377" i="1" s="1"/>
  <c r="R3377" i="1"/>
  <c r="N3371" i="1"/>
  <c r="Q3371" i="1"/>
  <c r="P3371" i="1"/>
  <c r="R3371" i="1"/>
  <c r="O3371" i="1"/>
  <c r="Q3372" i="1"/>
  <c r="S3372" i="1"/>
  <c r="T3372" i="1" s="1"/>
  <c r="P3372" i="1"/>
  <c r="R3372" i="1"/>
  <c r="O3372" i="1"/>
  <c r="S3370" i="1"/>
  <c r="T3370" i="1" s="1"/>
  <c r="L3376" i="1"/>
  <c r="M3376" i="1" s="1"/>
  <c r="L3373" i="1"/>
  <c r="M3373" i="1" s="1"/>
  <c r="L3374" i="1"/>
  <c r="M3374" i="1" s="1"/>
  <c r="L3375" i="1"/>
  <c r="M3375" i="1" s="1"/>
  <c r="L3378" i="1"/>
  <c r="M3378" i="1" s="1"/>
  <c r="L3379" i="1"/>
  <c r="M3379" i="1" s="1"/>
  <c r="N3370" i="1" l="1"/>
  <c r="O3370" i="1"/>
  <c r="Q3370" i="1"/>
  <c r="P3370" i="1"/>
  <c r="K379" i="9"/>
  <c r="M379" i="9"/>
  <c r="H380" i="9" s="1"/>
  <c r="I380" i="9" s="1"/>
  <c r="J380" i="9" s="1"/>
  <c r="R3379" i="1"/>
  <c r="S3379" i="1"/>
  <c r="T3379" i="1" s="1"/>
  <c r="P3379" i="1"/>
  <c r="Q3379" i="1"/>
  <c r="O3379" i="1"/>
  <c r="N3379" i="1"/>
  <c r="N3378" i="1"/>
  <c r="O3378" i="1"/>
  <c r="P3378" i="1"/>
  <c r="S3378" i="1"/>
  <c r="T3378" i="1" s="1"/>
  <c r="Q3378" i="1"/>
  <c r="R3378" i="1"/>
  <c r="Q3375" i="1"/>
  <c r="S3375" i="1"/>
  <c r="T3375" i="1" s="1"/>
  <c r="R3375" i="1"/>
  <c r="N3375" i="1"/>
  <c r="P3375" i="1"/>
  <c r="O3375" i="1"/>
  <c r="N3374" i="1"/>
  <c r="S3374" i="1"/>
  <c r="T3374" i="1" s="1"/>
  <c r="R3374" i="1"/>
  <c r="O3374" i="1"/>
  <c r="P3374" i="1"/>
  <c r="Q3374" i="1"/>
  <c r="P3373" i="1"/>
  <c r="Q3373" i="1"/>
  <c r="S3373" i="1"/>
  <c r="T3373" i="1" s="1"/>
  <c r="R3373" i="1"/>
  <c r="N3373" i="1"/>
  <c r="O3373" i="1"/>
  <c r="N3376" i="1"/>
  <c r="P3376" i="1"/>
  <c r="O3376" i="1"/>
  <c r="Q3376" i="1"/>
  <c r="R3376" i="1"/>
  <c r="S3376" i="1"/>
  <c r="T3376" i="1" s="1"/>
  <c r="R3381" i="1" l="1"/>
  <c r="K3384" i="1" s="1"/>
  <c r="M380" i="9"/>
  <c r="H381" i="9" s="1"/>
  <c r="K380" i="9"/>
  <c r="L380" i="9"/>
  <c r="G381" i="9" s="1"/>
  <c r="I381" i="9" s="1"/>
  <c r="J381" i="9" s="1"/>
  <c r="K381" i="9" s="1"/>
  <c r="N3380" i="1"/>
  <c r="O3381" i="1"/>
  <c r="H3384" i="1" s="1"/>
  <c r="H3393" i="1" s="1"/>
  <c r="Q3381" i="1"/>
  <c r="J3384" i="1" s="1"/>
  <c r="J3389" i="1" s="1"/>
  <c r="P3381" i="1"/>
  <c r="I3384" i="1" s="1"/>
  <c r="I3391" i="1" s="1"/>
  <c r="H3394" i="1"/>
  <c r="H3391" i="1"/>
  <c r="H3395" i="1"/>
  <c r="J3397" i="1"/>
  <c r="J3388" i="1"/>
  <c r="K3395" i="1"/>
  <c r="K3388" i="1"/>
  <c r="K3394" i="1"/>
  <c r="K3389" i="1"/>
  <c r="K3392" i="1"/>
  <c r="K3397" i="1"/>
  <c r="K3396" i="1"/>
  <c r="K3390" i="1"/>
  <c r="K3391" i="1"/>
  <c r="K3393" i="1"/>
  <c r="J3394" i="1" l="1"/>
  <c r="H3397" i="1"/>
  <c r="J3396" i="1"/>
  <c r="J3391" i="1"/>
  <c r="H3389" i="1"/>
  <c r="L3389" i="1" s="1"/>
  <c r="M3389" i="1" s="1"/>
  <c r="J3395" i="1"/>
  <c r="H3396" i="1"/>
  <c r="L3396" i="1" s="1"/>
  <c r="M3396" i="1" s="1"/>
  <c r="J3393" i="1"/>
  <c r="H3388" i="1"/>
  <c r="J3392" i="1"/>
  <c r="H3390" i="1"/>
  <c r="M381" i="9"/>
  <c r="H382" i="9" s="1"/>
  <c r="L381" i="9"/>
  <c r="G382" i="9" s="1"/>
  <c r="I382" i="9" s="1"/>
  <c r="J382" i="9" s="1"/>
  <c r="M382" i="9" s="1"/>
  <c r="H383" i="9" s="1"/>
  <c r="I3388" i="1"/>
  <c r="L3388" i="1" s="1"/>
  <c r="M3388" i="1" s="1"/>
  <c r="I3395" i="1"/>
  <c r="L3395" i="1" s="1"/>
  <c r="M3395" i="1" s="1"/>
  <c r="J3390" i="1"/>
  <c r="I3396" i="1"/>
  <c r="H3392" i="1"/>
  <c r="I3390" i="1"/>
  <c r="I3397" i="1"/>
  <c r="L3397" i="1" s="1"/>
  <c r="M3397" i="1" s="1"/>
  <c r="I3394" i="1"/>
  <c r="L3394" i="1" s="1"/>
  <c r="M3394" i="1" s="1"/>
  <c r="I3389" i="1"/>
  <c r="I3392" i="1"/>
  <c r="I3393" i="1"/>
  <c r="L3393" i="1" s="1"/>
  <c r="M3393" i="1" s="1"/>
  <c r="L3391" i="1"/>
  <c r="M3391" i="1" s="1"/>
  <c r="L3390" i="1" l="1"/>
  <c r="M3390" i="1" s="1"/>
  <c r="L382" i="9"/>
  <c r="G383" i="9" s="1"/>
  <c r="I383" i="9" s="1"/>
  <c r="J383" i="9" s="1"/>
  <c r="L383" i="9" s="1"/>
  <c r="G384" i="9" s="1"/>
  <c r="K382" i="9"/>
  <c r="S3394" i="1"/>
  <c r="T3394" i="1" s="1"/>
  <c r="O3394" i="1"/>
  <c r="L3392" i="1"/>
  <c r="M3392" i="1" s="1"/>
  <c r="O3392" i="1" s="1"/>
  <c r="N3394" i="1"/>
  <c r="Q3394" i="1"/>
  <c r="P3394" i="1"/>
  <c r="R3394" i="1"/>
  <c r="R3397" i="1"/>
  <c r="Q3397" i="1"/>
  <c r="P3397" i="1"/>
  <c r="S3397" i="1"/>
  <c r="T3397" i="1" s="1"/>
  <c r="O3397" i="1"/>
  <c r="N3397" i="1"/>
  <c r="P3390" i="1"/>
  <c r="S3390" i="1"/>
  <c r="T3390" i="1" s="1"/>
  <c r="O3390" i="1"/>
  <c r="R3390" i="1"/>
  <c r="N3390" i="1"/>
  <c r="Q3390" i="1"/>
  <c r="Q3388" i="1"/>
  <c r="S3388" i="1"/>
  <c r="T3388" i="1" s="1"/>
  <c r="N3388" i="1"/>
  <c r="R3388" i="1"/>
  <c r="P3388" i="1"/>
  <c r="O3388" i="1"/>
  <c r="N3396" i="1"/>
  <c r="S3396" i="1"/>
  <c r="T3396" i="1" s="1"/>
  <c r="Q3396" i="1"/>
  <c r="O3396" i="1"/>
  <c r="P3396" i="1"/>
  <c r="R3396" i="1"/>
  <c r="Q3393" i="1"/>
  <c r="O3393" i="1"/>
  <c r="N3393" i="1"/>
  <c r="P3393" i="1"/>
  <c r="S3393" i="1"/>
  <c r="T3393" i="1" s="1"/>
  <c r="R3393" i="1"/>
  <c r="Q3391" i="1"/>
  <c r="S3391" i="1"/>
  <c r="T3391" i="1" s="1"/>
  <c r="N3391" i="1"/>
  <c r="P3391" i="1"/>
  <c r="R3391" i="1"/>
  <c r="O3391" i="1"/>
  <c r="R3395" i="1"/>
  <c r="Q3395" i="1"/>
  <c r="S3395" i="1"/>
  <c r="T3395" i="1" s="1"/>
  <c r="O3395" i="1"/>
  <c r="N3395" i="1"/>
  <c r="P3395" i="1"/>
  <c r="P3389" i="1"/>
  <c r="S3389" i="1"/>
  <c r="T3389" i="1" s="1"/>
  <c r="O3389" i="1"/>
  <c r="N3389" i="1"/>
  <c r="R3389" i="1"/>
  <c r="Q3389" i="1"/>
  <c r="Q3392" i="1" l="1"/>
  <c r="N3392" i="1"/>
  <c r="N3398" i="1" s="1"/>
  <c r="P3392" i="1"/>
  <c r="S3392" i="1"/>
  <c r="T3392" i="1" s="1"/>
  <c r="R3392" i="1"/>
  <c r="K383" i="9"/>
  <c r="M383" i="9"/>
  <c r="H384" i="9" s="1"/>
  <c r="I384" i="9" s="1"/>
  <c r="J384" i="9" s="1"/>
  <c r="K384" i="9" s="1"/>
  <c r="R3399" i="1"/>
  <c r="K3402" i="1" s="1"/>
  <c r="K3413" i="1" s="1"/>
  <c r="Q3399" i="1"/>
  <c r="J3402" i="1" s="1"/>
  <c r="O3399" i="1"/>
  <c r="H3402" i="1" s="1"/>
  <c r="P3399" i="1"/>
  <c r="I3402" i="1" s="1"/>
  <c r="K3406" i="1" l="1"/>
  <c r="K3411" i="1"/>
  <c r="K3415" i="1"/>
  <c r="K3407" i="1"/>
  <c r="K3408" i="1"/>
  <c r="K3414" i="1"/>
  <c r="K3410" i="1"/>
  <c r="K3409" i="1"/>
  <c r="K3412" i="1"/>
  <c r="M384" i="9"/>
  <c r="H385" i="9" s="1"/>
  <c r="L384" i="9"/>
  <c r="G385" i="9" s="1"/>
  <c r="I3414" i="1"/>
  <c r="I3406" i="1"/>
  <c r="I3407" i="1"/>
  <c r="I3409" i="1"/>
  <c r="I3408" i="1"/>
  <c r="I3410" i="1"/>
  <c r="I3412" i="1"/>
  <c r="I3413" i="1"/>
  <c r="I3411" i="1"/>
  <c r="I3415" i="1"/>
  <c r="H3409" i="1"/>
  <c r="H3413" i="1"/>
  <c r="H3407" i="1"/>
  <c r="H3415" i="1"/>
  <c r="H3414" i="1"/>
  <c r="H3406" i="1"/>
  <c r="H3411" i="1"/>
  <c r="H3408" i="1"/>
  <c r="H3410" i="1"/>
  <c r="H3412" i="1"/>
  <c r="J3406" i="1"/>
  <c r="J3408" i="1"/>
  <c r="J3409" i="1"/>
  <c r="J3411" i="1"/>
  <c r="J3410" i="1"/>
  <c r="J3413" i="1"/>
  <c r="J3407" i="1"/>
  <c r="J3412" i="1"/>
  <c r="J3415" i="1"/>
  <c r="J3414" i="1"/>
  <c r="L3406" i="1" l="1"/>
  <c r="M3406" i="1" s="1"/>
  <c r="L3414" i="1"/>
  <c r="M3414" i="1" s="1"/>
  <c r="L3413" i="1"/>
  <c r="M3413" i="1" s="1"/>
  <c r="Q3413" i="1" s="1"/>
  <c r="I385" i="9"/>
  <c r="J385" i="9" s="1"/>
  <c r="M385" i="9" s="1"/>
  <c r="H386" i="9" s="1"/>
  <c r="L3410" i="1"/>
  <c r="M3410" i="1" s="1"/>
  <c r="Q3410" i="1" s="1"/>
  <c r="N3413" i="1"/>
  <c r="R3413" i="1"/>
  <c r="S3413" i="1"/>
  <c r="T3413" i="1" s="1"/>
  <c r="N3406" i="1"/>
  <c r="O3406" i="1"/>
  <c r="P3406" i="1"/>
  <c r="S3406" i="1"/>
  <c r="T3406" i="1" s="1"/>
  <c r="Q3406" i="1"/>
  <c r="R3406" i="1"/>
  <c r="L3412" i="1"/>
  <c r="M3412" i="1" s="1"/>
  <c r="N3414" i="1"/>
  <c r="P3414" i="1"/>
  <c r="O3414" i="1"/>
  <c r="Q3414" i="1"/>
  <c r="R3414" i="1"/>
  <c r="S3414" i="1"/>
  <c r="T3414" i="1" s="1"/>
  <c r="L3409" i="1"/>
  <c r="M3409" i="1" s="1"/>
  <c r="L3407" i="1"/>
  <c r="M3407" i="1" s="1"/>
  <c r="L3408" i="1"/>
  <c r="M3408" i="1" s="1"/>
  <c r="L3415" i="1"/>
  <c r="M3415" i="1" s="1"/>
  <c r="R3410" i="1"/>
  <c r="P3410" i="1"/>
  <c r="O3410" i="1"/>
  <c r="L3411" i="1"/>
  <c r="M3411" i="1" s="1"/>
  <c r="N3410" i="1" l="1"/>
  <c r="O3413" i="1"/>
  <c r="S3410" i="1"/>
  <c r="T3410" i="1" s="1"/>
  <c r="P3413" i="1"/>
  <c r="K385" i="9"/>
  <c r="L385" i="9"/>
  <c r="G386" i="9" s="1"/>
  <c r="I386" i="9" s="1"/>
  <c r="J386" i="9" s="1"/>
  <c r="M386" i="9" s="1"/>
  <c r="H387" i="9" s="1"/>
  <c r="N3415" i="1"/>
  <c r="R3415" i="1"/>
  <c r="S3415" i="1"/>
  <c r="T3415" i="1" s="1"/>
  <c r="Q3415" i="1"/>
  <c r="P3415" i="1"/>
  <c r="O3415" i="1"/>
  <c r="N3411" i="1"/>
  <c r="S3411" i="1"/>
  <c r="T3411" i="1" s="1"/>
  <c r="R3411" i="1"/>
  <c r="O3411" i="1"/>
  <c r="P3411" i="1"/>
  <c r="Q3411" i="1"/>
  <c r="Q3408" i="1"/>
  <c r="S3408" i="1"/>
  <c r="T3408" i="1" s="1"/>
  <c r="O3408" i="1"/>
  <c r="R3408" i="1"/>
  <c r="N3408" i="1"/>
  <c r="P3408" i="1"/>
  <c r="Q3407" i="1"/>
  <c r="O3407" i="1"/>
  <c r="N3407" i="1"/>
  <c r="S3407" i="1"/>
  <c r="T3407" i="1" s="1"/>
  <c r="P3407" i="1"/>
  <c r="R3407" i="1"/>
  <c r="S3412" i="1"/>
  <c r="T3412" i="1" s="1"/>
  <c r="R3412" i="1"/>
  <c r="P3412" i="1"/>
  <c r="Q3412" i="1"/>
  <c r="O3412" i="1"/>
  <c r="N3412" i="1"/>
  <c r="N3409" i="1"/>
  <c r="P3409" i="1"/>
  <c r="Q3409" i="1"/>
  <c r="Q3417" i="1" s="1"/>
  <c r="J3420" i="1" s="1"/>
  <c r="O3409" i="1"/>
  <c r="S3409" i="1"/>
  <c r="T3409" i="1" s="1"/>
  <c r="R3409" i="1"/>
  <c r="O3417" i="1" l="1"/>
  <c r="H3420" i="1" s="1"/>
  <c r="R3417" i="1"/>
  <c r="K3420" i="1" s="1"/>
  <c r="K3424" i="1" s="1"/>
  <c r="N3416" i="1"/>
  <c r="L386" i="9"/>
  <c r="G387" i="9" s="1"/>
  <c r="I387" i="9" s="1"/>
  <c r="J387" i="9" s="1"/>
  <c r="L387" i="9" s="1"/>
  <c r="G388" i="9" s="1"/>
  <c r="K386" i="9"/>
  <c r="P3417" i="1"/>
  <c r="I3420" i="1" s="1"/>
  <c r="I3430" i="1" s="1"/>
  <c r="I3425" i="1"/>
  <c r="I3432" i="1"/>
  <c r="I3426" i="1"/>
  <c r="I3424" i="1"/>
  <c r="H3432" i="1"/>
  <c r="H3431" i="1"/>
  <c r="H3427" i="1"/>
  <c r="H3430" i="1"/>
  <c r="H3428" i="1"/>
  <c r="H3425" i="1"/>
  <c r="H3429" i="1"/>
  <c r="H3433" i="1"/>
  <c r="H3426" i="1"/>
  <c r="H3424" i="1"/>
  <c r="J3433" i="1"/>
  <c r="J3429" i="1"/>
  <c r="J3430" i="1"/>
  <c r="J3427" i="1"/>
  <c r="J3424" i="1"/>
  <c r="J3432" i="1"/>
  <c r="J3428" i="1"/>
  <c r="J3426" i="1"/>
  <c r="J3425" i="1"/>
  <c r="J3431" i="1"/>
  <c r="K3428" i="1"/>
  <c r="K3425" i="1"/>
  <c r="K3426" i="1"/>
  <c r="K3430" i="1"/>
  <c r="K3429" i="1"/>
  <c r="K3432" i="1"/>
  <c r="K3431" i="1"/>
  <c r="K3427" i="1"/>
  <c r="I3429" i="1" l="1"/>
  <c r="I3431" i="1"/>
  <c r="I3427" i="1"/>
  <c r="L3427" i="1" s="1"/>
  <c r="M3427" i="1" s="1"/>
  <c r="K3433" i="1"/>
  <c r="I3428" i="1"/>
  <c r="L3428" i="1" s="1"/>
  <c r="M3428" i="1" s="1"/>
  <c r="I3433" i="1"/>
  <c r="K387" i="9"/>
  <c r="M387" i="9"/>
  <c r="H388" i="9" s="1"/>
  <c r="I388" i="9" s="1"/>
  <c r="J388" i="9" s="1"/>
  <c r="L3425" i="1"/>
  <c r="M3425" i="1" s="1"/>
  <c r="Q3425" i="1" s="1"/>
  <c r="L3430" i="1"/>
  <c r="M3430" i="1" s="1"/>
  <c r="L3424" i="1"/>
  <c r="M3424" i="1" s="1"/>
  <c r="L3431" i="1"/>
  <c r="M3431" i="1" s="1"/>
  <c r="N3425" i="1"/>
  <c r="O3425" i="1"/>
  <c r="S3425" i="1"/>
  <c r="T3425" i="1" s="1"/>
  <c r="P3425" i="1"/>
  <c r="L3426" i="1"/>
  <c r="M3426" i="1" s="1"/>
  <c r="L3432" i="1"/>
  <c r="M3432" i="1" s="1"/>
  <c r="L3429" i="1"/>
  <c r="M3429" i="1" s="1"/>
  <c r="N3427" i="1" l="1"/>
  <c r="P3427" i="1"/>
  <c r="Q3427" i="1"/>
  <c r="R3427" i="1"/>
  <c r="S3427" i="1"/>
  <c r="T3427" i="1" s="1"/>
  <c r="O3427" i="1"/>
  <c r="L3433" i="1"/>
  <c r="M3433" i="1" s="1"/>
  <c r="K388" i="9"/>
  <c r="M388" i="9"/>
  <c r="H389" i="9" s="1"/>
  <c r="L388" i="9"/>
  <c r="G389" i="9" s="1"/>
  <c r="R3425" i="1"/>
  <c r="N3432" i="1"/>
  <c r="Q3432" i="1"/>
  <c r="P3432" i="1"/>
  <c r="R3432" i="1"/>
  <c r="O3432" i="1"/>
  <c r="S3432" i="1"/>
  <c r="T3432" i="1" s="1"/>
  <c r="N3431" i="1"/>
  <c r="O3431" i="1"/>
  <c r="S3431" i="1"/>
  <c r="T3431" i="1" s="1"/>
  <c r="P3431" i="1"/>
  <c r="Q3431" i="1"/>
  <c r="R3431" i="1"/>
  <c r="N3430" i="1"/>
  <c r="S3430" i="1"/>
  <c r="T3430" i="1" s="1"/>
  <c r="P3430" i="1"/>
  <c r="O3430" i="1"/>
  <c r="R3430" i="1"/>
  <c r="Q3430" i="1"/>
  <c r="N3429" i="1"/>
  <c r="O3429" i="1"/>
  <c r="S3429" i="1"/>
  <c r="T3429" i="1" s="1"/>
  <c r="P3429" i="1"/>
  <c r="Q3429" i="1"/>
  <c r="R3429" i="1"/>
  <c r="N3426" i="1"/>
  <c r="P3426" i="1"/>
  <c r="S3426" i="1"/>
  <c r="T3426" i="1" s="1"/>
  <c r="O3426" i="1"/>
  <c r="R3426" i="1"/>
  <c r="Q3426" i="1"/>
  <c r="N3424" i="1"/>
  <c r="R3424" i="1"/>
  <c r="Q3424" i="1"/>
  <c r="P3424" i="1"/>
  <c r="O3424" i="1"/>
  <c r="S3424" i="1"/>
  <c r="T3424" i="1" s="1"/>
  <c r="N3428" i="1"/>
  <c r="Q3428" i="1"/>
  <c r="O3428" i="1"/>
  <c r="S3428" i="1"/>
  <c r="T3428" i="1" s="1"/>
  <c r="R3428" i="1"/>
  <c r="P3428" i="1"/>
  <c r="R3433" i="1" l="1"/>
  <c r="O3433" i="1"/>
  <c r="P3433" i="1"/>
  <c r="S3433" i="1"/>
  <c r="T3433" i="1" s="1"/>
  <c r="Q3433" i="1"/>
  <c r="N3433" i="1"/>
  <c r="N3434" i="1"/>
  <c r="I389" i="9"/>
  <c r="J389" i="9" s="1"/>
  <c r="L389" i="9" s="1"/>
  <c r="G390" i="9" s="1"/>
  <c r="R3435" i="1"/>
  <c r="K3438" i="1" s="1"/>
  <c r="K3449" i="1" s="1"/>
  <c r="K3447" i="1"/>
  <c r="K3443" i="1"/>
  <c r="K3448" i="1"/>
  <c r="K3451" i="1"/>
  <c r="K3442" i="1"/>
  <c r="K3444" i="1"/>
  <c r="K3445" i="1"/>
  <c r="O3435" i="1"/>
  <c r="H3438" i="1" s="1"/>
  <c r="P3435" i="1"/>
  <c r="I3438" i="1" s="1"/>
  <c r="Q3435" i="1"/>
  <c r="J3438" i="1" s="1"/>
  <c r="M389" i="9" l="1"/>
  <c r="H390" i="9" s="1"/>
  <c r="I390" i="9" s="1"/>
  <c r="J390" i="9" s="1"/>
  <c r="K3450" i="1"/>
  <c r="K3446" i="1"/>
  <c r="K389" i="9"/>
  <c r="K390" i="9"/>
  <c r="L390" i="9"/>
  <c r="G391" i="9" s="1"/>
  <c r="M390" i="9"/>
  <c r="H391" i="9" s="1"/>
  <c r="J3442" i="1"/>
  <c r="J3443" i="1"/>
  <c r="J3450" i="1"/>
  <c r="J3445" i="1"/>
  <c r="J3448" i="1"/>
  <c r="J3449" i="1"/>
  <c r="J3446" i="1"/>
  <c r="J3444" i="1"/>
  <c r="J3447" i="1"/>
  <c r="J3451" i="1"/>
  <c r="I3447" i="1"/>
  <c r="I3445" i="1"/>
  <c r="I3442" i="1"/>
  <c r="I3448" i="1"/>
  <c r="I3446" i="1"/>
  <c r="I3450" i="1"/>
  <c r="I3451" i="1"/>
  <c r="I3449" i="1"/>
  <c r="I3443" i="1"/>
  <c r="I3444" i="1"/>
  <c r="H3447" i="1"/>
  <c r="H3445" i="1"/>
  <c r="L3445" i="1" s="1"/>
  <c r="M3445" i="1" s="1"/>
  <c r="H3449" i="1"/>
  <c r="L3449" i="1" s="1"/>
  <c r="M3449" i="1" s="1"/>
  <c r="H3448" i="1"/>
  <c r="L3448" i="1" s="1"/>
  <c r="M3448" i="1" s="1"/>
  <c r="H3443" i="1"/>
  <c r="H3450" i="1"/>
  <c r="H3451" i="1"/>
  <c r="H3446" i="1"/>
  <c r="H3442" i="1"/>
  <c r="H3444" i="1"/>
  <c r="L3442" i="1" l="1"/>
  <c r="M3442" i="1" s="1"/>
  <c r="L3447" i="1"/>
  <c r="M3447" i="1" s="1"/>
  <c r="N3447" i="1" s="1"/>
  <c r="L3451" i="1"/>
  <c r="M3451" i="1" s="1"/>
  <c r="O3451" i="1" s="1"/>
  <c r="I391" i="9"/>
  <c r="J391" i="9" s="1"/>
  <c r="N3449" i="1"/>
  <c r="R3449" i="1"/>
  <c r="Q3449" i="1"/>
  <c r="P3449" i="1"/>
  <c r="S3449" i="1"/>
  <c r="T3449" i="1" s="1"/>
  <c r="O3449" i="1"/>
  <c r="N3445" i="1"/>
  <c r="R3445" i="1"/>
  <c r="O3445" i="1"/>
  <c r="S3445" i="1"/>
  <c r="T3445" i="1" s="1"/>
  <c r="Q3445" i="1"/>
  <c r="P3445" i="1"/>
  <c r="R3447" i="1"/>
  <c r="O3447" i="1"/>
  <c r="Q3447" i="1"/>
  <c r="S3447" i="1"/>
  <c r="T3447" i="1" s="1"/>
  <c r="P3447" i="1"/>
  <c r="N3448" i="1"/>
  <c r="P3448" i="1"/>
  <c r="O3448" i="1"/>
  <c r="R3448" i="1"/>
  <c r="Q3448" i="1"/>
  <c r="S3448" i="1"/>
  <c r="T3448" i="1" s="1"/>
  <c r="L3446" i="1"/>
  <c r="M3446" i="1" s="1"/>
  <c r="R3442" i="1"/>
  <c r="Q3442" i="1"/>
  <c r="O3442" i="1"/>
  <c r="P3442" i="1"/>
  <c r="S3442" i="1"/>
  <c r="T3442" i="1" s="1"/>
  <c r="N3442" i="1"/>
  <c r="N3451" i="1"/>
  <c r="R3451" i="1"/>
  <c r="P3451" i="1"/>
  <c r="Q3451" i="1"/>
  <c r="S3451" i="1"/>
  <c r="T3451" i="1" s="1"/>
  <c r="L3450" i="1"/>
  <c r="M3450" i="1" s="1"/>
  <c r="L3444" i="1"/>
  <c r="M3444" i="1" s="1"/>
  <c r="L3443" i="1"/>
  <c r="M3443" i="1" s="1"/>
  <c r="L391" i="9" l="1"/>
  <c r="G392" i="9" s="1"/>
  <c r="M391" i="9"/>
  <c r="H392" i="9" s="1"/>
  <c r="K391" i="9"/>
  <c r="R3443" i="1"/>
  <c r="N3443" i="1"/>
  <c r="Q3443" i="1"/>
  <c r="O3443" i="1"/>
  <c r="S3443" i="1"/>
  <c r="T3443" i="1" s="1"/>
  <c r="P3443" i="1"/>
  <c r="N3444" i="1"/>
  <c r="Q3444" i="1"/>
  <c r="P3444" i="1"/>
  <c r="O3444" i="1"/>
  <c r="R3444" i="1"/>
  <c r="S3444" i="1"/>
  <c r="T3444" i="1" s="1"/>
  <c r="N3450" i="1"/>
  <c r="S3450" i="1"/>
  <c r="T3450" i="1" s="1"/>
  <c r="Q3450" i="1"/>
  <c r="R3450" i="1"/>
  <c r="P3450" i="1"/>
  <c r="O3450" i="1"/>
  <c r="S3446" i="1"/>
  <c r="T3446" i="1" s="1"/>
  <c r="N3446" i="1"/>
  <c r="R3446" i="1"/>
  <c r="Q3446" i="1"/>
  <c r="P3446" i="1"/>
  <c r="O3446" i="1"/>
  <c r="Q3453" i="1" l="1"/>
  <c r="J3456" i="1" s="1"/>
  <c r="N3452" i="1"/>
  <c r="O3453" i="1"/>
  <c r="H3456" i="1" s="1"/>
  <c r="H3465" i="1" s="1"/>
  <c r="I392" i="9"/>
  <c r="J392" i="9" s="1"/>
  <c r="M392" i="9" s="1"/>
  <c r="H393" i="9" s="1"/>
  <c r="R3453" i="1"/>
  <c r="K3456" i="1" s="1"/>
  <c r="K3467" i="1" s="1"/>
  <c r="P3453" i="1"/>
  <c r="I3456" i="1" s="1"/>
  <c r="I3462" i="1" s="1"/>
  <c r="I3466" i="1"/>
  <c r="J3469" i="1"/>
  <c r="J3467" i="1"/>
  <c r="J3463" i="1"/>
  <c r="J3460" i="1"/>
  <c r="J3461" i="1"/>
  <c r="J3465" i="1"/>
  <c r="J3468" i="1"/>
  <c r="J3464" i="1"/>
  <c r="J3462" i="1"/>
  <c r="J3466" i="1"/>
  <c r="H3466" i="1"/>
  <c r="H3460" i="1"/>
  <c r="H3467" i="1"/>
  <c r="H3461" i="1"/>
  <c r="H3468" i="1"/>
  <c r="H3464" i="1"/>
  <c r="K3465" i="1"/>
  <c r="K3469" i="1"/>
  <c r="K3462" i="1"/>
  <c r="I3468" i="1" l="1"/>
  <c r="I3460" i="1"/>
  <c r="K3461" i="1"/>
  <c r="K3468" i="1"/>
  <c r="L3468" i="1" s="1"/>
  <c r="M3468" i="1" s="1"/>
  <c r="K3463" i="1"/>
  <c r="K3460" i="1"/>
  <c r="L3460" i="1" s="1"/>
  <c r="M3460" i="1" s="1"/>
  <c r="I3465" i="1"/>
  <c r="K3466" i="1"/>
  <c r="I3467" i="1"/>
  <c r="K3464" i="1"/>
  <c r="H3462" i="1"/>
  <c r="H3469" i="1"/>
  <c r="I3469" i="1"/>
  <c r="I3461" i="1"/>
  <c r="H3463" i="1"/>
  <c r="L3463" i="1" s="1"/>
  <c r="M3463" i="1" s="1"/>
  <c r="I3463" i="1"/>
  <c r="L392" i="9"/>
  <c r="G393" i="9" s="1"/>
  <c r="I393" i="9" s="1"/>
  <c r="J393" i="9" s="1"/>
  <c r="K393" i="9" s="1"/>
  <c r="K392" i="9"/>
  <c r="I3464" i="1"/>
  <c r="L3462" i="1"/>
  <c r="M3462" i="1" s="1"/>
  <c r="O3462" i="1" s="1"/>
  <c r="L3466" i="1"/>
  <c r="M3466" i="1" s="1"/>
  <c r="N3462" i="1"/>
  <c r="R3462" i="1"/>
  <c r="L3465" i="1"/>
  <c r="M3465" i="1" s="1"/>
  <c r="L3464" i="1"/>
  <c r="M3464" i="1" s="1"/>
  <c r="L3469" i="1"/>
  <c r="M3469" i="1" s="1"/>
  <c r="L3461" i="1"/>
  <c r="M3461" i="1" s="1"/>
  <c r="L3467" i="1"/>
  <c r="M3467" i="1" s="1"/>
  <c r="N3468" i="1" l="1"/>
  <c r="P3468" i="1"/>
  <c r="O3468" i="1"/>
  <c r="Q3468" i="1"/>
  <c r="S3468" i="1"/>
  <c r="T3468" i="1" s="1"/>
  <c r="R3468" i="1"/>
  <c r="Q3462" i="1"/>
  <c r="P3462" i="1"/>
  <c r="S3462" i="1"/>
  <c r="T3462" i="1" s="1"/>
  <c r="L393" i="9"/>
  <c r="G394" i="9" s="1"/>
  <c r="M393" i="9"/>
  <c r="H394" i="9" s="1"/>
  <c r="I394" i="9"/>
  <c r="J394" i="9" s="1"/>
  <c r="N3467" i="1"/>
  <c r="R3467" i="1"/>
  <c r="S3467" i="1"/>
  <c r="T3467" i="1" s="1"/>
  <c r="P3467" i="1"/>
  <c r="O3467" i="1"/>
  <c r="Q3467" i="1"/>
  <c r="N3469" i="1"/>
  <c r="Q3469" i="1"/>
  <c r="R3469" i="1"/>
  <c r="S3469" i="1"/>
  <c r="T3469" i="1" s="1"/>
  <c r="P3469" i="1"/>
  <c r="O3469" i="1"/>
  <c r="N3461" i="1"/>
  <c r="O3461" i="1"/>
  <c r="P3461" i="1"/>
  <c r="Q3461" i="1"/>
  <c r="S3461" i="1"/>
  <c r="T3461" i="1" s="1"/>
  <c r="R3461" i="1"/>
  <c r="N3464" i="1"/>
  <c r="O3464" i="1"/>
  <c r="R3464" i="1"/>
  <c r="P3464" i="1"/>
  <c r="S3464" i="1"/>
  <c r="T3464" i="1" s="1"/>
  <c r="Q3464" i="1"/>
  <c r="O3465" i="1"/>
  <c r="R3465" i="1"/>
  <c r="P3465" i="1"/>
  <c r="Q3465" i="1"/>
  <c r="S3465" i="1"/>
  <c r="T3465" i="1" s="1"/>
  <c r="N3465" i="1"/>
  <c r="N3460" i="1"/>
  <c r="P3460" i="1"/>
  <c r="R3460" i="1"/>
  <c r="S3460" i="1"/>
  <c r="T3460" i="1" s="1"/>
  <c r="Q3460" i="1"/>
  <c r="O3460" i="1"/>
  <c r="N3463" i="1"/>
  <c r="R3463" i="1"/>
  <c r="S3463" i="1"/>
  <c r="T3463" i="1" s="1"/>
  <c r="Q3463" i="1"/>
  <c r="O3463" i="1"/>
  <c r="P3463" i="1"/>
  <c r="S3466" i="1"/>
  <c r="T3466" i="1" s="1"/>
  <c r="R3466" i="1"/>
  <c r="N3466" i="1"/>
  <c r="O3466" i="1"/>
  <c r="Q3466" i="1"/>
  <c r="P3466" i="1"/>
  <c r="P3471" i="1" l="1"/>
  <c r="I3474" i="1" s="1"/>
  <c r="O3471" i="1"/>
  <c r="H3474" i="1" s="1"/>
  <c r="H3479" i="1" s="1"/>
  <c r="K394" i="9"/>
  <c r="L394" i="9"/>
  <c r="G395" i="9" s="1"/>
  <c r="M394" i="9"/>
  <c r="H395" i="9" s="1"/>
  <c r="N3470" i="1"/>
  <c r="I3487" i="1"/>
  <c r="I3484" i="1"/>
  <c r="I3480" i="1"/>
  <c r="I3482" i="1"/>
  <c r="I3479" i="1"/>
  <c r="I3478" i="1"/>
  <c r="I3481" i="1"/>
  <c r="I3485" i="1"/>
  <c r="I3486" i="1"/>
  <c r="I3483" i="1"/>
  <c r="H3478" i="1"/>
  <c r="H3480" i="1"/>
  <c r="H3487" i="1"/>
  <c r="H3486" i="1"/>
  <c r="H3483" i="1"/>
  <c r="H3485" i="1"/>
  <c r="H3482" i="1"/>
  <c r="H3484" i="1"/>
  <c r="H3481" i="1"/>
  <c r="Q3471" i="1"/>
  <c r="J3474" i="1" s="1"/>
  <c r="R3471" i="1"/>
  <c r="K3474" i="1" s="1"/>
  <c r="I395" i="9" l="1"/>
  <c r="J395" i="9" s="1"/>
  <c r="K3487" i="1"/>
  <c r="K3481" i="1"/>
  <c r="K3482" i="1"/>
  <c r="K3484" i="1"/>
  <c r="K3479" i="1"/>
  <c r="K3483" i="1"/>
  <c r="L3483" i="1" s="1"/>
  <c r="M3483" i="1" s="1"/>
  <c r="K3478" i="1"/>
  <c r="K3486" i="1"/>
  <c r="K3485" i="1"/>
  <c r="K3480" i="1"/>
  <c r="J3481" i="1"/>
  <c r="L3481" i="1" s="1"/>
  <c r="M3481" i="1" s="1"/>
  <c r="J3487" i="1"/>
  <c r="L3487" i="1" s="1"/>
  <c r="M3487" i="1" s="1"/>
  <c r="J3479" i="1"/>
  <c r="L3479" i="1" s="1"/>
  <c r="M3479" i="1" s="1"/>
  <c r="J3486" i="1"/>
  <c r="J3485" i="1"/>
  <c r="L3485" i="1" s="1"/>
  <c r="M3485" i="1" s="1"/>
  <c r="J3478" i="1"/>
  <c r="J3480" i="1"/>
  <c r="J3483" i="1"/>
  <c r="J3482" i="1"/>
  <c r="L3482" i="1" s="1"/>
  <c r="M3482" i="1" s="1"/>
  <c r="J3484" i="1"/>
  <c r="L3484" i="1" s="1"/>
  <c r="M3484" i="1" s="1"/>
  <c r="L395" i="9" l="1"/>
  <c r="G396" i="9" s="1"/>
  <c r="M395" i="9"/>
  <c r="H396" i="9" s="1"/>
  <c r="K395" i="9"/>
  <c r="L3480" i="1"/>
  <c r="M3480" i="1" s="1"/>
  <c r="P3480" i="1" s="1"/>
  <c r="L3486" i="1"/>
  <c r="M3486" i="1" s="1"/>
  <c r="O3486" i="1" s="1"/>
  <c r="L3478" i="1"/>
  <c r="M3478" i="1" s="1"/>
  <c r="R3478" i="1" s="1"/>
  <c r="S3486" i="1"/>
  <c r="T3486" i="1" s="1"/>
  <c r="N3480" i="1"/>
  <c r="S3480" i="1"/>
  <c r="T3480" i="1" s="1"/>
  <c r="R3480" i="1"/>
  <c r="O3480" i="1"/>
  <c r="Q3480" i="1"/>
  <c r="N3483" i="1"/>
  <c r="O3483" i="1"/>
  <c r="P3483" i="1"/>
  <c r="S3483" i="1"/>
  <c r="T3483" i="1" s="1"/>
  <c r="Q3483" i="1"/>
  <c r="R3483" i="1"/>
  <c r="N3487" i="1"/>
  <c r="O3487" i="1"/>
  <c r="Q3487" i="1"/>
  <c r="P3487" i="1"/>
  <c r="R3487" i="1"/>
  <c r="S3487" i="1"/>
  <c r="T3487" i="1" s="1"/>
  <c r="N3482" i="1"/>
  <c r="P3482" i="1"/>
  <c r="O3482" i="1"/>
  <c r="R3482" i="1"/>
  <c r="S3482" i="1"/>
  <c r="T3482" i="1" s="1"/>
  <c r="Q3482" i="1"/>
  <c r="P3478" i="1"/>
  <c r="S3478" i="1"/>
  <c r="T3478" i="1" s="1"/>
  <c r="N3481" i="1"/>
  <c r="R3481" i="1"/>
  <c r="S3481" i="1"/>
  <c r="T3481" i="1" s="1"/>
  <c r="Q3481" i="1"/>
  <c r="P3481" i="1"/>
  <c r="O3481" i="1"/>
  <c r="N3485" i="1"/>
  <c r="R3485" i="1"/>
  <c r="Q3485" i="1"/>
  <c r="S3485" i="1"/>
  <c r="T3485" i="1" s="1"/>
  <c r="O3485" i="1"/>
  <c r="P3485" i="1"/>
  <c r="N3484" i="1"/>
  <c r="S3484" i="1"/>
  <c r="T3484" i="1" s="1"/>
  <c r="O3484" i="1"/>
  <c r="Q3484" i="1"/>
  <c r="P3484" i="1"/>
  <c r="R3484" i="1"/>
  <c r="N3479" i="1"/>
  <c r="O3479" i="1"/>
  <c r="P3479" i="1"/>
  <c r="Q3479" i="1"/>
  <c r="R3479" i="1"/>
  <c r="S3479" i="1"/>
  <c r="T3479" i="1" s="1"/>
  <c r="Q3478" i="1" l="1"/>
  <c r="Q3486" i="1"/>
  <c r="R3486" i="1"/>
  <c r="R3489" i="1" s="1"/>
  <c r="K3492" i="1" s="1"/>
  <c r="N3486" i="1"/>
  <c r="O3478" i="1"/>
  <c r="O3489" i="1" s="1"/>
  <c r="H3492" i="1" s="1"/>
  <c r="N3478" i="1"/>
  <c r="N3488" i="1" s="1"/>
  <c r="P3486" i="1"/>
  <c r="P3489" i="1" s="1"/>
  <c r="I3492" i="1" s="1"/>
  <c r="I396" i="9"/>
  <c r="J396" i="9" s="1"/>
  <c r="M396" i="9" s="1"/>
  <c r="H397" i="9" s="1"/>
  <c r="Q3489" i="1"/>
  <c r="J3492" i="1" s="1"/>
  <c r="L396" i="9" l="1"/>
  <c r="G397" i="9" s="1"/>
  <c r="I397" i="9"/>
  <c r="J397" i="9" s="1"/>
  <c r="K397" i="9" s="1"/>
  <c r="K396" i="9"/>
  <c r="H3501" i="1"/>
  <c r="H3496" i="1"/>
  <c r="H3505" i="1"/>
  <c r="H3500" i="1"/>
  <c r="H3498" i="1"/>
  <c r="H3502" i="1"/>
  <c r="H3499" i="1"/>
  <c r="H3497" i="1"/>
  <c r="H3504" i="1"/>
  <c r="H3503" i="1"/>
  <c r="I3504" i="1"/>
  <c r="I3505" i="1"/>
  <c r="I3496" i="1"/>
  <c r="I3502" i="1"/>
  <c r="I3498" i="1"/>
  <c r="I3500" i="1"/>
  <c r="I3501" i="1"/>
  <c r="I3497" i="1"/>
  <c r="I3503" i="1"/>
  <c r="I3499" i="1"/>
  <c r="J3500" i="1"/>
  <c r="J3497" i="1"/>
  <c r="J3503" i="1"/>
  <c r="J3504" i="1"/>
  <c r="J3501" i="1"/>
  <c r="J3498" i="1"/>
  <c r="J3496" i="1"/>
  <c r="J3505" i="1"/>
  <c r="J3499" i="1"/>
  <c r="J3502" i="1"/>
  <c r="K3504" i="1"/>
  <c r="K3503" i="1"/>
  <c r="K3497" i="1"/>
  <c r="K3499" i="1"/>
  <c r="K3498" i="1"/>
  <c r="K3502" i="1"/>
  <c r="K3505" i="1"/>
  <c r="K3500" i="1"/>
  <c r="K3496" i="1"/>
  <c r="K3501" i="1"/>
  <c r="L3497" i="1" l="1"/>
  <c r="M3497" i="1" s="1"/>
  <c r="L3499" i="1"/>
  <c r="M3499" i="1" s="1"/>
  <c r="O3499" i="1" s="1"/>
  <c r="L397" i="9"/>
  <c r="G398" i="9" s="1"/>
  <c r="M397" i="9"/>
  <c r="H398" i="9" s="1"/>
  <c r="I398" i="9" s="1"/>
  <c r="J398" i="9" s="1"/>
  <c r="K398" i="9" s="1"/>
  <c r="N3499" i="1"/>
  <c r="P3499" i="1"/>
  <c r="S3499" i="1"/>
  <c r="T3499" i="1" s="1"/>
  <c r="R3499" i="1"/>
  <c r="L3502" i="1"/>
  <c r="M3502" i="1" s="1"/>
  <c r="L3498" i="1"/>
  <c r="M3498" i="1" s="1"/>
  <c r="N3497" i="1"/>
  <c r="R3497" i="1"/>
  <c r="S3497" i="1"/>
  <c r="T3497" i="1" s="1"/>
  <c r="O3497" i="1"/>
  <c r="P3497" i="1"/>
  <c r="Q3497" i="1"/>
  <c r="L3500" i="1"/>
  <c r="M3500" i="1" s="1"/>
  <c r="L3505" i="1"/>
  <c r="M3505" i="1" s="1"/>
  <c r="L3503" i="1"/>
  <c r="M3503" i="1" s="1"/>
  <c r="L3496" i="1"/>
  <c r="M3496" i="1" s="1"/>
  <c r="L3504" i="1"/>
  <c r="M3504" i="1" s="1"/>
  <c r="L3501" i="1"/>
  <c r="M3501" i="1" s="1"/>
  <c r="Q3499" i="1" l="1"/>
  <c r="M398" i="9"/>
  <c r="H399" i="9" s="1"/>
  <c r="L398" i="9"/>
  <c r="G399" i="9" s="1"/>
  <c r="N3502" i="1"/>
  <c r="R3502" i="1"/>
  <c r="Q3502" i="1"/>
  <c r="S3502" i="1"/>
  <c r="T3502" i="1" s="1"/>
  <c r="P3502" i="1"/>
  <c r="O3502" i="1"/>
  <c r="N3505" i="1"/>
  <c r="Q3505" i="1"/>
  <c r="P3505" i="1"/>
  <c r="O3505" i="1"/>
  <c r="S3505" i="1"/>
  <c r="T3505" i="1" s="1"/>
  <c r="R3505" i="1"/>
  <c r="N3500" i="1"/>
  <c r="P3500" i="1"/>
  <c r="Q3500" i="1"/>
  <c r="R3500" i="1"/>
  <c r="O3500" i="1"/>
  <c r="S3500" i="1"/>
  <c r="T3500" i="1" s="1"/>
  <c r="N3501" i="1"/>
  <c r="O3501" i="1"/>
  <c r="P3501" i="1"/>
  <c r="R3501" i="1"/>
  <c r="Q3501" i="1"/>
  <c r="S3501" i="1"/>
  <c r="T3501" i="1" s="1"/>
  <c r="N3504" i="1"/>
  <c r="Q3504" i="1"/>
  <c r="P3504" i="1"/>
  <c r="R3504" i="1"/>
  <c r="O3504" i="1"/>
  <c r="S3504" i="1"/>
  <c r="T3504" i="1" s="1"/>
  <c r="N3496" i="1"/>
  <c r="S3496" i="1"/>
  <c r="T3496" i="1" s="1"/>
  <c r="R3496" i="1"/>
  <c r="Q3496" i="1"/>
  <c r="P3496" i="1"/>
  <c r="O3496" i="1"/>
  <c r="N3498" i="1"/>
  <c r="R3498" i="1"/>
  <c r="P3498" i="1"/>
  <c r="O3498" i="1"/>
  <c r="Q3498" i="1"/>
  <c r="S3498" i="1"/>
  <c r="T3498" i="1" s="1"/>
  <c r="N3503" i="1"/>
  <c r="P3503" i="1"/>
  <c r="O3503" i="1"/>
  <c r="R3503" i="1"/>
  <c r="Q3503" i="1"/>
  <c r="S3503" i="1"/>
  <c r="T3503" i="1" s="1"/>
  <c r="N3506" i="1" l="1"/>
  <c r="I399" i="9"/>
  <c r="J399" i="9" s="1"/>
  <c r="L399" i="9" s="1"/>
  <c r="G400" i="9" s="1"/>
  <c r="O3507" i="1"/>
  <c r="H3510" i="1" s="1"/>
  <c r="P3507" i="1"/>
  <c r="I3510" i="1" s="1"/>
  <c r="Q3507" i="1"/>
  <c r="J3510" i="1" s="1"/>
  <c r="R3507" i="1"/>
  <c r="K3510" i="1" s="1"/>
  <c r="K399" i="9" l="1"/>
  <c r="M399" i="9"/>
  <c r="H400" i="9" s="1"/>
  <c r="I400" i="9"/>
  <c r="J400" i="9" s="1"/>
  <c r="M400" i="9" s="1"/>
  <c r="H401" i="9" s="1"/>
  <c r="K3517" i="1"/>
  <c r="K3519" i="1"/>
  <c r="K3523" i="1"/>
  <c r="K3521" i="1"/>
  <c r="K3518" i="1"/>
  <c r="K3515" i="1"/>
  <c r="K3520" i="1"/>
  <c r="K3516" i="1"/>
  <c r="K3514" i="1"/>
  <c r="K3522" i="1"/>
  <c r="I3516" i="1"/>
  <c r="I3515" i="1"/>
  <c r="I3523" i="1"/>
  <c r="I3520" i="1"/>
  <c r="I3519" i="1"/>
  <c r="I3518" i="1"/>
  <c r="I3522" i="1"/>
  <c r="I3517" i="1"/>
  <c r="I3514" i="1"/>
  <c r="I3521" i="1"/>
  <c r="J3521" i="1"/>
  <c r="J3516" i="1"/>
  <c r="J3514" i="1"/>
  <c r="J3518" i="1"/>
  <c r="J3517" i="1"/>
  <c r="J3519" i="1"/>
  <c r="J3523" i="1"/>
  <c r="J3520" i="1"/>
  <c r="J3522" i="1"/>
  <c r="J3515" i="1"/>
  <c r="H3518" i="1"/>
  <c r="H3521" i="1"/>
  <c r="H3520" i="1"/>
  <c r="H3515" i="1"/>
  <c r="H3519" i="1"/>
  <c r="H3523" i="1"/>
  <c r="L3523" i="1" s="1"/>
  <c r="M3523" i="1" s="1"/>
  <c r="H3514" i="1"/>
  <c r="H3517" i="1"/>
  <c r="H3516" i="1"/>
  <c r="H3522" i="1"/>
  <c r="L3522" i="1" l="1"/>
  <c r="M3522" i="1" s="1"/>
  <c r="L3521" i="1"/>
  <c r="M3521" i="1" s="1"/>
  <c r="O3521" i="1" s="1"/>
  <c r="L3517" i="1"/>
  <c r="M3517" i="1" s="1"/>
  <c r="O3517" i="1" s="1"/>
  <c r="L400" i="9"/>
  <c r="G401" i="9" s="1"/>
  <c r="I401" i="9" s="1"/>
  <c r="J401" i="9" s="1"/>
  <c r="K401" i="9" s="1"/>
  <c r="K400" i="9"/>
  <c r="L3516" i="1"/>
  <c r="M3516" i="1" s="1"/>
  <c r="L3518" i="1"/>
  <c r="M3518" i="1" s="1"/>
  <c r="N3517" i="1"/>
  <c r="R3517" i="1"/>
  <c r="S3517" i="1"/>
  <c r="T3517" i="1" s="1"/>
  <c r="Q3517" i="1"/>
  <c r="N3521" i="1"/>
  <c r="S3521" i="1"/>
  <c r="T3521" i="1" s="1"/>
  <c r="R3521" i="1"/>
  <c r="Q3521" i="1"/>
  <c r="P3521" i="1"/>
  <c r="L3514" i="1"/>
  <c r="M3514" i="1" s="1"/>
  <c r="N3523" i="1"/>
  <c r="R3523" i="1"/>
  <c r="P3523" i="1"/>
  <c r="Q3523" i="1"/>
  <c r="S3523" i="1"/>
  <c r="T3523" i="1" s="1"/>
  <c r="O3523" i="1"/>
  <c r="N3522" i="1"/>
  <c r="Q3522" i="1"/>
  <c r="O3522" i="1"/>
  <c r="P3522" i="1"/>
  <c r="S3522" i="1"/>
  <c r="T3522" i="1" s="1"/>
  <c r="R3522" i="1"/>
  <c r="L3519" i="1"/>
  <c r="M3519" i="1" s="1"/>
  <c r="L3515" i="1"/>
  <c r="M3515" i="1" s="1"/>
  <c r="L3520" i="1"/>
  <c r="M3520" i="1" s="1"/>
  <c r="P3517" i="1" l="1"/>
  <c r="M401" i="9"/>
  <c r="H402" i="9" s="1"/>
  <c r="L401" i="9"/>
  <c r="G402" i="9" s="1"/>
  <c r="I402" i="9" s="1"/>
  <c r="J402" i="9" s="1"/>
  <c r="N3520" i="1"/>
  <c r="R3520" i="1"/>
  <c r="P3520" i="1"/>
  <c r="O3520" i="1"/>
  <c r="Q3520" i="1"/>
  <c r="S3520" i="1"/>
  <c r="T3520" i="1" s="1"/>
  <c r="N3515" i="1"/>
  <c r="P3515" i="1"/>
  <c r="S3515" i="1"/>
  <c r="T3515" i="1" s="1"/>
  <c r="R3515" i="1"/>
  <c r="O3515" i="1"/>
  <c r="Q3515" i="1"/>
  <c r="N3518" i="1"/>
  <c r="O3518" i="1"/>
  <c r="Q3518" i="1"/>
  <c r="S3518" i="1"/>
  <c r="T3518" i="1" s="1"/>
  <c r="P3518" i="1"/>
  <c r="R3518" i="1"/>
  <c r="N3514" i="1"/>
  <c r="O3514" i="1"/>
  <c r="Q3514" i="1"/>
  <c r="P3514" i="1"/>
  <c r="R3514" i="1"/>
  <c r="S3514" i="1"/>
  <c r="T3514" i="1" s="1"/>
  <c r="N3519" i="1"/>
  <c r="P3519" i="1"/>
  <c r="R3519" i="1"/>
  <c r="O3519" i="1"/>
  <c r="Q3519" i="1"/>
  <c r="S3519" i="1"/>
  <c r="T3519" i="1" s="1"/>
  <c r="N3516" i="1"/>
  <c r="P3516" i="1"/>
  <c r="R3516" i="1"/>
  <c r="Q3516" i="1"/>
  <c r="O3516" i="1"/>
  <c r="S3516" i="1"/>
  <c r="T3516" i="1" s="1"/>
  <c r="R3525" i="1" l="1"/>
  <c r="K3528" i="1" s="1"/>
  <c r="K402" i="9"/>
  <c r="L402" i="9"/>
  <c r="G403" i="9" s="1"/>
  <c r="M402" i="9"/>
  <c r="H403" i="9" s="1"/>
  <c r="K3534" i="1"/>
  <c r="K3537" i="1"/>
  <c r="K3539" i="1"/>
  <c r="K3541" i="1"/>
  <c r="K3540" i="1"/>
  <c r="K3532" i="1"/>
  <c r="K3536" i="1"/>
  <c r="K3538" i="1"/>
  <c r="K3533" i="1"/>
  <c r="K3535" i="1"/>
  <c r="P3525" i="1"/>
  <c r="I3528" i="1" s="1"/>
  <c r="Q3525" i="1"/>
  <c r="J3528" i="1" s="1"/>
  <c r="O3525" i="1"/>
  <c r="H3528" i="1" s="1"/>
  <c r="N3524" i="1"/>
  <c r="I403" i="9" l="1"/>
  <c r="J403" i="9" s="1"/>
  <c r="L403" i="9" s="1"/>
  <c r="G404" i="9" s="1"/>
  <c r="H3541" i="1"/>
  <c r="H3537" i="1"/>
  <c r="H3538" i="1"/>
  <c r="H3535" i="1"/>
  <c r="L3535" i="1" s="1"/>
  <c r="M3535" i="1" s="1"/>
  <c r="H3533" i="1"/>
  <c r="H3534" i="1"/>
  <c r="H3540" i="1"/>
  <c r="L3540" i="1" s="1"/>
  <c r="M3540" i="1" s="1"/>
  <c r="H3532" i="1"/>
  <c r="H3539" i="1"/>
  <c r="H3536" i="1"/>
  <c r="J3541" i="1"/>
  <c r="J3532" i="1"/>
  <c r="J3539" i="1"/>
  <c r="J3534" i="1"/>
  <c r="J3537" i="1"/>
  <c r="J3533" i="1"/>
  <c r="J3536" i="1"/>
  <c r="J3535" i="1"/>
  <c r="J3540" i="1"/>
  <c r="J3538" i="1"/>
  <c r="I3532" i="1"/>
  <c r="I3533" i="1"/>
  <c r="I3539" i="1"/>
  <c r="I3538" i="1"/>
  <c r="I3541" i="1"/>
  <c r="I3535" i="1"/>
  <c r="I3540" i="1"/>
  <c r="I3534" i="1"/>
  <c r="I3537" i="1"/>
  <c r="I3536" i="1"/>
  <c r="L3532" i="1" l="1"/>
  <c r="M3532" i="1" s="1"/>
  <c r="K403" i="9"/>
  <c r="M403" i="9"/>
  <c r="H404" i="9" s="1"/>
  <c r="I404" i="9" s="1"/>
  <c r="J404" i="9" s="1"/>
  <c r="M404" i="9" s="1"/>
  <c r="H405" i="9" s="1"/>
  <c r="N3532" i="1"/>
  <c r="Q3532" i="1"/>
  <c r="S3532" i="1"/>
  <c r="T3532" i="1" s="1"/>
  <c r="P3532" i="1"/>
  <c r="O3532" i="1"/>
  <c r="R3532" i="1"/>
  <c r="N3540" i="1"/>
  <c r="S3540" i="1"/>
  <c r="T3540" i="1" s="1"/>
  <c r="Q3540" i="1"/>
  <c r="O3540" i="1"/>
  <c r="P3540" i="1"/>
  <c r="R3540" i="1"/>
  <c r="L3534" i="1"/>
  <c r="M3534" i="1" s="1"/>
  <c r="L3533" i="1"/>
  <c r="M3533" i="1" s="1"/>
  <c r="N3535" i="1"/>
  <c r="Q3535" i="1"/>
  <c r="O3535" i="1"/>
  <c r="S3535" i="1"/>
  <c r="T3535" i="1" s="1"/>
  <c r="R3535" i="1"/>
  <c r="P3535" i="1"/>
  <c r="L3538" i="1"/>
  <c r="M3538" i="1" s="1"/>
  <c r="L3536" i="1"/>
  <c r="M3536" i="1" s="1"/>
  <c r="L3537" i="1"/>
  <c r="M3537" i="1" s="1"/>
  <c r="L3539" i="1"/>
  <c r="M3539" i="1" s="1"/>
  <c r="L3541" i="1"/>
  <c r="M3541" i="1" s="1"/>
  <c r="K404" i="9" l="1"/>
  <c r="L404" i="9"/>
  <c r="G405" i="9" s="1"/>
  <c r="I405" i="9" s="1"/>
  <c r="J405" i="9" s="1"/>
  <c r="M405" i="9" s="1"/>
  <c r="H406" i="9" s="1"/>
  <c r="N3537" i="1"/>
  <c r="P3537" i="1"/>
  <c r="S3537" i="1"/>
  <c r="T3537" i="1" s="1"/>
  <c r="R3537" i="1"/>
  <c r="Q3537" i="1"/>
  <c r="O3537" i="1"/>
  <c r="N3533" i="1"/>
  <c r="R3533" i="1"/>
  <c r="Q3533" i="1"/>
  <c r="S3533" i="1"/>
  <c r="T3533" i="1" s="1"/>
  <c r="P3533" i="1"/>
  <c r="O3533" i="1"/>
  <c r="N3538" i="1"/>
  <c r="S3538" i="1"/>
  <c r="T3538" i="1" s="1"/>
  <c r="Q3538" i="1"/>
  <c r="R3538" i="1"/>
  <c r="O3538" i="1"/>
  <c r="P3538" i="1"/>
  <c r="N3534" i="1"/>
  <c r="R3534" i="1"/>
  <c r="P3534" i="1"/>
  <c r="S3534" i="1"/>
  <c r="T3534" i="1" s="1"/>
  <c r="Q3534" i="1"/>
  <c r="O3534" i="1"/>
  <c r="N3536" i="1"/>
  <c r="Q3536" i="1"/>
  <c r="O3536" i="1"/>
  <c r="P3536" i="1"/>
  <c r="S3536" i="1"/>
  <c r="T3536" i="1" s="1"/>
  <c r="R3536" i="1"/>
  <c r="N3539" i="1"/>
  <c r="O3539" i="1"/>
  <c r="R3539" i="1"/>
  <c r="Q3539" i="1"/>
  <c r="S3539" i="1"/>
  <c r="T3539" i="1" s="1"/>
  <c r="P3539" i="1"/>
  <c r="N3541" i="1"/>
  <c r="O3541" i="1"/>
  <c r="S3541" i="1"/>
  <c r="T3541" i="1" s="1"/>
  <c r="R3541" i="1"/>
  <c r="Q3541" i="1"/>
  <c r="P3541" i="1"/>
  <c r="Q3543" i="1" l="1"/>
  <c r="J3546" i="1" s="1"/>
  <c r="N3542" i="1"/>
  <c r="K405" i="9"/>
  <c r="L405" i="9"/>
  <c r="G406" i="9" s="1"/>
  <c r="I406" i="9" s="1"/>
  <c r="J406" i="9" s="1"/>
  <c r="M406" i="9" s="1"/>
  <c r="H407" i="9" s="1"/>
  <c r="O3543" i="1"/>
  <c r="H3546" i="1" s="1"/>
  <c r="H3556" i="1" s="1"/>
  <c r="R3543" i="1"/>
  <c r="K3546" i="1" s="1"/>
  <c r="K3559" i="1" s="1"/>
  <c r="P3543" i="1"/>
  <c r="I3546" i="1" s="1"/>
  <c r="I3555" i="1" s="1"/>
  <c r="J3550" i="1"/>
  <c r="J3556" i="1"/>
  <c r="J3551" i="1"/>
  <c r="J3558" i="1"/>
  <c r="J3554" i="1"/>
  <c r="J3557" i="1"/>
  <c r="J3552" i="1"/>
  <c r="J3555" i="1"/>
  <c r="J3553" i="1"/>
  <c r="J3559" i="1"/>
  <c r="H3559" i="1"/>
  <c r="H3558" i="1"/>
  <c r="H3555" i="1"/>
  <c r="K3554" i="1"/>
  <c r="K3558" i="1"/>
  <c r="K3557" i="1"/>
  <c r="I3553" i="1" l="1"/>
  <c r="I3556" i="1"/>
  <c r="I3559" i="1"/>
  <c r="L3559" i="1" s="1"/>
  <c r="M3559" i="1" s="1"/>
  <c r="K3550" i="1"/>
  <c r="H3554" i="1"/>
  <c r="H3551" i="1"/>
  <c r="I3557" i="1"/>
  <c r="I3558" i="1"/>
  <c r="K3552" i="1"/>
  <c r="H3553" i="1"/>
  <c r="I3552" i="1"/>
  <c r="K3555" i="1"/>
  <c r="H3552" i="1"/>
  <c r="L3552" i="1" s="1"/>
  <c r="M3552" i="1" s="1"/>
  <c r="H3557" i="1"/>
  <c r="I3550" i="1"/>
  <c r="I3554" i="1"/>
  <c r="L3554" i="1" s="1"/>
  <c r="M3554" i="1" s="1"/>
  <c r="I3551" i="1"/>
  <c r="K3551" i="1"/>
  <c r="K3556" i="1"/>
  <c r="H3550" i="1"/>
  <c r="L3550" i="1" s="1"/>
  <c r="M3550" i="1" s="1"/>
  <c r="K3553" i="1"/>
  <c r="L406" i="9"/>
  <c r="G407" i="9" s="1"/>
  <c r="I407" i="9" s="1"/>
  <c r="J407" i="9" s="1"/>
  <c r="K406" i="9"/>
  <c r="L3558" i="1"/>
  <c r="M3558" i="1" s="1"/>
  <c r="S3558" i="1" s="1"/>
  <c r="T3558" i="1" s="1"/>
  <c r="L3551" i="1"/>
  <c r="M3551" i="1" s="1"/>
  <c r="L3557" i="1"/>
  <c r="M3557" i="1" s="1"/>
  <c r="L3556" i="1"/>
  <c r="M3556" i="1" s="1"/>
  <c r="L3553" i="1"/>
  <c r="M3553" i="1" s="1"/>
  <c r="L3555" i="1"/>
  <c r="M3555" i="1" s="1"/>
  <c r="Q3550" i="1" l="1"/>
  <c r="R3550" i="1"/>
  <c r="O3550" i="1"/>
  <c r="R3559" i="1"/>
  <c r="Q3559" i="1"/>
  <c r="P3559" i="1"/>
  <c r="S3559" i="1"/>
  <c r="T3559" i="1" s="1"/>
  <c r="O3559" i="1"/>
  <c r="Q3558" i="1"/>
  <c r="N3558" i="1"/>
  <c r="P3558" i="1"/>
  <c r="O3558" i="1"/>
  <c r="R3558" i="1"/>
  <c r="L407" i="9"/>
  <c r="G408" i="9" s="1"/>
  <c r="M407" i="9"/>
  <c r="H408" i="9" s="1"/>
  <c r="K407" i="9"/>
  <c r="S3550" i="1"/>
  <c r="T3550" i="1" s="1"/>
  <c r="N3559" i="1"/>
  <c r="P3550" i="1"/>
  <c r="N3550" i="1"/>
  <c r="N3554" i="1"/>
  <c r="S3554" i="1"/>
  <c r="T3554" i="1" s="1"/>
  <c r="O3554" i="1"/>
  <c r="R3554" i="1"/>
  <c r="Q3554" i="1"/>
  <c r="P3554" i="1"/>
  <c r="N3551" i="1"/>
  <c r="R3551" i="1"/>
  <c r="S3551" i="1"/>
  <c r="T3551" i="1" s="1"/>
  <c r="Q3551" i="1"/>
  <c r="P3551" i="1"/>
  <c r="O3551" i="1"/>
  <c r="N3553" i="1"/>
  <c r="Q3553" i="1"/>
  <c r="P3553" i="1"/>
  <c r="S3553" i="1"/>
  <c r="T3553" i="1" s="1"/>
  <c r="O3553" i="1"/>
  <c r="R3553" i="1"/>
  <c r="N3552" i="1"/>
  <c r="O3552" i="1"/>
  <c r="P3552" i="1"/>
  <c r="S3552" i="1"/>
  <c r="T3552" i="1" s="1"/>
  <c r="Q3552" i="1"/>
  <c r="R3552" i="1"/>
  <c r="N3555" i="1"/>
  <c r="P3555" i="1"/>
  <c r="Q3555" i="1"/>
  <c r="R3555" i="1"/>
  <c r="S3555" i="1"/>
  <c r="T3555" i="1" s="1"/>
  <c r="O3555" i="1"/>
  <c r="N3556" i="1"/>
  <c r="Q3556" i="1"/>
  <c r="P3556" i="1"/>
  <c r="O3556" i="1"/>
  <c r="R3556" i="1"/>
  <c r="S3556" i="1"/>
  <c r="T3556" i="1" s="1"/>
  <c r="N3557" i="1"/>
  <c r="R3557" i="1"/>
  <c r="S3557" i="1"/>
  <c r="T3557" i="1" s="1"/>
  <c r="Q3557" i="1"/>
  <c r="O3557" i="1"/>
  <c r="P3557" i="1"/>
  <c r="I408" i="9" l="1"/>
  <c r="J408" i="9" s="1"/>
  <c r="M408" i="9" s="1"/>
  <c r="H409" i="9" s="1"/>
  <c r="P3561" i="1"/>
  <c r="I3564" i="1" s="1"/>
  <c r="N3560" i="1"/>
  <c r="R3561" i="1"/>
  <c r="K3564" i="1" s="1"/>
  <c r="K3572" i="1" s="1"/>
  <c r="O3561" i="1"/>
  <c r="H3564" i="1" s="1"/>
  <c r="H3572" i="1" s="1"/>
  <c r="Q3561" i="1"/>
  <c r="J3564" i="1" s="1"/>
  <c r="J3577" i="1" s="1"/>
  <c r="I3572" i="1"/>
  <c r="I3573" i="1"/>
  <c r="I3577" i="1"/>
  <c r="I3568" i="1"/>
  <c r="I3570" i="1"/>
  <c r="I3571" i="1"/>
  <c r="I3569" i="1"/>
  <c r="I3576" i="1"/>
  <c r="I3575" i="1"/>
  <c r="I3574" i="1"/>
  <c r="H3568" i="1"/>
  <c r="K3570" i="1" l="1"/>
  <c r="K3569" i="1"/>
  <c r="H3574" i="1"/>
  <c r="H3575" i="1"/>
  <c r="K3577" i="1"/>
  <c r="K3574" i="1"/>
  <c r="K3575" i="1"/>
  <c r="H3573" i="1"/>
  <c r="K3573" i="1"/>
  <c r="H3576" i="1"/>
  <c r="K3568" i="1"/>
  <c r="K3571" i="1"/>
  <c r="J3574" i="1"/>
  <c r="L3574" i="1" s="1"/>
  <c r="M3574" i="1" s="1"/>
  <c r="L408" i="9"/>
  <c r="G409" i="9" s="1"/>
  <c r="I409" i="9" s="1"/>
  <c r="J409" i="9" s="1"/>
  <c r="K409" i="9" s="1"/>
  <c r="K408" i="9"/>
  <c r="J3575" i="1"/>
  <c r="J3571" i="1"/>
  <c r="H3569" i="1"/>
  <c r="H3571" i="1"/>
  <c r="J3570" i="1"/>
  <c r="H3577" i="1"/>
  <c r="H3570" i="1"/>
  <c r="L3570" i="1" s="1"/>
  <c r="M3570" i="1" s="1"/>
  <c r="K3576" i="1"/>
  <c r="L3576" i="1" s="1"/>
  <c r="M3576" i="1" s="1"/>
  <c r="J3569" i="1"/>
  <c r="J3576" i="1"/>
  <c r="J3573" i="1"/>
  <c r="J3572" i="1"/>
  <c r="L3572" i="1" s="1"/>
  <c r="M3572" i="1" s="1"/>
  <c r="J3568" i="1"/>
  <c r="L3577" i="1"/>
  <c r="M3577" i="1" s="1"/>
  <c r="N3577" i="1" s="1"/>
  <c r="L3568" i="1"/>
  <c r="M3568" i="1" s="1"/>
  <c r="N3568" i="1" s="1"/>
  <c r="L3575" i="1"/>
  <c r="M3575" i="1" s="1"/>
  <c r="N3575" i="1" s="1"/>
  <c r="L3571" i="1"/>
  <c r="M3571" i="1" s="1"/>
  <c r="L3573" i="1" l="1"/>
  <c r="M3573" i="1" s="1"/>
  <c r="N3573" i="1" s="1"/>
  <c r="L3569" i="1"/>
  <c r="M3569" i="1" s="1"/>
  <c r="Q3569" i="1" s="1"/>
  <c r="M409" i="9"/>
  <c r="H410" i="9" s="1"/>
  <c r="L409" i="9"/>
  <c r="G410" i="9" s="1"/>
  <c r="R3577" i="1"/>
  <c r="P3577" i="1"/>
  <c r="Q3572" i="1"/>
  <c r="R3572" i="1"/>
  <c r="O3572" i="1"/>
  <c r="O3568" i="1"/>
  <c r="S3568" i="1"/>
  <c r="T3568" i="1" s="1"/>
  <c r="P3575" i="1"/>
  <c r="S3575" i="1"/>
  <c r="T3575" i="1" s="1"/>
  <c r="Q3577" i="1"/>
  <c r="O3577" i="1"/>
  <c r="R3575" i="1"/>
  <c r="P3568" i="1"/>
  <c r="Q3568" i="1"/>
  <c r="R3568" i="1"/>
  <c r="Q3575" i="1"/>
  <c r="S3577" i="1"/>
  <c r="T3577" i="1" s="1"/>
  <c r="O3573" i="1"/>
  <c r="R3573" i="1"/>
  <c r="P3573" i="1"/>
  <c r="Q3573" i="1"/>
  <c r="O3575" i="1"/>
  <c r="N3572" i="1"/>
  <c r="S3572" i="1"/>
  <c r="T3572" i="1" s="1"/>
  <c r="P3572" i="1"/>
  <c r="S3573" i="1"/>
  <c r="T3573" i="1" s="1"/>
  <c r="N3570" i="1"/>
  <c r="R3570" i="1"/>
  <c r="Q3570" i="1"/>
  <c r="O3570" i="1"/>
  <c r="S3570" i="1"/>
  <c r="T3570" i="1" s="1"/>
  <c r="P3570" i="1"/>
  <c r="N3569" i="1"/>
  <c r="S3569" i="1"/>
  <c r="T3569" i="1" s="1"/>
  <c r="P3569" i="1"/>
  <c r="O3569" i="1"/>
  <c r="N3574" i="1"/>
  <c r="Q3574" i="1"/>
  <c r="P3574" i="1"/>
  <c r="S3574" i="1"/>
  <c r="T3574" i="1" s="1"/>
  <c r="R3574" i="1"/>
  <c r="O3574" i="1"/>
  <c r="N3576" i="1"/>
  <c r="O3576" i="1"/>
  <c r="S3576" i="1"/>
  <c r="T3576" i="1" s="1"/>
  <c r="R3576" i="1"/>
  <c r="P3576" i="1"/>
  <c r="Q3576" i="1"/>
  <c r="N3571" i="1"/>
  <c r="P3571" i="1"/>
  <c r="O3571" i="1"/>
  <c r="S3571" i="1"/>
  <c r="T3571" i="1" s="1"/>
  <c r="R3571" i="1"/>
  <c r="Q3571" i="1"/>
  <c r="R3569" i="1" l="1"/>
  <c r="I410" i="9"/>
  <c r="J410" i="9" s="1"/>
  <c r="M410" i="9" s="1"/>
  <c r="H411" i="9" s="1"/>
  <c r="R3579" i="1"/>
  <c r="K3582" i="1" s="1"/>
  <c r="K3593" i="1" s="1"/>
  <c r="N3578" i="1"/>
  <c r="K3589" i="1"/>
  <c r="K3592" i="1"/>
  <c r="K3590" i="1"/>
  <c r="K3588" i="1"/>
  <c r="K3594" i="1"/>
  <c r="K3591" i="1"/>
  <c r="K3586" i="1"/>
  <c r="Q3579" i="1"/>
  <c r="J3582" i="1" s="1"/>
  <c r="O3579" i="1"/>
  <c r="H3582" i="1" s="1"/>
  <c r="P3579" i="1"/>
  <c r="I3582" i="1" s="1"/>
  <c r="K3587" i="1" l="1"/>
  <c r="K3595" i="1"/>
  <c r="L410" i="9"/>
  <c r="G411" i="9" s="1"/>
  <c r="I411" i="9" s="1"/>
  <c r="J411" i="9" s="1"/>
  <c r="L411" i="9" s="1"/>
  <c r="G412" i="9" s="1"/>
  <c r="K410" i="9"/>
  <c r="I3592" i="1"/>
  <c r="I3591" i="1"/>
  <c r="I3587" i="1"/>
  <c r="I3590" i="1"/>
  <c r="I3594" i="1"/>
  <c r="I3588" i="1"/>
  <c r="I3586" i="1"/>
  <c r="I3595" i="1"/>
  <c r="I3593" i="1"/>
  <c r="I3589" i="1"/>
  <c r="H3588" i="1"/>
  <c r="H3589" i="1"/>
  <c r="H3593" i="1"/>
  <c r="H3586" i="1"/>
  <c r="H3592" i="1"/>
  <c r="H3591" i="1"/>
  <c r="H3587" i="1"/>
  <c r="H3595" i="1"/>
  <c r="H3590" i="1"/>
  <c r="H3594" i="1"/>
  <c r="J3587" i="1"/>
  <c r="J3592" i="1"/>
  <c r="J3595" i="1"/>
  <c r="J3594" i="1"/>
  <c r="J3590" i="1"/>
  <c r="J3586" i="1"/>
  <c r="J3588" i="1"/>
  <c r="J3589" i="1"/>
  <c r="J3593" i="1"/>
  <c r="J3591" i="1"/>
  <c r="L3592" i="1" l="1"/>
  <c r="M3592" i="1" s="1"/>
  <c r="S3592" i="1" s="1"/>
  <c r="T3592" i="1" s="1"/>
  <c r="L3593" i="1"/>
  <c r="M3593" i="1" s="1"/>
  <c r="O3593" i="1" s="1"/>
  <c r="M411" i="9"/>
  <c r="H412" i="9" s="1"/>
  <c r="K411" i="9"/>
  <c r="I412" i="9"/>
  <c r="J412" i="9" s="1"/>
  <c r="M412" i="9" s="1"/>
  <c r="H413" i="9" s="1"/>
  <c r="L3586" i="1"/>
  <c r="M3586" i="1" s="1"/>
  <c r="R3586" i="1" s="1"/>
  <c r="L3594" i="1"/>
  <c r="M3594" i="1" s="1"/>
  <c r="O3594" i="1" s="1"/>
  <c r="L3589" i="1"/>
  <c r="M3589" i="1" s="1"/>
  <c r="R3592" i="1"/>
  <c r="L3588" i="1"/>
  <c r="M3588" i="1" s="1"/>
  <c r="Q3592" i="1"/>
  <c r="P3592" i="1"/>
  <c r="R3593" i="1"/>
  <c r="L3595" i="1"/>
  <c r="M3595" i="1" s="1"/>
  <c r="L3587" i="1"/>
  <c r="M3587" i="1" s="1"/>
  <c r="N3593" i="1"/>
  <c r="S3593" i="1"/>
  <c r="T3593" i="1" s="1"/>
  <c r="Q3593" i="1"/>
  <c r="N3592" i="1"/>
  <c r="O3592" i="1"/>
  <c r="L3590" i="1"/>
  <c r="M3590" i="1" s="1"/>
  <c r="P3593" i="1"/>
  <c r="L3591" i="1"/>
  <c r="M3591" i="1" s="1"/>
  <c r="O3586" i="1" l="1"/>
  <c r="P3594" i="1"/>
  <c r="P3586" i="1"/>
  <c r="S3594" i="1"/>
  <c r="T3594" i="1" s="1"/>
  <c r="Q3594" i="1"/>
  <c r="N3586" i="1"/>
  <c r="R3594" i="1"/>
  <c r="S3586" i="1"/>
  <c r="T3586" i="1" s="1"/>
  <c r="Q3586" i="1"/>
  <c r="N3594" i="1"/>
  <c r="L412" i="9"/>
  <c r="G413" i="9" s="1"/>
  <c r="I413" i="9" s="1"/>
  <c r="J413" i="9" s="1"/>
  <c r="M413" i="9" s="1"/>
  <c r="H414" i="9" s="1"/>
  <c r="K412" i="9"/>
  <c r="N3589" i="1"/>
  <c r="Q3589" i="1"/>
  <c r="S3589" i="1"/>
  <c r="T3589" i="1" s="1"/>
  <c r="P3589" i="1"/>
  <c r="O3589" i="1"/>
  <c r="R3589" i="1"/>
  <c r="N3590" i="1"/>
  <c r="Q3590" i="1"/>
  <c r="R3590" i="1"/>
  <c r="S3590" i="1"/>
  <c r="T3590" i="1" s="1"/>
  <c r="P3590" i="1"/>
  <c r="O3590" i="1"/>
  <c r="N3595" i="1"/>
  <c r="R3595" i="1"/>
  <c r="O3595" i="1"/>
  <c r="P3595" i="1"/>
  <c r="S3595" i="1"/>
  <c r="T3595" i="1" s="1"/>
  <c r="Q3595" i="1"/>
  <c r="N3591" i="1"/>
  <c r="O3591" i="1"/>
  <c r="P3591" i="1"/>
  <c r="Q3591" i="1"/>
  <c r="R3591" i="1"/>
  <c r="S3591" i="1"/>
  <c r="T3591" i="1" s="1"/>
  <c r="S3588" i="1"/>
  <c r="T3588" i="1" s="1"/>
  <c r="N3588" i="1"/>
  <c r="R3588" i="1"/>
  <c r="Q3588" i="1"/>
  <c r="O3588" i="1"/>
  <c r="P3588" i="1"/>
  <c r="P3587" i="1"/>
  <c r="Q3587" i="1"/>
  <c r="R3587" i="1"/>
  <c r="O3587" i="1"/>
  <c r="S3587" i="1"/>
  <c r="T3587" i="1" s="1"/>
  <c r="N3587" i="1"/>
  <c r="Q3597" i="1" l="1"/>
  <c r="J3600" i="1" s="1"/>
  <c r="K413" i="9"/>
  <c r="L413" i="9"/>
  <c r="G414" i="9" s="1"/>
  <c r="I414" i="9" s="1"/>
  <c r="J414" i="9" s="1"/>
  <c r="P3597" i="1"/>
  <c r="I3600" i="1" s="1"/>
  <c r="I3613" i="1" s="1"/>
  <c r="N3596" i="1"/>
  <c r="I3609" i="1"/>
  <c r="I3608" i="1"/>
  <c r="I3605" i="1"/>
  <c r="I3611" i="1"/>
  <c r="I3610" i="1"/>
  <c r="I3604" i="1"/>
  <c r="J3606" i="1"/>
  <c r="J3610" i="1"/>
  <c r="J3613" i="1"/>
  <c r="J3611" i="1"/>
  <c r="J3612" i="1"/>
  <c r="J3608" i="1"/>
  <c r="J3604" i="1"/>
  <c r="J3609" i="1"/>
  <c r="J3607" i="1"/>
  <c r="J3605" i="1"/>
  <c r="R3597" i="1"/>
  <c r="K3600" i="1" s="1"/>
  <c r="O3597" i="1"/>
  <c r="H3600" i="1" s="1"/>
  <c r="I3612" i="1" l="1"/>
  <c r="I3607" i="1"/>
  <c r="I3606" i="1"/>
  <c r="K414" i="9"/>
  <c r="L414" i="9"/>
  <c r="G415" i="9" s="1"/>
  <c r="M414" i="9"/>
  <c r="H415" i="9" s="1"/>
  <c r="K3613" i="1"/>
  <c r="K3611" i="1"/>
  <c r="K3612" i="1"/>
  <c r="K3608" i="1"/>
  <c r="K3606" i="1"/>
  <c r="K3607" i="1"/>
  <c r="K3609" i="1"/>
  <c r="K3605" i="1"/>
  <c r="K3610" i="1"/>
  <c r="K3604" i="1"/>
  <c r="H3607" i="1"/>
  <c r="H3604" i="1"/>
  <c r="H3605" i="1"/>
  <c r="H3606" i="1"/>
  <c r="L3606" i="1" s="1"/>
  <c r="M3606" i="1" s="1"/>
  <c r="H3613" i="1"/>
  <c r="H3611" i="1"/>
  <c r="L3611" i="1" s="1"/>
  <c r="M3611" i="1" s="1"/>
  <c r="N3611" i="1" s="1"/>
  <c r="H3609" i="1"/>
  <c r="H3610" i="1"/>
  <c r="L3610" i="1" s="1"/>
  <c r="M3610" i="1" s="1"/>
  <c r="S3610" i="1" s="1"/>
  <c r="T3610" i="1" s="1"/>
  <c r="H3612" i="1"/>
  <c r="L3612" i="1" s="1"/>
  <c r="M3612" i="1" s="1"/>
  <c r="N3612" i="1" s="1"/>
  <c r="H3608" i="1"/>
  <c r="L3608" i="1" s="1"/>
  <c r="M3608" i="1" s="1"/>
  <c r="Q3608" i="1" s="1"/>
  <c r="S3612" i="1"/>
  <c r="T3612" i="1" s="1"/>
  <c r="P3612" i="1"/>
  <c r="O3610" i="1" l="1"/>
  <c r="L3613" i="1"/>
  <c r="M3613" i="1" s="1"/>
  <c r="N3613" i="1" s="1"/>
  <c r="L3604" i="1"/>
  <c r="M3604" i="1" s="1"/>
  <c r="N3604" i="1" s="1"/>
  <c r="I415" i="9"/>
  <c r="J415" i="9" s="1"/>
  <c r="L415" i="9" s="1"/>
  <c r="G416" i="9" s="1"/>
  <c r="O3612" i="1"/>
  <c r="O3604" i="1"/>
  <c r="S3611" i="1"/>
  <c r="T3611" i="1" s="1"/>
  <c r="O3611" i="1"/>
  <c r="P3611" i="1"/>
  <c r="L3605" i="1"/>
  <c r="M3605" i="1" s="1"/>
  <c r="Q3605" i="1" s="1"/>
  <c r="S3604" i="1"/>
  <c r="T3604" i="1" s="1"/>
  <c r="R3604" i="1"/>
  <c r="P3604" i="1"/>
  <c r="Q3611" i="1"/>
  <c r="R3611" i="1"/>
  <c r="P3613" i="1"/>
  <c r="O3613" i="1"/>
  <c r="S3613" i="1"/>
  <c r="T3613" i="1" s="1"/>
  <c r="R3613" i="1"/>
  <c r="Q3613" i="1"/>
  <c r="N3606" i="1"/>
  <c r="P3606" i="1"/>
  <c r="O3606" i="1"/>
  <c r="S3606" i="1"/>
  <c r="T3606" i="1" s="1"/>
  <c r="Q3606" i="1"/>
  <c r="R3606" i="1"/>
  <c r="P3608" i="1"/>
  <c r="R3608" i="1"/>
  <c r="N3608" i="1"/>
  <c r="S3608" i="1"/>
  <c r="T3608" i="1" s="1"/>
  <c r="L3607" i="1"/>
  <c r="M3607" i="1" s="1"/>
  <c r="O3608" i="1"/>
  <c r="Q3612" i="1"/>
  <c r="N3610" i="1"/>
  <c r="Q3610" i="1"/>
  <c r="P3610" i="1"/>
  <c r="R3610" i="1"/>
  <c r="R3612" i="1"/>
  <c r="L3609" i="1"/>
  <c r="M3609" i="1" s="1"/>
  <c r="Q3604" i="1" l="1"/>
  <c r="K415" i="9"/>
  <c r="M415" i="9"/>
  <c r="H416" i="9" s="1"/>
  <c r="I416" i="9" s="1"/>
  <c r="J416" i="9" s="1"/>
  <c r="R3605" i="1"/>
  <c r="N3605" i="1"/>
  <c r="S3605" i="1"/>
  <c r="T3605" i="1" s="1"/>
  <c r="P3605" i="1"/>
  <c r="O3605" i="1"/>
  <c r="N3609" i="1"/>
  <c r="O3609" i="1"/>
  <c r="Q3609" i="1"/>
  <c r="S3609" i="1"/>
  <c r="T3609" i="1" s="1"/>
  <c r="P3609" i="1"/>
  <c r="R3609" i="1"/>
  <c r="N3607" i="1"/>
  <c r="P3607" i="1"/>
  <c r="P3615" i="1" s="1"/>
  <c r="I3618" i="1" s="1"/>
  <c r="S3607" i="1"/>
  <c r="T3607" i="1" s="1"/>
  <c r="R3607" i="1"/>
  <c r="O3607" i="1"/>
  <c r="Q3607" i="1"/>
  <c r="O3615" i="1" l="1"/>
  <c r="H3618" i="1" s="1"/>
  <c r="R3615" i="1"/>
  <c r="K3618" i="1" s="1"/>
  <c r="K416" i="9"/>
  <c r="M416" i="9"/>
  <c r="H417" i="9" s="1"/>
  <c r="L416" i="9"/>
  <c r="G417" i="9" s="1"/>
  <c r="Q3615" i="1"/>
  <c r="J3618" i="1" s="1"/>
  <c r="J3624" i="1" s="1"/>
  <c r="N3614" i="1"/>
  <c r="I3630" i="1"/>
  <c r="I3624" i="1"/>
  <c r="I3628" i="1"/>
  <c r="I3631" i="1"/>
  <c r="I3622" i="1"/>
  <c r="I3629" i="1"/>
  <c r="I3626" i="1"/>
  <c r="I3627" i="1"/>
  <c r="I3625" i="1"/>
  <c r="I3623" i="1"/>
  <c r="J3627" i="1"/>
  <c r="J3626" i="1"/>
  <c r="H3626" i="1"/>
  <c r="H3625" i="1"/>
  <c r="H3622" i="1"/>
  <c r="H3628" i="1"/>
  <c r="H3629" i="1"/>
  <c r="H3623" i="1"/>
  <c r="H3630" i="1"/>
  <c r="H3631" i="1"/>
  <c r="H3624" i="1"/>
  <c r="H3627" i="1"/>
  <c r="K3623" i="1"/>
  <c r="K3628" i="1"/>
  <c r="K3630" i="1"/>
  <c r="K3626" i="1"/>
  <c r="K3625" i="1"/>
  <c r="K3622" i="1"/>
  <c r="K3631" i="1"/>
  <c r="K3629" i="1"/>
  <c r="K3627" i="1"/>
  <c r="K3624" i="1"/>
  <c r="L3626" i="1" l="1"/>
  <c r="M3626" i="1" s="1"/>
  <c r="N3626" i="1" s="1"/>
  <c r="J3625" i="1"/>
  <c r="L3625" i="1" s="1"/>
  <c r="M3625" i="1" s="1"/>
  <c r="J3628" i="1"/>
  <c r="L3628" i="1" s="1"/>
  <c r="M3628" i="1" s="1"/>
  <c r="N3628" i="1" s="1"/>
  <c r="J3623" i="1"/>
  <c r="J3631" i="1"/>
  <c r="J3630" i="1"/>
  <c r="L3630" i="1" s="1"/>
  <c r="M3630" i="1" s="1"/>
  <c r="J3629" i="1"/>
  <c r="L3629" i="1" s="1"/>
  <c r="M3629" i="1" s="1"/>
  <c r="J3622" i="1"/>
  <c r="I417" i="9"/>
  <c r="J417" i="9" s="1"/>
  <c r="L417" i="9" s="1"/>
  <c r="G418" i="9" s="1"/>
  <c r="L3622" i="1"/>
  <c r="M3622" i="1" s="1"/>
  <c r="N3622" i="1" s="1"/>
  <c r="L3631" i="1"/>
  <c r="M3631" i="1" s="1"/>
  <c r="P3631" i="1" s="1"/>
  <c r="S3622" i="1"/>
  <c r="T3622" i="1" s="1"/>
  <c r="L3627" i="1"/>
  <c r="M3627" i="1" s="1"/>
  <c r="Q3622" i="1"/>
  <c r="L3623" i="1"/>
  <c r="M3623" i="1" s="1"/>
  <c r="L3624" i="1"/>
  <c r="M3624" i="1" s="1"/>
  <c r="R3622" i="1"/>
  <c r="P3622" i="1"/>
  <c r="P3626" i="1"/>
  <c r="R3626" i="1"/>
  <c r="Q3626" i="1"/>
  <c r="O3626" i="1"/>
  <c r="S3626" i="1"/>
  <c r="T3626" i="1" s="1"/>
  <c r="Q3630" i="1" l="1"/>
  <c r="N3630" i="1"/>
  <c r="S3630" i="1"/>
  <c r="T3630" i="1" s="1"/>
  <c r="R3630" i="1"/>
  <c r="N3625" i="1"/>
  <c r="Q3625" i="1"/>
  <c r="O3625" i="1"/>
  <c r="S3625" i="1"/>
  <c r="T3625" i="1" s="1"/>
  <c r="P3625" i="1"/>
  <c r="R3625" i="1"/>
  <c r="R3631" i="1"/>
  <c r="O3622" i="1"/>
  <c r="M417" i="9"/>
  <c r="H418" i="9" s="1"/>
  <c r="I418" i="9" s="1"/>
  <c r="J418" i="9" s="1"/>
  <c r="K418" i="9" s="1"/>
  <c r="K417" i="9"/>
  <c r="O3630" i="1"/>
  <c r="P3630" i="1"/>
  <c r="R3628" i="1"/>
  <c r="P3628" i="1"/>
  <c r="O3628" i="1"/>
  <c r="S3628" i="1"/>
  <c r="T3628" i="1" s="1"/>
  <c r="Q3628" i="1"/>
  <c r="N3631" i="1"/>
  <c r="S3631" i="1"/>
  <c r="T3631" i="1" s="1"/>
  <c r="O3631" i="1"/>
  <c r="Q3631" i="1"/>
  <c r="N3624" i="1"/>
  <c r="S3624" i="1"/>
  <c r="T3624" i="1" s="1"/>
  <c r="R3624" i="1"/>
  <c r="Q3624" i="1"/>
  <c r="P3624" i="1"/>
  <c r="O3624" i="1"/>
  <c r="N3623" i="1"/>
  <c r="Q3623" i="1"/>
  <c r="P3623" i="1"/>
  <c r="S3623" i="1"/>
  <c r="T3623" i="1" s="1"/>
  <c r="O3623" i="1"/>
  <c r="R3623" i="1"/>
  <c r="N3629" i="1"/>
  <c r="R3629" i="1"/>
  <c r="S3629" i="1"/>
  <c r="T3629" i="1" s="1"/>
  <c r="O3629" i="1"/>
  <c r="Q3629" i="1"/>
  <c r="P3629" i="1"/>
  <c r="N3627" i="1"/>
  <c r="P3627" i="1"/>
  <c r="R3627" i="1"/>
  <c r="Q3627" i="1"/>
  <c r="S3627" i="1"/>
  <c r="T3627" i="1" s="1"/>
  <c r="O3627" i="1"/>
  <c r="M418" i="9" l="1"/>
  <c r="H419" i="9" s="1"/>
  <c r="L418" i="9"/>
  <c r="G419" i="9" s="1"/>
  <c r="R3633" i="1"/>
  <c r="K3636" i="1" s="1"/>
  <c r="K3643" i="1" s="1"/>
  <c r="Q3633" i="1"/>
  <c r="J3636" i="1" s="1"/>
  <c r="J3644" i="1" s="1"/>
  <c r="N3632" i="1"/>
  <c r="K3642" i="1"/>
  <c r="K3646" i="1"/>
  <c r="K3640" i="1"/>
  <c r="K3648" i="1"/>
  <c r="K3645" i="1"/>
  <c r="K3647" i="1"/>
  <c r="K3644" i="1"/>
  <c r="K3641" i="1"/>
  <c r="J3645" i="1"/>
  <c r="O3633" i="1"/>
  <c r="H3636" i="1" s="1"/>
  <c r="J3648" i="1"/>
  <c r="J3641" i="1"/>
  <c r="J3647" i="1"/>
  <c r="J3643" i="1"/>
  <c r="P3633" i="1"/>
  <c r="I3636" i="1" s="1"/>
  <c r="J3640" i="1" l="1"/>
  <c r="K3649" i="1"/>
  <c r="J3642" i="1"/>
  <c r="I419" i="9"/>
  <c r="J419" i="9" s="1"/>
  <c r="K419" i="9" s="1"/>
  <c r="J3646" i="1"/>
  <c r="J3649" i="1"/>
  <c r="H3642" i="1"/>
  <c r="H3649" i="1"/>
  <c r="H3641" i="1"/>
  <c r="H3644" i="1"/>
  <c r="H3647" i="1"/>
  <c r="H3640" i="1"/>
  <c r="H3648" i="1"/>
  <c r="H3645" i="1"/>
  <c r="H3646" i="1"/>
  <c r="H3643" i="1"/>
  <c r="I3645" i="1"/>
  <c r="I3649" i="1"/>
  <c r="I3648" i="1"/>
  <c r="I3646" i="1"/>
  <c r="I3640" i="1"/>
  <c r="I3647" i="1"/>
  <c r="I3641" i="1"/>
  <c r="I3644" i="1"/>
  <c r="I3642" i="1"/>
  <c r="I3643" i="1"/>
  <c r="L3644" i="1" l="1"/>
  <c r="M3644" i="1" s="1"/>
  <c r="L3643" i="1"/>
  <c r="M3643" i="1" s="1"/>
  <c r="N3643" i="1" s="1"/>
  <c r="L3642" i="1"/>
  <c r="M3642" i="1" s="1"/>
  <c r="L3641" i="1"/>
  <c r="M3641" i="1" s="1"/>
  <c r="L419" i="9"/>
  <c r="G420" i="9" s="1"/>
  <c r="M419" i="9"/>
  <c r="H420" i="9" s="1"/>
  <c r="I420" i="9" s="1"/>
  <c r="J420" i="9" s="1"/>
  <c r="M420" i="9" s="1"/>
  <c r="H421" i="9" s="1"/>
  <c r="L3649" i="1"/>
  <c r="M3649" i="1" s="1"/>
  <c r="N3649" i="1" s="1"/>
  <c r="L3647" i="1"/>
  <c r="M3647" i="1" s="1"/>
  <c r="P3647" i="1" s="1"/>
  <c r="L3640" i="1"/>
  <c r="M3640" i="1" s="1"/>
  <c r="N3644" i="1"/>
  <c r="P3644" i="1"/>
  <c r="S3644" i="1"/>
  <c r="T3644" i="1" s="1"/>
  <c r="R3644" i="1"/>
  <c r="O3644" i="1"/>
  <c r="Q3644" i="1"/>
  <c r="L3648" i="1"/>
  <c r="M3648" i="1" s="1"/>
  <c r="N3641" i="1"/>
  <c r="O3641" i="1"/>
  <c r="N3642" i="1"/>
  <c r="Q3642" i="1"/>
  <c r="R3642" i="1"/>
  <c r="P3642" i="1"/>
  <c r="S3642" i="1"/>
  <c r="T3642" i="1" s="1"/>
  <c r="O3642" i="1"/>
  <c r="O3643" i="1"/>
  <c r="P3643" i="1"/>
  <c r="S3643" i="1"/>
  <c r="T3643" i="1" s="1"/>
  <c r="Q3643" i="1"/>
  <c r="L3646" i="1"/>
  <c r="M3646" i="1" s="1"/>
  <c r="L3645" i="1"/>
  <c r="M3645" i="1" s="1"/>
  <c r="Q3647" i="1" l="1"/>
  <c r="N3647" i="1"/>
  <c r="R3649" i="1"/>
  <c r="S3649" i="1"/>
  <c r="T3649" i="1" s="1"/>
  <c r="P3649" i="1"/>
  <c r="O3649" i="1"/>
  <c r="R3647" i="1"/>
  <c r="P3641" i="1"/>
  <c r="S3641" i="1"/>
  <c r="T3641" i="1" s="1"/>
  <c r="S3647" i="1"/>
  <c r="T3647" i="1" s="1"/>
  <c r="O3647" i="1"/>
  <c r="R3643" i="1"/>
  <c r="Q3641" i="1"/>
  <c r="Q3649" i="1"/>
  <c r="R3641" i="1"/>
  <c r="K420" i="9"/>
  <c r="L420" i="9"/>
  <c r="G421" i="9" s="1"/>
  <c r="I421" i="9" s="1"/>
  <c r="J421" i="9" s="1"/>
  <c r="K421" i="9" s="1"/>
  <c r="N3640" i="1"/>
  <c r="O3640" i="1"/>
  <c r="S3640" i="1"/>
  <c r="T3640" i="1" s="1"/>
  <c r="P3640" i="1"/>
  <c r="Q3640" i="1"/>
  <c r="R3640" i="1"/>
  <c r="N3645" i="1"/>
  <c r="R3645" i="1"/>
  <c r="Q3645" i="1"/>
  <c r="P3645" i="1"/>
  <c r="O3645" i="1"/>
  <c r="S3645" i="1"/>
  <c r="T3645" i="1" s="1"/>
  <c r="N3648" i="1"/>
  <c r="S3648" i="1"/>
  <c r="T3648" i="1" s="1"/>
  <c r="Q3648" i="1"/>
  <c r="O3648" i="1"/>
  <c r="R3648" i="1"/>
  <c r="P3648" i="1"/>
  <c r="N3646" i="1"/>
  <c r="S3646" i="1"/>
  <c r="T3646" i="1" s="1"/>
  <c r="R3646" i="1"/>
  <c r="P3646" i="1"/>
  <c r="O3646" i="1"/>
  <c r="Q3646" i="1"/>
  <c r="M421" i="9" l="1"/>
  <c r="H422" i="9" s="1"/>
  <c r="L421" i="9"/>
  <c r="G422" i="9" s="1"/>
  <c r="N3650" i="1"/>
  <c r="R3651" i="1"/>
  <c r="K3654" i="1" s="1"/>
  <c r="Q3651" i="1"/>
  <c r="J3654" i="1" s="1"/>
  <c r="P3651" i="1"/>
  <c r="I3654" i="1" s="1"/>
  <c r="O3651" i="1"/>
  <c r="H3654" i="1" s="1"/>
  <c r="I422" i="9" l="1"/>
  <c r="J422" i="9" s="1"/>
  <c r="H3666" i="1"/>
  <c r="H3660" i="1"/>
  <c r="H3663" i="1"/>
  <c r="H3661" i="1"/>
  <c r="H3667" i="1"/>
  <c r="H3659" i="1"/>
  <c r="L3659" i="1" s="1"/>
  <c r="M3659" i="1" s="1"/>
  <c r="H3658" i="1"/>
  <c r="H3662" i="1"/>
  <c r="H3664" i="1"/>
  <c r="H3665" i="1"/>
  <c r="I3661" i="1"/>
  <c r="I3663" i="1"/>
  <c r="I3664" i="1"/>
  <c r="I3660" i="1"/>
  <c r="I3665" i="1"/>
  <c r="I3658" i="1"/>
  <c r="I3662" i="1"/>
  <c r="I3666" i="1"/>
  <c r="I3659" i="1"/>
  <c r="I3667" i="1"/>
  <c r="J3666" i="1"/>
  <c r="J3662" i="1"/>
  <c r="J3663" i="1"/>
  <c r="J3667" i="1"/>
  <c r="J3658" i="1"/>
  <c r="J3660" i="1"/>
  <c r="J3659" i="1"/>
  <c r="J3664" i="1"/>
  <c r="J3665" i="1"/>
  <c r="J3661" i="1"/>
  <c r="K3664" i="1"/>
  <c r="K3666" i="1"/>
  <c r="K3665" i="1"/>
  <c r="K3659" i="1"/>
  <c r="K3663" i="1"/>
  <c r="K3662" i="1"/>
  <c r="K3658" i="1"/>
  <c r="K3660" i="1"/>
  <c r="K3661" i="1"/>
  <c r="K3667" i="1"/>
  <c r="L3662" i="1" l="1"/>
  <c r="M3662" i="1" s="1"/>
  <c r="L422" i="9"/>
  <c r="G423" i="9" s="1"/>
  <c r="K422" i="9"/>
  <c r="M422" i="9"/>
  <c r="H423" i="9" s="1"/>
  <c r="L3658" i="1"/>
  <c r="M3658" i="1" s="1"/>
  <c r="N3659" i="1"/>
  <c r="R3659" i="1"/>
  <c r="Q3659" i="1"/>
  <c r="P3659" i="1"/>
  <c r="O3659" i="1"/>
  <c r="S3659" i="1"/>
  <c r="T3659" i="1" s="1"/>
  <c r="L3667" i="1"/>
  <c r="M3667" i="1" s="1"/>
  <c r="N3662" i="1"/>
  <c r="S3662" i="1"/>
  <c r="T3662" i="1" s="1"/>
  <c r="P3662" i="1"/>
  <c r="Q3662" i="1"/>
  <c r="O3662" i="1"/>
  <c r="R3662" i="1"/>
  <c r="L3661" i="1"/>
  <c r="M3661" i="1" s="1"/>
  <c r="L3663" i="1"/>
  <c r="M3663" i="1" s="1"/>
  <c r="L3665" i="1"/>
  <c r="M3665" i="1" s="1"/>
  <c r="L3660" i="1"/>
  <c r="M3660" i="1" s="1"/>
  <c r="L3664" i="1"/>
  <c r="M3664" i="1" s="1"/>
  <c r="L3666" i="1"/>
  <c r="M3666" i="1" s="1"/>
  <c r="I423" i="9" l="1"/>
  <c r="J423" i="9" s="1"/>
  <c r="L423" i="9" s="1"/>
  <c r="G424" i="9" s="1"/>
  <c r="N3661" i="1"/>
  <c r="O3661" i="1"/>
  <c r="S3661" i="1"/>
  <c r="T3661" i="1" s="1"/>
  <c r="P3661" i="1"/>
  <c r="Q3661" i="1"/>
  <c r="R3661" i="1"/>
  <c r="N3666" i="1"/>
  <c r="Q3666" i="1"/>
  <c r="S3666" i="1"/>
  <c r="T3666" i="1" s="1"/>
  <c r="R3666" i="1"/>
  <c r="P3666" i="1"/>
  <c r="O3666" i="1"/>
  <c r="N3664" i="1"/>
  <c r="R3664" i="1"/>
  <c r="Q3664" i="1"/>
  <c r="P3664" i="1"/>
  <c r="O3664" i="1"/>
  <c r="S3664" i="1"/>
  <c r="T3664" i="1" s="1"/>
  <c r="N3667" i="1"/>
  <c r="S3667" i="1"/>
  <c r="T3667" i="1" s="1"/>
  <c r="R3667" i="1"/>
  <c r="Q3667" i="1"/>
  <c r="P3667" i="1"/>
  <c r="O3667" i="1"/>
  <c r="N3660" i="1"/>
  <c r="Q3660" i="1"/>
  <c r="P3660" i="1"/>
  <c r="O3660" i="1"/>
  <c r="S3660" i="1"/>
  <c r="T3660" i="1" s="1"/>
  <c r="R3660" i="1"/>
  <c r="N3663" i="1"/>
  <c r="R3663" i="1"/>
  <c r="P3663" i="1"/>
  <c r="O3663" i="1"/>
  <c r="S3663" i="1"/>
  <c r="T3663" i="1" s="1"/>
  <c r="Q3663" i="1"/>
  <c r="N3665" i="1"/>
  <c r="Q3665" i="1"/>
  <c r="P3665" i="1"/>
  <c r="S3665" i="1"/>
  <c r="T3665" i="1" s="1"/>
  <c r="R3665" i="1"/>
  <c r="O3665" i="1"/>
  <c r="N3658" i="1"/>
  <c r="S3658" i="1"/>
  <c r="T3658" i="1" s="1"/>
  <c r="P3658" i="1"/>
  <c r="O3658" i="1"/>
  <c r="R3658" i="1"/>
  <c r="Q3658" i="1"/>
  <c r="Q3669" i="1" l="1"/>
  <c r="J3672" i="1" s="1"/>
  <c r="M423" i="9"/>
  <c r="H424" i="9" s="1"/>
  <c r="I424" i="9" s="1"/>
  <c r="J424" i="9" s="1"/>
  <c r="K424" i="9" s="1"/>
  <c r="K423" i="9"/>
  <c r="R3669" i="1"/>
  <c r="K3672" i="1" s="1"/>
  <c r="J3677" i="1"/>
  <c r="J3684" i="1"/>
  <c r="J3680" i="1"/>
  <c r="J3683" i="1"/>
  <c r="J3676" i="1"/>
  <c r="J3682" i="1"/>
  <c r="J3678" i="1"/>
  <c r="J3681" i="1"/>
  <c r="J3679" i="1"/>
  <c r="J3685" i="1"/>
  <c r="P3669" i="1"/>
  <c r="I3672" i="1" s="1"/>
  <c r="O3669" i="1"/>
  <c r="H3672" i="1" s="1"/>
  <c r="N3668" i="1"/>
  <c r="M424" i="9" l="1"/>
  <c r="H425" i="9" s="1"/>
  <c r="L424" i="9"/>
  <c r="G425" i="9" s="1"/>
  <c r="I3679" i="1"/>
  <c r="I3681" i="1"/>
  <c r="I3678" i="1"/>
  <c r="I3682" i="1"/>
  <c r="I3683" i="1"/>
  <c r="I3685" i="1"/>
  <c r="I3680" i="1"/>
  <c r="I3684" i="1"/>
  <c r="I3677" i="1"/>
  <c r="I3676" i="1"/>
  <c r="H3679" i="1"/>
  <c r="H3680" i="1"/>
  <c r="H3685" i="1"/>
  <c r="L3685" i="1" s="1"/>
  <c r="M3685" i="1" s="1"/>
  <c r="H3681" i="1"/>
  <c r="L3681" i="1" s="1"/>
  <c r="M3681" i="1" s="1"/>
  <c r="H3684" i="1"/>
  <c r="H3678" i="1"/>
  <c r="H3676" i="1"/>
  <c r="H3677" i="1"/>
  <c r="H3683" i="1"/>
  <c r="H3682" i="1"/>
  <c r="K3676" i="1"/>
  <c r="K3679" i="1"/>
  <c r="L3679" i="1" s="1"/>
  <c r="M3679" i="1" s="1"/>
  <c r="K3680" i="1"/>
  <c r="K3683" i="1"/>
  <c r="K3684" i="1"/>
  <c r="K3677" i="1"/>
  <c r="K3685" i="1"/>
  <c r="K3682" i="1"/>
  <c r="K3681" i="1"/>
  <c r="K3678" i="1"/>
  <c r="I425" i="9" l="1"/>
  <c r="J425" i="9" s="1"/>
  <c r="M425" i="9" s="1"/>
  <c r="H426" i="9" s="1"/>
  <c r="L3678" i="1"/>
  <c r="M3678" i="1" s="1"/>
  <c r="L3683" i="1"/>
  <c r="M3683" i="1" s="1"/>
  <c r="Q3683" i="1" s="1"/>
  <c r="L3680" i="1"/>
  <c r="M3680" i="1" s="1"/>
  <c r="O3680" i="1" s="1"/>
  <c r="L3682" i="1"/>
  <c r="M3682" i="1" s="1"/>
  <c r="N3682" i="1" s="1"/>
  <c r="N3678" i="1"/>
  <c r="O3678" i="1"/>
  <c r="R3678" i="1"/>
  <c r="P3678" i="1"/>
  <c r="Q3678" i="1"/>
  <c r="S3678" i="1"/>
  <c r="T3678" i="1" s="1"/>
  <c r="N3685" i="1"/>
  <c r="Q3685" i="1"/>
  <c r="P3685" i="1"/>
  <c r="R3685" i="1"/>
  <c r="S3685" i="1"/>
  <c r="T3685" i="1" s="1"/>
  <c r="O3685" i="1"/>
  <c r="N3679" i="1"/>
  <c r="Q3679" i="1"/>
  <c r="P3679" i="1"/>
  <c r="R3679" i="1"/>
  <c r="O3679" i="1"/>
  <c r="S3679" i="1"/>
  <c r="T3679" i="1" s="1"/>
  <c r="N3680" i="1"/>
  <c r="S3680" i="1"/>
  <c r="T3680" i="1" s="1"/>
  <c r="N3681" i="1"/>
  <c r="Q3681" i="1"/>
  <c r="P3681" i="1"/>
  <c r="R3681" i="1"/>
  <c r="O3681" i="1"/>
  <c r="S3681" i="1"/>
  <c r="T3681" i="1" s="1"/>
  <c r="N3683" i="1"/>
  <c r="O3683" i="1"/>
  <c r="P3683" i="1"/>
  <c r="R3683" i="1"/>
  <c r="S3683" i="1"/>
  <c r="T3683" i="1" s="1"/>
  <c r="L3677" i="1"/>
  <c r="M3677" i="1" s="1"/>
  <c r="L3676" i="1"/>
  <c r="M3676" i="1" s="1"/>
  <c r="Q3682" i="1"/>
  <c r="L3684" i="1"/>
  <c r="M3684" i="1" s="1"/>
  <c r="P3682" i="1" l="1"/>
  <c r="S3682" i="1"/>
  <c r="T3682" i="1" s="1"/>
  <c r="O3682" i="1"/>
  <c r="Q3680" i="1"/>
  <c r="L425" i="9"/>
  <c r="G426" i="9" s="1"/>
  <c r="I426" i="9" s="1"/>
  <c r="J426" i="9" s="1"/>
  <c r="K426" i="9" s="1"/>
  <c r="K425" i="9"/>
  <c r="R3682" i="1"/>
  <c r="P3680" i="1"/>
  <c r="R3680" i="1"/>
  <c r="N3684" i="1"/>
  <c r="O3684" i="1"/>
  <c r="P3684" i="1"/>
  <c r="R3684" i="1"/>
  <c r="Q3684" i="1"/>
  <c r="S3684" i="1"/>
  <c r="T3684" i="1" s="1"/>
  <c r="N3677" i="1"/>
  <c r="S3677" i="1"/>
  <c r="T3677" i="1" s="1"/>
  <c r="O3677" i="1"/>
  <c r="P3677" i="1"/>
  <c r="R3677" i="1"/>
  <c r="Q3677" i="1"/>
  <c r="N3676" i="1"/>
  <c r="O3676" i="1"/>
  <c r="P3676" i="1"/>
  <c r="Q3676" i="1"/>
  <c r="S3676" i="1"/>
  <c r="T3676" i="1" s="1"/>
  <c r="R3676" i="1"/>
  <c r="L426" i="9" l="1"/>
  <c r="G427" i="9" s="1"/>
  <c r="M426" i="9"/>
  <c r="H427" i="9" s="1"/>
  <c r="I427" i="9" s="1"/>
  <c r="J427" i="9" s="1"/>
  <c r="P3687" i="1"/>
  <c r="I3690" i="1" s="1"/>
  <c r="I3701" i="1" s="1"/>
  <c r="O3687" i="1"/>
  <c r="H3690" i="1" s="1"/>
  <c r="H3702" i="1" s="1"/>
  <c r="N3686" i="1"/>
  <c r="I3694" i="1"/>
  <c r="I3696" i="1"/>
  <c r="I3700" i="1"/>
  <c r="I3699" i="1"/>
  <c r="I3697" i="1"/>
  <c r="I3702" i="1"/>
  <c r="I3695" i="1"/>
  <c r="I3703" i="1"/>
  <c r="R3687" i="1"/>
  <c r="K3690" i="1" s="1"/>
  <c r="H3695" i="1"/>
  <c r="H3701" i="1"/>
  <c r="H3694" i="1"/>
  <c r="Q3687" i="1"/>
  <c r="J3690" i="1" s="1"/>
  <c r="H3699" i="1" l="1"/>
  <c r="H3697" i="1"/>
  <c r="H3703" i="1"/>
  <c r="H3696" i="1"/>
  <c r="H3700" i="1"/>
  <c r="I3698" i="1"/>
  <c r="H3698" i="1"/>
  <c r="K427" i="9"/>
  <c r="L427" i="9"/>
  <c r="G428" i="9" s="1"/>
  <c r="M427" i="9"/>
  <c r="H428" i="9" s="1"/>
  <c r="I428" i="9" s="1"/>
  <c r="J428" i="9" s="1"/>
  <c r="J3694" i="1"/>
  <c r="J3700" i="1"/>
  <c r="J3699" i="1"/>
  <c r="J3698" i="1"/>
  <c r="J3696" i="1"/>
  <c r="J3701" i="1"/>
  <c r="L3701" i="1" s="1"/>
  <c r="M3701" i="1" s="1"/>
  <c r="J3702" i="1"/>
  <c r="J3703" i="1"/>
  <c r="J3697" i="1"/>
  <c r="J3695" i="1"/>
  <c r="L3694" i="1"/>
  <c r="M3694" i="1" s="1"/>
  <c r="K3699" i="1"/>
  <c r="L3699" i="1" s="1"/>
  <c r="M3699" i="1" s="1"/>
  <c r="K3697" i="1"/>
  <c r="K3698" i="1"/>
  <c r="K3703" i="1"/>
  <c r="K3696" i="1"/>
  <c r="K3694" i="1"/>
  <c r="K3695" i="1"/>
  <c r="L3695" i="1" s="1"/>
  <c r="M3695" i="1" s="1"/>
  <c r="K3702" i="1"/>
  <c r="K3701" i="1"/>
  <c r="K3700" i="1"/>
  <c r="L3697" i="1"/>
  <c r="M3697" i="1" s="1"/>
  <c r="L3703" i="1" l="1"/>
  <c r="M3703" i="1" s="1"/>
  <c r="M428" i="9"/>
  <c r="H429" i="9" s="1"/>
  <c r="K428" i="9"/>
  <c r="L428" i="9"/>
  <c r="G429" i="9" s="1"/>
  <c r="I429" i="9" s="1"/>
  <c r="J429" i="9" s="1"/>
  <c r="L429" i="9" s="1"/>
  <c r="G430" i="9" s="1"/>
  <c r="L3696" i="1"/>
  <c r="M3696" i="1" s="1"/>
  <c r="N3696" i="1" s="1"/>
  <c r="L3702" i="1"/>
  <c r="M3702" i="1" s="1"/>
  <c r="R3702" i="1" s="1"/>
  <c r="L3698" i="1"/>
  <c r="M3698" i="1" s="1"/>
  <c r="N3698" i="1" s="1"/>
  <c r="L3700" i="1"/>
  <c r="M3700" i="1" s="1"/>
  <c r="N3700" i="1" s="1"/>
  <c r="P3703" i="1"/>
  <c r="N3703" i="1"/>
  <c r="Q3703" i="1"/>
  <c r="R3703" i="1"/>
  <c r="O3703" i="1"/>
  <c r="S3703" i="1"/>
  <c r="T3703" i="1" s="1"/>
  <c r="N3701" i="1"/>
  <c r="S3701" i="1"/>
  <c r="T3701" i="1" s="1"/>
  <c r="P3701" i="1"/>
  <c r="Q3701" i="1"/>
  <c r="O3701" i="1"/>
  <c r="R3701" i="1"/>
  <c r="N3695" i="1"/>
  <c r="R3695" i="1"/>
  <c r="S3695" i="1"/>
  <c r="T3695" i="1" s="1"/>
  <c r="O3695" i="1"/>
  <c r="P3695" i="1"/>
  <c r="Q3695" i="1"/>
  <c r="N3694" i="1"/>
  <c r="O3694" i="1"/>
  <c r="R3694" i="1"/>
  <c r="S3694" i="1"/>
  <c r="T3694" i="1" s="1"/>
  <c r="Q3694" i="1"/>
  <c r="P3694" i="1"/>
  <c r="N3699" i="1"/>
  <c r="O3699" i="1"/>
  <c r="Q3699" i="1"/>
  <c r="P3699" i="1"/>
  <c r="S3699" i="1"/>
  <c r="T3699" i="1" s="1"/>
  <c r="R3699" i="1"/>
  <c r="S3697" i="1"/>
  <c r="T3697" i="1" s="1"/>
  <c r="Q3697" i="1"/>
  <c r="O3697" i="1"/>
  <c r="R3697" i="1"/>
  <c r="P3697" i="1"/>
  <c r="N3697" i="1"/>
  <c r="R3700" i="1" l="1"/>
  <c r="Q3700" i="1"/>
  <c r="P3702" i="1"/>
  <c r="Q3696" i="1"/>
  <c r="Q3702" i="1"/>
  <c r="O3696" i="1"/>
  <c r="O3705" i="1" s="1"/>
  <c r="H3708" i="1" s="1"/>
  <c r="N3702" i="1"/>
  <c r="N3704" i="1" s="1"/>
  <c r="P3696" i="1"/>
  <c r="P3705" i="1" s="1"/>
  <c r="I3708" i="1" s="1"/>
  <c r="I3713" i="1" s="1"/>
  <c r="S3702" i="1"/>
  <c r="T3702" i="1" s="1"/>
  <c r="R3696" i="1"/>
  <c r="R3705" i="1" s="1"/>
  <c r="K3708" i="1" s="1"/>
  <c r="S3700" i="1"/>
  <c r="T3700" i="1" s="1"/>
  <c r="O3702" i="1"/>
  <c r="S3696" i="1"/>
  <c r="T3696" i="1" s="1"/>
  <c r="P3700" i="1"/>
  <c r="K429" i="9"/>
  <c r="M429" i="9"/>
  <c r="H430" i="9" s="1"/>
  <c r="I430" i="9" s="1"/>
  <c r="J430" i="9" s="1"/>
  <c r="K430" i="9" s="1"/>
  <c r="O3698" i="1"/>
  <c r="O3700" i="1"/>
  <c r="Q3698" i="1"/>
  <c r="S3698" i="1"/>
  <c r="T3698" i="1" s="1"/>
  <c r="P3698" i="1"/>
  <c r="R3698" i="1"/>
  <c r="Q3705" i="1"/>
  <c r="J3708" i="1" s="1"/>
  <c r="M430" i="9" l="1"/>
  <c r="H431" i="9" s="1"/>
  <c r="L430" i="9"/>
  <c r="G431" i="9" s="1"/>
  <c r="I431" i="9"/>
  <c r="J431" i="9" s="1"/>
  <c r="L431" i="9" s="1"/>
  <c r="G432" i="9" s="1"/>
  <c r="I3715" i="1"/>
  <c r="I3714" i="1"/>
  <c r="I3712" i="1"/>
  <c r="I3719" i="1"/>
  <c r="I3720" i="1"/>
  <c r="I3717" i="1"/>
  <c r="I3721" i="1"/>
  <c r="I3716" i="1"/>
  <c r="I3718" i="1"/>
  <c r="H3721" i="1"/>
  <c r="H3713" i="1"/>
  <c r="H3714" i="1"/>
  <c r="H3717" i="1"/>
  <c r="H3712" i="1"/>
  <c r="H3718" i="1"/>
  <c r="H3715" i="1"/>
  <c r="H3719" i="1"/>
  <c r="H3716" i="1"/>
  <c r="H3720" i="1"/>
  <c r="K3716" i="1"/>
  <c r="K3713" i="1"/>
  <c r="K3714" i="1"/>
  <c r="K3721" i="1"/>
  <c r="K3718" i="1"/>
  <c r="K3719" i="1"/>
  <c r="K3717" i="1"/>
  <c r="K3720" i="1"/>
  <c r="K3712" i="1"/>
  <c r="K3715" i="1"/>
  <c r="J3713" i="1"/>
  <c r="J3721" i="1"/>
  <c r="J3712" i="1"/>
  <c r="J3720" i="1"/>
  <c r="J3715" i="1"/>
  <c r="J3717" i="1"/>
  <c r="J3718" i="1"/>
  <c r="J3714" i="1"/>
  <c r="J3716" i="1"/>
  <c r="J3719" i="1"/>
  <c r="L3716" i="1" l="1"/>
  <c r="M3716" i="1" s="1"/>
  <c r="K431" i="9"/>
  <c r="M431" i="9"/>
  <c r="H432" i="9" s="1"/>
  <c r="I432" i="9" s="1"/>
  <c r="J432" i="9" s="1"/>
  <c r="M432" i="9" s="1"/>
  <c r="H433" i="9" s="1"/>
  <c r="L3719" i="1"/>
  <c r="M3719" i="1" s="1"/>
  <c r="R3719" i="1" s="1"/>
  <c r="L3715" i="1"/>
  <c r="M3715" i="1" s="1"/>
  <c r="N3715" i="1" s="1"/>
  <c r="N3716" i="1"/>
  <c r="O3716" i="1"/>
  <c r="R3716" i="1"/>
  <c r="Q3716" i="1"/>
  <c r="P3716" i="1"/>
  <c r="S3716" i="1"/>
  <c r="T3716" i="1" s="1"/>
  <c r="Q3715" i="1"/>
  <c r="L3718" i="1"/>
  <c r="M3718" i="1" s="1"/>
  <c r="L3712" i="1"/>
  <c r="M3712" i="1" s="1"/>
  <c r="L3721" i="1"/>
  <c r="M3721" i="1" s="1"/>
  <c r="L3717" i="1"/>
  <c r="M3717" i="1" s="1"/>
  <c r="L3714" i="1"/>
  <c r="M3714" i="1" s="1"/>
  <c r="L3720" i="1"/>
  <c r="M3720" i="1" s="1"/>
  <c r="L3713" i="1"/>
  <c r="M3713" i="1" s="1"/>
  <c r="N3719" i="1"/>
  <c r="O3719" i="1"/>
  <c r="S3719" i="1" l="1"/>
  <c r="T3719" i="1" s="1"/>
  <c r="R3715" i="1"/>
  <c r="Q3719" i="1"/>
  <c r="S3715" i="1"/>
  <c r="T3715" i="1" s="1"/>
  <c r="P3715" i="1"/>
  <c r="P3719" i="1"/>
  <c r="K432" i="9"/>
  <c r="L432" i="9"/>
  <c r="G433" i="9" s="1"/>
  <c r="I433" i="9" s="1"/>
  <c r="J433" i="9" s="1"/>
  <c r="M433" i="9" s="1"/>
  <c r="H434" i="9" s="1"/>
  <c r="O3715" i="1"/>
  <c r="N3718" i="1"/>
  <c r="S3718" i="1"/>
  <c r="T3718" i="1" s="1"/>
  <c r="Q3718" i="1"/>
  <c r="P3718" i="1"/>
  <c r="O3718" i="1"/>
  <c r="R3718" i="1"/>
  <c r="N3721" i="1"/>
  <c r="O3721" i="1"/>
  <c r="S3721" i="1"/>
  <c r="T3721" i="1" s="1"/>
  <c r="Q3721" i="1"/>
  <c r="R3721" i="1"/>
  <c r="P3721" i="1"/>
  <c r="N3713" i="1"/>
  <c r="R3713" i="1"/>
  <c r="O3713" i="1"/>
  <c r="Q3713" i="1"/>
  <c r="S3713" i="1"/>
  <c r="T3713" i="1" s="1"/>
  <c r="P3713" i="1"/>
  <c r="N3717" i="1"/>
  <c r="S3717" i="1"/>
  <c r="T3717" i="1" s="1"/>
  <c r="Q3717" i="1"/>
  <c r="P3717" i="1"/>
  <c r="R3717" i="1"/>
  <c r="O3717" i="1"/>
  <c r="P3720" i="1"/>
  <c r="Q3720" i="1"/>
  <c r="N3720" i="1"/>
  <c r="O3720" i="1"/>
  <c r="S3720" i="1"/>
  <c r="T3720" i="1" s="1"/>
  <c r="R3720" i="1"/>
  <c r="N3712" i="1"/>
  <c r="N3722" i="1" s="1"/>
  <c r="Q3712" i="1"/>
  <c r="P3712" i="1"/>
  <c r="S3712" i="1"/>
  <c r="T3712" i="1" s="1"/>
  <c r="R3712" i="1"/>
  <c r="O3712" i="1"/>
  <c r="N3714" i="1"/>
  <c r="P3714" i="1"/>
  <c r="Q3714" i="1"/>
  <c r="R3714" i="1"/>
  <c r="S3714" i="1"/>
  <c r="T3714" i="1" s="1"/>
  <c r="O3714" i="1"/>
  <c r="K433" i="9" l="1"/>
  <c r="L433" i="9"/>
  <c r="G434" i="9" s="1"/>
  <c r="I434" i="9" s="1"/>
  <c r="J434" i="9" s="1"/>
  <c r="O3723" i="1"/>
  <c r="H3726" i="1" s="1"/>
  <c r="Q3723" i="1"/>
  <c r="J3726" i="1" s="1"/>
  <c r="R3723" i="1"/>
  <c r="K3726" i="1" s="1"/>
  <c r="P3723" i="1"/>
  <c r="I3726" i="1" s="1"/>
  <c r="K434" i="9" l="1"/>
  <c r="L434" i="9"/>
  <c r="G435" i="9" s="1"/>
  <c r="M434" i="9"/>
  <c r="H435" i="9" s="1"/>
  <c r="I3733" i="1"/>
  <c r="I3734" i="1"/>
  <c r="I3731" i="1"/>
  <c r="I3738" i="1"/>
  <c r="I3730" i="1"/>
  <c r="I3736" i="1"/>
  <c r="I3737" i="1"/>
  <c r="I3735" i="1"/>
  <c r="I3732" i="1"/>
  <c r="I3739" i="1"/>
  <c r="K3737" i="1"/>
  <c r="K3730" i="1"/>
  <c r="K3736" i="1"/>
  <c r="K3734" i="1"/>
  <c r="K3739" i="1"/>
  <c r="K3731" i="1"/>
  <c r="K3738" i="1"/>
  <c r="K3733" i="1"/>
  <c r="K3732" i="1"/>
  <c r="K3735" i="1"/>
  <c r="J3739" i="1"/>
  <c r="J3731" i="1"/>
  <c r="J3737" i="1"/>
  <c r="J3736" i="1"/>
  <c r="J3730" i="1"/>
  <c r="J3733" i="1"/>
  <c r="J3735" i="1"/>
  <c r="J3738" i="1"/>
  <c r="J3732" i="1"/>
  <c r="J3734" i="1"/>
  <c r="H3733" i="1"/>
  <c r="H3735" i="1"/>
  <c r="H3736" i="1"/>
  <c r="H3738" i="1"/>
  <c r="H3730" i="1"/>
  <c r="H3737" i="1"/>
  <c r="H3732" i="1"/>
  <c r="H3731" i="1"/>
  <c r="H3739" i="1"/>
  <c r="H3734" i="1"/>
  <c r="I435" i="9" l="1"/>
  <c r="J435" i="9" s="1"/>
  <c r="L3730" i="1"/>
  <c r="M3730" i="1" s="1"/>
  <c r="O3730" i="1" s="1"/>
  <c r="L3738" i="1"/>
  <c r="M3738" i="1" s="1"/>
  <c r="Q3738" i="1" s="1"/>
  <c r="L3736" i="1"/>
  <c r="M3736" i="1" s="1"/>
  <c r="P3736" i="1" s="1"/>
  <c r="L3733" i="1"/>
  <c r="M3733" i="1" s="1"/>
  <c r="L3734" i="1"/>
  <c r="M3734" i="1" s="1"/>
  <c r="L3731" i="1"/>
  <c r="M3731" i="1" s="1"/>
  <c r="N3730" i="1"/>
  <c r="R3730" i="1"/>
  <c r="Q3730" i="1"/>
  <c r="S3730" i="1"/>
  <c r="T3730" i="1" s="1"/>
  <c r="P3730" i="1"/>
  <c r="L3735" i="1"/>
  <c r="M3735" i="1" s="1"/>
  <c r="L3739" i="1"/>
  <c r="M3739" i="1" s="1"/>
  <c r="N3738" i="1"/>
  <c r="S3738" i="1"/>
  <c r="T3738" i="1" s="1"/>
  <c r="R3738" i="1"/>
  <c r="L3737" i="1"/>
  <c r="M3737" i="1" s="1"/>
  <c r="L3732" i="1"/>
  <c r="M3732" i="1" s="1"/>
  <c r="R3736" i="1" l="1"/>
  <c r="Q3736" i="1"/>
  <c r="N3736" i="1"/>
  <c r="O3738" i="1"/>
  <c r="P3738" i="1"/>
  <c r="L435" i="9"/>
  <c r="G436" i="9" s="1"/>
  <c r="M435" i="9"/>
  <c r="H436" i="9" s="1"/>
  <c r="K435" i="9"/>
  <c r="S3736" i="1"/>
  <c r="T3736" i="1" s="1"/>
  <c r="O3736" i="1"/>
  <c r="N3739" i="1"/>
  <c r="Q3739" i="1"/>
  <c r="O3739" i="1"/>
  <c r="R3739" i="1"/>
  <c r="P3739" i="1"/>
  <c r="S3739" i="1"/>
  <c r="T3739" i="1" s="1"/>
  <c r="N3731" i="1"/>
  <c r="O3731" i="1"/>
  <c r="P3731" i="1"/>
  <c r="S3731" i="1"/>
  <c r="T3731" i="1" s="1"/>
  <c r="Q3731" i="1"/>
  <c r="R3731" i="1"/>
  <c r="N3737" i="1"/>
  <c r="Q3737" i="1"/>
  <c r="P3737" i="1"/>
  <c r="O3737" i="1"/>
  <c r="S3737" i="1"/>
  <c r="T3737" i="1" s="1"/>
  <c r="R3737" i="1"/>
  <c r="N3735" i="1"/>
  <c r="O3735" i="1"/>
  <c r="P3735" i="1"/>
  <c r="R3735" i="1"/>
  <c r="Q3735" i="1"/>
  <c r="S3735" i="1"/>
  <c r="T3735" i="1" s="1"/>
  <c r="N3734" i="1"/>
  <c r="Q3734" i="1"/>
  <c r="R3734" i="1"/>
  <c r="S3734" i="1"/>
  <c r="T3734" i="1" s="1"/>
  <c r="P3734" i="1"/>
  <c r="O3734" i="1"/>
  <c r="N3732" i="1"/>
  <c r="P3732" i="1"/>
  <c r="R3732" i="1"/>
  <c r="Q3732" i="1"/>
  <c r="S3732" i="1"/>
  <c r="T3732" i="1" s="1"/>
  <c r="O3732" i="1"/>
  <c r="N3733" i="1"/>
  <c r="P3733" i="1"/>
  <c r="Q3733" i="1"/>
  <c r="O3733" i="1"/>
  <c r="R3733" i="1"/>
  <c r="S3733" i="1"/>
  <c r="T3733" i="1" s="1"/>
  <c r="I436" i="9" l="1"/>
  <c r="J436" i="9" s="1"/>
  <c r="M436" i="9" s="1"/>
  <c r="H437" i="9" s="1"/>
  <c r="N3740" i="1"/>
  <c r="R3741" i="1"/>
  <c r="K3744" i="1" s="1"/>
  <c r="K3748" i="1" s="1"/>
  <c r="Q3741" i="1"/>
  <c r="J3744" i="1" s="1"/>
  <c r="J3756" i="1" s="1"/>
  <c r="P3741" i="1"/>
  <c r="I3744" i="1" s="1"/>
  <c r="I3753" i="1" s="1"/>
  <c r="O3741" i="1"/>
  <c r="H3744" i="1" s="1"/>
  <c r="H3751" i="1" s="1"/>
  <c r="J3748" i="1"/>
  <c r="J3751" i="1"/>
  <c r="K3750" i="1"/>
  <c r="K3757" i="1"/>
  <c r="K3754" i="1"/>
  <c r="K3755" i="1"/>
  <c r="K3752" i="1"/>
  <c r="K3749" i="1"/>
  <c r="K3753" i="1"/>
  <c r="I3754" i="1"/>
  <c r="I3755" i="1"/>
  <c r="I3750" i="1" l="1"/>
  <c r="I3757" i="1"/>
  <c r="K3751" i="1"/>
  <c r="J3757" i="1"/>
  <c r="K3756" i="1"/>
  <c r="I3748" i="1"/>
  <c r="L3748" i="1" s="1"/>
  <c r="M3748" i="1" s="1"/>
  <c r="J3752" i="1"/>
  <c r="L436" i="9"/>
  <c r="G437" i="9" s="1"/>
  <c r="I437" i="9" s="1"/>
  <c r="J437" i="9" s="1"/>
  <c r="K437" i="9" s="1"/>
  <c r="K436" i="9"/>
  <c r="I3751" i="1"/>
  <c r="L3751" i="1" s="1"/>
  <c r="M3751" i="1" s="1"/>
  <c r="H3756" i="1"/>
  <c r="I3749" i="1"/>
  <c r="J3753" i="1"/>
  <c r="H3749" i="1"/>
  <c r="L3749" i="1" s="1"/>
  <c r="M3749" i="1" s="1"/>
  <c r="I3752" i="1"/>
  <c r="I3756" i="1"/>
  <c r="L3756" i="1" s="1"/>
  <c r="M3756" i="1" s="1"/>
  <c r="J3750" i="1"/>
  <c r="J3755" i="1"/>
  <c r="H3748" i="1"/>
  <c r="J3754" i="1"/>
  <c r="H3755" i="1"/>
  <c r="J3749" i="1"/>
  <c r="H3753" i="1"/>
  <c r="L3753" i="1" s="1"/>
  <c r="M3753" i="1" s="1"/>
  <c r="H3757" i="1"/>
  <c r="L3757" i="1" s="1"/>
  <c r="M3757" i="1" s="1"/>
  <c r="P3757" i="1" s="1"/>
  <c r="H3754" i="1"/>
  <c r="H3750" i="1"/>
  <c r="H3752" i="1"/>
  <c r="L3755" i="1"/>
  <c r="M3755" i="1" s="1"/>
  <c r="L3750" i="1"/>
  <c r="M3750" i="1" s="1"/>
  <c r="L3752" i="1"/>
  <c r="M3752" i="1" s="1"/>
  <c r="S3748" i="1" l="1"/>
  <c r="T3748" i="1" s="1"/>
  <c r="Q3748" i="1"/>
  <c r="N3748" i="1"/>
  <c r="L437" i="9"/>
  <c r="G438" i="9" s="1"/>
  <c r="M437" i="9"/>
  <c r="H438" i="9" s="1"/>
  <c r="S3751" i="1"/>
  <c r="T3751" i="1" s="1"/>
  <c r="O3751" i="1"/>
  <c r="R3751" i="1"/>
  <c r="P3751" i="1"/>
  <c r="Q3751" i="1"/>
  <c r="N3751" i="1"/>
  <c r="L3754" i="1"/>
  <c r="M3754" i="1" s="1"/>
  <c r="S3754" i="1" s="1"/>
  <c r="T3754" i="1" s="1"/>
  <c r="R3748" i="1"/>
  <c r="P3748" i="1"/>
  <c r="R3757" i="1"/>
  <c r="S3757" i="1"/>
  <c r="T3757" i="1" s="1"/>
  <c r="O3757" i="1"/>
  <c r="N3757" i="1"/>
  <c r="Q3757" i="1"/>
  <c r="O3748" i="1"/>
  <c r="N3754" i="1"/>
  <c r="N3756" i="1"/>
  <c r="R3756" i="1"/>
  <c r="S3756" i="1"/>
  <c r="T3756" i="1" s="1"/>
  <c r="O3756" i="1"/>
  <c r="Q3756" i="1"/>
  <c r="P3756" i="1"/>
  <c r="N3749" i="1"/>
  <c r="Q3749" i="1"/>
  <c r="R3749" i="1"/>
  <c r="S3749" i="1"/>
  <c r="T3749" i="1" s="1"/>
  <c r="P3749" i="1"/>
  <c r="O3749" i="1"/>
  <c r="N3752" i="1"/>
  <c r="O3752" i="1"/>
  <c r="R3752" i="1"/>
  <c r="S3752" i="1"/>
  <c r="T3752" i="1" s="1"/>
  <c r="P3752" i="1"/>
  <c r="Q3752" i="1"/>
  <c r="N3753" i="1"/>
  <c r="Q3753" i="1"/>
  <c r="O3753" i="1"/>
  <c r="S3753" i="1"/>
  <c r="T3753" i="1" s="1"/>
  <c r="R3753" i="1"/>
  <c r="P3753" i="1"/>
  <c r="N3750" i="1"/>
  <c r="S3750" i="1"/>
  <c r="T3750" i="1" s="1"/>
  <c r="R3750" i="1"/>
  <c r="O3750" i="1"/>
  <c r="P3750" i="1"/>
  <c r="Q3750" i="1"/>
  <c r="N3755" i="1"/>
  <c r="S3755" i="1"/>
  <c r="T3755" i="1" s="1"/>
  <c r="P3755" i="1"/>
  <c r="O3755" i="1"/>
  <c r="Q3755" i="1"/>
  <c r="R3755" i="1"/>
  <c r="I438" i="9" l="1"/>
  <c r="J438" i="9" s="1"/>
  <c r="R3754" i="1"/>
  <c r="P3754" i="1"/>
  <c r="Q3754" i="1"/>
  <c r="Q3759" i="1" s="1"/>
  <c r="J3762" i="1" s="1"/>
  <c r="J3767" i="1" s="1"/>
  <c r="O3754" i="1"/>
  <c r="O3759" i="1"/>
  <c r="H3762" i="1" s="1"/>
  <c r="H3766" i="1" s="1"/>
  <c r="R3759" i="1"/>
  <c r="K3762" i="1" s="1"/>
  <c r="K3770" i="1" s="1"/>
  <c r="P3759" i="1"/>
  <c r="I3762" i="1" s="1"/>
  <c r="I3774" i="1" s="1"/>
  <c r="N3758" i="1"/>
  <c r="H3770" i="1" l="1"/>
  <c r="I3767" i="1"/>
  <c r="H3769" i="1"/>
  <c r="H3774" i="1"/>
  <c r="K3775" i="1"/>
  <c r="M438" i="9"/>
  <c r="H439" i="9" s="1"/>
  <c r="K438" i="9"/>
  <c r="L438" i="9"/>
  <c r="G439" i="9" s="1"/>
  <c r="I439" i="9" s="1"/>
  <c r="J439" i="9" s="1"/>
  <c r="M439" i="9" s="1"/>
  <c r="H440" i="9" s="1"/>
  <c r="K3767" i="1"/>
  <c r="I3769" i="1"/>
  <c r="I3772" i="1"/>
  <c r="H3775" i="1"/>
  <c r="H3767" i="1"/>
  <c r="L3767" i="1" s="1"/>
  <c r="M3767" i="1" s="1"/>
  <c r="H3772" i="1"/>
  <c r="K3772" i="1"/>
  <c r="L3772" i="1" s="1"/>
  <c r="M3772" i="1" s="1"/>
  <c r="S3772" i="1" s="1"/>
  <c r="T3772" i="1" s="1"/>
  <c r="K3769" i="1"/>
  <c r="I3770" i="1"/>
  <c r="I3771" i="1"/>
  <c r="H3773" i="1"/>
  <c r="K3773" i="1"/>
  <c r="H3771" i="1"/>
  <c r="H3768" i="1"/>
  <c r="K3768" i="1"/>
  <c r="K3774" i="1"/>
  <c r="I3766" i="1"/>
  <c r="K3771" i="1"/>
  <c r="I3775" i="1"/>
  <c r="K3766" i="1"/>
  <c r="I3773" i="1"/>
  <c r="I3768" i="1"/>
  <c r="J3771" i="1"/>
  <c r="J3769" i="1"/>
  <c r="L3769" i="1" s="1"/>
  <c r="M3769" i="1" s="1"/>
  <c r="J3770" i="1"/>
  <c r="L3770" i="1"/>
  <c r="M3770" i="1" s="1"/>
  <c r="N3770" i="1" s="1"/>
  <c r="J3766" i="1"/>
  <c r="J3773" i="1"/>
  <c r="J3772" i="1"/>
  <c r="J3768" i="1"/>
  <c r="L3768" i="1" s="1"/>
  <c r="M3768" i="1" s="1"/>
  <c r="J3775" i="1"/>
  <c r="L3775" i="1" s="1"/>
  <c r="M3775" i="1" s="1"/>
  <c r="J3774" i="1"/>
  <c r="L3771" i="1" l="1"/>
  <c r="M3771" i="1" s="1"/>
  <c r="L3773" i="1"/>
  <c r="M3773" i="1" s="1"/>
  <c r="L439" i="9"/>
  <c r="G440" i="9" s="1"/>
  <c r="I440" i="9" s="1"/>
  <c r="J440" i="9" s="1"/>
  <c r="K439" i="9"/>
  <c r="L3766" i="1"/>
  <c r="M3766" i="1" s="1"/>
  <c r="Q3766" i="1" s="1"/>
  <c r="L3774" i="1"/>
  <c r="M3774" i="1" s="1"/>
  <c r="N3774" i="1" s="1"/>
  <c r="R3770" i="1"/>
  <c r="O3770" i="1"/>
  <c r="S3773" i="1"/>
  <c r="T3773" i="1" s="1"/>
  <c r="P3773" i="1"/>
  <c r="Q3773" i="1"/>
  <c r="O3773" i="1"/>
  <c r="N3773" i="1"/>
  <c r="R3773" i="1"/>
  <c r="S3770" i="1"/>
  <c r="T3770" i="1" s="1"/>
  <c r="Q3770" i="1"/>
  <c r="P3770" i="1"/>
  <c r="N3775" i="1"/>
  <c r="S3775" i="1"/>
  <c r="T3775" i="1" s="1"/>
  <c r="R3775" i="1"/>
  <c r="Q3775" i="1"/>
  <c r="P3775" i="1"/>
  <c r="O3775" i="1"/>
  <c r="Q3768" i="1"/>
  <c r="S3768" i="1"/>
  <c r="T3768" i="1" s="1"/>
  <c r="O3768" i="1"/>
  <c r="R3768" i="1"/>
  <c r="P3768" i="1"/>
  <c r="N3768" i="1"/>
  <c r="O3772" i="1"/>
  <c r="R3772" i="1"/>
  <c r="P3772" i="1"/>
  <c r="N3772" i="1"/>
  <c r="Q3772" i="1"/>
  <c r="N3769" i="1"/>
  <c r="R3769" i="1"/>
  <c r="P3769" i="1"/>
  <c r="S3769" i="1"/>
  <c r="T3769" i="1" s="1"/>
  <c r="O3769" i="1"/>
  <c r="Q3769" i="1"/>
  <c r="N3767" i="1"/>
  <c r="P3767" i="1"/>
  <c r="S3767" i="1"/>
  <c r="T3767" i="1" s="1"/>
  <c r="Q3767" i="1"/>
  <c r="R3767" i="1"/>
  <c r="O3767" i="1"/>
  <c r="O3766" i="1"/>
  <c r="P3766" i="1"/>
  <c r="R3766" i="1"/>
  <c r="S3771" i="1"/>
  <c r="T3771" i="1" s="1"/>
  <c r="R3771" i="1"/>
  <c r="Q3771" i="1"/>
  <c r="O3771" i="1"/>
  <c r="P3771" i="1"/>
  <c r="N3771" i="1"/>
  <c r="S3774" i="1" l="1"/>
  <c r="T3774" i="1" s="1"/>
  <c r="R3774" i="1"/>
  <c r="S3766" i="1"/>
  <c r="T3766" i="1" s="1"/>
  <c r="O3774" i="1"/>
  <c r="N3766" i="1"/>
  <c r="P3774" i="1"/>
  <c r="P3777" i="1" s="1"/>
  <c r="I3780" i="1" s="1"/>
  <c r="Q3774" i="1"/>
  <c r="Q3777" i="1" s="1"/>
  <c r="J3780" i="1" s="1"/>
  <c r="M440" i="9"/>
  <c r="H441" i="9" s="1"/>
  <c r="L440" i="9"/>
  <c r="G441" i="9" s="1"/>
  <c r="K440" i="9"/>
  <c r="R3777" i="1"/>
  <c r="K3780" i="1" s="1"/>
  <c r="K3784" i="1" s="1"/>
  <c r="K3786" i="1"/>
  <c r="K3792" i="1"/>
  <c r="K3793" i="1"/>
  <c r="K3791" i="1"/>
  <c r="K3785" i="1"/>
  <c r="K3787" i="1"/>
  <c r="K3788" i="1"/>
  <c r="K3789" i="1"/>
  <c r="K3790" i="1"/>
  <c r="O3777" i="1"/>
  <c r="H3780" i="1" s="1"/>
  <c r="N3776" i="1"/>
  <c r="J3789" i="1" l="1"/>
  <c r="J3792" i="1"/>
  <c r="J3788" i="1"/>
  <c r="J3785" i="1"/>
  <c r="J3793" i="1"/>
  <c r="J3790" i="1"/>
  <c r="J3791" i="1"/>
  <c r="J3787" i="1"/>
  <c r="I3787" i="1"/>
  <c r="I3793" i="1"/>
  <c r="I3791" i="1"/>
  <c r="I3790" i="1"/>
  <c r="I3789" i="1"/>
  <c r="I3784" i="1"/>
  <c r="I3788" i="1"/>
  <c r="I3786" i="1"/>
  <c r="I3785" i="1"/>
  <c r="I3792" i="1"/>
  <c r="I441" i="9"/>
  <c r="J441" i="9" s="1"/>
  <c r="K441" i="9" s="1"/>
  <c r="L441" i="9"/>
  <c r="G442" i="9" s="1"/>
  <c r="M441" i="9"/>
  <c r="H442" i="9" s="1"/>
  <c r="I442" i="9" s="1"/>
  <c r="J442" i="9" s="1"/>
  <c r="K442" i="9" s="1"/>
  <c r="J3786" i="1"/>
  <c r="J3784" i="1"/>
  <c r="H3792" i="1"/>
  <c r="L3792" i="1" s="1"/>
  <c r="M3792" i="1" s="1"/>
  <c r="H3789" i="1"/>
  <c r="H3793" i="1"/>
  <c r="H3786" i="1"/>
  <c r="H3787" i="1"/>
  <c r="H3791" i="1"/>
  <c r="H3788" i="1"/>
  <c r="H3785" i="1"/>
  <c r="L3785" i="1" s="1"/>
  <c r="M3785" i="1" s="1"/>
  <c r="H3784" i="1"/>
  <c r="L3784" i="1" s="1"/>
  <c r="M3784" i="1" s="1"/>
  <c r="H3790" i="1"/>
  <c r="L3791" i="1" l="1"/>
  <c r="M3791" i="1" s="1"/>
  <c r="L3786" i="1"/>
  <c r="M3786" i="1" s="1"/>
  <c r="L3788" i="1"/>
  <c r="M3788" i="1" s="1"/>
  <c r="R3788" i="1" s="1"/>
  <c r="L3787" i="1"/>
  <c r="M3787" i="1" s="1"/>
  <c r="P3787" i="1" s="1"/>
  <c r="L3793" i="1"/>
  <c r="M3793" i="1" s="1"/>
  <c r="O3793" i="1" s="1"/>
  <c r="L3790" i="1"/>
  <c r="M3790" i="1" s="1"/>
  <c r="Q3790" i="1" s="1"/>
  <c r="L3789" i="1"/>
  <c r="M3789" i="1" s="1"/>
  <c r="R3789" i="1" s="1"/>
  <c r="L442" i="9"/>
  <c r="G443" i="9" s="1"/>
  <c r="M442" i="9"/>
  <c r="H443" i="9" s="1"/>
  <c r="N3785" i="1"/>
  <c r="S3785" i="1"/>
  <c r="T3785" i="1" s="1"/>
  <c r="R3785" i="1"/>
  <c r="Q3785" i="1"/>
  <c r="P3785" i="1"/>
  <c r="O3785" i="1"/>
  <c r="R3787" i="1"/>
  <c r="Q3787" i="1"/>
  <c r="O3787" i="1"/>
  <c r="N3787" i="1"/>
  <c r="N3786" i="1"/>
  <c r="O3786" i="1"/>
  <c r="P3786" i="1"/>
  <c r="S3786" i="1"/>
  <c r="T3786" i="1" s="1"/>
  <c r="Q3786" i="1"/>
  <c r="R3786" i="1"/>
  <c r="R3791" i="1"/>
  <c r="O3791" i="1"/>
  <c r="N3791" i="1"/>
  <c r="Q3791" i="1"/>
  <c r="S3791" i="1"/>
  <c r="T3791" i="1" s="1"/>
  <c r="P3791" i="1"/>
  <c r="P3793" i="1"/>
  <c r="R3793" i="1"/>
  <c r="N3788" i="1"/>
  <c r="P3788" i="1"/>
  <c r="O3788" i="1"/>
  <c r="N3790" i="1"/>
  <c r="O3790" i="1"/>
  <c r="S3790" i="1"/>
  <c r="T3790" i="1" s="1"/>
  <c r="O3789" i="1"/>
  <c r="Q3789" i="1"/>
  <c r="P3789" i="1"/>
  <c r="Q3784" i="1"/>
  <c r="N3784" i="1"/>
  <c r="R3784" i="1"/>
  <c r="S3784" i="1"/>
  <c r="T3784" i="1" s="1"/>
  <c r="O3784" i="1"/>
  <c r="P3784" i="1"/>
  <c r="N3792" i="1"/>
  <c r="S3792" i="1"/>
  <c r="T3792" i="1" s="1"/>
  <c r="R3792" i="1"/>
  <c r="O3792" i="1"/>
  <c r="P3792" i="1"/>
  <c r="Q3792" i="1"/>
  <c r="N3793" i="1" l="1"/>
  <c r="N3789" i="1"/>
  <c r="S3789" i="1"/>
  <c r="T3789" i="1" s="1"/>
  <c r="Q3793" i="1"/>
  <c r="Q3788" i="1"/>
  <c r="S3793" i="1"/>
  <c r="T3793" i="1" s="1"/>
  <c r="P3790" i="1"/>
  <c r="P3795" i="1" s="1"/>
  <c r="I3798" i="1" s="1"/>
  <c r="S3788" i="1"/>
  <c r="T3788" i="1" s="1"/>
  <c r="S3787" i="1"/>
  <c r="T3787" i="1" s="1"/>
  <c r="R3790" i="1"/>
  <c r="I443" i="9"/>
  <c r="J443" i="9" s="1"/>
  <c r="L443" i="9" s="1"/>
  <c r="G444" i="9" s="1"/>
  <c r="O3795" i="1"/>
  <c r="H3798" i="1" s="1"/>
  <c r="R3795" i="1"/>
  <c r="K3798" i="1" s="1"/>
  <c r="N3794" i="1"/>
  <c r="Q3795" i="1"/>
  <c r="J3798" i="1" s="1"/>
  <c r="M443" i="9" l="1"/>
  <c r="H444" i="9" s="1"/>
  <c r="K443" i="9"/>
  <c r="I444" i="9"/>
  <c r="J444" i="9" s="1"/>
  <c r="M444" i="9" s="1"/>
  <c r="H445" i="9" s="1"/>
  <c r="J3807" i="1"/>
  <c r="J3805" i="1"/>
  <c r="J3806" i="1"/>
  <c r="J3811" i="1"/>
  <c r="J3809" i="1"/>
  <c r="J3810" i="1"/>
  <c r="J3808" i="1"/>
  <c r="J3803" i="1"/>
  <c r="J3804" i="1"/>
  <c r="J3802" i="1"/>
  <c r="K3805" i="1"/>
  <c r="K3810" i="1"/>
  <c r="K3807" i="1"/>
  <c r="K3803" i="1"/>
  <c r="K3811" i="1"/>
  <c r="K3806" i="1"/>
  <c r="K3804" i="1"/>
  <c r="K3802" i="1"/>
  <c r="K3809" i="1"/>
  <c r="K3808" i="1"/>
  <c r="H3809" i="1"/>
  <c r="L3809" i="1" s="1"/>
  <c r="M3809" i="1" s="1"/>
  <c r="H3803" i="1"/>
  <c r="H3808" i="1"/>
  <c r="L3808" i="1" s="1"/>
  <c r="M3808" i="1" s="1"/>
  <c r="N3808" i="1" s="1"/>
  <c r="H3802" i="1"/>
  <c r="L3802" i="1" s="1"/>
  <c r="M3802" i="1" s="1"/>
  <c r="N3802" i="1" s="1"/>
  <c r="H3811" i="1"/>
  <c r="H3805" i="1"/>
  <c r="H3810" i="1"/>
  <c r="H3804" i="1"/>
  <c r="L3804" i="1" s="1"/>
  <c r="M3804" i="1" s="1"/>
  <c r="H3806" i="1"/>
  <c r="H3807" i="1"/>
  <c r="I3807" i="1"/>
  <c r="I3806" i="1"/>
  <c r="I3804" i="1"/>
  <c r="I3809" i="1"/>
  <c r="I3808" i="1"/>
  <c r="I3811" i="1"/>
  <c r="I3805" i="1"/>
  <c r="I3802" i="1"/>
  <c r="I3803" i="1"/>
  <c r="I3810" i="1"/>
  <c r="L444" i="9" l="1"/>
  <c r="G445" i="9" s="1"/>
  <c r="I445" i="9" s="1"/>
  <c r="J445" i="9" s="1"/>
  <c r="M445" i="9" s="1"/>
  <c r="H446" i="9" s="1"/>
  <c r="K444" i="9"/>
  <c r="O3802" i="1"/>
  <c r="L3803" i="1"/>
  <c r="M3803" i="1" s="1"/>
  <c r="N3809" i="1"/>
  <c r="P3809" i="1"/>
  <c r="Q3809" i="1"/>
  <c r="S3809" i="1"/>
  <c r="T3809" i="1" s="1"/>
  <c r="O3809" i="1"/>
  <c r="R3809" i="1"/>
  <c r="L3807" i="1"/>
  <c r="M3807" i="1" s="1"/>
  <c r="P3804" i="1"/>
  <c r="N3804" i="1"/>
  <c r="O3804" i="1"/>
  <c r="S3804" i="1"/>
  <c r="T3804" i="1" s="1"/>
  <c r="R3804" i="1"/>
  <c r="Q3804" i="1"/>
  <c r="L3806" i="1"/>
  <c r="M3806" i="1" s="1"/>
  <c r="L3810" i="1"/>
  <c r="M3810" i="1" s="1"/>
  <c r="R3802" i="1"/>
  <c r="O3808" i="1"/>
  <c r="R3808" i="1"/>
  <c r="P3808" i="1"/>
  <c r="L3805" i="1"/>
  <c r="M3805" i="1" s="1"/>
  <c r="Q3808" i="1"/>
  <c r="Q3802" i="1"/>
  <c r="S3802" i="1"/>
  <c r="T3802" i="1" s="1"/>
  <c r="S3808" i="1"/>
  <c r="T3808" i="1" s="1"/>
  <c r="P3802" i="1"/>
  <c r="L3811" i="1"/>
  <c r="M3811" i="1" s="1"/>
  <c r="L445" i="9" l="1"/>
  <c r="G446" i="9" s="1"/>
  <c r="K445" i="9"/>
  <c r="I446" i="9"/>
  <c r="J446" i="9" s="1"/>
  <c r="N3806" i="1"/>
  <c r="P3806" i="1"/>
  <c r="O3806" i="1"/>
  <c r="S3806" i="1"/>
  <c r="T3806" i="1" s="1"/>
  <c r="R3806" i="1"/>
  <c r="Q3806" i="1"/>
  <c r="N3811" i="1"/>
  <c r="P3811" i="1"/>
  <c r="R3811" i="1"/>
  <c r="Q3811" i="1"/>
  <c r="O3811" i="1"/>
  <c r="S3811" i="1"/>
  <c r="T3811" i="1" s="1"/>
  <c r="P3805" i="1"/>
  <c r="R3805" i="1"/>
  <c r="Q3805" i="1"/>
  <c r="S3805" i="1"/>
  <c r="T3805" i="1" s="1"/>
  <c r="O3805" i="1"/>
  <c r="N3805" i="1"/>
  <c r="Q3803" i="1"/>
  <c r="O3803" i="1"/>
  <c r="R3803" i="1"/>
  <c r="P3803" i="1"/>
  <c r="N3803" i="1"/>
  <c r="S3803" i="1"/>
  <c r="T3803" i="1" s="1"/>
  <c r="P3810" i="1"/>
  <c r="S3810" i="1"/>
  <c r="T3810" i="1" s="1"/>
  <c r="O3810" i="1"/>
  <c r="R3810" i="1"/>
  <c r="Q3810" i="1"/>
  <c r="N3810" i="1"/>
  <c r="S3807" i="1"/>
  <c r="T3807" i="1" s="1"/>
  <c r="Q3807" i="1"/>
  <c r="P3807" i="1"/>
  <c r="R3807" i="1"/>
  <c r="N3807" i="1"/>
  <c r="O3807" i="1"/>
  <c r="N3812" i="1" l="1"/>
  <c r="K446" i="9"/>
  <c r="L446" i="9"/>
  <c r="G447" i="9" s="1"/>
  <c r="M446" i="9"/>
  <c r="H447" i="9" s="1"/>
  <c r="P3813" i="1"/>
  <c r="I3816" i="1" s="1"/>
  <c r="I3825" i="1" s="1"/>
  <c r="Q3813" i="1"/>
  <c r="J3816" i="1" s="1"/>
  <c r="J3824" i="1" s="1"/>
  <c r="O3813" i="1"/>
  <c r="H3816" i="1" s="1"/>
  <c r="H3829" i="1" s="1"/>
  <c r="J3821" i="1"/>
  <c r="J3822" i="1"/>
  <c r="I3822" i="1"/>
  <c r="I3826" i="1"/>
  <c r="I3820" i="1"/>
  <c r="I3821" i="1"/>
  <c r="R3813" i="1"/>
  <c r="K3816" i="1" s="1"/>
  <c r="H3820" i="1"/>
  <c r="H3828" i="1" l="1"/>
  <c r="J3820" i="1"/>
  <c r="H3824" i="1"/>
  <c r="J3829" i="1"/>
  <c r="H3822" i="1"/>
  <c r="I3827" i="1"/>
  <c r="I3824" i="1"/>
  <c r="J3827" i="1"/>
  <c r="H3823" i="1"/>
  <c r="H3821" i="1"/>
  <c r="I3828" i="1"/>
  <c r="L3828" i="1" s="1"/>
  <c r="M3828" i="1" s="1"/>
  <c r="J3823" i="1"/>
  <c r="H3825" i="1"/>
  <c r="I3823" i="1"/>
  <c r="H3826" i="1"/>
  <c r="J3826" i="1"/>
  <c r="H3827" i="1"/>
  <c r="I3829" i="1"/>
  <c r="J3825" i="1"/>
  <c r="I447" i="9"/>
  <c r="J447" i="9" s="1"/>
  <c r="L447" i="9" s="1"/>
  <c r="G448" i="9" s="1"/>
  <c r="J3828" i="1"/>
  <c r="K3823" i="1"/>
  <c r="K3826" i="1"/>
  <c r="K3821" i="1"/>
  <c r="L3821" i="1" s="1"/>
  <c r="M3821" i="1" s="1"/>
  <c r="K3820" i="1"/>
  <c r="K3824" i="1"/>
  <c r="K3829" i="1"/>
  <c r="K3827" i="1"/>
  <c r="K3822" i="1"/>
  <c r="L3822" i="1" s="1"/>
  <c r="M3822" i="1" s="1"/>
  <c r="K3825" i="1"/>
  <c r="L3825" i="1" s="1"/>
  <c r="M3825" i="1" s="1"/>
  <c r="K3828" i="1"/>
  <c r="L3823" i="1"/>
  <c r="M3823" i="1" s="1"/>
  <c r="L3826" i="1" l="1"/>
  <c r="M3826" i="1" s="1"/>
  <c r="L3824" i="1"/>
  <c r="M3824" i="1" s="1"/>
  <c r="O3824" i="1" s="1"/>
  <c r="L3827" i="1"/>
  <c r="M3827" i="1" s="1"/>
  <c r="S3827" i="1" s="1"/>
  <c r="T3827" i="1" s="1"/>
  <c r="L3829" i="1"/>
  <c r="M3829" i="1" s="1"/>
  <c r="O3829" i="1" s="1"/>
  <c r="L3820" i="1"/>
  <c r="M3820" i="1" s="1"/>
  <c r="Q3820" i="1" s="1"/>
  <c r="K447" i="9"/>
  <c r="M447" i="9"/>
  <c r="H448" i="9" s="1"/>
  <c r="I448" i="9" s="1"/>
  <c r="J448" i="9" s="1"/>
  <c r="M448" i="9" s="1"/>
  <c r="H449" i="9" s="1"/>
  <c r="N3827" i="1"/>
  <c r="R3827" i="1"/>
  <c r="P3827" i="1"/>
  <c r="N3821" i="1"/>
  <c r="Q3821" i="1"/>
  <c r="P3821" i="1"/>
  <c r="S3821" i="1"/>
  <c r="T3821" i="1" s="1"/>
  <c r="O3821" i="1"/>
  <c r="R3821" i="1"/>
  <c r="N3826" i="1"/>
  <c r="R3826" i="1"/>
  <c r="P3826" i="1"/>
  <c r="Q3826" i="1"/>
  <c r="O3826" i="1"/>
  <c r="S3826" i="1"/>
  <c r="T3826" i="1" s="1"/>
  <c r="Q3828" i="1"/>
  <c r="P3828" i="1"/>
  <c r="S3828" i="1"/>
  <c r="T3828" i="1" s="1"/>
  <c r="O3828" i="1"/>
  <c r="N3828" i="1"/>
  <c r="R3828" i="1"/>
  <c r="N3824" i="1"/>
  <c r="S3824" i="1"/>
  <c r="T3824" i="1" s="1"/>
  <c r="R3824" i="1"/>
  <c r="Q3824" i="1"/>
  <c r="P3824" i="1"/>
  <c r="R3820" i="1"/>
  <c r="O3820" i="1"/>
  <c r="S3820" i="1"/>
  <c r="T3820" i="1" s="1"/>
  <c r="N3829" i="1"/>
  <c r="P3829" i="1"/>
  <c r="Q3829" i="1"/>
  <c r="R3829" i="1"/>
  <c r="S3829" i="1"/>
  <c r="T3829" i="1" s="1"/>
  <c r="N3823" i="1"/>
  <c r="Q3823" i="1"/>
  <c r="P3823" i="1"/>
  <c r="S3823" i="1"/>
  <c r="T3823" i="1" s="1"/>
  <c r="R3823" i="1"/>
  <c r="O3823" i="1"/>
  <c r="N3825" i="1"/>
  <c r="P3825" i="1"/>
  <c r="Q3825" i="1"/>
  <c r="S3825" i="1"/>
  <c r="T3825" i="1" s="1"/>
  <c r="O3825" i="1"/>
  <c r="R3825" i="1"/>
  <c r="S3822" i="1"/>
  <c r="T3822" i="1" s="1"/>
  <c r="R3822" i="1"/>
  <c r="N3822" i="1"/>
  <c r="O3822" i="1"/>
  <c r="Q3822" i="1"/>
  <c r="P3822" i="1"/>
  <c r="Q3827" i="1" l="1"/>
  <c r="P3820" i="1"/>
  <c r="O3827" i="1"/>
  <c r="N3820" i="1"/>
  <c r="N3830" i="1" s="1"/>
  <c r="K448" i="9"/>
  <c r="L448" i="9"/>
  <c r="G449" i="9" s="1"/>
  <c r="I449" i="9" s="1"/>
  <c r="J449" i="9" s="1"/>
  <c r="K449" i="9" s="1"/>
  <c r="O3831" i="1"/>
  <c r="H3834" i="1" s="1"/>
  <c r="R3831" i="1"/>
  <c r="K3834" i="1" s="1"/>
  <c r="P3831" i="1"/>
  <c r="I3834" i="1" s="1"/>
  <c r="Q3831" i="1"/>
  <c r="J3834" i="1" s="1"/>
  <c r="M449" i="9" l="1"/>
  <c r="H450" i="9" s="1"/>
  <c r="L449" i="9"/>
  <c r="G450" i="9" s="1"/>
  <c r="J3842" i="1"/>
  <c r="J3847" i="1"/>
  <c r="J3839" i="1"/>
  <c r="J3844" i="1"/>
  <c r="J3843" i="1"/>
  <c r="J3840" i="1"/>
  <c r="J3846" i="1"/>
  <c r="J3841" i="1"/>
  <c r="J3838" i="1"/>
  <c r="J3845" i="1"/>
  <c r="I3839" i="1"/>
  <c r="I3838" i="1"/>
  <c r="I3844" i="1"/>
  <c r="I3840" i="1"/>
  <c r="I3846" i="1"/>
  <c r="I3841" i="1"/>
  <c r="I3842" i="1"/>
  <c r="I3845" i="1"/>
  <c r="I3843" i="1"/>
  <c r="I3847" i="1"/>
  <c r="K3838" i="1"/>
  <c r="K3839" i="1"/>
  <c r="K3847" i="1"/>
  <c r="K3842" i="1"/>
  <c r="K3843" i="1"/>
  <c r="K3845" i="1"/>
  <c r="K3840" i="1"/>
  <c r="K3841" i="1"/>
  <c r="K3846" i="1"/>
  <c r="K3844" i="1"/>
  <c r="H3844" i="1"/>
  <c r="H3842" i="1"/>
  <c r="L3842" i="1" s="1"/>
  <c r="M3842" i="1" s="1"/>
  <c r="H3839" i="1"/>
  <c r="H3838" i="1"/>
  <c r="H3840" i="1"/>
  <c r="H3845" i="1"/>
  <c r="H3841" i="1"/>
  <c r="H3846" i="1"/>
  <c r="H3843" i="1"/>
  <c r="L3843" i="1" s="1"/>
  <c r="M3843" i="1" s="1"/>
  <c r="H3847" i="1"/>
  <c r="L3847" i="1" s="1"/>
  <c r="M3847" i="1" s="1"/>
  <c r="L3844" i="1" l="1"/>
  <c r="M3844" i="1" s="1"/>
  <c r="I450" i="9"/>
  <c r="J450" i="9" s="1"/>
  <c r="M450" i="9" s="1"/>
  <c r="H451" i="9" s="1"/>
  <c r="S3842" i="1"/>
  <c r="T3842" i="1" s="1"/>
  <c r="P3842" i="1"/>
  <c r="R3842" i="1"/>
  <c r="N3842" i="1"/>
  <c r="Q3842" i="1"/>
  <c r="O3842" i="1"/>
  <c r="N3843" i="1"/>
  <c r="O3843" i="1"/>
  <c r="Q3843" i="1"/>
  <c r="R3843" i="1"/>
  <c r="S3843" i="1"/>
  <c r="T3843" i="1" s="1"/>
  <c r="P3843" i="1"/>
  <c r="L3846" i="1"/>
  <c r="M3846" i="1" s="1"/>
  <c r="L3840" i="1"/>
  <c r="M3840" i="1" s="1"/>
  <c r="L3841" i="1"/>
  <c r="M3841" i="1" s="1"/>
  <c r="N3847" i="1"/>
  <c r="O3847" i="1"/>
  <c r="R3847" i="1"/>
  <c r="S3847" i="1"/>
  <c r="T3847" i="1" s="1"/>
  <c r="P3847" i="1"/>
  <c r="Q3847" i="1"/>
  <c r="P3844" i="1"/>
  <c r="R3844" i="1"/>
  <c r="Q3844" i="1"/>
  <c r="O3844" i="1"/>
  <c r="S3844" i="1"/>
  <c r="T3844" i="1" s="1"/>
  <c r="N3844" i="1"/>
  <c r="L3845" i="1"/>
  <c r="M3845" i="1" s="1"/>
  <c r="L3839" i="1"/>
  <c r="M3839" i="1" s="1"/>
  <c r="L3838" i="1"/>
  <c r="M3838" i="1" s="1"/>
  <c r="K450" i="9" l="1"/>
  <c r="L450" i="9"/>
  <c r="G451" i="9" s="1"/>
  <c r="I451" i="9" s="1"/>
  <c r="J451" i="9" s="1"/>
  <c r="K451" i="9" s="1"/>
  <c r="Q3841" i="1"/>
  <c r="R3841" i="1"/>
  <c r="P3841" i="1"/>
  <c r="N3841" i="1"/>
  <c r="O3841" i="1"/>
  <c r="S3841" i="1"/>
  <c r="T3841" i="1" s="1"/>
  <c r="R3840" i="1"/>
  <c r="O3840" i="1"/>
  <c r="S3840" i="1"/>
  <c r="T3840" i="1" s="1"/>
  <c r="Q3840" i="1"/>
  <c r="N3840" i="1"/>
  <c r="P3840" i="1"/>
  <c r="N3846" i="1"/>
  <c r="O3846" i="1"/>
  <c r="S3846" i="1"/>
  <c r="T3846" i="1" s="1"/>
  <c r="P3846" i="1"/>
  <c r="Q3846" i="1"/>
  <c r="R3846" i="1"/>
  <c r="N3845" i="1"/>
  <c r="R3845" i="1"/>
  <c r="Q3845" i="1"/>
  <c r="O3845" i="1"/>
  <c r="P3845" i="1"/>
  <c r="S3845" i="1"/>
  <c r="T3845" i="1" s="1"/>
  <c r="N3838" i="1"/>
  <c r="O3838" i="1"/>
  <c r="Q3838" i="1"/>
  <c r="S3838" i="1"/>
  <c r="T3838" i="1" s="1"/>
  <c r="P3838" i="1"/>
  <c r="R3838" i="1"/>
  <c r="R3849" i="1" s="1"/>
  <c r="K3852" i="1" s="1"/>
  <c r="N3839" i="1"/>
  <c r="O3839" i="1"/>
  <c r="P3839" i="1"/>
  <c r="R3839" i="1"/>
  <c r="S3839" i="1"/>
  <c r="T3839" i="1" s="1"/>
  <c r="Q3839" i="1"/>
  <c r="M451" i="9" l="1"/>
  <c r="H452" i="9" s="1"/>
  <c r="L451" i="9"/>
  <c r="G452" i="9" s="1"/>
  <c r="K3856" i="1"/>
  <c r="K3861" i="1"/>
  <c r="K3858" i="1"/>
  <c r="K3863" i="1"/>
  <c r="K3859" i="1"/>
  <c r="K3857" i="1"/>
  <c r="K3864" i="1"/>
  <c r="K3860" i="1"/>
  <c r="K3865" i="1"/>
  <c r="K3862" i="1"/>
  <c r="P3849" i="1"/>
  <c r="I3852" i="1" s="1"/>
  <c r="Q3849" i="1"/>
  <c r="J3852" i="1" s="1"/>
  <c r="O3849" i="1"/>
  <c r="H3852" i="1" s="1"/>
  <c r="N3848" i="1"/>
  <c r="I452" i="9" l="1"/>
  <c r="J452" i="9" s="1"/>
  <c r="M452" i="9" s="1"/>
  <c r="H453" i="9" s="1"/>
  <c r="I3862" i="1"/>
  <c r="I3865" i="1"/>
  <c r="I3864" i="1"/>
  <c r="I3861" i="1"/>
  <c r="I3859" i="1"/>
  <c r="I3856" i="1"/>
  <c r="I3858" i="1"/>
  <c r="I3860" i="1"/>
  <c r="I3857" i="1"/>
  <c r="I3863" i="1"/>
  <c r="J3858" i="1"/>
  <c r="J3864" i="1"/>
  <c r="J3857" i="1"/>
  <c r="J3863" i="1"/>
  <c r="J3856" i="1"/>
  <c r="J3860" i="1"/>
  <c r="J3862" i="1"/>
  <c r="J3861" i="1"/>
  <c r="J3865" i="1"/>
  <c r="J3859" i="1"/>
  <c r="H3864" i="1"/>
  <c r="L3864" i="1" s="1"/>
  <c r="M3864" i="1" s="1"/>
  <c r="H3859" i="1"/>
  <c r="H3865" i="1"/>
  <c r="L3865" i="1" s="1"/>
  <c r="M3865" i="1" s="1"/>
  <c r="H3860" i="1"/>
  <c r="H3863" i="1"/>
  <c r="H3856" i="1"/>
  <c r="H3861" i="1"/>
  <c r="H3858" i="1"/>
  <c r="H3857" i="1"/>
  <c r="L3857" i="1" s="1"/>
  <c r="M3857" i="1" s="1"/>
  <c r="H3862" i="1"/>
  <c r="L3860" i="1" l="1"/>
  <c r="M3860" i="1" s="1"/>
  <c r="K452" i="9"/>
  <c r="L452" i="9"/>
  <c r="G453" i="9" s="1"/>
  <c r="I453" i="9" s="1"/>
  <c r="J453" i="9" s="1"/>
  <c r="L453" i="9" s="1"/>
  <c r="G454" i="9" s="1"/>
  <c r="L3858" i="1"/>
  <c r="M3858" i="1" s="1"/>
  <c r="R3858" i="1" s="1"/>
  <c r="N3865" i="1"/>
  <c r="P3865" i="1"/>
  <c r="S3865" i="1"/>
  <c r="T3865" i="1" s="1"/>
  <c r="R3865" i="1"/>
  <c r="O3865" i="1"/>
  <c r="Q3865" i="1"/>
  <c r="N3857" i="1"/>
  <c r="P3857" i="1"/>
  <c r="Q3857" i="1"/>
  <c r="S3857" i="1"/>
  <c r="T3857" i="1" s="1"/>
  <c r="O3857" i="1"/>
  <c r="R3857" i="1"/>
  <c r="N3864" i="1"/>
  <c r="P3864" i="1"/>
  <c r="O3864" i="1"/>
  <c r="S3864" i="1"/>
  <c r="T3864" i="1" s="1"/>
  <c r="Q3864" i="1"/>
  <c r="R3864" i="1"/>
  <c r="L3859" i="1"/>
  <c r="M3859" i="1" s="1"/>
  <c r="N3860" i="1"/>
  <c r="P3860" i="1"/>
  <c r="Q3860" i="1"/>
  <c r="S3860" i="1"/>
  <c r="T3860" i="1" s="1"/>
  <c r="O3860" i="1"/>
  <c r="R3860" i="1"/>
  <c r="N3858" i="1"/>
  <c r="S3858" i="1"/>
  <c r="T3858" i="1" s="1"/>
  <c r="Q3858" i="1"/>
  <c r="L3856" i="1"/>
  <c r="M3856" i="1" s="1"/>
  <c r="L3861" i="1"/>
  <c r="M3861" i="1" s="1"/>
  <c r="L3863" i="1"/>
  <c r="M3863" i="1" s="1"/>
  <c r="L3862" i="1"/>
  <c r="M3862" i="1" s="1"/>
  <c r="O3858" i="1" l="1"/>
  <c r="P3858" i="1"/>
  <c r="K453" i="9"/>
  <c r="M453" i="9"/>
  <c r="H454" i="9" s="1"/>
  <c r="I454" i="9" s="1"/>
  <c r="J454" i="9" s="1"/>
  <c r="K454" i="9" s="1"/>
  <c r="N3856" i="1"/>
  <c r="Q3856" i="1"/>
  <c r="P3856" i="1"/>
  <c r="S3856" i="1"/>
  <c r="T3856" i="1" s="1"/>
  <c r="R3856" i="1"/>
  <c r="O3856" i="1"/>
  <c r="N3862" i="1"/>
  <c r="Q3862" i="1"/>
  <c r="P3862" i="1"/>
  <c r="O3862" i="1"/>
  <c r="S3862" i="1"/>
  <c r="T3862" i="1" s="1"/>
  <c r="R3862" i="1"/>
  <c r="N3859" i="1"/>
  <c r="S3859" i="1"/>
  <c r="T3859" i="1" s="1"/>
  <c r="O3859" i="1"/>
  <c r="P3859" i="1"/>
  <c r="R3859" i="1"/>
  <c r="Q3859" i="1"/>
  <c r="N3863" i="1"/>
  <c r="O3863" i="1"/>
  <c r="S3863" i="1"/>
  <c r="T3863" i="1" s="1"/>
  <c r="Q3863" i="1"/>
  <c r="P3863" i="1"/>
  <c r="R3863" i="1"/>
  <c r="N3861" i="1"/>
  <c r="S3861" i="1"/>
  <c r="T3861" i="1" s="1"/>
  <c r="Q3861" i="1"/>
  <c r="O3861" i="1"/>
  <c r="P3861" i="1"/>
  <c r="R3861" i="1"/>
  <c r="Q3867" i="1" l="1"/>
  <c r="J3870" i="1" s="1"/>
  <c r="L454" i="9"/>
  <c r="G455" i="9" s="1"/>
  <c r="M454" i="9"/>
  <c r="H455" i="9" s="1"/>
  <c r="I455" i="9"/>
  <c r="J455" i="9" s="1"/>
  <c r="L455" i="9" s="1"/>
  <c r="G456" i="9" s="1"/>
  <c r="O3867" i="1"/>
  <c r="H3870" i="1" s="1"/>
  <c r="H3875" i="1" s="1"/>
  <c r="J3881" i="1"/>
  <c r="J3883" i="1"/>
  <c r="J3882" i="1"/>
  <c r="J3879" i="1"/>
  <c r="J3878" i="1"/>
  <c r="J3880" i="1"/>
  <c r="J3875" i="1"/>
  <c r="J3874" i="1"/>
  <c r="J3877" i="1"/>
  <c r="J3876" i="1"/>
  <c r="H3878" i="1"/>
  <c r="H3879" i="1"/>
  <c r="H3881" i="1"/>
  <c r="H3883" i="1"/>
  <c r="H3874" i="1"/>
  <c r="R3867" i="1"/>
  <c r="K3870" i="1" s="1"/>
  <c r="P3867" i="1"/>
  <c r="I3870" i="1" s="1"/>
  <c r="N3866" i="1"/>
  <c r="H3877" i="1" l="1"/>
  <c r="H3876" i="1"/>
  <c r="H3882" i="1"/>
  <c r="H3880" i="1"/>
  <c r="K455" i="9"/>
  <c r="M455" i="9"/>
  <c r="H456" i="9" s="1"/>
  <c r="I456" i="9" s="1"/>
  <c r="J456" i="9" s="1"/>
  <c r="M456" i="9" s="1"/>
  <c r="H457" i="9" s="1"/>
  <c r="K3883" i="1"/>
  <c r="K3874" i="1"/>
  <c r="K3876" i="1"/>
  <c r="K3880" i="1"/>
  <c r="K3877" i="1"/>
  <c r="K3881" i="1"/>
  <c r="K3875" i="1"/>
  <c r="K3879" i="1"/>
  <c r="K3878" i="1"/>
  <c r="K3882" i="1"/>
  <c r="I3879" i="1"/>
  <c r="I3874" i="1"/>
  <c r="I3877" i="1"/>
  <c r="I3883" i="1"/>
  <c r="I3878" i="1"/>
  <c r="I3882" i="1"/>
  <c r="L3882" i="1" s="1"/>
  <c r="M3882" i="1" s="1"/>
  <c r="I3876" i="1"/>
  <c r="I3875" i="1"/>
  <c r="I3880" i="1"/>
  <c r="I3881" i="1"/>
  <c r="L3878" i="1" l="1"/>
  <c r="M3878" i="1" s="1"/>
  <c r="L3883" i="1"/>
  <c r="M3883" i="1" s="1"/>
  <c r="N3883" i="1" s="1"/>
  <c r="L456" i="9"/>
  <c r="G457" i="9" s="1"/>
  <c r="K456" i="9"/>
  <c r="I457" i="9"/>
  <c r="J457" i="9" s="1"/>
  <c r="K457" i="9" s="1"/>
  <c r="L3880" i="1"/>
  <c r="M3880" i="1" s="1"/>
  <c r="N3880" i="1" s="1"/>
  <c r="L3879" i="1"/>
  <c r="M3879" i="1" s="1"/>
  <c r="S3879" i="1" s="1"/>
  <c r="T3879" i="1" s="1"/>
  <c r="L3875" i="1"/>
  <c r="M3875" i="1" s="1"/>
  <c r="R3875" i="1" s="1"/>
  <c r="L3876" i="1"/>
  <c r="M3876" i="1" s="1"/>
  <c r="Q3876" i="1" s="1"/>
  <c r="L3877" i="1"/>
  <c r="M3877" i="1" s="1"/>
  <c r="R3877" i="1" s="1"/>
  <c r="L3874" i="1"/>
  <c r="M3874" i="1" s="1"/>
  <c r="Q3874" i="1" s="1"/>
  <c r="L3881" i="1"/>
  <c r="M3881" i="1" s="1"/>
  <c r="R3881" i="1" s="1"/>
  <c r="N3876" i="1"/>
  <c r="N3882" i="1"/>
  <c r="S3882" i="1"/>
  <c r="T3882" i="1" s="1"/>
  <c r="R3882" i="1"/>
  <c r="Q3882" i="1"/>
  <c r="O3882" i="1"/>
  <c r="P3882" i="1"/>
  <c r="N3878" i="1"/>
  <c r="R3878" i="1"/>
  <c r="S3878" i="1"/>
  <c r="T3878" i="1" s="1"/>
  <c r="O3878" i="1"/>
  <c r="Q3878" i="1"/>
  <c r="P3878" i="1"/>
  <c r="R3883" i="1"/>
  <c r="Q3883" i="1"/>
  <c r="O3883" i="1"/>
  <c r="S3883" i="1"/>
  <c r="T3883" i="1" s="1"/>
  <c r="P3883" i="1"/>
  <c r="R3880" i="1" l="1"/>
  <c r="Q3879" i="1"/>
  <c r="O3879" i="1"/>
  <c r="P3879" i="1"/>
  <c r="O3880" i="1"/>
  <c r="P3880" i="1"/>
  <c r="O3875" i="1"/>
  <c r="Q3875" i="1"/>
  <c r="R3879" i="1"/>
  <c r="N3879" i="1"/>
  <c r="P3875" i="1"/>
  <c r="N3875" i="1"/>
  <c r="S3875" i="1"/>
  <c r="T3875" i="1" s="1"/>
  <c r="S3880" i="1"/>
  <c r="T3880" i="1" s="1"/>
  <c r="Q3880" i="1"/>
  <c r="M457" i="9"/>
  <c r="H458" i="9" s="1"/>
  <c r="L457" i="9"/>
  <c r="G458" i="9" s="1"/>
  <c r="S3877" i="1"/>
  <c r="T3877" i="1" s="1"/>
  <c r="N3877" i="1"/>
  <c r="O3877" i="1"/>
  <c r="P3877" i="1"/>
  <c r="O3874" i="1"/>
  <c r="S3874" i="1"/>
  <c r="T3874" i="1" s="1"/>
  <c r="O3876" i="1"/>
  <c r="S3876" i="1"/>
  <c r="T3876" i="1" s="1"/>
  <c r="P3876" i="1"/>
  <c r="R3874" i="1"/>
  <c r="R3876" i="1"/>
  <c r="R3885" i="1" s="1"/>
  <c r="K3888" i="1" s="1"/>
  <c r="S3881" i="1"/>
  <c r="T3881" i="1" s="1"/>
  <c r="N3881" i="1"/>
  <c r="P3874" i="1"/>
  <c r="Q3877" i="1"/>
  <c r="O3881" i="1"/>
  <c r="N3874" i="1"/>
  <c r="P3881" i="1"/>
  <c r="Q3881" i="1"/>
  <c r="I458" i="9" l="1"/>
  <c r="J458" i="9" s="1"/>
  <c r="L458" i="9" s="1"/>
  <c r="G459" i="9" s="1"/>
  <c r="K458" i="9"/>
  <c r="M458" i="9"/>
  <c r="H459" i="9" s="1"/>
  <c r="I459" i="9" s="1"/>
  <c r="J459" i="9" s="1"/>
  <c r="O3885" i="1"/>
  <c r="H3888" i="1" s="1"/>
  <c r="H3900" i="1" s="1"/>
  <c r="N3884" i="1"/>
  <c r="P3885" i="1"/>
  <c r="I3888" i="1" s="1"/>
  <c r="I3897" i="1" s="1"/>
  <c r="Q3885" i="1"/>
  <c r="J3888" i="1" s="1"/>
  <c r="J3892" i="1" s="1"/>
  <c r="H3901" i="1"/>
  <c r="H3897" i="1"/>
  <c r="H3893" i="1"/>
  <c r="H3894" i="1"/>
  <c r="K3900" i="1"/>
  <c r="K3897" i="1"/>
  <c r="K3899" i="1"/>
  <c r="K3892" i="1"/>
  <c r="K3896" i="1"/>
  <c r="K3898" i="1"/>
  <c r="K3893" i="1"/>
  <c r="K3895" i="1"/>
  <c r="K3901" i="1"/>
  <c r="K3894" i="1"/>
  <c r="J3900" i="1"/>
  <c r="I3896" i="1"/>
  <c r="I3895" i="1"/>
  <c r="I3894" i="1"/>
  <c r="J3899" i="1" l="1"/>
  <c r="H3892" i="1"/>
  <c r="H3898" i="1"/>
  <c r="I3892" i="1"/>
  <c r="I3901" i="1"/>
  <c r="L3901" i="1" s="1"/>
  <c r="M3901" i="1" s="1"/>
  <c r="H3896" i="1"/>
  <c r="J3901" i="1"/>
  <c r="J3893" i="1"/>
  <c r="I3900" i="1"/>
  <c r="J3897" i="1"/>
  <c r="H3895" i="1"/>
  <c r="I3893" i="1"/>
  <c r="I3898" i="1"/>
  <c r="I3899" i="1"/>
  <c r="H3899" i="1"/>
  <c r="L459" i="9"/>
  <c r="G460" i="9" s="1"/>
  <c r="M459" i="9"/>
  <c r="H460" i="9" s="1"/>
  <c r="K459" i="9"/>
  <c r="J3894" i="1"/>
  <c r="J3895" i="1"/>
  <c r="J3898" i="1"/>
  <c r="L3895" i="1"/>
  <c r="M3895" i="1" s="1"/>
  <c r="P3895" i="1" s="1"/>
  <c r="J3896" i="1"/>
  <c r="L3896" i="1" s="1"/>
  <c r="M3896" i="1" s="1"/>
  <c r="L3893" i="1"/>
  <c r="M3893" i="1" s="1"/>
  <c r="P3893" i="1" s="1"/>
  <c r="L3897" i="1"/>
  <c r="M3897" i="1" s="1"/>
  <c r="L3894" i="1"/>
  <c r="M3894" i="1" s="1"/>
  <c r="L3892" i="1"/>
  <c r="M3892" i="1" s="1"/>
  <c r="L3898" i="1"/>
  <c r="M3898" i="1" s="1"/>
  <c r="L3899" i="1"/>
  <c r="M3899" i="1" s="1"/>
  <c r="L3900" i="1"/>
  <c r="M3900" i="1" s="1"/>
  <c r="S3893" i="1" l="1"/>
  <c r="T3893" i="1" s="1"/>
  <c r="R3895" i="1"/>
  <c r="I460" i="9"/>
  <c r="J460" i="9" s="1"/>
  <c r="M460" i="9" s="1"/>
  <c r="H461" i="9" s="1"/>
  <c r="S3895" i="1"/>
  <c r="T3895" i="1" s="1"/>
  <c r="O3893" i="1"/>
  <c r="N3893" i="1"/>
  <c r="N3895" i="1"/>
  <c r="Q3895" i="1"/>
  <c r="O3895" i="1"/>
  <c r="R3893" i="1"/>
  <c r="Q3893" i="1"/>
  <c r="N3900" i="1"/>
  <c r="P3900" i="1"/>
  <c r="S3900" i="1"/>
  <c r="T3900" i="1" s="1"/>
  <c r="Q3900" i="1"/>
  <c r="R3900" i="1"/>
  <c r="O3900" i="1"/>
  <c r="N3901" i="1"/>
  <c r="O3901" i="1"/>
  <c r="P3901" i="1"/>
  <c r="Q3901" i="1"/>
  <c r="R3901" i="1"/>
  <c r="S3901" i="1"/>
  <c r="T3901" i="1" s="1"/>
  <c r="S3899" i="1"/>
  <c r="T3899" i="1" s="1"/>
  <c r="R3899" i="1"/>
  <c r="O3899" i="1"/>
  <c r="N3899" i="1"/>
  <c r="P3899" i="1"/>
  <c r="Q3899" i="1"/>
  <c r="N3896" i="1"/>
  <c r="Q3896" i="1"/>
  <c r="R3896" i="1"/>
  <c r="S3896" i="1"/>
  <c r="T3896" i="1" s="1"/>
  <c r="O3896" i="1"/>
  <c r="P3896" i="1"/>
  <c r="O3898" i="1"/>
  <c r="P3898" i="1"/>
  <c r="R3898" i="1"/>
  <c r="Q3898" i="1"/>
  <c r="S3898" i="1"/>
  <c r="T3898" i="1" s="1"/>
  <c r="N3898" i="1"/>
  <c r="N3894" i="1"/>
  <c r="Q3894" i="1"/>
  <c r="S3894" i="1"/>
  <c r="T3894" i="1" s="1"/>
  <c r="R3894" i="1"/>
  <c r="P3894" i="1"/>
  <c r="O3894" i="1"/>
  <c r="Q3892" i="1"/>
  <c r="P3892" i="1"/>
  <c r="S3892" i="1"/>
  <c r="T3892" i="1" s="1"/>
  <c r="N3892" i="1"/>
  <c r="R3892" i="1"/>
  <c r="O3892" i="1"/>
  <c r="N3897" i="1"/>
  <c r="P3897" i="1"/>
  <c r="Q3897" i="1"/>
  <c r="S3897" i="1"/>
  <c r="T3897" i="1" s="1"/>
  <c r="R3897" i="1"/>
  <c r="O3897" i="1"/>
  <c r="N3902" i="1" l="1"/>
  <c r="L460" i="9"/>
  <c r="G461" i="9" s="1"/>
  <c r="I461" i="9" s="1"/>
  <c r="J461" i="9" s="1"/>
  <c r="K461" i="9" s="1"/>
  <c r="K460" i="9"/>
  <c r="P3903" i="1"/>
  <c r="I3906" i="1" s="1"/>
  <c r="I3915" i="1" s="1"/>
  <c r="I3914" i="1"/>
  <c r="I3913" i="1"/>
  <c r="I3912" i="1"/>
  <c r="I3910" i="1"/>
  <c r="I3911" i="1"/>
  <c r="O3903" i="1"/>
  <c r="H3906" i="1" s="1"/>
  <c r="Q3903" i="1"/>
  <c r="J3906" i="1" s="1"/>
  <c r="R3903" i="1"/>
  <c r="K3906" i="1" s="1"/>
  <c r="I3916" i="1" l="1"/>
  <c r="I3918" i="1"/>
  <c r="I3919" i="1"/>
  <c r="L461" i="9"/>
  <c r="G462" i="9" s="1"/>
  <c r="M461" i="9"/>
  <c r="H462" i="9" s="1"/>
  <c r="I462" i="9" s="1"/>
  <c r="J462" i="9" s="1"/>
  <c r="I3917" i="1"/>
  <c r="K3912" i="1"/>
  <c r="K3917" i="1"/>
  <c r="K3913" i="1"/>
  <c r="K3911" i="1"/>
  <c r="K3910" i="1"/>
  <c r="K3919" i="1"/>
  <c r="K3918" i="1"/>
  <c r="K3916" i="1"/>
  <c r="K3914" i="1"/>
  <c r="K3915" i="1"/>
  <c r="J3914" i="1"/>
  <c r="J3910" i="1"/>
  <c r="J3911" i="1"/>
  <c r="J3913" i="1"/>
  <c r="J3912" i="1"/>
  <c r="J3919" i="1"/>
  <c r="J3915" i="1"/>
  <c r="J3916" i="1"/>
  <c r="J3918" i="1"/>
  <c r="J3917" i="1"/>
  <c r="H3911" i="1"/>
  <c r="L3911" i="1" s="1"/>
  <c r="M3911" i="1" s="1"/>
  <c r="H3917" i="1"/>
  <c r="H3915" i="1"/>
  <c r="H3913" i="1"/>
  <c r="H3916" i="1"/>
  <c r="H3918" i="1"/>
  <c r="H3914" i="1"/>
  <c r="H3912" i="1"/>
  <c r="H3919" i="1"/>
  <c r="H3910" i="1"/>
  <c r="L3910" i="1" s="1"/>
  <c r="M3910" i="1" s="1"/>
  <c r="L3917" i="1" l="1"/>
  <c r="M3917" i="1" s="1"/>
  <c r="L3915" i="1"/>
  <c r="M3915" i="1" s="1"/>
  <c r="Q3915" i="1" s="1"/>
  <c r="K462" i="9"/>
  <c r="M462" i="9"/>
  <c r="H463" i="9" s="1"/>
  <c r="L462" i="9"/>
  <c r="G463" i="9" s="1"/>
  <c r="L3913" i="1"/>
  <c r="M3913" i="1" s="1"/>
  <c r="R3913" i="1" s="1"/>
  <c r="L3916" i="1"/>
  <c r="M3916" i="1" s="1"/>
  <c r="N3916" i="1" s="1"/>
  <c r="S3916" i="1"/>
  <c r="T3916" i="1" s="1"/>
  <c r="N3915" i="1"/>
  <c r="P3915" i="1"/>
  <c r="S3915" i="1"/>
  <c r="T3915" i="1" s="1"/>
  <c r="R3915" i="1"/>
  <c r="O3915" i="1"/>
  <c r="N3917" i="1"/>
  <c r="O3917" i="1"/>
  <c r="Q3917" i="1"/>
  <c r="S3917" i="1"/>
  <c r="T3917" i="1" s="1"/>
  <c r="R3917" i="1"/>
  <c r="P3917" i="1"/>
  <c r="N3911" i="1"/>
  <c r="R3911" i="1"/>
  <c r="P3911" i="1"/>
  <c r="Q3911" i="1"/>
  <c r="S3911" i="1"/>
  <c r="T3911" i="1" s="1"/>
  <c r="O3911" i="1"/>
  <c r="O3913" i="1"/>
  <c r="S3913" i="1"/>
  <c r="T3913" i="1" s="1"/>
  <c r="L3912" i="1"/>
  <c r="M3912" i="1" s="1"/>
  <c r="L3919" i="1"/>
  <c r="M3919" i="1" s="1"/>
  <c r="L3918" i="1"/>
  <c r="M3918" i="1" s="1"/>
  <c r="N3910" i="1"/>
  <c r="S3910" i="1"/>
  <c r="T3910" i="1" s="1"/>
  <c r="R3910" i="1"/>
  <c r="P3910" i="1"/>
  <c r="O3910" i="1"/>
  <c r="Q3910" i="1"/>
  <c r="L3914" i="1"/>
  <c r="M3914" i="1" s="1"/>
  <c r="N3913" i="1" l="1"/>
  <c r="P3913" i="1"/>
  <c r="Q3913" i="1"/>
  <c r="O3916" i="1"/>
  <c r="Q3916" i="1"/>
  <c r="P3916" i="1"/>
  <c r="I463" i="9"/>
  <c r="J463" i="9" s="1"/>
  <c r="L463" i="9" s="1"/>
  <c r="G464" i="9" s="1"/>
  <c r="R3916" i="1"/>
  <c r="N3919" i="1"/>
  <c r="P3919" i="1"/>
  <c r="S3919" i="1"/>
  <c r="T3919" i="1" s="1"/>
  <c r="R3919" i="1"/>
  <c r="Q3919" i="1"/>
  <c r="O3919" i="1"/>
  <c r="N3912" i="1"/>
  <c r="N3920" i="1" s="1"/>
  <c r="O3912" i="1"/>
  <c r="S3912" i="1"/>
  <c r="T3912" i="1" s="1"/>
  <c r="Q3912" i="1"/>
  <c r="R3912" i="1"/>
  <c r="P3912" i="1"/>
  <c r="N3914" i="1"/>
  <c r="P3914" i="1"/>
  <c r="O3914" i="1"/>
  <c r="R3914" i="1"/>
  <c r="Q3914" i="1"/>
  <c r="S3914" i="1"/>
  <c r="T3914" i="1" s="1"/>
  <c r="N3918" i="1"/>
  <c r="P3918" i="1"/>
  <c r="S3918" i="1"/>
  <c r="T3918" i="1" s="1"/>
  <c r="Q3918" i="1"/>
  <c r="Q3921" i="1" s="1"/>
  <c r="J3924" i="1" s="1"/>
  <c r="R3918" i="1"/>
  <c r="O3918" i="1"/>
  <c r="M463" i="9" l="1"/>
  <c r="H464" i="9" s="1"/>
  <c r="I464" i="9" s="1"/>
  <c r="J464" i="9" s="1"/>
  <c r="M464" i="9" s="1"/>
  <c r="H465" i="9" s="1"/>
  <c r="K463" i="9"/>
  <c r="O3921" i="1"/>
  <c r="H3924" i="1" s="1"/>
  <c r="H3937" i="1" s="1"/>
  <c r="P3921" i="1"/>
  <c r="I3924" i="1" s="1"/>
  <c r="I3930" i="1" s="1"/>
  <c r="R3921" i="1"/>
  <c r="K3924" i="1" s="1"/>
  <c r="K3929" i="1" s="1"/>
  <c r="H3928" i="1"/>
  <c r="H3933" i="1"/>
  <c r="H3930" i="1"/>
  <c r="H3932" i="1"/>
  <c r="H3934" i="1"/>
  <c r="H3936" i="1"/>
  <c r="I3933" i="1"/>
  <c r="I3931" i="1"/>
  <c r="I3934" i="1"/>
  <c r="I3935" i="1"/>
  <c r="K3937" i="1"/>
  <c r="K3932" i="1"/>
  <c r="K3931" i="1"/>
  <c r="J3928" i="1"/>
  <c r="J3930" i="1"/>
  <c r="J3936" i="1"/>
  <c r="J3932" i="1"/>
  <c r="J3931" i="1"/>
  <c r="J3933" i="1"/>
  <c r="J3934" i="1"/>
  <c r="J3935" i="1"/>
  <c r="J3937" i="1"/>
  <c r="J3929" i="1"/>
  <c r="I3937" i="1" l="1"/>
  <c r="K3936" i="1"/>
  <c r="I3929" i="1"/>
  <c r="K3933" i="1"/>
  <c r="H3931" i="1"/>
  <c r="K3930" i="1"/>
  <c r="I3928" i="1"/>
  <c r="H3935" i="1"/>
  <c r="L3935" i="1" s="1"/>
  <c r="M3935" i="1" s="1"/>
  <c r="K3935" i="1"/>
  <c r="H3929" i="1"/>
  <c r="I3936" i="1"/>
  <c r="I3932" i="1"/>
  <c r="L3932" i="1" s="1"/>
  <c r="M3932" i="1" s="1"/>
  <c r="K464" i="9"/>
  <c r="L464" i="9"/>
  <c r="G465" i="9" s="1"/>
  <c r="I465" i="9" s="1"/>
  <c r="J465" i="9" s="1"/>
  <c r="K465" i="9" s="1"/>
  <c r="K3934" i="1"/>
  <c r="L3934" i="1" s="1"/>
  <c r="M3934" i="1" s="1"/>
  <c r="K3928" i="1"/>
  <c r="L3928" i="1" s="1"/>
  <c r="M3928" i="1" s="1"/>
  <c r="L3931" i="1"/>
  <c r="M3931" i="1" s="1"/>
  <c r="L3937" i="1"/>
  <c r="M3937" i="1" s="1"/>
  <c r="L3930" i="1"/>
  <c r="M3930" i="1" s="1"/>
  <c r="L3936" i="1"/>
  <c r="M3936" i="1" s="1"/>
  <c r="L3933" i="1"/>
  <c r="M3933" i="1" s="1"/>
  <c r="L3929" i="1"/>
  <c r="M3929" i="1" s="1"/>
  <c r="N3932" i="1" l="1"/>
  <c r="Q3932" i="1"/>
  <c r="O3932" i="1"/>
  <c r="S3932" i="1"/>
  <c r="T3932" i="1" s="1"/>
  <c r="M465" i="9"/>
  <c r="H466" i="9" s="1"/>
  <c r="L465" i="9"/>
  <c r="G466" i="9" s="1"/>
  <c r="P3932" i="1"/>
  <c r="R3932" i="1"/>
  <c r="N3935" i="1"/>
  <c r="P3935" i="1"/>
  <c r="S3935" i="1"/>
  <c r="T3935" i="1" s="1"/>
  <c r="R3935" i="1"/>
  <c r="Q3935" i="1"/>
  <c r="O3935" i="1"/>
  <c r="N3931" i="1"/>
  <c r="P3931" i="1"/>
  <c r="R3931" i="1"/>
  <c r="S3931" i="1"/>
  <c r="T3931" i="1" s="1"/>
  <c r="Q3931" i="1"/>
  <c r="O3931" i="1"/>
  <c r="N3934" i="1"/>
  <c r="Q3934" i="1"/>
  <c r="P3934" i="1"/>
  <c r="S3934" i="1"/>
  <c r="T3934" i="1" s="1"/>
  <c r="R3934" i="1"/>
  <c r="O3934" i="1"/>
  <c r="N3928" i="1"/>
  <c r="P3928" i="1"/>
  <c r="O3928" i="1"/>
  <c r="R3928" i="1"/>
  <c r="S3928" i="1"/>
  <c r="T3928" i="1" s="1"/>
  <c r="Q3928" i="1"/>
  <c r="N3929" i="1"/>
  <c r="Q3929" i="1"/>
  <c r="R3929" i="1"/>
  <c r="P3929" i="1"/>
  <c r="O3929" i="1"/>
  <c r="S3929" i="1"/>
  <c r="T3929" i="1" s="1"/>
  <c r="N3933" i="1"/>
  <c r="P3933" i="1"/>
  <c r="R3933" i="1"/>
  <c r="O3933" i="1"/>
  <c r="S3933" i="1"/>
  <c r="T3933" i="1" s="1"/>
  <c r="Q3933" i="1"/>
  <c r="N3936" i="1"/>
  <c r="R3936" i="1"/>
  <c r="P3936" i="1"/>
  <c r="S3936" i="1"/>
  <c r="T3936" i="1" s="1"/>
  <c r="O3936" i="1"/>
  <c r="Q3936" i="1"/>
  <c r="N3930" i="1"/>
  <c r="P3930" i="1"/>
  <c r="Q3930" i="1"/>
  <c r="R3930" i="1"/>
  <c r="O3930" i="1"/>
  <c r="S3930" i="1"/>
  <c r="T3930" i="1" s="1"/>
  <c r="N3937" i="1"/>
  <c r="S3937" i="1"/>
  <c r="T3937" i="1" s="1"/>
  <c r="Q3937" i="1"/>
  <c r="P3937" i="1"/>
  <c r="R3937" i="1"/>
  <c r="O3937" i="1"/>
  <c r="I466" i="9" l="1"/>
  <c r="J466" i="9" s="1"/>
  <c r="M466" i="9" s="1"/>
  <c r="H467" i="9" s="1"/>
  <c r="Q3939" i="1"/>
  <c r="J3942" i="1" s="1"/>
  <c r="R3939" i="1"/>
  <c r="K3942" i="1" s="1"/>
  <c r="K3952" i="1" s="1"/>
  <c r="K3947" i="1"/>
  <c r="K3951" i="1"/>
  <c r="K3946" i="1"/>
  <c r="O3939" i="1"/>
  <c r="H3942" i="1" s="1"/>
  <c r="J3953" i="1"/>
  <c r="J3947" i="1"/>
  <c r="J3949" i="1"/>
  <c r="J3946" i="1"/>
  <c r="J3948" i="1"/>
  <c r="J3951" i="1"/>
  <c r="J3955" i="1"/>
  <c r="J3952" i="1"/>
  <c r="J3950" i="1"/>
  <c r="J3954" i="1"/>
  <c r="P3939" i="1"/>
  <c r="I3942" i="1" s="1"/>
  <c r="N3938" i="1"/>
  <c r="K3950" i="1" l="1"/>
  <c r="K3948" i="1"/>
  <c r="K3954" i="1"/>
  <c r="K3949" i="1"/>
  <c r="K3953" i="1"/>
  <c r="K3955" i="1"/>
  <c r="K466" i="9"/>
  <c r="L466" i="9"/>
  <c r="G467" i="9" s="1"/>
  <c r="I467" i="9" s="1"/>
  <c r="J467" i="9" s="1"/>
  <c r="K467" i="9" s="1"/>
  <c r="I3951" i="1"/>
  <c r="I3952" i="1"/>
  <c r="I3947" i="1"/>
  <c r="I3948" i="1"/>
  <c r="I3953" i="1"/>
  <c r="I3950" i="1"/>
  <c r="L3950" i="1" s="1"/>
  <c r="M3950" i="1" s="1"/>
  <c r="I3949" i="1"/>
  <c r="I3955" i="1"/>
  <c r="I3946" i="1"/>
  <c r="I3954" i="1"/>
  <c r="H3954" i="1"/>
  <c r="H3947" i="1"/>
  <c r="H3946" i="1"/>
  <c r="H3952" i="1"/>
  <c r="L3952" i="1" s="1"/>
  <c r="M3952" i="1" s="1"/>
  <c r="H3948" i="1"/>
  <c r="L3948" i="1" s="1"/>
  <c r="M3948" i="1" s="1"/>
  <c r="H3949" i="1"/>
  <c r="H3951" i="1"/>
  <c r="H3955" i="1"/>
  <c r="H3950" i="1"/>
  <c r="H3953" i="1"/>
  <c r="L3953" i="1" s="1"/>
  <c r="M3953" i="1" s="1"/>
  <c r="L3947" i="1"/>
  <c r="M3947" i="1" s="1"/>
  <c r="L3951" i="1"/>
  <c r="M3951" i="1" s="1"/>
  <c r="M467" i="9" l="1"/>
  <c r="H468" i="9" s="1"/>
  <c r="L467" i="9"/>
  <c r="G468" i="9" s="1"/>
  <c r="I468" i="9"/>
  <c r="J468" i="9" s="1"/>
  <c r="M468" i="9" s="1"/>
  <c r="H469" i="9" s="1"/>
  <c r="L3955" i="1"/>
  <c r="M3955" i="1" s="1"/>
  <c r="P3955" i="1" s="1"/>
  <c r="N3953" i="1"/>
  <c r="R3953" i="1"/>
  <c r="Q3953" i="1"/>
  <c r="P3953" i="1"/>
  <c r="O3953" i="1"/>
  <c r="S3953" i="1"/>
  <c r="T3953" i="1" s="1"/>
  <c r="N3948" i="1"/>
  <c r="O3948" i="1"/>
  <c r="P3948" i="1"/>
  <c r="S3948" i="1"/>
  <c r="T3948" i="1" s="1"/>
  <c r="R3948" i="1"/>
  <c r="Q3948" i="1"/>
  <c r="N3950" i="1"/>
  <c r="R3950" i="1"/>
  <c r="O3950" i="1"/>
  <c r="Q3950" i="1"/>
  <c r="P3950" i="1"/>
  <c r="S3950" i="1"/>
  <c r="T3950" i="1" s="1"/>
  <c r="N3947" i="1"/>
  <c r="R3947" i="1"/>
  <c r="O3947" i="1"/>
  <c r="Q3947" i="1"/>
  <c r="P3947" i="1"/>
  <c r="S3947" i="1"/>
  <c r="T3947" i="1" s="1"/>
  <c r="N3951" i="1"/>
  <c r="Q3951" i="1"/>
  <c r="R3951" i="1"/>
  <c r="P3951" i="1"/>
  <c r="O3951" i="1"/>
  <c r="S3951" i="1"/>
  <c r="T3951" i="1" s="1"/>
  <c r="R3955" i="1"/>
  <c r="S3955" i="1"/>
  <c r="T3955" i="1" s="1"/>
  <c r="O3955" i="1"/>
  <c r="Q3955" i="1"/>
  <c r="L3954" i="1"/>
  <c r="M3954" i="1" s="1"/>
  <c r="L3946" i="1"/>
  <c r="M3946" i="1" s="1"/>
  <c r="N3952" i="1"/>
  <c r="R3952" i="1"/>
  <c r="S3952" i="1"/>
  <c r="T3952" i="1" s="1"/>
  <c r="P3952" i="1"/>
  <c r="Q3952" i="1"/>
  <c r="O3952" i="1"/>
  <c r="L3949" i="1"/>
  <c r="M3949" i="1" s="1"/>
  <c r="N3955" i="1" l="1"/>
  <c r="L468" i="9"/>
  <c r="G469" i="9" s="1"/>
  <c r="I469" i="9" s="1"/>
  <c r="J469" i="9" s="1"/>
  <c r="K469" i="9" s="1"/>
  <c r="K468" i="9"/>
  <c r="N3954" i="1"/>
  <c r="Q3954" i="1"/>
  <c r="S3954" i="1"/>
  <c r="T3954" i="1" s="1"/>
  <c r="R3954" i="1"/>
  <c r="P3954" i="1"/>
  <c r="O3954" i="1"/>
  <c r="N3949" i="1"/>
  <c r="R3949" i="1"/>
  <c r="Q3949" i="1"/>
  <c r="S3949" i="1"/>
  <c r="T3949" i="1" s="1"/>
  <c r="P3949" i="1"/>
  <c r="O3949" i="1"/>
  <c r="N3946" i="1"/>
  <c r="O3946" i="1"/>
  <c r="Q3946" i="1"/>
  <c r="R3946" i="1"/>
  <c r="P3946" i="1"/>
  <c r="S3946" i="1"/>
  <c r="T3946" i="1" s="1"/>
  <c r="Q3957" i="1" l="1"/>
  <c r="J3960" i="1" s="1"/>
  <c r="O3957" i="1"/>
  <c r="H3960" i="1" s="1"/>
  <c r="H3972" i="1" s="1"/>
  <c r="L469" i="9"/>
  <c r="G470" i="9" s="1"/>
  <c r="M469" i="9"/>
  <c r="H470" i="9" s="1"/>
  <c r="N3956" i="1"/>
  <c r="R3957" i="1"/>
  <c r="K3960" i="1" s="1"/>
  <c r="K3968" i="1" s="1"/>
  <c r="K3972" i="1"/>
  <c r="J3969" i="1"/>
  <c r="J3970" i="1"/>
  <c r="J3972" i="1"/>
  <c r="J3964" i="1"/>
  <c r="J3965" i="1"/>
  <c r="J3968" i="1"/>
  <c r="J3966" i="1"/>
  <c r="J3971" i="1"/>
  <c r="J3967" i="1"/>
  <c r="J3973" i="1"/>
  <c r="P3957" i="1"/>
  <c r="I3960" i="1" s="1"/>
  <c r="H3965" i="1"/>
  <c r="H3968" i="1"/>
  <c r="H3967" i="1"/>
  <c r="H3964" i="1"/>
  <c r="H3966" i="1"/>
  <c r="H3969" i="1"/>
  <c r="H3970" i="1"/>
  <c r="K3971" i="1" l="1"/>
  <c r="K3966" i="1"/>
  <c r="K3973" i="1"/>
  <c r="H3973" i="1"/>
  <c r="K3970" i="1"/>
  <c r="H3971" i="1"/>
  <c r="K3969" i="1"/>
  <c r="I470" i="9"/>
  <c r="J470" i="9" s="1"/>
  <c r="K470" i="9" s="1"/>
  <c r="K3965" i="1"/>
  <c r="K3967" i="1"/>
  <c r="K3964" i="1"/>
  <c r="I3968" i="1"/>
  <c r="L3968" i="1" s="1"/>
  <c r="M3968" i="1" s="1"/>
  <c r="I3971" i="1"/>
  <c r="L3971" i="1" s="1"/>
  <c r="M3971" i="1" s="1"/>
  <c r="I3973" i="1"/>
  <c r="L3973" i="1" s="1"/>
  <c r="M3973" i="1" s="1"/>
  <c r="I3972" i="1"/>
  <c r="L3972" i="1" s="1"/>
  <c r="M3972" i="1" s="1"/>
  <c r="I3966" i="1"/>
  <c r="L3966" i="1" s="1"/>
  <c r="M3966" i="1" s="1"/>
  <c r="I3969" i="1"/>
  <c r="I3967" i="1"/>
  <c r="L3967" i="1" s="1"/>
  <c r="M3967" i="1" s="1"/>
  <c r="I3965" i="1"/>
  <c r="L3965" i="1" s="1"/>
  <c r="M3965" i="1" s="1"/>
  <c r="I3964" i="1"/>
  <c r="I3970" i="1"/>
  <c r="L3970" i="1" s="1"/>
  <c r="M3970" i="1" s="1"/>
  <c r="L3964" i="1"/>
  <c r="M3964" i="1" s="1"/>
  <c r="L3969" i="1" l="1"/>
  <c r="M3969" i="1" s="1"/>
  <c r="M470" i="9"/>
  <c r="H471" i="9" s="1"/>
  <c r="L470" i="9"/>
  <c r="G471" i="9" s="1"/>
  <c r="I471" i="9" s="1"/>
  <c r="J471" i="9" s="1"/>
  <c r="N3967" i="1"/>
  <c r="Q3967" i="1"/>
  <c r="P3967" i="1"/>
  <c r="S3967" i="1"/>
  <c r="T3967" i="1" s="1"/>
  <c r="R3967" i="1"/>
  <c r="O3967" i="1"/>
  <c r="N3971" i="1"/>
  <c r="P3971" i="1"/>
  <c r="R3971" i="1"/>
  <c r="O3971" i="1"/>
  <c r="S3971" i="1"/>
  <c r="T3971" i="1" s="1"/>
  <c r="Q3971" i="1"/>
  <c r="N3972" i="1"/>
  <c r="R3972" i="1"/>
  <c r="Q3972" i="1"/>
  <c r="S3972" i="1"/>
  <c r="T3972" i="1" s="1"/>
  <c r="O3972" i="1"/>
  <c r="P3972" i="1"/>
  <c r="N3973" i="1"/>
  <c r="S3973" i="1"/>
  <c r="T3973" i="1" s="1"/>
  <c r="P3973" i="1"/>
  <c r="Q3973" i="1"/>
  <c r="O3973" i="1"/>
  <c r="R3973" i="1"/>
  <c r="N3968" i="1"/>
  <c r="Q3968" i="1"/>
  <c r="R3968" i="1"/>
  <c r="S3968" i="1"/>
  <c r="T3968" i="1" s="1"/>
  <c r="P3968" i="1"/>
  <c r="O3968" i="1"/>
  <c r="N3970" i="1"/>
  <c r="R3970" i="1"/>
  <c r="S3970" i="1"/>
  <c r="T3970" i="1" s="1"/>
  <c r="O3970" i="1"/>
  <c r="P3970" i="1"/>
  <c r="Q3970" i="1"/>
  <c r="O3965" i="1"/>
  <c r="N3965" i="1"/>
  <c r="S3965" i="1"/>
  <c r="T3965" i="1" s="1"/>
  <c r="Q3965" i="1"/>
  <c r="P3965" i="1"/>
  <c r="R3965" i="1"/>
  <c r="N3964" i="1"/>
  <c r="S3964" i="1"/>
  <c r="T3964" i="1" s="1"/>
  <c r="P3964" i="1"/>
  <c r="R3964" i="1"/>
  <c r="O3964" i="1"/>
  <c r="Q3964" i="1"/>
  <c r="N3966" i="1"/>
  <c r="Q3966" i="1"/>
  <c r="O3966" i="1"/>
  <c r="P3966" i="1"/>
  <c r="S3966" i="1"/>
  <c r="T3966" i="1" s="1"/>
  <c r="R3966" i="1"/>
  <c r="N3969" i="1"/>
  <c r="R3969" i="1"/>
  <c r="Q3969" i="1"/>
  <c r="S3969" i="1"/>
  <c r="T3969" i="1" s="1"/>
  <c r="P3969" i="1"/>
  <c r="O3969" i="1"/>
  <c r="Q3975" i="1" l="1"/>
  <c r="J3978" i="1" s="1"/>
  <c r="O3975" i="1"/>
  <c r="H3978" i="1" s="1"/>
  <c r="H3989" i="1" s="1"/>
  <c r="L471" i="9"/>
  <c r="G472" i="9" s="1"/>
  <c r="M471" i="9"/>
  <c r="H472" i="9" s="1"/>
  <c r="K471" i="9"/>
  <c r="J3985" i="1"/>
  <c r="J3988" i="1"/>
  <c r="J3986" i="1"/>
  <c r="J3983" i="1"/>
  <c r="J3990" i="1"/>
  <c r="J3989" i="1"/>
  <c r="J3982" i="1"/>
  <c r="J3984" i="1"/>
  <c r="J3987" i="1"/>
  <c r="J3991" i="1"/>
  <c r="R3975" i="1"/>
  <c r="K3978" i="1" s="1"/>
  <c r="P3975" i="1"/>
  <c r="I3978" i="1" s="1"/>
  <c r="H3984" i="1"/>
  <c r="H3985" i="1"/>
  <c r="H3988" i="1"/>
  <c r="H3986" i="1"/>
  <c r="H3983" i="1"/>
  <c r="H3982" i="1"/>
  <c r="H3990" i="1"/>
  <c r="N3974" i="1"/>
  <c r="H3987" i="1" l="1"/>
  <c r="H3991" i="1"/>
  <c r="I472" i="9"/>
  <c r="J472" i="9" s="1"/>
  <c r="M472" i="9" s="1"/>
  <c r="H473" i="9" s="1"/>
  <c r="I3987" i="1"/>
  <c r="I3989" i="1"/>
  <c r="I3986" i="1"/>
  <c r="I3991" i="1"/>
  <c r="I3983" i="1"/>
  <c r="I3985" i="1"/>
  <c r="I3982" i="1"/>
  <c r="L3982" i="1" s="1"/>
  <c r="M3982" i="1" s="1"/>
  <c r="I3990" i="1"/>
  <c r="I3984" i="1"/>
  <c r="I3988" i="1"/>
  <c r="K3985" i="1"/>
  <c r="K3986" i="1"/>
  <c r="K3991" i="1"/>
  <c r="K3982" i="1"/>
  <c r="K3987" i="1"/>
  <c r="K3983" i="1"/>
  <c r="K3990" i="1"/>
  <c r="K3984" i="1"/>
  <c r="K3989" i="1"/>
  <c r="L3989" i="1" s="1"/>
  <c r="M3989" i="1" s="1"/>
  <c r="K3988" i="1"/>
  <c r="L3983" i="1" l="1"/>
  <c r="M3983" i="1" s="1"/>
  <c r="L472" i="9"/>
  <c r="G473" i="9" s="1"/>
  <c r="I473" i="9" s="1"/>
  <c r="J473" i="9" s="1"/>
  <c r="K473" i="9" s="1"/>
  <c r="K472" i="9"/>
  <c r="L3991" i="1"/>
  <c r="M3991" i="1" s="1"/>
  <c r="Q3991" i="1" s="1"/>
  <c r="L3985" i="1"/>
  <c r="M3985" i="1" s="1"/>
  <c r="S3985" i="1" s="1"/>
  <c r="T3985" i="1" s="1"/>
  <c r="L3986" i="1"/>
  <c r="M3986" i="1" s="1"/>
  <c r="P3986" i="1" s="1"/>
  <c r="L3988" i="1"/>
  <c r="M3988" i="1" s="1"/>
  <c r="N3988" i="1" s="1"/>
  <c r="L3984" i="1"/>
  <c r="M3984" i="1" s="1"/>
  <c r="R3984" i="1" s="1"/>
  <c r="L3987" i="1"/>
  <c r="M3987" i="1" s="1"/>
  <c r="O3987" i="1" s="1"/>
  <c r="O3986" i="1"/>
  <c r="S3991" i="1"/>
  <c r="T3991" i="1" s="1"/>
  <c r="P3991" i="1"/>
  <c r="O3988" i="1"/>
  <c r="Q3988" i="1"/>
  <c r="N3983" i="1"/>
  <c r="R3983" i="1"/>
  <c r="S3983" i="1"/>
  <c r="T3983" i="1" s="1"/>
  <c r="Q3983" i="1"/>
  <c r="O3983" i="1"/>
  <c r="P3983" i="1"/>
  <c r="N3989" i="1"/>
  <c r="P3989" i="1"/>
  <c r="O3989" i="1"/>
  <c r="Q3989" i="1"/>
  <c r="R3989" i="1"/>
  <c r="S3989" i="1"/>
  <c r="T3989" i="1" s="1"/>
  <c r="N3982" i="1"/>
  <c r="S3982" i="1"/>
  <c r="T3982" i="1" s="1"/>
  <c r="Q3982" i="1"/>
  <c r="R3982" i="1"/>
  <c r="P3982" i="1"/>
  <c r="O3982" i="1"/>
  <c r="L3990" i="1"/>
  <c r="M3990" i="1" s="1"/>
  <c r="Q3984" i="1" l="1"/>
  <c r="R3986" i="1"/>
  <c r="N3991" i="1"/>
  <c r="O3991" i="1"/>
  <c r="S3986" i="1"/>
  <c r="T3986" i="1" s="1"/>
  <c r="N3986" i="1"/>
  <c r="P3985" i="1"/>
  <c r="P3993" i="1" s="1"/>
  <c r="I3996" i="1" s="1"/>
  <c r="R3985" i="1"/>
  <c r="R3991" i="1"/>
  <c r="N3985" i="1"/>
  <c r="L473" i="9"/>
  <c r="G474" i="9" s="1"/>
  <c r="M473" i="9"/>
  <c r="H474" i="9" s="1"/>
  <c r="Q3987" i="1"/>
  <c r="O3985" i="1"/>
  <c r="Q3985" i="1"/>
  <c r="P3987" i="1"/>
  <c r="R3987" i="1"/>
  <c r="P3984" i="1"/>
  <c r="N3984" i="1"/>
  <c r="O3984" i="1"/>
  <c r="R3988" i="1"/>
  <c r="S3987" i="1"/>
  <c r="T3987" i="1" s="1"/>
  <c r="N3987" i="1"/>
  <c r="S3988" i="1"/>
  <c r="T3988" i="1" s="1"/>
  <c r="S3984" i="1"/>
  <c r="T3984" i="1" s="1"/>
  <c r="P3988" i="1"/>
  <c r="Q3986" i="1"/>
  <c r="N3990" i="1"/>
  <c r="R3990" i="1"/>
  <c r="S3990" i="1"/>
  <c r="T3990" i="1" s="1"/>
  <c r="O3990" i="1"/>
  <c r="Q3990" i="1"/>
  <c r="P3990" i="1"/>
  <c r="O3993" i="1" l="1"/>
  <c r="H3996" i="1" s="1"/>
  <c r="I474" i="9"/>
  <c r="J474" i="9" s="1"/>
  <c r="K474" i="9" s="1"/>
  <c r="R3993" i="1"/>
  <c r="K3996" i="1" s="1"/>
  <c r="K4007" i="1" s="1"/>
  <c r="N3992" i="1"/>
  <c r="Q3993" i="1"/>
  <c r="J3996" i="1" s="1"/>
  <c r="J4006" i="1" s="1"/>
  <c r="J4005" i="1"/>
  <c r="J4003" i="1"/>
  <c r="K4006" i="1"/>
  <c r="K4002" i="1"/>
  <c r="K4008" i="1"/>
  <c r="K4000" i="1"/>
  <c r="I4007" i="1"/>
  <c r="I4000" i="1"/>
  <c r="I4008" i="1"/>
  <c r="I4002" i="1"/>
  <c r="I4005" i="1"/>
  <c r="I4004" i="1"/>
  <c r="I4009" i="1"/>
  <c r="I4001" i="1"/>
  <c r="I4003" i="1"/>
  <c r="I4006" i="1"/>
  <c r="H4001" i="1"/>
  <c r="H4005" i="1"/>
  <c r="H4008" i="1"/>
  <c r="H4000" i="1"/>
  <c r="H4006" i="1"/>
  <c r="H4009" i="1"/>
  <c r="H4007" i="1"/>
  <c r="H4002" i="1"/>
  <c r="H4004" i="1"/>
  <c r="H4003" i="1"/>
  <c r="K4001" i="1" l="1"/>
  <c r="J4007" i="1"/>
  <c r="K4003" i="1"/>
  <c r="L4003" i="1" s="1"/>
  <c r="M4003" i="1" s="1"/>
  <c r="K4009" i="1"/>
  <c r="K4005" i="1"/>
  <c r="L4005" i="1" s="1"/>
  <c r="M4005" i="1" s="1"/>
  <c r="N4005" i="1" s="1"/>
  <c r="K4004" i="1"/>
  <c r="L4004" i="1" s="1"/>
  <c r="M4004" i="1" s="1"/>
  <c r="J4009" i="1"/>
  <c r="L4009" i="1" s="1"/>
  <c r="M4009" i="1" s="1"/>
  <c r="J4002" i="1"/>
  <c r="M474" i="9"/>
  <c r="H475" i="9" s="1"/>
  <c r="L474" i="9"/>
  <c r="G475" i="9" s="1"/>
  <c r="I475" i="9" s="1"/>
  <c r="J475" i="9" s="1"/>
  <c r="L475" i="9" s="1"/>
  <c r="G476" i="9" s="1"/>
  <c r="L4007" i="1"/>
  <c r="M4007" i="1" s="1"/>
  <c r="P4007" i="1" s="1"/>
  <c r="J4004" i="1"/>
  <c r="J4000" i="1"/>
  <c r="L4000" i="1" s="1"/>
  <c r="M4000" i="1" s="1"/>
  <c r="L4002" i="1"/>
  <c r="M4002" i="1" s="1"/>
  <c r="P4002" i="1" s="1"/>
  <c r="J4001" i="1"/>
  <c r="J4008" i="1"/>
  <c r="L4008" i="1" s="1"/>
  <c r="M4008" i="1" s="1"/>
  <c r="L4001" i="1"/>
  <c r="M4001" i="1" s="1"/>
  <c r="L4006" i="1"/>
  <c r="M4006" i="1" s="1"/>
  <c r="P4004" i="1" l="1"/>
  <c r="S4004" i="1"/>
  <c r="T4004" i="1" s="1"/>
  <c r="R4003" i="1"/>
  <c r="N4003" i="1"/>
  <c r="S4003" i="1"/>
  <c r="T4003" i="1" s="1"/>
  <c r="O4003" i="1"/>
  <c r="P4003" i="1"/>
  <c r="Q4003" i="1"/>
  <c r="N4007" i="1"/>
  <c r="R4002" i="1"/>
  <c r="Q4007" i="1"/>
  <c r="R4007" i="1"/>
  <c r="S4007" i="1"/>
  <c r="T4007" i="1" s="1"/>
  <c r="O4007" i="1"/>
  <c r="M475" i="9"/>
  <c r="H476" i="9" s="1"/>
  <c r="I476" i="9" s="1"/>
  <c r="J476" i="9" s="1"/>
  <c r="L476" i="9" s="1"/>
  <c r="G477" i="9" s="1"/>
  <c r="K475" i="9"/>
  <c r="O4002" i="1"/>
  <c r="R4004" i="1"/>
  <c r="Q4002" i="1"/>
  <c r="Q4004" i="1"/>
  <c r="O4004" i="1"/>
  <c r="N4004" i="1"/>
  <c r="S4002" i="1"/>
  <c r="T4002" i="1" s="1"/>
  <c r="S4005" i="1"/>
  <c r="T4005" i="1" s="1"/>
  <c r="N4002" i="1"/>
  <c r="O4005" i="1"/>
  <c r="R4005" i="1"/>
  <c r="Q4005" i="1"/>
  <c r="P4005" i="1"/>
  <c r="N4008" i="1"/>
  <c r="O4008" i="1"/>
  <c r="S4008" i="1"/>
  <c r="T4008" i="1" s="1"/>
  <c r="R4008" i="1"/>
  <c r="P4008" i="1"/>
  <c r="Q4008" i="1"/>
  <c r="N4006" i="1"/>
  <c r="P4006" i="1"/>
  <c r="O4006" i="1"/>
  <c r="Q4006" i="1"/>
  <c r="S4006" i="1"/>
  <c r="T4006" i="1" s="1"/>
  <c r="R4006" i="1"/>
  <c r="N4000" i="1"/>
  <c r="P4000" i="1"/>
  <c r="S4000" i="1"/>
  <c r="T4000" i="1" s="1"/>
  <c r="R4000" i="1"/>
  <c r="O4000" i="1"/>
  <c r="Q4000" i="1"/>
  <c r="N4001" i="1"/>
  <c r="O4001" i="1"/>
  <c r="R4001" i="1"/>
  <c r="P4001" i="1"/>
  <c r="Q4001" i="1"/>
  <c r="S4001" i="1"/>
  <c r="T4001" i="1" s="1"/>
  <c r="N4009" i="1"/>
  <c r="Q4009" i="1"/>
  <c r="R4009" i="1"/>
  <c r="P4009" i="1"/>
  <c r="S4009" i="1"/>
  <c r="T4009" i="1" s="1"/>
  <c r="O4009" i="1"/>
  <c r="K476" i="9" l="1"/>
  <c r="M476" i="9"/>
  <c r="H477" i="9" s="1"/>
  <c r="I477" i="9" s="1"/>
  <c r="J477" i="9" s="1"/>
  <c r="L477" i="9" s="1"/>
  <c r="G478" i="9" s="1"/>
  <c r="Q4011" i="1"/>
  <c r="J4014" i="1" s="1"/>
  <c r="J4020" i="1" s="1"/>
  <c r="R4011" i="1"/>
  <c r="K4014" i="1" s="1"/>
  <c r="K4027" i="1" s="1"/>
  <c r="K4024" i="1"/>
  <c r="K4020" i="1"/>
  <c r="K4019" i="1"/>
  <c r="K4026" i="1"/>
  <c r="P4011" i="1"/>
  <c r="I4014" i="1" s="1"/>
  <c r="N4010" i="1"/>
  <c r="J4022" i="1"/>
  <c r="J4027" i="1"/>
  <c r="J4021" i="1"/>
  <c r="J4026" i="1"/>
  <c r="J4024" i="1"/>
  <c r="J4025" i="1"/>
  <c r="J4023" i="1"/>
  <c r="J4018" i="1"/>
  <c r="O4011" i="1"/>
  <c r="H4014" i="1" s="1"/>
  <c r="J4019" i="1" l="1"/>
  <c r="K4022" i="1"/>
  <c r="K477" i="9"/>
  <c r="M477" i="9"/>
  <c r="H478" i="9" s="1"/>
  <c r="I478" i="9" s="1"/>
  <c r="J478" i="9" s="1"/>
  <c r="K4018" i="1"/>
  <c r="K4021" i="1"/>
  <c r="K4023" i="1"/>
  <c r="K4025" i="1"/>
  <c r="I4023" i="1"/>
  <c r="I4026" i="1"/>
  <c r="I4019" i="1"/>
  <c r="I4027" i="1"/>
  <c r="I4018" i="1"/>
  <c r="I4022" i="1"/>
  <c r="I4021" i="1"/>
  <c r="I4025" i="1"/>
  <c r="I4024" i="1"/>
  <c r="I4020" i="1"/>
  <c r="H4027" i="1"/>
  <c r="H4025" i="1"/>
  <c r="H4022" i="1"/>
  <c r="H4021" i="1"/>
  <c r="L4021" i="1" s="1"/>
  <c r="M4021" i="1" s="1"/>
  <c r="H4023" i="1"/>
  <c r="L4023" i="1" s="1"/>
  <c r="M4023" i="1" s="1"/>
  <c r="H4020" i="1"/>
  <c r="H4019" i="1"/>
  <c r="H4026" i="1"/>
  <c r="L4026" i="1" s="1"/>
  <c r="M4026" i="1" s="1"/>
  <c r="H4024" i="1"/>
  <c r="L4024" i="1" s="1"/>
  <c r="M4024" i="1" s="1"/>
  <c r="H4018" i="1"/>
  <c r="M478" i="9" l="1"/>
  <c r="H479" i="9" s="1"/>
  <c r="L478" i="9"/>
  <c r="G479" i="9" s="1"/>
  <c r="K478" i="9"/>
  <c r="L4020" i="1"/>
  <c r="M4020" i="1" s="1"/>
  <c r="Q4020" i="1" s="1"/>
  <c r="L4018" i="1"/>
  <c r="M4018" i="1" s="1"/>
  <c r="S4018" i="1" s="1"/>
  <c r="T4018" i="1" s="1"/>
  <c r="N4021" i="1"/>
  <c r="O4021" i="1"/>
  <c r="R4021" i="1"/>
  <c r="Q4021" i="1"/>
  <c r="P4021" i="1"/>
  <c r="S4021" i="1"/>
  <c r="T4021" i="1" s="1"/>
  <c r="L4022" i="1"/>
  <c r="M4022" i="1" s="1"/>
  <c r="N4020" i="1"/>
  <c r="O4020" i="1"/>
  <c r="R4020" i="1"/>
  <c r="P4020" i="1"/>
  <c r="L4025" i="1"/>
  <c r="M4025" i="1" s="1"/>
  <c r="N4024" i="1"/>
  <c r="P4024" i="1"/>
  <c r="R4024" i="1"/>
  <c r="Q4024" i="1"/>
  <c r="S4024" i="1"/>
  <c r="T4024" i="1" s="1"/>
  <c r="O4024" i="1"/>
  <c r="L4027" i="1"/>
  <c r="M4027" i="1" s="1"/>
  <c r="N4026" i="1"/>
  <c r="S4026" i="1"/>
  <c r="T4026" i="1" s="1"/>
  <c r="O4026" i="1"/>
  <c r="Q4026" i="1"/>
  <c r="R4026" i="1"/>
  <c r="P4026" i="1"/>
  <c r="N4023" i="1"/>
  <c r="S4023" i="1"/>
  <c r="T4023" i="1" s="1"/>
  <c r="Q4023" i="1"/>
  <c r="P4023" i="1"/>
  <c r="R4023" i="1"/>
  <c r="O4023" i="1"/>
  <c r="L4019" i="1"/>
  <c r="M4019" i="1" s="1"/>
  <c r="N4018" i="1" l="1"/>
  <c r="S4020" i="1"/>
  <c r="T4020" i="1" s="1"/>
  <c r="R4018" i="1"/>
  <c r="O4018" i="1"/>
  <c r="Q4018" i="1"/>
  <c r="P4018" i="1"/>
  <c r="I479" i="9"/>
  <c r="J479" i="9" s="1"/>
  <c r="L479" i="9" s="1"/>
  <c r="G480" i="9" s="1"/>
  <c r="N4019" i="1"/>
  <c r="R4019" i="1"/>
  <c r="P4019" i="1"/>
  <c r="O4019" i="1"/>
  <c r="Q4019" i="1"/>
  <c r="S4019" i="1"/>
  <c r="T4019" i="1" s="1"/>
  <c r="N4022" i="1"/>
  <c r="Q4022" i="1"/>
  <c r="O4022" i="1"/>
  <c r="S4022" i="1"/>
  <c r="T4022" i="1" s="1"/>
  <c r="R4022" i="1"/>
  <c r="P4022" i="1"/>
  <c r="N4025" i="1"/>
  <c r="R4025" i="1"/>
  <c r="Q4025" i="1"/>
  <c r="P4025" i="1"/>
  <c r="S4025" i="1"/>
  <c r="T4025" i="1" s="1"/>
  <c r="O4025" i="1"/>
  <c r="N4027" i="1"/>
  <c r="S4027" i="1"/>
  <c r="T4027" i="1" s="1"/>
  <c r="Q4027" i="1"/>
  <c r="P4027" i="1"/>
  <c r="O4027" i="1"/>
  <c r="R4027" i="1"/>
  <c r="N4028" i="1" l="1"/>
  <c r="K479" i="9"/>
  <c r="M479" i="9"/>
  <c r="H480" i="9" s="1"/>
  <c r="I480" i="9" s="1"/>
  <c r="J480" i="9" s="1"/>
  <c r="M480" i="9" s="1"/>
  <c r="H481" i="9" s="1"/>
  <c r="R4029" i="1"/>
  <c r="K4032" i="1" s="1"/>
  <c r="K4042" i="1" s="1"/>
  <c r="Q4029" i="1"/>
  <c r="J4032" i="1" s="1"/>
  <c r="J4041" i="1" s="1"/>
  <c r="P4029" i="1"/>
  <c r="I4032" i="1" s="1"/>
  <c r="I4038" i="1" s="1"/>
  <c r="O4029" i="1"/>
  <c r="H4032" i="1" s="1"/>
  <c r="H4044" i="1" s="1"/>
  <c r="K4039" i="1"/>
  <c r="K4038" i="1"/>
  <c r="K4036" i="1"/>
  <c r="K4045" i="1"/>
  <c r="K4040" i="1"/>
  <c r="K4044" i="1"/>
  <c r="J4042" i="1"/>
  <c r="J4037" i="1"/>
  <c r="J4043" i="1"/>
  <c r="J4040" i="1"/>
  <c r="J4036" i="1"/>
  <c r="I4040" i="1" l="1"/>
  <c r="I4037" i="1"/>
  <c r="I4036" i="1"/>
  <c r="I4039" i="1"/>
  <c r="J4038" i="1"/>
  <c r="I4044" i="1"/>
  <c r="L4044" i="1" s="1"/>
  <c r="M4044" i="1" s="1"/>
  <c r="I4045" i="1"/>
  <c r="I4042" i="1"/>
  <c r="J4045" i="1"/>
  <c r="I4043" i="1"/>
  <c r="J4039" i="1"/>
  <c r="H4038" i="1"/>
  <c r="K4037" i="1"/>
  <c r="I4041" i="1"/>
  <c r="J4044" i="1"/>
  <c r="H4042" i="1"/>
  <c r="L4042" i="1" s="1"/>
  <c r="M4042" i="1" s="1"/>
  <c r="R4042" i="1" s="1"/>
  <c r="K4041" i="1"/>
  <c r="K4043" i="1"/>
  <c r="L480" i="9"/>
  <c r="G481" i="9" s="1"/>
  <c r="I481" i="9" s="1"/>
  <c r="J481" i="9" s="1"/>
  <c r="K481" i="9" s="1"/>
  <c r="K480" i="9"/>
  <c r="H4040" i="1"/>
  <c r="H4043" i="1"/>
  <c r="H4041" i="1"/>
  <c r="L4041" i="1" s="1"/>
  <c r="M4041" i="1" s="1"/>
  <c r="H4037" i="1"/>
  <c r="L4037" i="1" s="1"/>
  <c r="M4037" i="1" s="1"/>
  <c r="H4039" i="1"/>
  <c r="H4036" i="1"/>
  <c r="H4045" i="1"/>
  <c r="L4040" i="1"/>
  <c r="M4040" i="1" s="1"/>
  <c r="L4038" i="1"/>
  <c r="M4038" i="1" s="1"/>
  <c r="L4043" i="1"/>
  <c r="M4043" i="1" s="1"/>
  <c r="L4045" i="1" l="1"/>
  <c r="M4045" i="1" s="1"/>
  <c r="L4036" i="1"/>
  <c r="M4036" i="1" s="1"/>
  <c r="N4036" i="1" s="1"/>
  <c r="L4039" i="1"/>
  <c r="M4039" i="1" s="1"/>
  <c r="L481" i="9"/>
  <c r="G482" i="9" s="1"/>
  <c r="M481" i="9"/>
  <c r="H482" i="9" s="1"/>
  <c r="I482" i="9" s="1"/>
  <c r="J482" i="9" s="1"/>
  <c r="Q4042" i="1"/>
  <c r="P4042" i="1"/>
  <c r="N4042" i="1"/>
  <c r="O4042" i="1"/>
  <c r="S4042" i="1"/>
  <c r="T4042" i="1" s="1"/>
  <c r="N4038" i="1"/>
  <c r="P4038" i="1"/>
  <c r="Q4038" i="1"/>
  <c r="R4038" i="1"/>
  <c r="S4038" i="1"/>
  <c r="T4038" i="1" s="1"/>
  <c r="O4038" i="1"/>
  <c r="Q4037" i="1"/>
  <c r="P4037" i="1"/>
  <c r="O4037" i="1"/>
  <c r="S4037" i="1"/>
  <c r="T4037" i="1" s="1"/>
  <c r="N4037" i="1"/>
  <c r="R4037" i="1"/>
  <c r="N4040" i="1"/>
  <c r="S4040" i="1"/>
  <c r="T4040" i="1" s="1"/>
  <c r="P4040" i="1"/>
  <c r="O4040" i="1"/>
  <c r="Q4040" i="1"/>
  <c r="R4040" i="1"/>
  <c r="N4041" i="1"/>
  <c r="Q4041" i="1"/>
  <c r="P4041" i="1"/>
  <c r="S4041" i="1"/>
  <c r="T4041" i="1" s="1"/>
  <c r="O4041" i="1"/>
  <c r="R4041" i="1"/>
  <c r="N4044" i="1"/>
  <c r="S4044" i="1"/>
  <c r="T4044" i="1" s="1"/>
  <c r="Q4044" i="1"/>
  <c r="P4044" i="1"/>
  <c r="R4044" i="1"/>
  <c r="O4044" i="1"/>
  <c r="N4043" i="1"/>
  <c r="S4043" i="1"/>
  <c r="T4043" i="1" s="1"/>
  <c r="O4043" i="1"/>
  <c r="P4043" i="1"/>
  <c r="Q4043" i="1"/>
  <c r="R4043" i="1"/>
  <c r="N4045" i="1"/>
  <c r="Q4045" i="1"/>
  <c r="S4045" i="1"/>
  <c r="T4045" i="1" s="1"/>
  <c r="P4045" i="1"/>
  <c r="R4045" i="1"/>
  <c r="O4045" i="1"/>
  <c r="Q4036" i="1"/>
  <c r="O4036" i="1"/>
  <c r="P4036" i="1"/>
  <c r="S4036" i="1"/>
  <c r="T4036" i="1" s="1"/>
  <c r="R4036" i="1"/>
  <c r="N4039" i="1"/>
  <c r="Q4039" i="1"/>
  <c r="S4039" i="1"/>
  <c r="T4039" i="1" s="1"/>
  <c r="O4039" i="1"/>
  <c r="P4039" i="1"/>
  <c r="R4039" i="1"/>
  <c r="K482" i="9" l="1"/>
  <c r="L482" i="9"/>
  <c r="G483" i="9" s="1"/>
  <c r="M482" i="9"/>
  <c r="H483" i="9" s="1"/>
  <c r="N4046" i="1"/>
  <c r="R4047" i="1"/>
  <c r="K4050" i="1" s="1"/>
  <c r="K4054" i="1" s="1"/>
  <c r="P4047" i="1"/>
  <c r="I4050" i="1" s="1"/>
  <c r="O4047" i="1"/>
  <c r="H4050" i="1" s="1"/>
  <c r="Q4047" i="1"/>
  <c r="J4050" i="1" s="1"/>
  <c r="K4056" i="1" l="1"/>
  <c r="K4058" i="1"/>
  <c r="K4060" i="1"/>
  <c r="K4062" i="1"/>
  <c r="K4063" i="1"/>
  <c r="K4057" i="1"/>
  <c r="I483" i="9"/>
  <c r="J483" i="9" s="1"/>
  <c r="K4055" i="1"/>
  <c r="K4061" i="1"/>
  <c r="K4059" i="1"/>
  <c r="H4054" i="1"/>
  <c r="H4059" i="1"/>
  <c r="H4060" i="1"/>
  <c r="H4057" i="1"/>
  <c r="H4061" i="1"/>
  <c r="H4058" i="1"/>
  <c r="H4056" i="1"/>
  <c r="H4062" i="1"/>
  <c r="H4063" i="1"/>
  <c r="H4055" i="1"/>
  <c r="I4060" i="1"/>
  <c r="I4062" i="1"/>
  <c r="I4058" i="1"/>
  <c r="I4056" i="1"/>
  <c r="I4055" i="1"/>
  <c r="I4063" i="1"/>
  <c r="I4057" i="1"/>
  <c r="I4054" i="1"/>
  <c r="I4061" i="1"/>
  <c r="I4059" i="1"/>
  <c r="J4062" i="1"/>
  <c r="J4061" i="1"/>
  <c r="J4059" i="1"/>
  <c r="J4057" i="1"/>
  <c r="J4060" i="1"/>
  <c r="J4058" i="1"/>
  <c r="J4056" i="1"/>
  <c r="J4055" i="1"/>
  <c r="J4054" i="1"/>
  <c r="J4063" i="1"/>
  <c r="L483" i="9" l="1"/>
  <c r="G484" i="9" s="1"/>
  <c r="M483" i="9"/>
  <c r="H484" i="9" s="1"/>
  <c r="K483" i="9"/>
  <c r="L4062" i="1"/>
  <c r="M4062" i="1" s="1"/>
  <c r="R4062" i="1" s="1"/>
  <c r="L4056" i="1"/>
  <c r="M4056" i="1" s="1"/>
  <c r="O4056" i="1" s="1"/>
  <c r="L4058" i="1"/>
  <c r="M4058" i="1" s="1"/>
  <c r="N4058" i="1" s="1"/>
  <c r="N4062" i="1"/>
  <c r="Q4062" i="1"/>
  <c r="S4062" i="1"/>
  <c r="T4062" i="1" s="1"/>
  <c r="L4061" i="1"/>
  <c r="M4061" i="1" s="1"/>
  <c r="L4057" i="1"/>
  <c r="M4057" i="1" s="1"/>
  <c r="L4060" i="1"/>
  <c r="M4060" i="1" s="1"/>
  <c r="L4055" i="1"/>
  <c r="M4055" i="1" s="1"/>
  <c r="L4059" i="1"/>
  <c r="M4059" i="1" s="1"/>
  <c r="L4063" i="1"/>
  <c r="M4063" i="1" s="1"/>
  <c r="L4054" i="1"/>
  <c r="M4054" i="1" s="1"/>
  <c r="R4058" i="1" l="1"/>
  <c r="P4058" i="1"/>
  <c r="N4056" i="1"/>
  <c r="S4058" i="1"/>
  <c r="T4058" i="1" s="1"/>
  <c r="R4056" i="1"/>
  <c r="O4062" i="1"/>
  <c r="Q4056" i="1"/>
  <c r="Q4058" i="1"/>
  <c r="P4056" i="1"/>
  <c r="S4056" i="1"/>
  <c r="T4056" i="1" s="1"/>
  <c r="P4062" i="1"/>
  <c r="I484" i="9"/>
  <c r="J484" i="9" s="1"/>
  <c r="M484" i="9" s="1"/>
  <c r="H485" i="9" s="1"/>
  <c r="O4058" i="1"/>
  <c r="N4055" i="1"/>
  <c r="Q4055" i="1"/>
  <c r="S4055" i="1"/>
  <c r="T4055" i="1" s="1"/>
  <c r="P4055" i="1"/>
  <c r="R4055" i="1"/>
  <c r="O4055" i="1"/>
  <c r="N4060" i="1"/>
  <c r="S4060" i="1"/>
  <c r="T4060" i="1" s="1"/>
  <c r="P4060" i="1"/>
  <c r="Q4060" i="1"/>
  <c r="O4060" i="1"/>
  <c r="R4060" i="1"/>
  <c r="N4057" i="1"/>
  <c r="S4057" i="1"/>
  <c r="T4057" i="1" s="1"/>
  <c r="Q4057" i="1"/>
  <c r="P4057" i="1"/>
  <c r="O4057" i="1"/>
  <c r="R4057" i="1"/>
  <c r="N4061" i="1"/>
  <c r="Q4061" i="1"/>
  <c r="P4061" i="1"/>
  <c r="O4061" i="1"/>
  <c r="R4061" i="1"/>
  <c r="S4061" i="1"/>
  <c r="T4061" i="1" s="1"/>
  <c r="S4063" i="1"/>
  <c r="T4063" i="1" s="1"/>
  <c r="P4063" i="1"/>
  <c r="O4063" i="1"/>
  <c r="N4063" i="1"/>
  <c r="Q4063" i="1"/>
  <c r="R4063" i="1"/>
  <c r="P4054" i="1"/>
  <c r="R4054" i="1"/>
  <c r="O4054" i="1"/>
  <c r="S4054" i="1"/>
  <c r="T4054" i="1" s="1"/>
  <c r="N4054" i="1"/>
  <c r="Q4054" i="1"/>
  <c r="N4059" i="1"/>
  <c r="P4059" i="1"/>
  <c r="Q4059" i="1"/>
  <c r="R4059" i="1"/>
  <c r="S4059" i="1"/>
  <c r="T4059" i="1" s="1"/>
  <c r="O4059" i="1"/>
  <c r="L484" i="9" l="1"/>
  <c r="G485" i="9" s="1"/>
  <c r="I485" i="9" s="1"/>
  <c r="J485" i="9" s="1"/>
  <c r="K485" i="9" s="1"/>
  <c r="K484" i="9"/>
  <c r="R4065" i="1"/>
  <c r="K4068" i="1" s="1"/>
  <c r="K4077" i="1" s="1"/>
  <c r="P4065" i="1"/>
  <c r="I4068" i="1" s="1"/>
  <c r="I4080" i="1" s="1"/>
  <c r="I4081" i="1"/>
  <c r="I4073" i="1"/>
  <c r="Q4065" i="1"/>
  <c r="J4068" i="1" s="1"/>
  <c r="K4081" i="1"/>
  <c r="K4079" i="1"/>
  <c r="K4076" i="1"/>
  <c r="K4074" i="1"/>
  <c r="K4072" i="1"/>
  <c r="K4075" i="1"/>
  <c r="K4073" i="1"/>
  <c r="K4078" i="1"/>
  <c r="K4080" i="1"/>
  <c r="N4064" i="1"/>
  <c r="O4065" i="1"/>
  <c r="H4068" i="1" s="1"/>
  <c r="I4074" i="1" l="1"/>
  <c r="I4072" i="1"/>
  <c r="M485" i="9"/>
  <c r="H486" i="9" s="1"/>
  <c r="L485" i="9"/>
  <c r="G486" i="9" s="1"/>
  <c r="I486" i="9" s="1"/>
  <c r="J486" i="9" s="1"/>
  <c r="I4075" i="1"/>
  <c r="I4079" i="1"/>
  <c r="I4076" i="1"/>
  <c r="I4078" i="1"/>
  <c r="I4077" i="1"/>
  <c r="J4078" i="1"/>
  <c r="J4072" i="1"/>
  <c r="J4073" i="1"/>
  <c r="J4074" i="1"/>
  <c r="J4077" i="1"/>
  <c r="J4079" i="1"/>
  <c r="J4075" i="1"/>
  <c r="J4076" i="1"/>
  <c r="J4081" i="1"/>
  <c r="J4080" i="1"/>
  <c r="H4079" i="1"/>
  <c r="H4074" i="1"/>
  <c r="H4072" i="1"/>
  <c r="L4072" i="1" s="1"/>
  <c r="M4072" i="1" s="1"/>
  <c r="H4080" i="1"/>
  <c r="H4076" i="1"/>
  <c r="H4077" i="1"/>
  <c r="H4075" i="1"/>
  <c r="H4078" i="1"/>
  <c r="H4081" i="1"/>
  <c r="L4081" i="1" s="1"/>
  <c r="M4081" i="1" s="1"/>
  <c r="H4073" i="1"/>
  <c r="L4078" i="1" l="1"/>
  <c r="M4078" i="1" s="1"/>
  <c r="K486" i="9"/>
  <c r="M486" i="9"/>
  <c r="H487" i="9" s="1"/>
  <c r="L486" i="9"/>
  <c r="G487" i="9" s="1"/>
  <c r="I487" i="9" s="1"/>
  <c r="J487" i="9" s="1"/>
  <c r="L4076" i="1"/>
  <c r="M4076" i="1" s="1"/>
  <c r="N4076" i="1" s="1"/>
  <c r="L4079" i="1"/>
  <c r="M4079" i="1" s="1"/>
  <c r="N4079" i="1" s="1"/>
  <c r="L4075" i="1"/>
  <c r="M4075" i="1" s="1"/>
  <c r="Q4075" i="1" s="1"/>
  <c r="L4077" i="1"/>
  <c r="M4077" i="1" s="1"/>
  <c r="R4077" i="1" s="1"/>
  <c r="N4078" i="1"/>
  <c r="O4078" i="1"/>
  <c r="Q4078" i="1"/>
  <c r="R4078" i="1"/>
  <c r="S4078" i="1"/>
  <c r="T4078" i="1" s="1"/>
  <c r="P4078" i="1"/>
  <c r="N4072" i="1"/>
  <c r="P4072" i="1"/>
  <c r="O4072" i="1"/>
  <c r="Q4072" i="1"/>
  <c r="R4072" i="1"/>
  <c r="S4072" i="1"/>
  <c r="T4072" i="1" s="1"/>
  <c r="N4081" i="1"/>
  <c r="P4081" i="1"/>
  <c r="R4081" i="1"/>
  <c r="O4081" i="1"/>
  <c r="S4081" i="1"/>
  <c r="T4081" i="1" s="1"/>
  <c r="Q4081" i="1"/>
  <c r="P4079" i="1"/>
  <c r="L4080" i="1"/>
  <c r="M4080" i="1" s="1"/>
  <c r="L4073" i="1"/>
  <c r="M4073" i="1" s="1"/>
  <c r="L4074" i="1"/>
  <c r="M4074" i="1" s="1"/>
  <c r="S4075" i="1" l="1"/>
  <c r="T4075" i="1" s="1"/>
  <c r="N4075" i="1"/>
  <c r="R4079" i="1"/>
  <c r="Q4076" i="1"/>
  <c r="O4079" i="1"/>
  <c r="R4076" i="1"/>
  <c r="S4079" i="1"/>
  <c r="T4079" i="1" s="1"/>
  <c r="P4076" i="1"/>
  <c r="O4077" i="1"/>
  <c r="O4075" i="1"/>
  <c r="N4077" i="1"/>
  <c r="P4075" i="1"/>
  <c r="Q4079" i="1"/>
  <c r="O4076" i="1"/>
  <c r="R4075" i="1"/>
  <c r="S4076" i="1"/>
  <c r="T4076" i="1" s="1"/>
  <c r="L487" i="9"/>
  <c r="G488" i="9" s="1"/>
  <c r="K487" i="9"/>
  <c r="M487" i="9"/>
  <c r="H488" i="9" s="1"/>
  <c r="S4077" i="1"/>
  <c r="T4077" i="1" s="1"/>
  <c r="P4077" i="1"/>
  <c r="Q4077" i="1"/>
  <c r="N4073" i="1"/>
  <c r="R4073" i="1"/>
  <c r="O4073" i="1"/>
  <c r="Q4073" i="1"/>
  <c r="S4073" i="1"/>
  <c r="T4073" i="1" s="1"/>
  <c r="P4073" i="1"/>
  <c r="N4080" i="1"/>
  <c r="P4080" i="1"/>
  <c r="S4080" i="1"/>
  <c r="T4080" i="1" s="1"/>
  <c r="Q4080" i="1"/>
  <c r="O4080" i="1"/>
  <c r="R4080" i="1"/>
  <c r="N4074" i="1"/>
  <c r="O4074" i="1"/>
  <c r="Q4074" i="1"/>
  <c r="P4074" i="1"/>
  <c r="S4074" i="1"/>
  <c r="T4074" i="1" s="1"/>
  <c r="R4074" i="1"/>
  <c r="R4083" i="1" l="1"/>
  <c r="K4086" i="1" s="1"/>
  <c r="I488" i="9"/>
  <c r="J488" i="9" s="1"/>
  <c r="K488" i="9" s="1"/>
  <c r="P4083" i="1"/>
  <c r="I4086" i="1" s="1"/>
  <c r="I4090" i="1" s="1"/>
  <c r="Q4083" i="1"/>
  <c r="J4086" i="1" s="1"/>
  <c r="J4092" i="1" s="1"/>
  <c r="O4083" i="1"/>
  <c r="H4086" i="1" s="1"/>
  <c r="H4096" i="1" s="1"/>
  <c r="N4082" i="1"/>
  <c r="I4092" i="1"/>
  <c r="I4096" i="1"/>
  <c r="I4091" i="1"/>
  <c r="I4094" i="1"/>
  <c r="I4098" i="1"/>
  <c r="I4095" i="1"/>
  <c r="I4097" i="1"/>
  <c r="K4092" i="1"/>
  <c r="K4090" i="1"/>
  <c r="K4095" i="1"/>
  <c r="K4093" i="1"/>
  <c r="K4097" i="1"/>
  <c r="K4094" i="1"/>
  <c r="K4099" i="1"/>
  <c r="K4091" i="1"/>
  <c r="K4098" i="1"/>
  <c r="K4096" i="1"/>
  <c r="H4091" i="1"/>
  <c r="H4095" i="1"/>
  <c r="H4097" i="1"/>
  <c r="J4096" i="1"/>
  <c r="J4098" i="1"/>
  <c r="J4095" i="1"/>
  <c r="J4099" i="1"/>
  <c r="J4090" i="1"/>
  <c r="J4091" i="1"/>
  <c r="J4094" i="1"/>
  <c r="H4092" i="1" l="1"/>
  <c r="H4099" i="1"/>
  <c r="H4093" i="1"/>
  <c r="J4097" i="1"/>
  <c r="L4097" i="1" s="1"/>
  <c r="M4097" i="1" s="1"/>
  <c r="H4094" i="1"/>
  <c r="H4090" i="1"/>
  <c r="I4093" i="1"/>
  <c r="J4093" i="1"/>
  <c r="L4093" i="1" s="1"/>
  <c r="M4093" i="1" s="1"/>
  <c r="H4098" i="1"/>
  <c r="I4099" i="1"/>
  <c r="M488" i="9"/>
  <c r="H489" i="9" s="1"/>
  <c r="L488" i="9"/>
  <c r="G489" i="9" s="1"/>
  <c r="I489" i="9" s="1"/>
  <c r="J489" i="9" s="1"/>
  <c r="M489" i="9" s="1"/>
  <c r="H490" i="9" s="1"/>
  <c r="L4092" i="1"/>
  <c r="M4092" i="1" s="1"/>
  <c r="N4092" i="1" s="1"/>
  <c r="L4099" i="1"/>
  <c r="M4099" i="1" s="1"/>
  <c r="S4099" i="1" s="1"/>
  <c r="T4099" i="1" s="1"/>
  <c r="L4091" i="1"/>
  <c r="M4091" i="1" s="1"/>
  <c r="N4099" i="1"/>
  <c r="P4099" i="1"/>
  <c r="L4090" i="1"/>
  <c r="M4090" i="1" s="1"/>
  <c r="L4098" i="1"/>
  <c r="M4098" i="1" s="1"/>
  <c r="L4094" i="1"/>
  <c r="M4094" i="1" s="1"/>
  <c r="L4096" i="1"/>
  <c r="M4096" i="1" s="1"/>
  <c r="L4095" i="1"/>
  <c r="M4095" i="1" s="1"/>
  <c r="N4093" i="1" l="1"/>
  <c r="P4093" i="1"/>
  <c r="R4092" i="1"/>
  <c r="O4099" i="1"/>
  <c r="P4092" i="1"/>
  <c r="Q4099" i="1"/>
  <c r="R4099" i="1"/>
  <c r="O4092" i="1"/>
  <c r="S4092" i="1"/>
  <c r="T4092" i="1" s="1"/>
  <c r="Q4092" i="1"/>
  <c r="K489" i="9"/>
  <c r="L489" i="9"/>
  <c r="G490" i="9" s="1"/>
  <c r="I490" i="9" s="1"/>
  <c r="J490" i="9" s="1"/>
  <c r="L490" i="9" s="1"/>
  <c r="G491" i="9" s="1"/>
  <c r="Q4093" i="1"/>
  <c r="O4093" i="1"/>
  <c r="S4093" i="1"/>
  <c r="T4093" i="1" s="1"/>
  <c r="R4093" i="1"/>
  <c r="N4096" i="1"/>
  <c r="R4096" i="1"/>
  <c r="P4096" i="1"/>
  <c r="Q4096" i="1"/>
  <c r="O4096" i="1"/>
  <c r="S4096" i="1"/>
  <c r="T4096" i="1" s="1"/>
  <c r="N4098" i="1"/>
  <c r="P4098" i="1"/>
  <c r="O4098" i="1"/>
  <c r="Q4098" i="1"/>
  <c r="S4098" i="1"/>
  <c r="T4098" i="1" s="1"/>
  <c r="R4098" i="1"/>
  <c r="N4090" i="1"/>
  <c r="O4090" i="1"/>
  <c r="Q4090" i="1"/>
  <c r="S4090" i="1"/>
  <c r="T4090" i="1" s="1"/>
  <c r="R4090" i="1"/>
  <c r="P4090" i="1"/>
  <c r="N4097" i="1"/>
  <c r="O4097" i="1"/>
  <c r="P4097" i="1"/>
  <c r="S4097" i="1"/>
  <c r="T4097" i="1" s="1"/>
  <c r="Q4097" i="1"/>
  <c r="R4097" i="1"/>
  <c r="N4094" i="1"/>
  <c r="Q4094" i="1"/>
  <c r="S4094" i="1"/>
  <c r="T4094" i="1" s="1"/>
  <c r="R4094" i="1"/>
  <c r="P4094" i="1"/>
  <c r="O4094" i="1"/>
  <c r="N4095" i="1"/>
  <c r="O4095" i="1"/>
  <c r="Q4095" i="1"/>
  <c r="S4095" i="1"/>
  <c r="T4095" i="1" s="1"/>
  <c r="R4095" i="1"/>
  <c r="P4095" i="1"/>
  <c r="N4091" i="1"/>
  <c r="O4091" i="1"/>
  <c r="S4091" i="1"/>
  <c r="T4091" i="1" s="1"/>
  <c r="Q4091" i="1"/>
  <c r="R4091" i="1"/>
  <c r="P4091" i="1"/>
  <c r="M490" i="9" l="1"/>
  <c r="H491" i="9" s="1"/>
  <c r="I491" i="9" s="1"/>
  <c r="J491" i="9" s="1"/>
  <c r="K490" i="9"/>
  <c r="Q4101" i="1"/>
  <c r="J4104" i="1" s="1"/>
  <c r="O4101" i="1"/>
  <c r="H4104" i="1" s="1"/>
  <c r="N4100" i="1"/>
  <c r="P4101" i="1"/>
  <c r="I4104" i="1" s="1"/>
  <c r="R4101" i="1"/>
  <c r="K4104" i="1" s="1"/>
  <c r="K491" i="9" l="1"/>
  <c r="L491" i="9"/>
  <c r="G492" i="9" s="1"/>
  <c r="M491" i="9"/>
  <c r="H492" i="9" s="1"/>
  <c r="K4114" i="1"/>
  <c r="K4116" i="1"/>
  <c r="K4115" i="1"/>
  <c r="K4113" i="1"/>
  <c r="K4108" i="1"/>
  <c r="K4109" i="1"/>
  <c r="K4117" i="1"/>
  <c r="K4111" i="1"/>
  <c r="K4112" i="1"/>
  <c r="K4110" i="1"/>
  <c r="H4116" i="1"/>
  <c r="H4117" i="1"/>
  <c r="H4115" i="1"/>
  <c r="L4115" i="1" s="1"/>
  <c r="M4115" i="1" s="1"/>
  <c r="H4109" i="1"/>
  <c r="H4108" i="1"/>
  <c r="H4113" i="1"/>
  <c r="H4110" i="1"/>
  <c r="H4112" i="1"/>
  <c r="H4114" i="1"/>
  <c r="H4111" i="1"/>
  <c r="I4110" i="1"/>
  <c r="I4113" i="1"/>
  <c r="I4109" i="1"/>
  <c r="I4108" i="1"/>
  <c r="I4115" i="1"/>
  <c r="I4117" i="1"/>
  <c r="I4112" i="1"/>
  <c r="I4116" i="1"/>
  <c r="I4114" i="1"/>
  <c r="I4111" i="1"/>
  <c r="J4112" i="1"/>
  <c r="J4110" i="1"/>
  <c r="J4109" i="1"/>
  <c r="J4108" i="1"/>
  <c r="J4115" i="1"/>
  <c r="J4111" i="1"/>
  <c r="J4117" i="1"/>
  <c r="J4113" i="1"/>
  <c r="J4116" i="1"/>
  <c r="J4114" i="1"/>
  <c r="I492" i="9" l="1"/>
  <c r="J492" i="9" s="1"/>
  <c r="L4113" i="1"/>
  <c r="M4113" i="1" s="1"/>
  <c r="L4108" i="1"/>
  <c r="M4108" i="1" s="1"/>
  <c r="L4109" i="1"/>
  <c r="M4109" i="1" s="1"/>
  <c r="N4115" i="1"/>
  <c r="P4115" i="1"/>
  <c r="Q4115" i="1"/>
  <c r="O4115" i="1"/>
  <c r="R4115" i="1"/>
  <c r="S4115" i="1"/>
  <c r="T4115" i="1" s="1"/>
  <c r="L4111" i="1"/>
  <c r="M4111" i="1" s="1"/>
  <c r="L4117" i="1"/>
  <c r="M4117" i="1" s="1"/>
  <c r="L4114" i="1"/>
  <c r="M4114" i="1" s="1"/>
  <c r="L4116" i="1"/>
  <c r="M4116" i="1" s="1"/>
  <c r="L4112" i="1"/>
  <c r="M4112" i="1" s="1"/>
  <c r="L4110" i="1"/>
  <c r="M4110" i="1" s="1"/>
  <c r="L492" i="9" l="1"/>
  <c r="G493" i="9" s="1"/>
  <c r="M492" i="9"/>
  <c r="H493" i="9" s="1"/>
  <c r="K492" i="9"/>
  <c r="N4112" i="1"/>
  <c r="Q4112" i="1"/>
  <c r="P4112" i="1"/>
  <c r="R4112" i="1"/>
  <c r="O4112" i="1"/>
  <c r="S4112" i="1"/>
  <c r="T4112" i="1" s="1"/>
  <c r="N4110" i="1"/>
  <c r="Q4110" i="1"/>
  <c r="S4110" i="1"/>
  <c r="T4110" i="1" s="1"/>
  <c r="O4110" i="1"/>
  <c r="R4110" i="1"/>
  <c r="P4110" i="1"/>
  <c r="N4116" i="1"/>
  <c r="O4116" i="1"/>
  <c r="S4116" i="1"/>
  <c r="T4116" i="1" s="1"/>
  <c r="Q4116" i="1"/>
  <c r="R4116" i="1"/>
  <c r="P4116" i="1"/>
  <c r="N4114" i="1"/>
  <c r="P4114" i="1"/>
  <c r="R4114" i="1"/>
  <c r="S4114" i="1"/>
  <c r="T4114" i="1" s="1"/>
  <c r="O4114" i="1"/>
  <c r="Q4114" i="1"/>
  <c r="N4117" i="1"/>
  <c r="P4117" i="1"/>
  <c r="S4117" i="1"/>
  <c r="T4117" i="1" s="1"/>
  <c r="R4117" i="1"/>
  <c r="Q4117" i="1"/>
  <c r="O4117" i="1"/>
  <c r="N4109" i="1"/>
  <c r="Q4109" i="1"/>
  <c r="O4109" i="1"/>
  <c r="S4109" i="1"/>
  <c r="T4109" i="1" s="1"/>
  <c r="P4109" i="1"/>
  <c r="R4109" i="1"/>
  <c r="N4111" i="1"/>
  <c r="S4111" i="1"/>
  <c r="T4111" i="1" s="1"/>
  <c r="R4111" i="1"/>
  <c r="O4111" i="1"/>
  <c r="Q4111" i="1"/>
  <c r="P4111" i="1"/>
  <c r="N4108" i="1"/>
  <c r="S4108" i="1"/>
  <c r="T4108" i="1" s="1"/>
  <c r="P4108" i="1"/>
  <c r="P4119" i="1" s="1"/>
  <c r="I4122" i="1" s="1"/>
  <c r="O4108" i="1"/>
  <c r="R4108" i="1"/>
  <c r="Q4108" i="1"/>
  <c r="N4113" i="1"/>
  <c r="P4113" i="1"/>
  <c r="Q4113" i="1"/>
  <c r="R4113" i="1"/>
  <c r="S4113" i="1"/>
  <c r="T4113" i="1" s="1"/>
  <c r="O4113" i="1"/>
  <c r="Q4119" i="1" l="1"/>
  <c r="J4122" i="1" s="1"/>
  <c r="R4119" i="1"/>
  <c r="K4122" i="1" s="1"/>
  <c r="K4133" i="1" s="1"/>
  <c r="I493" i="9"/>
  <c r="J493" i="9" s="1"/>
  <c r="J4135" i="1"/>
  <c r="J4134" i="1"/>
  <c r="J4130" i="1"/>
  <c r="J4133" i="1"/>
  <c r="J4132" i="1"/>
  <c r="J4131" i="1"/>
  <c r="J4129" i="1"/>
  <c r="J4128" i="1"/>
  <c r="J4127" i="1"/>
  <c r="J4126" i="1"/>
  <c r="K4135" i="1"/>
  <c r="K4130" i="1"/>
  <c r="K4127" i="1"/>
  <c r="K4132" i="1"/>
  <c r="K4131" i="1"/>
  <c r="K4134" i="1"/>
  <c r="K4126" i="1"/>
  <c r="K4129" i="1"/>
  <c r="I4132" i="1"/>
  <c r="I4129" i="1"/>
  <c r="I4135" i="1"/>
  <c r="I4128" i="1"/>
  <c r="I4133" i="1"/>
  <c r="I4131" i="1"/>
  <c r="I4134" i="1"/>
  <c r="I4127" i="1"/>
  <c r="I4130" i="1"/>
  <c r="I4126" i="1"/>
  <c r="O4119" i="1"/>
  <c r="H4122" i="1" s="1"/>
  <c r="N4118" i="1"/>
  <c r="K4128" i="1" l="1"/>
  <c r="K493" i="9"/>
  <c r="L493" i="9"/>
  <c r="G494" i="9" s="1"/>
  <c r="M493" i="9"/>
  <c r="H494" i="9" s="1"/>
  <c r="H4127" i="1"/>
  <c r="L4127" i="1" s="1"/>
  <c r="M4127" i="1" s="1"/>
  <c r="H4128" i="1"/>
  <c r="L4128" i="1" s="1"/>
  <c r="M4128" i="1" s="1"/>
  <c r="H4131" i="1"/>
  <c r="L4131" i="1" s="1"/>
  <c r="M4131" i="1" s="1"/>
  <c r="H4126" i="1"/>
  <c r="L4126" i="1" s="1"/>
  <c r="M4126" i="1" s="1"/>
  <c r="H4133" i="1"/>
  <c r="L4133" i="1" s="1"/>
  <c r="M4133" i="1" s="1"/>
  <c r="H4135" i="1"/>
  <c r="L4135" i="1" s="1"/>
  <c r="M4135" i="1" s="1"/>
  <c r="H4130" i="1"/>
  <c r="L4130" i="1" s="1"/>
  <c r="M4130" i="1" s="1"/>
  <c r="H4132" i="1"/>
  <c r="L4132" i="1" s="1"/>
  <c r="M4132" i="1" s="1"/>
  <c r="H4134" i="1"/>
  <c r="L4134" i="1" s="1"/>
  <c r="M4134" i="1" s="1"/>
  <c r="H4129" i="1"/>
  <c r="L4129" i="1" s="1"/>
  <c r="M4129" i="1" s="1"/>
  <c r="I494" i="9" l="1"/>
  <c r="J494" i="9" s="1"/>
  <c r="K494" i="9" s="1"/>
  <c r="N4133" i="1"/>
  <c r="Q4133" i="1"/>
  <c r="R4133" i="1"/>
  <c r="O4133" i="1"/>
  <c r="P4133" i="1"/>
  <c r="S4133" i="1"/>
  <c r="T4133" i="1" s="1"/>
  <c r="N4130" i="1"/>
  <c r="Q4130" i="1"/>
  <c r="O4130" i="1"/>
  <c r="S4130" i="1"/>
  <c r="T4130" i="1" s="1"/>
  <c r="R4130" i="1"/>
  <c r="P4130" i="1"/>
  <c r="N4126" i="1"/>
  <c r="P4126" i="1"/>
  <c r="O4126" i="1"/>
  <c r="O4137" i="1" s="1"/>
  <c r="H4140" i="1" s="1"/>
  <c r="S4126" i="1"/>
  <c r="T4126" i="1" s="1"/>
  <c r="R4126" i="1"/>
  <c r="Q4126" i="1"/>
  <c r="N4135" i="1"/>
  <c r="S4135" i="1"/>
  <c r="T4135" i="1" s="1"/>
  <c r="O4135" i="1"/>
  <c r="R4135" i="1"/>
  <c r="P4135" i="1"/>
  <c r="Q4135" i="1"/>
  <c r="N4131" i="1"/>
  <c r="O4131" i="1"/>
  <c r="Q4131" i="1"/>
  <c r="S4131" i="1"/>
  <c r="T4131" i="1" s="1"/>
  <c r="P4131" i="1"/>
  <c r="R4131" i="1"/>
  <c r="N4129" i="1"/>
  <c r="P4129" i="1"/>
  <c r="S4129" i="1"/>
  <c r="T4129" i="1" s="1"/>
  <c r="Q4129" i="1"/>
  <c r="O4129" i="1"/>
  <c r="R4129" i="1"/>
  <c r="N4128" i="1"/>
  <c r="Q4128" i="1"/>
  <c r="S4128" i="1"/>
  <c r="T4128" i="1" s="1"/>
  <c r="R4128" i="1"/>
  <c r="P4128" i="1"/>
  <c r="O4128" i="1"/>
  <c r="N4132" i="1"/>
  <c r="O4132" i="1"/>
  <c r="R4132" i="1"/>
  <c r="P4132" i="1"/>
  <c r="S4132" i="1"/>
  <c r="T4132" i="1" s="1"/>
  <c r="Q4132" i="1"/>
  <c r="N4134" i="1"/>
  <c r="O4134" i="1"/>
  <c r="R4134" i="1"/>
  <c r="P4134" i="1"/>
  <c r="Q4134" i="1"/>
  <c r="S4134" i="1"/>
  <c r="T4134" i="1" s="1"/>
  <c r="N4127" i="1"/>
  <c r="S4127" i="1"/>
  <c r="T4127" i="1" s="1"/>
  <c r="R4127" i="1"/>
  <c r="P4127" i="1"/>
  <c r="O4127" i="1"/>
  <c r="Q4127" i="1"/>
  <c r="L494" i="9" l="1"/>
  <c r="G495" i="9" s="1"/>
  <c r="M494" i="9"/>
  <c r="H495" i="9" s="1"/>
  <c r="H4148" i="1"/>
  <c r="H4152" i="1"/>
  <c r="H4151" i="1"/>
  <c r="H4150" i="1"/>
  <c r="H4146" i="1"/>
  <c r="H4145" i="1"/>
  <c r="H4147" i="1"/>
  <c r="H4149" i="1"/>
  <c r="H4153" i="1"/>
  <c r="H4144" i="1"/>
  <c r="P4137" i="1"/>
  <c r="I4140" i="1" s="1"/>
  <c r="N4136" i="1"/>
  <c r="Q4137" i="1"/>
  <c r="J4140" i="1" s="1"/>
  <c r="R4137" i="1"/>
  <c r="K4140" i="1" s="1"/>
  <c r="I495" i="9" l="1"/>
  <c r="J495" i="9" s="1"/>
  <c r="K495" i="9" s="1"/>
  <c r="K4144" i="1"/>
  <c r="K4152" i="1"/>
  <c r="K4145" i="1"/>
  <c r="K4150" i="1"/>
  <c r="K4151" i="1"/>
  <c r="K4146" i="1"/>
  <c r="K4147" i="1"/>
  <c r="L4147" i="1" s="1"/>
  <c r="M4147" i="1" s="1"/>
  <c r="K4153" i="1"/>
  <c r="K4148" i="1"/>
  <c r="K4149" i="1"/>
  <c r="I4144" i="1"/>
  <c r="I4151" i="1"/>
  <c r="I4147" i="1"/>
  <c r="I4150" i="1"/>
  <c r="I4153" i="1"/>
  <c r="I4149" i="1"/>
  <c r="I4146" i="1"/>
  <c r="I4152" i="1"/>
  <c r="I4148" i="1"/>
  <c r="I4145" i="1"/>
  <c r="L4152" i="1"/>
  <c r="M4152" i="1" s="1"/>
  <c r="J4150" i="1"/>
  <c r="J4144" i="1"/>
  <c r="J4146" i="1"/>
  <c r="J4152" i="1"/>
  <c r="J4151" i="1"/>
  <c r="J4149" i="1"/>
  <c r="J4147" i="1"/>
  <c r="J4153" i="1"/>
  <c r="J4148" i="1"/>
  <c r="J4145" i="1"/>
  <c r="L4145" i="1" s="1"/>
  <c r="M4145" i="1" s="1"/>
  <c r="L495" i="9" l="1"/>
  <c r="G496" i="9" s="1"/>
  <c r="M495" i="9"/>
  <c r="H496" i="9" s="1"/>
  <c r="I496" i="9" s="1"/>
  <c r="J496" i="9" s="1"/>
  <c r="L4146" i="1"/>
  <c r="M4146" i="1" s="1"/>
  <c r="O4146" i="1" s="1"/>
  <c r="L4149" i="1"/>
  <c r="M4149" i="1" s="1"/>
  <c r="O4149" i="1" s="1"/>
  <c r="L4144" i="1"/>
  <c r="M4144" i="1" s="1"/>
  <c r="O4144" i="1" s="1"/>
  <c r="N4146" i="1"/>
  <c r="Q4146" i="1"/>
  <c r="S4146" i="1"/>
  <c r="T4146" i="1" s="1"/>
  <c r="R4149" i="1"/>
  <c r="P4149" i="1"/>
  <c r="S4149" i="1"/>
  <c r="T4149" i="1" s="1"/>
  <c r="Q4149" i="1"/>
  <c r="L4153" i="1"/>
  <c r="M4153" i="1" s="1"/>
  <c r="N4147" i="1"/>
  <c r="O4147" i="1"/>
  <c r="P4147" i="1"/>
  <c r="S4147" i="1"/>
  <c r="T4147" i="1" s="1"/>
  <c r="R4147" i="1"/>
  <c r="Q4147" i="1"/>
  <c r="L4151" i="1"/>
  <c r="M4151" i="1" s="1"/>
  <c r="L4150" i="1"/>
  <c r="M4150" i="1" s="1"/>
  <c r="N4145" i="1"/>
  <c r="O4145" i="1"/>
  <c r="S4145" i="1"/>
  <c r="T4145" i="1" s="1"/>
  <c r="P4145" i="1"/>
  <c r="R4145" i="1"/>
  <c r="Q4145" i="1"/>
  <c r="N4152" i="1"/>
  <c r="P4152" i="1"/>
  <c r="Q4152" i="1"/>
  <c r="S4152" i="1"/>
  <c r="T4152" i="1" s="1"/>
  <c r="O4152" i="1"/>
  <c r="R4152" i="1"/>
  <c r="L4148" i="1"/>
  <c r="M4148" i="1" s="1"/>
  <c r="N4149" i="1" l="1"/>
  <c r="R4146" i="1"/>
  <c r="N4144" i="1"/>
  <c r="P4146" i="1"/>
  <c r="K496" i="9"/>
  <c r="L496" i="9"/>
  <c r="G497" i="9" s="1"/>
  <c r="M496" i="9"/>
  <c r="H497" i="9" s="1"/>
  <c r="Q4144" i="1"/>
  <c r="R4144" i="1"/>
  <c r="S4144" i="1"/>
  <c r="T4144" i="1" s="1"/>
  <c r="P4144" i="1"/>
  <c r="N4148" i="1"/>
  <c r="O4148" i="1"/>
  <c r="Q4148" i="1"/>
  <c r="S4148" i="1"/>
  <c r="T4148" i="1" s="1"/>
  <c r="P4148" i="1"/>
  <c r="R4148" i="1"/>
  <c r="N4150" i="1"/>
  <c r="Q4150" i="1"/>
  <c r="R4150" i="1"/>
  <c r="O4150" i="1"/>
  <c r="P4150" i="1"/>
  <c r="S4150" i="1"/>
  <c r="T4150" i="1" s="1"/>
  <c r="R4153" i="1"/>
  <c r="Q4153" i="1"/>
  <c r="S4153" i="1"/>
  <c r="T4153" i="1" s="1"/>
  <c r="O4153" i="1"/>
  <c r="P4153" i="1"/>
  <c r="N4153" i="1"/>
  <c r="N4151" i="1"/>
  <c r="P4151" i="1"/>
  <c r="O4151" i="1"/>
  <c r="Q4151" i="1"/>
  <c r="R4151" i="1"/>
  <c r="S4151" i="1"/>
  <c r="T4151" i="1" s="1"/>
  <c r="I497" i="9" l="1"/>
  <c r="J497" i="9" s="1"/>
  <c r="K497" i="9" s="1"/>
  <c r="N4154" i="1"/>
  <c r="Q4155" i="1"/>
  <c r="J4158" i="1" s="1"/>
  <c r="J4170" i="1" s="1"/>
  <c r="R4155" i="1"/>
  <c r="K4158" i="1" s="1"/>
  <c r="K4168" i="1" s="1"/>
  <c r="P4155" i="1"/>
  <c r="I4158" i="1" s="1"/>
  <c r="I4168" i="1" s="1"/>
  <c r="O4155" i="1"/>
  <c r="H4158" i="1" s="1"/>
  <c r="H4171" i="1" s="1"/>
  <c r="K4169" i="1"/>
  <c r="K4170" i="1"/>
  <c r="K4163" i="1"/>
  <c r="I4167" i="1"/>
  <c r="I4162" i="1"/>
  <c r="J4162" i="1"/>
  <c r="J4171" i="1"/>
  <c r="J4167" i="1"/>
  <c r="J4163" i="1"/>
  <c r="J4168" i="1"/>
  <c r="J4166" i="1"/>
  <c r="J4165" i="1"/>
  <c r="I4164" i="1" l="1"/>
  <c r="K4171" i="1"/>
  <c r="J4169" i="1"/>
  <c r="I4166" i="1"/>
  <c r="K4166" i="1"/>
  <c r="J4164" i="1"/>
  <c r="I4170" i="1"/>
  <c r="K4164" i="1"/>
  <c r="H4164" i="1"/>
  <c r="I4171" i="1"/>
  <c r="K4165" i="1"/>
  <c r="L497" i="9"/>
  <c r="G498" i="9" s="1"/>
  <c r="M497" i="9"/>
  <c r="H498" i="9" s="1"/>
  <c r="I498" i="9" s="1"/>
  <c r="J498" i="9" s="1"/>
  <c r="K4167" i="1"/>
  <c r="H4165" i="1"/>
  <c r="L4165" i="1" s="1"/>
  <c r="M4165" i="1" s="1"/>
  <c r="I4165" i="1"/>
  <c r="H4166" i="1"/>
  <c r="I4163" i="1"/>
  <c r="I4169" i="1"/>
  <c r="H4169" i="1"/>
  <c r="L4169" i="1" s="1"/>
  <c r="M4169" i="1" s="1"/>
  <c r="K4162" i="1"/>
  <c r="H4163" i="1"/>
  <c r="H4168" i="1"/>
  <c r="L4168" i="1" s="1"/>
  <c r="M4168" i="1" s="1"/>
  <c r="H4167" i="1"/>
  <c r="L4167" i="1" s="1"/>
  <c r="M4167" i="1" s="1"/>
  <c r="H4162" i="1"/>
  <c r="H4170" i="1"/>
  <c r="L4171" i="1"/>
  <c r="M4171" i="1" s="1"/>
  <c r="L4166" i="1"/>
  <c r="M4166" i="1" s="1"/>
  <c r="L4164" i="1"/>
  <c r="M4164" i="1" s="1"/>
  <c r="R4167" i="1" l="1"/>
  <c r="Q4167" i="1"/>
  <c r="S4167" i="1"/>
  <c r="T4167" i="1" s="1"/>
  <c r="L4170" i="1"/>
  <c r="M4170" i="1" s="1"/>
  <c r="S4170" i="1" s="1"/>
  <c r="T4170" i="1" s="1"/>
  <c r="K498" i="9"/>
  <c r="M498" i="9"/>
  <c r="H499" i="9" s="1"/>
  <c r="L498" i="9"/>
  <c r="G499" i="9" s="1"/>
  <c r="I499" i="9" s="1"/>
  <c r="J499" i="9" s="1"/>
  <c r="L4162" i="1"/>
  <c r="M4162" i="1" s="1"/>
  <c r="P4162" i="1" s="1"/>
  <c r="L4163" i="1"/>
  <c r="M4163" i="1" s="1"/>
  <c r="N4167" i="1"/>
  <c r="O4167" i="1"/>
  <c r="R4170" i="1"/>
  <c r="O4170" i="1"/>
  <c r="P4167" i="1"/>
  <c r="N4166" i="1"/>
  <c r="O4166" i="1"/>
  <c r="R4166" i="1"/>
  <c r="P4166" i="1"/>
  <c r="Q4166" i="1"/>
  <c r="S4166" i="1"/>
  <c r="T4166" i="1" s="1"/>
  <c r="N4168" i="1"/>
  <c r="O4168" i="1"/>
  <c r="R4168" i="1"/>
  <c r="Q4168" i="1"/>
  <c r="S4168" i="1"/>
  <c r="T4168" i="1" s="1"/>
  <c r="P4168" i="1"/>
  <c r="N4165" i="1"/>
  <c r="S4165" i="1"/>
  <c r="T4165" i="1" s="1"/>
  <c r="Q4165" i="1"/>
  <c r="P4165" i="1"/>
  <c r="O4165" i="1"/>
  <c r="R4165" i="1"/>
  <c r="N4169" i="1"/>
  <c r="S4169" i="1"/>
  <c r="T4169" i="1" s="1"/>
  <c r="O4169" i="1"/>
  <c r="R4169" i="1"/>
  <c r="Q4169" i="1"/>
  <c r="P4169" i="1"/>
  <c r="N4171" i="1"/>
  <c r="R4171" i="1"/>
  <c r="S4171" i="1"/>
  <c r="T4171" i="1" s="1"/>
  <c r="O4171" i="1"/>
  <c r="Q4171" i="1"/>
  <c r="P4171" i="1"/>
  <c r="N4164" i="1"/>
  <c r="S4164" i="1"/>
  <c r="T4164" i="1" s="1"/>
  <c r="O4164" i="1"/>
  <c r="R4164" i="1"/>
  <c r="Q4164" i="1"/>
  <c r="P4164" i="1"/>
  <c r="N4163" i="1"/>
  <c r="O4163" i="1"/>
  <c r="R4163" i="1"/>
  <c r="Q4163" i="1"/>
  <c r="S4163" i="1"/>
  <c r="T4163" i="1" s="1"/>
  <c r="P4163" i="1"/>
  <c r="Q4162" i="1" l="1"/>
  <c r="S4162" i="1"/>
  <c r="T4162" i="1" s="1"/>
  <c r="R4162" i="1"/>
  <c r="P4170" i="1"/>
  <c r="N4162" i="1"/>
  <c r="O4162" i="1"/>
  <c r="O4173" i="1" s="1"/>
  <c r="H4176" i="1" s="1"/>
  <c r="N4170" i="1"/>
  <c r="Q4170" i="1"/>
  <c r="Q4173" i="1" s="1"/>
  <c r="J4176" i="1" s="1"/>
  <c r="M499" i="9"/>
  <c r="H500" i="9" s="1"/>
  <c r="L499" i="9"/>
  <c r="G500" i="9" s="1"/>
  <c r="I500" i="9" s="1"/>
  <c r="J500" i="9" s="1"/>
  <c r="K500" i="9" s="1"/>
  <c r="K499" i="9"/>
  <c r="P4173" i="1"/>
  <c r="I4176" i="1" s="1"/>
  <c r="R4173" i="1"/>
  <c r="K4176" i="1" s="1"/>
  <c r="N4172" i="1"/>
  <c r="M500" i="9" l="1"/>
  <c r="H501" i="9" s="1"/>
  <c r="L500" i="9"/>
  <c r="G501" i="9" s="1"/>
  <c r="K4184" i="1"/>
  <c r="K4180" i="1"/>
  <c r="K4182" i="1"/>
  <c r="K4181" i="1"/>
  <c r="K4183" i="1"/>
  <c r="K4185" i="1"/>
  <c r="K4187" i="1"/>
  <c r="K4188" i="1"/>
  <c r="K4186" i="1"/>
  <c r="K4189" i="1"/>
  <c r="J4188" i="1"/>
  <c r="J4180" i="1"/>
  <c r="J4183" i="1"/>
  <c r="J4186" i="1"/>
  <c r="J4187" i="1"/>
  <c r="J4182" i="1"/>
  <c r="J4181" i="1"/>
  <c r="J4184" i="1"/>
  <c r="J4185" i="1"/>
  <c r="J4189" i="1"/>
  <c r="I4186" i="1"/>
  <c r="I4187" i="1"/>
  <c r="I4184" i="1"/>
  <c r="I4185" i="1"/>
  <c r="I4189" i="1"/>
  <c r="I4182" i="1"/>
  <c r="I4181" i="1"/>
  <c r="I4183" i="1"/>
  <c r="I4188" i="1"/>
  <c r="I4180" i="1"/>
  <c r="H4189" i="1"/>
  <c r="H4183" i="1"/>
  <c r="H4181" i="1"/>
  <c r="H4182" i="1"/>
  <c r="H4186" i="1"/>
  <c r="H4188" i="1"/>
  <c r="H4180" i="1"/>
  <c r="L4180" i="1" s="1"/>
  <c r="M4180" i="1" s="1"/>
  <c r="H4184" i="1"/>
  <c r="H4187" i="1"/>
  <c r="H4185" i="1"/>
  <c r="L4185" i="1" s="1"/>
  <c r="M4185" i="1" s="1"/>
  <c r="L4183" i="1" l="1"/>
  <c r="M4183" i="1" s="1"/>
  <c r="L4187" i="1"/>
  <c r="M4187" i="1" s="1"/>
  <c r="N4187" i="1" s="1"/>
  <c r="L4189" i="1"/>
  <c r="M4189" i="1" s="1"/>
  <c r="N4189" i="1" s="1"/>
  <c r="I501" i="9"/>
  <c r="J501" i="9" s="1"/>
  <c r="M501" i="9" s="1"/>
  <c r="H502" i="9" s="1"/>
  <c r="N4180" i="1"/>
  <c r="R4180" i="1"/>
  <c r="S4180" i="1"/>
  <c r="T4180" i="1" s="1"/>
  <c r="Q4180" i="1"/>
  <c r="P4180" i="1"/>
  <c r="O4180" i="1"/>
  <c r="N4185" i="1"/>
  <c r="S4185" i="1"/>
  <c r="T4185" i="1" s="1"/>
  <c r="P4185" i="1"/>
  <c r="O4185" i="1"/>
  <c r="Q4185" i="1"/>
  <c r="R4185" i="1"/>
  <c r="L4188" i="1"/>
  <c r="M4188" i="1" s="1"/>
  <c r="P4189" i="1"/>
  <c r="R4189" i="1"/>
  <c r="S4189" i="1"/>
  <c r="T4189" i="1" s="1"/>
  <c r="O4189" i="1"/>
  <c r="L4186" i="1"/>
  <c r="M4186" i="1" s="1"/>
  <c r="O4187" i="1"/>
  <c r="R4187" i="1"/>
  <c r="P4187" i="1"/>
  <c r="Q4187" i="1"/>
  <c r="L4182" i="1"/>
  <c r="M4182" i="1" s="1"/>
  <c r="N4183" i="1"/>
  <c r="Q4183" i="1"/>
  <c r="S4183" i="1"/>
  <c r="T4183" i="1" s="1"/>
  <c r="O4183" i="1"/>
  <c r="R4183" i="1"/>
  <c r="P4183" i="1"/>
  <c r="L4184" i="1"/>
  <c r="M4184" i="1" s="1"/>
  <c r="L4181" i="1"/>
  <c r="M4181" i="1" s="1"/>
  <c r="Q4189" i="1" l="1"/>
  <c r="S4187" i="1"/>
  <c r="T4187" i="1" s="1"/>
  <c r="K501" i="9"/>
  <c r="L501" i="9"/>
  <c r="G502" i="9" s="1"/>
  <c r="I502" i="9" s="1"/>
  <c r="J502" i="9" s="1"/>
  <c r="K502" i="9" s="1"/>
  <c r="N4188" i="1"/>
  <c r="P4188" i="1"/>
  <c r="S4188" i="1"/>
  <c r="T4188" i="1" s="1"/>
  <c r="O4188" i="1"/>
  <c r="R4188" i="1"/>
  <c r="Q4188" i="1"/>
  <c r="N4186" i="1"/>
  <c r="R4186" i="1"/>
  <c r="O4186" i="1"/>
  <c r="Q4186" i="1"/>
  <c r="S4186" i="1"/>
  <c r="T4186" i="1" s="1"/>
  <c r="P4186" i="1"/>
  <c r="N4182" i="1"/>
  <c r="P4182" i="1"/>
  <c r="S4182" i="1"/>
  <c r="T4182" i="1" s="1"/>
  <c r="O4182" i="1"/>
  <c r="R4182" i="1"/>
  <c r="Q4182" i="1"/>
  <c r="N4184" i="1"/>
  <c r="Q4184" i="1"/>
  <c r="P4184" i="1"/>
  <c r="S4184" i="1"/>
  <c r="T4184" i="1" s="1"/>
  <c r="R4184" i="1"/>
  <c r="O4184" i="1"/>
  <c r="N4181" i="1"/>
  <c r="Q4181" i="1"/>
  <c r="R4181" i="1"/>
  <c r="P4181" i="1"/>
  <c r="O4181" i="1"/>
  <c r="S4181" i="1"/>
  <c r="T4181" i="1" s="1"/>
  <c r="L502" i="9" l="1"/>
  <c r="G503" i="9" s="1"/>
  <c r="M502" i="9"/>
  <c r="H503" i="9" s="1"/>
  <c r="I503" i="9" s="1"/>
  <c r="J503" i="9" s="1"/>
  <c r="K503" i="9" s="1"/>
  <c r="P4191" i="1"/>
  <c r="I4194" i="1" s="1"/>
  <c r="I4206" i="1" s="1"/>
  <c r="Q4191" i="1"/>
  <c r="J4194" i="1" s="1"/>
  <c r="J4202" i="1" s="1"/>
  <c r="O4191" i="1"/>
  <c r="H4194" i="1" s="1"/>
  <c r="H4198" i="1" s="1"/>
  <c r="R4191" i="1"/>
  <c r="K4194" i="1" s="1"/>
  <c r="K4205" i="1" s="1"/>
  <c r="N4190" i="1"/>
  <c r="H4199" i="1"/>
  <c r="I4207" i="1"/>
  <c r="I4199" i="1"/>
  <c r="I4205" i="1"/>
  <c r="I4203" i="1"/>
  <c r="I4204" i="1"/>
  <c r="I4202" i="1"/>
  <c r="I4201" i="1"/>
  <c r="I4200" i="1"/>
  <c r="J4204" i="1"/>
  <c r="J4200" i="1"/>
  <c r="J4203" i="1"/>
  <c r="J4199" i="1"/>
  <c r="J4201" i="1"/>
  <c r="J4198" i="1"/>
  <c r="J4205" i="1"/>
  <c r="K4204" i="1"/>
  <c r="J4206" i="1" l="1"/>
  <c r="J4207" i="1"/>
  <c r="I4198" i="1"/>
  <c r="H4207" i="1"/>
  <c r="H4201" i="1"/>
  <c r="M503" i="9"/>
  <c r="H504" i="9" s="1"/>
  <c r="L503" i="9"/>
  <c r="G504" i="9" s="1"/>
  <c r="K4200" i="1"/>
  <c r="H4206" i="1"/>
  <c r="H4202" i="1"/>
  <c r="K4207" i="1"/>
  <c r="H4203" i="1"/>
  <c r="K4198" i="1"/>
  <c r="K4201" i="1"/>
  <c r="L4201" i="1" s="1"/>
  <c r="M4201" i="1" s="1"/>
  <c r="K4199" i="1"/>
  <c r="L4199" i="1" s="1"/>
  <c r="M4199" i="1" s="1"/>
  <c r="H4200" i="1"/>
  <c r="L4200" i="1" s="1"/>
  <c r="M4200" i="1" s="1"/>
  <c r="K4206" i="1"/>
  <c r="H4205" i="1"/>
  <c r="L4205" i="1" s="1"/>
  <c r="M4205" i="1" s="1"/>
  <c r="K4203" i="1"/>
  <c r="K4202" i="1"/>
  <c r="H4204" i="1"/>
  <c r="L4204" i="1"/>
  <c r="M4204" i="1" s="1"/>
  <c r="L4198" i="1"/>
  <c r="M4198" i="1" s="1"/>
  <c r="L4206" i="1"/>
  <c r="M4206" i="1" s="1"/>
  <c r="L4207" i="1" l="1"/>
  <c r="M4207" i="1" s="1"/>
  <c r="L4203" i="1"/>
  <c r="M4203" i="1" s="1"/>
  <c r="I504" i="9"/>
  <c r="J504" i="9" s="1"/>
  <c r="M504" i="9" s="1"/>
  <c r="H505" i="9" s="1"/>
  <c r="L4202" i="1"/>
  <c r="M4202" i="1" s="1"/>
  <c r="O4202" i="1" s="1"/>
  <c r="N4207" i="1"/>
  <c r="R4207" i="1"/>
  <c r="S4207" i="1"/>
  <c r="T4207" i="1" s="1"/>
  <c r="O4207" i="1"/>
  <c r="P4207" i="1"/>
  <c r="Q4207" i="1"/>
  <c r="N4198" i="1"/>
  <c r="O4198" i="1"/>
  <c r="P4198" i="1"/>
  <c r="R4198" i="1"/>
  <c r="S4198" i="1"/>
  <c r="T4198" i="1" s="1"/>
  <c r="Q4198" i="1"/>
  <c r="N4204" i="1"/>
  <c r="P4204" i="1"/>
  <c r="S4204" i="1"/>
  <c r="T4204" i="1" s="1"/>
  <c r="Q4204" i="1"/>
  <c r="O4204" i="1"/>
  <c r="R4204" i="1"/>
  <c r="N4205" i="1"/>
  <c r="O4205" i="1"/>
  <c r="S4205" i="1"/>
  <c r="T4205" i="1" s="1"/>
  <c r="P4205" i="1"/>
  <c r="Q4205" i="1"/>
  <c r="R4205" i="1"/>
  <c r="P4202" i="1"/>
  <c r="Q4202" i="1"/>
  <c r="S4202" i="1"/>
  <c r="T4202" i="1" s="1"/>
  <c r="N4199" i="1"/>
  <c r="Q4199" i="1"/>
  <c r="S4199" i="1"/>
  <c r="T4199" i="1" s="1"/>
  <c r="O4199" i="1"/>
  <c r="P4199" i="1"/>
  <c r="R4199" i="1"/>
  <c r="N4200" i="1"/>
  <c r="R4200" i="1"/>
  <c r="S4200" i="1"/>
  <c r="T4200" i="1" s="1"/>
  <c r="P4200" i="1"/>
  <c r="O4200" i="1"/>
  <c r="Q4200" i="1"/>
  <c r="N4201" i="1"/>
  <c r="R4201" i="1"/>
  <c r="P4201" i="1"/>
  <c r="Q4201" i="1"/>
  <c r="S4201" i="1"/>
  <c r="T4201" i="1" s="1"/>
  <c r="O4201" i="1"/>
  <c r="N4206" i="1"/>
  <c r="S4206" i="1"/>
  <c r="T4206" i="1" s="1"/>
  <c r="P4206" i="1"/>
  <c r="O4206" i="1"/>
  <c r="Q4206" i="1"/>
  <c r="R4206" i="1"/>
  <c r="N4203" i="1"/>
  <c r="P4203" i="1"/>
  <c r="Q4203" i="1"/>
  <c r="O4203" i="1"/>
  <c r="R4203" i="1"/>
  <c r="S4203" i="1"/>
  <c r="T4203" i="1" s="1"/>
  <c r="N4202" i="1" l="1"/>
  <c r="R4202" i="1"/>
  <c r="K504" i="9"/>
  <c r="L504" i="9"/>
  <c r="G505" i="9" s="1"/>
  <c r="I505" i="9" s="1"/>
  <c r="J505" i="9" s="1"/>
  <c r="M505" i="9" s="1"/>
  <c r="H506" i="9" s="1"/>
  <c r="O4209" i="1"/>
  <c r="H4212" i="1" s="1"/>
  <c r="N4208" i="1"/>
  <c r="Q4209" i="1"/>
  <c r="J4212" i="1" s="1"/>
  <c r="R4209" i="1"/>
  <c r="K4212" i="1" s="1"/>
  <c r="P4209" i="1"/>
  <c r="I4212" i="1" s="1"/>
  <c r="L505" i="9" l="1"/>
  <c r="G506" i="9" s="1"/>
  <c r="I506" i="9" s="1"/>
  <c r="J506" i="9" s="1"/>
  <c r="M506" i="9" s="1"/>
  <c r="H507" i="9" s="1"/>
  <c r="K505" i="9"/>
  <c r="I4218" i="1"/>
  <c r="I4221" i="1"/>
  <c r="I4223" i="1"/>
  <c r="I4220" i="1"/>
  <c r="I4222" i="1"/>
  <c r="I4217" i="1"/>
  <c r="I4225" i="1"/>
  <c r="I4219" i="1"/>
  <c r="I4216" i="1"/>
  <c r="I4224" i="1"/>
  <c r="K4221" i="1"/>
  <c r="K4217" i="1"/>
  <c r="K4224" i="1"/>
  <c r="K4225" i="1"/>
  <c r="K4216" i="1"/>
  <c r="K4220" i="1"/>
  <c r="K4219" i="1"/>
  <c r="K4222" i="1"/>
  <c r="K4218" i="1"/>
  <c r="K4223" i="1"/>
  <c r="J4218" i="1"/>
  <c r="J4221" i="1"/>
  <c r="J4220" i="1"/>
  <c r="J4223" i="1"/>
  <c r="J4219" i="1"/>
  <c r="J4225" i="1"/>
  <c r="J4216" i="1"/>
  <c r="J4222" i="1"/>
  <c r="J4217" i="1"/>
  <c r="J4224" i="1"/>
  <c r="H4216" i="1"/>
  <c r="H4223" i="1"/>
  <c r="H4218" i="1"/>
  <c r="H4219" i="1"/>
  <c r="H4222" i="1"/>
  <c r="H4217" i="1"/>
  <c r="H4220" i="1"/>
  <c r="H4224" i="1"/>
  <c r="L4224" i="1" s="1"/>
  <c r="M4224" i="1" s="1"/>
  <c r="N4224" i="1" s="1"/>
  <c r="H4225" i="1"/>
  <c r="H4221" i="1"/>
  <c r="L4223" i="1" l="1"/>
  <c r="M4223" i="1" s="1"/>
  <c r="N4223" i="1" s="1"/>
  <c r="L4221" i="1"/>
  <c r="M4221" i="1" s="1"/>
  <c r="N4221" i="1" s="1"/>
  <c r="L4225" i="1"/>
  <c r="M4225" i="1" s="1"/>
  <c r="N4225" i="1" s="1"/>
  <c r="L4216" i="1"/>
  <c r="M4216" i="1" s="1"/>
  <c r="N4216" i="1" s="1"/>
  <c r="L506" i="9"/>
  <c r="G507" i="9" s="1"/>
  <c r="I507" i="9" s="1"/>
  <c r="J507" i="9" s="1"/>
  <c r="K507" i="9" s="1"/>
  <c r="K506" i="9"/>
  <c r="O4224" i="1"/>
  <c r="S4221" i="1"/>
  <c r="T4221" i="1" s="1"/>
  <c r="R4223" i="1"/>
  <c r="Q4224" i="1"/>
  <c r="P4225" i="1"/>
  <c r="P4223" i="1"/>
  <c r="Q4216" i="1"/>
  <c r="L4220" i="1"/>
  <c r="M4220" i="1" s="1"/>
  <c r="O4221" i="1"/>
  <c r="L4217" i="1"/>
  <c r="M4217" i="1" s="1"/>
  <c r="S4223" i="1"/>
  <c r="T4223" i="1" s="1"/>
  <c r="Q4225" i="1"/>
  <c r="L4222" i="1"/>
  <c r="M4222" i="1" s="1"/>
  <c r="Q4223" i="1"/>
  <c r="O4216" i="1"/>
  <c r="O4223" i="1"/>
  <c r="P4224" i="1"/>
  <c r="Q4221" i="1"/>
  <c r="R4224" i="1"/>
  <c r="S4225" i="1"/>
  <c r="T4225" i="1" s="1"/>
  <c r="L4219" i="1"/>
  <c r="M4219" i="1" s="1"/>
  <c r="S4224" i="1"/>
  <c r="T4224" i="1" s="1"/>
  <c r="L4218" i="1"/>
  <c r="M4218" i="1" s="1"/>
  <c r="R4216" i="1" l="1"/>
  <c r="S4216" i="1"/>
  <c r="T4216" i="1" s="1"/>
  <c r="R4221" i="1"/>
  <c r="P4216" i="1"/>
  <c r="R4225" i="1"/>
  <c r="O4225" i="1"/>
  <c r="P4221" i="1"/>
  <c r="L507" i="9"/>
  <c r="G508" i="9" s="1"/>
  <c r="I508" i="9" s="1"/>
  <c r="J508" i="9" s="1"/>
  <c r="M508" i="9" s="1"/>
  <c r="H509" i="9" s="1"/>
  <c r="M507" i="9"/>
  <c r="H508" i="9" s="1"/>
  <c r="N4220" i="1"/>
  <c r="Q4220" i="1"/>
  <c r="P4220" i="1"/>
  <c r="R4220" i="1"/>
  <c r="S4220" i="1"/>
  <c r="T4220" i="1" s="1"/>
  <c r="O4220" i="1"/>
  <c r="N4222" i="1"/>
  <c r="R4222" i="1"/>
  <c r="Q4222" i="1"/>
  <c r="P4222" i="1"/>
  <c r="S4222" i="1"/>
  <c r="T4222" i="1" s="1"/>
  <c r="O4222" i="1"/>
  <c r="N4218" i="1"/>
  <c r="Q4218" i="1"/>
  <c r="O4218" i="1"/>
  <c r="P4218" i="1"/>
  <c r="R4218" i="1"/>
  <c r="S4218" i="1"/>
  <c r="T4218" i="1" s="1"/>
  <c r="N4219" i="1"/>
  <c r="R4219" i="1"/>
  <c r="P4219" i="1"/>
  <c r="Q4219" i="1"/>
  <c r="O4219" i="1"/>
  <c r="S4219" i="1"/>
  <c r="T4219" i="1" s="1"/>
  <c r="N4217" i="1"/>
  <c r="Q4217" i="1"/>
  <c r="P4217" i="1"/>
  <c r="S4217" i="1"/>
  <c r="T4217" i="1" s="1"/>
  <c r="R4217" i="1"/>
  <c r="O4217" i="1"/>
  <c r="L508" i="9" l="1"/>
  <c r="G509" i="9" s="1"/>
  <c r="I509" i="9" s="1"/>
  <c r="J509" i="9" s="1"/>
  <c r="K509" i="9" s="1"/>
  <c r="K508" i="9"/>
  <c r="O4227" i="1"/>
  <c r="H4230" i="1" s="1"/>
  <c r="H4242" i="1" s="1"/>
  <c r="R4227" i="1"/>
  <c r="K4230" i="1" s="1"/>
  <c r="K4242" i="1" s="1"/>
  <c r="P4227" i="1"/>
  <c r="I4230" i="1" s="1"/>
  <c r="I4237" i="1" s="1"/>
  <c r="I4239" i="1"/>
  <c r="I4234" i="1"/>
  <c r="K4235" i="1"/>
  <c r="K4241" i="1"/>
  <c r="K4234" i="1"/>
  <c r="H4238" i="1"/>
  <c r="Q4227" i="1"/>
  <c r="J4230" i="1" s="1"/>
  <c r="H4237" i="1"/>
  <c r="H4234" i="1"/>
  <c r="N4226" i="1"/>
  <c r="H4239" i="1"/>
  <c r="H4236" i="1"/>
  <c r="I4235" i="1" l="1"/>
  <c r="K4243" i="1"/>
  <c r="K4238" i="1"/>
  <c r="K4239" i="1"/>
  <c r="K4237" i="1"/>
  <c r="H4243" i="1"/>
  <c r="K4236" i="1"/>
  <c r="H4235" i="1"/>
  <c r="H4241" i="1"/>
  <c r="H4240" i="1"/>
  <c r="K4240" i="1"/>
  <c r="I4241" i="1"/>
  <c r="L509" i="9"/>
  <c r="G510" i="9" s="1"/>
  <c r="M509" i="9"/>
  <c r="H510" i="9" s="1"/>
  <c r="I4242" i="1"/>
  <c r="I4240" i="1"/>
  <c r="I4236" i="1"/>
  <c r="I4243" i="1"/>
  <c r="I4238" i="1"/>
  <c r="J4238" i="1"/>
  <c r="J4243" i="1"/>
  <c r="J4234" i="1"/>
  <c r="L4234" i="1" s="1"/>
  <c r="M4234" i="1" s="1"/>
  <c r="J4235" i="1"/>
  <c r="L4235" i="1" s="1"/>
  <c r="M4235" i="1" s="1"/>
  <c r="N4235" i="1" s="1"/>
  <c r="J4239" i="1"/>
  <c r="L4239" i="1" s="1"/>
  <c r="M4239" i="1" s="1"/>
  <c r="N4239" i="1" s="1"/>
  <c r="J4236" i="1"/>
  <c r="J4240" i="1"/>
  <c r="J4242" i="1"/>
  <c r="J4241" i="1"/>
  <c r="L4241" i="1" s="1"/>
  <c r="M4241" i="1" s="1"/>
  <c r="N4241" i="1" s="1"/>
  <c r="J4237" i="1"/>
  <c r="L4237" i="1" s="1"/>
  <c r="M4237" i="1" s="1"/>
  <c r="L4243" i="1"/>
  <c r="M4243" i="1" s="1"/>
  <c r="L4242" i="1" l="1"/>
  <c r="M4242" i="1" s="1"/>
  <c r="N4242" i="1" s="1"/>
  <c r="L4240" i="1"/>
  <c r="M4240" i="1" s="1"/>
  <c r="N4240" i="1" s="1"/>
  <c r="L4236" i="1"/>
  <c r="M4236" i="1" s="1"/>
  <c r="N4236" i="1" s="1"/>
  <c r="I510" i="9"/>
  <c r="J510" i="9" s="1"/>
  <c r="K510" i="9" s="1"/>
  <c r="L4238" i="1"/>
  <c r="M4238" i="1" s="1"/>
  <c r="Q4238" i="1" s="1"/>
  <c r="P4241" i="1"/>
  <c r="R4242" i="1"/>
  <c r="Q4241" i="1"/>
  <c r="P4242" i="1"/>
  <c r="O4242" i="1"/>
  <c r="S4241" i="1"/>
  <c r="T4241" i="1" s="1"/>
  <c r="O4241" i="1"/>
  <c r="S4242" i="1"/>
  <c r="T4242" i="1" s="1"/>
  <c r="R4241" i="1"/>
  <c r="Q4242" i="1"/>
  <c r="P4239" i="1"/>
  <c r="S4235" i="1"/>
  <c r="T4235" i="1" s="1"/>
  <c r="R4239" i="1"/>
  <c r="N4237" i="1"/>
  <c r="P4237" i="1"/>
  <c r="O4237" i="1"/>
  <c r="R4237" i="1"/>
  <c r="S4237" i="1"/>
  <c r="T4237" i="1" s="1"/>
  <c r="Q4237" i="1"/>
  <c r="R4240" i="1"/>
  <c r="S4239" i="1"/>
  <c r="T4239" i="1" s="1"/>
  <c r="N4243" i="1"/>
  <c r="Q4243" i="1"/>
  <c r="P4243" i="1"/>
  <c r="R4243" i="1"/>
  <c r="O4243" i="1"/>
  <c r="S4243" i="1"/>
  <c r="T4243" i="1" s="1"/>
  <c r="N4234" i="1"/>
  <c r="O4234" i="1"/>
  <c r="P4234" i="1"/>
  <c r="S4234" i="1"/>
  <c r="T4234" i="1" s="1"/>
  <c r="R4234" i="1"/>
  <c r="Q4234" i="1"/>
  <c r="P4240" i="1"/>
  <c r="O4235" i="1"/>
  <c r="P4235" i="1"/>
  <c r="Q4240" i="1"/>
  <c r="S4236" i="1"/>
  <c r="T4236" i="1" s="1"/>
  <c r="P4236" i="1"/>
  <c r="O4239" i="1"/>
  <c r="O4240" i="1"/>
  <c r="R4235" i="1"/>
  <c r="Q4239" i="1"/>
  <c r="R4238" i="1"/>
  <c r="S4238" i="1"/>
  <c r="T4238" i="1" s="1"/>
  <c r="P4238" i="1"/>
  <c r="O4238" i="1"/>
  <c r="Q4235" i="1"/>
  <c r="R4236" i="1"/>
  <c r="N4238" i="1" l="1"/>
  <c r="O4236" i="1"/>
  <c r="S4240" i="1"/>
  <c r="T4240" i="1" s="1"/>
  <c r="Q4236" i="1"/>
  <c r="M510" i="9"/>
  <c r="H511" i="9" s="1"/>
  <c r="L510" i="9"/>
  <c r="G511" i="9" s="1"/>
  <c r="I511" i="9" s="1"/>
  <c r="J511" i="9" s="1"/>
  <c r="M511" i="9" s="1"/>
  <c r="H512" i="9" s="1"/>
  <c r="Q4245" i="1"/>
  <c r="J4248" i="1" s="1"/>
  <c r="J4261" i="1" s="1"/>
  <c r="P4245" i="1"/>
  <c r="I4248" i="1" s="1"/>
  <c r="I4252" i="1" s="1"/>
  <c r="N4244" i="1"/>
  <c r="O4245" i="1"/>
  <c r="H4248" i="1" s="1"/>
  <c r="H4255" i="1" s="1"/>
  <c r="R4245" i="1"/>
  <c r="K4248" i="1" s="1"/>
  <c r="K4258" i="1" s="1"/>
  <c r="K4253" i="1"/>
  <c r="H4257" i="1"/>
  <c r="H4252" i="1"/>
  <c r="H4261" i="1"/>
  <c r="J4257" i="1"/>
  <c r="J4254" i="1" l="1"/>
  <c r="J4253" i="1"/>
  <c r="I4255" i="1"/>
  <c r="I4258" i="1"/>
  <c r="J4260" i="1"/>
  <c r="I4257" i="1"/>
  <c r="J4252" i="1"/>
  <c r="J4259" i="1"/>
  <c r="I4259" i="1"/>
  <c r="J4255" i="1"/>
  <c r="I4253" i="1"/>
  <c r="J4256" i="1"/>
  <c r="I4256" i="1"/>
  <c r="J4258" i="1"/>
  <c r="L4258" i="1" s="1"/>
  <c r="M4258" i="1" s="1"/>
  <c r="N4258" i="1" s="1"/>
  <c r="I4260" i="1"/>
  <c r="L511" i="9"/>
  <c r="G512" i="9" s="1"/>
  <c r="I512" i="9" s="1"/>
  <c r="J512" i="9" s="1"/>
  <c r="K512" i="9" s="1"/>
  <c r="K511" i="9"/>
  <c r="K4260" i="1"/>
  <c r="H4253" i="1"/>
  <c r="H4258" i="1"/>
  <c r="H4260" i="1"/>
  <c r="L4260" i="1" s="1"/>
  <c r="M4260" i="1" s="1"/>
  <c r="N4260" i="1" s="1"/>
  <c r="I4254" i="1"/>
  <c r="L4254" i="1" s="1"/>
  <c r="M4254" i="1" s="1"/>
  <c r="N4254" i="1" s="1"/>
  <c r="K4252" i="1"/>
  <c r="L4252" i="1" s="1"/>
  <c r="M4252" i="1" s="1"/>
  <c r="N4252" i="1" s="1"/>
  <c r="K4256" i="1"/>
  <c r="H4256" i="1"/>
  <c r="H4254" i="1"/>
  <c r="H4259" i="1"/>
  <c r="K4254" i="1"/>
  <c r="I4261" i="1"/>
  <c r="K4259" i="1"/>
  <c r="K4257" i="1"/>
  <c r="L4257" i="1" s="1"/>
  <c r="M4257" i="1" s="1"/>
  <c r="K4255" i="1"/>
  <c r="L4255" i="1" s="1"/>
  <c r="M4255" i="1" s="1"/>
  <c r="K4261" i="1"/>
  <c r="L4253" i="1"/>
  <c r="M4253" i="1" s="1"/>
  <c r="N4253" i="1" s="1"/>
  <c r="L4259" i="1" l="1"/>
  <c r="M4259" i="1" s="1"/>
  <c r="P4259" i="1" s="1"/>
  <c r="L4261" i="1"/>
  <c r="M4261" i="1" s="1"/>
  <c r="N4261" i="1" s="1"/>
  <c r="L4256" i="1"/>
  <c r="M4256" i="1" s="1"/>
  <c r="N4256" i="1" s="1"/>
  <c r="M512" i="9"/>
  <c r="H513" i="9" s="1"/>
  <c r="L512" i="9"/>
  <c r="G513" i="9" s="1"/>
  <c r="I513" i="9" s="1"/>
  <c r="J513" i="9" s="1"/>
  <c r="K513" i="9" s="1"/>
  <c r="R4255" i="1"/>
  <c r="Q4255" i="1"/>
  <c r="N4255" i="1"/>
  <c r="N4262" i="1" s="1"/>
  <c r="N4257" i="1"/>
  <c r="S4257" i="1"/>
  <c r="T4257" i="1" s="1"/>
  <c r="S4259" i="1"/>
  <c r="T4259" i="1" s="1"/>
  <c r="O4255" i="1"/>
  <c r="S4255" i="1"/>
  <c r="T4255" i="1" s="1"/>
  <c r="Q4257" i="1"/>
  <c r="O4261" i="1"/>
  <c r="Q4254" i="1"/>
  <c r="R4257" i="1"/>
  <c r="R4261" i="1"/>
  <c r="O4254" i="1"/>
  <c r="P4257" i="1"/>
  <c r="P4255" i="1"/>
  <c r="S4254" i="1"/>
  <c r="T4254" i="1" s="1"/>
  <c r="R4254" i="1"/>
  <c r="P4254" i="1"/>
  <c r="S4261" i="1"/>
  <c r="T4261" i="1" s="1"/>
  <c r="O4257" i="1"/>
  <c r="O4258" i="1"/>
  <c r="P4261" i="1"/>
  <c r="Q4259" i="1"/>
  <c r="R4259" i="1"/>
  <c r="P4252" i="1"/>
  <c r="Q4260" i="1"/>
  <c r="R4260" i="1"/>
  <c r="P4260" i="1"/>
  <c r="O4260" i="1"/>
  <c r="P4258" i="1"/>
  <c r="O4259" i="1"/>
  <c r="Q4253" i="1"/>
  <c r="P4253" i="1"/>
  <c r="O4252" i="1"/>
  <c r="R4252" i="1"/>
  <c r="R4258" i="1"/>
  <c r="S4253" i="1"/>
  <c r="T4253" i="1" s="1"/>
  <c r="O4253" i="1"/>
  <c r="S4258" i="1"/>
  <c r="T4258" i="1" s="1"/>
  <c r="P4256" i="1"/>
  <c r="N4259" i="1"/>
  <c r="R4253" i="1"/>
  <c r="S4260" i="1"/>
  <c r="T4260" i="1" s="1"/>
  <c r="Q4258" i="1"/>
  <c r="S4252" i="1"/>
  <c r="T4252" i="1" s="1"/>
  <c r="S4256" i="1"/>
  <c r="T4256" i="1" s="1"/>
  <c r="R4256" i="1"/>
  <c r="Q4252" i="1"/>
  <c r="O4256" i="1"/>
  <c r="Q4256" i="1" l="1"/>
  <c r="Q4261" i="1"/>
  <c r="M513" i="9"/>
  <c r="H514" i="9" s="1"/>
  <c r="L513" i="9"/>
  <c r="G514" i="9" s="1"/>
  <c r="I514" i="9" s="1"/>
  <c r="J514" i="9" s="1"/>
  <c r="P4263" i="1"/>
  <c r="I4266" i="1" s="1"/>
  <c r="I4274" i="1" s="1"/>
  <c r="R4263" i="1"/>
  <c r="K4266" i="1" s="1"/>
  <c r="K4273" i="1" s="1"/>
  <c r="O4263" i="1"/>
  <c r="H4266" i="1" s="1"/>
  <c r="H4272" i="1" s="1"/>
  <c r="Q4263" i="1"/>
  <c r="J4266" i="1" s="1"/>
  <c r="J4279" i="1" s="1"/>
  <c r="K4279" i="1"/>
  <c r="K4271" i="1"/>
  <c r="H4274" i="1"/>
  <c r="I4279" i="1"/>
  <c r="I4271" i="1"/>
  <c r="I4278" i="1"/>
  <c r="H4275" i="1" l="1"/>
  <c r="K4276" i="1"/>
  <c r="H4270" i="1"/>
  <c r="I4276" i="1"/>
  <c r="H4276" i="1"/>
  <c r="K4274" i="1"/>
  <c r="I4273" i="1"/>
  <c r="H4271" i="1"/>
  <c r="K4275" i="1"/>
  <c r="J4278" i="1"/>
  <c r="I4272" i="1"/>
  <c r="H4273" i="1"/>
  <c r="K4272" i="1"/>
  <c r="I4277" i="1"/>
  <c r="I4275" i="1"/>
  <c r="K4270" i="1"/>
  <c r="L4270" i="1" s="1"/>
  <c r="M4270" i="1" s="1"/>
  <c r="N4270" i="1" s="1"/>
  <c r="I4270" i="1"/>
  <c r="K4278" i="1"/>
  <c r="J4270" i="1"/>
  <c r="L514" i="9"/>
  <c r="G515" i="9" s="1"/>
  <c r="K514" i="9"/>
  <c r="M514" i="9"/>
  <c r="H515" i="9" s="1"/>
  <c r="J4274" i="1"/>
  <c r="K4277" i="1"/>
  <c r="H4279" i="1"/>
  <c r="H4278" i="1"/>
  <c r="L4278" i="1" s="1"/>
  <c r="M4278" i="1" s="1"/>
  <c r="N4278" i="1" s="1"/>
  <c r="H4277" i="1"/>
  <c r="J4275" i="1"/>
  <c r="J4277" i="1"/>
  <c r="J4276" i="1"/>
  <c r="J4271" i="1"/>
  <c r="J4272" i="1"/>
  <c r="L4272" i="1" s="1"/>
  <c r="M4272" i="1" s="1"/>
  <c r="N4272" i="1" s="1"/>
  <c r="J4273" i="1"/>
  <c r="L4279" i="1"/>
  <c r="M4279" i="1" s="1"/>
  <c r="N4279" i="1" s="1"/>
  <c r="L4275" i="1"/>
  <c r="M4275" i="1" s="1"/>
  <c r="N4275" i="1" s="1"/>
  <c r="L4276" i="1"/>
  <c r="M4276" i="1" s="1"/>
  <c r="N4276" i="1" s="1"/>
  <c r="L4274" i="1"/>
  <c r="M4274" i="1" s="1"/>
  <c r="N4274" i="1" s="1"/>
  <c r="L4271" i="1" l="1"/>
  <c r="M4271" i="1" s="1"/>
  <c r="N4271" i="1" s="1"/>
  <c r="L4277" i="1"/>
  <c r="M4277" i="1" s="1"/>
  <c r="N4277" i="1" s="1"/>
  <c r="L4273" i="1"/>
  <c r="M4273" i="1" s="1"/>
  <c r="N4273" i="1" s="1"/>
  <c r="N4280" i="1" s="1"/>
  <c r="I515" i="9"/>
  <c r="J515" i="9" s="1"/>
  <c r="L515" i="9" s="1"/>
  <c r="G516" i="9" s="1"/>
  <c r="O4271" i="1"/>
  <c r="R4278" i="1"/>
  <c r="S4270" i="1"/>
  <c r="T4270" i="1" s="1"/>
  <c r="R4270" i="1"/>
  <c r="R4271" i="1"/>
  <c r="Q4279" i="1"/>
  <c r="P4271" i="1"/>
  <c r="R4279" i="1"/>
  <c r="O4278" i="1"/>
  <c r="Q4278" i="1"/>
  <c r="O4279" i="1"/>
  <c r="S4271" i="1"/>
  <c r="T4271" i="1" s="1"/>
  <c r="P4278" i="1"/>
  <c r="P4279" i="1"/>
  <c r="S4279" i="1"/>
  <c r="T4279" i="1" s="1"/>
  <c r="Q4271" i="1"/>
  <c r="S4278" i="1"/>
  <c r="T4278" i="1" s="1"/>
  <c r="Q4270" i="1"/>
  <c r="P4270" i="1"/>
  <c r="O4270" i="1"/>
  <c r="S4272" i="1"/>
  <c r="T4272" i="1" s="1"/>
  <c r="O4272" i="1"/>
  <c r="Q4272" i="1"/>
  <c r="R4272" i="1"/>
  <c r="P4272" i="1"/>
  <c r="S4273" i="1"/>
  <c r="T4273" i="1" s="1"/>
  <c r="R4273" i="1"/>
  <c r="P4273" i="1"/>
  <c r="S4277" i="1"/>
  <c r="T4277" i="1" s="1"/>
  <c r="O4277" i="1"/>
  <c r="R4277" i="1"/>
  <c r="Q4277" i="1"/>
  <c r="P4277" i="1"/>
  <c r="S4274" i="1"/>
  <c r="T4274" i="1" s="1"/>
  <c r="P4274" i="1"/>
  <c r="Q4274" i="1"/>
  <c r="O4274" i="1"/>
  <c r="R4274" i="1"/>
  <c r="O4276" i="1"/>
  <c r="Q4276" i="1"/>
  <c r="R4276" i="1"/>
  <c r="S4276" i="1"/>
  <c r="T4276" i="1" s="1"/>
  <c r="P4276" i="1"/>
  <c r="P4275" i="1"/>
  <c r="S4275" i="1"/>
  <c r="T4275" i="1" s="1"/>
  <c r="R4275" i="1"/>
  <c r="O4275" i="1"/>
  <c r="Q4275" i="1"/>
  <c r="O4273" i="1" l="1"/>
  <c r="Q4273" i="1"/>
  <c r="K515" i="9"/>
  <c r="M515" i="9"/>
  <c r="H516" i="9" s="1"/>
  <c r="I516" i="9" s="1"/>
  <c r="J516" i="9" s="1"/>
  <c r="K516" i="9" s="1"/>
  <c r="R4281" i="1"/>
  <c r="K4284" i="1" s="1"/>
  <c r="K4291" i="1" s="1"/>
  <c r="Q4281" i="1"/>
  <c r="J4284" i="1" s="1"/>
  <c r="J4288" i="1" s="1"/>
  <c r="O4281" i="1"/>
  <c r="H4284" i="1" s="1"/>
  <c r="H4294" i="1" s="1"/>
  <c r="P4281" i="1"/>
  <c r="I4284" i="1" s="1"/>
  <c r="I4292" i="1" s="1"/>
  <c r="K4294" i="1"/>
  <c r="K4293" i="1"/>
  <c r="K4289" i="1"/>
  <c r="K4296" i="1"/>
  <c r="K4288" i="1"/>
  <c r="K4290" i="1" l="1"/>
  <c r="K4297" i="1"/>
  <c r="J4295" i="1"/>
  <c r="K4292" i="1"/>
  <c r="J4292" i="1"/>
  <c r="K4295" i="1"/>
  <c r="J4296" i="1"/>
  <c r="J4293" i="1"/>
  <c r="L516" i="9"/>
  <c r="G517" i="9" s="1"/>
  <c r="M516" i="9"/>
  <c r="H517" i="9" s="1"/>
  <c r="H4297" i="1"/>
  <c r="H4293" i="1"/>
  <c r="H4292" i="1"/>
  <c r="L4292" i="1" s="1"/>
  <c r="M4292" i="1" s="1"/>
  <c r="N4292" i="1" s="1"/>
  <c r="J4294" i="1"/>
  <c r="J4289" i="1"/>
  <c r="J4290" i="1"/>
  <c r="J4297" i="1"/>
  <c r="J4291" i="1"/>
  <c r="I4288" i="1"/>
  <c r="I4290" i="1"/>
  <c r="I4291" i="1"/>
  <c r="I4293" i="1"/>
  <c r="L4293" i="1" s="1"/>
  <c r="M4293" i="1" s="1"/>
  <c r="N4293" i="1" s="1"/>
  <c r="I4294" i="1"/>
  <c r="L4294" i="1" s="1"/>
  <c r="M4294" i="1" s="1"/>
  <c r="N4294" i="1" s="1"/>
  <c r="I4295" i="1"/>
  <c r="I4296" i="1"/>
  <c r="H4295" i="1"/>
  <c r="H4288" i="1"/>
  <c r="L4288" i="1" s="1"/>
  <c r="M4288" i="1" s="1"/>
  <c r="N4288" i="1" s="1"/>
  <c r="I4289" i="1"/>
  <c r="I4297" i="1"/>
  <c r="H4291" i="1"/>
  <c r="H4296" i="1"/>
  <c r="H4289" i="1"/>
  <c r="H4290" i="1"/>
  <c r="I517" i="9" l="1"/>
  <c r="J517" i="9" s="1"/>
  <c r="L517" i="9" s="1"/>
  <c r="G518" i="9" s="1"/>
  <c r="L4297" i="1"/>
  <c r="M4297" i="1" s="1"/>
  <c r="N4297" i="1" s="1"/>
  <c r="L4289" i="1"/>
  <c r="M4289" i="1" s="1"/>
  <c r="N4289" i="1" s="1"/>
  <c r="L4291" i="1"/>
  <c r="M4291" i="1" s="1"/>
  <c r="N4291" i="1" s="1"/>
  <c r="L4290" i="1"/>
  <c r="M4290" i="1" s="1"/>
  <c r="N4290" i="1" s="1"/>
  <c r="L4296" i="1"/>
  <c r="M4296" i="1" s="1"/>
  <c r="N4296" i="1" s="1"/>
  <c r="L4295" i="1"/>
  <c r="M4295" i="1" s="1"/>
  <c r="N4295" i="1" s="1"/>
  <c r="R4289" i="1"/>
  <c r="S4293" i="1"/>
  <c r="T4293" i="1" s="1"/>
  <c r="Q4293" i="1"/>
  <c r="R4293" i="1"/>
  <c r="P4293" i="1"/>
  <c r="O4293" i="1"/>
  <c r="Q4289" i="1"/>
  <c r="P4289" i="1"/>
  <c r="O4289" i="1"/>
  <c r="Q4297" i="1"/>
  <c r="S4297" i="1"/>
  <c r="T4297" i="1" s="1"/>
  <c r="P4297" i="1"/>
  <c r="O4297" i="1"/>
  <c r="R4297" i="1"/>
  <c r="S4292" i="1"/>
  <c r="T4292" i="1" s="1"/>
  <c r="P4292" i="1"/>
  <c r="O4292" i="1"/>
  <c r="Q4292" i="1"/>
  <c r="R4292" i="1"/>
  <c r="Q4288" i="1"/>
  <c r="P4288" i="1"/>
  <c r="O4288" i="1"/>
  <c r="R4288" i="1"/>
  <c r="S4288" i="1"/>
  <c r="T4288" i="1" s="1"/>
  <c r="O4294" i="1"/>
  <c r="Q4294" i="1"/>
  <c r="P4294" i="1"/>
  <c r="S4294" i="1"/>
  <c r="T4294" i="1" s="1"/>
  <c r="R4294" i="1"/>
  <c r="S4296" i="1" l="1"/>
  <c r="T4296" i="1" s="1"/>
  <c r="Q4291" i="1"/>
  <c r="S4289" i="1"/>
  <c r="T4289" i="1" s="1"/>
  <c r="K517" i="9"/>
  <c r="M517" i="9"/>
  <c r="H518" i="9" s="1"/>
  <c r="I518" i="9" s="1"/>
  <c r="J518" i="9" s="1"/>
  <c r="M518" i="9" s="1"/>
  <c r="H519" i="9" s="1"/>
  <c r="R4296" i="1"/>
  <c r="P4291" i="1"/>
  <c r="R4291" i="1"/>
  <c r="Q4296" i="1"/>
  <c r="S4291" i="1"/>
  <c r="T4291" i="1" s="1"/>
  <c r="O4291" i="1"/>
  <c r="Q4290" i="1"/>
  <c r="S4295" i="1"/>
  <c r="T4295" i="1" s="1"/>
  <c r="R4290" i="1"/>
  <c r="O4290" i="1"/>
  <c r="N4298" i="1"/>
  <c r="S4290" i="1"/>
  <c r="T4290" i="1" s="1"/>
  <c r="P4290" i="1"/>
  <c r="R4295" i="1"/>
  <c r="P4296" i="1"/>
  <c r="P4295" i="1"/>
  <c r="Q4295" i="1"/>
  <c r="O4296" i="1"/>
  <c r="O4295" i="1"/>
  <c r="L518" i="9" l="1"/>
  <c r="G519" i="9" s="1"/>
  <c r="I519" i="9" s="1"/>
  <c r="J519" i="9" s="1"/>
  <c r="K519" i="9" s="1"/>
  <c r="K518" i="9"/>
  <c r="Q4299" i="1"/>
  <c r="J4302" i="1" s="1"/>
  <c r="J4307" i="1" s="1"/>
  <c r="P4299" i="1"/>
  <c r="I4302" i="1" s="1"/>
  <c r="I4311" i="1" s="1"/>
  <c r="R4299" i="1"/>
  <c r="K4302" i="1" s="1"/>
  <c r="K4310" i="1" s="1"/>
  <c r="O4299" i="1"/>
  <c r="H4302" i="1" s="1"/>
  <c r="H4314" i="1" s="1"/>
  <c r="I4314" i="1"/>
  <c r="I4308" i="1"/>
  <c r="H4315" i="1"/>
  <c r="K4313" i="1"/>
  <c r="K4312" i="1"/>
  <c r="J4309" i="1"/>
  <c r="J4308" i="1"/>
  <c r="J4314" i="1"/>
  <c r="J4312" i="1"/>
  <c r="J4310" i="1"/>
  <c r="J4311" i="1"/>
  <c r="J4313" i="1"/>
  <c r="J4306" i="1"/>
  <c r="K4309" i="1" l="1"/>
  <c r="K4314" i="1"/>
  <c r="K4311" i="1"/>
  <c r="I4313" i="1"/>
  <c r="I4306" i="1"/>
  <c r="K4315" i="1"/>
  <c r="K4306" i="1"/>
  <c r="I4309" i="1"/>
  <c r="L4309" i="1" s="1"/>
  <c r="M4309" i="1" s="1"/>
  <c r="N4309" i="1" s="1"/>
  <c r="I4307" i="1"/>
  <c r="H4310" i="1"/>
  <c r="H4311" i="1"/>
  <c r="L4311" i="1" s="1"/>
  <c r="M4311" i="1" s="1"/>
  <c r="N4311" i="1" s="1"/>
  <c r="J4315" i="1"/>
  <c r="L4315" i="1" s="1"/>
  <c r="M4315" i="1" s="1"/>
  <c r="N4315" i="1" s="1"/>
  <c r="K4308" i="1"/>
  <c r="H4307" i="1"/>
  <c r="L4307" i="1" s="1"/>
  <c r="M4307" i="1" s="1"/>
  <c r="N4307" i="1" s="1"/>
  <c r="I4310" i="1"/>
  <c r="L4310" i="1" s="1"/>
  <c r="M4310" i="1" s="1"/>
  <c r="N4310" i="1" s="1"/>
  <c r="I4312" i="1"/>
  <c r="L4312" i="1" s="1"/>
  <c r="M4312" i="1" s="1"/>
  <c r="N4312" i="1" s="1"/>
  <c r="K4307" i="1"/>
  <c r="H4309" i="1"/>
  <c r="I4315" i="1"/>
  <c r="M519" i="9"/>
  <c r="H520" i="9" s="1"/>
  <c r="L519" i="9"/>
  <c r="G520" i="9" s="1"/>
  <c r="I520" i="9" s="1"/>
  <c r="J520" i="9" s="1"/>
  <c r="L520" i="9" s="1"/>
  <c r="G521" i="9" s="1"/>
  <c r="H4308" i="1"/>
  <c r="H4306" i="1"/>
  <c r="H4313" i="1"/>
  <c r="L4313" i="1" s="1"/>
  <c r="M4313" i="1" s="1"/>
  <c r="N4313" i="1" s="1"/>
  <c r="H4312" i="1"/>
  <c r="L4314" i="1"/>
  <c r="M4314" i="1" s="1"/>
  <c r="N4314" i="1" s="1"/>
  <c r="L4308" i="1"/>
  <c r="M4308" i="1" s="1"/>
  <c r="N4308" i="1" s="1"/>
  <c r="L4306" i="1"/>
  <c r="M4306" i="1" s="1"/>
  <c r="N4306" i="1" s="1"/>
  <c r="M520" i="9" l="1"/>
  <c r="H521" i="9" s="1"/>
  <c r="I521" i="9" s="1"/>
  <c r="J521" i="9" s="1"/>
  <c r="K520" i="9"/>
  <c r="N4316" i="1"/>
  <c r="S4308" i="1"/>
  <c r="T4308" i="1" s="1"/>
  <c r="Q4308" i="1"/>
  <c r="R4308" i="1"/>
  <c r="O4308" i="1"/>
  <c r="P4308" i="1"/>
  <c r="R4315" i="1"/>
  <c r="P4315" i="1"/>
  <c r="S4315" i="1"/>
  <c r="T4315" i="1" s="1"/>
  <c r="O4315" i="1"/>
  <c r="Q4315" i="1"/>
  <c r="S4306" i="1"/>
  <c r="T4306" i="1" s="1"/>
  <c r="R4306" i="1"/>
  <c r="Q4306" i="1"/>
  <c r="O4306" i="1"/>
  <c r="P4306" i="1"/>
  <c r="P4314" i="1"/>
  <c r="Q4314" i="1"/>
  <c r="S4314" i="1"/>
  <c r="T4314" i="1" s="1"/>
  <c r="R4314" i="1"/>
  <c r="O4314" i="1"/>
  <c r="Q4307" i="1"/>
  <c r="S4307" i="1"/>
  <c r="T4307" i="1" s="1"/>
  <c r="O4307" i="1"/>
  <c r="P4307" i="1"/>
  <c r="R4307" i="1"/>
  <c r="Q4313" i="1"/>
  <c r="P4313" i="1"/>
  <c r="S4313" i="1"/>
  <c r="T4313" i="1" s="1"/>
  <c r="R4313" i="1"/>
  <c r="O4313" i="1"/>
  <c r="R4309" i="1"/>
  <c r="P4309" i="1"/>
  <c r="Q4309" i="1"/>
  <c r="O4309" i="1"/>
  <c r="S4309" i="1"/>
  <c r="T4309" i="1" s="1"/>
  <c r="S4312" i="1"/>
  <c r="T4312" i="1" s="1"/>
  <c r="Q4312" i="1"/>
  <c r="R4312" i="1"/>
  <c r="O4312" i="1"/>
  <c r="P4312" i="1"/>
  <c r="S4310" i="1"/>
  <c r="T4310" i="1" s="1"/>
  <c r="P4310" i="1"/>
  <c r="O4310" i="1"/>
  <c r="Q4310" i="1"/>
  <c r="R4310" i="1"/>
  <c r="Q4311" i="1"/>
  <c r="O4311" i="1"/>
  <c r="R4311" i="1"/>
  <c r="S4311" i="1"/>
  <c r="T4311" i="1" s="1"/>
  <c r="P4311" i="1"/>
  <c r="M521" i="9" l="1"/>
  <c r="H522" i="9" s="1"/>
  <c r="K521" i="9"/>
  <c r="L521" i="9"/>
  <c r="G522" i="9" s="1"/>
  <c r="I522" i="9"/>
  <c r="J522" i="9" s="1"/>
  <c r="L522" i="9" s="1"/>
  <c r="G523" i="9" s="1"/>
  <c r="Q4317" i="1"/>
  <c r="J4320" i="1" s="1"/>
  <c r="J4326" i="1" s="1"/>
  <c r="R4317" i="1"/>
  <c r="K4320" i="1" s="1"/>
  <c r="K4329" i="1" s="1"/>
  <c r="J4328" i="1"/>
  <c r="J4330" i="1"/>
  <c r="K4333" i="1"/>
  <c r="K4325" i="1"/>
  <c r="K4332" i="1"/>
  <c r="P4317" i="1"/>
  <c r="I4320" i="1" s="1"/>
  <c r="O4317" i="1"/>
  <c r="H4320" i="1" s="1"/>
  <c r="J4332" i="1" l="1"/>
  <c r="J4331" i="1"/>
  <c r="K4328" i="1"/>
  <c r="J4329" i="1"/>
  <c r="J4333" i="1"/>
  <c r="J4324" i="1"/>
  <c r="K4327" i="1"/>
  <c r="J4327" i="1"/>
  <c r="K4330" i="1"/>
  <c r="K4326" i="1"/>
  <c r="J4325" i="1"/>
  <c r="K4324" i="1"/>
  <c r="K4331" i="1"/>
  <c r="M522" i="9"/>
  <c r="H523" i="9" s="1"/>
  <c r="I523" i="9" s="1"/>
  <c r="J523" i="9" s="1"/>
  <c r="M523" i="9" s="1"/>
  <c r="H524" i="9" s="1"/>
  <c r="K522" i="9"/>
  <c r="I4331" i="1"/>
  <c r="I4330" i="1"/>
  <c r="I4329" i="1"/>
  <c r="I4327" i="1"/>
  <c r="I4333" i="1"/>
  <c r="I4328" i="1"/>
  <c r="I4326" i="1"/>
  <c r="I4325" i="1"/>
  <c r="I4324" i="1"/>
  <c r="I4332" i="1"/>
  <c r="H4328" i="1"/>
  <c r="H4330" i="1"/>
  <c r="L4330" i="1" s="1"/>
  <c r="M4330" i="1" s="1"/>
  <c r="N4330" i="1" s="1"/>
  <c r="H4327" i="1"/>
  <c r="H4325" i="1"/>
  <c r="H4333" i="1"/>
  <c r="H4324" i="1"/>
  <c r="H4331" i="1"/>
  <c r="L4331" i="1" s="1"/>
  <c r="M4331" i="1" s="1"/>
  <c r="N4331" i="1" s="1"/>
  <c r="H4326" i="1"/>
  <c r="H4332" i="1"/>
  <c r="H4329" i="1"/>
  <c r="L4327" i="1" l="1"/>
  <c r="M4327" i="1" s="1"/>
  <c r="N4327" i="1" s="1"/>
  <c r="L4329" i="1"/>
  <c r="M4329" i="1" s="1"/>
  <c r="N4329" i="1" s="1"/>
  <c r="K523" i="9"/>
  <c r="L523" i="9"/>
  <c r="G524" i="9" s="1"/>
  <c r="I524" i="9" s="1"/>
  <c r="J524" i="9" s="1"/>
  <c r="M524" i="9" s="1"/>
  <c r="H525" i="9" s="1"/>
  <c r="L4325" i="1"/>
  <c r="M4325" i="1" s="1"/>
  <c r="N4325" i="1" s="1"/>
  <c r="L4328" i="1"/>
  <c r="M4328" i="1" s="1"/>
  <c r="N4328" i="1" s="1"/>
  <c r="Q4330" i="1"/>
  <c r="P4330" i="1"/>
  <c r="S4330" i="1"/>
  <c r="T4330" i="1" s="1"/>
  <c r="O4330" i="1"/>
  <c r="R4330" i="1"/>
  <c r="S4325" i="1"/>
  <c r="T4325" i="1" s="1"/>
  <c r="O4325" i="1"/>
  <c r="O4329" i="1"/>
  <c r="S4329" i="1"/>
  <c r="T4329" i="1" s="1"/>
  <c r="Q4329" i="1"/>
  <c r="R4328" i="1"/>
  <c r="O4328" i="1"/>
  <c r="L4332" i="1"/>
  <c r="M4332" i="1" s="1"/>
  <c r="N4332" i="1" s="1"/>
  <c r="L4324" i="1"/>
  <c r="M4324" i="1" s="1"/>
  <c r="N4324" i="1" s="1"/>
  <c r="Q4327" i="1"/>
  <c r="S4327" i="1"/>
  <c r="T4327" i="1" s="1"/>
  <c r="R4327" i="1"/>
  <c r="O4327" i="1"/>
  <c r="P4327" i="1"/>
  <c r="L4326" i="1"/>
  <c r="M4326" i="1" s="1"/>
  <c r="N4326" i="1" s="1"/>
  <c r="Q4331" i="1"/>
  <c r="S4331" i="1"/>
  <c r="T4331" i="1" s="1"/>
  <c r="P4331" i="1"/>
  <c r="R4331" i="1"/>
  <c r="O4331" i="1"/>
  <c r="L4333" i="1"/>
  <c r="M4333" i="1" s="1"/>
  <c r="N4333" i="1" s="1"/>
  <c r="S4328" i="1" l="1"/>
  <c r="T4328" i="1" s="1"/>
  <c r="Q4325" i="1"/>
  <c r="R4325" i="1"/>
  <c r="P4325" i="1"/>
  <c r="P4328" i="1"/>
  <c r="R4329" i="1"/>
  <c r="Q4328" i="1"/>
  <c r="P4329" i="1"/>
  <c r="K524" i="9"/>
  <c r="L524" i="9"/>
  <c r="G525" i="9" s="1"/>
  <c r="I525" i="9" s="1"/>
  <c r="J525" i="9" s="1"/>
  <c r="K525" i="9" s="1"/>
  <c r="N4334" i="1"/>
  <c r="Q4333" i="1"/>
  <c r="O4333" i="1"/>
  <c r="R4333" i="1"/>
  <c r="P4333" i="1"/>
  <c r="S4333" i="1"/>
  <c r="T4333" i="1" s="1"/>
  <c r="S4332" i="1"/>
  <c r="T4332" i="1" s="1"/>
  <c r="R4332" i="1"/>
  <c r="P4332" i="1"/>
  <c r="O4332" i="1"/>
  <c r="Q4332" i="1"/>
  <c r="S4324" i="1"/>
  <c r="T4324" i="1" s="1"/>
  <c r="P4324" i="1"/>
  <c r="Q4324" i="1"/>
  <c r="Q4335" i="1" s="1"/>
  <c r="J4338" i="1" s="1"/>
  <c r="O4324" i="1"/>
  <c r="R4324" i="1"/>
  <c r="P4326" i="1"/>
  <c r="Q4326" i="1"/>
  <c r="O4326" i="1"/>
  <c r="R4326" i="1"/>
  <c r="S4326" i="1"/>
  <c r="T4326" i="1" s="1"/>
  <c r="L525" i="9" l="1"/>
  <c r="G526" i="9" s="1"/>
  <c r="M525" i="9"/>
  <c r="H526" i="9" s="1"/>
  <c r="P4335" i="1"/>
  <c r="I4338" i="1" s="1"/>
  <c r="I4348" i="1" s="1"/>
  <c r="R4335" i="1"/>
  <c r="K4338" i="1" s="1"/>
  <c r="K4345" i="1" s="1"/>
  <c r="I4350" i="1"/>
  <c r="I4343" i="1"/>
  <c r="I4351" i="1"/>
  <c r="I4344" i="1"/>
  <c r="I4345" i="1"/>
  <c r="I4349" i="1"/>
  <c r="J4351" i="1"/>
  <c r="J4350" i="1"/>
  <c r="J4343" i="1"/>
  <c r="J4347" i="1"/>
  <c r="J4344" i="1"/>
  <c r="J4342" i="1"/>
  <c r="J4348" i="1"/>
  <c r="J4346" i="1"/>
  <c r="J4349" i="1"/>
  <c r="J4345" i="1"/>
  <c r="O4335" i="1"/>
  <c r="H4338" i="1" s="1"/>
  <c r="K4343" i="1"/>
  <c r="K4347" i="1"/>
  <c r="K4344" i="1"/>
  <c r="K4342" i="1"/>
  <c r="K4346" i="1"/>
  <c r="I4347" i="1" l="1"/>
  <c r="K4351" i="1"/>
  <c r="K4348" i="1"/>
  <c r="K4350" i="1"/>
  <c r="I4342" i="1"/>
  <c r="K4349" i="1"/>
  <c r="I4346" i="1"/>
  <c r="I526" i="9"/>
  <c r="J526" i="9" s="1"/>
  <c r="M526" i="9" s="1"/>
  <c r="H527" i="9" s="1"/>
  <c r="H4344" i="1"/>
  <c r="L4344" i="1" s="1"/>
  <c r="M4344" i="1" s="1"/>
  <c r="N4344" i="1" s="1"/>
  <c r="H4348" i="1"/>
  <c r="L4348" i="1" s="1"/>
  <c r="M4348" i="1" s="1"/>
  <c r="N4348" i="1" s="1"/>
  <c r="H4349" i="1"/>
  <c r="H4346" i="1"/>
  <c r="H4342" i="1"/>
  <c r="L4342" i="1" s="1"/>
  <c r="M4342" i="1" s="1"/>
  <c r="N4342" i="1" s="1"/>
  <c r="H4345" i="1"/>
  <c r="L4345" i="1" s="1"/>
  <c r="M4345" i="1" s="1"/>
  <c r="N4345" i="1" s="1"/>
  <c r="H4347" i="1"/>
  <c r="L4347" i="1" s="1"/>
  <c r="M4347" i="1" s="1"/>
  <c r="N4347" i="1" s="1"/>
  <c r="H4350" i="1"/>
  <c r="L4350" i="1" s="1"/>
  <c r="M4350" i="1" s="1"/>
  <c r="N4350" i="1" s="1"/>
  <c r="H4343" i="1"/>
  <c r="L4343" i="1" s="1"/>
  <c r="M4343" i="1" s="1"/>
  <c r="N4343" i="1" s="1"/>
  <c r="H4351" i="1"/>
  <c r="L4351" i="1" s="1"/>
  <c r="M4351" i="1" s="1"/>
  <c r="N4351" i="1" s="1"/>
  <c r="L4346" i="1" l="1"/>
  <c r="M4346" i="1" s="1"/>
  <c r="N4346" i="1" s="1"/>
  <c r="L4349" i="1"/>
  <c r="M4349" i="1" s="1"/>
  <c r="N4349" i="1" s="1"/>
  <c r="K526" i="9"/>
  <c r="L526" i="9"/>
  <c r="G527" i="9" s="1"/>
  <c r="I527" i="9" s="1"/>
  <c r="J527" i="9" s="1"/>
  <c r="M527" i="9" s="1"/>
  <c r="H528" i="9" s="1"/>
  <c r="N4352" i="1"/>
  <c r="S4348" i="1"/>
  <c r="T4348" i="1" s="1"/>
  <c r="R4348" i="1"/>
  <c r="P4348" i="1"/>
  <c r="Q4348" i="1"/>
  <c r="O4348" i="1"/>
  <c r="S4351" i="1"/>
  <c r="T4351" i="1" s="1"/>
  <c r="R4351" i="1"/>
  <c r="Q4351" i="1"/>
  <c r="P4351" i="1"/>
  <c r="O4351" i="1"/>
  <c r="S4342" i="1"/>
  <c r="T4342" i="1" s="1"/>
  <c r="R4342" i="1"/>
  <c r="Q4342" i="1"/>
  <c r="P4342" i="1"/>
  <c r="O4342" i="1"/>
  <c r="S4343" i="1"/>
  <c r="T4343" i="1" s="1"/>
  <c r="R4343" i="1"/>
  <c r="Q4343" i="1"/>
  <c r="P4343" i="1"/>
  <c r="O4343" i="1"/>
  <c r="P4347" i="1"/>
  <c r="Q4347" i="1"/>
  <c r="S4347" i="1"/>
  <c r="T4347" i="1" s="1"/>
  <c r="R4347" i="1"/>
  <c r="O4347" i="1"/>
  <c r="Q4344" i="1"/>
  <c r="P4344" i="1"/>
  <c r="O4344" i="1"/>
  <c r="R4344" i="1"/>
  <c r="S4344" i="1"/>
  <c r="T4344" i="1" s="1"/>
  <c r="P4350" i="1"/>
  <c r="O4350" i="1"/>
  <c r="Q4350" i="1"/>
  <c r="S4350" i="1"/>
  <c r="T4350" i="1" s="1"/>
  <c r="R4350" i="1"/>
  <c r="Q4345" i="1"/>
  <c r="O4345" i="1"/>
  <c r="R4345" i="1"/>
  <c r="P4345" i="1"/>
  <c r="S4345" i="1"/>
  <c r="T4345" i="1" s="1"/>
  <c r="P4346" i="1"/>
  <c r="Q4346" i="1"/>
  <c r="O4346" i="1"/>
  <c r="R4346" i="1"/>
  <c r="S4346" i="1"/>
  <c r="T4346" i="1" s="1"/>
  <c r="R4349" i="1"/>
  <c r="S4349" i="1"/>
  <c r="T4349" i="1" s="1"/>
  <c r="P4349" i="1"/>
  <c r="Q4349" i="1"/>
  <c r="O4349" i="1"/>
  <c r="L527" i="9" l="1"/>
  <c r="G528" i="9" s="1"/>
  <c r="I528" i="9" s="1"/>
  <c r="J528" i="9" s="1"/>
  <c r="K528" i="9" s="1"/>
  <c r="K527" i="9"/>
  <c r="Q4353" i="1"/>
  <c r="J4356" i="1" s="1"/>
  <c r="J4364" i="1" s="1"/>
  <c r="R4353" i="1"/>
  <c r="K4356" i="1" s="1"/>
  <c r="K4366" i="1" s="1"/>
  <c r="J4362" i="1"/>
  <c r="J4367" i="1"/>
  <c r="J4366" i="1"/>
  <c r="J4363" i="1"/>
  <c r="J4368" i="1"/>
  <c r="J4365" i="1"/>
  <c r="J4361" i="1"/>
  <c r="K4367" i="1"/>
  <c r="K4365" i="1"/>
  <c r="O4353" i="1"/>
  <c r="H4356" i="1" s="1"/>
  <c r="P4353" i="1"/>
  <c r="I4356" i="1" s="1"/>
  <c r="K4362" i="1" l="1"/>
  <c r="K4368" i="1"/>
  <c r="K4360" i="1"/>
  <c r="J4369" i="1"/>
  <c r="J4360" i="1"/>
  <c r="K4361" i="1"/>
  <c r="K4369" i="1"/>
  <c r="L528" i="9"/>
  <c r="G529" i="9" s="1"/>
  <c r="M528" i="9"/>
  <c r="H529" i="9" s="1"/>
  <c r="K4364" i="1"/>
  <c r="K4363" i="1"/>
  <c r="I4364" i="1"/>
  <c r="I4365" i="1"/>
  <c r="I4369" i="1"/>
  <c r="I4363" i="1"/>
  <c r="I4361" i="1"/>
  <c r="I4367" i="1"/>
  <c r="I4362" i="1"/>
  <c r="I4368" i="1"/>
  <c r="I4360" i="1"/>
  <c r="I4366" i="1"/>
  <c r="H4365" i="1"/>
  <c r="L4365" i="1" s="1"/>
  <c r="M4365" i="1" s="1"/>
  <c r="N4365" i="1" s="1"/>
  <c r="H4361" i="1"/>
  <c r="H4360" i="1"/>
  <c r="L4360" i="1" s="1"/>
  <c r="M4360" i="1" s="1"/>
  <c r="N4360" i="1" s="1"/>
  <c r="H4366" i="1"/>
  <c r="H4363" i="1"/>
  <c r="H4368" i="1"/>
  <c r="L4368" i="1" s="1"/>
  <c r="M4368" i="1" s="1"/>
  <c r="N4368" i="1" s="1"/>
  <c r="H4367" i="1"/>
  <c r="H4364" i="1"/>
  <c r="L4364" i="1" s="1"/>
  <c r="M4364" i="1" s="1"/>
  <c r="N4364" i="1" s="1"/>
  <c r="H4362" i="1"/>
  <c r="H4369" i="1"/>
  <c r="L4369" i="1" s="1"/>
  <c r="M4369" i="1" s="1"/>
  <c r="N4369" i="1" s="1"/>
  <c r="L4366" i="1" l="1"/>
  <c r="M4366" i="1" s="1"/>
  <c r="N4366" i="1" s="1"/>
  <c r="I529" i="9"/>
  <c r="J529" i="9" s="1"/>
  <c r="M529" i="9" s="1"/>
  <c r="H530" i="9" s="1"/>
  <c r="L4363" i="1"/>
  <c r="M4363" i="1" s="1"/>
  <c r="N4363" i="1" s="1"/>
  <c r="L4361" i="1"/>
  <c r="M4361" i="1" s="1"/>
  <c r="N4361" i="1" s="1"/>
  <c r="P4363" i="1"/>
  <c r="S4363" i="1"/>
  <c r="T4363" i="1" s="1"/>
  <c r="S4361" i="1"/>
  <c r="T4361" i="1" s="1"/>
  <c r="Q4368" i="1"/>
  <c r="S4368" i="1"/>
  <c r="T4368" i="1" s="1"/>
  <c r="P4368" i="1"/>
  <c r="O4368" i="1"/>
  <c r="R4368" i="1"/>
  <c r="R4360" i="1"/>
  <c r="S4360" i="1"/>
  <c r="T4360" i="1" s="1"/>
  <c r="O4360" i="1"/>
  <c r="P4360" i="1"/>
  <c r="Q4360" i="1"/>
  <c r="L4362" i="1"/>
  <c r="M4362" i="1" s="1"/>
  <c r="N4362" i="1" s="1"/>
  <c r="Q4366" i="1"/>
  <c r="S4366" i="1"/>
  <c r="T4366" i="1" s="1"/>
  <c r="P4366" i="1"/>
  <c r="R4366" i="1"/>
  <c r="O4366" i="1"/>
  <c r="S4365" i="1"/>
  <c r="T4365" i="1" s="1"/>
  <c r="P4365" i="1"/>
  <c r="Q4365" i="1"/>
  <c r="O4365" i="1"/>
  <c r="R4365" i="1"/>
  <c r="O4369" i="1"/>
  <c r="S4369" i="1"/>
  <c r="T4369" i="1" s="1"/>
  <c r="Q4369" i="1"/>
  <c r="R4369" i="1"/>
  <c r="P4369" i="1"/>
  <c r="O4364" i="1"/>
  <c r="R4364" i="1"/>
  <c r="S4364" i="1"/>
  <c r="T4364" i="1" s="1"/>
  <c r="Q4364" i="1"/>
  <c r="P4364" i="1"/>
  <c r="L4367" i="1"/>
  <c r="M4367" i="1" s="1"/>
  <c r="N4367" i="1" s="1"/>
  <c r="K529" i="9" l="1"/>
  <c r="L529" i="9"/>
  <c r="G530" i="9" s="1"/>
  <c r="I530" i="9" s="1"/>
  <c r="J530" i="9" s="1"/>
  <c r="L530" i="9" s="1"/>
  <c r="G531" i="9" s="1"/>
  <c r="R4363" i="1"/>
  <c r="O4363" i="1"/>
  <c r="Q4363" i="1"/>
  <c r="N4370" i="1"/>
  <c r="P4361" i="1"/>
  <c r="O4361" i="1"/>
  <c r="Q4361" i="1"/>
  <c r="R4361" i="1"/>
  <c r="S4362" i="1"/>
  <c r="T4362" i="1" s="1"/>
  <c r="P4362" i="1"/>
  <c r="R4362" i="1"/>
  <c r="O4362" i="1"/>
  <c r="Q4362" i="1"/>
  <c r="R4367" i="1"/>
  <c r="P4367" i="1"/>
  <c r="O4367" i="1"/>
  <c r="S4367" i="1"/>
  <c r="T4367" i="1" s="1"/>
  <c r="Q4367" i="1"/>
  <c r="K530" i="9" l="1"/>
  <c r="M530" i="9"/>
  <c r="H531" i="9" s="1"/>
  <c r="I531" i="9" s="1"/>
  <c r="J531" i="9" s="1"/>
  <c r="L531" i="9" s="1"/>
  <c r="G532" i="9" s="1"/>
  <c r="Q4371" i="1"/>
  <c r="J4374" i="1" s="1"/>
  <c r="J4380" i="1" s="1"/>
  <c r="R4371" i="1"/>
  <c r="K4374" i="1" s="1"/>
  <c r="K4383" i="1" s="1"/>
  <c r="O4371" i="1"/>
  <c r="H4374" i="1" s="1"/>
  <c r="H4384" i="1" s="1"/>
  <c r="P4371" i="1"/>
  <c r="I4374" i="1" s="1"/>
  <c r="I4381" i="1" s="1"/>
  <c r="H4380" i="1"/>
  <c r="H4381" i="1"/>
  <c r="K4381" i="1"/>
  <c r="K4378" i="1"/>
  <c r="K4380" i="1"/>
  <c r="K4385" i="1"/>
  <c r="K4384" i="1"/>
  <c r="J4378" i="1"/>
  <c r="J4384" i="1"/>
  <c r="J4382" i="1"/>
  <c r="J4385" i="1"/>
  <c r="J4379" i="1"/>
  <c r="J4383" i="1"/>
  <c r="K4387" i="1" l="1"/>
  <c r="J4381" i="1"/>
  <c r="J4386" i="1"/>
  <c r="H4379" i="1"/>
  <c r="J4387" i="1"/>
  <c r="H4387" i="1"/>
  <c r="K531" i="9"/>
  <c r="M531" i="9"/>
  <c r="H532" i="9" s="1"/>
  <c r="I532" i="9" s="1"/>
  <c r="J532" i="9" s="1"/>
  <c r="K4382" i="1"/>
  <c r="K4379" i="1"/>
  <c r="K4386" i="1"/>
  <c r="I4380" i="1"/>
  <c r="L4380" i="1" s="1"/>
  <c r="M4380" i="1" s="1"/>
  <c r="N4380" i="1" s="1"/>
  <c r="I4383" i="1"/>
  <c r="I4378" i="1"/>
  <c r="I4386" i="1"/>
  <c r="I4387" i="1"/>
  <c r="L4387" i="1" s="1"/>
  <c r="M4387" i="1" s="1"/>
  <c r="N4387" i="1" s="1"/>
  <c r="H4383" i="1"/>
  <c r="I4384" i="1"/>
  <c r="L4384" i="1" s="1"/>
  <c r="M4384" i="1" s="1"/>
  <c r="N4384" i="1" s="1"/>
  <c r="H4386" i="1"/>
  <c r="I4379" i="1"/>
  <c r="L4379" i="1" s="1"/>
  <c r="M4379" i="1" s="1"/>
  <c r="N4379" i="1" s="1"/>
  <c r="I4382" i="1"/>
  <c r="H4382" i="1"/>
  <c r="L4382" i="1" s="1"/>
  <c r="M4382" i="1" s="1"/>
  <c r="N4382" i="1" s="1"/>
  <c r="I4385" i="1"/>
  <c r="H4385" i="1"/>
  <c r="L4385" i="1" s="1"/>
  <c r="M4385" i="1" s="1"/>
  <c r="N4385" i="1" s="1"/>
  <c r="H4378" i="1"/>
  <c r="L4381" i="1"/>
  <c r="M4381" i="1" s="1"/>
  <c r="N4381" i="1" s="1"/>
  <c r="K532" i="9" l="1"/>
  <c r="L532" i="9"/>
  <c r="G533" i="9" s="1"/>
  <c r="M532" i="9"/>
  <c r="H533" i="9" s="1"/>
  <c r="L4378" i="1"/>
  <c r="M4378" i="1" s="1"/>
  <c r="N4378" i="1" s="1"/>
  <c r="L4383" i="1"/>
  <c r="M4383" i="1" s="1"/>
  <c r="N4383" i="1" s="1"/>
  <c r="N4388" i="1" s="1"/>
  <c r="L4386" i="1"/>
  <c r="M4386" i="1" s="1"/>
  <c r="N4386" i="1" s="1"/>
  <c r="O4383" i="1"/>
  <c r="Q4384" i="1"/>
  <c r="S4384" i="1"/>
  <c r="T4384" i="1" s="1"/>
  <c r="P4384" i="1"/>
  <c r="O4384" i="1"/>
  <c r="R4384" i="1"/>
  <c r="S4381" i="1"/>
  <c r="T4381" i="1" s="1"/>
  <c r="Q4381" i="1"/>
  <c r="R4381" i="1"/>
  <c r="O4381" i="1"/>
  <c r="P4381" i="1"/>
  <c r="S4387" i="1"/>
  <c r="T4387" i="1" s="1"/>
  <c r="R4387" i="1"/>
  <c r="Q4387" i="1"/>
  <c r="O4387" i="1"/>
  <c r="P4387" i="1"/>
  <c r="S4385" i="1"/>
  <c r="T4385" i="1" s="1"/>
  <c r="R4385" i="1"/>
  <c r="P4385" i="1"/>
  <c r="Q4385" i="1"/>
  <c r="O4385" i="1"/>
  <c r="S4378" i="1"/>
  <c r="T4378" i="1" s="1"/>
  <c r="R4378" i="1"/>
  <c r="S4379" i="1"/>
  <c r="T4379" i="1" s="1"/>
  <c r="R4379" i="1"/>
  <c r="Q4379" i="1"/>
  <c r="P4379" i="1"/>
  <c r="O4379" i="1"/>
  <c r="O4380" i="1"/>
  <c r="S4380" i="1"/>
  <c r="T4380" i="1" s="1"/>
  <c r="Q4380" i="1"/>
  <c r="P4380" i="1"/>
  <c r="R4380" i="1"/>
  <c r="S4382" i="1"/>
  <c r="T4382" i="1" s="1"/>
  <c r="P4382" i="1"/>
  <c r="R4382" i="1"/>
  <c r="Q4382" i="1"/>
  <c r="O4382" i="1"/>
  <c r="S4386" i="1"/>
  <c r="T4386" i="1" s="1"/>
  <c r="O4386" i="1" l="1"/>
  <c r="P4386" i="1"/>
  <c r="R4386" i="1"/>
  <c r="Q4386" i="1"/>
  <c r="Q4378" i="1"/>
  <c r="O4378" i="1"/>
  <c r="P4383" i="1"/>
  <c r="P4378" i="1"/>
  <c r="P4389" i="1" s="1"/>
  <c r="I4392" i="1" s="1"/>
  <c r="R4383" i="1"/>
  <c r="I533" i="9"/>
  <c r="J533" i="9" s="1"/>
  <c r="K533" i="9" s="1"/>
  <c r="S4383" i="1"/>
  <c r="T4383" i="1" s="1"/>
  <c r="Q4383" i="1"/>
  <c r="Q4389" i="1"/>
  <c r="J4392" i="1" s="1"/>
  <c r="O4389" i="1"/>
  <c r="H4392" i="1" s="1"/>
  <c r="R4389" i="1"/>
  <c r="K4392" i="1" s="1"/>
  <c r="L533" i="9" l="1"/>
  <c r="G534" i="9" s="1"/>
  <c r="M533" i="9"/>
  <c r="H534" i="9" s="1"/>
  <c r="K4401" i="1"/>
  <c r="K4399" i="1"/>
  <c r="K4397" i="1"/>
  <c r="K4398" i="1"/>
  <c r="K4405" i="1"/>
  <c r="K4404" i="1"/>
  <c r="K4403" i="1"/>
  <c r="K4396" i="1"/>
  <c r="K4402" i="1"/>
  <c r="K4400" i="1"/>
  <c r="H4400" i="1"/>
  <c r="H4405" i="1"/>
  <c r="H4397" i="1"/>
  <c r="H4404" i="1"/>
  <c r="H4396" i="1"/>
  <c r="H4402" i="1"/>
  <c r="H4403" i="1"/>
  <c r="H4398" i="1"/>
  <c r="H4401" i="1"/>
  <c r="H4399" i="1"/>
  <c r="I4399" i="1"/>
  <c r="I4405" i="1"/>
  <c r="I4397" i="1"/>
  <c r="I4403" i="1"/>
  <c r="I4401" i="1"/>
  <c r="I4400" i="1"/>
  <c r="I4398" i="1"/>
  <c r="I4396" i="1"/>
  <c r="I4404" i="1"/>
  <c r="I4402" i="1"/>
  <c r="J4399" i="1"/>
  <c r="J4404" i="1"/>
  <c r="J4396" i="1"/>
  <c r="J4403" i="1"/>
  <c r="J4402" i="1"/>
  <c r="J4397" i="1"/>
  <c r="J4400" i="1"/>
  <c r="J4405" i="1"/>
  <c r="J4398" i="1"/>
  <c r="J4401" i="1"/>
  <c r="L4402" i="1" l="1"/>
  <c r="M4402" i="1" s="1"/>
  <c r="N4402" i="1" s="1"/>
  <c r="I534" i="9"/>
  <c r="J534" i="9" s="1"/>
  <c r="L4396" i="1"/>
  <c r="M4396" i="1" s="1"/>
  <c r="N4396" i="1" s="1"/>
  <c r="L4397" i="1"/>
  <c r="M4397" i="1" s="1"/>
  <c r="N4397" i="1" s="1"/>
  <c r="L4400" i="1"/>
  <c r="M4400" i="1" s="1"/>
  <c r="N4400" i="1" s="1"/>
  <c r="L4405" i="1"/>
  <c r="M4405" i="1" s="1"/>
  <c r="N4405" i="1" s="1"/>
  <c r="L4404" i="1"/>
  <c r="M4404" i="1" s="1"/>
  <c r="N4404" i="1" s="1"/>
  <c r="P4405" i="1"/>
  <c r="P4402" i="1"/>
  <c r="O4402" i="1"/>
  <c r="R4402" i="1"/>
  <c r="Q4402" i="1"/>
  <c r="S4402" i="1"/>
  <c r="T4402" i="1" s="1"/>
  <c r="S4400" i="1"/>
  <c r="T4400" i="1" s="1"/>
  <c r="P4400" i="1"/>
  <c r="R4400" i="1"/>
  <c r="L4398" i="1"/>
  <c r="M4398" i="1" s="1"/>
  <c r="N4398" i="1" s="1"/>
  <c r="Q4396" i="1"/>
  <c r="P4396" i="1"/>
  <c r="O4396" i="1"/>
  <c r="R4397" i="1"/>
  <c r="S4397" i="1"/>
  <c r="T4397" i="1" s="1"/>
  <c r="L4399" i="1"/>
  <c r="M4399" i="1" s="1"/>
  <c r="N4399" i="1" s="1"/>
  <c r="L4401" i="1"/>
  <c r="M4401" i="1" s="1"/>
  <c r="N4401" i="1" s="1"/>
  <c r="L4403" i="1"/>
  <c r="M4403" i="1" s="1"/>
  <c r="N4403" i="1" s="1"/>
  <c r="P4397" i="1" l="1"/>
  <c r="R4396" i="1"/>
  <c r="S4396" i="1"/>
  <c r="T4396" i="1" s="1"/>
  <c r="Q4397" i="1"/>
  <c r="K534" i="9"/>
  <c r="L534" i="9"/>
  <c r="G535" i="9" s="1"/>
  <c r="M534" i="9"/>
  <c r="H535" i="9" s="1"/>
  <c r="Q4405" i="1"/>
  <c r="R4405" i="1"/>
  <c r="O4397" i="1"/>
  <c r="S4405" i="1"/>
  <c r="T4405" i="1" s="1"/>
  <c r="O4400" i="1"/>
  <c r="N4406" i="1"/>
  <c r="Q4400" i="1"/>
  <c r="O4405" i="1"/>
  <c r="S4403" i="1"/>
  <c r="T4403" i="1" s="1"/>
  <c r="R4403" i="1"/>
  <c r="Q4403" i="1"/>
  <c r="P4403" i="1"/>
  <c r="O4403" i="1"/>
  <c r="Q4398" i="1"/>
  <c r="R4398" i="1"/>
  <c r="O4398" i="1"/>
  <c r="S4398" i="1"/>
  <c r="T4398" i="1" s="1"/>
  <c r="P4398" i="1"/>
  <c r="S4401" i="1"/>
  <c r="T4401" i="1" s="1"/>
  <c r="R4401" i="1"/>
  <c r="P4401" i="1"/>
  <c r="Q4401" i="1"/>
  <c r="O4401" i="1"/>
  <c r="Q4399" i="1"/>
  <c r="R4399" i="1"/>
  <c r="O4399" i="1"/>
  <c r="P4399" i="1"/>
  <c r="S4399" i="1"/>
  <c r="T4399" i="1" s="1"/>
  <c r="S4404" i="1"/>
  <c r="T4404" i="1" s="1"/>
  <c r="Q4404" i="1"/>
  <c r="R4404" i="1"/>
  <c r="P4404" i="1"/>
  <c r="O4404" i="1"/>
  <c r="I535" i="9" l="1"/>
  <c r="J535" i="9" s="1"/>
  <c r="L535" i="9" s="1"/>
  <c r="G536" i="9" s="1"/>
  <c r="Q4407" i="1"/>
  <c r="J4410" i="1" s="1"/>
  <c r="J4422" i="1" s="1"/>
  <c r="O4407" i="1"/>
  <c r="H4410" i="1" s="1"/>
  <c r="H4414" i="1" s="1"/>
  <c r="P4407" i="1"/>
  <c r="I4410" i="1" s="1"/>
  <c r="I4417" i="1" s="1"/>
  <c r="R4407" i="1"/>
  <c r="K4410" i="1" s="1"/>
  <c r="K4417" i="1" s="1"/>
  <c r="K535" i="9" l="1"/>
  <c r="M535" i="9"/>
  <c r="H536" i="9" s="1"/>
  <c r="I536" i="9" s="1"/>
  <c r="J536" i="9" s="1"/>
  <c r="K536" i="9" s="1"/>
  <c r="K4415" i="1"/>
  <c r="I4418" i="1"/>
  <c r="I4419" i="1"/>
  <c r="I4422" i="1"/>
  <c r="I4420" i="1"/>
  <c r="I4416" i="1"/>
  <c r="I4421" i="1"/>
  <c r="I4414" i="1"/>
  <c r="I4415" i="1"/>
  <c r="I4423" i="1"/>
  <c r="J4414" i="1"/>
  <c r="J4419" i="1"/>
  <c r="J4420" i="1"/>
  <c r="J4415" i="1"/>
  <c r="J4423" i="1"/>
  <c r="J4416" i="1"/>
  <c r="J4417" i="1"/>
  <c r="J4418" i="1"/>
  <c r="H4422" i="1"/>
  <c r="H4415" i="1"/>
  <c r="H4423" i="1"/>
  <c r="H4416" i="1"/>
  <c r="H4417" i="1"/>
  <c r="H4418" i="1"/>
  <c r="H4419" i="1"/>
  <c r="K4423" i="1"/>
  <c r="K4418" i="1"/>
  <c r="J4421" i="1"/>
  <c r="K4419" i="1"/>
  <c r="K4420" i="1"/>
  <c r="K4421" i="1"/>
  <c r="K4414" i="1"/>
  <c r="L4414" i="1" s="1"/>
  <c r="M4414" i="1" s="1"/>
  <c r="N4414" i="1" s="1"/>
  <c r="H4420" i="1"/>
  <c r="K4422" i="1"/>
  <c r="H4421" i="1"/>
  <c r="K4416" i="1"/>
  <c r="L4416" i="1" l="1"/>
  <c r="M4416" i="1" s="1"/>
  <c r="N4416" i="1" s="1"/>
  <c r="L536" i="9"/>
  <c r="G537" i="9" s="1"/>
  <c r="M536" i="9"/>
  <c r="H537" i="9" s="1"/>
  <c r="I537" i="9"/>
  <c r="J537" i="9" s="1"/>
  <c r="K537" i="9" s="1"/>
  <c r="L4418" i="1"/>
  <c r="M4418" i="1" s="1"/>
  <c r="N4418" i="1" s="1"/>
  <c r="L4417" i="1"/>
  <c r="M4417" i="1" s="1"/>
  <c r="N4417" i="1" s="1"/>
  <c r="L4423" i="1"/>
  <c r="M4423" i="1" s="1"/>
  <c r="R4423" i="1" s="1"/>
  <c r="L4415" i="1"/>
  <c r="M4415" i="1" s="1"/>
  <c r="O4415" i="1" s="1"/>
  <c r="L4422" i="1"/>
  <c r="M4422" i="1" s="1"/>
  <c r="L4419" i="1"/>
  <c r="M4419" i="1" s="1"/>
  <c r="L4420" i="1"/>
  <c r="M4420" i="1" s="1"/>
  <c r="L4421" i="1"/>
  <c r="M4421" i="1" s="1"/>
  <c r="P4414" i="1"/>
  <c r="Q4414" i="1"/>
  <c r="O4414" i="1"/>
  <c r="R4414" i="1"/>
  <c r="S4414" i="1"/>
  <c r="T4414" i="1" s="1"/>
  <c r="Q4417" i="1"/>
  <c r="S4417" i="1"/>
  <c r="T4417" i="1" s="1"/>
  <c r="Q4416" i="1"/>
  <c r="O4416" i="1"/>
  <c r="R4416" i="1"/>
  <c r="S4416" i="1"/>
  <c r="T4416" i="1" s="1"/>
  <c r="P4416" i="1"/>
  <c r="P4418" i="1" l="1"/>
  <c r="O4418" i="1"/>
  <c r="R4418" i="1"/>
  <c r="Q4418" i="1"/>
  <c r="O4417" i="1"/>
  <c r="R4417" i="1"/>
  <c r="S4418" i="1"/>
  <c r="T4418" i="1" s="1"/>
  <c r="P4417" i="1"/>
  <c r="M537" i="9"/>
  <c r="H538" i="9" s="1"/>
  <c r="L537" i="9"/>
  <c r="G538" i="9" s="1"/>
  <c r="R4420" i="1"/>
  <c r="N4420" i="1"/>
  <c r="P4419" i="1"/>
  <c r="N4419" i="1"/>
  <c r="S4422" i="1"/>
  <c r="T4422" i="1" s="1"/>
  <c r="N4422" i="1"/>
  <c r="Q4415" i="1"/>
  <c r="N4415" i="1"/>
  <c r="P4423" i="1"/>
  <c r="N4423" i="1"/>
  <c r="S4420" i="1"/>
  <c r="T4420" i="1" s="1"/>
  <c r="Q4420" i="1"/>
  <c r="Q4423" i="1"/>
  <c r="P4415" i="1"/>
  <c r="O4420" i="1"/>
  <c r="R4415" i="1"/>
  <c r="S4423" i="1"/>
  <c r="T4423" i="1" s="1"/>
  <c r="S4415" i="1"/>
  <c r="T4415" i="1" s="1"/>
  <c r="S4421" i="1"/>
  <c r="T4421" i="1" s="1"/>
  <c r="N4421" i="1"/>
  <c r="R4419" i="1"/>
  <c r="O4421" i="1"/>
  <c r="Q4421" i="1"/>
  <c r="O4423" i="1"/>
  <c r="R4421" i="1"/>
  <c r="P4421" i="1"/>
  <c r="Q4422" i="1"/>
  <c r="O4422" i="1"/>
  <c r="P4422" i="1"/>
  <c r="Q4419" i="1"/>
  <c r="S4419" i="1"/>
  <c r="T4419" i="1" s="1"/>
  <c r="R4422" i="1"/>
  <c r="O4419" i="1"/>
  <c r="P4420" i="1"/>
  <c r="R4425" i="1" l="1"/>
  <c r="K4428" i="1" s="1"/>
  <c r="N4424" i="1"/>
  <c r="I538" i="9"/>
  <c r="J538" i="9" s="1"/>
  <c r="M538" i="9" s="1"/>
  <c r="H539" i="9" s="1"/>
  <c r="Q4425" i="1"/>
  <c r="J4428" i="1" s="1"/>
  <c r="J4441" i="1" s="1"/>
  <c r="O4425" i="1"/>
  <c r="H4428" i="1" s="1"/>
  <c r="H4440" i="1" s="1"/>
  <c r="P4425" i="1"/>
  <c r="I4428" i="1" s="1"/>
  <c r="I4432" i="1" s="1"/>
  <c r="J4436" i="1"/>
  <c r="J4435" i="1"/>
  <c r="J4439" i="1"/>
  <c r="J4434" i="1"/>
  <c r="J4438" i="1"/>
  <c r="J4437" i="1"/>
  <c r="K4441" i="1"/>
  <c r="K4433" i="1"/>
  <c r="K4440" i="1"/>
  <c r="K4432" i="1"/>
  <c r="K4439" i="1"/>
  <c r="K4438" i="1"/>
  <c r="K4437" i="1"/>
  <c r="K4434" i="1"/>
  <c r="K4436" i="1"/>
  <c r="K4435" i="1"/>
  <c r="H4434" i="1"/>
  <c r="H4441" i="1"/>
  <c r="H4433" i="1"/>
  <c r="H4438" i="1" l="1"/>
  <c r="H4437" i="1"/>
  <c r="J4432" i="1"/>
  <c r="H4439" i="1"/>
  <c r="J4433" i="1"/>
  <c r="H4435" i="1"/>
  <c r="H4436" i="1"/>
  <c r="I4433" i="1"/>
  <c r="J4440" i="1"/>
  <c r="H4432" i="1"/>
  <c r="L538" i="9"/>
  <c r="G539" i="9" s="1"/>
  <c r="I539" i="9" s="1"/>
  <c r="J539" i="9" s="1"/>
  <c r="K539" i="9" s="1"/>
  <c r="K538" i="9"/>
  <c r="I4434" i="1"/>
  <c r="I4435" i="1"/>
  <c r="I4437" i="1"/>
  <c r="L4437" i="1" s="1"/>
  <c r="M4437" i="1" s="1"/>
  <c r="N4437" i="1" s="1"/>
  <c r="I4436" i="1"/>
  <c r="L4436" i="1" s="1"/>
  <c r="M4436" i="1" s="1"/>
  <c r="N4436" i="1" s="1"/>
  <c r="I4438" i="1"/>
  <c r="L4438" i="1" s="1"/>
  <c r="M4438" i="1" s="1"/>
  <c r="N4438" i="1" s="1"/>
  <c r="I4439" i="1"/>
  <c r="I4441" i="1"/>
  <c r="L4441" i="1" s="1"/>
  <c r="M4441" i="1" s="1"/>
  <c r="N4441" i="1" s="1"/>
  <c r="I4440" i="1"/>
  <c r="L4440" i="1" s="1"/>
  <c r="M4440" i="1" s="1"/>
  <c r="N4440" i="1" s="1"/>
  <c r="L4432" i="1"/>
  <c r="M4432" i="1" s="1"/>
  <c r="N4432" i="1" s="1"/>
  <c r="L4435" i="1"/>
  <c r="M4435" i="1" s="1"/>
  <c r="N4435" i="1" s="1"/>
  <c r="L4433" i="1"/>
  <c r="M4433" i="1" s="1"/>
  <c r="N4433" i="1" s="1"/>
  <c r="L4434" i="1"/>
  <c r="M4434" i="1" s="1"/>
  <c r="N4434" i="1" s="1"/>
  <c r="L4439" i="1" l="1"/>
  <c r="M4439" i="1" s="1"/>
  <c r="N4439" i="1" s="1"/>
  <c r="M539" i="9"/>
  <c r="H540" i="9" s="1"/>
  <c r="L539" i="9"/>
  <c r="G540" i="9" s="1"/>
  <c r="Q4437" i="1"/>
  <c r="O4437" i="1"/>
  <c r="R4437" i="1"/>
  <c r="S4437" i="1"/>
  <c r="T4437" i="1" s="1"/>
  <c r="P4437" i="1"/>
  <c r="S4436" i="1"/>
  <c r="T4436" i="1" s="1"/>
  <c r="N4442" i="1"/>
  <c r="O4436" i="1"/>
  <c r="Q4436" i="1"/>
  <c r="R4436" i="1"/>
  <c r="P4436" i="1"/>
  <c r="P4441" i="1"/>
  <c r="O4441" i="1"/>
  <c r="Q4441" i="1"/>
  <c r="S4441" i="1"/>
  <c r="T4441" i="1" s="1"/>
  <c r="R4441" i="1"/>
  <c r="S4433" i="1"/>
  <c r="T4433" i="1" s="1"/>
  <c r="P4433" i="1"/>
  <c r="R4433" i="1"/>
  <c r="Q4433" i="1"/>
  <c r="O4433" i="1"/>
  <c r="O4435" i="1"/>
  <c r="R4435" i="1"/>
  <c r="P4435" i="1"/>
  <c r="S4435" i="1"/>
  <c r="T4435" i="1" s="1"/>
  <c r="Q4435" i="1"/>
  <c r="S4432" i="1"/>
  <c r="T4432" i="1" s="1"/>
  <c r="R4432" i="1"/>
  <c r="P4432" i="1"/>
  <c r="Q4432" i="1"/>
  <c r="O4432" i="1"/>
  <c r="O4440" i="1"/>
  <c r="S4440" i="1"/>
  <c r="T4440" i="1" s="1"/>
  <c r="Q4440" i="1"/>
  <c r="R4440" i="1"/>
  <c r="P4440" i="1"/>
  <c r="P4439" i="1"/>
  <c r="S4439" i="1"/>
  <c r="T4439" i="1" s="1"/>
  <c r="R4439" i="1"/>
  <c r="O4439" i="1"/>
  <c r="Q4439" i="1"/>
  <c r="S4434" i="1"/>
  <c r="T4434" i="1" s="1"/>
  <c r="P4434" i="1"/>
  <c r="R4434" i="1"/>
  <c r="Q4434" i="1"/>
  <c r="O4434" i="1"/>
  <c r="P4438" i="1"/>
  <c r="O4438" i="1"/>
  <c r="S4438" i="1"/>
  <c r="T4438" i="1" s="1"/>
  <c r="Q4438" i="1"/>
  <c r="R4438" i="1"/>
  <c r="I540" i="9" l="1"/>
  <c r="J540" i="9" s="1"/>
  <c r="K540" i="9" s="1"/>
  <c r="O4443" i="1"/>
  <c r="H4446" i="1" s="1"/>
  <c r="P4443" i="1"/>
  <c r="I4446" i="1" s="1"/>
  <c r="Q4443" i="1"/>
  <c r="J4446" i="1" s="1"/>
  <c r="R4443" i="1"/>
  <c r="K4446" i="1" s="1"/>
  <c r="L540" i="9" l="1"/>
  <c r="G541" i="9" s="1"/>
  <c r="M540" i="9"/>
  <c r="H541" i="9" s="1"/>
  <c r="K4455" i="1"/>
  <c r="K4459" i="1"/>
  <c r="K4454" i="1"/>
  <c r="K4453" i="1"/>
  <c r="K4452" i="1"/>
  <c r="K4456" i="1"/>
  <c r="K4451" i="1"/>
  <c r="K4458" i="1"/>
  <c r="K4450" i="1"/>
  <c r="K4457" i="1"/>
  <c r="J4458" i="1"/>
  <c r="J4450" i="1"/>
  <c r="J4451" i="1"/>
  <c r="J4457" i="1"/>
  <c r="J4456" i="1"/>
  <c r="J4455" i="1"/>
  <c r="J4454" i="1"/>
  <c r="J4453" i="1"/>
  <c r="J4452" i="1"/>
  <c r="J4459" i="1"/>
  <c r="I4452" i="1"/>
  <c r="I4453" i="1"/>
  <c r="I4459" i="1"/>
  <c r="I4451" i="1"/>
  <c r="I4458" i="1"/>
  <c r="I4450" i="1"/>
  <c r="I4457" i="1"/>
  <c r="I4456" i="1"/>
  <c r="I4455" i="1"/>
  <c r="I4454" i="1"/>
  <c r="H4459" i="1"/>
  <c r="H4451" i="1"/>
  <c r="H4458" i="1"/>
  <c r="H4450" i="1"/>
  <c r="H4457" i="1"/>
  <c r="H4456" i="1"/>
  <c r="H4452" i="1"/>
  <c r="L4452" i="1" s="1"/>
  <c r="M4452" i="1" s="1"/>
  <c r="N4452" i="1" s="1"/>
  <c r="H4455" i="1"/>
  <c r="H4454" i="1"/>
  <c r="H4453" i="1"/>
  <c r="L4451" i="1" l="1"/>
  <c r="M4451" i="1" s="1"/>
  <c r="N4451" i="1" s="1"/>
  <c r="L4453" i="1"/>
  <c r="M4453" i="1" s="1"/>
  <c r="N4453" i="1" s="1"/>
  <c r="L4459" i="1"/>
  <c r="M4459" i="1" s="1"/>
  <c r="N4459" i="1" s="1"/>
  <c r="I541" i="9"/>
  <c r="J541" i="9" s="1"/>
  <c r="M541" i="9" s="1"/>
  <c r="H542" i="9" s="1"/>
  <c r="S4451" i="1"/>
  <c r="T4451" i="1" s="1"/>
  <c r="P4451" i="1"/>
  <c r="R4451" i="1"/>
  <c r="Q4451" i="1"/>
  <c r="O4451" i="1"/>
  <c r="Q4453" i="1"/>
  <c r="R4453" i="1"/>
  <c r="P4453" i="1"/>
  <c r="O4453" i="1"/>
  <c r="L4456" i="1"/>
  <c r="M4456" i="1" s="1"/>
  <c r="N4456" i="1" s="1"/>
  <c r="L4455" i="1"/>
  <c r="M4455" i="1" s="1"/>
  <c r="N4455" i="1" s="1"/>
  <c r="L4457" i="1"/>
  <c r="M4457" i="1" s="1"/>
  <c r="N4457" i="1" s="1"/>
  <c r="S4459" i="1"/>
  <c r="T4459" i="1" s="1"/>
  <c r="R4459" i="1"/>
  <c r="L4454" i="1"/>
  <c r="M4454" i="1" s="1"/>
  <c r="N4454" i="1" s="1"/>
  <c r="R4452" i="1"/>
  <c r="O4452" i="1"/>
  <c r="Q4452" i="1"/>
  <c r="P4452" i="1"/>
  <c r="S4452" i="1"/>
  <c r="T4452" i="1" s="1"/>
  <c r="L4450" i="1"/>
  <c r="M4450" i="1" s="1"/>
  <c r="N4450" i="1" s="1"/>
  <c r="L4458" i="1"/>
  <c r="M4458" i="1" s="1"/>
  <c r="N4458" i="1" s="1"/>
  <c r="O4459" i="1" l="1"/>
  <c r="P4459" i="1"/>
  <c r="Q4459" i="1"/>
  <c r="S4453" i="1"/>
  <c r="T4453" i="1" s="1"/>
  <c r="K541" i="9"/>
  <c r="L541" i="9"/>
  <c r="G542" i="9" s="1"/>
  <c r="I542" i="9" s="1"/>
  <c r="J542" i="9" s="1"/>
  <c r="L542" i="9" s="1"/>
  <c r="G543" i="9" s="1"/>
  <c r="N4460" i="1"/>
  <c r="S4457" i="1"/>
  <c r="T4457" i="1" s="1"/>
  <c r="R4457" i="1"/>
  <c r="O4457" i="1"/>
  <c r="P4457" i="1"/>
  <c r="Q4457" i="1"/>
  <c r="S4456" i="1"/>
  <c r="T4456" i="1" s="1"/>
  <c r="O4456" i="1"/>
  <c r="P4456" i="1"/>
  <c r="R4456" i="1"/>
  <c r="Q4456" i="1"/>
  <c r="S4455" i="1"/>
  <c r="T4455" i="1" s="1"/>
  <c r="R4455" i="1"/>
  <c r="P4455" i="1"/>
  <c r="Q4455" i="1"/>
  <c r="O4455" i="1"/>
  <c r="Q4458" i="1"/>
  <c r="R4458" i="1"/>
  <c r="S4458" i="1"/>
  <c r="T4458" i="1" s="1"/>
  <c r="P4458" i="1"/>
  <c r="O4458" i="1"/>
  <c r="S4450" i="1"/>
  <c r="T4450" i="1" s="1"/>
  <c r="R4450" i="1"/>
  <c r="Q4450" i="1"/>
  <c r="Q4461" i="1" s="1"/>
  <c r="J4464" i="1" s="1"/>
  <c r="P4450" i="1"/>
  <c r="O4450" i="1"/>
  <c r="S4454" i="1"/>
  <c r="T4454" i="1" s="1"/>
  <c r="R4454" i="1"/>
  <c r="P4454" i="1"/>
  <c r="Q4454" i="1"/>
  <c r="O4454" i="1"/>
  <c r="M542" i="9" l="1"/>
  <c r="H543" i="9" s="1"/>
  <c r="I543" i="9" s="1"/>
  <c r="J543" i="9" s="1"/>
  <c r="L543" i="9" s="1"/>
  <c r="G544" i="9" s="1"/>
  <c r="K542" i="9"/>
  <c r="O4461" i="1"/>
  <c r="H4464" i="1" s="1"/>
  <c r="H4474" i="1" s="1"/>
  <c r="H4472" i="1"/>
  <c r="H4471" i="1"/>
  <c r="H4470" i="1"/>
  <c r="H4477" i="1"/>
  <c r="H4469" i="1"/>
  <c r="J4474" i="1"/>
  <c r="J4475" i="1"/>
  <c r="J4473" i="1"/>
  <c r="J4472" i="1"/>
  <c r="J4471" i="1"/>
  <c r="J4470" i="1"/>
  <c r="J4477" i="1"/>
  <c r="J4469" i="1"/>
  <c r="J4476" i="1"/>
  <c r="J4468" i="1"/>
  <c r="R4461" i="1"/>
  <c r="K4464" i="1" s="1"/>
  <c r="P4461" i="1"/>
  <c r="I4464" i="1" s="1"/>
  <c r="H4468" i="1" l="1"/>
  <c r="H4476" i="1"/>
  <c r="M543" i="9"/>
  <c r="H544" i="9" s="1"/>
  <c r="I544" i="9" s="1"/>
  <c r="J544" i="9" s="1"/>
  <c r="K543" i="9"/>
  <c r="H4475" i="1"/>
  <c r="L4475" i="1" s="1"/>
  <c r="M4475" i="1" s="1"/>
  <c r="N4475" i="1" s="1"/>
  <c r="H4473" i="1"/>
  <c r="K4475" i="1"/>
  <c r="K4474" i="1"/>
  <c r="K4468" i="1"/>
  <c r="K4473" i="1"/>
  <c r="K4471" i="1"/>
  <c r="K4472" i="1"/>
  <c r="K4470" i="1"/>
  <c r="K4477" i="1"/>
  <c r="K4469" i="1"/>
  <c r="K4476" i="1"/>
  <c r="I4474" i="1"/>
  <c r="I4473" i="1"/>
  <c r="I4472" i="1"/>
  <c r="I4471" i="1"/>
  <c r="L4471" i="1" s="1"/>
  <c r="M4471" i="1" s="1"/>
  <c r="N4471" i="1" s="1"/>
  <c r="I4470" i="1"/>
  <c r="I4477" i="1"/>
  <c r="L4477" i="1" s="1"/>
  <c r="M4477" i="1" s="1"/>
  <c r="N4477" i="1" s="1"/>
  <c r="I4469" i="1"/>
  <c r="I4476" i="1"/>
  <c r="I4468" i="1"/>
  <c r="L4468" i="1" s="1"/>
  <c r="M4468" i="1" s="1"/>
  <c r="N4468" i="1" s="1"/>
  <c r="I4475" i="1"/>
  <c r="L4473" i="1" l="1"/>
  <c r="M4473" i="1" s="1"/>
  <c r="N4473" i="1" s="1"/>
  <c r="L4474" i="1"/>
  <c r="M4474" i="1" s="1"/>
  <c r="N4474" i="1" s="1"/>
  <c r="K544" i="9"/>
  <c r="L544" i="9"/>
  <c r="G545" i="9" s="1"/>
  <c r="M544" i="9"/>
  <c r="H545" i="9" s="1"/>
  <c r="L4472" i="1"/>
  <c r="M4472" i="1" s="1"/>
  <c r="N4472" i="1" s="1"/>
  <c r="L4476" i="1"/>
  <c r="M4476" i="1" s="1"/>
  <c r="N4476" i="1" s="1"/>
  <c r="L4469" i="1"/>
  <c r="M4469" i="1" s="1"/>
  <c r="N4469" i="1" s="1"/>
  <c r="L4470" i="1"/>
  <c r="M4470" i="1" s="1"/>
  <c r="N4470" i="1" s="1"/>
  <c r="O4473" i="1"/>
  <c r="S4473" i="1"/>
  <c r="T4473" i="1" s="1"/>
  <c r="Q4473" i="1"/>
  <c r="P4473" i="1"/>
  <c r="R4473" i="1"/>
  <c r="S4471" i="1"/>
  <c r="T4471" i="1" s="1"/>
  <c r="Q4471" i="1"/>
  <c r="O4471" i="1"/>
  <c r="R4471" i="1"/>
  <c r="P4471" i="1"/>
  <c r="Q4472" i="1"/>
  <c r="O4472" i="1"/>
  <c r="R4470" i="1"/>
  <c r="P4468" i="1"/>
  <c r="Q4468" i="1"/>
  <c r="O4468" i="1"/>
  <c r="R4468" i="1"/>
  <c r="S4468" i="1"/>
  <c r="T4468" i="1" s="1"/>
  <c r="S4474" i="1"/>
  <c r="T4474" i="1" s="1"/>
  <c r="O4474" i="1"/>
  <c r="P4474" i="1"/>
  <c r="R4474" i="1"/>
  <c r="Q4474" i="1"/>
  <c r="S4475" i="1"/>
  <c r="T4475" i="1" s="1"/>
  <c r="R4475" i="1"/>
  <c r="O4475" i="1"/>
  <c r="Q4475" i="1"/>
  <c r="P4475" i="1"/>
  <c r="O4477" i="1"/>
  <c r="S4477" i="1"/>
  <c r="T4477" i="1" s="1"/>
  <c r="R4477" i="1"/>
  <c r="Q4477" i="1"/>
  <c r="P4477" i="1"/>
  <c r="P4472" i="1" l="1"/>
  <c r="S4472" i="1"/>
  <c r="T4472" i="1" s="1"/>
  <c r="P4476" i="1"/>
  <c r="R4472" i="1"/>
  <c r="S4476" i="1"/>
  <c r="T4476" i="1" s="1"/>
  <c r="R4476" i="1"/>
  <c r="R4479" i="1" s="1"/>
  <c r="K4482" i="1" s="1"/>
  <c r="I545" i="9"/>
  <c r="J545" i="9" s="1"/>
  <c r="K545" i="9" s="1"/>
  <c r="P4470" i="1"/>
  <c r="P4479" i="1" s="1"/>
  <c r="I4482" i="1" s="1"/>
  <c r="R4469" i="1"/>
  <c r="S4470" i="1"/>
  <c r="T4470" i="1" s="1"/>
  <c r="P4469" i="1"/>
  <c r="Q4476" i="1"/>
  <c r="Q4469" i="1"/>
  <c r="Q4479" i="1" s="1"/>
  <c r="J4482" i="1" s="1"/>
  <c r="O4476" i="1"/>
  <c r="N4478" i="1"/>
  <c r="O4469" i="1"/>
  <c r="Q4470" i="1"/>
  <c r="S4469" i="1"/>
  <c r="T4469" i="1" s="1"/>
  <c r="O4470" i="1"/>
  <c r="L545" i="9" l="1"/>
  <c r="G546" i="9" s="1"/>
  <c r="M545" i="9"/>
  <c r="H546" i="9" s="1"/>
  <c r="O4479" i="1"/>
  <c r="H4482" i="1" s="1"/>
  <c r="H4486" i="1" s="1"/>
  <c r="H4494" i="1"/>
  <c r="H4490" i="1"/>
  <c r="H4495" i="1"/>
  <c r="H4492" i="1"/>
  <c r="H4493" i="1"/>
  <c r="H4488" i="1"/>
  <c r="I4488" i="1"/>
  <c r="I4487" i="1"/>
  <c r="I4486" i="1"/>
  <c r="I4494" i="1"/>
  <c r="I4491" i="1"/>
  <c r="I4495" i="1"/>
  <c r="I4490" i="1"/>
  <c r="I4493" i="1"/>
  <c r="I4489" i="1"/>
  <c r="I4492" i="1"/>
  <c r="K4487" i="1"/>
  <c r="K4492" i="1"/>
  <c r="K4486" i="1"/>
  <c r="K4489" i="1"/>
  <c r="K4488" i="1"/>
  <c r="K4490" i="1"/>
  <c r="K4495" i="1"/>
  <c r="K4494" i="1"/>
  <c r="K4491" i="1"/>
  <c r="K4493" i="1"/>
  <c r="J4486" i="1"/>
  <c r="J4491" i="1"/>
  <c r="J4489" i="1"/>
  <c r="J4495" i="1"/>
  <c r="J4493" i="1"/>
  <c r="J4487" i="1"/>
  <c r="J4492" i="1"/>
  <c r="J4490" i="1"/>
  <c r="J4494" i="1"/>
  <c r="J4488" i="1"/>
  <c r="H4491" i="1" l="1"/>
  <c r="H4487" i="1"/>
  <c r="I546" i="9"/>
  <c r="J546" i="9" s="1"/>
  <c r="K546" i="9" s="1"/>
  <c r="H4489" i="1"/>
  <c r="L4488" i="1"/>
  <c r="M4488" i="1" s="1"/>
  <c r="N4488" i="1" s="1"/>
  <c r="L4492" i="1"/>
  <c r="M4492" i="1" s="1"/>
  <c r="N4492" i="1" s="1"/>
  <c r="O4488" i="1"/>
  <c r="P4488" i="1"/>
  <c r="L4493" i="1"/>
  <c r="M4493" i="1" s="1"/>
  <c r="N4493" i="1" s="1"/>
  <c r="L4487" i="1"/>
  <c r="M4487" i="1" s="1"/>
  <c r="N4487" i="1" s="1"/>
  <c r="L4495" i="1"/>
  <c r="M4495" i="1" s="1"/>
  <c r="N4495" i="1" s="1"/>
  <c r="L4489" i="1"/>
  <c r="M4489" i="1" s="1"/>
  <c r="N4489" i="1" s="1"/>
  <c r="L4491" i="1"/>
  <c r="M4491" i="1" s="1"/>
  <c r="N4491" i="1" s="1"/>
  <c r="L4490" i="1"/>
  <c r="M4490" i="1" s="1"/>
  <c r="N4490" i="1" s="1"/>
  <c r="L4494" i="1"/>
  <c r="M4494" i="1" s="1"/>
  <c r="N4494" i="1" s="1"/>
  <c r="L4486" i="1"/>
  <c r="M4486" i="1" s="1"/>
  <c r="N4486" i="1" s="1"/>
  <c r="O4492" i="1" l="1"/>
  <c r="P4492" i="1"/>
  <c r="M546" i="9"/>
  <c r="H547" i="9" s="1"/>
  <c r="L546" i="9"/>
  <c r="G547" i="9" s="1"/>
  <c r="I547" i="9" s="1"/>
  <c r="J547" i="9" s="1"/>
  <c r="S4492" i="1"/>
  <c r="T4492" i="1" s="1"/>
  <c r="R4488" i="1"/>
  <c r="Q4492" i="1"/>
  <c r="R4492" i="1"/>
  <c r="S4488" i="1"/>
  <c r="T4488" i="1" s="1"/>
  <c r="Q4488" i="1"/>
  <c r="N4496" i="1"/>
  <c r="S4491" i="1"/>
  <c r="T4491" i="1" s="1"/>
  <c r="R4491" i="1"/>
  <c r="Q4491" i="1"/>
  <c r="P4491" i="1"/>
  <c r="O4491" i="1"/>
  <c r="Q4495" i="1"/>
  <c r="O4495" i="1"/>
  <c r="P4495" i="1"/>
  <c r="R4495" i="1"/>
  <c r="S4495" i="1"/>
  <c r="T4495" i="1" s="1"/>
  <c r="O4494" i="1"/>
  <c r="S4494" i="1"/>
  <c r="T4494" i="1" s="1"/>
  <c r="Q4494" i="1"/>
  <c r="P4494" i="1"/>
  <c r="R4494" i="1"/>
  <c r="S4487" i="1"/>
  <c r="T4487" i="1" s="1"/>
  <c r="P4487" i="1"/>
  <c r="Q4487" i="1"/>
  <c r="R4487" i="1"/>
  <c r="O4487" i="1"/>
  <c r="S4493" i="1"/>
  <c r="T4493" i="1" s="1"/>
  <c r="R4493" i="1"/>
  <c r="O4493" i="1"/>
  <c r="P4493" i="1"/>
  <c r="Q4493" i="1"/>
  <c r="S4490" i="1"/>
  <c r="T4490" i="1" s="1"/>
  <c r="R4490" i="1"/>
  <c r="Q4490" i="1"/>
  <c r="P4490" i="1"/>
  <c r="O4490" i="1"/>
  <c r="S4489" i="1"/>
  <c r="T4489" i="1" s="1"/>
  <c r="Q4489" i="1"/>
  <c r="R4489" i="1"/>
  <c r="O4489" i="1"/>
  <c r="P4489" i="1"/>
  <c r="S4486" i="1"/>
  <c r="T4486" i="1" s="1"/>
  <c r="R4486" i="1"/>
  <c r="Q4486" i="1"/>
  <c r="P4486" i="1"/>
  <c r="O4486" i="1"/>
  <c r="K547" i="9" l="1"/>
  <c r="L547" i="9"/>
  <c r="G548" i="9" s="1"/>
  <c r="M547" i="9"/>
  <c r="H548" i="9" s="1"/>
  <c r="P4497" i="1"/>
  <c r="I4500" i="1" s="1"/>
  <c r="I4506" i="1" s="1"/>
  <c r="R4497" i="1"/>
  <c r="K4500" i="1" s="1"/>
  <c r="K4510" i="1" s="1"/>
  <c r="O4497" i="1"/>
  <c r="H4500" i="1" s="1"/>
  <c r="H4513" i="1" s="1"/>
  <c r="Q4497" i="1"/>
  <c r="J4500" i="1" s="1"/>
  <c r="J4508" i="1" s="1"/>
  <c r="H4509" i="1"/>
  <c r="K4504" i="1"/>
  <c r="I4511" i="1"/>
  <c r="I4504" i="1"/>
  <c r="I4509" i="1"/>
  <c r="I4507" i="1"/>
  <c r="I4505" i="1"/>
  <c r="K4512" i="1" l="1"/>
  <c r="I4508" i="1"/>
  <c r="K4511" i="1"/>
  <c r="K4513" i="1"/>
  <c r="I4513" i="1"/>
  <c r="K4506" i="1"/>
  <c r="I4512" i="1"/>
  <c r="K4508" i="1"/>
  <c r="I4510" i="1"/>
  <c r="K4507" i="1"/>
  <c r="I548" i="9"/>
  <c r="J548" i="9" s="1"/>
  <c r="K548" i="9" s="1"/>
  <c r="K4509" i="1"/>
  <c r="J4509" i="1"/>
  <c r="L4509" i="1" s="1"/>
  <c r="M4509" i="1" s="1"/>
  <c r="N4509" i="1" s="1"/>
  <c r="J4506" i="1"/>
  <c r="K4505" i="1"/>
  <c r="J4511" i="1"/>
  <c r="H4512" i="1"/>
  <c r="H4511" i="1"/>
  <c r="H4504" i="1"/>
  <c r="H4506" i="1"/>
  <c r="J4512" i="1"/>
  <c r="H4507" i="1"/>
  <c r="H4510" i="1"/>
  <c r="H4508" i="1"/>
  <c r="L4508" i="1" s="1"/>
  <c r="M4508" i="1" s="1"/>
  <c r="N4508" i="1" s="1"/>
  <c r="H4505" i="1"/>
  <c r="J4513" i="1"/>
  <c r="J4507" i="1"/>
  <c r="J4510" i="1"/>
  <c r="J4505" i="1"/>
  <c r="J4504" i="1"/>
  <c r="L4513" i="1" l="1"/>
  <c r="M4513" i="1" s="1"/>
  <c r="N4513" i="1" s="1"/>
  <c r="L4511" i="1"/>
  <c r="M4511" i="1" s="1"/>
  <c r="N4511" i="1" s="1"/>
  <c r="M548" i="9"/>
  <c r="H549" i="9" s="1"/>
  <c r="L548" i="9"/>
  <c r="G549" i="9" s="1"/>
  <c r="I549" i="9" s="1"/>
  <c r="J549" i="9" s="1"/>
  <c r="L4506" i="1"/>
  <c r="M4506" i="1" s="1"/>
  <c r="N4506" i="1" s="1"/>
  <c r="L4512" i="1"/>
  <c r="M4512" i="1" s="1"/>
  <c r="N4512" i="1" s="1"/>
  <c r="L4504" i="1"/>
  <c r="M4504" i="1" s="1"/>
  <c r="N4504" i="1" s="1"/>
  <c r="L4510" i="1"/>
  <c r="M4510" i="1" s="1"/>
  <c r="N4510" i="1" s="1"/>
  <c r="L4507" i="1"/>
  <c r="M4507" i="1" s="1"/>
  <c r="R4507" i="1" s="1"/>
  <c r="L4505" i="1"/>
  <c r="M4505" i="1" s="1"/>
  <c r="R4505" i="1" s="1"/>
  <c r="O4509" i="1"/>
  <c r="Q4513" i="1"/>
  <c r="P4509" i="1"/>
  <c r="Q4509" i="1"/>
  <c r="S4509" i="1"/>
  <c r="T4509" i="1" s="1"/>
  <c r="R4509" i="1"/>
  <c r="R4513" i="1"/>
  <c r="O4513" i="1"/>
  <c r="P4513" i="1"/>
  <c r="S4513" i="1"/>
  <c r="T4513" i="1" s="1"/>
  <c r="P4506" i="1"/>
  <c r="R4506" i="1"/>
  <c r="R4508" i="1"/>
  <c r="O4508" i="1"/>
  <c r="P4508" i="1"/>
  <c r="Q4508" i="1"/>
  <c r="S4508" i="1"/>
  <c r="T4508" i="1" s="1"/>
  <c r="Q4511" i="1"/>
  <c r="S4511" i="1"/>
  <c r="T4511" i="1" s="1"/>
  <c r="R4511" i="1"/>
  <c r="P4511" i="1"/>
  <c r="O4511" i="1"/>
  <c r="S4512" i="1"/>
  <c r="T4512" i="1" s="1"/>
  <c r="Q4512" i="1"/>
  <c r="O4512" i="1" l="1"/>
  <c r="Q4504" i="1"/>
  <c r="S4506" i="1"/>
  <c r="T4506" i="1" s="1"/>
  <c r="P4512" i="1"/>
  <c r="O4506" i="1"/>
  <c r="O4510" i="1"/>
  <c r="R4512" i="1"/>
  <c r="Q4506" i="1"/>
  <c r="S4510" i="1"/>
  <c r="T4510" i="1" s="1"/>
  <c r="L549" i="9"/>
  <c r="G550" i="9" s="1"/>
  <c r="M549" i="9"/>
  <c r="H550" i="9" s="1"/>
  <c r="K549" i="9"/>
  <c r="P4504" i="1"/>
  <c r="S4505" i="1"/>
  <c r="T4505" i="1" s="1"/>
  <c r="R4504" i="1"/>
  <c r="S4504" i="1"/>
  <c r="T4504" i="1" s="1"/>
  <c r="P4505" i="1"/>
  <c r="R4510" i="1"/>
  <c r="N4505" i="1"/>
  <c r="O4504" i="1"/>
  <c r="P4510" i="1"/>
  <c r="P4507" i="1"/>
  <c r="S4507" i="1"/>
  <c r="T4507" i="1" s="1"/>
  <c r="Q4510" i="1"/>
  <c r="N4507" i="1"/>
  <c r="Q4507" i="1"/>
  <c r="O4505" i="1"/>
  <c r="O4507" i="1"/>
  <c r="Q4505" i="1"/>
  <c r="R4515" i="1" l="1"/>
  <c r="K4518" i="1" s="1"/>
  <c r="P4515" i="1"/>
  <c r="I4518" i="1" s="1"/>
  <c r="I4531" i="1" s="1"/>
  <c r="I550" i="9"/>
  <c r="J550" i="9" s="1"/>
  <c r="L550" i="9" s="1"/>
  <c r="G551" i="9" s="1"/>
  <c r="Q4515" i="1"/>
  <c r="J4518" i="1" s="1"/>
  <c r="J4528" i="1" s="1"/>
  <c r="O4515" i="1"/>
  <c r="H4518" i="1" s="1"/>
  <c r="H4524" i="1" s="1"/>
  <c r="N4514" i="1"/>
  <c r="J4523" i="1"/>
  <c r="J4526" i="1"/>
  <c r="J4530" i="1"/>
  <c r="J4525" i="1"/>
  <c r="K4530" i="1"/>
  <c r="K4526" i="1"/>
  <c r="K4527" i="1"/>
  <c r="K4524" i="1"/>
  <c r="K4529" i="1"/>
  <c r="K4531" i="1"/>
  <c r="K4525" i="1"/>
  <c r="K4522" i="1"/>
  <c r="K4523" i="1"/>
  <c r="K4528" i="1"/>
  <c r="I4527" i="1"/>
  <c r="I4523" i="1"/>
  <c r="I4524" i="1"/>
  <c r="I4529" i="1"/>
  <c r="I4528" i="1"/>
  <c r="I4525" i="1"/>
  <c r="I4530" i="1"/>
  <c r="I4526" i="1"/>
  <c r="I4522" i="1"/>
  <c r="H4528" i="1"/>
  <c r="H4523" i="1"/>
  <c r="H4522" i="1"/>
  <c r="H4531" i="1"/>
  <c r="H4525" i="1"/>
  <c r="J4531" i="1" l="1"/>
  <c r="J4529" i="1"/>
  <c r="H4526" i="1"/>
  <c r="H4530" i="1"/>
  <c r="J4524" i="1"/>
  <c r="L4524" i="1" s="1"/>
  <c r="M4524" i="1" s="1"/>
  <c r="N4524" i="1" s="1"/>
  <c r="H4527" i="1"/>
  <c r="J4522" i="1"/>
  <c r="L4522" i="1" s="1"/>
  <c r="M4522" i="1" s="1"/>
  <c r="H4529" i="1"/>
  <c r="L4529" i="1" s="1"/>
  <c r="M4529" i="1" s="1"/>
  <c r="N4529" i="1" s="1"/>
  <c r="J4527" i="1"/>
  <c r="K550" i="9"/>
  <c r="M550" i="9"/>
  <c r="H551" i="9" s="1"/>
  <c r="I551" i="9" s="1"/>
  <c r="J551" i="9" s="1"/>
  <c r="M551" i="9" s="1"/>
  <c r="H552" i="9" s="1"/>
  <c r="L4530" i="1"/>
  <c r="M4530" i="1" s="1"/>
  <c r="N4530" i="1" s="1"/>
  <c r="L4526" i="1"/>
  <c r="M4526" i="1" s="1"/>
  <c r="N4526" i="1" s="1"/>
  <c r="L4527" i="1"/>
  <c r="M4527" i="1" s="1"/>
  <c r="N4527" i="1" s="1"/>
  <c r="L4531" i="1"/>
  <c r="M4531" i="1" s="1"/>
  <c r="N4531" i="1" s="1"/>
  <c r="L4528" i="1"/>
  <c r="M4528" i="1" s="1"/>
  <c r="N4528" i="1" s="1"/>
  <c r="L4525" i="1"/>
  <c r="M4525" i="1" s="1"/>
  <c r="N4525" i="1" s="1"/>
  <c r="L4523" i="1"/>
  <c r="M4523" i="1" s="1"/>
  <c r="N4523" i="1" s="1"/>
  <c r="O4530" i="1"/>
  <c r="P4530" i="1"/>
  <c r="N4522" i="1" l="1"/>
  <c r="O4522" i="1"/>
  <c r="S4522" i="1"/>
  <c r="T4522" i="1" s="1"/>
  <c r="P4522" i="1"/>
  <c r="Q4522" i="1"/>
  <c r="R4522" i="1"/>
  <c r="R4530" i="1"/>
  <c r="S4526" i="1"/>
  <c r="T4526" i="1" s="1"/>
  <c r="Q4530" i="1"/>
  <c r="S4527" i="1"/>
  <c r="T4527" i="1" s="1"/>
  <c r="Q4526" i="1"/>
  <c r="S4530" i="1"/>
  <c r="T4530" i="1" s="1"/>
  <c r="O4527" i="1"/>
  <c r="L551" i="9"/>
  <c r="G552" i="9" s="1"/>
  <c r="I552" i="9" s="1"/>
  <c r="J552" i="9" s="1"/>
  <c r="K551" i="9"/>
  <c r="R4527" i="1"/>
  <c r="O4526" i="1"/>
  <c r="O4529" i="1"/>
  <c r="R4529" i="1"/>
  <c r="Q4527" i="1"/>
  <c r="O4531" i="1"/>
  <c r="P4531" i="1"/>
  <c r="R4531" i="1"/>
  <c r="P4527" i="1"/>
  <c r="P4526" i="1"/>
  <c r="Q4531" i="1"/>
  <c r="S4531" i="1"/>
  <c r="T4531" i="1" s="1"/>
  <c r="S4529" i="1"/>
  <c r="T4529" i="1" s="1"/>
  <c r="R4526" i="1"/>
  <c r="P4529" i="1"/>
  <c r="Q4529" i="1"/>
  <c r="N4532" i="1"/>
  <c r="P4525" i="1"/>
  <c r="S4525" i="1"/>
  <c r="T4525" i="1" s="1"/>
  <c r="Q4525" i="1"/>
  <c r="R4525" i="1"/>
  <c r="O4525" i="1"/>
  <c r="S4524" i="1"/>
  <c r="T4524" i="1" s="1"/>
  <c r="P4524" i="1"/>
  <c r="O4524" i="1"/>
  <c r="Q4524" i="1"/>
  <c r="R4524" i="1"/>
  <c r="Q4528" i="1"/>
  <c r="S4528" i="1"/>
  <c r="T4528" i="1" s="1"/>
  <c r="R4528" i="1"/>
  <c r="O4528" i="1"/>
  <c r="P4528" i="1"/>
  <c r="R4523" i="1"/>
  <c r="O4523" i="1"/>
  <c r="Q4523" i="1"/>
  <c r="S4523" i="1"/>
  <c r="T4523" i="1" s="1"/>
  <c r="P4523" i="1"/>
  <c r="L552" i="9" l="1"/>
  <c r="G553" i="9" s="1"/>
  <c r="K552" i="9"/>
  <c r="M552" i="9"/>
  <c r="H553" i="9" s="1"/>
  <c r="Q4533" i="1"/>
  <c r="J4536" i="1" s="1"/>
  <c r="J4545" i="1" s="1"/>
  <c r="P4533" i="1"/>
  <c r="I4536" i="1" s="1"/>
  <c r="I4545" i="1" s="1"/>
  <c r="O4533" i="1"/>
  <c r="H4536" i="1" s="1"/>
  <c r="H4540" i="1" s="1"/>
  <c r="R4533" i="1"/>
  <c r="K4536" i="1" s="1"/>
  <c r="K4541" i="1" s="1"/>
  <c r="J4546" i="1"/>
  <c r="J4540" i="1"/>
  <c r="J4547" i="1"/>
  <c r="J4544" i="1"/>
  <c r="I4541" i="1"/>
  <c r="I4547" i="1"/>
  <c r="I4546" i="1"/>
  <c r="I4543" i="1" l="1"/>
  <c r="J4543" i="1"/>
  <c r="J4549" i="1"/>
  <c r="I4549" i="1"/>
  <c r="J4542" i="1"/>
  <c r="J4541" i="1"/>
  <c r="I4544" i="1"/>
  <c r="I4540" i="1"/>
  <c r="I4542" i="1"/>
  <c r="I4548" i="1"/>
  <c r="J4548" i="1"/>
  <c r="I553" i="9"/>
  <c r="J553" i="9" s="1"/>
  <c r="K4543" i="1"/>
  <c r="K4545" i="1"/>
  <c r="K4548" i="1"/>
  <c r="K4547" i="1"/>
  <c r="H4546" i="1"/>
  <c r="H4542" i="1"/>
  <c r="H4545" i="1"/>
  <c r="H4547" i="1"/>
  <c r="H4541" i="1"/>
  <c r="H4544" i="1"/>
  <c r="H4548" i="1"/>
  <c r="L4548" i="1" s="1"/>
  <c r="M4548" i="1" s="1"/>
  <c r="N4548" i="1" s="1"/>
  <c r="H4543" i="1"/>
  <c r="L4543" i="1" s="1"/>
  <c r="M4543" i="1" s="1"/>
  <c r="N4543" i="1" s="1"/>
  <c r="H4549" i="1"/>
  <c r="K4546" i="1"/>
  <c r="L4546" i="1" s="1"/>
  <c r="M4546" i="1" s="1"/>
  <c r="N4546" i="1" s="1"/>
  <c r="K4542" i="1"/>
  <c r="K4544" i="1"/>
  <c r="K4540" i="1"/>
  <c r="K4549" i="1"/>
  <c r="L4540" i="1" l="1"/>
  <c r="M4540" i="1" s="1"/>
  <c r="N4540" i="1" s="1"/>
  <c r="L4542" i="1"/>
  <c r="M4542" i="1" s="1"/>
  <c r="N4542" i="1" s="1"/>
  <c r="L4541" i="1"/>
  <c r="M4541" i="1" s="1"/>
  <c r="N4541" i="1" s="1"/>
  <c r="L4547" i="1"/>
  <c r="M4547" i="1" s="1"/>
  <c r="N4547" i="1" s="1"/>
  <c r="L4545" i="1"/>
  <c r="M4545" i="1" s="1"/>
  <c r="N4545" i="1" s="1"/>
  <c r="K553" i="9"/>
  <c r="M553" i="9"/>
  <c r="H554" i="9" s="1"/>
  <c r="L553" i="9"/>
  <c r="G554" i="9" s="1"/>
  <c r="L4549" i="1"/>
  <c r="M4549" i="1" s="1"/>
  <c r="N4549" i="1" s="1"/>
  <c r="L4544" i="1"/>
  <c r="M4544" i="1" s="1"/>
  <c r="N4544" i="1" s="1"/>
  <c r="Q4544" i="1"/>
  <c r="R4544" i="1"/>
  <c r="P4544" i="1"/>
  <c r="O4544" i="1"/>
  <c r="S4549" i="1"/>
  <c r="T4549" i="1" s="1"/>
  <c r="Q4547" i="1"/>
  <c r="O4549" i="1"/>
  <c r="R4549" i="1"/>
  <c r="P4549" i="1"/>
  <c r="O4547" i="1"/>
  <c r="S4547" i="1"/>
  <c r="T4547" i="1" s="1"/>
  <c r="R4547" i="1"/>
  <c r="Q4549" i="1"/>
  <c r="S4541" i="1"/>
  <c r="T4541" i="1" s="1"/>
  <c r="Q4541" i="1"/>
  <c r="P4541" i="1"/>
  <c r="O4541" i="1"/>
  <c r="O4545" i="1"/>
  <c r="S4545" i="1"/>
  <c r="T4545" i="1" s="1"/>
  <c r="R4545" i="1"/>
  <c r="O4543" i="1"/>
  <c r="R4543" i="1"/>
  <c r="P4543" i="1"/>
  <c r="S4543" i="1"/>
  <c r="T4543" i="1" s="1"/>
  <c r="Q4543" i="1"/>
  <c r="S4548" i="1"/>
  <c r="T4548" i="1" s="1"/>
  <c r="R4548" i="1"/>
  <c r="Q4548" i="1"/>
  <c r="P4548" i="1"/>
  <c r="O4548" i="1"/>
  <c r="R4540" i="1"/>
  <c r="O4540" i="1"/>
  <c r="P4540" i="1"/>
  <c r="Q4540" i="1"/>
  <c r="S4540" i="1"/>
  <c r="T4540" i="1" s="1"/>
  <c r="Q4546" i="1"/>
  <c r="S4546" i="1"/>
  <c r="T4546" i="1" s="1"/>
  <c r="P4546" i="1"/>
  <c r="R4546" i="1"/>
  <c r="O4546" i="1"/>
  <c r="R4542" i="1"/>
  <c r="Q4542" i="1"/>
  <c r="O4542" i="1"/>
  <c r="P4542" i="1"/>
  <c r="S4542" i="1"/>
  <c r="T4542" i="1" s="1"/>
  <c r="P4547" i="1" l="1"/>
  <c r="N4550" i="1"/>
  <c r="Q4545" i="1"/>
  <c r="Q4551" i="1" s="1"/>
  <c r="J4554" i="1" s="1"/>
  <c r="P4545" i="1"/>
  <c r="R4541" i="1"/>
  <c r="R4551" i="1" s="1"/>
  <c r="K4554" i="1" s="1"/>
  <c r="I554" i="9"/>
  <c r="J554" i="9" s="1"/>
  <c r="M554" i="9" s="1"/>
  <c r="H555" i="9" s="1"/>
  <c r="S4544" i="1"/>
  <c r="T4544" i="1" s="1"/>
  <c r="P4551" i="1"/>
  <c r="I4554" i="1" s="1"/>
  <c r="O4551" i="1"/>
  <c r="H4554" i="1" s="1"/>
  <c r="L554" i="9" l="1"/>
  <c r="G555" i="9" s="1"/>
  <c r="I555" i="9" s="1"/>
  <c r="J555" i="9" s="1"/>
  <c r="K555" i="9" s="1"/>
  <c r="K554" i="9"/>
  <c r="M555" i="9"/>
  <c r="H556" i="9" s="1"/>
  <c r="H4565" i="1"/>
  <c r="H4562" i="1"/>
  <c r="H4566" i="1"/>
  <c r="H4558" i="1"/>
  <c r="H4563" i="1"/>
  <c r="H4561" i="1"/>
  <c r="H4567" i="1"/>
  <c r="H4560" i="1"/>
  <c r="H4559" i="1"/>
  <c r="H4564" i="1"/>
  <c r="K4559" i="1"/>
  <c r="K4567" i="1"/>
  <c r="K4565" i="1"/>
  <c r="K4562" i="1"/>
  <c r="K4558" i="1"/>
  <c r="K4563" i="1"/>
  <c r="K4566" i="1"/>
  <c r="K4564" i="1"/>
  <c r="K4560" i="1"/>
  <c r="K4561" i="1"/>
  <c r="J4559" i="1"/>
  <c r="J4567" i="1"/>
  <c r="J4562" i="1"/>
  <c r="J4563" i="1"/>
  <c r="J4565" i="1"/>
  <c r="J4564" i="1"/>
  <c r="J4561" i="1"/>
  <c r="J4566" i="1"/>
  <c r="J4558" i="1"/>
  <c r="J4560" i="1"/>
  <c r="I4564" i="1"/>
  <c r="I4562" i="1"/>
  <c r="I4561" i="1"/>
  <c r="I4560" i="1"/>
  <c r="I4559" i="1"/>
  <c r="I4566" i="1"/>
  <c r="I4567" i="1"/>
  <c r="I4558" i="1"/>
  <c r="I4563" i="1"/>
  <c r="I4565" i="1"/>
  <c r="L555" i="9" l="1"/>
  <c r="G556" i="9" s="1"/>
  <c r="I556" i="9"/>
  <c r="J556" i="9" s="1"/>
  <c r="L4564" i="1"/>
  <c r="M4564" i="1" s="1"/>
  <c r="N4564" i="1" s="1"/>
  <c r="L4561" i="1"/>
  <c r="M4561" i="1" s="1"/>
  <c r="N4561" i="1" s="1"/>
  <c r="L4560" i="1"/>
  <c r="M4560" i="1" s="1"/>
  <c r="N4560" i="1" s="1"/>
  <c r="L4563" i="1"/>
  <c r="M4563" i="1" s="1"/>
  <c r="N4563" i="1" s="1"/>
  <c r="L4562" i="1"/>
  <c r="M4562" i="1" s="1"/>
  <c r="N4562" i="1" s="1"/>
  <c r="L4559" i="1"/>
  <c r="M4559" i="1" s="1"/>
  <c r="N4559" i="1" s="1"/>
  <c r="L4567" i="1"/>
  <c r="M4567" i="1" s="1"/>
  <c r="N4567" i="1" s="1"/>
  <c r="L4558" i="1"/>
  <c r="M4558" i="1" s="1"/>
  <c r="N4558" i="1" s="1"/>
  <c r="L4566" i="1"/>
  <c r="M4566" i="1" s="1"/>
  <c r="N4566" i="1" s="1"/>
  <c r="L4565" i="1"/>
  <c r="M4565" i="1" s="1"/>
  <c r="N4565" i="1" s="1"/>
  <c r="N4568" i="1" l="1"/>
  <c r="K556" i="9"/>
  <c r="M556" i="9"/>
  <c r="H557" i="9" s="1"/>
  <c r="L556" i="9"/>
  <c r="G557" i="9" s="1"/>
  <c r="S4559" i="1"/>
  <c r="T4559" i="1" s="1"/>
  <c r="P4559" i="1"/>
  <c r="R4559" i="1"/>
  <c r="Q4559" i="1"/>
  <c r="O4559" i="1"/>
  <c r="Q4566" i="1"/>
  <c r="R4566" i="1"/>
  <c r="P4566" i="1"/>
  <c r="O4566" i="1"/>
  <c r="S4566" i="1"/>
  <c r="T4566" i="1" s="1"/>
  <c r="P4567" i="1"/>
  <c r="S4567" i="1"/>
  <c r="T4567" i="1" s="1"/>
  <c r="O4567" i="1"/>
  <c r="R4567" i="1"/>
  <c r="Q4567" i="1"/>
  <c r="R4561" i="1"/>
  <c r="S4561" i="1"/>
  <c r="T4561" i="1" s="1"/>
  <c r="O4561" i="1"/>
  <c r="P4561" i="1"/>
  <c r="Q4561" i="1"/>
  <c r="S4565" i="1"/>
  <c r="T4565" i="1" s="1"/>
  <c r="R4565" i="1"/>
  <c r="P4565" i="1"/>
  <c r="O4565" i="1"/>
  <c r="Q4565" i="1"/>
  <c r="R4558" i="1"/>
  <c r="O4558" i="1"/>
  <c r="S4558" i="1"/>
  <c r="T4558" i="1" s="1"/>
  <c r="P4558" i="1"/>
  <c r="Q4558" i="1"/>
  <c r="R4562" i="1"/>
  <c r="O4562" i="1"/>
  <c r="P4562" i="1"/>
  <c r="Q4562" i="1"/>
  <c r="S4562" i="1"/>
  <c r="T4562" i="1" s="1"/>
  <c r="S4563" i="1"/>
  <c r="T4563" i="1" s="1"/>
  <c r="Q4563" i="1"/>
  <c r="P4563" i="1"/>
  <c r="R4563" i="1"/>
  <c r="O4563" i="1"/>
  <c r="S4560" i="1"/>
  <c r="T4560" i="1" s="1"/>
  <c r="O4560" i="1"/>
  <c r="P4560" i="1"/>
  <c r="R4560" i="1"/>
  <c r="Q4560" i="1"/>
  <c r="S4564" i="1"/>
  <c r="T4564" i="1" s="1"/>
  <c r="O4564" i="1"/>
  <c r="P4564" i="1"/>
  <c r="R4564" i="1"/>
  <c r="Q4564" i="1"/>
  <c r="I557" i="9" l="1"/>
  <c r="J557" i="9" s="1"/>
  <c r="L557" i="9" s="1"/>
  <c r="G558" i="9" s="1"/>
  <c r="K557" i="9"/>
  <c r="R4569" i="1"/>
  <c r="K4572" i="1" s="1"/>
  <c r="K4582" i="1" s="1"/>
  <c r="Q4569" i="1"/>
  <c r="J4572" i="1" s="1"/>
  <c r="P4569" i="1"/>
  <c r="I4572" i="1" s="1"/>
  <c r="K4576" i="1"/>
  <c r="K4577" i="1"/>
  <c r="K4585" i="1"/>
  <c r="K4581" i="1"/>
  <c r="K4583" i="1"/>
  <c r="K4579" i="1"/>
  <c r="O4569" i="1"/>
  <c r="H4572" i="1" s="1"/>
  <c r="K4580" i="1" l="1"/>
  <c r="K4578" i="1"/>
  <c r="K4584" i="1"/>
  <c r="M557" i="9"/>
  <c r="H558" i="9" s="1"/>
  <c r="I558" i="9"/>
  <c r="J558" i="9" s="1"/>
  <c r="K558" i="9" s="1"/>
  <c r="H4580" i="1"/>
  <c r="H4579" i="1"/>
  <c r="H4578" i="1"/>
  <c r="H4576" i="1"/>
  <c r="H4582" i="1"/>
  <c r="H4577" i="1"/>
  <c r="H4585" i="1"/>
  <c r="H4584" i="1"/>
  <c r="H4583" i="1"/>
  <c r="H4581" i="1"/>
  <c r="I4584" i="1"/>
  <c r="I4576" i="1"/>
  <c r="I4583" i="1"/>
  <c r="I4582" i="1"/>
  <c r="I4581" i="1"/>
  <c r="I4580" i="1"/>
  <c r="I4579" i="1"/>
  <c r="I4585" i="1"/>
  <c r="I4577" i="1"/>
  <c r="I4578" i="1"/>
  <c r="J4580" i="1"/>
  <c r="J4579" i="1"/>
  <c r="J4578" i="1"/>
  <c r="J4585" i="1"/>
  <c r="J4584" i="1"/>
  <c r="J4577" i="1"/>
  <c r="J4583" i="1"/>
  <c r="J4576" i="1"/>
  <c r="J4582" i="1"/>
  <c r="J4581" i="1"/>
  <c r="L558" i="9" l="1"/>
  <c r="G559" i="9" s="1"/>
  <c r="M558" i="9"/>
  <c r="H559" i="9" s="1"/>
  <c r="L4583" i="1"/>
  <c r="M4583" i="1" s="1"/>
  <c r="N4583" i="1" s="1"/>
  <c r="L4581" i="1"/>
  <c r="M4581" i="1" s="1"/>
  <c r="N4581" i="1" s="1"/>
  <c r="L4582" i="1"/>
  <c r="M4582" i="1" s="1"/>
  <c r="N4582" i="1" s="1"/>
  <c r="L4584" i="1"/>
  <c r="M4584" i="1" s="1"/>
  <c r="N4584" i="1" s="1"/>
  <c r="L4578" i="1"/>
  <c r="M4578" i="1" s="1"/>
  <c r="N4578" i="1" s="1"/>
  <c r="L4585" i="1"/>
  <c r="M4585" i="1" s="1"/>
  <c r="N4585" i="1" s="1"/>
  <c r="L4577" i="1"/>
  <c r="M4577" i="1" s="1"/>
  <c r="N4577" i="1" s="1"/>
  <c r="L4576" i="1"/>
  <c r="M4576" i="1" s="1"/>
  <c r="N4576" i="1" s="1"/>
  <c r="L4579" i="1"/>
  <c r="M4579" i="1" s="1"/>
  <c r="N4579" i="1" s="1"/>
  <c r="L4580" i="1"/>
  <c r="M4580" i="1" s="1"/>
  <c r="N4580" i="1" s="1"/>
  <c r="I559" i="9" l="1"/>
  <c r="J559" i="9" s="1"/>
  <c r="L559" i="9" s="1"/>
  <c r="G560" i="9" s="1"/>
  <c r="Q4583" i="1"/>
  <c r="S4583" i="1"/>
  <c r="T4583" i="1" s="1"/>
  <c r="O4583" i="1"/>
  <c r="N4586" i="1"/>
  <c r="R4583" i="1"/>
  <c r="P4583" i="1"/>
  <c r="S4579" i="1"/>
  <c r="T4579" i="1" s="1"/>
  <c r="Q4579" i="1"/>
  <c r="O4579" i="1"/>
  <c r="R4579" i="1"/>
  <c r="P4579" i="1"/>
  <c r="S4584" i="1"/>
  <c r="T4584" i="1" s="1"/>
  <c r="Q4584" i="1"/>
  <c r="P4584" i="1"/>
  <c r="O4584" i="1"/>
  <c r="R4584" i="1"/>
  <c r="R4580" i="1"/>
  <c r="P4580" i="1"/>
  <c r="O4580" i="1"/>
  <c r="S4580" i="1"/>
  <c r="T4580" i="1" s="1"/>
  <c r="Q4580" i="1"/>
  <c r="P4577" i="1"/>
  <c r="Q4577" i="1"/>
  <c r="R4577" i="1"/>
  <c r="O4577" i="1"/>
  <c r="S4577" i="1"/>
  <c r="T4577" i="1" s="1"/>
  <c r="R4578" i="1"/>
  <c r="Q4578" i="1"/>
  <c r="S4578" i="1"/>
  <c r="T4578" i="1" s="1"/>
  <c r="P4578" i="1"/>
  <c r="O4578" i="1"/>
  <c r="P4581" i="1"/>
  <c r="R4581" i="1"/>
  <c r="O4581" i="1"/>
  <c r="S4581" i="1"/>
  <c r="T4581" i="1" s="1"/>
  <c r="Q4581" i="1"/>
  <c r="S4576" i="1"/>
  <c r="T4576" i="1" s="1"/>
  <c r="R4576" i="1"/>
  <c r="Q4576" i="1"/>
  <c r="P4576" i="1"/>
  <c r="O4576" i="1"/>
  <c r="S4585" i="1"/>
  <c r="T4585" i="1" s="1"/>
  <c r="R4585" i="1"/>
  <c r="Q4585" i="1"/>
  <c r="P4585" i="1"/>
  <c r="O4585" i="1"/>
  <c r="R4582" i="1"/>
  <c r="P4582" i="1"/>
  <c r="S4582" i="1"/>
  <c r="T4582" i="1" s="1"/>
  <c r="O4582" i="1"/>
  <c r="Q4582" i="1"/>
  <c r="K559" i="9" l="1"/>
  <c r="M559" i="9"/>
  <c r="H560" i="9" s="1"/>
  <c r="I560" i="9" s="1"/>
  <c r="J560" i="9" s="1"/>
  <c r="L560" i="9" s="1"/>
  <c r="G561" i="9" s="1"/>
  <c r="O4587" i="1"/>
  <c r="H4590" i="1" s="1"/>
  <c r="H4602" i="1" s="1"/>
  <c r="P4587" i="1"/>
  <c r="I4590" i="1" s="1"/>
  <c r="H4601" i="1"/>
  <c r="H4603" i="1"/>
  <c r="H4600" i="1"/>
  <c r="H4597" i="1"/>
  <c r="H4595" i="1"/>
  <c r="R4587" i="1"/>
  <c r="K4590" i="1" s="1"/>
  <c r="Q4587" i="1"/>
  <c r="J4590" i="1" s="1"/>
  <c r="H4598" i="1" l="1"/>
  <c r="H4596" i="1"/>
  <c r="H4599" i="1"/>
  <c r="K560" i="9"/>
  <c r="M560" i="9"/>
  <c r="H561" i="9" s="1"/>
  <c r="I561" i="9" s="1"/>
  <c r="J561" i="9" s="1"/>
  <c r="H4594" i="1"/>
  <c r="K4603" i="1"/>
  <c r="K4595" i="1"/>
  <c r="K4599" i="1"/>
  <c r="K4597" i="1"/>
  <c r="K4602" i="1"/>
  <c r="K4594" i="1"/>
  <c r="K4601" i="1"/>
  <c r="K4600" i="1"/>
  <c r="K4598" i="1"/>
  <c r="K4596" i="1"/>
  <c r="J4603" i="1"/>
  <c r="J4597" i="1"/>
  <c r="J4595" i="1"/>
  <c r="J4594" i="1"/>
  <c r="J4600" i="1"/>
  <c r="J4599" i="1"/>
  <c r="J4598" i="1"/>
  <c r="J4602" i="1"/>
  <c r="J4601" i="1"/>
  <c r="J4596" i="1"/>
  <c r="I4597" i="1"/>
  <c r="I4603" i="1"/>
  <c r="I4600" i="1"/>
  <c r="I4599" i="1"/>
  <c r="I4602" i="1"/>
  <c r="I4601" i="1"/>
  <c r="I4596" i="1"/>
  <c r="I4594" i="1"/>
  <c r="I4598" i="1"/>
  <c r="I4595" i="1"/>
  <c r="L561" i="9" l="1"/>
  <c r="G562" i="9" s="1"/>
  <c r="M561" i="9"/>
  <c r="H562" i="9" s="1"/>
  <c r="K561" i="9"/>
  <c r="L4601" i="1"/>
  <c r="M4601" i="1" s="1"/>
  <c r="N4601" i="1" s="1"/>
  <c r="L4602" i="1"/>
  <c r="M4602" i="1" s="1"/>
  <c r="N4602" i="1" s="1"/>
  <c r="L4594" i="1"/>
  <c r="M4594" i="1" s="1"/>
  <c r="N4594" i="1" s="1"/>
  <c r="L4599" i="1"/>
  <c r="M4599" i="1" s="1"/>
  <c r="N4599" i="1" s="1"/>
  <c r="L4600" i="1"/>
  <c r="M4600" i="1" s="1"/>
  <c r="S4600" i="1" s="1"/>
  <c r="T4600" i="1" s="1"/>
  <c r="L4603" i="1"/>
  <c r="M4603" i="1" s="1"/>
  <c r="S4603" i="1" s="1"/>
  <c r="T4603" i="1" s="1"/>
  <c r="L4597" i="1"/>
  <c r="M4597" i="1" s="1"/>
  <c r="N4597" i="1" s="1"/>
  <c r="L4596" i="1"/>
  <c r="M4596" i="1" s="1"/>
  <c r="N4596" i="1" s="1"/>
  <c r="L4595" i="1"/>
  <c r="M4595" i="1" s="1"/>
  <c r="L4598" i="1"/>
  <c r="M4598" i="1" s="1"/>
  <c r="P4601" i="1"/>
  <c r="O4601" i="1"/>
  <c r="Q4601" i="1" l="1"/>
  <c r="O4594" i="1"/>
  <c r="P4594" i="1"/>
  <c r="P4602" i="1"/>
  <c r="R4601" i="1"/>
  <c r="S4601" i="1"/>
  <c r="T4601" i="1" s="1"/>
  <c r="I562" i="9"/>
  <c r="J562" i="9" s="1"/>
  <c r="L562" i="9" s="1"/>
  <c r="G563" i="9" s="1"/>
  <c r="R4594" i="1"/>
  <c r="S4594" i="1"/>
  <c r="T4594" i="1" s="1"/>
  <c r="P4599" i="1"/>
  <c r="R4599" i="1"/>
  <c r="Q4594" i="1"/>
  <c r="O4602" i="1"/>
  <c r="Q4599" i="1"/>
  <c r="Q4602" i="1"/>
  <c r="S4602" i="1"/>
  <c r="T4602" i="1" s="1"/>
  <c r="R4602" i="1"/>
  <c r="S4599" i="1"/>
  <c r="T4599" i="1" s="1"/>
  <c r="O4599" i="1"/>
  <c r="P4600" i="1"/>
  <c r="O4597" i="1"/>
  <c r="Q4597" i="1"/>
  <c r="Q4603" i="1"/>
  <c r="N4603" i="1"/>
  <c r="S4597" i="1"/>
  <c r="T4597" i="1" s="1"/>
  <c r="R4600" i="1"/>
  <c r="N4600" i="1"/>
  <c r="P4597" i="1"/>
  <c r="R4597" i="1"/>
  <c r="R4598" i="1"/>
  <c r="N4598" i="1"/>
  <c r="P4603" i="1"/>
  <c r="Q4595" i="1"/>
  <c r="N4595" i="1"/>
  <c r="P4598" i="1"/>
  <c r="Q4598" i="1"/>
  <c r="O4595" i="1"/>
  <c r="Q4600" i="1"/>
  <c r="R4595" i="1"/>
  <c r="P4595" i="1"/>
  <c r="S4598" i="1"/>
  <c r="T4598" i="1" s="1"/>
  <c r="O4600" i="1"/>
  <c r="S4595" i="1"/>
  <c r="T4595" i="1" s="1"/>
  <c r="Q4596" i="1"/>
  <c r="S4596" i="1"/>
  <c r="T4596" i="1" s="1"/>
  <c r="R4596" i="1"/>
  <c r="R4603" i="1"/>
  <c r="O4596" i="1"/>
  <c r="O4603" i="1"/>
  <c r="P4596" i="1"/>
  <c r="O4598" i="1"/>
  <c r="K562" i="9" l="1"/>
  <c r="M562" i="9"/>
  <c r="H563" i="9" s="1"/>
  <c r="I563" i="9" s="1"/>
  <c r="J563" i="9" s="1"/>
  <c r="M563" i="9" s="1"/>
  <c r="H564" i="9" s="1"/>
  <c r="N4604" i="1"/>
  <c r="P4605" i="1"/>
  <c r="I4608" i="1" s="1"/>
  <c r="I4617" i="1" s="1"/>
  <c r="O4605" i="1"/>
  <c r="H4608" i="1" s="1"/>
  <c r="H4612" i="1" s="1"/>
  <c r="Q4605" i="1"/>
  <c r="J4608" i="1" s="1"/>
  <c r="J4617" i="1" s="1"/>
  <c r="R4605" i="1"/>
  <c r="K4608" i="1" s="1"/>
  <c r="K4617" i="1" s="1"/>
  <c r="I4618" i="1"/>
  <c r="I4615" i="1" l="1"/>
  <c r="I4616" i="1"/>
  <c r="L563" i="9"/>
  <c r="G564" i="9" s="1"/>
  <c r="I564" i="9" s="1"/>
  <c r="J564" i="9" s="1"/>
  <c r="K564" i="9" s="1"/>
  <c r="K563" i="9"/>
  <c r="H4620" i="1"/>
  <c r="H4619" i="1"/>
  <c r="H4616" i="1"/>
  <c r="H4617" i="1"/>
  <c r="L4617" i="1" s="1"/>
  <c r="M4617" i="1" s="1"/>
  <c r="N4617" i="1" s="1"/>
  <c r="I4621" i="1"/>
  <c r="H4613" i="1"/>
  <c r="I4619" i="1"/>
  <c r="H4621" i="1"/>
  <c r="I4612" i="1"/>
  <c r="J4613" i="1"/>
  <c r="H4614" i="1"/>
  <c r="I4613" i="1"/>
  <c r="J4618" i="1"/>
  <c r="H4615" i="1"/>
  <c r="H4618" i="1"/>
  <c r="I4614" i="1"/>
  <c r="J4619" i="1"/>
  <c r="J4612" i="1"/>
  <c r="J4620" i="1"/>
  <c r="I4620" i="1"/>
  <c r="J4614" i="1"/>
  <c r="K4615" i="1"/>
  <c r="K4612" i="1"/>
  <c r="J4615" i="1"/>
  <c r="K4613" i="1"/>
  <c r="J4616" i="1"/>
  <c r="K4616" i="1"/>
  <c r="L4616" i="1" s="1"/>
  <c r="M4616" i="1" s="1"/>
  <c r="N4616" i="1" s="1"/>
  <c r="J4621" i="1"/>
  <c r="K4614" i="1"/>
  <c r="K4618" i="1"/>
  <c r="K4620" i="1"/>
  <c r="K4619" i="1"/>
  <c r="L4619" i="1" s="1"/>
  <c r="M4619" i="1" s="1"/>
  <c r="N4619" i="1" s="1"/>
  <c r="K4621" i="1"/>
  <c r="L564" i="9" l="1"/>
  <c r="G565" i="9" s="1"/>
  <c r="M564" i="9"/>
  <c r="H565" i="9" s="1"/>
  <c r="L4613" i="1"/>
  <c r="M4613" i="1" s="1"/>
  <c r="N4613" i="1" s="1"/>
  <c r="L4618" i="1"/>
  <c r="M4618" i="1" s="1"/>
  <c r="N4618" i="1" s="1"/>
  <c r="L4615" i="1"/>
  <c r="M4615" i="1" s="1"/>
  <c r="N4615" i="1" s="1"/>
  <c r="L4621" i="1"/>
  <c r="M4621" i="1" s="1"/>
  <c r="N4621" i="1" s="1"/>
  <c r="L4612" i="1"/>
  <c r="M4612" i="1" s="1"/>
  <c r="N4612" i="1" s="1"/>
  <c r="L4620" i="1"/>
  <c r="M4620" i="1" s="1"/>
  <c r="N4620" i="1" s="1"/>
  <c r="L4614" i="1"/>
  <c r="M4614" i="1" s="1"/>
  <c r="N4614" i="1" s="1"/>
  <c r="O4613" i="1"/>
  <c r="R4613" i="1"/>
  <c r="S4613" i="1"/>
  <c r="T4613" i="1" s="1"/>
  <c r="Q4618" i="1"/>
  <c r="O4618" i="1"/>
  <c r="R4617" i="1"/>
  <c r="Q4617" i="1"/>
  <c r="P4617" i="1"/>
  <c r="O4617" i="1"/>
  <c r="S4617" i="1"/>
  <c r="T4617" i="1" s="1"/>
  <c r="Q4616" i="1"/>
  <c r="S4616" i="1"/>
  <c r="T4616" i="1" s="1"/>
  <c r="P4616" i="1"/>
  <c r="O4616" i="1"/>
  <c r="R4616" i="1"/>
  <c r="P4619" i="1"/>
  <c r="R4619" i="1"/>
  <c r="O4619" i="1"/>
  <c r="Q4619" i="1"/>
  <c r="S4619" i="1"/>
  <c r="T4619" i="1" s="1"/>
  <c r="Q4613" i="1" l="1"/>
  <c r="O4612" i="1"/>
  <c r="R4618" i="1"/>
  <c r="S4618" i="1"/>
  <c r="T4618" i="1" s="1"/>
  <c r="I565" i="9"/>
  <c r="J565" i="9" s="1"/>
  <c r="O4615" i="1"/>
  <c r="R4615" i="1"/>
  <c r="Q4615" i="1"/>
  <c r="P4613" i="1"/>
  <c r="S4621" i="1"/>
  <c r="T4621" i="1" s="1"/>
  <c r="P4621" i="1"/>
  <c r="Q4621" i="1"/>
  <c r="O4621" i="1"/>
  <c r="P4615" i="1"/>
  <c r="S4620" i="1"/>
  <c r="T4620" i="1" s="1"/>
  <c r="S4615" i="1"/>
  <c r="T4615" i="1" s="1"/>
  <c r="P4618" i="1"/>
  <c r="R4612" i="1"/>
  <c r="Q4614" i="1"/>
  <c r="R4614" i="1"/>
  <c r="N4622" i="1"/>
  <c r="O4614" i="1"/>
  <c r="R4621" i="1"/>
  <c r="S4612" i="1"/>
  <c r="T4612" i="1" s="1"/>
  <c r="S4614" i="1"/>
  <c r="T4614" i="1" s="1"/>
  <c r="P4620" i="1"/>
  <c r="Q4612" i="1"/>
  <c r="P4614" i="1"/>
  <c r="R4620" i="1"/>
  <c r="Q4620" i="1"/>
  <c r="P4612" i="1"/>
  <c r="O4620" i="1"/>
  <c r="K565" i="9" l="1"/>
  <c r="M565" i="9"/>
  <c r="H566" i="9" s="1"/>
  <c r="L565" i="9"/>
  <c r="G566" i="9" s="1"/>
  <c r="I566" i="9" s="1"/>
  <c r="J566" i="9" s="1"/>
  <c r="O4623" i="1"/>
  <c r="H4626" i="1" s="1"/>
  <c r="H4638" i="1" s="1"/>
  <c r="Q4623" i="1"/>
  <c r="J4626" i="1" s="1"/>
  <c r="J4633" i="1" s="1"/>
  <c r="P4623" i="1"/>
  <c r="I4626" i="1" s="1"/>
  <c r="I4634" i="1" s="1"/>
  <c r="R4623" i="1"/>
  <c r="K4626" i="1" s="1"/>
  <c r="K4634" i="1" s="1"/>
  <c r="J4631" i="1"/>
  <c r="J4637" i="1"/>
  <c r="J4638" i="1"/>
  <c r="J4639" i="1"/>
  <c r="I4639" i="1"/>
  <c r="I4632" i="1"/>
  <c r="H4635" i="1"/>
  <c r="H4632" i="1"/>
  <c r="I4637" i="1"/>
  <c r="H4633" i="1"/>
  <c r="I4630" i="1" l="1"/>
  <c r="I4635" i="1"/>
  <c r="I4633" i="1"/>
  <c r="I4636" i="1"/>
  <c r="J4635" i="1"/>
  <c r="J4634" i="1"/>
  <c r="J4630" i="1"/>
  <c r="H4636" i="1"/>
  <c r="L4636" i="1" s="1"/>
  <c r="M4636" i="1" s="1"/>
  <c r="H4639" i="1"/>
  <c r="J4636" i="1"/>
  <c r="H4637" i="1"/>
  <c r="L4637" i="1" s="1"/>
  <c r="M4637" i="1" s="1"/>
  <c r="N4637" i="1" s="1"/>
  <c r="I4631" i="1"/>
  <c r="H4630" i="1"/>
  <c r="H4634" i="1"/>
  <c r="I4638" i="1"/>
  <c r="H4631" i="1"/>
  <c r="J4632" i="1"/>
  <c r="L566" i="9"/>
  <c r="G567" i="9" s="1"/>
  <c r="M566" i="9"/>
  <c r="H567" i="9" s="1"/>
  <c r="K566" i="9"/>
  <c r="K4635" i="1"/>
  <c r="K4637" i="1"/>
  <c r="K4639" i="1"/>
  <c r="K4636" i="1"/>
  <c r="K4630" i="1"/>
  <c r="K4638" i="1"/>
  <c r="K4633" i="1"/>
  <c r="L4633" i="1" s="1"/>
  <c r="M4633" i="1" s="1"/>
  <c r="K4632" i="1"/>
  <c r="L4632" i="1" s="1"/>
  <c r="M4632" i="1" s="1"/>
  <c r="N4632" i="1" s="1"/>
  <c r="K4631" i="1"/>
  <c r="L4634" i="1"/>
  <c r="M4634" i="1" s="1"/>
  <c r="N4634" i="1" s="1"/>
  <c r="L4639" i="1"/>
  <c r="M4639" i="1" s="1"/>
  <c r="N4639" i="1" s="1"/>
  <c r="L4635" i="1"/>
  <c r="M4635" i="1" s="1"/>
  <c r="L4631" i="1" l="1"/>
  <c r="M4631" i="1" s="1"/>
  <c r="L4638" i="1"/>
  <c r="M4638" i="1" s="1"/>
  <c r="N4638" i="1" s="1"/>
  <c r="L4630" i="1"/>
  <c r="M4630" i="1" s="1"/>
  <c r="I567" i="9"/>
  <c r="J567" i="9" s="1"/>
  <c r="L567" i="9" s="1"/>
  <c r="G568" i="9" s="1"/>
  <c r="S4630" i="1"/>
  <c r="T4630" i="1" s="1"/>
  <c r="Q4630" i="1"/>
  <c r="R4630" i="1"/>
  <c r="N4630" i="1"/>
  <c r="N4631" i="1"/>
  <c r="O4631" i="1"/>
  <c r="R4634" i="1"/>
  <c r="S4634" i="1"/>
  <c r="T4634" i="1" s="1"/>
  <c r="O4639" i="1"/>
  <c r="Q4634" i="1"/>
  <c r="Q4631" i="1"/>
  <c r="S4631" i="1"/>
  <c r="T4631" i="1" s="1"/>
  <c r="S4639" i="1"/>
  <c r="T4639" i="1" s="1"/>
  <c r="P4631" i="1"/>
  <c r="P4639" i="1"/>
  <c r="Q4639" i="1"/>
  <c r="O4634" i="1"/>
  <c r="O4638" i="1"/>
  <c r="R4639" i="1"/>
  <c r="P4634" i="1"/>
  <c r="S4638" i="1"/>
  <c r="T4638" i="1" s="1"/>
  <c r="P4638" i="1"/>
  <c r="O4630" i="1"/>
  <c r="P4630" i="1"/>
  <c r="R4638" i="1"/>
  <c r="R4631" i="1"/>
  <c r="Q4632" i="1"/>
  <c r="O4632" i="1"/>
  <c r="Q4638" i="1"/>
  <c r="S4632" i="1"/>
  <c r="T4632" i="1" s="1"/>
  <c r="R4632" i="1"/>
  <c r="R4637" i="1"/>
  <c r="P4632" i="1"/>
  <c r="O4633" i="1"/>
  <c r="N4633" i="1"/>
  <c r="S4637" i="1"/>
  <c r="T4637" i="1" s="1"/>
  <c r="P4636" i="1"/>
  <c r="N4636" i="1"/>
  <c r="Q4637" i="1"/>
  <c r="S4635" i="1"/>
  <c r="T4635" i="1" s="1"/>
  <c r="N4635" i="1"/>
  <c r="P4637" i="1"/>
  <c r="O4637" i="1"/>
  <c r="R4636" i="1"/>
  <c r="S4636" i="1"/>
  <c r="T4636" i="1" s="1"/>
  <c r="R4635" i="1"/>
  <c r="O4635" i="1"/>
  <c r="Q4635" i="1"/>
  <c r="P4635" i="1"/>
  <c r="P4633" i="1"/>
  <c r="O4636" i="1"/>
  <c r="Q4636" i="1"/>
  <c r="S4633" i="1"/>
  <c r="T4633" i="1" s="1"/>
  <c r="R4633" i="1"/>
  <c r="Q4633" i="1"/>
  <c r="M567" i="9" l="1"/>
  <c r="H568" i="9" s="1"/>
  <c r="K567" i="9"/>
  <c r="I568" i="9"/>
  <c r="J568" i="9" s="1"/>
  <c r="R4641" i="1"/>
  <c r="K4644" i="1" s="1"/>
  <c r="K4648" i="1" s="1"/>
  <c r="P4641" i="1"/>
  <c r="I4644" i="1" s="1"/>
  <c r="I4648" i="1" s="1"/>
  <c r="Q4641" i="1"/>
  <c r="J4644" i="1" s="1"/>
  <c r="J4653" i="1" s="1"/>
  <c r="O4641" i="1"/>
  <c r="H4644" i="1" s="1"/>
  <c r="H4653" i="1" s="1"/>
  <c r="N4640" i="1"/>
  <c r="I4652" i="1"/>
  <c r="I4649" i="1"/>
  <c r="I4655" i="1"/>
  <c r="J4657" i="1"/>
  <c r="K4653" i="1"/>
  <c r="K4657" i="1"/>
  <c r="J4654" i="1"/>
  <c r="J4655" i="1"/>
  <c r="I4650" i="1"/>
  <c r="I4656" i="1"/>
  <c r="I4653" i="1" l="1"/>
  <c r="K4651" i="1"/>
  <c r="I4654" i="1"/>
  <c r="K4649" i="1"/>
  <c r="J4651" i="1"/>
  <c r="K4654" i="1"/>
  <c r="K4650" i="1"/>
  <c r="J4656" i="1"/>
  <c r="K4656" i="1"/>
  <c r="K4652" i="1"/>
  <c r="J4648" i="1"/>
  <c r="K4655" i="1"/>
  <c r="L568" i="9"/>
  <c r="G569" i="9" s="1"/>
  <c r="K568" i="9"/>
  <c r="M568" i="9"/>
  <c r="H569" i="9" s="1"/>
  <c r="I4657" i="1"/>
  <c r="H4649" i="1"/>
  <c r="H4650" i="1"/>
  <c r="J4650" i="1"/>
  <c r="H4656" i="1"/>
  <c r="L4656" i="1" s="1"/>
  <c r="M4656" i="1" s="1"/>
  <c r="H4648" i="1"/>
  <c r="H4654" i="1"/>
  <c r="L4654" i="1" s="1"/>
  <c r="M4654" i="1" s="1"/>
  <c r="N4654" i="1" s="1"/>
  <c r="I4651" i="1"/>
  <c r="H4657" i="1"/>
  <c r="L4657" i="1" s="1"/>
  <c r="M4657" i="1" s="1"/>
  <c r="N4657" i="1" s="1"/>
  <c r="H4655" i="1"/>
  <c r="H4651" i="1"/>
  <c r="J4652" i="1"/>
  <c r="J4649" i="1"/>
  <c r="H4652" i="1"/>
  <c r="L4648" i="1"/>
  <c r="M4648" i="1" s="1"/>
  <c r="N4648" i="1" s="1"/>
  <c r="L4649" i="1"/>
  <c r="M4649" i="1" s="1"/>
  <c r="N4649" i="1" s="1"/>
  <c r="L4653" i="1"/>
  <c r="M4653" i="1" s="1"/>
  <c r="L4650" i="1" l="1"/>
  <c r="M4650" i="1" s="1"/>
  <c r="L4655" i="1"/>
  <c r="M4655" i="1" s="1"/>
  <c r="S4655" i="1" s="1"/>
  <c r="T4655" i="1" s="1"/>
  <c r="I569" i="9"/>
  <c r="J569" i="9" s="1"/>
  <c r="L4651" i="1"/>
  <c r="M4651" i="1" s="1"/>
  <c r="S4651" i="1" s="1"/>
  <c r="T4651" i="1" s="1"/>
  <c r="L4652" i="1"/>
  <c r="M4652" i="1" s="1"/>
  <c r="R4652" i="1" s="1"/>
  <c r="P4648" i="1"/>
  <c r="O4648" i="1"/>
  <c r="R4648" i="1"/>
  <c r="Q4648" i="1"/>
  <c r="S4648" i="1"/>
  <c r="T4648" i="1" s="1"/>
  <c r="R4655" i="1"/>
  <c r="N4655" i="1"/>
  <c r="O4650" i="1"/>
  <c r="N4650" i="1"/>
  <c r="R4654" i="1"/>
  <c r="Q4656" i="1"/>
  <c r="N4656" i="1"/>
  <c r="S4653" i="1"/>
  <c r="T4653" i="1" s="1"/>
  <c r="N4653" i="1"/>
  <c r="S4654" i="1"/>
  <c r="T4654" i="1" s="1"/>
  <c r="O4654" i="1"/>
  <c r="S4652" i="1"/>
  <c r="T4652" i="1" s="1"/>
  <c r="N4652" i="1"/>
  <c r="Q4654" i="1"/>
  <c r="P4654" i="1"/>
  <c r="O4649" i="1"/>
  <c r="R4649" i="1"/>
  <c r="Q4649" i="1"/>
  <c r="S4649" i="1"/>
  <c r="T4649" i="1" s="1"/>
  <c r="P4649" i="1"/>
  <c r="S4657" i="1"/>
  <c r="T4657" i="1" s="1"/>
  <c r="P4657" i="1"/>
  <c r="S4650" i="1"/>
  <c r="T4650" i="1" s="1"/>
  <c r="R4650" i="1"/>
  <c r="Q4650" i="1"/>
  <c r="P4650" i="1"/>
  <c r="P4653" i="1"/>
  <c r="Q4653" i="1"/>
  <c r="R4653" i="1"/>
  <c r="O4655" i="1"/>
  <c r="R4651" i="1"/>
  <c r="P4655" i="1"/>
  <c r="O4653" i="1"/>
  <c r="O4656" i="1"/>
  <c r="O4657" i="1"/>
  <c r="P4656" i="1"/>
  <c r="R4657" i="1"/>
  <c r="Q4651" i="1"/>
  <c r="R4656" i="1"/>
  <c r="Q4657" i="1"/>
  <c r="P4651" i="1"/>
  <c r="S4656" i="1"/>
  <c r="T4656" i="1" s="1"/>
  <c r="Q4655" i="1"/>
  <c r="O4651" i="1" l="1"/>
  <c r="P4652" i="1"/>
  <c r="O4652" i="1"/>
  <c r="O4659" i="1" s="1"/>
  <c r="H4662" i="1" s="1"/>
  <c r="H4668" i="1" s="1"/>
  <c r="N4651" i="1"/>
  <c r="N4658" i="1" s="1"/>
  <c r="K569" i="9"/>
  <c r="M569" i="9"/>
  <c r="H570" i="9" s="1"/>
  <c r="L569" i="9"/>
  <c r="G570" i="9" s="1"/>
  <c r="I570" i="9" s="1"/>
  <c r="J570" i="9" s="1"/>
  <c r="Q4652" i="1"/>
  <c r="Q4659" i="1" s="1"/>
  <c r="J4662" i="1" s="1"/>
  <c r="J4669" i="1" s="1"/>
  <c r="P4659" i="1"/>
  <c r="I4662" i="1" s="1"/>
  <c r="I4673" i="1" s="1"/>
  <c r="R4659" i="1"/>
  <c r="K4662" i="1" s="1"/>
  <c r="K4674" i="1" s="1"/>
  <c r="K570" i="9" l="1"/>
  <c r="M570" i="9"/>
  <c r="H571" i="9" s="1"/>
  <c r="L570" i="9"/>
  <c r="G571" i="9" s="1"/>
  <c r="I571" i="9" s="1"/>
  <c r="J571" i="9" s="1"/>
  <c r="K4668" i="1"/>
  <c r="K4675" i="1"/>
  <c r="H4667" i="1"/>
  <c r="H4666" i="1"/>
  <c r="I4667" i="1"/>
  <c r="H4669" i="1"/>
  <c r="I4666" i="1"/>
  <c r="H4670" i="1"/>
  <c r="K4669" i="1"/>
  <c r="H4674" i="1"/>
  <c r="I4672" i="1"/>
  <c r="I4668" i="1"/>
  <c r="H4673" i="1"/>
  <c r="I4671" i="1"/>
  <c r="I4674" i="1"/>
  <c r="H4675" i="1"/>
  <c r="H4672" i="1"/>
  <c r="H4671" i="1"/>
  <c r="J4667" i="1"/>
  <c r="K4672" i="1"/>
  <c r="K4667" i="1"/>
  <c r="K4670" i="1"/>
  <c r="K4671" i="1"/>
  <c r="K4666" i="1"/>
  <c r="K4673" i="1"/>
  <c r="I4675" i="1"/>
  <c r="I4669" i="1"/>
  <c r="I4670" i="1"/>
  <c r="J4675" i="1"/>
  <c r="J4674" i="1"/>
  <c r="J4670" i="1"/>
  <c r="J4666" i="1"/>
  <c r="J4668" i="1"/>
  <c r="J4673" i="1"/>
  <c r="J4671" i="1"/>
  <c r="J4672" i="1"/>
  <c r="L4666" i="1" l="1"/>
  <c r="M4666" i="1" s="1"/>
  <c r="N4666" i="1" s="1"/>
  <c r="L571" i="9"/>
  <c r="G572" i="9" s="1"/>
  <c r="K571" i="9"/>
  <c r="M571" i="9"/>
  <c r="H572" i="9" s="1"/>
  <c r="I572" i="9" s="1"/>
  <c r="J572" i="9" s="1"/>
  <c r="L4667" i="1"/>
  <c r="M4667" i="1" s="1"/>
  <c r="N4667" i="1" s="1"/>
  <c r="L4669" i="1"/>
  <c r="M4669" i="1" s="1"/>
  <c r="N4669" i="1" s="1"/>
  <c r="L4674" i="1"/>
  <c r="M4674" i="1" s="1"/>
  <c r="N4674" i="1" s="1"/>
  <c r="L4673" i="1"/>
  <c r="M4673" i="1" s="1"/>
  <c r="N4673" i="1" s="1"/>
  <c r="L4668" i="1"/>
  <c r="M4668" i="1" s="1"/>
  <c r="N4668" i="1" s="1"/>
  <c r="L4672" i="1"/>
  <c r="M4672" i="1" s="1"/>
  <c r="N4672" i="1" s="1"/>
  <c r="L4675" i="1"/>
  <c r="M4675" i="1" s="1"/>
  <c r="N4675" i="1" s="1"/>
  <c r="L4670" i="1"/>
  <c r="M4670" i="1" s="1"/>
  <c r="P4670" i="1" s="1"/>
  <c r="L4671" i="1"/>
  <c r="M4671" i="1" s="1"/>
  <c r="N4671" i="1" s="1"/>
  <c r="S4666" i="1"/>
  <c r="T4666" i="1" s="1"/>
  <c r="Q4666" i="1"/>
  <c r="P4666" i="1"/>
  <c r="R4666" i="1"/>
  <c r="O4666" i="1"/>
  <c r="S4669" i="1"/>
  <c r="T4669" i="1" s="1"/>
  <c r="Q4669" i="1"/>
  <c r="R4669" i="1"/>
  <c r="Q4667" i="1" l="1"/>
  <c r="P4667" i="1"/>
  <c r="S4674" i="1"/>
  <c r="T4674" i="1" s="1"/>
  <c r="Q4674" i="1"/>
  <c r="P4669" i="1"/>
  <c r="O4674" i="1"/>
  <c r="O4673" i="1"/>
  <c r="S4667" i="1"/>
  <c r="T4667" i="1" s="1"/>
  <c r="P4674" i="1"/>
  <c r="Q4673" i="1"/>
  <c r="O4667" i="1"/>
  <c r="R4674" i="1"/>
  <c r="R4667" i="1"/>
  <c r="O4669" i="1"/>
  <c r="L572" i="9"/>
  <c r="G573" i="9" s="1"/>
  <c r="M572" i="9"/>
  <c r="H573" i="9" s="1"/>
  <c r="I573" i="9" s="1"/>
  <c r="J573" i="9" s="1"/>
  <c r="K572" i="9"/>
  <c r="P4673" i="1"/>
  <c r="S4673" i="1"/>
  <c r="T4673" i="1" s="1"/>
  <c r="R4673" i="1"/>
  <c r="P4675" i="1"/>
  <c r="S4675" i="1"/>
  <c r="T4675" i="1" s="1"/>
  <c r="O4668" i="1"/>
  <c r="R4672" i="1"/>
  <c r="S4668" i="1"/>
  <c r="T4668" i="1" s="1"/>
  <c r="Q4672" i="1"/>
  <c r="R4668" i="1"/>
  <c r="O4672" i="1"/>
  <c r="P4672" i="1"/>
  <c r="Q4668" i="1"/>
  <c r="S4672" i="1"/>
  <c r="T4672" i="1" s="1"/>
  <c r="P4668" i="1"/>
  <c r="P4677" i="1" s="1"/>
  <c r="I4680" i="1" s="1"/>
  <c r="Q4670" i="1"/>
  <c r="Q4675" i="1"/>
  <c r="N4670" i="1"/>
  <c r="N4676" i="1" s="1"/>
  <c r="Q4671" i="1"/>
  <c r="R4671" i="1"/>
  <c r="P4671" i="1"/>
  <c r="O4671" i="1"/>
  <c r="S4670" i="1"/>
  <c r="T4670" i="1" s="1"/>
  <c r="S4671" i="1"/>
  <c r="T4671" i="1" s="1"/>
  <c r="R4675" i="1"/>
  <c r="O4670" i="1"/>
  <c r="O4675" i="1"/>
  <c r="R4670" i="1"/>
  <c r="M573" i="9" l="1"/>
  <c r="H574" i="9" s="1"/>
  <c r="L573" i="9"/>
  <c r="G574" i="9" s="1"/>
  <c r="K573" i="9"/>
  <c r="Q4677" i="1"/>
  <c r="J4680" i="1" s="1"/>
  <c r="J4690" i="1" s="1"/>
  <c r="O4677" i="1"/>
  <c r="H4680" i="1" s="1"/>
  <c r="H4691" i="1" s="1"/>
  <c r="R4677" i="1"/>
  <c r="K4680" i="1" s="1"/>
  <c r="K4686" i="1" s="1"/>
  <c r="K4689" i="1"/>
  <c r="K4687" i="1"/>
  <c r="I4690" i="1"/>
  <c r="I4691" i="1"/>
  <c r="I4689" i="1"/>
  <c r="I4687" i="1"/>
  <c r="I4692" i="1"/>
  <c r="I4684" i="1"/>
  <c r="I4688" i="1"/>
  <c r="I4686" i="1"/>
  <c r="I4685" i="1"/>
  <c r="I4693" i="1"/>
  <c r="J4687" i="1"/>
  <c r="J4686" i="1"/>
  <c r="J4693" i="1"/>
  <c r="J4692" i="1"/>
  <c r="J4684" i="1"/>
  <c r="H4693" i="1"/>
  <c r="H4684" i="1"/>
  <c r="H4690" i="1"/>
  <c r="H4687" i="1"/>
  <c r="H4692" i="1" l="1"/>
  <c r="K4685" i="1"/>
  <c r="H4686" i="1"/>
  <c r="L4686" i="1" s="1"/>
  <c r="M4686" i="1" s="1"/>
  <c r="N4686" i="1" s="1"/>
  <c r="J4691" i="1"/>
  <c r="H4685" i="1"/>
  <c r="L4685" i="1" s="1"/>
  <c r="M4685" i="1" s="1"/>
  <c r="N4685" i="1" s="1"/>
  <c r="J4685" i="1"/>
  <c r="K4693" i="1"/>
  <c r="L4693" i="1" s="1"/>
  <c r="M4693" i="1" s="1"/>
  <c r="H4689" i="1"/>
  <c r="L4689" i="1" s="1"/>
  <c r="M4689" i="1" s="1"/>
  <c r="N4689" i="1" s="1"/>
  <c r="J4688" i="1"/>
  <c r="J4689" i="1"/>
  <c r="H4688" i="1"/>
  <c r="K4688" i="1"/>
  <c r="I574" i="9"/>
  <c r="J574" i="9" s="1"/>
  <c r="L574" i="9" s="1"/>
  <c r="G575" i="9" s="1"/>
  <c r="K4690" i="1"/>
  <c r="K4691" i="1"/>
  <c r="L4691" i="1" s="1"/>
  <c r="M4691" i="1" s="1"/>
  <c r="N4691" i="1" s="1"/>
  <c r="K4684" i="1"/>
  <c r="L4684" i="1" s="1"/>
  <c r="M4684" i="1" s="1"/>
  <c r="N4684" i="1" s="1"/>
  <c r="K4692" i="1"/>
  <c r="L4688" i="1"/>
  <c r="M4688" i="1" s="1"/>
  <c r="N4688" i="1" s="1"/>
  <c r="L4687" i="1"/>
  <c r="M4687" i="1" s="1"/>
  <c r="N4687" i="1" s="1"/>
  <c r="L4690" i="1"/>
  <c r="M4690" i="1" s="1"/>
  <c r="N4690" i="1" s="1"/>
  <c r="L4692" i="1"/>
  <c r="M4692" i="1" s="1"/>
  <c r="N4692" i="1" s="1"/>
  <c r="N4693" i="1" l="1"/>
  <c r="Q4693" i="1"/>
  <c r="K574" i="9"/>
  <c r="M574" i="9"/>
  <c r="H575" i="9" s="1"/>
  <c r="I575" i="9" s="1"/>
  <c r="J575" i="9" s="1"/>
  <c r="M575" i="9" s="1"/>
  <c r="H576" i="9" s="1"/>
  <c r="R4693" i="1"/>
  <c r="S4691" i="1"/>
  <c r="T4691" i="1" s="1"/>
  <c r="P4693" i="1"/>
  <c r="P4691" i="1"/>
  <c r="O4691" i="1"/>
  <c r="S4693" i="1"/>
  <c r="T4693" i="1" s="1"/>
  <c r="O4693" i="1"/>
  <c r="Q4691" i="1"/>
  <c r="R4691" i="1"/>
  <c r="N4694" i="1"/>
  <c r="P4688" i="1"/>
  <c r="O4688" i="1"/>
  <c r="S4688" i="1"/>
  <c r="T4688" i="1" s="1"/>
  <c r="Q4688" i="1"/>
  <c r="R4688" i="1"/>
  <c r="R4687" i="1"/>
  <c r="P4687" i="1"/>
  <c r="S4687" i="1"/>
  <c r="T4687" i="1" s="1"/>
  <c r="O4687" i="1"/>
  <c r="Q4687" i="1"/>
  <c r="O4689" i="1"/>
  <c r="Q4689" i="1"/>
  <c r="P4689" i="1"/>
  <c r="R4689" i="1"/>
  <c r="S4689" i="1"/>
  <c r="T4689" i="1" s="1"/>
  <c r="S4692" i="1"/>
  <c r="T4692" i="1" s="1"/>
  <c r="Q4692" i="1"/>
  <c r="R4692" i="1"/>
  <c r="O4692" i="1"/>
  <c r="P4692" i="1"/>
  <c r="Q4684" i="1"/>
  <c r="P4684" i="1"/>
  <c r="O4684" i="1"/>
  <c r="R4684" i="1"/>
  <c r="S4684" i="1"/>
  <c r="T4684" i="1" s="1"/>
  <c r="Q4685" i="1"/>
  <c r="P4685" i="1"/>
  <c r="S4685" i="1"/>
  <c r="T4685" i="1" s="1"/>
  <c r="R4685" i="1"/>
  <c r="O4685" i="1"/>
  <c r="Q4686" i="1"/>
  <c r="S4686" i="1"/>
  <c r="T4686" i="1" s="1"/>
  <c r="P4686" i="1"/>
  <c r="O4686" i="1"/>
  <c r="R4686" i="1"/>
  <c r="P4690" i="1"/>
  <c r="Q4690" i="1"/>
  <c r="R4690" i="1"/>
  <c r="S4690" i="1"/>
  <c r="T4690" i="1" s="1"/>
  <c r="O4690" i="1"/>
  <c r="L575" i="9" l="1"/>
  <c r="G576" i="9" s="1"/>
  <c r="I576" i="9" s="1"/>
  <c r="J576" i="9" s="1"/>
  <c r="M576" i="9" s="1"/>
  <c r="H577" i="9" s="1"/>
  <c r="K575" i="9"/>
  <c r="R4695" i="1"/>
  <c r="K4698" i="1" s="1"/>
  <c r="Q4695" i="1"/>
  <c r="J4698" i="1" s="1"/>
  <c r="P4695" i="1"/>
  <c r="I4698" i="1" s="1"/>
  <c r="O4695" i="1"/>
  <c r="H4698" i="1" s="1"/>
  <c r="K576" i="9" l="1"/>
  <c r="L576" i="9"/>
  <c r="G577" i="9" s="1"/>
  <c r="I577" i="9"/>
  <c r="J577" i="9" s="1"/>
  <c r="H4702" i="1"/>
  <c r="H4710" i="1"/>
  <c r="H4707" i="1"/>
  <c r="H4704" i="1"/>
  <c r="H4711" i="1"/>
  <c r="H4708" i="1"/>
  <c r="H4706" i="1"/>
  <c r="H4705" i="1"/>
  <c r="H4703" i="1"/>
  <c r="H4709" i="1"/>
  <c r="I4711" i="1"/>
  <c r="I4703" i="1"/>
  <c r="I4705" i="1"/>
  <c r="I4702" i="1"/>
  <c r="I4710" i="1"/>
  <c r="I4709" i="1"/>
  <c r="I4707" i="1"/>
  <c r="I4708" i="1"/>
  <c r="I4706" i="1"/>
  <c r="I4704" i="1"/>
  <c r="J4706" i="1"/>
  <c r="J4711" i="1"/>
  <c r="J4705" i="1"/>
  <c r="J4704" i="1"/>
  <c r="J4707" i="1"/>
  <c r="J4703" i="1"/>
  <c r="J4702" i="1"/>
  <c r="J4710" i="1"/>
  <c r="J4709" i="1"/>
  <c r="J4708" i="1"/>
  <c r="K4710" i="1"/>
  <c r="K4709" i="1"/>
  <c r="K4702" i="1"/>
  <c r="K4705" i="1"/>
  <c r="K4704" i="1"/>
  <c r="K4707" i="1"/>
  <c r="K4711" i="1"/>
  <c r="K4708" i="1"/>
  <c r="K4706" i="1"/>
  <c r="K4703" i="1"/>
  <c r="M577" i="9" l="1"/>
  <c r="H578" i="9" s="1"/>
  <c r="K577" i="9"/>
  <c r="L577" i="9"/>
  <c r="G578" i="9" s="1"/>
  <c r="I578" i="9" s="1"/>
  <c r="J578" i="9" s="1"/>
  <c r="L4703" i="1"/>
  <c r="M4703" i="1" s="1"/>
  <c r="N4703" i="1" s="1"/>
  <c r="L4711" i="1"/>
  <c r="M4711" i="1" s="1"/>
  <c r="N4711" i="1" s="1"/>
  <c r="L4705" i="1"/>
  <c r="M4705" i="1" s="1"/>
  <c r="N4705" i="1" s="1"/>
  <c r="L4708" i="1"/>
  <c r="M4708" i="1" s="1"/>
  <c r="N4708" i="1" s="1"/>
  <c r="L4710" i="1"/>
  <c r="M4710" i="1" s="1"/>
  <c r="N4710" i="1" s="1"/>
  <c r="L4709" i="1"/>
  <c r="M4709" i="1" s="1"/>
  <c r="N4709" i="1" s="1"/>
  <c r="L4706" i="1"/>
  <c r="M4706" i="1" s="1"/>
  <c r="N4706" i="1" s="1"/>
  <c r="L4704" i="1"/>
  <c r="M4704" i="1" s="1"/>
  <c r="N4704" i="1" s="1"/>
  <c r="L4707" i="1"/>
  <c r="M4707" i="1" s="1"/>
  <c r="N4707" i="1" s="1"/>
  <c r="L4702" i="1"/>
  <c r="M4702" i="1" s="1"/>
  <c r="N4702" i="1" s="1"/>
  <c r="L578" i="9" l="1"/>
  <c r="G579" i="9" s="1"/>
  <c r="K578" i="9"/>
  <c r="M578" i="9"/>
  <c r="H579" i="9" s="1"/>
  <c r="N4712" i="1"/>
  <c r="R4709" i="1"/>
  <c r="S4709" i="1"/>
  <c r="T4709" i="1" s="1"/>
  <c r="O4709" i="1"/>
  <c r="Q4709" i="1"/>
  <c r="P4709" i="1"/>
  <c r="O4707" i="1"/>
  <c r="S4707" i="1"/>
  <c r="T4707" i="1" s="1"/>
  <c r="Q4707" i="1"/>
  <c r="P4707" i="1"/>
  <c r="R4707" i="1"/>
  <c r="R4706" i="1"/>
  <c r="P4706" i="1"/>
  <c r="S4706" i="1"/>
  <c r="T4706" i="1" s="1"/>
  <c r="O4706" i="1"/>
  <c r="Q4706" i="1"/>
  <c r="S4711" i="1"/>
  <c r="T4711" i="1" s="1"/>
  <c r="Q4711" i="1"/>
  <c r="P4711" i="1"/>
  <c r="O4711" i="1"/>
  <c r="R4711" i="1"/>
  <c r="Q4702" i="1"/>
  <c r="P4702" i="1"/>
  <c r="O4702" i="1"/>
  <c r="R4702" i="1"/>
  <c r="S4702" i="1"/>
  <c r="T4702" i="1" s="1"/>
  <c r="O4704" i="1"/>
  <c r="S4704" i="1"/>
  <c r="T4704" i="1" s="1"/>
  <c r="R4704" i="1"/>
  <c r="P4704" i="1"/>
  <c r="Q4704" i="1"/>
  <c r="Q4710" i="1"/>
  <c r="S4710" i="1"/>
  <c r="T4710" i="1" s="1"/>
  <c r="P4710" i="1"/>
  <c r="R4710" i="1"/>
  <c r="O4710" i="1"/>
  <c r="S4708" i="1"/>
  <c r="T4708" i="1" s="1"/>
  <c r="P4708" i="1"/>
  <c r="O4708" i="1"/>
  <c r="R4708" i="1"/>
  <c r="Q4708" i="1"/>
  <c r="R4705" i="1"/>
  <c r="P4705" i="1"/>
  <c r="S4705" i="1"/>
  <c r="T4705" i="1" s="1"/>
  <c r="Q4705" i="1"/>
  <c r="O4705" i="1"/>
  <c r="Q4703" i="1"/>
  <c r="P4703" i="1"/>
  <c r="O4703" i="1"/>
  <c r="S4703" i="1"/>
  <c r="T4703" i="1" s="1"/>
  <c r="R4703" i="1"/>
  <c r="I579" i="9" l="1"/>
  <c r="J579" i="9" s="1"/>
  <c r="R4713" i="1"/>
  <c r="K4716" i="1" s="1"/>
  <c r="P4713" i="1"/>
  <c r="I4716" i="1" s="1"/>
  <c r="O4713" i="1"/>
  <c r="H4716" i="1" s="1"/>
  <c r="Q4713" i="1"/>
  <c r="J4716" i="1" s="1"/>
  <c r="M579" i="9" l="1"/>
  <c r="H580" i="9" s="1"/>
  <c r="K579" i="9"/>
  <c r="L579" i="9"/>
  <c r="G580" i="9" s="1"/>
  <c r="I580" i="9" s="1"/>
  <c r="J580" i="9" s="1"/>
  <c r="H4720" i="1"/>
  <c r="H4723" i="1"/>
  <c r="H4727" i="1"/>
  <c r="H4728" i="1"/>
  <c r="H4724" i="1"/>
  <c r="H4726" i="1"/>
  <c r="H4725" i="1"/>
  <c r="H4722" i="1"/>
  <c r="H4729" i="1"/>
  <c r="H4721" i="1"/>
  <c r="J4729" i="1"/>
  <c r="J4727" i="1"/>
  <c r="J4721" i="1"/>
  <c r="J4726" i="1"/>
  <c r="J4728" i="1"/>
  <c r="J4725" i="1"/>
  <c r="J4724" i="1"/>
  <c r="J4720" i="1"/>
  <c r="J4723" i="1"/>
  <c r="J4722" i="1"/>
  <c r="I4722" i="1"/>
  <c r="I4726" i="1"/>
  <c r="I4721" i="1"/>
  <c r="I4723" i="1"/>
  <c r="I4729" i="1"/>
  <c r="I4728" i="1"/>
  <c r="I4724" i="1"/>
  <c r="I4727" i="1"/>
  <c r="I4725" i="1"/>
  <c r="I4720" i="1"/>
  <c r="K4723" i="1"/>
  <c r="K4722" i="1"/>
  <c r="K4729" i="1"/>
  <c r="K4726" i="1"/>
  <c r="K4721" i="1"/>
  <c r="K4724" i="1"/>
  <c r="K4725" i="1"/>
  <c r="K4727" i="1"/>
  <c r="K4728" i="1"/>
  <c r="K4720" i="1"/>
  <c r="K580" i="9" l="1"/>
  <c r="L580" i="9"/>
  <c r="G581" i="9" s="1"/>
  <c r="I581" i="9" s="1"/>
  <c r="J581" i="9" s="1"/>
  <c r="M580" i="9"/>
  <c r="H581" i="9" s="1"/>
  <c r="L4721" i="1"/>
  <c r="M4721" i="1" s="1"/>
  <c r="N4721" i="1" s="1"/>
  <c r="L4724" i="1"/>
  <c r="M4724" i="1" s="1"/>
  <c r="N4724" i="1" s="1"/>
  <c r="L4722" i="1"/>
  <c r="M4722" i="1" s="1"/>
  <c r="N4722" i="1" s="1"/>
  <c r="L4726" i="1"/>
  <c r="M4726" i="1" s="1"/>
  <c r="N4726" i="1" s="1"/>
  <c r="L4723" i="1"/>
  <c r="M4723" i="1" s="1"/>
  <c r="N4723" i="1" s="1"/>
  <c r="L4729" i="1"/>
  <c r="M4729" i="1" s="1"/>
  <c r="N4729" i="1" s="1"/>
  <c r="L4725" i="1"/>
  <c r="M4725" i="1" s="1"/>
  <c r="N4725" i="1" s="1"/>
  <c r="L4728" i="1"/>
  <c r="M4728" i="1" s="1"/>
  <c r="N4728" i="1" s="1"/>
  <c r="L4727" i="1"/>
  <c r="M4727" i="1" s="1"/>
  <c r="N4727" i="1" s="1"/>
  <c r="L4720" i="1"/>
  <c r="M4720" i="1" s="1"/>
  <c r="N4720" i="1" s="1"/>
  <c r="L581" i="9" l="1"/>
  <c r="G582" i="9" s="1"/>
  <c r="M581" i="9"/>
  <c r="H582" i="9" s="1"/>
  <c r="K581" i="9"/>
  <c r="O4721" i="1"/>
  <c r="Q4721" i="1"/>
  <c r="P4721" i="1"/>
  <c r="R4721" i="1"/>
  <c r="N4730" i="1"/>
  <c r="S4721" i="1"/>
  <c r="T4721" i="1" s="1"/>
  <c r="Q4720" i="1"/>
  <c r="O4720" i="1"/>
  <c r="S4720" i="1"/>
  <c r="T4720" i="1" s="1"/>
  <c r="P4720" i="1"/>
  <c r="R4720" i="1"/>
  <c r="Q4725" i="1"/>
  <c r="S4725" i="1"/>
  <c r="T4725" i="1" s="1"/>
  <c r="R4725" i="1"/>
  <c r="O4725" i="1"/>
  <c r="P4725" i="1"/>
  <c r="R4726" i="1"/>
  <c r="S4726" i="1"/>
  <c r="T4726" i="1" s="1"/>
  <c r="Q4726" i="1"/>
  <c r="P4726" i="1"/>
  <c r="O4726" i="1"/>
  <c r="R4727" i="1"/>
  <c r="Q4727" i="1"/>
  <c r="P4727" i="1"/>
  <c r="S4727" i="1"/>
  <c r="T4727" i="1" s="1"/>
  <c r="O4727" i="1"/>
  <c r="R4729" i="1"/>
  <c r="Q4729" i="1"/>
  <c r="P4729" i="1"/>
  <c r="O4729" i="1"/>
  <c r="S4729" i="1"/>
  <c r="T4729" i="1" s="1"/>
  <c r="P4722" i="1"/>
  <c r="S4722" i="1"/>
  <c r="T4722" i="1" s="1"/>
  <c r="O4722" i="1"/>
  <c r="Q4722" i="1"/>
  <c r="R4722" i="1"/>
  <c r="P4728" i="1"/>
  <c r="R4728" i="1"/>
  <c r="Q4728" i="1"/>
  <c r="O4728" i="1"/>
  <c r="S4728" i="1"/>
  <c r="T4728" i="1" s="1"/>
  <c r="O4723" i="1"/>
  <c r="P4723" i="1"/>
  <c r="R4723" i="1"/>
  <c r="S4723" i="1"/>
  <c r="T4723" i="1" s="1"/>
  <c r="Q4723" i="1"/>
  <c r="S4724" i="1"/>
  <c r="T4724" i="1" s="1"/>
  <c r="Q4724" i="1"/>
  <c r="P4724" i="1"/>
  <c r="R4724" i="1"/>
  <c r="O4724" i="1"/>
  <c r="I582" i="9" l="1"/>
  <c r="J582" i="9" s="1"/>
  <c r="P4731" i="1"/>
  <c r="I4734" i="1" s="1"/>
  <c r="R4731" i="1"/>
  <c r="K4734" i="1" s="1"/>
  <c r="O4731" i="1"/>
  <c r="H4734" i="1" s="1"/>
  <c r="Q4731" i="1"/>
  <c r="J4734" i="1" s="1"/>
  <c r="L582" i="9" l="1"/>
  <c r="G583" i="9" s="1"/>
  <c r="K582" i="9"/>
  <c r="M582" i="9"/>
  <c r="H583" i="9" s="1"/>
  <c r="H4738" i="1"/>
  <c r="H4741" i="1"/>
  <c r="H4745" i="1"/>
  <c r="H4744" i="1"/>
  <c r="H4739" i="1"/>
  <c r="H4747" i="1"/>
  <c r="H4743" i="1"/>
  <c r="H4742" i="1"/>
  <c r="H4746" i="1"/>
  <c r="H4740" i="1"/>
  <c r="J4747" i="1"/>
  <c r="J4745" i="1"/>
  <c r="J4744" i="1"/>
  <c r="J4741" i="1"/>
  <c r="J4739" i="1"/>
  <c r="J4746" i="1"/>
  <c r="J4740" i="1"/>
  <c r="J4738" i="1"/>
  <c r="J4742" i="1"/>
  <c r="J4743" i="1"/>
  <c r="K4744" i="1"/>
  <c r="K4745" i="1"/>
  <c r="K4739" i="1"/>
  <c r="K4743" i="1"/>
  <c r="K4741" i="1"/>
  <c r="K4742" i="1"/>
  <c r="K4738" i="1"/>
  <c r="K4746" i="1"/>
  <c r="K4740" i="1"/>
  <c r="K4747" i="1"/>
  <c r="I4742" i="1"/>
  <c r="I4745" i="1"/>
  <c r="I4739" i="1"/>
  <c r="I4743" i="1"/>
  <c r="I4747" i="1"/>
  <c r="I4746" i="1"/>
  <c r="I4744" i="1"/>
  <c r="I4740" i="1"/>
  <c r="I4738" i="1"/>
  <c r="I4741" i="1"/>
  <c r="I583" i="9" l="1"/>
  <c r="J583" i="9" s="1"/>
  <c r="M583" i="9" s="1"/>
  <c r="H584" i="9" s="1"/>
  <c r="L4740" i="1"/>
  <c r="M4740" i="1" s="1"/>
  <c r="N4740" i="1" s="1"/>
  <c r="L4739" i="1"/>
  <c r="M4739" i="1" s="1"/>
  <c r="N4739" i="1" s="1"/>
  <c r="L4742" i="1"/>
  <c r="M4742" i="1" s="1"/>
  <c r="N4742" i="1" s="1"/>
  <c r="L4747" i="1"/>
  <c r="M4747" i="1" s="1"/>
  <c r="N4747" i="1" s="1"/>
  <c r="L4741" i="1"/>
  <c r="M4741" i="1" s="1"/>
  <c r="N4741" i="1" s="1"/>
  <c r="L4746" i="1"/>
  <c r="M4746" i="1" s="1"/>
  <c r="N4746" i="1" s="1"/>
  <c r="L4743" i="1"/>
  <c r="M4743" i="1" s="1"/>
  <c r="N4743" i="1" s="1"/>
  <c r="L4744" i="1"/>
  <c r="M4744" i="1" s="1"/>
  <c r="N4744" i="1" s="1"/>
  <c r="L4745" i="1"/>
  <c r="M4745" i="1" s="1"/>
  <c r="N4745" i="1" s="1"/>
  <c r="L4738" i="1"/>
  <c r="M4738" i="1" s="1"/>
  <c r="N4738" i="1" s="1"/>
  <c r="K583" i="9" l="1"/>
  <c r="L583" i="9"/>
  <c r="G584" i="9" s="1"/>
  <c r="I584" i="9" s="1"/>
  <c r="J584" i="9" s="1"/>
  <c r="L584" i="9" s="1"/>
  <c r="G585" i="9" s="1"/>
  <c r="N4748" i="1"/>
  <c r="Q4743" i="1"/>
  <c r="P4743" i="1"/>
  <c r="O4743" i="1"/>
  <c r="S4743" i="1"/>
  <c r="T4743" i="1" s="1"/>
  <c r="R4743" i="1"/>
  <c r="O4738" i="1"/>
  <c r="S4738" i="1"/>
  <c r="T4738" i="1" s="1"/>
  <c r="Q4738" i="1"/>
  <c r="P4738" i="1"/>
  <c r="R4738" i="1"/>
  <c r="S4744" i="1"/>
  <c r="T4744" i="1" s="1"/>
  <c r="O4744" i="1"/>
  <c r="Q4744" i="1"/>
  <c r="P4744" i="1"/>
  <c r="R4744" i="1"/>
  <c r="S4742" i="1"/>
  <c r="T4742" i="1" s="1"/>
  <c r="P4742" i="1"/>
  <c r="R4742" i="1"/>
  <c r="Q4742" i="1"/>
  <c r="O4742" i="1"/>
  <c r="Q4745" i="1"/>
  <c r="O4745" i="1"/>
  <c r="R4745" i="1"/>
  <c r="S4745" i="1"/>
  <c r="T4745" i="1" s="1"/>
  <c r="P4745" i="1"/>
  <c r="Q4746" i="1"/>
  <c r="P4746" i="1"/>
  <c r="R4746" i="1"/>
  <c r="O4746" i="1"/>
  <c r="S4746" i="1"/>
  <c r="T4746" i="1" s="1"/>
  <c r="R4741" i="1"/>
  <c r="Q4741" i="1"/>
  <c r="P4741" i="1"/>
  <c r="S4741" i="1"/>
  <c r="T4741" i="1" s="1"/>
  <c r="O4741" i="1"/>
  <c r="R4747" i="1"/>
  <c r="Q4747" i="1"/>
  <c r="P4747" i="1"/>
  <c r="S4747" i="1"/>
  <c r="T4747" i="1" s="1"/>
  <c r="O4747" i="1"/>
  <c r="R4739" i="1"/>
  <c r="O4739" i="1"/>
  <c r="S4739" i="1"/>
  <c r="T4739" i="1" s="1"/>
  <c r="P4739" i="1"/>
  <c r="Q4739" i="1"/>
  <c r="P4740" i="1"/>
  <c r="O4740" i="1"/>
  <c r="Q4740" i="1"/>
  <c r="R4740" i="1"/>
  <c r="S4740" i="1"/>
  <c r="T4740" i="1" s="1"/>
  <c r="K584" i="9" l="1"/>
  <c r="M584" i="9"/>
  <c r="H585" i="9" s="1"/>
  <c r="I585" i="9" s="1"/>
  <c r="J585" i="9" s="1"/>
  <c r="R4749" i="1"/>
  <c r="K4752" i="1" s="1"/>
  <c r="K4765" i="1" s="1"/>
  <c r="P4749" i="1"/>
  <c r="I4752" i="1" s="1"/>
  <c r="K4758" i="1"/>
  <c r="K4760" i="1"/>
  <c r="K4757" i="1"/>
  <c r="K4762" i="1"/>
  <c r="K4759" i="1"/>
  <c r="K4756" i="1"/>
  <c r="Q4749" i="1"/>
  <c r="J4752" i="1" s="1"/>
  <c r="O4749" i="1"/>
  <c r="H4752" i="1" s="1"/>
  <c r="K4763" i="1" l="1"/>
  <c r="K4761" i="1"/>
  <c r="M585" i="9"/>
  <c r="H586" i="9" s="1"/>
  <c r="K585" i="9"/>
  <c r="L585" i="9"/>
  <c r="G586" i="9" s="1"/>
  <c r="K4764" i="1"/>
  <c r="H4763" i="1"/>
  <c r="H4758" i="1"/>
  <c r="H4761" i="1"/>
  <c r="H4762" i="1"/>
  <c r="H4764" i="1"/>
  <c r="H4757" i="1"/>
  <c r="H4756" i="1"/>
  <c r="H4765" i="1"/>
  <c r="H4760" i="1"/>
  <c r="H4759" i="1"/>
  <c r="J4756" i="1"/>
  <c r="J4763" i="1"/>
  <c r="J4760" i="1"/>
  <c r="J4764" i="1"/>
  <c r="J4757" i="1"/>
  <c r="J4758" i="1"/>
  <c r="J4759" i="1"/>
  <c r="J4762" i="1"/>
  <c r="J4765" i="1"/>
  <c r="J4761" i="1"/>
  <c r="I4759" i="1"/>
  <c r="I4757" i="1"/>
  <c r="I4761" i="1"/>
  <c r="I4763" i="1"/>
  <c r="I4762" i="1"/>
  <c r="I4765" i="1"/>
  <c r="I4758" i="1"/>
  <c r="I4760" i="1"/>
  <c r="I4756" i="1"/>
  <c r="I4764" i="1"/>
  <c r="I586" i="9" l="1"/>
  <c r="J586" i="9" s="1"/>
  <c r="L4759" i="1"/>
  <c r="M4759" i="1" s="1"/>
  <c r="N4759" i="1" s="1"/>
  <c r="L4760" i="1"/>
  <c r="M4760" i="1" s="1"/>
  <c r="N4760" i="1" s="1"/>
  <c r="L4764" i="1"/>
  <c r="M4764" i="1" s="1"/>
  <c r="N4764" i="1" s="1"/>
  <c r="P4759" i="1"/>
  <c r="O4759" i="1"/>
  <c r="L4756" i="1"/>
  <c r="M4756" i="1" s="1"/>
  <c r="N4756" i="1" s="1"/>
  <c r="L4758" i="1"/>
  <c r="M4758" i="1" s="1"/>
  <c r="N4758" i="1" s="1"/>
  <c r="L4765" i="1"/>
  <c r="M4765" i="1" s="1"/>
  <c r="N4765" i="1" s="1"/>
  <c r="L4757" i="1"/>
  <c r="M4757" i="1" s="1"/>
  <c r="N4757" i="1" s="1"/>
  <c r="L4762" i="1"/>
  <c r="M4762" i="1" s="1"/>
  <c r="N4762" i="1" s="1"/>
  <c r="L4761" i="1"/>
  <c r="M4761" i="1" s="1"/>
  <c r="N4761" i="1" s="1"/>
  <c r="L4763" i="1"/>
  <c r="M4763" i="1" s="1"/>
  <c r="N4763" i="1" s="1"/>
  <c r="K586" i="9" l="1"/>
  <c r="L586" i="9"/>
  <c r="G587" i="9" s="1"/>
  <c r="M586" i="9"/>
  <c r="H587" i="9" s="1"/>
  <c r="Q4759" i="1"/>
  <c r="S4759" i="1"/>
  <c r="T4759" i="1" s="1"/>
  <c r="R4759" i="1"/>
  <c r="N4766" i="1"/>
  <c r="R4763" i="1"/>
  <c r="P4763" i="1"/>
  <c r="Q4763" i="1"/>
  <c r="O4763" i="1"/>
  <c r="S4763" i="1"/>
  <c r="T4763" i="1" s="1"/>
  <c r="S4761" i="1"/>
  <c r="T4761" i="1" s="1"/>
  <c r="Q4761" i="1"/>
  <c r="P4761" i="1"/>
  <c r="O4761" i="1"/>
  <c r="R4761" i="1"/>
  <c r="S4758" i="1"/>
  <c r="T4758" i="1" s="1"/>
  <c r="Q4758" i="1"/>
  <c r="O4758" i="1"/>
  <c r="P4758" i="1"/>
  <c r="R4758" i="1"/>
  <c r="R4757" i="1"/>
  <c r="S4757" i="1"/>
  <c r="T4757" i="1" s="1"/>
  <c r="Q4757" i="1"/>
  <c r="O4757" i="1"/>
  <c r="P4757" i="1"/>
  <c r="S4756" i="1"/>
  <c r="T4756" i="1" s="1"/>
  <c r="R4756" i="1"/>
  <c r="Q4756" i="1"/>
  <c r="P4756" i="1"/>
  <c r="O4756" i="1"/>
  <c r="R4764" i="1"/>
  <c r="Q4764" i="1"/>
  <c r="P4764" i="1"/>
  <c r="S4764" i="1"/>
  <c r="T4764" i="1" s="1"/>
  <c r="O4764" i="1"/>
  <c r="O4762" i="1"/>
  <c r="P4762" i="1"/>
  <c r="Q4762" i="1"/>
  <c r="R4762" i="1"/>
  <c r="S4762" i="1"/>
  <c r="T4762" i="1" s="1"/>
  <c r="O4765" i="1"/>
  <c r="R4765" i="1"/>
  <c r="P4765" i="1"/>
  <c r="S4765" i="1"/>
  <c r="T4765" i="1" s="1"/>
  <c r="Q4765" i="1"/>
  <c r="R4760" i="1"/>
  <c r="P4760" i="1"/>
  <c r="S4760" i="1"/>
  <c r="T4760" i="1" s="1"/>
  <c r="O4760" i="1"/>
  <c r="Q4760" i="1"/>
  <c r="I587" i="9" l="1"/>
  <c r="J587" i="9" s="1"/>
  <c r="K587" i="9"/>
  <c r="M587" i="9"/>
  <c r="H588" i="9" s="1"/>
  <c r="I588" i="9" s="1"/>
  <c r="J588" i="9" s="1"/>
  <c r="L587" i="9"/>
  <c r="G588" i="9" s="1"/>
  <c r="P4767" i="1"/>
  <c r="I4770" i="1" s="1"/>
  <c r="I4777" i="1" s="1"/>
  <c r="I4778" i="1"/>
  <c r="I4781" i="1"/>
  <c r="O4767" i="1"/>
  <c r="H4770" i="1" s="1"/>
  <c r="Q4767" i="1"/>
  <c r="J4770" i="1" s="1"/>
  <c r="R4767" i="1"/>
  <c r="K4770" i="1" s="1"/>
  <c r="I4775" i="1" l="1"/>
  <c r="I4783" i="1"/>
  <c r="I4780" i="1"/>
  <c r="I4782" i="1"/>
  <c r="I4779" i="1"/>
  <c r="M588" i="9"/>
  <c r="H589" i="9" s="1"/>
  <c r="K588" i="9"/>
  <c r="L588" i="9"/>
  <c r="G589" i="9" s="1"/>
  <c r="I589" i="9" s="1"/>
  <c r="J589" i="9" s="1"/>
  <c r="K589" i="9" s="1"/>
  <c r="I4776" i="1"/>
  <c r="I4774" i="1"/>
  <c r="J4774" i="1"/>
  <c r="J4779" i="1"/>
  <c r="J4776" i="1"/>
  <c r="J4777" i="1"/>
  <c r="J4778" i="1"/>
  <c r="J4782" i="1"/>
  <c r="J4783" i="1"/>
  <c r="J4775" i="1"/>
  <c r="J4781" i="1"/>
  <c r="J4780" i="1"/>
  <c r="K4778" i="1"/>
  <c r="K4775" i="1"/>
  <c r="K4782" i="1"/>
  <c r="K4774" i="1"/>
  <c r="K4779" i="1"/>
  <c r="K4783" i="1"/>
  <c r="K4780" i="1"/>
  <c r="K4776" i="1"/>
  <c r="K4777" i="1"/>
  <c r="K4781" i="1"/>
  <c r="H4779" i="1"/>
  <c r="H4780" i="1"/>
  <c r="H4776" i="1"/>
  <c r="H4775" i="1"/>
  <c r="H4782" i="1"/>
  <c r="H4778" i="1"/>
  <c r="H4783" i="1"/>
  <c r="H4781" i="1"/>
  <c r="H4774" i="1"/>
  <c r="H4777" i="1"/>
  <c r="L4777" i="1" s="1"/>
  <c r="M4777" i="1" s="1"/>
  <c r="N4777" i="1" s="1"/>
  <c r="L589" i="9" l="1"/>
  <c r="G590" i="9" s="1"/>
  <c r="M589" i="9"/>
  <c r="H590" i="9" s="1"/>
  <c r="I590" i="9" s="1"/>
  <c r="J590" i="9" s="1"/>
  <c r="M590" i="9" s="1"/>
  <c r="H591" i="9" s="1"/>
  <c r="L4776" i="1"/>
  <c r="M4776" i="1" s="1"/>
  <c r="N4776" i="1" s="1"/>
  <c r="L4781" i="1"/>
  <c r="M4781" i="1" s="1"/>
  <c r="N4781" i="1" s="1"/>
  <c r="L4774" i="1"/>
  <c r="M4774" i="1" s="1"/>
  <c r="N4774" i="1" s="1"/>
  <c r="Q4777" i="1"/>
  <c r="O4777" i="1"/>
  <c r="R4777" i="1"/>
  <c r="P4777" i="1"/>
  <c r="S4777" i="1"/>
  <c r="T4777" i="1" s="1"/>
  <c r="O4776" i="1"/>
  <c r="S4776" i="1"/>
  <c r="T4776" i="1" s="1"/>
  <c r="R4776" i="1"/>
  <c r="P4776" i="1"/>
  <c r="Q4776" i="1"/>
  <c r="S4781" i="1"/>
  <c r="T4781" i="1" s="1"/>
  <c r="L4778" i="1"/>
  <c r="M4778" i="1" s="1"/>
  <c r="N4778" i="1" s="1"/>
  <c r="L4780" i="1"/>
  <c r="M4780" i="1" s="1"/>
  <c r="N4780" i="1" s="1"/>
  <c r="L4783" i="1"/>
  <c r="M4783" i="1" s="1"/>
  <c r="N4783" i="1" s="1"/>
  <c r="L4782" i="1"/>
  <c r="M4782" i="1" s="1"/>
  <c r="N4782" i="1" s="1"/>
  <c r="L4775" i="1"/>
  <c r="M4775" i="1" s="1"/>
  <c r="N4775" i="1" s="1"/>
  <c r="L4779" i="1"/>
  <c r="M4779" i="1" s="1"/>
  <c r="N4779" i="1" s="1"/>
  <c r="Q4781" i="1" l="1"/>
  <c r="O4781" i="1"/>
  <c r="R4781" i="1"/>
  <c r="P4781" i="1"/>
  <c r="K590" i="9"/>
  <c r="L590" i="9"/>
  <c r="G591" i="9" s="1"/>
  <c r="I591" i="9" s="1"/>
  <c r="J591" i="9" s="1"/>
  <c r="P4774" i="1"/>
  <c r="S4774" i="1"/>
  <c r="T4774" i="1" s="1"/>
  <c r="O4774" i="1"/>
  <c r="R4774" i="1"/>
  <c r="Q4774" i="1"/>
  <c r="N4784" i="1"/>
  <c r="P4779" i="1"/>
  <c r="Q4779" i="1"/>
  <c r="S4779" i="1"/>
  <c r="T4779" i="1" s="1"/>
  <c r="R4779" i="1"/>
  <c r="O4779" i="1"/>
  <c r="R4780" i="1"/>
  <c r="S4780" i="1"/>
  <c r="T4780" i="1" s="1"/>
  <c r="P4780" i="1"/>
  <c r="O4780" i="1"/>
  <c r="Q4780" i="1"/>
  <c r="S4783" i="1"/>
  <c r="T4783" i="1" s="1"/>
  <c r="R4783" i="1"/>
  <c r="Q4783" i="1"/>
  <c r="O4783" i="1"/>
  <c r="P4783" i="1"/>
  <c r="P4775" i="1"/>
  <c r="O4775" i="1"/>
  <c r="S4775" i="1"/>
  <c r="T4775" i="1" s="1"/>
  <c r="R4775" i="1"/>
  <c r="Q4775" i="1"/>
  <c r="R4782" i="1"/>
  <c r="P4782" i="1"/>
  <c r="O4782" i="1"/>
  <c r="S4782" i="1"/>
  <c r="T4782" i="1" s="1"/>
  <c r="Q4782" i="1"/>
  <c r="Q4778" i="1"/>
  <c r="R4778" i="1"/>
  <c r="S4778" i="1"/>
  <c r="T4778" i="1" s="1"/>
  <c r="O4778" i="1"/>
  <c r="P4778" i="1"/>
  <c r="L591" i="9" l="1"/>
  <c r="G592" i="9" s="1"/>
  <c r="K591" i="9"/>
  <c r="M591" i="9"/>
  <c r="H592" i="9" s="1"/>
  <c r="R4785" i="1"/>
  <c r="K4788" i="1" s="1"/>
  <c r="K4801" i="1" s="1"/>
  <c r="O4785" i="1"/>
  <c r="H4788" i="1" s="1"/>
  <c r="H4798" i="1" s="1"/>
  <c r="Q4785" i="1"/>
  <c r="J4788" i="1" s="1"/>
  <c r="J4799" i="1" s="1"/>
  <c r="P4785" i="1"/>
  <c r="I4788" i="1" s="1"/>
  <c r="I4797" i="1" s="1"/>
  <c r="K4793" i="1"/>
  <c r="K4797" i="1"/>
  <c r="K4800" i="1"/>
  <c r="K4798" i="1"/>
  <c r="H4796" i="1"/>
  <c r="H4800" i="1"/>
  <c r="J4798" i="1"/>
  <c r="J4796" i="1"/>
  <c r="J4795" i="1"/>
  <c r="J4801" i="1" l="1"/>
  <c r="H4792" i="1"/>
  <c r="K4792" i="1"/>
  <c r="J4793" i="1"/>
  <c r="H4795" i="1"/>
  <c r="K4794" i="1"/>
  <c r="J4797" i="1"/>
  <c r="L4797" i="1" s="1"/>
  <c r="M4797" i="1" s="1"/>
  <c r="N4797" i="1" s="1"/>
  <c r="K4795" i="1"/>
  <c r="L4795" i="1" s="1"/>
  <c r="M4795" i="1" s="1"/>
  <c r="N4795" i="1" s="1"/>
  <c r="H4797" i="1"/>
  <c r="H4801" i="1"/>
  <c r="K4799" i="1"/>
  <c r="J4792" i="1"/>
  <c r="H4794" i="1"/>
  <c r="H4793" i="1"/>
  <c r="J4800" i="1"/>
  <c r="H4799" i="1"/>
  <c r="K4796" i="1"/>
  <c r="I592" i="9"/>
  <c r="J592" i="9" s="1"/>
  <c r="J4794" i="1"/>
  <c r="I4795" i="1"/>
  <c r="I4792" i="1"/>
  <c r="I4793" i="1"/>
  <c r="L4793" i="1" s="1"/>
  <c r="M4793" i="1" s="1"/>
  <c r="I4796" i="1"/>
  <c r="L4796" i="1" s="1"/>
  <c r="M4796" i="1" s="1"/>
  <c r="N4796" i="1" s="1"/>
  <c r="I4800" i="1"/>
  <c r="I4794" i="1"/>
  <c r="I4799" i="1"/>
  <c r="I4798" i="1"/>
  <c r="L4798" i="1" s="1"/>
  <c r="M4798" i="1" s="1"/>
  <c r="N4798" i="1" s="1"/>
  <c r="I4801" i="1"/>
  <c r="L4801" i="1" s="1"/>
  <c r="M4801" i="1" s="1"/>
  <c r="L4792" i="1"/>
  <c r="M4792" i="1" s="1"/>
  <c r="S4792" i="1" s="1"/>
  <c r="T4792" i="1" s="1"/>
  <c r="L4800" i="1"/>
  <c r="M4800" i="1" s="1"/>
  <c r="N4800" i="1" s="1"/>
  <c r="L4799" i="1" l="1"/>
  <c r="M4799" i="1" s="1"/>
  <c r="N4799" i="1" s="1"/>
  <c r="L4794" i="1"/>
  <c r="M4794" i="1" s="1"/>
  <c r="N4794" i="1" s="1"/>
  <c r="L592" i="9"/>
  <c r="G593" i="9" s="1"/>
  <c r="M592" i="9"/>
  <c r="H593" i="9" s="1"/>
  <c r="K592" i="9"/>
  <c r="N4793" i="1"/>
  <c r="R4793" i="1"/>
  <c r="O4793" i="1"/>
  <c r="P4793" i="1"/>
  <c r="S4793" i="1"/>
  <c r="T4793" i="1" s="1"/>
  <c r="Q4793" i="1"/>
  <c r="O4792" i="1"/>
  <c r="P4792" i="1"/>
  <c r="N4801" i="1"/>
  <c r="O4801" i="1"/>
  <c r="S4801" i="1"/>
  <c r="T4801" i="1" s="1"/>
  <c r="R4801" i="1"/>
  <c r="P4801" i="1"/>
  <c r="Q4801" i="1"/>
  <c r="P4797" i="1"/>
  <c r="R4797" i="1"/>
  <c r="R4795" i="1"/>
  <c r="P4795" i="1"/>
  <c r="S4795" i="1"/>
  <c r="T4795" i="1" s="1"/>
  <c r="Q4797" i="1"/>
  <c r="Q4795" i="1"/>
  <c r="O4795" i="1"/>
  <c r="O4797" i="1"/>
  <c r="R4792" i="1"/>
  <c r="N4792" i="1"/>
  <c r="N4802" i="1" s="1"/>
  <c r="Q4792" i="1"/>
  <c r="S4797" i="1"/>
  <c r="T4797" i="1" s="1"/>
  <c r="S4800" i="1"/>
  <c r="T4800" i="1" s="1"/>
  <c r="P4800" i="1"/>
  <c r="Q4800" i="1"/>
  <c r="R4800" i="1"/>
  <c r="O4800" i="1"/>
  <c r="R4798" i="1"/>
  <c r="S4798" i="1"/>
  <c r="T4798" i="1" s="1"/>
  <c r="P4798" i="1"/>
  <c r="O4798" i="1"/>
  <c r="Q4798" i="1"/>
  <c r="P4796" i="1"/>
  <c r="S4796" i="1"/>
  <c r="T4796" i="1" s="1"/>
  <c r="R4796" i="1"/>
  <c r="Q4796" i="1"/>
  <c r="O4796" i="1"/>
  <c r="S4799" i="1"/>
  <c r="T4799" i="1" s="1"/>
  <c r="R4799" i="1"/>
  <c r="Q4799" i="1"/>
  <c r="O4799" i="1"/>
  <c r="P4799" i="1"/>
  <c r="O4794" i="1"/>
  <c r="S4794" i="1"/>
  <c r="T4794" i="1" s="1"/>
  <c r="P4794" i="1"/>
  <c r="R4794" i="1"/>
  <c r="Q4794" i="1"/>
  <c r="I593" i="9" l="1"/>
  <c r="J593" i="9" s="1"/>
  <c r="K593" i="9" s="1"/>
  <c r="Q4803" i="1"/>
  <c r="J4806" i="1" s="1"/>
  <c r="P4803" i="1"/>
  <c r="I4806" i="1" s="1"/>
  <c r="I4817" i="1" s="1"/>
  <c r="O4803" i="1"/>
  <c r="H4806" i="1" s="1"/>
  <c r="H4816" i="1" s="1"/>
  <c r="R4803" i="1"/>
  <c r="K4806" i="1" s="1"/>
  <c r="K4811" i="1" s="1"/>
  <c r="H4815" i="1"/>
  <c r="H4811" i="1"/>
  <c r="H4817" i="1"/>
  <c r="J4814" i="1"/>
  <c r="J4816" i="1"/>
  <c r="J4811" i="1"/>
  <c r="J4813" i="1"/>
  <c r="J4818" i="1"/>
  <c r="J4812" i="1"/>
  <c r="J4817" i="1"/>
  <c r="J4819" i="1"/>
  <c r="J4815" i="1"/>
  <c r="J4810" i="1"/>
  <c r="I4813" i="1" l="1"/>
  <c r="I4815" i="1"/>
  <c r="I4811" i="1"/>
  <c r="H4819" i="1"/>
  <c r="L593" i="9"/>
  <c r="G594" i="9" s="1"/>
  <c r="M593" i="9"/>
  <c r="H594" i="9" s="1"/>
  <c r="I4819" i="1"/>
  <c r="I4816" i="1"/>
  <c r="I4818" i="1"/>
  <c r="I4814" i="1"/>
  <c r="I4810" i="1"/>
  <c r="K4812" i="1"/>
  <c r="I4812" i="1"/>
  <c r="K4817" i="1"/>
  <c r="L4817" i="1" s="1"/>
  <c r="M4817" i="1" s="1"/>
  <c r="N4817" i="1" s="1"/>
  <c r="H4814" i="1"/>
  <c r="H4813" i="1"/>
  <c r="H4812" i="1"/>
  <c r="H4818" i="1"/>
  <c r="K4819" i="1"/>
  <c r="K4816" i="1"/>
  <c r="K4818" i="1"/>
  <c r="H4810" i="1"/>
  <c r="K4815" i="1"/>
  <c r="L4815" i="1" s="1"/>
  <c r="M4815" i="1" s="1"/>
  <c r="N4815" i="1" s="1"/>
  <c r="K4813" i="1"/>
  <c r="L4813" i="1" s="1"/>
  <c r="M4813" i="1" s="1"/>
  <c r="K4810" i="1"/>
  <c r="K4814" i="1"/>
  <c r="L4811" i="1"/>
  <c r="M4811" i="1" s="1"/>
  <c r="N4811" i="1" s="1"/>
  <c r="L4816" i="1" l="1"/>
  <c r="M4816" i="1" s="1"/>
  <c r="N4816" i="1" s="1"/>
  <c r="L4819" i="1"/>
  <c r="M4819" i="1" s="1"/>
  <c r="N4819" i="1" s="1"/>
  <c r="I594" i="9"/>
  <c r="J594" i="9" s="1"/>
  <c r="L4810" i="1"/>
  <c r="M4810" i="1" s="1"/>
  <c r="N4810" i="1" s="1"/>
  <c r="L4812" i="1"/>
  <c r="M4812" i="1" s="1"/>
  <c r="N4812" i="1" s="1"/>
  <c r="L4814" i="1"/>
  <c r="M4814" i="1" s="1"/>
  <c r="N4814" i="1" s="1"/>
  <c r="L4818" i="1"/>
  <c r="M4818" i="1" s="1"/>
  <c r="N4818" i="1" s="1"/>
  <c r="N4813" i="1"/>
  <c r="P4813" i="1"/>
  <c r="S4813" i="1"/>
  <c r="T4813" i="1" s="1"/>
  <c r="Q4813" i="1"/>
  <c r="R4813" i="1"/>
  <c r="O4813" i="1"/>
  <c r="Q4817" i="1"/>
  <c r="R4817" i="1"/>
  <c r="S4817" i="1"/>
  <c r="T4817" i="1" s="1"/>
  <c r="P4817" i="1"/>
  <c r="O4817" i="1"/>
  <c r="R4819" i="1"/>
  <c r="S4819" i="1"/>
  <c r="T4819" i="1" s="1"/>
  <c r="Q4819" i="1"/>
  <c r="P4819" i="1"/>
  <c r="O4819" i="1"/>
  <c r="Q4816" i="1"/>
  <c r="P4816" i="1"/>
  <c r="R4816" i="1"/>
  <c r="S4816" i="1"/>
  <c r="T4816" i="1" s="1"/>
  <c r="O4816" i="1"/>
  <c r="Q4810" i="1"/>
  <c r="S4810" i="1"/>
  <c r="T4810" i="1" s="1"/>
  <c r="O4810" i="1"/>
  <c r="R4810" i="1"/>
  <c r="P4811" i="1"/>
  <c r="R4811" i="1"/>
  <c r="Q4811" i="1"/>
  <c r="O4811" i="1"/>
  <c r="S4811" i="1"/>
  <c r="T4811" i="1" s="1"/>
  <c r="S4818" i="1"/>
  <c r="T4818" i="1" s="1"/>
  <c r="Q4815" i="1"/>
  <c r="O4815" i="1"/>
  <c r="P4815" i="1"/>
  <c r="R4815" i="1"/>
  <c r="S4815" i="1"/>
  <c r="T4815" i="1" s="1"/>
  <c r="S4812" i="1"/>
  <c r="T4812" i="1" s="1"/>
  <c r="O4812" i="1"/>
  <c r="P4812" i="1"/>
  <c r="Q4818" i="1" l="1"/>
  <c r="S4814" i="1"/>
  <c r="T4814" i="1" s="1"/>
  <c r="R4814" i="1"/>
  <c r="R4818" i="1"/>
  <c r="O4814" i="1"/>
  <c r="R4812" i="1"/>
  <c r="R4821" i="1" s="1"/>
  <c r="K4824" i="1" s="1"/>
  <c r="Q4814" i="1"/>
  <c r="Q4821" i="1" s="1"/>
  <c r="J4824" i="1" s="1"/>
  <c r="O4818" i="1"/>
  <c r="O4821" i="1" s="1"/>
  <c r="H4824" i="1" s="1"/>
  <c r="Q4812" i="1"/>
  <c r="P4814" i="1"/>
  <c r="P4818" i="1"/>
  <c r="P4810" i="1"/>
  <c r="P4821" i="1" s="1"/>
  <c r="I4824" i="1" s="1"/>
  <c r="M594" i="9"/>
  <c r="H595" i="9" s="1"/>
  <c r="K594" i="9"/>
  <c r="L594" i="9"/>
  <c r="G595" i="9" s="1"/>
  <c r="I595" i="9" s="1"/>
  <c r="J595" i="9" s="1"/>
  <c r="N4820" i="1"/>
  <c r="K595" i="9" l="1"/>
  <c r="L595" i="9"/>
  <c r="G596" i="9" s="1"/>
  <c r="I596" i="9" s="1"/>
  <c r="J596" i="9" s="1"/>
  <c r="K596" i="9" s="1"/>
  <c r="M595" i="9"/>
  <c r="H596" i="9" s="1"/>
  <c r="J4837" i="1"/>
  <c r="J4831" i="1"/>
  <c r="J4834" i="1"/>
  <c r="J4835" i="1"/>
  <c r="J4829" i="1"/>
  <c r="J4833" i="1"/>
  <c r="J4830" i="1"/>
  <c r="J4828" i="1"/>
  <c r="J4836" i="1"/>
  <c r="J4832" i="1"/>
  <c r="H4836" i="1"/>
  <c r="H4828" i="1"/>
  <c r="H4831" i="1"/>
  <c r="H4837" i="1"/>
  <c r="H4830" i="1"/>
  <c r="H4829" i="1"/>
  <c r="H4833" i="1"/>
  <c r="H4835" i="1"/>
  <c r="H4832" i="1"/>
  <c r="H4834" i="1"/>
  <c r="K4828" i="1"/>
  <c r="K4837" i="1"/>
  <c r="K4829" i="1"/>
  <c r="K4833" i="1"/>
  <c r="K4832" i="1"/>
  <c r="K4834" i="1"/>
  <c r="K4831" i="1"/>
  <c r="K4830" i="1"/>
  <c r="K4836" i="1"/>
  <c r="K4835" i="1"/>
  <c r="I4833" i="1"/>
  <c r="I4836" i="1"/>
  <c r="I4828" i="1"/>
  <c r="I4829" i="1"/>
  <c r="I4835" i="1"/>
  <c r="I4834" i="1"/>
  <c r="I4832" i="1"/>
  <c r="I4831" i="1"/>
  <c r="I4837" i="1"/>
  <c r="I4830" i="1"/>
  <c r="L4829" i="1" l="1"/>
  <c r="M4829" i="1" s="1"/>
  <c r="N4829" i="1" s="1"/>
  <c r="L596" i="9"/>
  <c r="G597" i="9" s="1"/>
  <c r="M596" i="9"/>
  <c r="H597" i="9" s="1"/>
  <c r="I597" i="9"/>
  <c r="J597" i="9" s="1"/>
  <c r="M597" i="9" s="1"/>
  <c r="H598" i="9" s="1"/>
  <c r="L4837" i="1"/>
  <c r="M4837" i="1" s="1"/>
  <c r="N4837" i="1" s="1"/>
  <c r="L4830" i="1"/>
  <c r="M4830" i="1" s="1"/>
  <c r="N4830" i="1" s="1"/>
  <c r="L4828" i="1"/>
  <c r="M4828" i="1" s="1"/>
  <c r="N4828" i="1" s="1"/>
  <c r="L4831" i="1"/>
  <c r="M4831" i="1" s="1"/>
  <c r="N4831" i="1" s="1"/>
  <c r="O4830" i="1"/>
  <c r="S4830" i="1"/>
  <c r="T4830" i="1" s="1"/>
  <c r="L4836" i="1"/>
  <c r="M4836" i="1" s="1"/>
  <c r="N4836" i="1" s="1"/>
  <c r="L4832" i="1"/>
  <c r="M4832" i="1" s="1"/>
  <c r="N4832" i="1" s="1"/>
  <c r="L4834" i="1"/>
  <c r="M4834" i="1" s="1"/>
  <c r="N4834" i="1" s="1"/>
  <c r="S4829" i="1"/>
  <c r="T4829" i="1" s="1"/>
  <c r="P4829" i="1"/>
  <c r="Q4829" i="1"/>
  <c r="O4829" i="1"/>
  <c r="R4829" i="1"/>
  <c r="L4835" i="1"/>
  <c r="M4835" i="1" s="1"/>
  <c r="N4835" i="1" s="1"/>
  <c r="L4833" i="1"/>
  <c r="M4833" i="1" s="1"/>
  <c r="N4833" i="1" s="1"/>
  <c r="O4837" i="1" l="1"/>
  <c r="O4828" i="1"/>
  <c r="R4828" i="1"/>
  <c r="Q4830" i="1"/>
  <c r="P4837" i="1"/>
  <c r="Q4837" i="1"/>
  <c r="R4830" i="1"/>
  <c r="R4837" i="1"/>
  <c r="P4830" i="1"/>
  <c r="S4837" i="1"/>
  <c r="T4837" i="1" s="1"/>
  <c r="L597" i="9"/>
  <c r="G598" i="9" s="1"/>
  <c r="I598" i="9" s="1"/>
  <c r="J598" i="9" s="1"/>
  <c r="K597" i="9"/>
  <c r="P4828" i="1"/>
  <c r="Q4828" i="1"/>
  <c r="R4831" i="1"/>
  <c r="S4828" i="1"/>
  <c r="T4828" i="1" s="1"/>
  <c r="Q4831" i="1"/>
  <c r="S4831" i="1"/>
  <c r="T4831" i="1" s="1"/>
  <c r="P4831" i="1"/>
  <c r="O4831" i="1"/>
  <c r="N4838" i="1"/>
  <c r="S4832" i="1"/>
  <c r="T4832" i="1" s="1"/>
  <c r="R4832" i="1"/>
  <c r="P4832" i="1"/>
  <c r="O4832" i="1"/>
  <c r="Q4832" i="1"/>
  <c r="R4833" i="1"/>
  <c r="Q4833" i="1"/>
  <c r="S4833" i="1"/>
  <c r="T4833" i="1" s="1"/>
  <c r="P4833" i="1"/>
  <c r="O4833" i="1"/>
  <c r="P4834" i="1"/>
  <c r="O4834" i="1"/>
  <c r="S4834" i="1"/>
  <c r="T4834" i="1" s="1"/>
  <c r="Q4834" i="1"/>
  <c r="R4834" i="1"/>
  <c r="Q4836" i="1"/>
  <c r="P4836" i="1"/>
  <c r="R4836" i="1"/>
  <c r="O4836" i="1"/>
  <c r="S4836" i="1"/>
  <c r="T4836" i="1" s="1"/>
  <c r="P4835" i="1"/>
  <c r="R4835" i="1"/>
  <c r="Q4835" i="1"/>
  <c r="S4835" i="1"/>
  <c r="T4835" i="1" s="1"/>
  <c r="O4835" i="1"/>
  <c r="K598" i="9" l="1"/>
  <c r="M598" i="9"/>
  <c r="H599" i="9" s="1"/>
  <c r="I599" i="9" s="1"/>
  <c r="J599" i="9" s="1"/>
  <c r="L599" i="9" s="1"/>
  <c r="G600" i="9" s="1"/>
  <c r="L598" i="9"/>
  <c r="G599" i="9" s="1"/>
  <c r="Q4839" i="1"/>
  <c r="J4842" i="1" s="1"/>
  <c r="J4853" i="1" s="1"/>
  <c r="R4839" i="1"/>
  <c r="K4842" i="1" s="1"/>
  <c r="K4854" i="1" s="1"/>
  <c r="P4839" i="1"/>
  <c r="I4842" i="1" s="1"/>
  <c r="I4852" i="1" s="1"/>
  <c r="O4839" i="1"/>
  <c r="H4842" i="1" s="1"/>
  <c r="H4852" i="1" s="1"/>
  <c r="J4854" i="1"/>
  <c r="J4849" i="1"/>
  <c r="J4855" i="1"/>
  <c r="J4848" i="1"/>
  <c r="J4852" i="1"/>
  <c r="J4846" i="1"/>
  <c r="K4846" i="1"/>
  <c r="K4855" i="1"/>
  <c r="K4852" i="1"/>
  <c r="K4848" i="1" l="1"/>
  <c r="K4851" i="1"/>
  <c r="K4853" i="1"/>
  <c r="K4850" i="1"/>
  <c r="J4847" i="1"/>
  <c r="K4849" i="1"/>
  <c r="K4847" i="1"/>
  <c r="J4850" i="1"/>
  <c r="J4851" i="1"/>
  <c r="M599" i="9"/>
  <c r="H600" i="9" s="1"/>
  <c r="I600" i="9" s="1"/>
  <c r="J600" i="9" s="1"/>
  <c r="K599" i="9"/>
  <c r="I4854" i="1"/>
  <c r="I4848" i="1"/>
  <c r="H4855" i="1"/>
  <c r="H4850" i="1"/>
  <c r="I4846" i="1"/>
  <c r="I4849" i="1"/>
  <c r="H4848" i="1"/>
  <c r="I4847" i="1"/>
  <c r="I4855" i="1"/>
  <c r="H4847" i="1"/>
  <c r="I4853" i="1"/>
  <c r="I4851" i="1"/>
  <c r="I4850" i="1"/>
  <c r="L4850" i="1" s="1"/>
  <c r="M4850" i="1" s="1"/>
  <c r="N4850" i="1" s="1"/>
  <c r="H4846" i="1"/>
  <c r="H4851" i="1"/>
  <c r="H4854" i="1"/>
  <c r="L4854" i="1" s="1"/>
  <c r="M4854" i="1" s="1"/>
  <c r="N4854" i="1" s="1"/>
  <c r="H4853" i="1"/>
  <c r="H4849" i="1"/>
  <c r="L4852" i="1"/>
  <c r="M4852" i="1" s="1"/>
  <c r="N4852" i="1" s="1"/>
  <c r="L4848" i="1" l="1"/>
  <c r="M4848" i="1" s="1"/>
  <c r="N4848" i="1" s="1"/>
  <c r="L4846" i="1"/>
  <c r="M4846" i="1" s="1"/>
  <c r="N4846" i="1" s="1"/>
  <c r="K600" i="9"/>
  <c r="M600" i="9"/>
  <c r="H601" i="9" s="1"/>
  <c r="L600" i="9"/>
  <c r="G601" i="9" s="1"/>
  <c r="L4855" i="1"/>
  <c r="M4855" i="1" s="1"/>
  <c r="N4855" i="1" s="1"/>
  <c r="L4849" i="1"/>
  <c r="M4849" i="1" s="1"/>
  <c r="N4849" i="1" s="1"/>
  <c r="L4847" i="1"/>
  <c r="M4847" i="1" s="1"/>
  <c r="N4847" i="1" s="1"/>
  <c r="L4853" i="1"/>
  <c r="M4853" i="1" s="1"/>
  <c r="N4853" i="1" s="1"/>
  <c r="L4851" i="1"/>
  <c r="M4851" i="1" s="1"/>
  <c r="N4851" i="1" s="1"/>
  <c r="R4854" i="1"/>
  <c r="Q4854" i="1"/>
  <c r="S4854" i="1"/>
  <c r="T4854" i="1" s="1"/>
  <c r="O4854" i="1"/>
  <c r="P4854" i="1"/>
  <c r="P4852" i="1"/>
  <c r="Q4852" i="1"/>
  <c r="R4852" i="1"/>
  <c r="S4852" i="1"/>
  <c r="T4852" i="1" s="1"/>
  <c r="O4852" i="1"/>
  <c r="R4846" i="1"/>
  <c r="Q4846" i="1"/>
  <c r="P4846" i="1"/>
  <c r="O4846" i="1"/>
  <c r="S4846" i="1"/>
  <c r="T4846" i="1" s="1"/>
  <c r="P4853" i="1"/>
  <c r="R4853" i="1"/>
  <c r="S4848" i="1"/>
  <c r="T4848" i="1" s="1"/>
  <c r="R4848" i="1"/>
  <c r="P4848" i="1"/>
  <c r="O4848" i="1"/>
  <c r="Q4848" i="1"/>
  <c r="S4850" i="1"/>
  <c r="T4850" i="1" s="1"/>
  <c r="O4850" i="1"/>
  <c r="Q4850" i="1"/>
  <c r="R4850" i="1"/>
  <c r="P4850" i="1"/>
  <c r="O4851" i="1"/>
  <c r="Q4855" i="1" l="1"/>
  <c r="S4847" i="1"/>
  <c r="T4847" i="1" s="1"/>
  <c r="P4855" i="1"/>
  <c r="R4849" i="1"/>
  <c r="O4847" i="1"/>
  <c r="O4855" i="1"/>
  <c r="Q4849" i="1"/>
  <c r="R4847" i="1"/>
  <c r="S4855" i="1"/>
  <c r="T4855" i="1" s="1"/>
  <c r="Q4847" i="1"/>
  <c r="R4855" i="1"/>
  <c r="S4849" i="1"/>
  <c r="T4849" i="1" s="1"/>
  <c r="O4849" i="1"/>
  <c r="P4847" i="1"/>
  <c r="I601" i="9"/>
  <c r="J601" i="9" s="1"/>
  <c r="P4849" i="1"/>
  <c r="S4851" i="1"/>
  <c r="T4851" i="1" s="1"/>
  <c r="Q4851" i="1"/>
  <c r="P4851" i="1"/>
  <c r="N4856" i="1"/>
  <c r="R4851" i="1"/>
  <c r="Q4853" i="1"/>
  <c r="Q4857" i="1" s="1"/>
  <c r="J4860" i="1" s="1"/>
  <c r="O4853" i="1"/>
  <c r="O4857" i="1" s="1"/>
  <c r="H4860" i="1" s="1"/>
  <c r="S4853" i="1"/>
  <c r="T4853" i="1" s="1"/>
  <c r="R4857" i="1" l="1"/>
  <c r="K4860" i="1" s="1"/>
  <c r="P4857" i="1"/>
  <c r="I4860" i="1" s="1"/>
  <c r="L601" i="9"/>
  <c r="G602" i="9" s="1"/>
  <c r="K601" i="9"/>
  <c r="M601" i="9"/>
  <c r="H602" i="9" s="1"/>
  <c r="J4868" i="1"/>
  <c r="J4872" i="1"/>
  <c r="J4867" i="1"/>
  <c r="J4871" i="1"/>
  <c r="J4864" i="1"/>
  <c r="J4870" i="1"/>
  <c r="J4866" i="1"/>
  <c r="J4873" i="1"/>
  <c r="J4865" i="1"/>
  <c r="J4869" i="1"/>
  <c r="K4868" i="1"/>
  <c r="K4867" i="1"/>
  <c r="K4866" i="1"/>
  <c r="K4871" i="1"/>
  <c r="K4869" i="1"/>
  <c r="K4870" i="1"/>
  <c r="K4873" i="1"/>
  <c r="K4864" i="1"/>
  <c r="K4865" i="1"/>
  <c r="K4872" i="1"/>
  <c r="I4873" i="1"/>
  <c r="I4870" i="1"/>
  <c r="I4868" i="1"/>
  <c r="I4872" i="1"/>
  <c r="I4867" i="1"/>
  <c r="I4864" i="1"/>
  <c r="I4871" i="1"/>
  <c r="I4865" i="1"/>
  <c r="I4869" i="1"/>
  <c r="I4866" i="1"/>
  <c r="H4867" i="1"/>
  <c r="H4873" i="1"/>
  <c r="L4873" i="1" s="1"/>
  <c r="M4873" i="1" s="1"/>
  <c r="N4873" i="1" s="1"/>
  <c r="H4869" i="1"/>
  <c r="H4871" i="1"/>
  <c r="H4872" i="1"/>
  <c r="H4864" i="1"/>
  <c r="H4866" i="1"/>
  <c r="H4870" i="1"/>
  <c r="H4868" i="1"/>
  <c r="H4865" i="1"/>
  <c r="L4867" i="1" l="1"/>
  <c r="M4867" i="1" s="1"/>
  <c r="N4867" i="1" s="1"/>
  <c r="I602" i="9"/>
  <c r="J602" i="9" s="1"/>
  <c r="Q4867" i="1"/>
  <c r="S4867" i="1"/>
  <c r="T4867" i="1" s="1"/>
  <c r="O4867" i="1"/>
  <c r="R4867" i="1"/>
  <c r="P4867" i="1"/>
  <c r="Q4873" i="1"/>
  <c r="O4873" i="1"/>
  <c r="S4873" i="1"/>
  <c r="T4873" i="1" s="1"/>
  <c r="R4873" i="1"/>
  <c r="P4873" i="1"/>
  <c r="L4870" i="1"/>
  <c r="M4870" i="1" s="1"/>
  <c r="N4870" i="1" s="1"/>
  <c r="L4865" i="1"/>
  <c r="M4865" i="1" s="1"/>
  <c r="N4865" i="1" s="1"/>
  <c r="L4871" i="1"/>
  <c r="M4871" i="1" s="1"/>
  <c r="N4871" i="1" s="1"/>
  <c r="L4868" i="1"/>
  <c r="M4868" i="1" s="1"/>
  <c r="N4868" i="1" s="1"/>
  <c r="L4866" i="1"/>
  <c r="M4866" i="1" s="1"/>
  <c r="N4866" i="1" s="1"/>
  <c r="L4864" i="1"/>
  <c r="M4864" i="1" s="1"/>
  <c r="N4864" i="1" s="1"/>
  <c r="L4872" i="1"/>
  <c r="M4872" i="1" s="1"/>
  <c r="N4872" i="1" s="1"/>
  <c r="L4869" i="1"/>
  <c r="M4869" i="1" s="1"/>
  <c r="N4869" i="1" s="1"/>
  <c r="N4874" i="1" l="1"/>
  <c r="M602" i="9"/>
  <c r="H603" i="9" s="1"/>
  <c r="L602" i="9"/>
  <c r="G603" i="9" s="1"/>
  <c r="I603" i="9" s="1"/>
  <c r="J603" i="9" s="1"/>
  <c r="K602" i="9"/>
  <c r="S4865" i="1"/>
  <c r="T4865" i="1" s="1"/>
  <c r="P4865" i="1"/>
  <c r="R4865" i="1"/>
  <c r="Q4865" i="1"/>
  <c r="O4865" i="1"/>
  <c r="O4870" i="1"/>
  <c r="Q4870" i="1"/>
  <c r="R4870" i="1"/>
  <c r="S4870" i="1"/>
  <c r="T4870" i="1" s="1"/>
  <c r="P4870" i="1"/>
  <c r="R4868" i="1"/>
  <c r="P4868" i="1"/>
  <c r="Q4868" i="1"/>
  <c r="O4868" i="1"/>
  <c r="S4868" i="1"/>
  <c r="T4868" i="1" s="1"/>
  <c r="R4871" i="1"/>
  <c r="S4871" i="1"/>
  <c r="T4871" i="1" s="1"/>
  <c r="P4871" i="1"/>
  <c r="Q4871" i="1"/>
  <c r="O4871" i="1"/>
  <c r="O4869" i="1"/>
  <c r="S4869" i="1"/>
  <c r="T4869" i="1" s="1"/>
  <c r="Q4869" i="1"/>
  <c r="R4869" i="1"/>
  <c r="P4869" i="1"/>
  <c r="P4872" i="1"/>
  <c r="S4872" i="1"/>
  <c r="T4872" i="1" s="1"/>
  <c r="Q4872" i="1"/>
  <c r="R4872" i="1"/>
  <c r="O4872" i="1"/>
  <c r="S4864" i="1"/>
  <c r="T4864" i="1" s="1"/>
  <c r="O4864" i="1"/>
  <c r="R4864" i="1"/>
  <c r="P4864" i="1"/>
  <c r="Q4864" i="1"/>
  <c r="S4866" i="1"/>
  <c r="T4866" i="1" s="1"/>
  <c r="O4866" i="1"/>
  <c r="Q4866" i="1"/>
  <c r="P4866" i="1"/>
  <c r="R4866" i="1"/>
  <c r="L603" i="9" l="1"/>
  <c r="G604" i="9" s="1"/>
  <c r="M603" i="9"/>
  <c r="H604" i="9" s="1"/>
  <c r="K603" i="9"/>
  <c r="P4875" i="1"/>
  <c r="I4878" i="1" s="1"/>
  <c r="O4875" i="1"/>
  <c r="H4878" i="1" s="1"/>
  <c r="R4875" i="1"/>
  <c r="K4878" i="1" s="1"/>
  <c r="Q4875" i="1"/>
  <c r="J4878" i="1" s="1"/>
  <c r="I604" i="9" l="1"/>
  <c r="J604" i="9" s="1"/>
  <c r="K604" i="9" s="1"/>
  <c r="L604" i="9"/>
  <c r="G605" i="9" s="1"/>
  <c r="H4888" i="1"/>
  <c r="H4891" i="1"/>
  <c r="H4887" i="1"/>
  <c r="H4883" i="1"/>
  <c r="H4890" i="1"/>
  <c r="H4886" i="1"/>
  <c r="H4885" i="1"/>
  <c r="H4889" i="1"/>
  <c r="H4884" i="1"/>
  <c r="H4882" i="1"/>
  <c r="J4883" i="1"/>
  <c r="J4889" i="1"/>
  <c r="J4891" i="1"/>
  <c r="J4888" i="1"/>
  <c r="J4887" i="1"/>
  <c r="J4884" i="1"/>
  <c r="J4890" i="1"/>
  <c r="J4882" i="1"/>
  <c r="J4886" i="1"/>
  <c r="J4885" i="1"/>
  <c r="K4890" i="1"/>
  <c r="K4885" i="1"/>
  <c r="K4891" i="1"/>
  <c r="K4883" i="1"/>
  <c r="K4882" i="1"/>
  <c r="K4889" i="1"/>
  <c r="K4886" i="1"/>
  <c r="K4888" i="1"/>
  <c r="K4884" i="1"/>
  <c r="K4887" i="1"/>
  <c r="I4889" i="1"/>
  <c r="I4887" i="1"/>
  <c r="I4886" i="1"/>
  <c r="I4884" i="1"/>
  <c r="I4888" i="1"/>
  <c r="I4891" i="1"/>
  <c r="I4883" i="1"/>
  <c r="I4885" i="1"/>
  <c r="I4882" i="1"/>
  <c r="I4890" i="1"/>
  <c r="L4885" i="1" l="1"/>
  <c r="M4885" i="1" s="1"/>
  <c r="N4885" i="1" s="1"/>
  <c r="M604" i="9"/>
  <c r="H605" i="9" s="1"/>
  <c r="I605" i="9" s="1"/>
  <c r="J605" i="9" s="1"/>
  <c r="L605" i="9" s="1"/>
  <c r="G606" i="9" s="1"/>
  <c r="L4882" i="1"/>
  <c r="M4882" i="1" s="1"/>
  <c r="N4882" i="1" s="1"/>
  <c r="L4884" i="1"/>
  <c r="M4884" i="1" s="1"/>
  <c r="N4884" i="1" s="1"/>
  <c r="L4890" i="1"/>
  <c r="M4890" i="1" s="1"/>
  <c r="N4890" i="1" s="1"/>
  <c r="S4885" i="1"/>
  <c r="T4885" i="1" s="1"/>
  <c r="Q4885" i="1"/>
  <c r="R4885" i="1"/>
  <c r="O4885" i="1"/>
  <c r="P4885" i="1"/>
  <c r="L4891" i="1"/>
  <c r="M4891" i="1" s="1"/>
  <c r="N4891" i="1" s="1"/>
  <c r="R4882" i="1"/>
  <c r="S4882" i="1"/>
  <c r="T4882" i="1" s="1"/>
  <c r="P4882" i="1"/>
  <c r="O4882" i="1"/>
  <c r="L4889" i="1"/>
  <c r="M4889" i="1" s="1"/>
  <c r="N4889" i="1" s="1"/>
  <c r="L4886" i="1"/>
  <c r="M4886" i="1" s="1"/>
  <c r="N4886" i="1" s="1"/>
  <c r="L4883" i="1"/>
  <c r="M4883" i="1" s="1"/>
  <c r="N4883" i="1" s="1"/>
  <c r="L4887" i="1"/>
  <c r="M4887" i="1" s="1"/>
  <c r="N4887" i="1" s="1"/>
  <c r="L4888" i="1"/>
  <c r="M4888" i="1" s="1"/>
  <c r="N4888" i="1" s="1"/>
  <c r="K605" i="9" l="1"/>
  <c r="Q4882" i="1"/>
  <c r="M605" i="9"/>
  <c r="H606" i="9" s="1"/>
  <c r="I606" i="9" s="1"/>
  <c r="J606" i="9" s="1"/>
  <c r="N4892" i="1"/>
  <c r="P4889" i="1"/>
  <c r="Q4889" i="1"/>
  <c r="S4889" i="1"/>
  <c r="T4889" i="1" s="1"/>
  <c r="R4889" i="1"/>
  <c r="O4889" i="1"/>
  <c r="S4891" i="1"/>
  <c r="T4891" i="1" s="1"/>
  <c r="R4891" i="1"/>
  <c r="O4891" i="1"/>
  <c r="P4891" i="1"/>
  <c r="Q4891" i="1"/>
  <c r="Q4890" i="1"/>
  <c r="R4890" i="1"/>
  <c r="P4890" i="1"/>
  <c r="O4890" i="1"/>
  <c r="S4890" i="1"/>
  <c r="T4890" i="1" s="1"/>
  <c r="P4888" i="1"/>
  <c r="R4888" i="1"/>
  <c r="Q4888" i="1"/>
  <c r="S4888" i="1"/>
  <c r="T4888" i="1" s="1"/>
  <c r="O4888" i="1"/>
  <c r="P4887" i="1"/>
  <c r="S4887" i="1"/>
  <c r="T4887" i="1" s="1"/>
  <c r="O4887" i="1"/>
  <c r="Q4887" i="1"/>
  <c r="R4887" i="1"/>
  <c r="P4883" i="1"/>
  <c r="Q4883" i="1"/>
  <c r="R4883" i="1"/>
  <c r="O4883" i="1"/>
  <c r="S4883" i="1"/>
  <c r="T4883" i="1" s="1"/>
  <c r="O4886" i="1"/>
  <c r="R4886" i="1"/>
  <c r="P4886" i="1"/>
  <c r="S4886" i="1"/>
  <c r="T4886" i="1" s="1"/>
  <c r="Q4886" i="1"/>
  <c r="S4884" i="1"/>
  <c r="T4884" i="1" s="1"/>
  <c r="P4884" i="1"/>
  <c r="O4884" i="1"/>
  <c r="Q4884" i="1"/>
  <c r="R4884" i="1"/>
  <c r="L606" i="9" l="1"/>
  <c r="G607" i="9" s="1"/>
  <c r="K606" i="9"/>
  <c r="M606" i="9"/>
  <c r="H607" i="9" s="1"/>
  <c r="P4893" i="1"/>
  <c r="I4896" i="1" s="1"/>
  <c r="I4909" i="1" s="1"/>
  <c r="Q4893" i="1"/>
  <c r="J4896" i="1" s="1"/>
  <c r="J4904" i="1" s="1"/>
  <c r="R4893" i="1"/>
  <c r="K4896" i="1" s="1"/>
  <c r="K4909" i="1" s="1"/>
  <c r="O4893" i="1"/>
  <c r="H4896" i="1" s="1"/>
  <c r="H4904" i="1" s="1"/>
  <c r="J4909" i="1"/>
  <c r="I4908" i="1"/>
  <c r="I4902" i="1"/>
  <c r="I4901" i="1"/>
  <c r="I4906" i="1"/>
  <c r="I4904" i="1" l="1"/>
  <c r="J4906" i="1"/>
  <c r="I4903" i="1"/>
  <c r="I4905" i="1"/>
  <c r="I4907" i="1"/>
  <c r="I4900" i="1"/>
  <c r="J4907" i="1"/>
  <c r="J4905" i="1"/>
  <c r="I607" i="9"/>
  <c r="J607" i="9" s="1"/>
  <c r="J4901" i="1"/>
  <c r="K4901" i="1"/>
  <c r="J4900" i="1"/>
  <c r="J4902" i="1"/>
  <c r="J4908" i="1"/>
  <c r="J4903" i="1"/>
  <c r="H4901" i="1"/>
  <c r="L4901" i="1" s="1"/>
  <c r="M4901" i="1" s="1"/>
  <c r="N4901" i="1" s="1"/>
  <c r="K4900" i="1"/>
  <c r="K4904" i="1"/>
  <c r="L4904" i="1" s="1"/>
  <c r="M4904" i="1" s="1"/>
  <c r="N4904" i="1" s="1"/>
  <c r="H4909" i="1"/>
  <c r="L4909" i="1" s="1"/>
  <c r="M4909" i="1" s="1"/>
  <c r="N4909" i="1" s="1"/>
  <c r="H4900" i="1"/>
  <c r="H4908" i="1"/>
  <c r="K4905" i="1"/>
  <c r="H4906" i="1"/>
  <c r="K4902" i="1"/>
  <c r="H4907" i="1"/>
  <c r="K4908" i="1"/>
  <c r="H4902" i="1"/>
  <c r="H4905" i="1"/>
  <c r="H4903" i="1"/>
  <c r="K4903" i="1"/>
  <c r="K4907" i="1"/>
  <c r="K4906" i="1"/>
  <c r="L4906" i="1" l="1"/>
  <c r="M4906" i="1" s="1"/>
  <c r="N4906" i="1" s="1"/>
  <c r="M607" i="9"/>
  <c r="H608" i="9" s="1"/>
  <c r="L607" i="9"/>
  <c r="G608" i="9" s="1"/>
  <c r="I608" i="9" s="1"/>
  <c r="J608" i="9" s="1"/>
  <c r="K607" i="9"/>
  <c r="L4902" i="1"/>
  <c r="M4902" i="1" s="1"/>
  <c r="N4902" i="1" s="1"/>
  <c r="L4900" i="1"/>
  <c r="M4900" i="1" s="1"/>
  <c r="N4900" i="1" s="1"/>
  <c r="L4908" i="1"/>
  <c r="M4908" i="1" s="1"/>
  <c r="N4908" i="1" s="1"/>
  <c r="L4905" i="1"/>
  <c r="M4905" i="1" s="1"/>
  <c r="N4905" i="1" s="1"/>
  <c r="L4907" i="1"/>
  <c r="M4907" i="1" s="1"/>
  <c r="N4907" i="1" s="1"/>
  <c r="Q4904" i="1"/>
  <c r="P4904" i="1"/>
  <c r="O4904" i="1"/>
  <c r="R4904" i="1"/>
  <c r="S4904" i="1"/>
  <c r="T4904" i="1" s="1"/>
  <c r="L4903" i="1"/>
  <c r="M4903" i="1" s="1"/>
  <c r="N4903" i="1" s="1"/>
  <c r="P4900" i="1"/>
  <c r="Q4902" i="1"/>
  <c r="S4902" i="1"/>
  <c r="T4902" i="1" s="1"/>
  <c r="R4902" i="1"/>
  <c r="P4907" i="1"/>
  <c r="R4907" i="1"/>
  <c r="P4906" i="1"/>
  <c r="R4906" i="1"/>
  <c r="Q4906" i="1"/>
  <c r="S4906" i="1"/>
  <c r="T4906" i="1" s="1"/>
  <c r="O4906" i="1"/>
  <c r="S4909" i="1"/>
  <c r="T4909" i="1" s="1"/>
  <c r="R4909" i="1"/>
  <c r="Q4909" i="1"/>
  <c r="P4909" i="1"/>
  <c r="O4909" i="1"/>
  <c r="Q4901" i="1"/>
  <c r="O4901" i="1"/>
  <c r="S4901" i="1"/>
  <c r="T4901" i="1" s="1"/>
  <c r="P4901" i="1"/>
  <c r="R4901" i="1"/>
  <c r="S4908" i="1" l="1"/>
  <c r="T4908" i="1" s="1"/>
  <c r="O4902" i="1"/>
  <c r="P4908" i="1"/>
  <c r="P4902" i="1"/>
  <c r="O4908" i="1"/>
  <c r="O4900" i="1"/>
  <c r="Q4908" i="1"/>
  <c r="R4900" i="1"/>
  <c r="S4900" i="1"/>
  <c r="T4900" i="1" s="1"/>
  <c r="M608" i="9"/>
  <c r="H609" i="9" s="1"/>
  <c r="K608" i="9"/>
  <c r="L608" i="9"/>
  <c r="G609" i="9" s="1"/>
  <c r="I609" i="9" s="1"/>
  <c r="J609" i="9" s="1"/>
  <c r="R4908" i="1"/>
  <c r="R4905" i="1"/>
  <c r="P4905" i="1"/>
  <c r="O4905" i="1"/>
  <c r="Q4905" i="1"/>
  <c r="S4905" i="1"/>
  <c r="T4905" i="1" s="1"/>
  <c r="O4907" i="1"/>
  <c r="Q4900" i="1"/>
  <c r="Q4907" i="1"/>
  <c r="N4910" i="1"/>
  <c r="S4907" i="1"/>
  <c r="T4907" i="1" s="1"/>
  <c r="P4903" i="1"/>
  <c r="P4911" i="1" s="1"/>
  <c r="I4914" i="1" s="1"/>
  <c r="Q4903" i="1"/>
  <c r="S4903" i="1"/>
  <c r="T4903" i="1" s="1"/>
  <c r="O4903" i="1"/>
  <c r="R4903" i="1"/>
  <c r="R4911" i="1" l="1"/>
  <c r="K4914" i="1" s="1"/>
  <c r="O4911" i="1"/>
  <c r="H4914" i="1" s="1"/>
  <c r="H4923" i="1" s="1"/>
  <c r="K609" i="9"/>
  <c r="L609" i="9"/>
  <c r="G610" i="9" s="1"/>
  <c r="I610" i="9" s="1"/>
  <c r="J610" i="9" s="1"/>
  <c r="M609" i="9"/>
  <c r="H610" i="9" s="1"/>
  <c r="Q4911" i="1"/>
  <c r="J4914" i="1" s="1"/>
  <c r="J4923" i="1" s="1"/>
  <c r="K4925" i="1"/>
  <c r="K4921" i="1"/>
  <c r="K4919" i="1"/>
  <c r="K4920" i="1"/>
  <c r="K4924" i="1"/>
  <c r="K4923" i="1"/>
  <c r="K4918" i="1"/>
  <c r="K4922" i="1"/>
  <c r="K4926" i="1"/>
  <c r="K4927" i="1"/>
  <c r="J4918" i="1"/>
  <c r="J4926" i="1"/>
  <c r="J4925" i="1"/>
  <c r="I4926" i="1"/>
  <c r="I4919" i="1"/>
  <c r="I4927" i="1"/>
  <c r="I4920" i="1"/>
  <c r="I4925" i="1"/>
  <c r="I4921" i="1"/>
  <c r="I4922" i="1"/>
  <c r="I4918" i="1"/>
  <c r="I4923" i="1"/>
  <c r="I4924" i="1"/>
  <c r="H4927" i="1"/>
  <c r="H4924" i="1"/>
  <c r="H4919" i="1"/>
  <c r="H4926" i="1"/>
  <c r="J4924" i="1" l="1"/>
  <c r="H4920" i="1"/>
  <c r="J4922" i="1"/>
  <c r="H4921" i="1"/>
  <c r="H4925" i="1"/>
  <c r="L4925" i="1" s="1"/>
  <c r="M4925" i="1" s="1"/>
  <c r="N4925" i="1" s="1"/>
  <c r="J4921" i="1"/>
  <c r="H4918" i="1"/>
  <c r="H4922" i="1"/>
  <c r="J4927" i="1"/>
  <c r="J4920" i="1"/>
  <c r="J4919" i="1"/>
  <c r="L610" i="9"/>
  <c r="G611" i="9" s="1"/>
  <c r="M610" i="9"/>
  <c r="H611" i="9" s="1"/>
  <c r="K610" i="9"/>
  <c r="L4926" i="1"/>
  <c r="M4926" i="1" s="1"/>
  <c r="N4926" i="1" s="1"/>
  <c r="L4927" i="1"/>
  <c r="M4927" i="1" s="1"/>
  <c r="N4927" i="1" s="1"/>
  <c r="L4920" i="1"/>
  <c r="M4920" i="1" s="1"/>
  <c r="N4920" i="1" s="1"/>
  <c r="L4919" i="1"/>
  <c r="M4919" i="1" s="1"/>
  <c r="N4919" i="1" s="1"/>
  <c r="P4925" i="1"/>
  <c r="L4921" i="1"/>
  <c r="M4921" i="1" s="1"/>
  <c r="N4921" i="1" s="1"/>
  <c r="L4918" i="1"/>
  <c r="M4918" i="1" s="1"/>
  <c r="N4918" i="1" s="1"/>
  <c r="L4922" i="1"/>
  <c r="M4922" i="1" s="1"/>
  <c r="N4922" i="1" s="1"/>
  <c r="L4923" i="1"/>
  <c r="M4923" i="1" s="1"/>
  <c r="N4923" i="1" s="1"/>
  <c r="L4924" i="1"/>
  <c r="M4924" i="1" s="1"/>
  <c r="N4924" i="1" s="1"/>
  <c r="P4927" i="1" l="1"/>
  <c r="O4926" i="1"/>
  <c r="R4926" i="1"/>
  <c r="P4926" i="1"/>
  <c r="Q4925" i="1"/>
  <c r="Q4926" i="1"/>
  <c r="O4925" i="1"/>
  <c r="R4925" i="1"/>
  <c r="S4925" i="1"/>
  <c r="T4925" i="1" s="1"/>
  <c r="S4926" i="1"/>
  <c r="T4926" i="1" s="1"/>
  <c r="I611" i="9"/>
  <c r="J611" i="9" s="1"/>
  <c r="S4927" i="1"/>
  <c r="T4927" i="1" s="1"/>
  <c r="O4927" i="1"/>
  <c r="Q4927" i="1"/>
  <c r="R4927" i="1"/>
  <c r="N4928" i="1"/>
  <c r="Q4919" i="1"/>
  <c r="R4919" i="1"/>
  <c r="S4919" i="1"/>
  <c r="T4919" i="1" s="1"/>
  <c r="O4919" i="1"/>
  <c r="P4919" i="1"/>
  <c r="Q4923" i="1"/>
  <c r="O4923" i="1"/>
  <c r="P4923" i="1"/>
  <c r="S4923" i="1"/>
  <c r="T4923" i="1" s="1"/>
  <c r="R4923" i="1"/>
  <c r="S4920" i="1"/>
  <c r="T4920" i="1" s="1"/>
  <c r="P4920" i="1"/>
  <c r="Q4920" i="1"/>
  <c r="O4920" i="1"/>
  <c r="R4920" i="1"/>
  <c r="P4918" i="1"/>
  <c r="O4918" i="1"/>
  <c r="Q4918" i="1"/>
  <c r="S4918" i="1"/>
  <c r="T4918" i="1" s="1"/>
  <c r="R4918" i="1"/>
  <c r="S4924" i="1"/>
  <c r="T4924" i="1" s="1"/>
  <c r="P4924" i="1"/>
  <c r="O4924" i="1"/>
  <c r="Q4924" i="1"/>
  <c r="R4924" i="1"/>
  <c r="Q4922" i="1"/>
  <c r="O4922" i="1"/>
  <c r="P4922" i="1"/>
  <c r="S4922" i="1"/>
  <c r="T4922" i="1" s="1"/>
  <c r="R4922" i="1"/>
  <c r="P4921" i="1"/>
  <c r="S4921" i="1"/>
  <c r="T4921" i="1" s="1"/>
  <c r="Q4921" i="1"/>
  <c r="R4921" i="1"/>
  <c r="O4921" i="1"/>
  <c r="K611" i="9" l="1"/>
  <c r="L611" i="9"/>
  <c r="G612" i="9" s="1"/>
  <c r="M611" i="9"/>
  <c r="H612" i="9" s="1"/>
  <c r="O4929" i="1"/>
  <c r="H4932" i="1" s="1"/>
  <c r="Q4929" i="1"/>
  <c r="J4932" i="1" s="1"/>
  <c r="P4929" i="1"/>
  <c r="I4932" i="1" s="1"/>
  <c r="R4929" i="1"/>
  <c r="K4932" i="1" s="1"/>
  <c r="I612" i="9" l="1"/>
  <c r="J612" i="9" s="1"/>
  <c r="I4941" i="1"/>
  <c r="I4938" i="1"/>
  <c r="I4940" i="1"/>
  <c r="I4939" i="1"/>
  <c r="I4937" i="1"/>
  <c r="I4945" i="1"/>
  <c r="I4936" i="1"/>
  <c r="I4944" i="1"/>
  <c r="I4943" i="1"/>
  <c r="I4942" i="1"/>
  <c r="K4938" i="1"/>
  <c r="K4941" i="1"/>
  <c r="K4939" i="1"/>
  <c r="K4936" i="1"/>
  <c r="K4942" i="1"/>
  <c r="K4937" i="1"/>
  <c r="K4945" i="1"/>
  <c r="K4940" i="1"/>
  <c r="K4944" i="1"/>
  <c r="K4943" i="1"/>
  <c r="J4945" i="1"/>
  <c r="J4938" i="1"/>
  <c r="J4936" i="1"/>
  <c r="J4944" i="1"/>
  <c r="J4937" i="1"/>
  <c r="J4942" i="1"/>
  <c r="J4939" i="1"/>
  <c r="J4943" i="1"/>
  <c r="J4941" i="1"/>
  <c r="J4940" i="1"/>
  <c r="H4944" i="1"/>
  <c r="L4944" i="1" s="1"/>
  <c r="M4944" i="1" s="1"/>
  <c r="N4944" i="1" s="1"/>
  <c r="H4936" i="1"/>
  <c r="H4943" i="1"/>
  <c r="H4940" i="1"/>
  <c r="H4942" i="1"/>
  <c r="H4938" i="1"/>
  <c r="H4941" i="1"/>
  <c r="H4937" i="1"/>
  <c r="H4945" i="1"/>
  <c r="L4945" i="1" s="1"/>
  <c r="M4945" i="1" s="1"/>
  <c r="N4945" i="1" s="1"/>
  <c r="H4939" i="1"/>
  <c r="L4936" i="1" l="1"/>
  <c r="M4936" i="1" s="1"/>
  <c r="N4936" i="1" s="1"/>
  <c r="K612" i="9"/>
  <c r="L612" i="9"/>
  <c r="G613" i="9" s="1"/>
  <c r="M612" i="9"/>
  <c r="H613" i="9" s="1"/>
  <c r="R4936" i="1"/>
  <c r="Q4936" i="1"/>
  <c r="P4936" i="1"/>
  <c r="O4936" i="1"/>
  <c r="S4936" i="1"/>
  <c r="T4936" i="1" s="1"/>
  <c r="L4939" i="1"/>
  <c r="M4939" i="1" s="1"/>
  <c r="N4939" i="1" s="1"/>
  <c r="L4941" i="1"/>
  <c r="M4941" i="1" s="1"/>
  <c r="N4941" i="1" s="1"/>
  <c r="L4942" i="1"/>
  <c r="M4942" i="1" s="1"/>
  <c r="N4942" i="1" s="1"/>
  <c r="P4944" i="1"/>
  <c r="R4944" i="1"/>
  <c r="O4944" i="1"/>
  <c r="Q4944" i="1"/>
  <c r="S4944" i="1"/>
  <c r="T4944" i="1" s="1"/>
  <c r="P4945" i="1"/>
  <c r="S4945" i="1"/>
  <c r="T4945" i="1" s="1"/>
  <c r="Q4945" i="1"/>
  <c r="R4945" i="1"/>
  <c r="O4945" i="1"/>
  <c r="L4937" i="1"/>
  <c r="M4937" i="1" s="1"/>
  <c r="N4937" i="1" s="1"/>
  <c r="L4938" i="1"/>
  <c r="M4938" i="1" s="1"/>
  <c r="N4938" i="1" s="1"/>
  <c r="L4940" i="1"/>
  <c r="M4940" i="1" s="1"/>
  <c r="N4940" i="1" s="1"/>
  <c r="L4943" i="1"/>
  <c r="M4943" i="1" s="1"/>
  <c r="N4943" i="1" s="1"/>
  <c r="I613" i="9" l="1"/>
  <c r="J613" i="9" s="1"/>
  <c r="K613" i="9"/>
  <c r="L613" i="9"/>
  <c r="G614" i="9" s="1"/>
  <c r="M613" i="9"/>
  <c r="H614" i="9" s="1"/>
  <c r="N4946" i="1"/>
  <c r="P4941" i="1"/>
  <c r="S4941" i="1"/>
  <c r="T4941" i="1" s="1"/>
  <c r="R4941" i="1"/>
  <c r="O4941" i="1"/>
  <c r="Q4941" i="1"/>
  <c r="S4940" i="1"/>
  <c r="T4940" i="1" s="1"/>
  <c r="Q4940" i="1"/>
  <c r="P4940" i="1"/>
  <c r="R4940" i="1"/>
  <c r="O4940" i="1"/>
  <c r="Q4937" i="1"/>
  <c r="S4937" i="1"/>
  <c r="T4937" i="1" s="1"/>
  <c r="P4937" i="1"/>
  <c r="R4937" i="1"/>
  <c r="O4937" i="1"/>
  <c r="Q4943" i="1"/>
  <c r="P4943" i="1"/>
  <c r="S4943" i="1"/>
  <c r="T4943" i="1" s="1"/>
  <c r="R4943" i="1"/>
  <c r="O4943" i="1"/>
  <c r="R4939" i="1"/>
  <c r="O4939" i="1"/>
  <c r="P4939" i="1"/>
  <c r="S4939" i="1"/>
  <c r="T4939" i="1" s="1"/>
  <c r="Q4939" i="1"/>
  <c r="R4942" i="1"/>
  <c r="S4942" i="1"/>
  <c r="T4942" i="1" s="1"/>
  <c r="O4942" i="1"/>
  <c r="P4942" i="1"/>
  <c r="Q4942" i="1"/>
  <c r="P4938" i="1"/>
  <c r="O4938" i="1"/>
  <c r="R4938" i="1"/>
  <c r="S4938" i="1"/>
  <c r="T4938" i="1" s="1"/>
  <c r="Q4938" i="1"/>
  <c r="I614" i="9" l="1"/>
  <c r="J614" i="9" s="1"/>
  <c r="O4947" i="1"/>
  <c r="H4950" i="1" s="1"/>
  <c r="M614" i="9"/>
  <c r="H615" i="9" s="1"/>
  <c r="K614" i="9"/>
  <c r="L614" i="9"/>
  <c r="G615" i="9" s="1"/>
  <c r="I615" i="9" s="1"/>
  <c r="J615" i="9" s="1"/>
  <c r="P4947" i="1"/>
  <c r="I4950" i="1" s="1"/>
  <c r="I4957" i="1" s="1"/>
  <c r="Q4947" i="1"/>
  <c r="J4950" i="1" s="1"/>
  <c r="J4959" i="1" s="1"/>
  <c r="R4947" i="1"/>
  <c r="K4950" i="1" s="1"/>
  <c r="K4955" i="1" s="1"/>
  <c r="H4961" i="1"/>
  <c r="H4960" i="1"/>
  <c r="H4959" i="1"/>
  <c r="H4958" i="1"/>
  <c r="H4957" i="1"/>
  <c r="H4955" i="1"/>
  <c r="H4956" i="1"/>
  <c r="H4962" i="1"/>
  <c r="H4954" i="1"/>
  <c r="H4963" i="1"/>
  <c r="J4960" i="1" l="1"/>
  <c r="J4963" i="1"/>
  <c r="J4957" i="1"/>
  <c r="J4961" i="1"/>
  <c r="J4954" i="1"/>
  <c r="M615" i="9"/>
  <c r="H616" i="9" s="1"/>
  <c r="K615" i="9"/>
  <c r="L615" i="9"/>
  <c r="G616" i="9" s="1"/>
  <c r="J4955" i="1"/>
  <c r="K4959" i="1"/>
  <c r="K4956" i="1"/>
  <c r="K4954" i="1"/>
  <c r="J4956" i="1"/>
  <c r="J4958" i="1"/>
  <c r="J4962" i="1"/>
  <c r="K4963" i="1"/>
  <c r="K4957" i="1"/>
  <c r="I4961" i="1"/>
  <c r="I4962" i="1"/>
  <c r="I4956" i="1"/>
  <c r="I4958" i="1"/>
  <c r="I4954" i="1"/>
  <c r="L4954" i="1" s="1"/>
  <c r="M4954" i="1" s="1"/>
  <c r="N4954" i="1" s="1"/>
  <c r="I4959" i="1"/>
  <c r="L4959" i="1" s="1"/>
  <c r="M4959" i="1" s="1"/>
  <c r="N4959" i="1" s="1"/>
  <c r="I4955" i="1"/>
  <c r="L4955" i="1" s="1"/>
  <c r="M4955" i="1" s="1"/>
  <c r="N4955" i="1" s="1"/>
  <c r="I4963" i="1"/>
  <c r="I4960" i="1"/>
  <c r="K4960" i="1"/>
  <c r="K4958" i="1"/>
  <c r="K4961" i="1"/>
  <c r="K4962" i="1"/>
  <c r="L4960" i="1" l="1"/>
  <c r="M4960" i="1" s="1"/>
  <c r="N4960" i="1" s="1"/>
  <c r="L4957" i="1"/>
  <c r="M4957" i="1" s="1"/>
  <c r="N4957" i="1" s="1"/>
  <c r="I616" i="9"/>
  <c r="J616" i="9" s="1"/>
  <c r="L4963" i="1"/>
  <c r="M4963" i="1" s="1"/>
  <c r="N4963" i="1" s="1"/>
  <c r="L4956" i="1"/>
  <c r="M4956" i="1" s="1"/>
  <c r="N4956" i="1" s="1"/>
  <c r="N4964" i="1" s="1"/>
  <c r="L4961" i="1"/>
  <c r="M4961" i="1" s="1"/>
  <c r="N4961" i="1" s="1"/>
  <c r="L4958" i="1"/>
  <c r="M4958" i="1" s="1"/>
  <c r="N4958" i="1" s="1"/>
  <c r="L4962" i="1"/>
  <c r="M4962" i="1" s="1"/>
  <c r="N4962" i="1" s="1"/>
  <c r="O4960" i="1"/>
  <c r="P4960" i="1"/>
  <c r="S4960" i="1"/>
  <c r="T4960" i="1" s="1"/>
  <c r="R4960" i="1"/>
  <c r="Q4960" i="1"/>
  <c r="P4955" i="1"/>
  <c r="S4955" i="1"/>
  <c r="T4955" i="1" s="1"/>
  <c r="R4955" i="1"/>
  <c r="Q4955" i="1"/>
  <c r="O4955" i="1"/>
  <c r="O4959" i="1"/>
  <c r="P4959" i="1"/>
  <c r="Q4959" i="1"/>
  <c r="S4959" i="1"/>
  <c r="T4959" i="1" s="1"/>
  <c r="R4959" i="1"/>
  <c r="P4956" i="1"/>
  <c r="S4956" i="1"/>
  <c r="T4956" i="1" s="1"/>
  <c r="O4956" i="1"/>
  <c r="S4954" i="1"/>
  <c r="T4954" i="1" s="1"/>
  <c r="R4954" i="1"/>
  <c r="P4954" i="1"/>
  <c r="Q4954" i="1"/>
  <c r="O4954" i="1"/>
  <c r="S4958" i="1"/>
  <c r="T4958" i="1" s="1"/>
  <c r="R4957" i="1"/>
  <c r="S4957" i="1"/>
  <c r="T4957" i="1" s="1"/>
  <c r="O4957" i="1"/>
  <c r="P4957" i="1"/>
  <c r="Q4957" i="1"/>
  <c r="R4963" i="1"/>
  <c r="Q4963" i="1"/>
  <c r="Q4958" i="1" l="1"/>
  <c r="R4961" i="1"/>
  <c r="R4956" i="1"/>
  <c r="S4961" i="1"/>
  <c r="T4961" i="1" s="1"/>
  <c r="Q4962" i="1"/>
  <c r="O4958" i="1"/>
  <c r="O4965" i="1" s="1"/>
  <c r="H4968" i="1" s="1"/>
  <c r="S4963" i="1"/>
  <c r="T4963" i="1" s="1"/>
  <c r="O4963" i="1"/>
  <c r="O4962" i="1"/>
  <c r="Q4956" i="1"/>
  <c r="P4961" i="1"/>
  <c r="P4963" i="1"/>
  <c r="P4962" i="1"/>
  <c r="P4958" i="1"/>
  <c r="L616" i="9"/>
  <c r="G617" i="9" s="1"/>
  <c r="K616" i="9"/>
  <c r="M616" i="9"/>
  <c r="H617" i="9" s="1"/>
  <c r="Q4961" i="1"/>
  <c r="S4962" i="1"/>
  <c r="T4962" i="1" s="1"/>
  <c r="R4958" i="1"/>
  <c r="O4961" i="1"/>
  <c r="R4962" i="1"/>
  <c r="Q4965" i="1"/>
  <c r="J4968" i="1" s="1"/>
  <c r="P4965" i="1"/>
  <c r="I4968" i="1" s="1"/>
  <c r="R4965" i="1" l="1"/>
  <c r="K4968" i="1" s="1"/>
  <c r="I617" i="9"/>
  <c r="J617" i="9" s="1"/>
  <c r="K4975" i="1"/>
  <c r="K4973" i="1"/>
  <c r="K4976" i="1"/>
  <c r="K4980" i="1"/>
  <c r="K4974" i="1"/>
  <c r="K4978" i="1"/>
  <c r="K4972" i="1"/>
  <c r="K4981" i="1"/>
  <c r="K4977" i="1"/>
  <c r="K4979" i="1"/>
  <c r="H4981" i="1"/>
  <c r="H4973" i="1"/>
  <c r="H4972" i="1"/>
  <c r="H4980" i="1"/>
  <c r="H4979" i="1"/>
  <c r="H4977" i="1"/>
  <c r="H4975" i="1"/>
  <c r="H4974" i="1"/>
  <c r="H4978" i="1"/>
  <c r="H4976" i="1"/>
  <c r="I4973" i="1"/>
  <c r="I4980" i="1"/>
  <c r="I4972" i="1"/>
  <c r="I4979" i="1"/>
  <c r="I4974" i="1"/>
  <c r="I4978" i="1"/>
  <c r="I4976" i="1"/>
  <c r="I4975" i="1"/>
  <c r="I4977" i="1"/>
  <c r="I4981" i="1"/>
  <c r="J4974" i="1"/>
  <c r="J4975" i="1"/>
  <c r="J4981" i="1"/>
  <c r="J4972" i="1"/>
  <c r="J4978" i="1"/>
  <c r="J4977" i="1"/>
  <c r="J4973" i="1"/>
  <c r="J4979" i="1"/>
  <c r="J4980" i="1"/>
  <c r="J4976" i="1"/>
  <c r="L4977" i="1" l="1"/>
  <c r="M4977" i="1" s="1"/>
  <c r="N4977" i="1" s="1"/>
  <c r="K617" i="9"/>
  <c r="L617" i="9"/>
  <c r="G618" i="9" s="1"/>
  <c r="M617" i="9"/>
  <c r="H618" i="9" s="1"/>
  <c r="L4973" i="1"/>
  <c r="M4973" i="1" s="1"/>
  <c r="N4973" i="1" s="1"/>
  <c r="L4979" i="1"/>
  <c r="M4979" i="1" s="1"/>
  <c r="N4979" i="1" s="1"/>
  <c r="L4972" i="1"/>
  <c r="M4972" i="1" s="1"/>
  <c r="N4972" i="1" s="1"/>
  <c r="L4980" i="1"/>
  <c r="M4980" i="1" s="1"/>
  <c r="N4980" i="1" s="1"/>
  <c r="L4981" i="1"/>
  <c r="M4981" i="1" s="1"/>
  <c r="N4981" i="1" s="1"/>
  <c r="L4976" i="1"/>
  <c r="M4976" i="1" s="1"/>
  <c r="N4976" i="1" s="1"/>
  <c r="S4977" i="1"/>
  <c r="T4977" i="1" s="1"/>
  <c r="P4977" i="1"/>
  <c r="R4977" i="1"/>
  <c r="Q4977" i="1"/>
  <c r="O4977" i="1"/>
  <c r="L4978" i="1"/>
  <c r="M4978" i="1" s="1"/>
  <c r="N4978" i="1" s="1"/>
  <c r="L4974" i="1"/>
  <c r="M4974" i="1" s="1"/>
  <c r="N4974" i="1" s="1"/>
  <c r="L4975" i="1"/>
  <c r="M4975" i="1" s="1"/>
  <c r="N4975" i="1" s="1"/>
  <c r="S4979" i="1" l="1"/>
  <c r="T4979" i="1" s="1"/>
  <c r="R4973" i="1"/>
  <c r="Q4979" i="1"/>
  <c r="P4979" i="1"/>
  <c r="Q4972" i="1"/>
  <c r="Q4973" i="1"/>
  <c r="O4972" i="1"/>
  <c r="S4973" i="1"/>
  <c r="T4973" i="1" s="1"/>
  <c r="R4972" i="1"/>
  <c r="I618" i="9"/>
  <c r="J618" i="9" s="1"/>
  <c r="K618" i="9" s="1"/>
  <c r="R4979" i="1"/>
  <c r="O4973" i="1"/>
  <c r="O4979" i="1"/>
  <c r="P4973" i="1"/>
  <c r="L618" i="9"/>
  <c r="G619" i="9" s="1"/>
  <c r="M618" i="9"/>
  <c r="H619" i="9" s="1"/>
  <c r="S4972" i="1"/>
  <c r="T4972" i="1" s="1"/>
  <c r="P4972" i="1"/>
  <c r="P4980" i="1"/>
  <c r="R4980" i="1"/>
  <c r="Q4980" i="1"/>
  <c r="O4980" i="1"/>
  <c r="S4980" i="1"/>
  <c r="T4980" i="1" s="1"/>
  <c r="N4982" i="1"/>
  <c r="Q4981" i="1"/>
  <c r="O4981" i="1"/>
  <c r="S4981" i="1"/>
  <c r="T4981" i="1" s="1"/>
  <c r="R4981" i="1"/>
  <c r="P4981" i="1"/>
  <c r="R4976" i="1"/>
  <c r="P4976" i="1"/>
  <c r="S4976" i="1"/>
  <c r="T4976" i="1" s="1"/>
  <c r="Q4976" i="1"/>
  <c r="O4976" i="1"/>
  <c r="R4974" i="1"/>
  <c r="Q4974" i="1"/>
  <c r="P4974" i="1"/>
  <c r="S4974" i="1"/>
  <c r="T4974" i="1" s="1"/>
  <c r="O4974" i="1"/>
  <c r="P4975" i="1"/>
  <c r="S4975" i="1"/>
  <c r="T4975" i="1" s="1"/>
  <c r="Q4975" i="1"/>
  <c r="O4975" i="1"/>
  <c r="R4975" i="1"/>
  <c r="O4978" i="1"/>
  <c r="P4978" i="1"/>
  <c r="R4978" i="1"/>
  <c r="S4978" i="1"/>
  <c r="T4978" i="1" s="1"/>
  <c r="Q4978" i="1"/>
  <c r="I619" i="9" l="1"/>
  <c r="J619" i="9" s="1"/>
  <c r="P4983" i="1"/>
  <c r="I4986" i="1" s="1"/>
  <c r="I4993" i="1" s="1"/>
  <c r="Q4983" i="1"/>
  <c r="J4986" i="1" s="1"/>
  <c r="J4993" i="1" s="1"/>
  <c r="R4983" i="1"/>
  <c r="K4986" i="1" s="1"/>
  <c r="K4999" i="1" s="1"/>
  <c r="O4983" i="1"/>
  <c r="H4986" i="1" s="1"/>
  <c r="H4991" i="1" s="1"/>
  <c r="I4999" i="1"/>
  <c r="I4996" i="1"/>
  <c r="I4994" i="1"/>
  <c r="I4998" i="1"/>
  <c r="I4995" i="1"/>
  <c r="I4990" i="1"/>
  <c r="I4997" i="1"/>
  <c r="J4992" i="1"/>
  <c r="J4994" i="1"/>
  <c r="J4991" i="1"/>
  <c r="J4995" i="1"/>
  <c r="K4993" i="1"/>
  <c r="J4996" i="1" l="1"/>
  <c r="I4991" i="1"/>
  <c r="J4997" i="1"/>
  <c r="I4992" i="1"/>
  <c r="J4999" i="1"/>
  <c r="L619" i="9"/>
  <c r="G620" i="9" s="1"/>
  <c r="M619" i="9"/>
  <c r="H620" i="9" s="1"/>
  <c r="K619" i="9"/>
  <c r="J4990" i="1"/>
  <c r="J4998" i="1"/>
  <c r="K4995" i="1"/>
  <c r="K4994" i="1"/>
  <c r="K4996" i="1"/>
  <c r="K4997" i="1"/>
  <c r="K4990" i="1"/>
  <c r="K4992" i="1"/>
  <c r="K4998" i="1"/>
  <c r="H4994" i="1"/>
  <c r="H4996" i="1"/>
  <c r="H4993" i="1"/>
  <c r="L4993" i="1" s="1"/>
  <c r="M4993" i="1" s="1"/>
  <c r="N4993" i="1" s="1"/>
  <c r="H4997" i="1"/>
  <c r="H4990" i="1"/>
  <c r="H4998" i="1"/>
  <c r="H4992" i="1"/>
  <c r="L4992" i="1" s="1"/>
  <c r="M4992" i="1" s="1"/>
  <c r="N4992" i="1" s="1"/>
  <c r="H4995" i="1"/>
  <c r="H4999" i="1"/>
  <c r="K4991" i="1"/>
  <c r="L4991" i="1" s="1"/>
  <c r="M4991" i="1" s="1"/>
  <c r="N4991" i="1" s="1"/>
  <c r="L4999" i="1" l="1"/>
  <c r="M4999" i="1" s="1"/>
  <c r="I620" i="9"/>
  <c r="J620" i="9" s="1"/>
  <c r="L4995" i="1"/>
  <c r="M4995" i="1" s="1"/>
  <c r="N4995" i="1" s="1"/>
  <c r="L4994" i="1"/>
  <c r="M4994" i="1" s="1"/>
  <c r="N4994" i="1" s="1"/>
  <c r="L4990" i="1"/>
  <c r="M4990" i="1" s="1"/>
  <c r="N4990" i="1" s="1"/>
  <c r="L4996" i="1"/>
  <c r="M4996" i="1" s="1"/>
  <c r="N4996" i="1" s="1"/>
  <c r="L4997" i="1"/>
  <c r="M4997" i="1" s="1"/>
  <c r="N4997" i="1" s="1"/>
  <c r="L4998" i="1"/>
  <c r="M4998" i="1" s="1"/>
  <c r="N4998" i="1" s="1"/>
  <c r="O4999" i="1"/>
  <c r="N4999" i="1"/>
  <c r="R4999" i="1"/>
  <c r="P4999" i="1"/>
  <c r="Q4999" i="1"/>
  <c r="S4999" i="1"/>
  <c r="T4999" i="1" s="1"/>
  <c r="O4991" i="1"/>
  <c r="Q4991" i="1"/>
  <c r="P4991" i="1"/>
  <c r="S4991" i="1"/>
  <c r="T4991" i="1" s="1"/>
  <c r="R4991" i="1"/>
  <c r="Q4992" i="1"/>
  <c r="S4992" i="1"/>
  <c r="T4992" i="1" s="1"/>
  <c r="P4992" i="1"/>
  <c r="O4992" i="1"/>
  <c r="R4992" i="1"/>
  <c r="O4993" i="1"/>
  <c r="R4993" i="1"/>
  <c r="P4993" i="1"/>
  <c r="Q4993" i="1"/>
  <c r="S4993" i="1"/>
  <c r="T4993" i="1" s="1"/>
  <c r="O4994" i="1"/>
  <c r="S4995" i="1"/>
  <c r="T4995" i="1" s="1"/>
  <c r="P4995" i="1"/>
  <c r="Q4995" i="1"/>
  <c r="O4995" i="1"/>
  <c r="R4990" i="1"/>
  <c r="O4990" i="1"/>
  <c r="S4997" i="1" l="1"/>
  <c r="T4997" i="1" s="1"/>
  <c r="O4997" i="1"/>
  <c r="Q4994" i="1"/>
  <c r="P4990" i="1"/>
  <c r="O4996" i="1"/>
  <c r="S4990" i="1"/>
  <c r="T4990" i="1" s="1"/>
  <c r="R4997" i="1"/>
  <c r="Q4990" i="1"/>
  <c r="R4994" i="1"/>
  <c r="S4996" i="1"/>
  <c r="T4996" i="1" s="1"/>
  <c r="P4996" i="1"/>
  <c r="S4994" i="1"/>
  <c r="T4994" i="1" s="1"/>
  <c r="P4994" i="1"/>
  <c r="Q4996" i="1"/>
  <c r="R4995" i="1"/>
  <c r="P4997" i="1"/>
  <c r="K620" i="9"/>
  <c r="L620" i="9"/>
  <c r="G621" i="9" s="1"/>
  <c r="M620" i="9"/>
  <c r="H621" i="9" s="1"/>
  <c r="R4996" i="1"/>
  <c r="R4998" i="1"/>
  <c r="P4998" i="1"/>
  <c r="P5001" i="1" s="1"/>
  <c r="I5004" i="1" s="1"/>
  <c r="Q4997" i="1"/>
  <c r="Q4998" i="1"/>
  <c r="S4998" i="1"/>
  <c r="T4998" i="1" s="1"/>
  <c r="N5000" i="1"/>
  <c r="O4998" i="1"/>
  <c r="R5001" i="1" l="1"/>
  <c r="K5004" i="1" s="1"/>
  <c r="O5001" i="1"/>
  <c r="H5004" i="1" s="1"/>
  <c r="H5011" i="1" s="1"/>
  <c r="I621" i="9"/>
  <c r="J621" i="9" s="1"/>
  <c r="K621" i="9" s="1"/>
  <c r="M621" i="9"/>
  <c r="H622" i="9" s="1"/>
  <c r="L621" i="9"/>
  <c r="G622" i="9" s="1"/>
  <c r="I622" i="9" s="1"/>
  <c r="J622" i="9" s="1"/>
  <c r="Q5001" i="1"/>
  <c r="J5004" i="1" s="1"/>
  <c r="J5017" i="1" s="1"/>
  <c r="H5014" i="1"/>
  <c r="H5008" i="1"/>
  <c r="H5013" i="1"/>
  <c r="H5012" i="1"/>
  <c r="H5015" i="1"/>
  <c r="H5017" i="1"/>
  <c r="K5012" i="1"/>
  <c r="K5011" i="1"/>
  <c r="K5015" i="1"/>
  <c r="K5016" i="1"/>
  <c r="K5014" i="1"/>
  <c r="K5013" i="1"/>
  <c r="K5010" i="1"/>
  <c r="K5008" i="1"/>
  <c r="K5009" i="1"/>
  <c r="K5017" i="1"/>
  <c r="J5010" i="1"/>
  <c r="J5011" i="1"/>
  <c r="I5012" i="1"/>
  <c r="I5015" i="1"/>
  <c r="I5013" i="1"/>
  <c r="I5010" i="1"/>
  <c r="I5011" i="1"/>
  <c r="I5017" i="1"/>
  <c r="I5009" i="1"/>
  <c r="I5008" i="1"/>
  <c r="I5014" i="1"/>
  <c r="I5016" i="1"/>
  <c r="J5008" i="1" l="1"/>
  <c r="J5015" i="1"/>
  <c r="J5012" i="1"/>
  <c r="L5012" i="1" s="1"/>
  <c r="M5012" i="1" s="1"/>
  <c r="N5012" i="1" s="1"/>
  <c r="H5016" i="1"/>
  <c r="J5009" i="1"/>
  <c r="J5016" i="1"/>
  <c r="J5014" i="1"/>
  <c r="J5013" i="1"/>
  <c r="L5013" i="1" s="1"/>
  <c r="M5013" i="1" s="1"/>
  <c r="N5013" i="1" s="1"/>
  <c r="H5010" i="1"/>
  <c r="H5009" i="1"/>
  <c r="M622" i="9"/>
  <c r="H623" i="9" s="1"/>
  <c r="K622" i="9"/>
  <c r="L622" i="9"/>
  <c r="G623" i="9" s="1"/>
  <c r="I623" i="9" s="1"/>
  <c r="J623" i="9" s="1"/>
  <c r="L5009" i="1"/>
  <c r="M5009" i="1" s="1"/>
  <c r="N5009" i="1" s="1"/>
  <c r="L5017" i="1"/>
  <c r="M5017" i="1" s="1"/>
  <c r="N5017" i="1" s="1"/>
  <c r="L5008" i="1"/>
  <c r="M5008" i="1" s="1"/>
  <c r="N5008" i="1" s="1"/>
  <c r="L5010" i="1"/>
  <c r="M5010" i="1" s="1"/>
  <c r="N5010" i="1" s="1"/>
  <c r="L5015" i="1"/>
  <c r="M5015" i="1" s="1"/>
  <c r="N5015" i="1" s="1"/>
  <c r="L5016" i="1"/>
  <c r="M5016" i="1" s="1"/>
  <c r="N5016" i="1" s="1"/>
  <c r="L5011" i="1"/>
  <c r="M5011" i="1" s="1"/>
  <c r="N5011" i="1" s="1"/>
  <c r="L5014" i="1"/>
  <c r="M5014" i="1" s="1"/>
  <c r="N5014" i="1" s="1"/>
  <c r="M623" i="9" l="1"/>
  <c r="H624" i="9" s="1"/>
  <c r="L623" i="9"/>
  <c r="G624" i="9" s="1"/>
  <c r="I624" i="9" s="1"/>
  <c r="J624" i="9" s="1"/>
  <c r="K623" i="9"/>
  <c r="S5009" i="1"/>
  <c r="T5009" i="1" s="1"/>
  <c r="O5009" i="1"/>
  <c r="R5009" i="1"/>
  <c r="Q5009" i="1"/>
  <c r="N5018" i="1"/>
  <c r="P5009" i="1"/>
  <c r="O5011" i="1"/>
  <c r="P5011" i="1"/>
  <c r="S5011" i="1"/>
  <c r="T5011" i="1" s="1"/>
  <c r="R5011" i="1"/>
  <c r="Q5011" i="1"/>
  <c r="P5016" i="1"/>
  <c r="O5016" i="1"/>
  <c r="S5016" i="1"/>
  <c r="T5016" i="1" s="1"/>
  <c r="Q5016" i="1"/>
  <c r="R5016" i="1"/>
  <c r="S5012" i="1"/>
  <c r="T5012" i="1" s="1"/>
  <c r="Q5012" i="1"/>
  <c r="R5012" i="1"/>
  <c r="P5012" i="1"/>
  <c r="O5012" i="1"/>
  <c r="O5014" i="1"/>
  <c r="P5014" i="1"/>
  <c r="R5014" i="1"/>
  <c r="Q5014" i="1"/>
  <c r="S5014" i="1"/>
  <c r="T5014" i="1" s="1"/>
  <c r="S5013" i="1"/>
  <c r="T5013" i="1" s="1"/>
  <c r="O5013" i="1"/>
  <c r="R5013" i="1"/>
  <c r="P5013" i="1"/>
  <c r="Q5013" i="1"/>
  <c r="S5010" i="1"/>
  <c r="T5010" i="1" s="1"/>
  <c r="R5010" i="1"/>
  <c r="Q5010" i="1"/>
  <c r="P5010" i="1"/>
  <c r="O5010" i="1"/>
  <c r="R5017" i="1"/>
  <c r="Q5017" i="1"/>
  <c r="O5017" i="1"/>
  <c r="P5017" i="1"/>
  <c r="S5017" i="1"/>
  <c r="T5017" i="1" s="1"/>
  <c r="O5015" i="1"/>
  <c r="S5015" i="1"/>
  <c r="T5015" i="1" s="1"/>
  <c r="Q5015" i="1"/>
  <c r="R5015" i="1"/>
  <c r="P5015" i="1"/>
  <c r="S5008" i="1"/>
  <c r="T5008" i="1" s="1"/>
  <c r="Q5008" i="1"/>
  <c r="P5008" i="1"/>
  <c r="R5008" i="1"/>
  <c r="O5008" i="1"/>
  <c r="L624" i="9" l="1"/>
  <c r="G625" i="9" s="1"/>
  <c r="M624" i="9"/>
  <c r="H625" i="9" s="1"/>
  <c r="K624" i="9"/>
  <c r="R5019" i="1"/>
  <c r="K5022" i="1" s="1"/>
  <c r="O5019" i="1"/>
  <c r="H5022" i="1" s="1"/>
  <c r="P5019" i="1"/>
  <c r="I5022" i="1" s="1"/>
  <c r="Q5019" i="1"/>
  <c r="J5022" i="1" s="1"/>
  <c r="I625" i="9" l="1"/>
  <c r="J625" i="9" s="1"/>
  <c r="I5030" i="1"/>
  <c r="I5031" i="1"/>
  <c r="I5034" i="1"/>
  <c r="I5026" i="1"/>
  <c r="I5035" i="1"/>
  <c r="I5032" i="1"/>
  <c r="I5033" i="1"/>
  <c r="I5028" i="1"/>
  <c r="I5027" i="1"/>
  <c r="I5029" i="1"/>
  <c r="J5029" i="1"/>
  <c r="J5033" i="1"/>
  <c r="J5032" i="1"/>
  <c r="J5027" i="1"/>
  <c r="J5035" i="1"/>
  <c r="J5030" i="1"/>
  <c r="J5028" i="1"/>
  <c r="J5031" i="1"/>
  <c r="J5026" i="1"/>
  <c r="J5034" i="1"/>
  <c r="H5033" i="1"/>
  <c r="H5032" i="1"/>
  <c r="H5028" i="1"/>
  <c r="H5026" i="1"/>
  <c r="H5031" i="1"/>
  <c r="H5030" i="1"/>
  <c r="H5034" i="1"/>
  <c r="H5029" i="1"/>
  <c r="L5029" i="1" s="1"/>
  <c r="M5029" i="1" s="1"/>
  <c r="N5029" i="1" s="1"/>
  <c r="H5027" i="1"/>
  <c r="H5035" i="1"/>
  <c r="K5033" i="1"/>
  <c r="K5034" i="1"/>
  <c r="K5031" i="1"/>
  <c r="K5028" i="1"/>
  <c r="K5032" i="1"/>
  <c r="K5029" i="1"/>
  <c r="K5027" i="1"/>
  <c r="K5026" i="1"/>
  <c r="K5035" i="1"/>
  <c r="K5030" i="1"/>
  <c r="L5026" i="1" l="1"/>
  <c r="M5026" i="1" s="1"/>
  <c r="N5026" i="1" s="1"/>
  <c r="M625" i="9"/>
  <c r="H626" i="9" s="1"/>
  <c r="K625" i="9"/>
  <c r="L625" i="9"/>
  <c r="G626" i="9" s="1"/>
  <c r="I626" i="9" s="1"/>
  <c r="J626" i="9" s="1"/>
  <c r="L5031" i="1"/>
  <c r="M5031" i="1" s="1"/>
  <c r="N5031" i="1" s="1"/>
  <c r="L5027" i="1"/>
  <c r="M5027" i="1" s="1"/>
  <c r="N5027" i="1" s="1"/>
  <c r="L5030" i="1"/>
  <c r="M5030" i="1" s="1"/>
  <c r="N5030" i="1" s="1"/>
  <c r="L5035" i="1"/>
  <c r="M5035" i="1" s="1"/>
  <c r="N5035" i="1" s="1"/>
  <c r="L5028" i="1"/>
  <c r="M5028" i="1" s="1"/>
  <c r="N5028" i="1" s="1"/>
  <c r="Q5029" i="1"/>
  <c r="S5029" i="1"/>
  <c r="T5029" i="1" s="1"/>
  <c r="R5029" i="1"/>
  <c r="P5029" i="1"/>
  <c r="O5029" i="1"/>
  <c r="S5031" i="1"/>
  <c r="T5031" i="1" s="1"/>
  <c r="R5031" i="1"/>
  <c r="L5033" i="1"/>
  <c r="M5033" i="1" s="1"/>
  <c r="N5033" i="1" s="1"/>
  <c r="L5034" i="1"/>
  <c r="M5034" i="1" s="1"/>
  <c r="N5034" i="1" s="1"/>
  <c r="S5026" i="1"/>
  <c r="T5026" i="1" s="1"/>
  <c r="O5026" i="1"/>
  <c r="R5026" i="1"/>
  <c r="Q5026" i="1"/>
  <c r="P5026" i="1"/>
  <c r="L5032" i="1"/>
  <c r="M5032" i="1" s="1"/>
  <c r="N5032" i="1" s="1"/>
  <c r="P5031" i="1" l="1"/>
  <c r="O5031" i="1"/>
  <c r="Q5031" i="1"/>
  <c r="L626" i="9"/>
  <c r="G627" i="9" s="1"/>
  <c r="M626" i="9"/>
  <c r="H627" i="9" s="1"/>
  <c r="K626" i="9"/>
  <c r="R5027" i="1"/>
  <c r="O5027" i="1"/>
  <c r="P5027" i="1"/>
  <c r="Q5027" i="1"/>
  <c r="S5027" i="1"/>
  <c r="T5027" i="1" s="1"/>
  <c r="N5036" i="1"/>
  <c r="Q5032" i="1"/>
  <c r="R5032" i="1"/>
  <c r="S5032" i="1"/>
  <c r="T5032" i="1" s="1"/>
  <c r="P5032" i="1"/>
  <c r="O5032" i="1"/>
  <c r="R5028" i="1"/>
  <c r="P5028" i="1"/>
  <c r="S5028" i="1"/>
  <c r="T5028" i="1" s="1"/>
  <c r="Q5028" i="1"/>
  <c r="O5028" i="1"/>
  <c r="O5033" i="1"/>
  <c r="R5033" i="1"/>
  <c r="Q5033" i="1"/>
  <c r="P5033" i="1"/>
  <c r="S5033" i="1"/>
  <c r="T5033" i="1" s="1"/>
  <c r="P5034" i="1"/>
  <c r="R5034" i="1"/>
  <c r="O5034" i="1"/>
  <c r="Q5034" i="1"/>
  <c r="S5034" i="1"/>
  <c r="T5034" i="1" s="1"/>
  <c r="S5035" i="1"/>
  <c r="T5035" i="1" s="1"/>
  <c r="R5035" i="1"/>
  <c r="Q5035" i="1"/>
  <c r="P5035" i="1"/>
  <c r="O5035" i="1"/>
  <c r="Q5030" i="1"/>
  <c r="O5030" i="1"/>
  <c r="P5030" i="1"/>
  <c r="R5030" i="1"/>
  <c r="S5030" i="1"/>
  <c r="T5030" i="1" s="1"/>
  <c r="I627" i="9" l="1"/>
  <c r="J627" i="9" s="1"/>
  <c r="O5037" i="1"/>
  <c r="H5040" i="1" s="1"/>
  <c r="P5037" i="1"/>
  <c r="I5040" i="1" s="1"/>
  <c r="I5048" i="1" s="1"/>
  <c r="Q5037" i="1"/>
  <c r="J5040" i="1" s="1"/>
  <c r="J5053" i="1" s="1"/>
  <c r="R5037" i="1"/>
  <c r="K5040" i="1" s="1"/>
  <c r="K5048" i="1" s="1"/>
  <c r="J5048" i="1"/>
  <c r="J5052" i="1"/>
  <c r="J5047" i="1"/>
  <c r="H5045" i="1"/>
  <c r="H5046" i="1"/>
  <c r="H5051" i="1"/>
  <c r="H5047" i="1"/>
  <c r="H5049" i="1"/>
  <c r="H5053" i="1"/>
  <c r="H5052" i="1"/>
  <c r="H5044" i="1"/>
  <c r="H5048" i="1"/>
  <c r="H5050" i="1"/>
  <c r="I5053" i="1"/>
  <c r="I5052" i="1"/>
  <c r="I5049" i="1"/>
  <c r="I5050" i="1"/>
  <c r="I5045" i="1"/>
  <c r="I5046" i="1" l="1"/>
  <c r="I5044" i="1"/>
  <c r="I5051" i="1"/>
  <c r="J5049" i="1"/>
  <c r="K627" i="9"/>
  <c r="L627" i="9"/>
  <c r="G628" i="9" s="1"/>
  <c r="M627" i="9"/>
  <c r="H628" i="9" s="1"/>
  <c r="J5046" i="1"/>
  <c r="J5044" i="1"/>
  <c r="J5045" i="1"/>
  <c r="J5051" i="1"/>
  <c r="J5050" i="1"/>
  <c r="K5051" i="1"/>
  <c r="K5045" i="1"/>
  <c r="L5045" i="1" s="1"/>
  <c r="M5045" i="1" s="1"/>
  <c r="N5045" i="1" s="1"/>
  <c r="K5044" i="1"/>
  <c r="L5044" i="1" s="1"/>
  <c r="M5044" i="1" s="1"/>
  <c r="N5044" i="1" s="1"/>
  <c r="K5052" i="1"/>
  <c r="L5052" i="1" s="1"/>
  <c r="M5052" i="1" s="1"/>
  <c r="N5052" i="1" s="1"/>
  <c r="K5046" i="1"/>
  <c r="K5047" i="1"/>
  <c r="K5050" i="1"/>
  <c r="I5047" i="1"/>
  <c r="K5049" i="1"/>
  <c r="L5049" i="1" s="1"/>
  <c r="M5049" i="1" s="1"/>
  <c r="N5049" i="1" s="1"/>
  <c r="K5053" i="1"/>
  <c r="L5053" i="1"/>
  <c r="M5053" i="1" s="1"/>
  <c r="L5048" i="1"/>
  <c r="M5048" i="1" s="1"/>
  <c r="N5048" i="1" s="1"/>
  <c r="I628" i="9" l="1"/>
  <c r="J628" i="9" s="1"/>
  <c r="L5046" i="1"/>
  <c r="M5046" i="1" s="1"/>
  <c r="N5046" i="1" s="1"/>
  <c r="K628" i="9"/>
  <c r="M628" i="9"/>
  <c r="H629" i="9" s="1"/>
  <c r="L628" i="9"/>
  <c r="G629" i="9" s="1"/>
  <c r="L5051" i="1"/>
  <c r="M5051" i="1" s="1"/>
  <c r="N5051" i="1" s="1"/>
  <c r="L5050" i="1"/>
  <c r="M5050" i="1" s="1"/>
  <c r="N5050" i="1" s="1"/>
  <c r="P5053" i="1"/>
  <c r="N5053" i="1"/>
  <c r="L5047" i="1"/>
  <c r="M5047" i="1" s="1"/>
  <c r="N5047" i="1" s="1"/>
  <c r="Q5046" i="1"/>
  <c r="R5046" i="1"/>
  <c r="O5046" i="1"/>
  <c r="P5046" i="1"/>
  <c r="O5045" i="1"/>
  <c r="Q5045" i="1"/>
  <c r="R5045" i="1"/>
  <c r="S5045" i="1"/>
  <c r="T5045" i="1" s="1"/>
  <c r="P5045" i="1"/>
  <c r="S5053" i="1"/>
  <c r="T5053" i="1" s="1"/>
  <c r="R5053" i="1"/>
  <c r="Q5049" i="1"/>
  <c r="O5053" i="1"/>
  <c r="S5049" i="1"/>
  <c r="T5049" i="1" s="1"/>
  <c r="Q5053" i="1"/>
  <c r="O5049" i="1"/>
  <c r="R5049" i="1"/>
  <c r="P5049" i="1"/>
  <c r="S5044" i="1"/>
  <c r="T5044" i="1" s="1"/>
  <c r="O5044" i="1"/>
  <c r="Q5044" i="1"/>
  <c r="P5044" i="1"/>
  <c r="R5044" i="1"/>
  <c r="S5048" i="1"/>
  <c r="T5048" i="1" s="1"/>
  <c r="Q5048" i="1"/>
  <c r="O5048" i="1"/>
  <c r="R5048" i="1"/>
  <c r="P5048" i="1"/>
  <c r="P5052" i="1"/>
  <c r="S5052" i="1"/>
  <c r="T5052" i="1" s="1"/>
  <c r="R5052" i="1"/>
  <c r="Q5052" i="1"/>
  <c r="O5052" i="1"/>
  <c r="Q5050" i="1"/>
  <c r="P5051" i="1" l="1"/>
  <c r="S5051" i="1"/>
  <c r="T5051" i="1" s="1"/>
  <c r="N5054" i="1"/>
  <c r="O5050" i="1"/>
  <c r="P5050" i="1"/>
  <c r="S5050" i="1"/>
  <c r="T5050" i="1" s="1"/>
  <c r="Q5051" i="1"/>
  <c r="R5051" i="1"/>
  <c r="R5050" i="1"/>
  <c r="O5051" i="1"/>
  <c r="S5046" i="1"/>
  <c r="T5046" i="1" s="1"/>
  <c r="I629" i="9"/>
  <c r="J629" i="9" s="1"/>
  <c r="R5047" i="1"/>
  <c r="R5055" i="1" s="1"/>
  <c r="K5058" i="1" s="1"/>
  <c r="Q5047" i="1"/>
  <c r="Q5055" i="1" s="1"/>
  <c r="J5058" i="1" s="1"/>
  <c r="S5047" i="1"/>
  <c r="T5047" i="1" s="1"/>
  <c r="P5047" i="1"/>
  <c r="P5055" i="1" s="1"/>
  <c r="I5058" i="1" s="1"/>
  <c r="O5047" i="1"/>
  <c r="O5055" i="1" l="1"/>
  <c r="H5058" i="1" s="1"/>
  <c r="L629" i="9"/>
  <c r="G630" i="9" s="1"/>
  <c r="M629" i="9"/>
  <c r="H630" i="9" s="1"/>
  <c r="K629" i="9"/>
  <c r="H5064" i="1"/>
  <c r="H5067" i="1"/>
  <c r="H5066" i="1"/>
  <c r="H5071" i="1"/>
  <c r="H5063" i="1"/>
  <c r="H5070" i="1"/>
  <c r="H5062" i="1"/>
  <c r="H5065" i="1"/>
  <c r="H5068" i="1"/>
  <c r="H5069" i="1"/>
  <c r="I5071" i="1"/>
  <c r="I5067" i="1"/>
  <c r="I5064" i="1"/>
  <c r="I5063" i="1"/>
  <c r="I5070" i="1"/>
  <c r="I5062" i="1"/>
  <c r="I5065" i="1"/>
  <c r="I5068" i="1"/>
  <c r="I5066" i="1"/>
  <c r="I5069" i="1"/>
  <c r="K5071" i="1"/>
  <c r="K5066" i="1"/>
  <c r="K5063" i="1"/>
  <c r="K5070" i="1"/>
  <c r="K5062" i="1"/>
  <c r="K5069" i="1"/>
  <c r="K5065" i="1"/>
  <c r="K5067" i="1"/>
  <c r="K5068" i="1"/>
  <c r="K5064" i="1"/>
  <c r="J5066" i="1"/>
  <c r="J5065" i="1"/>
  <c r="J5071" i="1"/>
  <c r="J5063" i="1"/>
  <c r="J5070" i="1"/>
  <c r="J5062" i="1"/>
  <c r="J5067" i="1"/>
  <c r="J5068" i="1"/>
  <c r="J5069" i="1"/>
  <c r="J5064" i="1"/>
  <c r="I630" i="9" l="1"/>
  <c r="J630" i="9" s="1"/>
  <c r="L630" i="9"/>
  <c r="G631" i="9" s="1"/>
  <c r="K630" i="9"/>
  <c r="M630" i="9"/>
  <c r="H631" i="9" s="1"/>
  <c r="L5069" i="1"/>
  <c r="M5069" i="1" s="1"/>
  <c r="N5069" i="1" s="1"/>
  <c r="L5065" i="1"/>
  <c r="M5065" i="1" s="1"/>
  <c r="N5065" i="1" s="1"/>
  <c r="R5069" i="1"/>
  <c r="Q5069" i="1"/>
  <c r="L5062" i="1"/>
  <c r="M5062" i="1" s="1"/>
  <c r="N5062" i="1" s="1"/>
  <c r="L5066" i="1"/>
  <c r="M5066" i="1" s="1"/>
  <c r="N5066" i="1" s="1"/>
  <c r="L5068" i="1"/>
  <c r="M5068" i="1" s="1"/>
  <c r="N5068" i="1" s="1"/>
  <c r="L5070" i="1"/>
  <c r="M5070" i="1" s="1"/>
  <c r="N5070" i="1" s="1"/>
  <c r="L5067" i="1"/>
  <c r="M5067" i="1" s="1"/>
  <c r="N5067" i="1" s="1"/>
  <c r="L5063" i="1"/>
  <c r="M5063" i="1" s="1"/>
  <c r="N5063" i="1" s="1"/>
  <c r="L5071" i="1"/>
  <c r="M5071" i="1" s="1"/>
  <c r="N5071" i="1" s="1"/>
  <c r="L5064" i="1"/>
  <c r="M5064" i="1" s="1"/>
  <c r="N5064" i="1" s="1"/>
  <c r="I631" i="9" l="1"/>
  <c r="J631" i="9" s="1"/>
  <c r="O5069" i="1"/>
  <c r="P5069" i="1"/>
  <c r="S5069" i="1"/>
  <c r="T5069" i="1" s="1"/>
  <c r="N5072" i="1"/>
  <c r="S5071" i="1"/>
  <c r="T5071" i="1" s="1"/>
  <c r="R5071" i="1"/>
  <c r="Q5071" i="1"/>
  <c r="P5071" i="1"/>
  <c r="O5071" i="1"/>
  <c r="R5063" i="1"/>
  <c r="Q5063" i="1"/>
  <c r="S5063" i="1"/>
  <c r="T5063" i="1" s="1"/>
  <c r="P5063" i="1"/>
  <c r="O5063" i="1"/>
  <c r="R5066" i="1"/>
  <c r="Q5066" i="1"/>
  <c r="O5066" i="1"/>
  <c r="P5066" i="1"/>
  <c r="S5066" i="1"/>
  <c r="T5066" i="1" s="1"/>
  <c r="S5070" i="1"/>
  <c r="T5070" i="1" s="1"/>
  <c r="O5070" i="1"/>
  <c r="R5070" i="1"/>
  <c r="Q5070" i="1"/>
  <c r="P5070" i="1"/>
  <c r="Q5064" i="1"/>
  <c r="P5064" i="1"/>
  <c r="O5064" i="1"/>
  <c r="R5064" i="1"/>
  <c r="S5064" i="1"/>
  <c r="T5064" i="1" s="1"/>
  <c r="S5067" i="1"/>
  <c r="T5067" i="1" s="1"/>
  <c r="Q5067" i="1"/>
  <c r="R5067" i="1"/>
  <c r="O5067" i="1"/>
  <c r="P5067" i="1"/>
  <c r="O5068" i="1"/>
  <c r="Q5068" i="1"/>
  <c r="R5068" i="1"/>
  <c r="P5068" i="1"/>
  <c r="S5068" i="1"/>
  <c r="T5068" i="1" s="1"/>
  <c r="S5062" i="1"/>
  <c r="T5062" i="1" s="1"/>
  <c r="O5062" i="1"/>
  <c r="P5062" i="1"/>
  <c r="Q5062" i="1"/>
  <c r="R5062" i="1"/>
  <c r="S5065" i="1"/>
  <c r="T5065" i="1" s="1"/>
  <c r="P5065" i="1"/>
  <c r="Q5065" i="1"/>
  <c r="O5065" i="1"/>
  <c r="R5065" i="1"/>
  <c r="M631" i="9" l="1"/>
  <c r="H632" i="9" s="1"/>
  <c r="L631" i="9"/>
  <c r="G632" i="9" s="1"/>
  <c r="K631" i="9"/>
  <c r="P5073" i="1"/>
  <c r="I5076" i="1" s="1"/>
  <c r="I5085" i="1" s="1"/>
  <c r="Q5073" i="1"/>
  <c r="J5076" i="1" s="1"/>
  <c r="O5073" i="1"/>
  <c r="H5076" i="1" s="1"/>
  <c r="R5073" i="1"/>
  <c r="K5076" i="1" s="1"/>
  <c r="I5080" i="1" l="1"/>
  <c r="I632" i="9"/>
  <c r="J632" i="9" s="1"/>
  <c r="L632" i="9"/>
  <c r="G633" i="9" s="1"/>
  <c r="K632" i="9"/>
  <c r="M632" i="9"/>
  <c r="H633" i="9" s="1"/>
  <c r="I5086" i="1"/>
  <c r="I5088" i="1"/>
  <c r="I5083" i="1"/>
  <c r="I5087" i="1"/>
  <c r="I5081" i="1"/>
  <c r="I5089" i="1"/>
  <c r="I5082" i="1"/>
  <c r="I5084" i="1"/>
  <c r="K5086" i="1"/>
  <c r="K5085" i="1"/>
  <c r="K5082" i="1"/>
  <c r="K5087" i="1"/>
  <c r="K5080" i="1"/>
  <c r="K5088" i="1"/>
  <c r="K5084" i="1"/>
  <c r="K5083" i="1"/>
  <c r="K5089" i="1"/>
  <c r="K5081" i="1"/>
  <c r="J5089" i="1"/>
  <c r="J5081" i="1"/>
  <c r="J5088" i="1"/>
  <c r="J5082" i="1"/>
  <c r="J5080" i="1"/>
  <c r="J5085" i="1"/>
  <c r="J5083" i="1"/>
  <c r="J5087" i="1"/>
  <c r="J5086" i="1"/>
  <c r="J5084" i="1"/>
  <c r="H5086" i="1"/>
  <c r="H5083" i="1"/>
  <c r="H5082" i="1"/>
  <c r="H5089" i="1"/>
  <c r="H5081" i="1"/>
  <c r="H5087" i="1"/>
  <c r="H5085" i="1"/>
  <c r="H5088" i="1"/>
  <c r="H5084" i="1"/>
  <c r="H5080" i="1"/>
  <c r="I633" i="9" l="1"/>
  <c r="J633" i="9" s="1"/>
  <c r="L5084" i="1"/>
  <c r="M5084" i="1" s="1"/>
  <c r="N5084" i="1" s="1"/>
  <c r="L5086" i="1"/>
  <c r="M5086" i="1" s="1"/>
  <c r="N5086" i="1" s="1"/>
  <c r="L5087" i="1"/>
  <c r="M5087" i="1" s="1"/>
  <c r="N5087" i="1" s="1"/>
  <c r="L5080" i="1"/>
  <c r="M5080" i="1" s="1"/>
  <c r="N5080" i="1" s="1"/>
  <c r="L5083" i="1"/>
  <c r="M5083" i="1" s="1"/>
  <c r="N5083" i="1" s="1"/>
  <c r="S5084" i="1"/>
  <c r="T5084" i="1" s="1"/>
  <c r="Q5084" i="1"/>
  <c r="P5084" i="1"/>
  <c r="O5084" i="1"/>
  <c r="L5085" i="1"/>
  <c r="M5085" i="1" s="1"/>
  <c r="N5085" i="1" s="1"/>
  <c r="L5082" i="1"/>
  <c r="M5082" i="1" s="1"/>
  <c r="N5082" i="1" s="1"/>
  <c r="O5080" i="1"/>
  <c r="R5080" i="1"/>
  <c r="Q5080" i="1"/>
  <c r="L5088" i="1"/>
  <c r="M5088" i="1" s="1"/>
  <c r="N5088" i="1" s="1"/>
  <c r="L5081" i="1"/>
  <c r="M5081" i="1" s="1"/>
  <c r="N5081" i="1" s="1"/>
  <c r="L5089" i="1"/>
  <c r="M5089" i="1" s="1"/>
  <c r="N5089" i="1" s="1"/>
  <c r="S5086" i="1"/>
  <c r="T5086" i="1" s="1"/>
  <c r="Q5086" i="1"/>
  <c r="R5086" i="1"/>
  <c r="P5086" i="1"/>
  <c r="O5086" i="1" l="1"/>
  <c r="S5087" i="1"/>
  <c r="T5087" i="1" s="1"/>
  <c r="R5084" i="1"/>
  <c r="L633" i="9"/>
  <c r="G634" i="9" s="1"/>
  <c r="K633" i="9"/>
  <c r="M633" i="9"/>
  <c r="H634" i="9" s="1"/>
  <c r="P5080" i="1"/>
  <c r="P5083" i="1"/>
  <c r="Q5087" i="1"/>
  <c r="S5083" i="1"/>
  <c r="T5083" i="1" s="1"/>
  <c r="R5087" i="1"/>
  <c r="O5087" i="1"/>
  <c r="Q5083" i="1"/>
  <c r="O5083" i="1"/>
  <c r="P5087" i="1"/>
  <c r="R5083" i="1"/>
  <c r="S5080" i="1"/>
  <c r="T5080" i="1" s="1"/>
  <c r="N5090" i="1"/>
  <c r="Q5088" i="1"/>
  <c r="P5088" i="1"/>
  <c r="S5088" i="1"/>
  <c r="T5088" i="1" s="1"/>
  <c r="O5088" i="1"/>
  <c r="R5088" i="1"/>
  <c r="S5082" i="1"/>
  <c r="T5082" i="1" s="1"/>
  <c r="Q5082" i="1"/>
  <c r="R5082" i="1"/>
  <c r="P5082" i="1"/>
  <c r="O5082" i="1"/>
  <c r="S5081" i="1"/>
  <c r="T5081" i="1" s="1"/>
  <c r="P5081" i="1"/>
  <c r="O5081" i="1"/>
  <c r="Q5081" i="1"/>
  <c r="R5081" i="1"/>
  <c r="R5089" i="1"/>
  <c r="P5089" i="1"/>
  <c r="Q5089" i="1"/>
  <c r="O5089" i="1"/>
  <c r="S5089" i="1"/>
  <c r="T5089" i="1" s="1"/>
  <c r="O5085" i="1"/>
  <c r="S5085" i="1"/>
  <c r="T5085" i="1" s="1"/>
  <c r="Q5085" i="1"/>
  <c r="R5085" i="1"/>
  <c r="P5085" i="1"/>
  <c r="I634" i="9" l="1"/>
  <c r="J634" i="9" s="1"/>
  <c r="O5091" i="1"/>
  <c r="H5094" i="1" s="1"/>
  <c r="H5105" i="1" s="1"/>
  <c r="Q5091" i="1"/>
  <c r="J5094" i="1" s="1"/>
  <c r="J5105" i="1" s="1"/>
  <c r="H5098" i="1"/>
  <c r="H5103" i="1"/>
  <c r="H5099" i="1"/>
  <c r="H5106" i="1"/>
  <c r="H5107" i="1"/>
  <c r="H5101" i="1"/>
  <c r="H5100" i="1"/>
  <c r="H5102" i="1"/>
  <c r="J5100" i="1"/>
  <c r="J5107" i="1"/>
  <c r="J5099" i="1"/>
  <c r="J5102" i="1"/>
  <c r="R5091" i="1"/>
  <c r="K5094" i="1" s="1"/>
  <c r="P5091" i="1"/>
  <c r="I5094" i="1" s="1"/>
  <c r="H5104" i="1" l="1"/>
  <c r="M634" i="9"/>
  <c r="H635" i="9" s="1"/>
  <c r="L634" i="9"/>
  <c r="G635" i="9" s="1"/>
  <c r="I635" i="9" s="1"/>
  <c r="J635" i="9" s="1"/>
  <c r="K634" i="9"/>
  <c r="J5101" i="1"/>
  <c r="J5104" i="1"/>
  <c r="J5106" i="1"/>
  <c r="J5098" i="1"/>
  <c r="J5103" i="1"/>
  <c r="I5102" i="1"/>
  <c r="I5106" i="1"/>
  <c r="I5104" i="1"/>
  <c r="I5101" i="1"/>
  <c r="I5100" i="1"/>
  <c r="I5103" i="1"/>
  <c r="I5107" i="1"/>
  <c r="L5107" i="1" s="1"/>
  <c r="M5107" i="1" s="1"/>
  <c r="N5107" i="1" s="1"/>
  <c r="I5099" i="1"/>
  <c r="I5098" i="1"/>
  <c r="I5105" i="1"/>
  <c r="L5105" i="1" s="1"/>
  <c r="M5105" i="1" s="1"/>
  <c r="N5105" i="1" s="1"/>
  <c r="K5098" i="1"/>
  <c r="K5099" i="1"/>
  <c r="K5104" i="1"/>
  <c r="K5106" i="1"/>
  <c r="K5102" i="1"/>
  <c r="K5105" i="1"/>
  <c r="K5101" i="1"/>
  <c r="K5103" i="1"/>
  <c r="K5100" i="1"/>
  <c r="K5107" i="1"/>
  <c r="L5106" i="1" l="1"/>
  <c r="M5106" i="1" s="1"/>
  <c r="N5106" i="1" s="1"/>
  <c r="L5102" i="1"/>
  <c r="M5102" i="1" s="1"/>
  <c r="N5102" i="1" s="1"/>
  <c r="L635" i="9"/>
  <c r="G636" i="9" s="1"/>
  <c r="M635" i="9"/>
  <c r="H636" i="9" s="1"/>
  <c r="K635" i="9"/>
  <c r="L5103" i="1"/>
  <c r="M5103" i="1" s="1"/>
  <c r="N5103" i="1" s="1"/>
  <c r="L5100" i="1"/>
  <c r="M5100" i="1" s="1"/>
  <c r="N5100" i="1" s="1"/>
  <c r="L5101" i="1"/>
  <c r="M5101" i="1" s="1"/>
  <c r="N5101" i="1" s="1"/>
  <c r="L5098" i="1"/>
  <c r="M5098" i="1" s="1"/>
  <c r="N5098" i="1" s="1"/>
  <c r="L5104" i="1"/>
  <c r="M5104" i="1" s="1"/>
  <c r="N5104" i="1" s="1"/>
  <c r="L5099" i="1"/>
  <c r="M5099" i="1" s="1"/>
  <c r="N5099" i="1" s="1"/>
  <c r="S5107" i="1"/>
  <c r="T5107" i="1" s="1"/>
  <c r="R5107" i="1"/>
  <c r="P5107" i="1"/>
  <c r="Q5107" i="1"/>
  <c r="O5107" i="1"/>
  <c r="S5106" i="1"/>
  <c r="T5106" i="1" s="1"/>
  <c r="O5106" i="1"/>
  <c r="R5106" i="1"/>
  <c r="Q5106" i="1"/>
  <c r="P5106" i="1"/>
  <c r="S5102" i="1"/>
  <c r="T5102" i="1" s="1"/>
  <c r="Q5102" i="1"/>
  <c r="R5102" i="1"/>
  <c r="P5102" i="1"/>
  <c r="O5102" i="1"/>
  <c r="S5105" i="1"/>
  <c r="T5105" i="1" s="1"/>
  <c r="P5105" i="1"/>
  <c r="R5105" i="1"/>
  <c r="O5105" i="1"/>
  <c r="Q5105" i="1"/>
  <c r="S5103" i="1" l="1"/>
  <c r="T5103" i="1" s="1"/>
  <c r="O5103" i="1"/>
  <c r="P5103" i="1"/>
  <c r="R5103" i="1"/>
  <c r="Q5103" i="1"/>
  <c r="I636" i="9"/>
  <c r="J636" i="9" s="1"/>
  <c r="O5101" i="1"/>
  <c r="R5101" i="1"/>
  <c r="Q5101" i="1"/>
  <c r="O5100" i="1"/>
  <c r="P5101" i="1"/>
  <c r="P5100" i="1"/>
  <c r="R5100" i="1"/>
  <c r="Q5100" i="1"/>
  <c r="S5104" i="1"/>
  <c r="T5104" i="1" s="1"/>
  <c r="S5100" i="1"/>
  <c r="T5100" i="1" s="1"/>
  <c r="P5099" i="1"/>
  <c r="P5098" i="1"/>
  <c r="O5098" i="1"/>
  <c r="S5101" i="1"/>
  <c r="T5101" i="1" s="1"/>
  <c r="R5099" i="1"/>
  <c r="S5098" i="1"/>
  <c r="T5098" i="1" s="1"/>
  <c r="R5104" i="1"/>
  <c r="O5104" i="1"/>
  <c r="Q5104" i="1"/>
  <c r="S5099" i="1"/>
  <c r="T5099" i="1" s="1"/>
  <c r="Q5099" i="1"/>
  <c r="N5108" i="1"/>
  <c r="Q5098" i="1"/>
  <c r="O5099" i="1"/>
  <c r="P5104" i="1"/>
  <c r="R5098" i="1"/>
  <c r="K636" i="9" l="1"/>
  <c r="L636" i="9"/>
  <c r="G637" i="9" s="1"/>
  <c r="I637" i="9" s="1"/>
  <c r="J637" i="9" s="1"/>
  <c r="M636" i="9"/>
  <c r="H637" i="9" s="1"/>
  <c r="R5109" i="1"/>
  <c r="K5112" i="1" s="1"/>
  <c r="K5120" i="1" s="1"/>
  <c r="P5109" i="1"/>
  <c r="I5112" i="1" s="1"/>
  <c r="I5119" i="1" s="1"/>
  <c r="Q5109" i="1"/>
  <c r="J5112" i="1" s="1"/>
  <c r="J5124" i="1" s="1"/>
  <c r="O5109" i="1"/>
  <c r="H5112" i="1" s="1"/>
  <c r="H5125" i="1" s="1"/>
  <c r="I5123" i="1"/>
  <c r="I5117" i="1"/>
  <c r="I5116" i="1"/>
  <c r="I5120" i="1"/>
  <c r="K5122" i="1"/>
  <c r="K5123" i="1"/>
  <c r="K5121" i="1"/>
  <c r="K5118" i="1"/>
  <c r="K5125" i="1"/>
  <c r="I5125" i="1" l="1"/>
  <c r="I5122" i="1"/>
  <c r="J5119" i="1"/>
  <c r="K5124" i="1"/>
  <c r="K5119" i="1"/>
  <c r="I5124" i="1"/>
  <c r="K5116" i="1"/>
  <c r="K5117" i="1"/>
  <c r="I5118" i="1"/>
  <c r="I5121" i="1"/>
  <c r="K637" i="9"/>
  <c r="M637" i="9"/>
  <c r="H638" i="9" s="1"/>
  <c r="I638" i="9" s="1"/>
  <c r="J638" i="9" s="1"/>
  <c r="L637" i="9"/>
  <c r="G638" i="9" s="1"/>
  <c r="J5117" i="1"/>
  <c r="J5120" i="1"/>
  <c r="J5125" i="1"/>
  <c r="L5125" i="1" s="1"/>
  <c r="M5125" i="1" s="1"/>
  <c r="N5125" i="1" s="1"/>
  <c r="J5122" i="1"/>
  <c r="J5121" i="1"/>
  <c r="J5118" i="1"/>
  <c r="J5123" i="1"/>
  <c r="J5116" i="1"/>
  <c r="H5123" i="1"/>
  <c r="H5118" i="1"/>
  <c r="H5122" i="1"/>
  <c r="H5121" i="1"/>
  <c r="H5120" i="1"/>
  <c r="H5119" i="1"/>
  <c r="H5116" i="1"/>
  <c r="H5124" i="1"/>
  <c r="L5124" i="1" s="1"/>
  <c r="M5124" i="1" s="1"/>
  <c r="N5124" i="1" s="1"/>
  <c r="H5117" i="1"/>
  <c r="L5117" i="1" s="1"/>
  <c r="M5117" i="1" s="1"/>
  <c r="N5117" i="1" s="1"/>
  <c r="L5119" i="1" l="1"/>
  <c r="M5119" i="1" s="1"/>
  <c r="N5119" i="1" s="1"/>
  <c r="L5120" i="1"/>
  <c r="M5120" i="1" s="1"/>
  <c r="M638" i="9"/>
  <c r="H639" i="9" s="1"/>
  <c r="L638" i="9"/>
  <c r="G639" i="9" s="1"/>
  <c r="I639" i="9" s="1"/>
  <c r="J639" i="9" s="1"/>
  <c r="K638" i="9"/>
  <c r="L5123" i="1"/>
  <c r="M5123" i="1" s="1"/>
  <c r="N5123" i="1" s="1"/>
  <c r="L5121" i="1"/>
  <c r="M5121" i="1" s="1"/>
  <c r="N5121" i="1" s="1"/>
  <c r="L5122" i="1"/>
  <c r="M5122" i="1" s="1"/>
  <c r="N5122" i="1" s="1"/>
  <c r="L5118" i="1"/>
  <c r="M5118" i="1" s="1"/>
  <c r="N5118" i="1" s="1"/>
  <c r="L5116" i="1"/>
  <c r="M5116" i="1" s="1"/>
  <c r="N5116" i="1" s="1"/>
  <c r="N5120" i="1"/>
  <c r="O5120" i="1"/>
  <c r="Q5120" i="1"/>
  <c r="R5120" i="1"/>
  <c r="S5120" i="1"/>
  <c r="T5120" i="1" s="1"/>
  <c r="P5123" i="1"/>
  <c r="P5120" i="1"/>
  <c r="S5123" i="1"/>
  <c r="T5123" i="1" s="1"/>
  <c r="Q5124" i="1"/>
  <c r="P5124" i="1"/>
  <c r="R5124" i="1"/>
  <c r="S5124" i="1"/>
  <c r="T5124" i="1" s="1"/>
  <c r="O5124" i="1"/>
  <c r="S5118" i="1"/>
  <c r="T5118" i="1" s="1"/>
  <c r="R5118" i="1"/>
  <c r="Q5118" i="1"/>
  <c r="P5118" i="1"/>
  <c r="Q5121" i="1"/>
  <c r="O5121" i="1"/>
  <c r="S5117" i="1"/>
  <c r="T5117" i="1" s="1"/>
  <c r="P5117" i="1"/>
  <c r="O5117" i="1"/>
  <c r="Q5117" i="1"/>
  <c r="R5117" i="1"/>
  <c r="S5125" i="1"/>
  <c r="T5125" i="1" s="1"/>
  <c r="R5125" i="1"/>
  <c r="P5125" i="1"/>
  <c r="Q5125" i="1"/>
  <c r="O5125" i="1"/>
  <c r="S5119" i="1"/>
  <c r="T5119" i="1" s="1"/>
  <c r="P5119" i="1"/>
  <c r="Q5119" i="1"/>
  <c r="O5119" i="1"/>
  <c r="R5119" i="1"/>
  <c r="R5123" i="1" l="1"/>
  <c r="O5123" i="1"/>
  <c r="R5122" i="1"/>
  <c r="S5121" i="1"/>
  <c r="T5121" i="1" s="1"/>
  <c r="Q5123" i="1"/>
  <c r="P5122" i="1"/>
  <c r="Q5122" i="1"/>
  <c r="R5121" i="1"/>
  <c r="P5121" i="1"/>
  <c r="K639" i="9"/>
  <c r="L639" i="9"/>
  <c r="G640" i="9" s="1"/>
  <c r="M639" i="9"/>
  <c r="H640" i="9" s="1"/>
  <c r="O5118" i="1"/>
  <c r="O5122" i="1"/>
  <c r="S5122" i="1"/>
  <c r="T5122" i="1" s="1"/>
  <c r="Q5116" i="1"/>
  <c r="Q5127" i="1" s="1"/>
  <c r="J5130" i="1" s="1"/>
  <c r="J5137" i="1" s="1"/>
  <c r="S5116" i="1"/>
  <c r="T5116" i="1" s="1"/>
  <c r="N5126" i="1"/>
  <c r="R5116" i="1"/>
  <c r="O5116" i="1"/>
  <c r="O5127" i="1" s="1"/>
  <c r="H5130" i="1" s="1"/>
  <c r="P5116" i="1"/>
  <c r="P5127" i="1" l="1"/>
  <c r="I5130" i="1" s="1"/>
  <c r="I640" i="9"/>
  <c r="J640" i="9" s="1"/>
  <c r="K640" i="9" s="1"/>
  <c r="R5127" i="1"/>
  <c r="K5130" i="1" s="1"/>
  <c r="K5139" i="1" s="1"/>
  <c r="M640" i="9"/>
  <c r="H641" i="9" s="1"/>
  <c r="L640" i="9"/>
  <c r="G641" i="9" s="1"/>
  <c r="J5140" i="1"/>
  <c r="J5138" i="1"/>
  <c r="J5136" i="1"/>
  <c r="J5142" i="1"/>
  <c r="J5143" i="1"/>
  <c r="J5135" i="1"/>
  <c r="J5139" i="1"/>
  <c r="J5141" i="1"/>
  <c r="J5134" i="1"/>
  <c r="K5137" i="1"/>
  <c r="K5143" i="1"/>
  <c r="K5142" i="1"/>
  <c r="K5134" i="1"/>
  <c r="K5141" i="1"/>
  <c r="K5140" i="1"/>
  <c r="K5135" i="1"/>
  <c r="K5136" i="1"/>
  <c r="I5137" i="1"/>
  <c r="I5140" i="1"/>
  <c r="I5136" i="1"/>
  <c r="I5138" i="1"/>
  <c r="I5143" i="1"/>
  <c r="I5135" i="1"/>
  <c r="I5142" i="1"/>
  <c r="I5134" i="1"/>
  <c r="I5141" i="1"/>
  <c r="I5139" i="1"/>
  <c r="H5136" i="1"/>
  <c r="H5138" i="1"/>
  <c r="H5141" i="1"/>
  <c r="H5135" i="1"/>
  <c r="H5142" i="1"/>
  <c r="H5139" i="1"/>
  <c r="H5143" i="1"/>
  <c r="H5140" i="1"/>
  <c r="H5137" i="1"/>
  <c r="H5134" i="1"/>
  <c r="I641" i="9" l="1"/>
  <c r="J641" i="9" s="1"/>
  <c r="K5138" i="1"/>
  <c r="M641" i="9"/>
  <c r="H642" i="9" s="1"/>
  <c r="L641" i="9"/>
  <c r="G642" i="9" s="1"/>
  <c r="I642" i="9" s="1"/>
  <c r="J642" i="9" s="1"/>
  <c r="K641" i="9"/>
  <c r="L5141" i="1"/>
  <c r="M5141" i="1" s="1"/>
  <c r="N5141" i="1" s="1"/>
  <c r="L5134" i="1"/>
  <c r="M5134" i="1" s="1"/>
  <c r="N5134" i="1" s="1"/>
  <c r="L5137" i="1"/>
  <c r="M5137" i="1" s="1"/>
  <c r="N5137" i="1" s="1"/>
  <c r="L5140" i="1"/>
  <c r="M5140" i="1" s="1"/>
  <c r="N5140" i="1" s="1"/>
  <c r="L5139" i="1"/>
  <c r="M5139" i="1" s="1"/>
  <c r="N5139" i="1" s="1"/>
  <c r="L5142" i="1"/>
  <c r="M5142" i="1" s="1"/>
  <c r="N5142" i="1" s="1"/>
  <c r="S5140" i="1"/>
  <c r="T5140" i="1" s="1"/>
  <c r="Q5140" i="1"/>
  <c r="L5135" i="1"/>
  <c r="M5135" i="1" s="1"/>
  <c r="N5135" i="1" s="1"/>
  <c r="L5138" i="1"/>
  <c r="M5138" i="1" s="1"/>
  <c r="N5138" i="1" s="1"/>
  <c r="L5143" i="1"/>
  <c r="M5143" i="1" s="1"/>
  <c r="N5143" i="1" s="1"/>
  <c r="P5141" i="1"/>
  <c r="L5136" i="1"/>
  <c r="M5136" i="1" s="1"/>
  <c r="N5136" i="1" s="1"/>
  <c r="R5137" i="1" l="1"/>
  <c r="S5141" i="1"/>
  <c r="T5141" i="1" s="1"/>
  <c r="R5141" i="1"/>
  <c r="O5134" i="1"/>
  <c r="Q5134" i="1"/>
  <c r="R5134" i="1"/>
  <c r="Q5141" i="1"/>
  <c r="O5141" i="1"/>
  <c r="S5134" i="1"/>
  <c r="T5134" i="1" s="1"/>
  <c r="K642" i="9"/>
  <c r="L642" i="9"/>
  <c r="G643" i="9" s="1"/>
  <c r="M642" i="9"/>
  <c r="H643" i="9" s="1"/>
  <c r="Q5137" i="1"/>
  <c r="S5142" i="1"/>
  <c r="T5142" i="1" s="1"/>
  <c r="P5137" i="1"/>
  <c r="P5139" i="1"/>
  <c r="S5137" i="1"/>
  <c r="T5137" i="1" s="1"/>
  <c r="P5142" i="1"/>
  <c r="Q5142" i="1"/>
  <c r="Q5139" i="1"/>
  <c r="O5140" i="1"/>
  <c r="R5139" i="1"/>
  <c r="S5139" i="1"/>
  <c r="T5139" i="1" s="1"/>
  <c r="O5139" i="1"/>
  <c r="R5142" i="1"/>
  <c r="P5140" i="1"/>
  <c r="O5142" i="1"/>
  <c r="P5134" i="1"/>
  <c r="O5137" i="1"/>
  <c r="R5140" i="1"/>
  <c r="N5144" i="1"/>
  <c r="S5135" i="1"/>
  <c r="T5135" i="1" s="1"/>
  <c r="P5135" i="1"/>
  <c r="O5135" i="1"/>
  <c r="Q5135" i="1"/>
  <c r="R5135" i="1"/>
  <c r="R5136" i="1"/>
  <c r="O5136" i="1"/>
  <c r="S5136" i="1"/>
  <c r="T5136" i="1" s="1"/>
  <c r="Q5136" i="1"/>
  <c r="P5136" i="1"/>
  <c r="S5143" i="1"/>
  <c r="T5143" i="1" s="1"/>
  <c r="R5143" i="1"/>
  <c r="P5143" i="1"/>
  <c r="Q5143" i="1"/>
  <c r="O5143" i="1"/>
  <c r="S5138" i="1"/>
  <c r="T5138" i="1" s="1"/>
  <c r="Q5138" i="1"/>
  <c r="R5138" i="1"/>
  <c r="O5138" i="1"/>
  <c r="P5138" i="1"/>
  <c r="I643" i="9" l="1"/>
  <c r="J643" i="9" s="1"/>
  <c r="M643" i="9"/>
  <c r="H644" i="9" s="1"/>
  <c r="K643" i="9"/>
  <c r="L643" i="9"/>
  <c r="G644" i="9" s="1"/>
  <c r="I644" i="9" s="1"/>
  <c r="J644" i="9" s="1"/>
  <c r="R5145" i="1"/>
  <c r="K5148" i="1" s="1"/>
  <c r="K5153" i="1" s="1"/>
  <c r="P5145" i="1"/>
  <c r="I5148" i="1" s="1"/>
  <c r="I5152" i="1" s="1"/>
  <c r="K5158" i="1"/>
  <c r="K5157" i="1"/>
  <c r="K5154" i="1"/>
  <c r="I5154" i="1"/>
  <c r="O5145" i="1"/>
  <c r="H5148" i="1" s="1"/>
  <c r="Q5145" i="1"/>
  <c r="J5148" i="1" s="1"/>
  <c r="K5160" i="1" l="1"/>
  <c r="K5161" i="1"/>
  <c r="I5156" i="1"/>
  <c r="K5156" i="1"/>
  <c r="K5152" i="1"/>
  <c r="K5159" i="1"/>
  <c r="I5158" i="1"/>
  <c r="I5159" i="1"/>
  <c r="K5155" i="1"/>
  <c r="L644" i="9"/>
  <c r="G645" i="9" s="1"/>
  <c r="K644" i="9"/>
  <c r="M644" i="9"/>
  <c r="H645" i="9" s="1"/>
  <c r="I5155" i="1"/>
  <c r="I5161" i="1"/>
  <c r="I5153" i="1"/>
  <c r="I5157" i="1"/>
  <c r="I5160" i="1"/>
  <c r="H5155" i="1"/>
  <c r="H5159" i="1"/>
  <c r="H5156" i="1"/>
  <c r="L5156" i="1" s="1"/>
  <c r="M5156" i="1" s="1"/>
  <c r="N5156" i="1" s="1"/>
  <c r="H5158" i="1"/>
  <c r="H5157" i="1"/>
  <c r="H5154" i="1"/>
  <c r="H5161" i="1"/>
  <c r="H5153" i="1"/>
  <c r="H5152" i="1"/>
  <c r="H5160" i="1"/>
  <c r="J5161" i="1"/>
  <c r="J5153" i="1"/>
  <c r="J5160" i="1"/>
  <c r="J5152" i="1"/>
  <c r="J5159" i="1"/>
  <c r="J5155" i="1"/>
  <c r="J5156" i="1"/>
  <c r="J5157" i="1"/>
  <c r="J5154" i="1"/>
  <c r="J5158" i="1"/>
  <c r="I645" i="9" l="1"/>
  <c r="J645" i="9" s="1"/>
  <c r="L5157" i="1"/>
  <c r="M5157" i="1" s="1"/>
  <c r="N5157" i="1" s="1"/>
  <c r="L5154" i="1"/>
  <c r="M5154" i="1" s="1"/>
  <c r="N5154" i="1" s="1"/>
  <c r="L5160" i="1"/>
  <c r="M5160" i="1" s="1"/>
  <c r="N5160" i="1" s="1"/>
  <c r="L5152" i="1"/>
  <c r="M5152" i="1" s="1"/>
  <c r="N5152" i="1" s="1"/>
  <c r="L5158" i="1"/>
  <c r="M5158" i="1" s="1"/>
  <c r="N5158" i="1" s="1"/>
  <c r="L5153" i="1"/>
  <c r="M5153" i="1" s="1"/>
  <c r="N5153" i="1" s="1"/>
  <c r="R5154" i="1"/>
  <c r="L5159" i="1"/>
  <c r="M5159" i="1" s="1"/>
  <c r="N5159" i="1" s="1"/>
  <c r="L5161" i="1"/>
  <c r="M5161" i="1" s="1"/>
  <c r="N5161" i="1" s="1"/>
  <c r="S5157" i="1"/>
  <c r="T5157" i="1" s="1"/>
  <c r="R5157" i="1"/>
  <c r="Q5157" i="1"/>
  <c r="O5157" i="1"/>
  <c r="P5157" i="1"/>
  <c r="S5156" i="1"/>
  <c r="T5156" i="1" s="1"/>
  <c r="Q5156" i="1"/>
  <c r="R5156" i="1"/>
  <c r="O5156" i="1"/>
  <c r="P5156" i="1"/>
  <c r="L5155" i="1"/>
  <c r="M5155" i="1" s="1"/>
  <c r="N5155" i="1" s="1"/>
  <c r="P5154" i="1" l="1"/>
  <c r="M645" i="9"/>
  <c r="H646" i="9" s="1"/>
  <c r="K645" i="9"/>
  <c r="L645" i="9"/>
  <c r="G646" i="9" s="1"/>
  <c r="O5154" i="1"/>
  <c r="P5152" i="1"/>
  <c r="Q5154" i="1"/>
  <c r="O5152" i="1"/>
  <c r="Q5160" i="1"/>
  <c r="P5160" i="1"/>
  <c r="R5160" i="1"/>
  <c r="S5152" i="1"/>
  <c r="T5152" i="1" s="1"/>
  <c r="P5158" i="1"/>
  <c r="O5158" i="1"/>
  <c r="Q5158" i="1"/>
  <c r="R5158" i="1"/>
  <c r="S5154" i="1"/>
  <c r="T5154" i="1" s="1"/>
  <c r="N5162" i="1"/>
  <c r="S5158" i="1"/>
  <c r="T5158" i="1" s="1"/>
  <c r="O5160" i="1"/>
  <c r="R5152" i="1"/>
  <c r="S5160" i="1"/>
  <c r="T5160" i="1" s="1"/>
  <c r="Q5152" i="1"/>
  <c r="S5161" i="1"/>
  <c r="T5161" i="1" s="1"/>
  <c r="R5161" i="1"/>
  <c r="P5161" i="1"/>
  <c r="Q5161" i="1"/>
  <c r="O5161" i="1"/>
  <c r="S5155" i="1"/>
  <c r="T5155" i="1" s="1"/>
  <c r="P5155" i="1"/>
  <c r="O5155" i="1"/>
  <c r="Q5155" i="1"/>
  <c r="R5155" i="1"/>
  <c r="S5159" i="1"/>
  <c r="T5159" i="1" s="1"/>
  <c r="P5159" i="1"/>
  <c r="R5159" i="1"/>
  <c r="O5159" i="1"/>
  <c r="Q5159" i="1"/>
  <c r="Q5153" i="1"/>
  <c r="R5153" i="1"/>
  <c r="P5153" i="1"/>
  <c r="S5153" i="1"/>
  <c r="T5153" i="1" s="1"/>
  <c r="O5153" i="1"/>
  <c r="I646" i="9" l="1"/>
  <c r="J646" i="9" s="1"/>
  <c r="O5163" i="1"/>
  <c r="H5166" i="1" s="1"/>
  <c r="H5174" i="1" s="1"/>
  <c r="Q5163" i="1"/>
  <c r="J5166" i="1" s="1"/>
  <c r="J5171" i="1" s="1"/>
  <c r="P5163" i="1"/>
  <c r="I5166" i="1" s="1"/>
  <c r="I5172" i="1" s="1"/>
  <c r="R5163" i="1"/>
  <c r="K5166" i="1" s="1"/>
  <c r="K5176" i="1" s="1"/>
  <c r="H5178" i="1"/>
  <c r="H5176" i="1"/>
  <c r="H5177" i="1"/>
  <c r="H5172" i="1"/>
  <c r="H5173" i="1"/>
  <c r="H5170" i="1"/>
  <c r="H5179" i="1"/>
  <c r="H5171" i="1"/>
  <c r="J5170" i="1"/>
  <c r="J5175" i="1"/>
  <c r="J5177" i="1"/>
  <c r="J5179" i="1"/>
  <c r="J5173" i="1"/>
  <c r="J5178" i="1"/>
  <c r="J5172" i="1" l="1"/>
  <c r="J5174" i="1"/>
  <c r="H5175" i="1"/>
  <c r="J5176" i="1"/>
  <c r="K646" i="9"/>
  <c r="L646" i="9"/>
  <c r="G647" i="9" s="1"/>
  <c r="M646" i="9"/>
  <c r="H647" i="9" s="1"/>
  <c r="I5174" i="1"/>
  <c r="K5173" i="1"/>
  <c r="I5175" i="1"/>
  <c r="K5174" i="1"/>
  <c r="K5177" i="1"/>
  <c r="K5172" i="1"/>
  <c r="L5172" i="1" s="1"/>
  <c r="M5172" i="1" s="1"/>
  <c r="N5172" i="1" s="1"/>
  <c r="I5173" i="1"/>
  <c r="L5173" i="1" s="1"/>
  <c r="M5173" i="1" s="1"/>
  <c r="N5173" i="1" s="1"/>
  <c r="I5179" i="1"/>
  <c r="I5176" i="1"/>
  <c r="L5176" i="1" s="1"/>
  <c r="M5176" i="1" s="1"/>
  <c r="N5176" i="1" s="1"/>
  <c r="I5178" i="1"/>
  <c r="I5177" i="1"/>
  <c r="I5170" i="1"/>
  <c r="K5175" i="1"/>
  <c r="L5175" i="1" s="1"/>
  <c r="M5175" i="1" s="1"/>
  <c r="N5175" i="1" s="1"/>
  <c r="K5178" i="1"/>
  <c r="K5170" i="1"/>
  <c r="I5171" i="1"/>
  <c r="K5171" i="1"/>
  <c r="K5179" i="1"/>
  <c r="I647" i="9" l="1"/>
  <c r="J647" i="9" s="1"/>
  <c r="L5174" i="1"/>
  <c r="M5174" i="1" s="1"/>
  <c r="N5174" i="1" s="1"/>
  <c r="L647" i="9"/>
  <c r="G648" i="9" s="1"/>
  <c r="M647" i="9"/>
  <c r="H648" i="9" s="1"/>
  <c r="K647" i="9"/>
  <c r="L5171" i="1"/>
  <c r="M5171" i="1" s="1"/>
  <c r="N5171" i="1" s="1"/>
  <c r="N5180" i="1" s="1"/>
  <c r="L5179" i="1"/>
  <c r="M5179" i="1" s="1"/>
  <c r="N5179" i="1" s="1"/>
  <c r="L5177" i="1"/>
  <c r="M5177" i="1" s="1"/>
  <c r="N5177" i="1" s="1"/>
  <c r="L5178" i="1"/>
  <c r="M5178" i="1" s="1"/>
  <c r="N5178" i="1" s="1"/>
  <c r="L5170" i="1"/>
  <c r="M5170" i="1" s="1"/>
  <c r="N5170" i="1" s="1"/>
  <c r="S5173" i="1"/>
  <c r="T5173" i="1" s="1"/>
  <c r="O5172" i="1"/>
  <c r="Q5172" i="1"/>
  <c r="P5173" i="1"/>
  <c r="P5172" i="1"/>
  <c r="R5172" i="1"/>
  <c r="S5172" i="1"/>
  <c r="T5172" i="1" s="1"/>
  <c r="O5173" i="1"/>
  <c r="Q5173" i="1"/>
  <c r="R5173" i="1"/>
  <c r="S5171" i="1"/>
  <c r="T5171" i="1" s="1"/>
  <c r="P5171" i="1"/>
  <c r="O5171" i="1"/>
  <c r="S5176" i="1"/>
  <c r="T5176" i="1" s="1"/>
  <c r="Q5176" i="1"/>
  <c r="R5176" i="1"/>
  <c r="O5176" i="1"/>
  <c r="P5176" i="1"/>
  <c r="R5175" i="1"/>
  <c r="Q5175" i="1"/>
  <c r="P5175" i="1"/>
  <c r="O5175" i="1"/>
  <c r="S5175" i="1"/>
  <c r="T5175" i="1" s="1"/>
  <c r="S5178" i="1"/>
  <c r="T5178" i="1" s="1"/>
  <c r="O5178" i="1"/>
  <c r="R5178" i="1"/>
  <c r="P5178" i="1"/>
  <c r="P5174" i="1"/>
  <c r="O5174" i="1"/>
  <c r="R5174" i="1"/>
  <c r="S5174" i="1"/>
  <c r="T5174" i="1" s="1"/>
  <c r="Q5174" i="1"/>
  <c r="R5170" i="1"/>
  <c r="Q5170" i="1"/>
  <c r="S5170" i="1"/>
  <c r="T5170" i="1" s="1"/>
  <c r="R5179" i="1" l="1"/>
  <c r="S5179" i="1"/>
  <c r="T5179" i="1" s="1"/>
  <c r="S5177" i="1"/>
  <c r="T5177" i="1" s="1"/>
  <c r="P5177" i="1"/>
  <c r="O5177" i="1"/>
  <c r="O5179" i="1"/>
  <c r="R5171" i="1"/>
  <c r="R5181" i="1" s="1"/>
  <c r="K5184" i="1" s="1"/>
  <c r="Q5179" i="1"/>
  <c r="Q5177" i="1"/>
  <c r="O5170" i="1"/>
  <c r="O5181" i="1" s="1"/>
  <c r="H5184" i="1" s="1"/>
  <c r="P5179" i="1"/>
  <c r="R5177" i="1"/>
  <c r="Q5171" i="1"/>
  <c r="Q5181" i="1" s="1"/>
  <c r="J5184" i="1" s="1"/>
  <c r="I648" i="9"/>
  <c r="J648" i="9" s="1"/>
  <c r="P5170" i="1"/>
  <c r="Q5178" i="1"/>
  <c r="P5181" i="1"/>
  <c r="I5184" i="1" s="1"/>
  <c r="K5197" i="1" l="1"/>
  <c r="K5192" i="1"/>
  <c r="H5190" i="1"/>
  <c r="H5197" i="1"/>
  <c r="H5194" i="1"/>
  <c r="H5193" i="1"/>
  <c r="H5196" i="1"/>
  <c r="H5188" i="1"/>
  <c r="K648" i="9"/>
  <c r="L648" i="9"/>
  <c r="G649" i="9" s="1"/>
  <c r="M648" i="9"/>
  <c r="H649" i="9" s="1"/>
  <c r="H5192" i="1"/>
  <c r="H5195" i="1"/>
  <c r="H5191" i="1"/>
  <c r="K5195" i="1"/>
  <c r="H5189" i="1"/>
  <c r="K5190" i="1"/>
  <c r="K5193" i="1"/>
  <c r="K5194" i="1"/>
  <c r="K5196" i="1"/>
  <c r="K5191" i="1"/>
  <c r="K5188" i="1"/>
  <c r="K5189" i="1"/>
  <c r="J5193" i="1"/>
  <c r="J5192" i="1"/>
  <c r="J5191" i="1"/>
  <c r="J5195" i="1"/>
  <c r="J5196" i="1"/>
  <c r="J5188" i="1"/>
  <c r="J5190" i="1"/>
  <c r="J5194" i="1"/>
  <c r="J5197" i="1"/>
  <c r="J5189" i="1"/>
  <c r="I5191" i="1"/>
  <c r="I5188" i="1"/>
  <c r="I5192" i="1"/>
  <c r="I5196" i="1"/>
  <c r="I5190" i="1"/>
  <c r="I5193" i="1"/>
  <c r="I5194" i="1"/>
  <c r="I5195" i="1"/>
  <c r="I5197" i="1"/>
  <c r="I5189" i="1"/>
  <c r="I649" i="9" l="1"/>
  <c r="J649" i="9" s="1"/>
  <c r="L5195" i="1"/>
  <c r="M5195" i="1" s="1"/>
  <c r="N5195" i="1" s="1"/>
  <c r="L649" i="9"/>
  <c r="G650" i="9" s="1"/>
  <c r="M649" i="9"/>
  <c r="H650" i="9" s="1"/>
  <c r="K649" i="9"/>
  <c r="L5194" i="1"/>
  <c r="M5194" i="1" s="1"/>
  <c r="N5194" i="1" s="1"/>
  <c r="L5190" i="1"/>
  <c r="M5190" i="1" s="1"/>
  <c r="N5190" i="1" s="1"/>
  <c r="L5192" i="1"/>
  <c r="M5192" i="1" s="1"/>
  <c r="N5192" i="1" s="1"/>
  <c r="L5189" i="1"/>
  <c r="M5189" i="1" s="1"/>
  <c r="N5189" i="1" s="1"/>
  <c r="L5191" i="1"/>
  <c r="M5191" i="1" s="1"/>
  <c r="N5191" i="1" s="1"/>
  <c r="L5196" i="1"/>
  <c r="M5196" i="1" s="1"/>
  <c r="N5196" i="1" s="1"/>
  <c r="L5193" i="1"/>
  <c r="M5193" i="1" s="1"/>
  <c r="N5193" i="1" s="1"/>
  <c r="L5188" i="1"/>
  <c r="M5188" i="1" s="1"/>
  <c r="N5188" i="1" s="1"/>
  <c r="L5197" i="1"/>
  <c r="M5197" i="1" s="1"/>
  <c r="N5197" i="1" s="1"/>
  <c r="O5191" i="1"/>
  <c r="Q5191" i="1"/>
  <c r="P5197" i="1"/>
  <c r="Q5189" i="1"/>
  <c r="R5189" i="1"/>
  <c r="Q5195" i="1"/>
  <c r="S5195" i="1"/>
  <c r="T5195" i="1" s="1"/>
  <c r="P5195" i="1"/>
  <c r="R5195" i="1"/>
  <c r="O5195" i="1"/>
  <c r="P5194" i="1" l="1"/>
  <c r="S5190" i="1"/>
  <c r="T5190" i="1" s="1"/>
  <c r="S5192" i="1"/>
  <c r="T5192" i="1" s="1"/>
  <c r="S5197" i="1"/>
  <c r="T5197" i="1" s="1"/>
  <c r="O5192" i="1"/>
  <c r="O5197" i="1"/>
  <c r="Q5194" i="1"/>
  <c r="Q5190" i="1"/>
  <c r="R5192" i="1"/>
  <c r="O5190" i="1"/>
  <c r="O5194" i="1"/>
  <c r="P5190" i="1"/>
  <c r="P5192" i="1"/>
  <c r="R5194" i="1"/>
  <c r="R5190" i="1"/>
  <c r="S5194" i="1"/>
  <c r="T5194" i="1" s="1"/>
  <c r="Q5192" i="1"/>
  <c r="I650" i="9"/>
  <c r="J650" i="9" s="1"/>
  <c r="R5191" i="1"/>
  <c r="O5189" i="1"/>
  <c r="P5191" i="1"/>
  <c r="O5196" i="1"/>
  <c r="P5196" i="1"/>
  <c r="P5193" i="1"/>
  <c r="P5189" i="1"/>
  <c r="O5193" i="1"/>
  <c r="S5191" i="1"/>
  <c r="T5191" i="1" s="1"/>
  <c r="S5196" i="1"/>
  <c r="T5196" i="1" s="1"/>
  <c r="S5189" i="1"/>
  <c r="T5189" i="1" s="1"/>
  <c r="N5198" i="1"/>
  <c r="Q5193" i="1"/>
  <c r="S5193" i="1"/>
  <c r="T5193" i="1" s="1"/>
  <c r="Q5196" i="1"/>
  <c r="Q5197" i="1"/>
  <c r="R5196" i="1"/>
  <c r="R5193" i="1"/>
  <c r="Q5188" i="1"/>
  <c r="O5188" i="1"/>
  <c r="P5188" i="1"/>
  <c r="P5199" i="1" s="1"/>
  <c r="I5202" i="1" s="1"/>
  <c r="R5197" i="1"/>
  <c r="S5188" i="1"/>
  <c r="T5188" i="1" s="1"/>
  <c r="R5188" i="1"/>
  <c r="M650" i="9" l="1"/>
  <c r="H651" i="9" s="1"/>
  <c r="L650" i="9"/>
  <c r="G651" i="9" s="1"/>
  <c r="I651" i="9" s="1"/>
  <c r="J651" i="9" s="1"/>
  <c r="K650" i="9"/>
  <c r="O5199" i="1"/>
  <c r="H5202" i="1" s="1"/>
  <c r="H5208" i="1" s="1"/>
  <c r="Q5199" i="1"/>
  <c r="J5202" i="1" s="1"/>
  <c r="J5211" i="1" s="1"/>
  <c r="R5199" i="1"/>
  <c r="K5202" i="1" s="1"/>
  <c r="K5207" i="1" s="1"/>
  <c r="H5210" i="1"/>
  <c r="H5214" i="1"/>
  <c r="H5213" i="1"/>
  <c r="H5207" i="1"/>
  <c r="H5212" i="1"/>
  <c r="K5212" i="1"/>
  <c r="I5213" i="1"/>
  <c r="I5207" i="1"/>
  <c r="I5215" i="1"/>
  <c r="I5206" i="1"/>
  <c r="I5211" i="1"/>
  <c r="I5212" i="1"/>
  <c r="I5214" i="1"/>
  <c r="I5208" i="1"/>
  <c r="I5210" i="1"/>
  <c r="I5209" i="1"/>
  <c r="J5206" i="1" l="1"/>
  <c r="K5209" i="1"/>
  <c r="J5207" i="1"/>
  <c r="K5215" i="1"/>
  <c r="J5209" i="1"/>
  <c r="K5213" i="1"/>
  <c r="L5213" i="1" s="1"/>
  <c r="M5213" i="1" s="1"/>
  <c r="N5213" i="1" s="1"/>
  <c r="H5209" i="1"/>
  <c r="L5209" i="1" s="1"/>
  <c r="M5209" i="1" s="1"/>
  <c r="J5214" i="1"/>
  <c r="J5213" i="1"/>
  <c r="K5210" i="1"/>
  <c r="H5206" i="1"/>
  <c r="J5215" i="1"/>
  <c r="K5211" i="1"/>
  <c r="H5211" i="1"/>
  <c r="J5210" i="1"/>
  <c r="L5210" i="1" s="1"/>
  <c r="M5210" i="1" s="1"/>
  <c r="N5210" i="1" s="1"/>
  <c r="J5212" i="1"/>
  <c r="L5212" i="1" s="1"/>
  <c r="M5212" i="1" s="1"/>
  <c r="N5212" i="1" s="1"/>
  <c r="K5208" i="1"/>
  <c r="H5215" i="1"/>
  <c r="J5208" i="1"/>
  <c r="K5214" i="1"/>
  <c r="K651" i="9"/>
  <c r="M651" i="9"/>
  <c r="H652" i="9" s="1"/>
  <c r="L651" i="9"/>
  <c r="G652" i="9" s="1"/>
  <c r="K5206" i="1"/>
  <c r="L5211" i="1"/>
  <c r="M5211" i="1" s="1"/>
  <c r="N5211" i="1" s="1"/>
  <c r="L5207" i="1"/>
  <c r="M5207" i="1" s="1"/>
  <c r="N5207" i="1" s="1"/>
  <c r="L5206" i="1"/>
  <c r="M5206" i="1" s="1"/>
  <c r="N5206" i="1" s="1"/>
  <c r="L5208" i="1"/>
  <c r="M5208" i="1" s="1"/>
  <c r="N5208" i="1" s="1"/>
  <c r="L5214" i="1"/>
  <c r="M5214" i="1" s="1"/>
  <c r="N5214" i="1" s="1"/>
  <c r="L5215" i="1"/>
  <c r="M5215" i="1" s="1"/>
  <c r="N5215" i="1" s="1"/>
  <c r="N5209" i="1" l="1"/>
  <c r="Q5209" i="1"/>
  <c r="O5209" i="1"/>
  <c r="P5209" i="1"/>
  <c r="R5209" i="1"/>
  <c r="I652" i="9"/>
  <c r="J652" i="9" s="1"/>
  <c r="L652" i="9" s="1"/>
  <c r="G653" i="9" s="1"/>
  <c r="K652" i="9"/>
  <c r="S5209" i="1"/>
  <c r="T5209" i="1" s="1"/>
  <c r="N5216" i="1"/>
  <c r="S5208" i="1"/>
  <c r="T5208" i="1" s="1"/>
  <c r="R5208" i="1"/>
  <c r="Q5208" i="1"/>
  <c r="P5208" i="1"/>
  <c r="O5208" i="1"/>
  <c r="S5212" i="1"/>
  <c r="T5212" i="1" s="1"/>
  <c r="R5212" i="1"/>
  <c r="Q5212" i="1"/>
  <c r="P5212" i="1"/>
  <c r="O5212" i="1"/>
  <c r="R5211" i="1"/>
  <c r="S5211" i="1"/>
  <c r="T5211" i="1" s="1"/>
  <c r="Q5211" i="1"/>
  <c r="P5211" i="1"/>
  <c r="O5211" i="1"/>
  <c r="S5214" i="1"/>
  <c r="T5214" i="1" s="1"/>
  <c r="O5214" i="1"/>
  <c r="R5214" i="1"/>
  <c r="P5214" i="1"/>
  <c r="Q5214" i="1"/>
  <c r="P5213" i="1"/>
  <c r="O5213" i="1"/>
  <c r="R5213" i="1"/>
  <c r="Q5213" i="1"/>
  <c r="S5213" i="1"/>
  <c r="T5213" i="1" s="1"/>
  <c r="Q5207" i="1"/>
  <c r="O5207" i="1"/>
  <c r="R5207" i="1"/>
  <c r="P5207" i="1"/>
  <c r="S5207" i="1"/>
  <c r="T5207" i="1" s="1"/>
  <c r="P5215" i="1"/>
  <c r="S5215" i="1"/>
  <c r="T5215" i="1" s="1"/>
  <c r="R5215" i="1"/>
  <c r="Q5215" i="1"/>
  <c r="O5215" i="1"/>
  <c r="P5210" i="1"/>
  <c r="O5210" i="1"/>
  <c r="R5210" i="1"/>
  <c r="S5210" i="1"/>
  <c r="T5210" i="1" s="1"/>
  <c r="Q5210" i="1"/>
  <c r="Q5206" i="1"/>
  <c r="S5206" i="1"/>
  <c r="T5206" i="1" s="1"/>
  <c r="O5206" i="1"/>
  <c r="P5206" i="1"/>
  <c r="R5206" i="1"/>
  <c r="M652" i="9" l="1"/>
  <c r="H653" i="9" s="1"/>
  <c r="I653" i="9" s="1"/>
  <c r="J653" i="9" s="1"/>
  <c r="R5217" i="1"/>
  <c r="K5220" i="1" s="1"/>
  <c r="P5217" i="1"/>
  <c r="I5220" i="1" s="1"/>
  <c r="O5217" i="1"/>
  <c r="H5220" i="1" s="1"/>
  <c r="Q5217" i="1"/>
  <c r="J5220" i="1" s="1"/>
  <c r="M653" i="9" l="1"/>
  <c r="H654" i="9" s="1"/>
  <c r="K653" i="9"/>
  <c r="L653" i="9"/>
  <c r="G654" i="9" s="1"/>
  <c r="I654" i="9" s="1"/>
  <c r="J654" i="9" s="1"/>
  <c r="M654" i="9" s="1"/>
  <c r="H655" i="9" s="1"/>
  <c r="H5225" i="1"/>
  <c r="H5226" i="1"/>
  <c r="H5227" i="1"/>
  <c r="H5228" i="1"/>
  <c r="H5232" i="1"/>
  <c r="H5233" i="1"/>
  <c r="H5224" i="1"/>
  <c r="L5224" i="1" s="1"/>
  <c r="M5224" i="1" s="1"/>
  <c r="N5224" i="1" s="1"/>
  <c r="H5231" i="1"/>
  <c r="H5229" i="1"/>
  <c r="H5230" i="1"/>
  <c r="J5230" i="1"/>
  <c r="J5229" i="1"/>
  <c r="J5226" i="1"/>
  <c r="J5231" i="1"/>
  <c r="J5227" i="1"/>
  <c r="J5232" i="1"/>
  <c r="J5228" i="1"/>
  <c r="J5233" i="1"/>
  <c r="J5224" i="1"/>
  <c r="J5225" i="1"/>
  <c r="I5229" i="1"/>
  <c r="I5224" i="1"/>
  <c r="I5228" i="1"/>
  <c r="I5233" i="1"/>
  <c r="I5225" i="1"/>
  <c r="I5230" i="1"/>
  <c r="I5227" i="1"/>
  <c r="I5231" i="1"/>
  <c r="I5226" i="1"/>
  <c r="I5232" i="1"/>
  <c r="K5232" i="1"/>
  <c r="K5229" i="1"/>
  <c r="K5224" i="1"/>
  <c r="K5227" i="1"/>
  <c r="K5231" i="1"/>
  <c r="K5226" i="1"/>
  <c r="K5228" i="1"/>
  <c r="K5233" i="1"/>
  <c r="K5230" i="1"/>
  <c r="K5225" i="1"/>
  <c r="L654" i="9" l="1"/>
  <c r="G655" i="9" s="1"/>
  <c r="I655" i="9" s="1"/>
  <c r="J655" i="9" s="1"/>
  <c r="K654" i="9"/>
  <c r="L655" i="9"/>
  <c r="G656" i="9" s="1"/>
  <c r="K655" i="9"/>
  <c r="M655" i="9"/>
  <c r="H656" i="9" s="1"/>
  <c r="L5230" i="1"/>
  <c r="M5230" i="1" s="1"/>
  <c r="N5230" i="1" s="1"/>
  <c r="L5231" i="1"/>
  <c r="M5231" i="1" s="1"/>
  <c r="N5231" i="1" s="1"/>
  <c r="L5229" i="1"/>
  <c r="M5229" i="1" s="1"/>
  <c r="N5229" i="1" s="1"/>
  <c r="L5232" i="1"/>
  <c r="M5232" i="1" s="1"/>
  <c r="N5232" i="1" s="1"/>
  <c r="L5233" i="1"/>
  <c r="M5233" i="1" s="1"/>
  <c r="N5233" i="1" s="1"/>
  <c r="L5226" i="1"/>
  <c r="M5226" i="1" s="1"/>
  <c r="N5226" i="1" s="1"/>
  <c r="Q5224" i="1"/>
  <c r="R5224" i="1"/>
  <c r="S5224" i="1"/>
  <c r="T5224" i="1" s="1"/>
  <c r="P5224" i="1"/>
  <c r="O5224" i="1"/>
  <c r="L5228" i="1"/>
  <c r="M5228" i="1" s="1"/>
  <c r="N5228" i="1" s="1"/>
  <c r="L5227" i="1"/>
  <c r="M5227" i="1" s="1"/>
  <c r="N5227" i="1" s="1"/>
  <c r="L5225" i="1"/>
  <c r="M5225" i="1" s="1"/>
  <c r="N5225" i="1" s="1"/>
  <c r="P5230" i="1" l="1"/>
  <c r="I656" i="9"/>
  <c r="J656" i="9" s="1"/>
  <c r="O5230" i="1"/>
  <c r="Q5230" i="1"/>
  <c r="S5230" i="1"/>
  <c r="T5230" i="1" s="1"/>
  <c r="M656" i="9"/>
  <c r="H657" i="9" s="1"/>
  <c r="K656" i="9"/>
  <c r="L656" i="9"/>
  <c r="G657" i="9" s="1"/>
  <c r="I657" i="9" s="1"/>
  <c r="J657" i="9" s="1"/>
  <c r="N5234" i="1"/>
  <c r="R5230" i="1"/>
  <c r="S5232" i="1"/>
  <c r="T5232" i="1" s="1"/>
  <c r="O5232" i="1"/>
  <c r="R5232" i="1"/>
  <c r="Q5232" i="1"/>
  <c r="P5232" i="1"/>
  <c r="Q5225" i="1"/>
  <c r="R5225" i="1"/>
  <c r="S5225" i="1"/>
  <c r="T5225" i="1" s="1"/>
  <c r="P5225" i="1"/>
  <c r="O5225" i="1"/>
  <c r="S5229" i="1"/>
  <c r="T5229" i="1" s="1"/>
  <c r="Q5229" i="1"/>
  <c r="R5229" i="1"/>
  <c r="O5229" i="1"/>
  <c r="O5235" i="1" s="1"/>
  <c r="H5238" i="1" s="1"/>
  <c r="P5229" i="1"/>
  <c r="S5226" i="1"/>
  <c r="T5226" i="1" s="1"/>
  <c r="P5226" i="1"/>
  <c r="R5226" i="1"/>
  <c r="Q5226" i="1"/>
  <c r="O5226" i="1"/>
  <c r="R5233" i="1"/>
  <c r="S5233" i="1"/>
  <c r="T5233" i="1" s="1"/>
  <c r="O5233" i="1"/>
  <c r="P5233" i="1"/>
  <c r="Q5233" i="1"/>
  <c r="P5227" i="1"/>
  <c r="R5227" i="1"/>
  <c r="O5227" i="1"/>
  <c r="Q5227" i="1"/>
  <c r="S5227" i="1"/>
  <c r="T5227" i="1" s="1"/>
  <c r="S5228" i="1"/>
  <c r="T5228" i="1" s="1"/>
  <c r="Q5228" i="1"/>
  <c r="O5228" i="1"/>
  <c r="R5228" i="1"/>
  <c r="P5228" i="1"/>
  <c r="S5231" i="1"/>
  <c r="T5231" i="1" s="1"/>
  <c r="P5231" i="1"/>
  <c r="O5231" i="1"/>
  <c r="R5231" i="1"/>
  <c r="Q5231" i="1"/>
  <c r="L657" i="9" l="1"/>
  <c r="G658" i="9" s="1"/>
  <c r="K657" i="9"/>
  <c r="M657" i="9"/>
  <c r="H658" i="9" s="1"/>
  <c r="I658" i="9" s="1"/>
  <c r="J658" i="9" s="1"/>
  <c r="R5235" i="1"/>
  <c r="K5238" i="1" s="1"/>
  <c r="K5248" i="1" s="1"/>
  <c r="P5235" i="1"/>
  <c r="I5238" i="1" s="1"/>
  <c r="I5251" i="1" s="1"/>
  <c r="Q5235" i="1"/>
  <c r="J5238" i="1" s="1"/>
  <c r="J5242" i="1" s="1"/>
  <c r="H5249" i="1"/>
  <c r="H5248" i="1"/>
  <c r="H5247" i="1"/>
  <c r="H5246" i="1"/>
  <c r="H5250" i="1"/>
  <c r="H5244" i="1"/>
  <c r="H5245" i="1"/>
  <c r="H5242" i="1"/>
  <c r="H5251" i="1"/>
  <c r="H5243" i="1"/>
  <c r="K5245" i="1" l="1"/>
  <c r="K5243" i="1"/>
  <c r="K5250" i="1"/>
  <c r="K5251" i="1"/>
  <c r="K5249" i="1"/>
  <c r="I5250" i="1"/>
  <c r="K5247" i="1"/>
  <c r="K5242" i="1"/>
  <c r="K5246" i="1"/>
  <c r="K5244" i="1"/>
  <c r="I5243" i="1"/>
  <c r="K658" i="9"/>
  <c r="L658" i="9"/>
  <c r="G659" i="9" s="1"/>
  <c r="M658" i="9"/>
  <c r="H659" i="9" s="1"/>
  <c r="J5250" i="1"/>
  <c r="J5251" i="1"/>
  <c r="I5246" i="1"/>
  <c r="J5243" i="1"/>
  <c r="L5243" i="1" s="1"/>
  <c r="M5243" i="1" s="1"/>
  <c r="N5243" i="1" s="1"/>
  <c r="J5247" i="1"/>
  <c r="J5249" i="1"/>
  <c r="J5244" i="1"/>
  <c r="J5245" i="1"/>
  <c r="J5248" i="1"/>
  <c r="L5248" i="1" s="1"/>
  <c r="M5248" i="1" s="1"/>
  <c r="J5246" i="1"/>
  <c r="I5242" i="1"/>
  <c r="I5247" i="1"/>
  <c r="I5249" i="1"/>
  <c r="I5248" i="1"/>
  <c r="I5245" i="1"/>
  <c r="I5244" i="1"/>
  <c r="L5251" i="1"/>
  <c r="M5251" i="1" s="1"/>
  <c r="N5251" i="1" s="1"/>
  <c r="L5250" i="1"/>
  <c r="M5250" i="1" s="1"/>
  <c r="N5250" i="1" s="1"/>
  <c r="I659" i="9" l="1"/>
  <c r="J659" i="9" s="1"/>
  <c r="L5242" i="1"/>
  <c r="M5242" i="1" s="1"/>
  <c r="N5242" i="1" s="1"/>
  <c r="L659" i="9"/>
  <c r="G660" i="9" s="1"/>
  <c r="M659" i="9"/>
  <c r="H660" i="9" s="1"/>
  <c r="K659" i="9"/>
  <c r="L5245" i="1"/>
  <c r="M5245" i="1" s="1"/>
  <c r="N5245" i="1" s="1"/>
  <c r="L5249" i="1"/>
  <c r="M5249" i="1" s="1"/>
  <c r="P5249" i="1" s="1"/>
  <c r="Q5248" i="1"/>
  <c r="N5248" i="1"/>
  <c r="L5247" i="1"/>
  <c r="M5247" i="1" s="1"/>
  <c r="N5247" i="1" s="1"/>
  <c r="L5246" i="1"/>
  <c r="M5246" i="1" s="1"/>
  <c r="N5246" i="1" s="1"/>
  <c r="L5244" i="1"/>
  <c r="M5244" i="1" s="1"/>
  <c r="N5244" i="1" s="1"/>
  <c r="S5248" i="1"/>
  <c r="T5248" i="1" s="1"/>
  <c r="P5248" i="1"/>
  <c r="O5248" i="1"/>
  <c r="R5248" i="1"/>
  <c r="S5243" i="1"/>
  <c r="T5243" i="1" s="1"/>
  <c r="P5243" i="1"/>
  <c r="R5243" i="1"/>
  <c r="O5243" i="1"/>
  <c r="Q5243" i="1"/>
  <c r="Q5251" i="1"/>
  <c r="P5251" i="1"/>
  <c r="S5251" i="1"/>
  <c r="T5251" i="1" s="1"/>
  <c r="O5251" i="1"/>
  <c r="R5251" i="1"/>
  <c r="O5250" i="1"/>
  <c r="R5250" i="1"/>
  <c r="S5250" i="1"/>
  <c r="T5250" i="1" s="1"/>
  <c r="Q5250" i="1"/>
  <c r="P5250" i="1"/>
  <c r="S5242" i="1"/>
  <c r="T5242" i="1" s="1"/>
  <c r="O5242" i="1"/>
  <c r="P5242" i="1"/>
  <c r="Q5242" i="1"/>
  <c r="R5242" i="1"/>
  <c r="I660" i="9" l="1"/>
  <c r="J660" i="9" s="1"/>
  <c r="Q5249" i="1"/>
  <c r="S5249" i="1"/>
  <c r="T5249" i="1" s="1"/>
  <c r="O5249" i="1"/>
  <c r="R5249" i="1"/>
  <c r="M660" i="9"/>
  <c r="H661" i="9" s="1"/>
  <c r="K660" i="9"/>
  <c r="L660" i="9"/>
  <c r="G661" i="9" s="1"/>
  <c r="I661" i="9" s="1"/>
  <c r="J661" i="9" s="1"/>
  <c r="O5245" i="1"/>
  <c r="P5245" i="1"/>
  <c r="S5245" i="1"/>
  <c r="T5245" i="1" s="1"/>
  <c r="R5245" i="1"/>
  <c r="Q5245" i="1"/>
  <c r="N5249" i="1"/>
  <c r="N5252" i="1" s="1"/>
  <c r="P5247" i="1"/>
  <c r="R5246" i="1"/>
  <c r="O5244" i="1"/>
  <c r="Q5246" i="1"/>
  <c r="R5247" i="1"/>
  <c r="Q5247" i="1"/>
  <c r="P5244" i="1"/>
  <c r="R5244" i="1"/>
  <c r="S5244" i="1"/>
  <c r="T5244" i="1" s="1"/>
  <c r="S5247" i="1"/>
  <c r="T5247" i="1" s="1"/>
  <c r="O5246" i="1"/>
  <c r="P5246" i="1"/>
  <c r="Q5244" i="1"/>
  <c r="O5247" i="1"/>
  <c r="S5246" i="1"/>
  <c r="T5246" i="1" s="1"/>
  <c r="L661" i="9" l="1"/>
  <c r="G662" i="9" s="1"/>
  <c r="K661" i="9"/>
  <c r="M661" i="9"/>
  <c r="H662" i="9" s="1"/>
  <c r="Q5253" i="1"/>
  <c r="J5256" i="1" s="1"/>
  <c r="J5269" i="1" s="1"/>
  <c r="O5253" i="1"/>
  <c r="H5256" i="1" s="1"/>
  <c r="H5267" i="1" s="1"/>
  <c r="R5253" i="1"/>
  <c r="K5256" i="1" s="1"/>
  <c r="K5262" i="1" s="1"/>
  <c r="P5253" i="1"/>
  <c r="I5256" i="1" s="1"/>
  <c r="I5262" i="1" s="1"/>
  <c r="J5262" i="1"/>
  <c r="J5265" i="1"/>
  <c r="J5261" i="1"/>
  <c r="J5260" i="1"/>
  <c r="K5268" i="1"/>
  <c r="H5261" i="1"/>
  <c r="H5266" i="1"/>
  <c r="H5269" i="1"/>
  <c r="H5263" i="1" l="1"/>
  <c r="K5267" i="1"/>
  <c r="J5268" i="1"/>
  <c r="K5265" i="1"/>
  <c r="J5267" i="1"/>
  <c r="L5267" i="1" s="1"/>
  <c r="M5267" i="1" s="1"/>
  <c r="N5267" i="1" s="1"/>
  <c r="H5260" i="1"/>
  <c r="J5263" i="1"/>
  <c r="J5264" i="1"/>
  <c r="H5265" i="1"/>
  <c r="K5269" i="1"/>
  <c r="H5264" i="1"/>
  <c r="K5264" i="1"/>
  <c r="H5268" i="1"/>
  <c r="K5261" i="1"/>
  <c r="H5262" i="1"/>
  <c r="L5262" i="1" s="1"/>
  <c r="M5262" i="1" s="1"/>
  <c r="N5262" i="1" s="1"/>
  <c r="J5266" i="1"/>
  <c r="I662" i="9"/>
  <c r="J662" i="9" s="1"/>
  <c r="K662" i="9"/>
  <c r="L662" i="9"/>
  <c r="G663" i="9" s="1"/>
  <c r="M662" i="9"/>
  <c r="H663" i="9" s="1"/>
  <c r="K5266" i="1"/>
  <c r="K5260" i="1"/>
  <c r="I5266" i="1"/>
  <c r="L5266" i="1" s="1"/>
  <c r="M5266" i="1" s="1"/>
  <c r="N5266" i="1" s="1"/>
  <c r="I5269" i="1"/>
  <c r="L5269" i="1" s="1"/>
  <c r="M5269" i="1" s="1"/>
  <c r="N5269" i="1" s="1"/>
  <c r="I5267" i="1"/>
  <c r="I5265" i="1"/>
  <c r="K5263" i="1"/>
  <c r="I5268" i="1"/>
  <c r="I5261" i="1"/>
  <c r="L5261" i="1" s="1"/>
  <c r="M5261" i="1" s="1"/>
  <c r="N5261" i="1" s="1"/>
  <c r="I5260" i="1"/>
  <c r="L5260" i="1" s="1"/>
  <c r="M5260" i="1" s="1"/>
  <c r="N5260" i="1" s="1"/>
  <c r="I5263" i="1"/>
  <c r="I5264" i="1"/>
  <c r="L5264" i="1" s="1"/>
  <c r="M5264" i="1" s="1"/>
  <c r="N5264" i="1" s="1"/>
  <c r="L5265" i="1"/>
  <c r="M5265" i="1" s="1"/>
  <c r="N5265" i="1" s="1"/>
  <c r="L5268" i="1" l="1"/>
  <c r="M5268" i="1" s="1"/>
  <c r="N5268" i="1" s="1"/>
  <c r="L5263" i="1"/>
  <c r="M5263" i="1" s="1"/>
  <c r="N5263" i="1" s="1"/>
  <c r="I663" i="9"/>
  <c r="J663" i="9" s="1"/>
  <c r="L663" i="9"/>
  <c r="G664" i="9" s="1"/>
  <c r="K663" i="9"/>
  <c r="M663" i="9"/>
  <c r="H664" i="9" s="1"/>
  <c r="S5267" i="1"/>
  <c r="T5267" i="1" s="1"/>
  <c r="P5267" i="1"/>
  <c r="Q5262" i="1"/>
  <c r="O5262" i="1"/>
  <c r="R5261" i="1"/>
  <c r="R5262" i="1"/>
  <c r="O5261" i="1"/>
  <c r="Q5267" i="1"/>
  <c r="S5261" i="1"/>
  <c r="T5261" i="1" s="1"/>
  <c r="R5267" i="1"/>
  <c r="P5261" i="1"/>
  <c r="O5267" i="1"/>
  <c r="Q5261" i="1"/>
  <c r="P5262" i="1"/>
  <c r="N5270" i="1"/>
  <c r="S5262" i="1"/>
  <c r="T5262" i="1" s="1"/>
  <c r="Q5264" i="1"/>
  <c r="R5264" i="1"/>
  <c r="O5264" i="1"/>
  <c r="P5264" i="1"/>
  <c r="S5264" i="1"/>
  <c r="T5264" i="1" s="1"/>
  <c r="S5268" i="1"/>
  <c r="T5268" i="1" s="1"/>
  <c r="Q5268" i="1"/>
  <c r="O5268" i="1"/>
  <c r="R5268" i="1"/>
  <c r="P5268" i="1"/>
  <c r="S5269" i="1"/>
  <c r="T5269" i="1" s="1"/>
  <c r="R5269" i="1"/>
  <c r="P5269" i="1"/>
  <c r="Q5269" i="1"/>
  <c r="O5269" i="1"/>
  <c r="S5260" i="1"/>
  <c r="T5260" i="1" s="1"/>
  <c r="P5260" i="1"/>
  <c r="O5260" i="1"/>
  <c r="Q5260" i="1"/>
  <c r="R5260" i="1"/>
  <c r="O5265" i="1"/>
  <c r="R5265" i="1"/>
  <c r="P5265" i="1"/>
  <c r="S5265" i="1"/>
  <c r="T5265" i="1" s="1"/>
  <c r="Q5265" i="1"/>
  <c r="P5263" i="1"/>
  <c r="Q5263" i="1"/>
  <c r="S5263" i="1"/>
  <c r="T5263" i="1" s="1"/>
  <c r="R5263" i="1"/>
  <c r="S5266" i="1"/>
  <c r="T5266" i="1" s="1"/>
  <c r="Q5266" i="1"/>
  <c r="R5266" i="1"/>
  <c r="O5266" i="1"/>
  <c r="P5266" i="1"/>
  <c r="I664" i="9" l="1"/>
  <c r="J664" i="9" s="1"/>
  <c r="O5263" i="1"/>
  <c r="L664" i="9"/>
  <c r="G665" i="9" s="1"/>
  <c r="M664" i="9"/>
  <c r="H665" i="9" s="1"/>
  <c r="K664" i="9"/>
  <c r="Q5271" i="1"/>
  <c r="J5274" i="1" s="1"/>
  <c r="P5271" i="1"/>
  <c r="I5274" i="1" s="1"/>
  <c r="R5271" i="1"/>
  <c r="K5274" i="1" s="1"/>
  <c r="O5271" i="1"/>
  <c r="H5274" i="1" s="1"/>
  <c r="I665" i="9" l="1"/>
  <c r="J665" i="9" s="1"/>
  <c r="H5286" i="1"/>
  <c r="H5284" i="1"/>
  <c r="H5283" i="1"/>
  <c r="H5280" i="1"/>
  <c r="H5287" i="1"/>
  <c r="H5278" i="1"/>
  <c r="H5279" i="1"/>
  <c r="H5282" i="1"/>
  <c r="H5285" i="1"/>
  <c r="H5281" i="1"/>
  <c r="K5282" i="1"/>
  <c r="K5286" i="1"/>
  <c r="K5278" i="1"/>
  <c r="K5287" i="1"/>
  <c r="K5283" i="1"/>
  <c r="K5279" i="1"/>
  <c r="K5284" i="1"/>
  <c r="K5280" i="1"/>
  <c r="K5285" i="1"/>
  <c r="K5281" i="1"/>
  <c r="I5281" i="1"/>
  <c r="I5286" i="1"/>
  <c r="I5280" i="1"/>
  <c r="I5282" i="1"/>
  <c r="I5283" i="1"/>
  <c r="I5287" i="1"/>
  <c r="I5278" i="1"/>
  <c r="I5284" i="1"/>
  <c r="I5285" i="1"/>
  <c r="I5279" i="1"/>
  <c r="J5280" i="1"/>
  <c r="J5285" i="1"/>
  <c r="J5281" i="1"/>
  <c r="J5286" i="1"/>
  <c r="J5282" i="1"/>
  <c r="J5279" i="1"/>
  <c r="J5284" i="1"/>
  <c r="J5287" i="1"/>
  <c r="J5283" i="1"/>
  <c r="J5278" i="1"/>
  <c r="M665" i="9" l="1"/>
  <c r="H666" i="9" s="1"/>
  <c r="K665" i="9"/>
  <c r="L665" i="9"/>
  <c r="G666" i="9" s="1"/>
  <c r="I666" i="9" s="1"/>
  <c r="J666" i="9" s="1"/>
  <c r="L5284" i="1"/>
  <c r="M5284" i="1" s="1"/>
  <c r="N5284" i="1" s="1"/>
  <c r="L5279" i="1"/>
  <c r="M5279" i="1" s="1"/>
  <c r="N5279" i="1" s="1"/>
  <c r="L5278" i="1"/>
  <c r="M5278" i="1" s="1"/>
  <c r="N5278" i="1" s="1"/>
  <c r="L5280" i="1"/>
  <c r="M5280" i="1" s="1"/>
  <c r="N5280" i="1" s="1"/>
  <c r="S5284" i="1"/>
  <c r="T5284" i="1" s="1"/>
  <c r="P5284" i="1"/>
  <c r="L5281" i="1"/>
  <c r="M5281" i="1" s="1"/>
  <c r="N5281" i="1" s="1"/>
  <c r="L5285" i="1"/>
  <c r="M5285" i="1" s="1"/>
  <c r="N5285" i="1" s="1"/>
  <c r="L5287" i="1"/>
  <c r="M5287" i="1" s="1"/>
  <c r="N5287" i="1" s="1"/>
  <c r="L5283" i="1"/>
  <c r="M5283" i="1" s="1"/>
  <c r="N5283" i="1" s="1"/>
  <c r="L5286" i="1"/>
  <c r="M5286" i="1" s="1"/>
  <c r="N5286" i="1" s="1"/>
  <c r="L5282" i="1"/>
  <c r="M5282" i="1" s="1"/>
  <c r="N5282" i="1" s="1"/>
  <c r="R5284" i="1" l="1"/>
  <c r="O5284" i="1"/>
  <c r="Q5284" i="1"/>
  <c r="K666" i="9"/>
  <c r="M666" i="9"/>
  <c r="H667" i="9" s="1"/>
  <c r="L666" i="9"/>
  <c r="G667" i="9" s="1"/>
  <c r="I667" i="9" s="1"/>
  <c r="J667" i="9" s="1"/>
  <c r="S5279" i="1"/>
  <c r="T5279" i="1" s="1"/>
  <c r="R5279" i="1"/>
  <c r="O5279" i="1"/>
  <c r="Q5279" i="1"/>
  <c r="N5288" i="1"/>
  <c r="P5279" i="1"/>
  <c r="S5281" i="1"/>
  <c r="T5281" i="1" s="1"/>
  <c r="P5281" i="1"/>
  <c r="R5281" i="1"/>
  <c r="Q5281" i="1"/>
  <c r="O5281" i="1"/>
  <c r="S5278" i="1"/>
  <c r="T5278" i="1" s="1"/>
  <c r="O5278" i="1"/>
  <c r="R5278" i="1"/>
  <c r="Q5278" i="1"/>
  <c r="P5278" i="1"/>
  <c r="O5280" i="1"/>
  <c r="S5280" i="1"/>
  <c r="T5280" i="1" s="1"/>
  <c r="R5280" i="1"/>
  <c r="Q5280" i="1"/>
  <c r="P5280" i="1"/>
  <c r="S5286" i="1"/>
  <c r="T5286" i="1" s="1"/>
  <c r="O5286" i="1"/>
  <c r="R5286" i="1"/>
  <c r="Q5286" i="1"/>
  <c r="P5286" i="1"/>
  <c r="O5285" i="1"/>
  <c r="P5285" i="1"/>
  <c r="S5285" i="1"/>
  <c r="T5285" i="1" s="1"/>
  <c r="Q5285" i="1"/>
  <c r="R5285" i="1"/>
  <c r="S5282" i="1"/>
  <c r="T5282" i="1" s="1"/>
  <c r="Q5282" i="1"/>
  <c r="R5282" i="1"/>
  <c r="P5282" i="1"/>
  <c r="O5282" i="1"/>
  <c r="O5283" i="1"/>
  <c r="P5283" i="1"/>
  <c r="Q5283" i="1"/>
  <c r="S5283" i="1"/>
  <c r="T5283" i="1" s="1"/>
  <c r="R5283" i="1"/>
  <c r="P5287" i="1"/>
  <c r="S5287" i="1"/>
  <c r="T5287" i="1" s="1"/>
  <c r="O5287" i="1"/>
  <c r="Q5287" i="1"/>
  <c r="R5287" i="1"/>
  <c r="L667" i="9" l="1"/>
  <c r="G668" i="9" s="1"/>
  <c r="M667" i="9"/>
  <c r="H668" i="9" s="1"/>
  <c r="I668" i="9" s="1"/>
  <c r="J668" i="9" s="1"/>
  <c r="K667" i="9"/>
  <c r="P5289" i="1"/>
  <c r="I5292" i="1" s="1"/>
  <c r="I5297" i="1" s="1"/>
  <c r="R5289" i="1"/>
  <c r="K5292" i="1" s="1"/>
  <c r="Q5289" i="1"/>
  <c r="J5292" i="1" s="1"/>
  <c r="I5304" i="1"/>
  <c r="I5298" i="1"/>
  <c r="I5296" i="1"/>
  <c r="I5301" i="1"/>
  <c r="I5305" i="1"/>
  <c r="I5303" i="1"/>
  <c r="O5289" i="1"/>
  <c r="H5292" i="1" s="1"/>
  <c r="I5302" i="1" l="1"/>
  <c r="I5300" i="1"/>
  <c r="I5299" i="1"/>
  <c r="K668" i="9"/>
  <c r="L668" i="9"/>
  <c r="G669" i="9" s="1"/>
  <c r="M668" i="9"/>
  <c r="H669" i="9" s="1"/>
  <c r="H5296" i="1"/>
  <c r="H5298" i="1"/>
  <c r="H5299" i="1"/>
  <c r="H5305" i="1"/>
  <c r="H5297" i="1"/>
  <c r="H5300" i="1"/>
  <c r="H5303" i="1"/>
  <c r="H5301" i="1"/>
  <c r="H5302" i="1"/>
  <c r="H5304" i="1"/>
  <c r="J5301" i="1"/>
  <c r="J5305" i="1"/>
  <c r="J5304" i="1"/>
  <c r="J5297" i="1"/>
  <c r="J5299" i="1"/>
  <c r="J5302" i="1"/>
  <c r="J5300" i="1"/>
  <c r="J5303" i="1"/>
  <c r="J5298" i="1"/>
  <c r="J5296" i="1"/>
  <c r="K5301" i="1"/>
  <c r="K5299" i="1"/>
  <c r="K5300" i="1"/>
  <c r="K5298" i="1"/>
  <c r="L5298" i="1" s="1"/>
  <c r="M5298" i="1" s="1"/>
  <c r="N5298" i="1" s="1"/>
  <c r="K5304" i="1"/>
  <c r="K5305" i="1"/>
  <c r="K5297" i="1"/>
  <c r="K5296" i="1"/>
  <c r="K5302" i="1"/>
  <c r="K5303" i="1"/>
  <c r="L5300" i="1" l="1"/>
  <c r="M5300" i="1" s="1"/>
  <c r="N5300" i="1" s="1"/>
  <c r="I669" i="9"/>
  <c r="J669" i="9" s="1"/>
  <c r="L669" i="9" s="1"/>
  <c r="G670" i="9" s="1"/>
  <c r="I670" i="9" s="1"/>
  <c r="J670" i="9" s="1"/>
  <c r="M669" i="9"/>
  <c r="H670" i="9" s="1"/>
  <c r="K669" i="9"/>
  <c r="L5302" i="1"/>
  <c r="M5302" i="1" s="1"/>
  <c r="R5302" i="1" s="1"/>
  <c r="L5297" i="1"/>
  <c r="M5297" i="1" s="1"/>
  <c r="N5297" i="1" s="1"/>
  <c r="S5300" i="1"/>
  <c r="T5300" i="1" s="1"/>
  <c r="Q5300" i="1"/>
  <c r="O5300" i="1"/>
  <c r="R5300" i="1"/>
  <c r="P5300" i="1"/>
  <c r="L5304" i="1"/>
  <c r="M5304" i="1" s="1"/>
  <c r="N5304" i="1" s="1"/>
  <c r="L5301" i="1"/>
  <c r="M5301" i="1" s="1"/>
  <c r="N5301" i="1" s="1"/>
  <c r="L5305" i="1"/>
  <c r="M5305" i="1" s="1"/>
  <c r="N5305" i="1" s="1"/>
  <c r="S5298" i="1"/>
  <c r="T5298" i="1" s="1"/>
  <c r="R5298" i="1"/>
  <c r="Q5298" i="1"/>
  <c r="P5298" i="1"/>
  <c r="O5298" i="1"/>
  <c r="L5303" i="1"/>
  <c r="M5303" i="1" s="1"/>
  <c r="N5303" i="1" s="1"/>
  <c r="L5299" i="1"/>
  <c r="M5299" i="1" s="1"/>
  <c r="N5299" i="1" s="1"/>
  <c r="L5296" i="1"/>
  <c r="M5296" i="1" s="1"/>
  <c r="N5296" i="1" s="1"/>
  <c r="M670" i="9" l="1"/>
  <c r="H671" i="9" s="1"/>
  <c r="K670" i="9"/>
  <c r="L670" i="9"/>
  <c r="G671" i="9" s="1"/>
  <c r="I671" i="9" s="1"/>
  <c r="J671" i="9" s="1"/>
  <c r="P5302" i="1"/>
  <c r="O5302" i="1"/>
  <c r="Q5302" i="1"/>
  <c r="S5302" i="1"/>
  <c r="T5302" i="1" s="1"/>
  <c r="N5302" i="1"/>
  <c r="N5306" i="1" s="1"/>
  <c r="R5301" i="1"/>
  <c r="S5301" i="1"/>
  <c r="T5301" i="1" s="1"/>
  <c r="P5301" i="1"/>
  <c r="O5301" i="1"/>
  <c r="Q5301" i="1"/>
  <c r="Q5296" i="1"/>
  <c r="S5296" i="1"/>
  <c r="T5296" i="1" s="1"/>
  <c r="O5296" i="1"/>
  <c r="P5296" i="1"/>
  <c r="R5296" i="1"/>
  <c r="Q5305" i="1"/>
  <c r="P5305" i="1"/>
  <c r="S5305" i="1"/>
  <c r="T5305" i="1" s="1"/>
  <c r="O5305" i="1"/>
  <c r="R5305" i="1"/>
  <c r="O5299" i="1"/>
  <c r="P5299" i="1"/>
  <c r="Q5299" i="1"/>
  <c r="R5299" i="1"/>
  <c r="S5299" i="1"/>
  <c r="T5299" i="1" s="1"/>
  <c r="O5297" i="1"/>
  <c r="S5297" i="1"/>
  <c r="T5297" i="1" s="1"/>
  <c r="P5297" i="1"/>
  <c r="Q5297" i="1"/>
  <c r="R5297" i="1"/>
  <c r="O5304" i="1"/>
  <c r="S5304" i="1"/>
  <c r="T5304" i="1" s="1"/>
  <c r="R5304" i="1"/>
  <c r="Q5304" i="1"/>
  <c r="P5304" i="1"/>
  <c r="R5303" i="1"/>
  <c r="Q5303" i="1"/>
  <c r="S5303" i="1"/>
  <c r="T5303" i="1" s="1"/>
  <c r="P5303" i="1"/>
  <c r="O5303" i="1"/>
  <c r="L671" i="9" l="1"/>
  <c r="G672" i="9" s="1"/>
  <c r="K671" i="9"/>
  <c r="M671" i="9"/>
  <c r="H672" i="9" s="1"/>
  <c r="I672" i="9" s="1"/>
  <c r="J672" i="9" s="1"/>
  <c r="O5307" i="1"/>
  <c r="H5310" i="1" s="1"/>
  <c r="R5307" i="1"/>
  <c r="K5310" i="1" s="1"/>
  <c r="P5307" i="1"/>
  <c r="I5310" i="1" s="1"/>
  <c r="Q5307" i="1"/>
  <c r="J5310" i="1" s="1"/>
  <c r="L672" i="9" l="1"/>
  <c r="G673" i="9" s="1"/>
  <c r="M672" i="9"/>
  <c r="H673" i="9" s="1"/>
  <c r="K672" i="9"/>
  <c r="J5323" i="1"/>
  <c r="J5322" i="1"/>
  <c r="J5316" i="1"/>
  <c r="J5320" i="1"/>
  <c r="J5315" i="1"/>
  <c r="J5314" i="1"/>
  <c r="J5319" i="1"/>
  <c r="J5317" i="1"/>
  <c r="J5318" i="1"/>
  <c r="J5321" i="1"/>
  <c r="I5319" i="1"/>
  <c r="I5315" i="1"/>
  <c r="I5314" i="1"/>
  <c r="I5323" i="1"/>
  <c r="I5321" i="1"/>
  <c r="I5320" i="1"/>
  <c r="I5322" i="1"/>
  <c r="I5317" i="1"/>
  <c r="I5318" i="1"/>
  <c r="I5316" i="1"/>
  <c r="K5317" i="1"/>
  <c r="K5323" i="1"/>
  <c r="K5314" i="1"/>
  <c r="K5316" i="1"/>
  <c r="K5315" i="1"/>
  <c r="K5320" i="1"/>
  <c r="K5319" i="1"/>
  <c r="K5321" i="1"/>
  <c r="K5318" i="1"/>
  <c r="K5322" i="1"/>
  <c r="H5321" i="1"/>
  <c r="L5321" i="1" s="1"/>
  <c r="M5321" i="1" s="1"/>
  <c r="N5321" i="1" s="1"/>
  <c r="H5319" i="1"/>
  <c r="H5320" i="1"/>
  <c r="H5322" i="1"/>
  <c r="H5318" i="1"/>
  <c r="H5317" i="1"/>
  <c r="H5316" i="1"/>
  <c r="H5323" i="1"/>
  <c r="H5315" i="1"/>
  <c r="H5314" i="1"/>
  <c r="L5319" i="1" l="1"/>
  <c r="M5319" i="1" s="1"/>
  <c r="N5319" i="1" s="1"/>
  <c r="I673" i="9"/>
  <c r="J673" i="9" s="1"/>
  <c r="L673" i="9" s="1"/>
  <c r="G674" i="9" s="1"/>
  <c r="K673" i="9"/>
  <c r="M673" i="9"/>
  <c r="H674" i="9" s="1"/>
  <c r="L5315" i="1"/>
  <c r="M5315" i="1" s="1"/>
  <c r="N5315" i="1" s="1"/>
  <c r="S5321" i="1"/>
  <c r="T5321" i="1" s="1"/>
  <c r="Q5321" i="1"/>
  <c r="P5321" i="1"/>
  <c r="R5321" i="1"/>
  <c r="O5321" i="1"/>
  <c r="L5316" i="1"/>
  <c r="M5316" i="1" s="1"/>
  <c r="N5316" i="1" s="1"/>
  <c r="R5319" i="1"/>
  <c r="O5319" i="1"/>
  <c r="S5319" i="1"/>
  <c r="T5319" i="1" s="1"/>
  <c r="Q5319" i="1"/>
  <c r="P5319" i="1"/>
  <c r="L5314" i="1"/>
  <c r="M5314" i="1" s="1"/>
  <c r="N5314" i="1" s="1"/>
  <c r="L5322" i="1"/>
  <c r="M5322" i="1" s="1"/>
  <c r="N5322" i="1" s="1"/>
  <c r="L5323" i="1"/>
  <c r="M5323" i="1" s="1"/>
  <c r="N5323" i="1" s="1"/>
  <c r="L5317" i="1"/>
  <c r="M5317" i="1" s="1"/>
  <c r="N5317" i="1" s="1"/>
  <c r="L5318" i="1"/>
  <c r="M5318" i="1" s="1"/>
  <c r="N5318" i="1" s="1"/>
  <c r="L5320" i="1"/>
  <c r="M5320" i="1" s="1"/>
  <c r="N5320" i="1" s="1"/>
  <c r="I674" i="9" l="1"/>
  <c r="J674" i="9" s="1"/>
  <c r="M674" i="9"/>
  <c r="H675" i="9" s="1"/>
  <c r="L674" i="9"/>
  <c r="G675" i="9" s="1"/>
  <c r="I675" i="9" s="1"/>
  <c r="J675" i="9" s="1"/>
  <c r="K674" i="9"/>
  <c r="N5324" i="1"/>
  <c r="S5314" i="1"/>
  <c r="T5314" i="1" s="1"/>
  <c r="O5314" i="1"/>
  <c r="Q5314" i="1"/>
  <c r="P5314" i="1"/>
  <c r="R5314" i="1"/>
  <c r="Q5318" i="1"/>
  <c r="P5318" i="1"/>
  <c r="O5318" i="1"/>
  <c r="R5318" i="1"/>
  <c r="S5318" i="1"/>
  <c r="T5318" i="1" s="1"/>
  <c r="O5322" i="1"/>
  <c r="R5322" i="1"/>
  <c r="P5322" i="1"/>
  <c r="S5322" i="1"/>
  <c r="T5322" i="1" s="1"/>
  <c r="Q5322" i="1"/>
  <c r="S5316" i="1"/>
  <c r="T5316" i="1" s="1"/>
  <c r="R5316" i="1"/>
  <c r="P5316" i="1"/>
  <c r="Q5316" i="1"/>
  <c r="O5316" i="1"/>
  <c r="S5320" i="1"/>
  <c r="T5320" i="1" s="1"/>
  <c r="Q5320" i="1"/>
  <c r="R5320" i="1"/>
  <c r="P5320" i="1"/>
  <c r="O5320" i="1"/>
  <c r="S5317" i="1"/>
  <c r="T5317" i="1" s="1"/>
  <c r="P5317" i="1"/>
  <c r="R5317" i="1"/>
  <c r="O5317" i="1"/>
  <c r="Q5317" i="1"/>
  <c r="R5323" i="1"/>
  <c r="Q5323" i="1"/>
  <c r="P5323" i="1"/>
  <c r="S5323" i="1"/>
  <c r="T5323" i="1" s="1"/>
  <c r="O5323" i="1"/>
  <c r="S5315" i="1"/>
  <c r="T5315" i="1" s="1"/>
  <c r="O5315" i="1"/>
  <c r="R5315" i="1"/>
  <c r="P5315" i="1"/>
  <c r="Q5315" i="1"/>
  <c r="L675" i="9" l="1"/>
  <c r="G676" i="9" s="1"/>
  <c r="M675" i="9"/>
  <c r="H676" i="9" s="1"/>
  <c r="K675" i="9"/>
  <c r="R5325" i="1"/>
  <c r="K5328" i="1" s="1"/>
  <c r="P5325" i="1"/>
  <c r="I5328" i="1" s="1"/>
  <c r="O5325" i="1"/>
  <c r="H5328" i="1" s="1"/>
  <c r="Q5325" i="1"/>
  <c r="J5328" i="1" s="1"/>
  <c r="I676" i="9" l="1"/>
  <c r="J676" i="9" s="1"/>
  <c r="H5336" i="1"/>
  <c r="H5335" i="1"/>
  <c r="H5337" i="1"/>
  <c r="H5338" i="1"/>
  <c r="H5332" i="1"/>
  <c r="H5341" i="1"/>
  <c r="H5339" i="1"/>
  <c r="H5334" i="1"/>
  <c r="H5333" i="1"/>
  <c r="H5340" i="1"/>
  <c r="J5340" i="1"/>
  <c r="J5334" i="1"/>
  <c r="J5332" i="1"/>
  <c r="J5336" i="1"/>
  <c r="J5337" i="1"/>
  <c r="J5335" i="1"/>
  <c r="J5341" i="1"/>
  <c r="J5333" i="1"/>
  <c r="J5338" i="1"/>
  <c r="J5339" i="1"/>
  <c r="I5338" i="1"/>
  <c r="I5336" i="1"/>
  <c r="I5341" i="1"/>
  <c r="I5335" i="1"/>
  <c r="I5334" i="1"/>
  <c r="I5337" i="1"/>
  <c r="I5333" i="1"/>
  <c r="I5340" i="1"/>
  <c r="I5332" i="1"/>
  <c r="I5339" i="1"/>
  <c r="K5340" i="1"/>
  <c r="K5332" i="1"/>
  <c r="K5338" i="1"/>
  <c r="K5341" i="1"/>
  <c r="K5337" i="1"/>
  <c r="K5336" i="1"/>
  <c r="K5335" i="1"/>
  <c r="K5333" i="1"/>
  <c r="K5334" i="1"/>
  <c r="K5339" i="1"/>
  <c r="K676" i="9" l="1"/>
  <c r="M676" i="9"/>
  <c r="H677" i="9" s="1"/>
  <c r="L676" i="9"/>
  <c r="G677" i="9" s="1"/>
  <c r="I677" i="9" s="1"/>
  <c r="J677" i="9" s="1"/>
  <c r="L5339" i="1"/>
  <c r="M5339" i="1" s="1"/>
  <c r="N5339" i="1" s="1"/>
  <c r="L5333" i="1"/>
  <c r="M5333" i="1" s="1"/>
  <c r="N5333" i="1" s="1"/>
  <c r="L5337" i="1"/>
  <c r="M5337" i="1" s="1"/>
  <c r="N5337" i="1" s="1"/>
  <c r="L5340" i="1"/>
  <c r="M5340" i="1" s="1"/>
  <c r="N5340" i="1" s="1"/>
  <c r="L5341" i="1"/>
  <c r="M5341" i="1" s="1"/>
  <c r="N5341" i="1" s="1"/>
  <c r="L5338" i="1"/>
  <c r="M5338" i="1" s="1"/>
  <c r="N5338" i="1" s="1"/>
  <c r="L5335" i="1"/>
  <c r="M5335" i="1" s="1"/>
  <c r="N5335" i="1" s="1"/>
  <c r="L5334" i="1"/>
  <c r="M5334" i="1" s="1"/>
  <c r="N5334" i="1" s="1"/>
  <c r="L5332" i="1"/>
  <c r="M5332" i="1" s="1"/>
  <c r="N5332" i="1" s="1"/>
  <c r="L5336" i="1"/>
  <c r="M5336" i="1" s="1"/>
  <c r="N5336" i="1" s="1"/>
  <c r="L677" i="9" l="1"/>
  <c r="G678" i="9" s="1"/>
  <c r="K677" i="9"/>
  <c r="M677" i="9"/>
  <c r="H678" i="9" s="1"/>
  <c r="I678" i="9" s="1"/>
  <c r="J678" i="9" s="1"/>
  <c r="N5342" i="1"/>
  <c r="Q5335" i="1"/>
  <c r="S5335" i="1"/>
  <c r="T5335" i="1" s="1"/>
  <c r="R5335" i="1"/>
  <c r="P5335" i="1"/>
  <c r="O5335" i="1"/>
  <c r="S5332" i="1"/>
  <c r="T5332" i="1" s="1"/>
  <c r="O5332" i="1"/>
  <c r="P5332" i="1"/>
  <c r="R5332" i="1"/>
  <c r="Q5332" i="1"/>
  <c r="S5341" i="1"/>
  <c r="T5341" i="1" s="1"/>
  <c r="R5341" i="1"/>
  <c r="O5341" i="1"/>
  <c r="Q5341" i="1"/>
  <c r="P5341" i="1"/>
  <c r="P5333" i="1"/>
  <c r="O5333" i="1"/>
  <c r="Q5333" i="1"/>
  <c r="R5333" i="1"/>
  <c r="S5333" i="1"/>
  <c r="T5333" i="1" s="1"/>
  <c r="P5336" i="1"/>
  <c r="O5336" i="1"/>
  <c r="R5336" i="1"/>
  <c r="S5336" i="1"/>
  <c r="T5336" i="1" s="1"/>
  <c r="Q5336" i="1"/>
  <c r="P5334" i="1"/>
  <c r="Q5334" i="1"/>
  <c r="S5334" i="1"/>
  <c r="T5334" i="1" s="1"/>
  <c r="R5334" i="1"/>
  <c r="O5334" i="1"/>
  <c r="S5338" i="1"/>
  <c r="T5338" i="1" s="1"/>
  <c r="R5338" i="1"/>
  <c r="Q5338" i="1"/>
  <c r="P5338" i="1"/>
  <c r="O5338" i="1"/>
  <c r="O5340" i="1"/>
  <c r="R5340" i="1"/>
  <c r="P5340" i="1"/>
  <c r="Q5340" i="1"/>
  <c r="S5340" i="1"/>
  <c r="T5340" i="1" s="1"/>
  <c r="Q5337" i="1"/>
  <c r="S5337" i="1"/>
  <c r="T5337" i="1" s="1"/>
  <c r="O5337" i="1"/>
  <c r="R5337" i="1"/>
  <c r="P5337" i="1"/>
  <c r="S5339" i="1"/>
  <c r="T5339" i="1" s="1"/>
  <c r="Q5339" i="1"/>
  <c r="O5339" i="1"/>
  <c r="P5339" i="1"/>
  <c r="R5339" i="1"/>
  <c r="L678" i="9" l="1"/>
  <c r="G679" i="9" s="1"/>
  <c r="M678" i="9"/>
  <c r="H679" i="9" s="1"/>
  <c r="K678" i="9"/>
  <c r="R5343" i="1"/>
  <c r="K5346" i="1" s="1"/>
  <c r="Q5343" i="1"/>
  <c r="J5346" i="1" s="1"/>
  <c r="O5343" i="1"/>
  <c r="H5346" i="1" s="1"/>
  <c r="P5343" i="1"/>
  <c r="I5346" i="1" s="1"/>
  <c r="I679" i="9" l="1"/>
  <c r="J679" i="9" s="1"/>
  <c r="M679" i="9"/>
  <c r="H680" i="9" s="1"/>
  <c r="K679" i="9"/>
  <c r="L679" i="9"/>
  <c r="G680" i="9" s="1"/>
  <c r="I680" i="9" s="1"/>
  <c r="J680" i="9" s="1"/>
  <c r="I5352" i="1"/>
  <c r="I5353" i="1"/>
  <c r="I5358" i="1"/>
  <c r="I5350" i="1"/>
  <c r="I5354" i="1"/>
  <c r="I5351" i="1"/>
  <c r="I5355" i="1"/>
  <c r="I5356" i="1"/>
  <c r="I5357" i="1"/>
  <c r="I5359" i="1"/>
  <c r="J5355" i="1"/>
  <c r="J5358" i="1"/>
  <c r="J5359" i="1"/>
  <c r="J5351" i="1"/>
  <c r="J5353" i="1"/>
  <c r="J5352" i="1"/>
  <c r="J5356" i="1"/>
  <c r="J5354" i="1"/>
  <c r="J5350" i="1"/>
  <c r="J5357" i="1"/>
  <c r="H5356" i="1"/>
  <c r="H5357" i="1"/>
  <c r="H5350" i="1"/>
  <c r="H5358" i="1"/>
  <c r="H5351" i="1"/>
  <c r="H5352" i="1"/>
  <c r="H5359" i="1"/>
  <c r="H5353" i="1"/>
  <c r="H5355" i="1"/>
  <c r="H5354" i="1"/>
  <c r="K5356" i="1"/>
  <c r="K5355" i="1"/>
  <c r="K5350" i="1"/>
  <c r="K5357" i="1"/>
  <c r="K5351" i="1"/>
  <c r="K5358" i="1"/>
  <c r="K5353" i="1"/>
  <c r="K5359" i="1"/>
  <c r="K5354" i="1"/>
  <c r="K5352" i="1"/>
  <c r="L5353" i="1" l="1"/>
  <c r="M5353" i="1" s="1"/>
  <c r="N5353" i="1" s="1"/>
  <c r="L5352" i="1"/>
  <c r="M5352" i="1" s="1"/>
  <c r="N5352" i="1" s="1"/>
  <c r="L680" i="9"/>
  <c r="G681" i="9" s="1"/>
  <c r="M680" i="9"/>
  <c r="H681" i="9" s="1"/>
  <c r="I681" i="9" s="1"/>
  <c r="J681" i="9" s="1"/>
  <c r="K680" i="9"/>
  <c r="L5354" i="1"/>
  <c r="M5354" i="1" s="1"/>
  <c r="N5354" i="1" s="1"/>
  <c r="P5353" i="1"/>
  <c r="O5353" i="1"/>
  <c r="Q5353" i="1"/>
  <c r="R5353" i="1"/>
  <c r="S5353" i="1"/>
  <c r="T5353" i="1" s="1"/>
  <c r="L5358" i="1"/>
  <c r="M5358" i="1" s="1"/>
  <c r="N5358" i="1" s="1"/>
  <c r="P5354" i="1"/>
  <c r="L5359" i="1"/>
  <c r="M5359" i="1" s="1"/>
  <c r="N5359" i="1" s="1"/>
  <c r="L5357" i="1"/>
  <c r="M5357" i="1" s="1"/>
  <c r="N5357" i="1" s="1"/>
  <c r="L5350" i="1"/>
  <c r="M5350" i="1" s="1"/>
  <c r="N5350" i="1" s="1"/>
  <c r="S5352" i="1"/>
  <c r="T5352" i="1" s="1"/>
  <c r="R5352" i="1"/>
  <c r="Q5352" i="1"/>
  <c r="P5352" i="1"/>
  <c r="O5352" i="1"/>
  <c r="L5355" i="1"/>
  <c r="M5355" i="1" s="1"/>
  <c r="N5355" i="1" s="1"/>
  <c r="L5351" i="1"/>
  <c r="M5351" i="1" s="1"/>
  <c r="N5351" i="1" s="1"/>
  <c r="L5356" i="1"/>
  <c r="M5356" i="1" s="1"/>
  <c r="N5356" i="1" s="1"/>
  <c r="O5354" i="1" l="1"/>
  <c r="K681" i="9"/>
  <c r="M681" i="9"/>
  <c r="H682" i="9" s="1"/>
  <c r="L681" i="9"/>
  <c r="G682" i="9" s="1"/>
  <c r="I682" i="9" s="1"/>
  <c r="J682" i="9" s="1"/>
  <c r="Q5354" i="1"/>
  <c r="S5354" i="1"/>
  <c r="T5354" i="1" s="1"/>
  <c r="R5354" i="1"/>
  <c r="N5360" i="1"/>
  <c r="R5350" i="1"/>
  <c r="S5350" i="1"/>
  <c r="T5350" i="1" s="1"/>
  <c r="P5350" i="1"/>
  <c r="O5350" i="1"/>
  <c r="Q5350" i="1"/>
  <c r="Q5359" i="1"/>
  <c r="S5359" i="1"/>
  <c r="T5359" i="1" s="1"/>
  <c r="P5359" i="1"/>
  <c r="R5359" i="1"/>
  <c r="O5359" i="1"/>
  <c r="P5351" i="1"/>
  <c r="O5351" i="1"/>
  <c r="S5351" i="1"/>
  <c r="T5351" i="1" s="1"/>
  <c r="R5351" i="1"/>
  <c r="Q5351" i="1"/>
  <c r="Q5356" i="1"/>
  <c r="S5356" i="1"/>
  <c r="T5356" i="1" s="1"/>
  <c r="O5356" i="1"/>
  <c r="P5356" i="1"/>
  <c r="R5356" i="1"/>
  <c r="P5358" i="1"/>
  <c r="S5358" i="1"/>
  <c r="T5358" i="1" s="1"/>
  <c r="Q5358" i="1"/>
  <c r="O5358" i="1"/>
  <c r="R5358" i="1"/>
  <c r="O5357" i="1"/>
  <c r="P5357" i="1"/>
  <c r="R5357" i="1"/>
  <c r="S5357" i="1"/>
  <c r="T5357" i="1" s="1"/>
  <c r="Q5357" i="1"/>
  <c r="S5355" i="1"/>
  <c r="T5355" i="1" s="1"/>
  <c r="R5355" i="1"/>
  <c r="Q5355" i="1"/>
  <c r="P5355" i="1"/>
  <c r="O5355" i="1"/>
  <c r="K682" i="9" l="1"/>
  <c r="L682" i="9"/>
  <c r="G683" i="9" s="1"/>
  <c r="M682" i="9"/>
  <c r="H683" i="9" s="1"/>
  <c r="Q5361" i="1"/>
  <c r="J5364" i="1" s="1"/>
  <c r="P5361" i="1"/>
  <c r="I5364" i="1" s="1"/>
  <c r="O5361" i="1"/>
  <c r="H5364" i="1" s="1"/>
  <c r="R5361" i="1"/>
  <c r="K5364" i="1" s="1"/>
  <c r="I683" i="9" l="1"/>
  <c r="J683" i="9" s="1"/>
  <c r="K683" i="9"/>
  <c r="L683" i="9"/>
  <c r="G684" i="9" s="1"/>
  <c r="M683" i="9"/>
  <c r="H684" i="9" s="1"/>
  <c r="K5368" i="1"/>
  <c r="K5374" i="1"/>
  <c r="K5369" i="1"/>
  <c r="K5371" i="1"/>
  <c r="K5372" i="1"/>
  <c r="K5377" i="1"/>
  <c r="K5376" i="1"/>
  <c r="K5375" i="1"/>
  <c r="K5370" i="1"/>
  <c r="K5373" i="1"/>
  <c r="I5374" i="1"/>
  <c r="I5373" i="1"/>
  <c r="I5376" i="1"/>
  <c r="I5369" i="1"/>
  <c r="I5370" i="1"/>
  <c r="I5375" i="1"/>
  <c r="I5372" i="1"/>
  <c r="I5377" i="1"/>
  <c r="I5371" i="1"/>
  <c r="I5368" i="1"/>
  <c r="H5369" i="1"/>
  <c r="H5370" i="1"/>
  <c r="H5368" i="1"/>
  <c r="H5371" i="1"/>
  <c r="H5376" i="1"/>
  <c r="H5372" i="1"/>
  <c r="H5377" i="1"/>
  <c r="H5375" i="1"/>
  <c r="H5374" i="1"/>
  <c r="H5373" i="1"/>
  <c r="J5375" i="1"/>
  <c r="J5376" i="1"/>
  <c r="J5374" i="1"/>
  <c r="J5370" i="1"/>
  <c r="J5373" i="1"/>
  <c r="J5369" i="1"/>
  <c r="J5377" i="1"/>
  <c r="J5372" i="1"/>
  <c r="J5368" i="1"/>
  <c r="J5371" i="1"/>
  <c r="L5371" i="1" l="1"/>
  <c r="M5371" i="1" s="1"/>
  <c r="N5371" i="1" s="1"/>
  <c r="L5373" i="1"/>
  <c r="M5373" i="1" s="1"/>
  <c r="N5373" i="1" s="1"/>
  <c r="I684" i="9"/>
  <c r="J684" i="9" s="1"/>
  <c r="L5374" i="1"/>
  <c r="M5374" i="1" s="1"/>
  <c r="N5374" i="1" s="1"/>
  <c r="M684" i="9"/>
  <c r="H685" i="9" s="1"/>
  <c r="L684" i="9"/>
  <c r="G685" i="9" s="1"/>
  <c r="I685" i="9" s="1"/>
  <c r="J685" i="9" s="1"/>
  <c r="K684" i="9"/>
  <c r="L5377" i="1"/>
  <c r="M5377" i="1" s="1"/>
  <c r="N5377" i="1" s="1"/>
  <c r="L5372" i="1"/>
  <c r="M5372" i="1" s="1"/>
  <c r="N5372" i="1" s="1"/>
  <c r="L5368" i="1"/>
  <c r="M5368" i="1" s="1"/>
  <c r="N5368" i="1" s="1"/>
  <c r="S5372" i="1"/>
  <c r="T5372" i="1" s="1"/>
  <c r="O5373" i="1"/>
  <c r="Q5373" i="1"/>
  <c r="P5373" i="1"/>
  <c r="L5375" i="1"/>
  <c r="M5375" i="1" s="1"/>
  <c r="N5375" i="1" s="1"/>
  <c r="L5376" i="1"/>
  <c r="M5376" i="1" s="1"/>
  <c r="N5376" i="1" s="1"/>
  <c r="Q5368" i="1"/>
  <c r="L5369" i="1"/>
  <c r="M5369" i="1" s="1"/>
  <c r="N5369" i="1" s="1"/>
  <c r="R5374" i="1"/>
  <c r="Q5374" i="1"/>
  <c r="S5371" i="1"/>
  <c r="T5371" i="1" s="1"/>
  <c r="P5371" i="1"/>
  <c r="Q5371" i="1"/>
  <c r="O5371" i="1"/>
  <c r="R5371" i="1"/>
  <c r="L5370" i="1"/>
  <c r="M5370" i="1" s="1"/>
  <c r="N5370" i="1" s="1"/>
  <c r="R5377" i="1" l="1"/>
  <c r="P5377" i="1"/>
  <c r="O5377" i="1"/>
  <c r="O5374" i="1"/>
  <c r="Q5377" i="1"/>
  <c r="P5374" i="1"/>
  <c r="S5373" i="1"/>
  <c r="T5373" i="1" s="1"/>
  <c r="S5374" i="1"/>
  <c r="T5374" i="1" s="1"/>
  <c r="R5373" i="1"/>
  <c r="L685" i="9"/>
  <c r="G686" i="9" s="1"/>
  <c r="M685" i="9"/>
  <c r="H686" i="9" s="1"/>
  <c r="I686" i="9" s="1"/>
  <c r="J686" i="9" s="1"/>
  <c r="K685" i="9"/>
  <c r="S5368" i="1"/>
  <c r="T5368" i="1" s="1"/>
  <c r="O5368" i="1"/>
  <c r="P5372" i="1"/>
  <c r="P5368" i="1"/>
  <c r="O5372" i="1"/>
  <c r="S5377" i="1"/>
  <c r="T5377" i="1" s="1"/>
  <c r="R5372" i="1"/>
  <c r="N5378" i="1"/>
  <c r="R5368" i="1"/>
  <c r="Q5372" i="1"/>
  <c r="P5370" i="1"/>
  <c r="R5370" i="1"/>
  <c r="O5370" i="1"/>
  <c r="Q5370" i="1"/>
  <c r="S5370" i="1"/>
  <c r="T5370" i="1" s="1"/>
  <c r="O5376" i="1"/>
  <c r="S5376" i="1"/>
  <c r="T5376" i="1" s="1"/>
  <c r="R5376" i="1"/>
  <c r="P5376" i="1"/>
  <c r="Q5376" i="1"/>
  <c r="P5369" i="1"/>
  <c r="O5369" i="1"/>
  <c r="S5369" i="1"/>
  <c r="T5369" i="1" s="1"/>
  <c r="Q5369" i="1"/>
  <c r="R5369" i="1"/>
  <c r="S5375" i="1"/>
  <c r="T5375" i="1" s="1"/>
  <c r="P5375" i="1"/>
  <c r="O5375" i="1"/>
  <c r="R5375" i="1"/>
  <c r="Q5375" i="1"/>
  <c r="K686" i="9" l="1"/>
  <c r="M686" i="9"/>
  <c r="H687" i="9" s="1"/>
  <c r="L686" i="9"/>
  <c r="G687" i="9" s="1"/>
  <c r="I687" i="9" s="1"/>
  <c r="J687" i="9" s="1"/>
  <c r="P5379" i="1"/>
  <c r="I5382" i="1" s="1"/>
  <c r="I5387" i="1" s="1"/>
  <c r="O5379" i="1"/>
  <c r="H5382" i="1" s="1"/>
  <c r="H5390" i="1" s="1"/>
  <c r="Q5379" i="1"/>
  <c r="J5382" i="1" s="1"/>
  <c r="J5395" i="1" s="1"/>
  <c r="R5379" i="1"/>
  <c r="K5382" i="1" s="1"/>
  <c r="K5388" i="1" s="1"/>
  <c r="H5387" i="1"/>
  <c r="I5392" i="1"/>
  <c r="I5389" i="1"/>
  <c r="I5386" i="1"/>
  <c r="I5395" i="1"/>
  <c r="I5390" i="1"/>
  <c r="I5391" i="1"/>
  <c r="J5393" i="1"/>
  <c r="J5388" i="1" l="1"/>
  <c r="I5394" i="1"/>
  <c r="H5394" i="1"/>
  <c r="I5393" i="1"/>
  <c r="I5388" i="1"/>
  <c r="H5392" i="1"/>
  <c r="H5389" i="1"/>
  <c r="L687" i="9"/>
  <c r="G688" i="9" s="1"/>
  <c r="M687" i="9"/>
  <c r="H688" i="9" s="1"/>
  <c r="K687" i="9"/>
  <c r="J5389" i="1"/>
  <c r="J5386" i="1"/>
  <c r="J5391" i="1"/>
  <c r="H5393" i="1"/>
  <c r="H5386" i="1"/>
  <c r="H5391" i="1"/>
  <c r="H5395" i="1"/>
  <c r="J5387" i="1"/>
  <c r="J5390" i="1"/>
  <c r="J5394" i="1"/>
  <c r="H5388" i="1"/>
  <c r="L5388" i="1" s="1"/>
  <c r="M5388" i="1" s="1"/>
  <c r="N5388" i="1" s="1"/>
  <c r="J5392" i="1"/>
  <c r="K5387" i="1"/>
  <c r="K5395" i="1"/>
  <c r="K5394" i="1"/>
  <c r="K5391" i="1"/>
  <c r="K5389" i="1"/>
  <c r="K5392" i="1"/>
  <c r="K5390" i="1"/>
  <c r="K5386" i="1"/>
  <c r="K5393" i="1"/>
  <c r="L5393" i="1" s="1"/>
  <c r="M5393" i="1" s="1"/>
  <c r="N5393" i="1" s="1"/>
  <c r="L5389" i="1" l="1"/>
  <c r="M5389" i="1" s="1"/>
  <c r="N5389" i="1" s="1"/>
  <c r="L5391" i="1"/>
  <c r="M5391" i="1" s="1"/>
  <c r="N5391" i="1" s="1"/>
  <c r="I688" i="9"/>
  <c r="J688" i="9" s="1"/>
  <c r="K688" i="9"/>
  <c r="L688" i="9"/>
  <c r="G689" i="9" s="1"/>
  <c r="M688" i="9"/>
  <c r="H689" i="9" s="1"/>
  <c r="L5390" i="1"/>
  <c r="M5390" i="1" s="1"/>
  <c r="N5390" i="1" s="1"/>
  <c r="L5386" i="1"/>
  <c r="M5386" i="1" s="1"/>
  <c r="N5386" i="1" s="1"/>
  <c r="L5387" i="1"/>
  <c r="M5387" i="1" s="1"/>
  <c r="N5387" i="1" s="1"/>
  <c r="L5395" i="1"/>
  <c r="M5395" i="1" s="1"/>
  <c r="N5395" i="1" s="1"/>
  <c r="L5394" i="1"/>
  <c r="M5394" i="1" s="1"/>
  <c r="N5394" i="1" s="1"/>
  <c r="L5392" i="1"/>
  <c r="M5392" i="1" s="1"/>
  <c r="N5392" i="1" s="1"/>
  <c r="R5391" i="1"/>
  <c r="Q5391" i="1"/>
  <c r="O5391" i="1"/>
  <c r="P5391" i="1"/>
  <c r="S5391" i="1"/>
  <c r="T5391" i="1" s="1"/>
  <c r="S5395" i="1"/>
  <c r="T5395" i="1" s="1"/>
  <c r="P5395" i="1"/>
  <c r="R5395" i="1"/>
  <c r="O5395" i="1"/>
  <c r="Q5395" i="1"/>
  <c r="S5389" i="1"/>
  <c r="T5389" i="1" s="1"/>
  <c r="O5389" i="1"/>
  <c r="P5389" i="1"/>
  <c r="Q5389" i="1"/>
  <c r="R5389" i="1"/>
  <c r="O5393" i="1"/>
  <c r="R5393" i="1"/>
  <c r="P5393" i="1"/>
  <c r="S5393" i="1"/>
  <c r="T5393" i="1" s="1"/>
  <c r="Q5393" i="1"/>
  <c r="Q5390" i="1"/>
  <c r="P5388" i="1"/>
  <c r="O5388" i="1"/>
  <c r="S5388" i="1"/>
  <c r="T5388" i="1" s="1"/>
  <c r="Q5388" i="1"/>
  <c r="R5388" i="1"/>
  <c r="Q5386" i="1" l="1"/>
  <c r="R5386" i="1"/>
  <c r="P5390" i="1"/>
  <c r="N5396" i="1"/>
  <c r="S5386" i="1"/>
  <c r="T5386" i="1" s="1"/>
  <c r="P5386" i="1"/>
  <c r="P5397" i="1" s="1"/>
  <c r="I5400" i="1" s="1"/>
  <c r="R5390" i="1"/>
  <c r="O5390" i="1"/>
  <c r="O5386" i="1"/>
  <c r="S5390" i="1"/>
  <c r="T5390" i="1" s="1"/>
  <c r="I689" i="9"/>
  <c r="J689" i="9" s="1"/>
  <c r="R5394" i="1"/>
  <c r="S5392" i="1"/>
  <c r="T5392" i="1" s="1"/>
  <c r="R5387" i="1"/>
  <c r="O5394" i="1"/>
  <c r="Q5387" i="1"/>
  <c r="P5392" i="1"/>
  <c r="R5392" i="1"/>
  <c r="Q5394" i="1"/>
  <c r="O5387" i="1"/>
  <c r="P5394" i="1"/>
  <c r="S5387" i="1"/>
  <c r="T5387" i="1" s="1"/>
  <c r="O5392" i="1"/>
  <c r="O5397" i="1" s="1"/>
  <c r="H5400" i="1" s="1"/>
  <c r="Q5392" i="1"/>
  <c r="S5394" i="1"/>
  <c r="T5394" i="1" s="1"/>
  <c r="P5387" i="1"/>
  <c r="M689" i="9" l="1"/>
  <c r="H690" i="9" s="1"/>
  <c r="L689" i="9"/>
  <c r="G690" i="9" s="1"/>
  <c r="K689" i="9"/>
  <c r="R5397" i="1"/>
  <c r="K5400" i="1" s="1"/>
  <c r="Q5397" i="1"/>
  <c r="J5400" i="1" s="1"/>
  <c r="J5408" i="1" s="1"/>
  <c r="K5407" i="1"/>
  <c r="K5411" i="1"/>
  <c r="K5408" i="1"/>
  <c r="K5412" i="1"/>
  <c r="K5405" i="1"/>
  <c r="K5409" i="1"/>
  <c r="K5406" i="1"/>
  <c r="K5413" i="1"/>
  <c r="K5410" i="1"/>
  <c r="K5404" i="1"/>
  <c r="I5413" i="1"/>
  <c r="I5406" i="1"/>
  <c r="I5408" i="1"/>
  <c r="I5412" i="1"/>
  <c r="I5410" i="1"/>
  <c r="I5411" i="1"/>
  <c r="I5405" i="1"/>
  <c r="I5404" i="1"/>
  <c r="I5409" i="1"/>
  <c r="I5407" i="1"/>
  <c r="H5413" i="1"/>
  <c r="H5412" i="1"/>
  <c r="H5411" i="1"/>
  <c r="H5410" i="1"/>
  <c r="H5404" i="1"/>
  <c r="H5409" i="1"/>
  <c r="H5406" i="1"/>
  <c r="H5407" i="1"/>
  <c r="H5408" i="1"/>
  <c r="H5405" i="1"/>
  <c r="J5412" i="1"/>
  <c r="J5411" i="1"/>
  <c r="J5405" i="1"/>
  <c r="J5410" i="1"/>
  <c r="J5407" i="1"/>
  <c r="J5404" i="1"/>
  <c r="J5409" i="1"/>
  <c r="J5413" i="1" l="1"/>
  <c r="J5406" i="1"/>
  <c r="L5408" i="1"/>
  <c r="M5408" i="1" s="1"/>
  <c r="N5408" i="1" s="1"/>
  <c r="I690" i="9"/>
  <c r="J690" i="9" s="1"/>
  <c r="L690" i="9" s="1"/>
  <c r="G691" i="9" s="1"/>
  <c r="K690" i="9"/>
  <c r="M690" i="9"/>
  <c r="H691" i="9" s="1"/>
  <c r="L5406" i="1"/>
  <c r="M5406" i="1" s="1"/>
  <c r="N5406" i="1" s="1"/>
  <c r="L5409" i="1"/>
  <c r="M5409" i="1" s="1"/>
  <c r="N5409" i="1" s="1"/>
  <c r="S5408" i="1"/>
  <c r="T5408" i="1" s="1"/>
  <c r="P5408" i="1"/>
  <c r="Q5408" i="1"/>
  <c r="L5410" i="1"/>
  <c r="M5410" i="1" s="1"/>
  <c r="N5410" i="1" s="1"/>
  <c r="L5407" i="1"/>
  <c r="M5407" i="1" s="1"/>
  <c r="N5407" i="1" s="1"/>
  <c r="O5409" i="1"/>
  <c r="Q5409" i="1"/>
  <c r="L5412" i="1"/>
  <c r="M5412" i="1" s="1"/>
  <c r="N5412" i="1" s="1"/>
  <c r="L5404" i="1"/>
  <c r="M5404" i="1" s="1"/>
  <c r="N5404" i="1" s="1"/>
  <c r="L5411" i="1"/>
  <c r="M5411" i="1" s="1"/>
  <c r="N5411" i="1" s="1"/>
  <c r="L5413" i="1"/>
  <c r="M5413" i="1" s="1"/>
  <c r="N5413" i="1" s="1"/>
  <c r="L5405" i="1"/>
  <c r="M5405" i="1" s="1"/>
  <c r="N5405" i="1" s="1"/>
  <c r="P5406" i="1" l="1"/>
  <c r="I691" i="9"/>
  <c r="J691" i="9" s="1"/>
  <c r="L691" i="9" s="1"/>
  <c r="G692" i="9" s="1"/>
  <c r="O5408" i="1"/>
  <c r="O5406" i="1"/>
  <c r="S5406" i="1"/>
  <c r="T5406" i="1" s="1"/>
  <c r="Q5406" i="1"/>
  <c r="R5408" i="1"/>
  <c r="K691" i="9"/>
  <c r="M691" i="9"/>
  <c r="H692" i="9" s="1"/>
  <c r="R5406" i="1"/>
  <c r="P5409" i="1"/>
  <c r="S5409" i="1"/>
  <c r="T5409" i="1" s="1"/>
  <c r="N5414" i="1"/>
  <c r="R5409" i="1"/>
  <c r="S5410" i="1"/>
  <c r="T5410" i="1" s="1"/>
  <c r="P5410" i="1"/>
  <c r="Q5410" i="1"/>
  <c r="R5410" i="1"/>
  <c r="O5410" i="1"/>
  <c r="S5405" i="1"/>
  <c r="T5405" i="1" s="1"/>
  <c r="P5405" i="1"/>
  <c r="O5405" i="1"/>
  <c r="Q5405" i="1"/>
  <c r="R5405" i="1"/>
  <c r="P5404" i="1"/>
  <c r="S5404" i="1"/>
  <c r="T5404" i="1" s="1"/>
  <c r="Q5404" i="1"/>
  <c r="O5404" i="1"/>
  <c r="R5404" i="1"/>
  <c r="R5413" i="1"/>
  <c r="S5413" i="1"/>
  <c r="T5413" i="1" s="1"/>
  <c r="P5413" i="1"/>
  <c r="Q5413" i="1"/>
  <c r="O5413" i="1"/>
  <c r="P5407" i="1"/>
  <c r="O5407" i="1"/>
  <c r="R5407" i="1"/>
  <c r="S5407" i="1"/>
  <c r="T5407" i="1" s="1"/>
  <c r="Q5407" i="1"/>
  <c r="R5411" i="1"/>
  <c r="O5411" i="1"/>
  <c r="S5411" i="1"/>
  <c r="T5411" i="1" s="1"/>
  <c r="P5411" i="1"/>
  <c r="Q5411" i="1"/>
  <c r="Q5412" i="1"/>
  <c r="P5412" i="1"/>
  <c r="R5412" i="1"/>
  <c r="O5412" i="1"/>
  <c r="S5412" i="1"/>
  <c r="T5412" i="1" s="1"/>
  <c r="I692" i="9" l="1"/>
  <c r="J692" i="9" s="1"/>
  <c r="P5415" i="1"/>
  <c r="I5418" i="1" s="1"/>
  <c r="I5426" i="1" s="1"/>
  <c r="Q5415" i="1"/>
  <c r="J5418" i="1" s="1"/>
  <c r="J5431" i="1" s="1"/>
  <c r="I5430" i="1"/>
  <c r="I5423" i="1"/>
  <c r="I5427" i="1"/>
  <c r="I5422" i="1"/>
  <c r="I5429" i="1"/>
  <c r="I5425" i="1"/>
  <c r="I5428" i="1"/>
  <c r="I5424" i="1"/>
  <c r="I5431" i="1"/>
  <c r="R5415" i="1"/>
  <c r="K5418" i="1" s="1"/>
  <c r="O5415" i="1"/>
  <c r="H5418" i="1" s="1"/>
  <c r="L692" i="9" l="1"/>
  <c r="G693" i="9" s="1"/>
  <c r="M692" i="9"/>
  <c r="H693" i="9" s="1"/>
  <c r="K692" i="9"/>
  <c r="J5424" i="1"/>
  <c r="J5428" i="1"/>
  <c r="J5425" i="1"/>
  <c r="J5423" i="1"/>
  <c r="J5429" i="1"/>
  <c r="J5426" i="1"/>
  <c r="J5427" i="1"/>
  <c r="J5422" i="1"/>
  <c r="J5430" i="1"/>
  <c r="K5431" i="1"/>
  <c r="K5423" i="1"/>
  <c r="K5424" i="1"/>
  <c r="K5429" i="1"/>
  <c r="K5422" i="1"/>
  <c r="K5425" i="1"/>
  <c r="K5427" i="1"/>
  <c r="K5426" i="1"/>
  <c r="K5430" i="1"/>
  <c r="K5428" i="1"/>
  <c r="H5427" i="1"/>
  <c r="H5429" i="1"/>
  <c r="L5429" i="1" s="1"/>
  <c r="M5429" i="1" s="1"/>
  <c r="N5429" i="1" s="1"/>
  <c r="H5424" i="1"/>
  <c r="L5424" i="1" s="1"/>
  <c r="M5424" i="1" s="1"/>
  <c r="N5424" i="1" s="1"/>
  <c r="H5428" i="1"/>
  <c r="H5425" i="1"/>
  <c r="H5431" i="1"/>
  <c r="H5430" i="1"/>
  <c r="H5423" i="1"/>
  <c r="H5422" i="1"/>
  <c r="H5426" i="1"/>
  <c r="L5431" i="1" l="1"/>
  <c r="M5431" i="1" s="1"/>
  <c r="N5431" i="1" s="1"/>
  <c r="L5425" i="1"/>
  <c r="M5425" i="1" s="1"/>
  <c r="N5425" i="1" s="1"/>
  <c r="I693" i="9"/>
  <c r="J693" i="9" s="1"/>
  <c r="L693" i="9"/>
  <c r="G694" i="9" s="1"/>
  <c r="M693" i="9"/>
  <c r="H694" i="9" s="1"/>
  <c r="I694" i="9" s="1"/>
  <c r="J694" i="9" s="1"/>
  <c r="K693" i="9"/>
  <c r="L5423" i="1"/>
  <c r="M5423" i="1" s="1"/>
  <c r="N5423" i="1" s="1"/>
  <c r="L5428" i="1"/>
  <c r="M5428" i="1" s="1"/>
  <c r="N5428" i="1" s="1"/>
  <c r="L5427" i="1"/>
  <c r="M5427" i="1" s="1"/>
  <c r="N5427" i="1" s="1"/>
  <c r="Q5425" i="1"/>
  <c r="O5425" i="1"/>
  <c r="R5425" i="1"/>
  <c r="Q5429" i="1"/>
  <c r="S5429" i="1"/>
  <c r="T5429" i="1" s="1"/>
  <c r="O5429" i="1"/>
  <c r="P5429" i="1"/>
  <c r="R5429" i="1"/>
  <c r="R5431" i="1"/>
  <c r="Q5431" i="1"/>
  <c r="O5431" i="1"/>
  <c r="S5431" i="1"/>
  <c r="T5431" i="1" s="1"/>
  <c r="P5431" i="1"/>
  <c r="O5424" i="1"/>
  <c r="R5424" i="1"/>
  <c r="S5424" i="1"/>
  <c r="T5424" i="1" s="1"/>
  <c r="P5424" i="1"/>
  <c r="Q5424" i="1"/>
  <c r="L5422" i="1"/>
  <c r="M5422" i="1" s="1"/>
  <c r="N5422" i="1" s="1"/>
  <c r="Q5427" i="1"/>
  <c r="R5427" i="1"/>
  <c r="O5427" i="1"/>
  <c r="P5427" i="1"/>
  <c r="S5427" i="1"/>
  <c r="T5427" i="1" s="1"/>
  <c r="L5426" i="1"/>
  <c r="M5426" i="1" s="1"/>
  <c r="N5426" i="1" s="1"/>
  <c r="L5430" i="1"/>
  <c r="M5430" i="1" s="1"/>
  <c r="N5430" i="1" s="1"/>
  <c r="Q5428" i="1" l="1"/>
  <c r="R5428" i="1"/>
  <c r="S5423" i="1"/>
  <c r="T5423" i="1" s="1"/>
  <c r="R5423" i="1"/>
  <c r="Q5423" i="1"/>
  <c r="P5425" i="1"/>
  <c r="P5423" i="1"/>
  <c r="O5428" i="1"/>
  <c r="S5425" i="1"/>
  <c r="T5425" i="1" s="1"/>
  <c r="O5423" i="1"/>
  <c r="S5428" i="1"/>
  <c r="T5428" i="1" s="1"/>
  <c r="M694" i="9"/>
  <c r="H695" i="9" s="1"/>
  <c r="L694" i="9"/>
  <c r="G695" i="9" s="1"/>
  <c r="I695" i="9" s="1"/>
  <c r="J695" i="9" s="1"/>
  <c r="K694" i="9"/>
  <c r="P5428" i="1"/>
  <c r="N5432" i="1"/>
  <c r="P5430" i="1"/>
  <c r="Q5430" i="1"/>
  <c r="S5430" i="1"/>
  <c r="T5430" i="1" s="1"/>
  <c r="O5430" i="1"/>
  <c r="R5430" i="1"/>
  <c r="P5422" i="1"/>
  <c r="Q5422" i="1"/>
  <c r="O5422" i="1"/>
  <c r="S5422" i="1"/>
  <c r="T5422" i="1" s="1"/>
  <c r="R5422" i="1"/>
  <c r="P5426" i="1"/>
  <c r="Q5426" i="1"/>
  <c r="O5426" i="1"/>
  <c r="S5426" i="1"/>
  <c r="T5426" i="1" s="1"/>
  <c r="R5426" i="1"/>
  <c r="M695" i="9" l="1"/>
  <c r="H696" i="9" s="1"/>
  <c r="K695" i="9"/>
  <c r="L695" i="9"/>
  <c r="G696" i="9" s="1"/>
  <c r="R5433" i="1"/>
  <c r="K5436" i="1" s="1"/>
  <c r="K5442" i="1" s="1"/>
  <c r="O5433" i="1"/>
  <c r="H5436" i="1" s="1"/>
  <c r="H5447" i="1" s="1"/>
  <c r="P5433" i="1"/>
  <c r="I5436" i="1" s="1"/>
  <c r="I5444" i="1" s="1"/>
  <c r="H5448" i="1"/>
  <c r="H5446" i="1"/>
  <c r="K5444" i="1"/>
  <c r="K5440" i="1"/>
  <c r="K5447" i="1"/>
  <c r="K5445" i="1"/>
  <c r="K5443" i="1"/>
  <c r="I5445" i="1"/>
  <c r="I5446" i="1"/>
  <c r="Q5433" i="1"/>
  <c r="J5436" i="1" s="1"/>
  <c r="H5445" i="1" l="1"/>
  <c r="I5443" i="1"/>
  <c r="K5446" i="1"/>
  <c r="K5449" i="1"/>
  <c r="K5448" i="1"/>
  <c r="I5449" i="1"/>
  <c r="K5441" i="1"/>
  <c r="H5440" i="1"/>
  <c r="I5440" i="1"/>
  <c r="H5442" i="1"/>
  <c r="I696" i="9"/>
  <c r="J696" i="9" s="1"/>
  <c r="H5449" i="1"/>
  <c r="H5444" i="1"/>
  <c r="H5441" i="1"/>
  <c r="I5448" i="1"/>
  <c r="I5447" i="1"/>
  <c r="I5442" i="1"/>
  <c r="I5441" i="1"/>
  <c r="H5443" i="1"/>
  <c r="L5443" i="1" s="1"/>
  <c r="M5443" i="1" s="1"/>
  <c r="N5443" i="1" s="1"/>
  <c r="J5445" i="1"/>
  <c r="L5445" i="1" s="1"/>
  <c r="M5445" i="1" s="1"/>
  <c r="N5445" i="1" s="1"/>
  <c r="J5447" i="1"/>
  <c r="J5440" i="1"/>
  <c r="L5440" i="1" s="1"/>
  <c r="M5440" i="1" s="1"/>
  <c r="N5440" i="1" s="1"/>
  <c r="J5441" i="1"/>
  <c r="J5446" i="1"/>
  <c r="L5446" i="1" s="1"/>
  <c r="M5446" i="1" s="1"/>
  <c r="N5446" i="1" s="1"/>
  <c r="J5443" i="1"/>
  <c r="J5449" i="1"/>
  <c r="J5444" i="1"/>
  <c r="J5442" i="1"/>
  <c r="J5448" i="1"/>
  <c r="L5444" i="1" l="1"/>
  <c r="M5444" i="1" s="1"/>
  <c r="N5444" i="1" s="1"/>
  <c r="L5449" i="1"/>
  <c r="M5449" i="1" s="1"/>
  <c r="N5449" i="1" s="1"/>
  <c r="L5441" i="1"/>
  <c r="M5441" i="1" s="1"/>
  <c r="N5441" i="1" s="1"/>
  <c r="L696" i="9"/>
  <c r="G697" i="9" s="1"/>
  <c r="K696" i="9"/>
  <c r="M696" i="9"/>
  <c r="H697" i="9" s="1"/>
  <c r="L5448" i="1"/>
  <c r="M5448" i="1" s="1"/>
  <c r="N5448" i="1" s="1"/>
  <c r="L5442" i="1"/>
  <c r="M5442" i="1" s="1"/>
  <c r="N5442" i="1" s="1"/>
  <c r="L5447" i="1"/>
  <c r="M5447" i="1" s="1"/>
  <c r="N5447" i="1" s="1"/>
  <c r="Q5440" i="1"/>
  <c r="R5440" i="1"/>
  <c r="S5440" i="1"/>
  <c r="T5440" i="1" s="1"/>
  <c r="P5440" i="1"/>
  <c r="O5440" i="1"/>
  <c r="P5449" i="1"/>
  <c r="R5449" i="1"/>
  <c r="S5449" i="1"/>
  <c r="T5449" i="1" s="1"/>
  <c r="Q5449" i="1"/>
  <c r="O5449" i="1"/>
  <c r="R5447" i="1"/>
  <c r="S5447" i="1"/>
  <c r="T5447" i="1" s="1"/>
  <c r="Q5445" i="1"/>
  <c r="R5445" i="1"/>
  <c r="O5445" i="1"/>
  <c r="P5445" i="1"/>
  <c r="S5445" i="1"/>
  <c r="T5445" i="1" s="1"/>
  <c r="R5443" i="1"/>
  <c r="S5443" i="1"/>
  <c r="T5443" i="1" s="1"/>
  <c r="O5443" i="1"/>
  <c r="P5443" i="1"/>
  <c r="Q5443" i="1"/>
  <c r="S5441" i="1"/>
  <c r="T5441" i="1" s="1"/>
  <c r="P5441" i="1"/>
  <c r="O5441" i="1"/>
  <c r="Q5441" i="1"/>
  <c r="R5441" i="1"/>
  <c r="R5446" i="1"/>
  <c r="Q5446" i="1"/>
  <c r="S5446" i="1"/>
  <c r="T5446" i="1" s="1"/>
  <c r="O5446" i="1"/>
  <c r="P5446" i="1"/>
  <c r="R5444" i="1"/>
  <c r="O5444" i="1"/>
  <c r="S5444" i="1"/>
  <c r="T5444" i="1" s="1"/>
  <c r="Q5444" i="1"/>
  <c r="P5444" i="1"/>
  <c r="O5442" i="1" l="1"/>
  <c r="Q5448" i="1"/>
  <c r="Q5442" i="1"/>
  <c r="Q5451" i="1" s="1"/>
  <c r="J5454" i="1" s="1"/>
  <c r="R5448" i="1"/>
  <c r="R5442" i="1"/>
  <c r="R5451" i="1" s="1"/>
  <c r="K5454" i="1" s="1"/>
  <c r="P5442" i="1"/>
  <c r="P5451" i="1" s="1"/>
  <c r="I5454" i="1" s="1"/>
  <c r="P5448" i="1"/>
  <c r="O5448" i="1"/>
  <c r="S5442" i="1"/>
  <c r="T5442" i="1" s="1"/>
  <c r="S5448" i="1"/>
  <c r="T5448" i="1" s="1"/>
  <c r="N5450" i="1"/>
  <c r="I697" i="9"/>
  <c r="J697" i="9" s="1"/>
  <c r="O5447" i="1"/>
  <c r="Q5447" i="1"/>
  <c r="P5447" i="1"/>
  <c r="O5451" i="1"/>
  <c r="H5454" i="1" s="1"/>
  <c r="K697" i="9" l="1"/>
  <c r="L697" i="9"/>
  <c r="G698" i="9" s="1"/>
  <c r="M697" i="9"/>
  <c r="H698" i="9" s="1"/>
  <c r="K5464" i="1"/>
  <c r="K5467" i="1"/>
  <c r="K5458" i="1"/>
  <c r="K5460" i="1"/>
  <c r="K5465" i="1"/>
  <c r="K5466" i="1"/>
  <c r="K5461" i="1"/>
  <c r="K5462" i="1"/>
  <c r="K5463" i="1"/>
  <c r="K5459" i="1"/>
  <c r="J5467" i="1"/>
  <c r="J5462" i="1"/>
  <c r="J5460" i="1"/>
  <c r="J5458" i="1"/>
  <c r="J5466" i="1"/>
  <c r="J5461" i="1"/>
  <c r="J5465" i="1"/>
  <c r="J5463" i="1"/>
  <c r="J5459" i="1"/>
  <c r="J5464" i="1"/>
  <c r="I5466" i="1"/>
  <c r="I5462" i="1"/>
  <c r="I5467" i="1"/>
  <c r="I5458" i="1"/>
  <c r="I5463" i="1"/>
  <c r="I5459" i="1"/>
  <c r="I5461" i="1"/>
  <c r="I5465" i="1"/>
  <c r="I5464" i="1"/>
  <c r="I5460" i="1"/>
  <c r="H5461" i="1"/>
  <c r="H5465" i="1"/>
  <c r="H5459" i="1"/>
  <c r="H5463" i="1"/>
  <c r="H5458" i="1"/>
  <c r="H5464" i="1"/>
  <c r="H5467" i="1"/>
  <c r="H5466" i="1"/>
  <c r="H5462" i="1"/>
  <c r="H5460" i="1"/>
  <c r="L5465" i="1" l="1"/>
  <c r="M5465" i="1" s="1"/>
  <c r="N5465" i="1" s="1"/>
  <c r="I698" i="9"/>
  <c r="J698" i="9" s="1"/>
  <c r="O5465" i="1"/>
  <c r="R5465" i="1"/>
  <c r="Q5465" i="1"/>
  <c r="P5465" i="1"/>
  <c r="S5465" i="1"/>
  <c r="T5465" i="1" s="1"/>
  <c r="L5467" i="1"/>
  <c r="M5467" i="1" s="1"/>
  <c r="N5467" i="1" s="1"/>
  <c r="L5462" i="1"/>
  <c r="M5462" i="1" s="1"/>
  <c r="N5462" i="1" s="1"/>
  <c r="L5458" i="1"/>
  <c r="M5458" i="1" s="1"/>
  <c r="N5458" i="1" s="1"/>
  <c r="L5461" i="1"/>
  <c r="M5461" i="1" s="1"/>
  <c r="N5461" i="1" s="1"/>
  <c r="L5460" i="1"/>
  <c r="M5460" i="1" s="1"/>
  <c r="N5460" i="1" s="1"/>
  <c r="L5466" i="1"/>
  <c r="M5466" i="1" s="1"/>
  <c r="N5466" i="1" s="1"/>
  <c r="L5464" i="1"/>
  <c r="M5464" i="1" s="1"/>
  <c r="N5464" i="1" s="1"/>
  <c r="L5463" i="1"/>
  <c r="M5463" i="1" s="1"/>
  <c r="N5463" i="1" s="1"/>
  <c r="L5459" i="1"/>
  <c r="M5459" i="1" s="1"/>
  <c r="N5459" i="1" s="1"/>
  <c r="M698" i="9" l="1"/>
  <c r="H699" i="9" s="1"/>
  <c r="L698" i="9"/>
  <c r="G699" i="9" s="1"/>
  <c r="I699" i="9" s="1"/>
  <c r="J699" i="9" s="1"/>
  <c r="K698" i="9"/>
  <c r="N5468" i="1"/>
  <c r="S5463" i="1"/>
  <c r="T5463" i="1" s="1"/>
  <c r="Q5463" i="1"/>
  <c r="O5463" i="1"/>
  <c r="P5463" i="1"/>
  <c r="R5463" i="1"/>
  <c r="R5460" i="1"/>
  <c r="Q5460" i="1"/>
  <c r="P5460" i="1"/>
  <c r="O5460" i="1"/>
  <c r="S5460" i="1"/>
  <c r="T5460" i="1" s="1"/>
  <c r="Q5458" i="1"/>
  <c r="R5458" i="1"/>
  <c r="O5458" i="1"/>
  <c r="S5458" i="1"/>
  <c r="T5458" i="1" s="1"/>
  <c r="P5458" i="1"/>
  <c r="R5459" i="1"/>
  <c r="Q5459" i="1"/>
  <c r="P5459" i="1"/>
  <c r="S5459" i="1"/>
  <c r="T5459" i="1" s="1"/>
  <c r="O5459" i="1"/>
  <c r="R5464" i="1"/>
  <c r="O5464" i="1"/>
  <c r="P5464" i="1"/>
  <c r="S5464" i="1"/>
  <c r="T5464" i="1" s="1"/>
  <c r="Q5464" i="1"/>
  <c r="S5461" i="1"/>
  <c r="T5461" i="1" s="1"/>
  <c r="O5461" i="1"/>
  <c r="P5461" i="1"/>
  <c r="R5461" i="1"/>
  <c r="Q5461" i="1"/>
  <c r="S5467" i="1"/>
  <c r="T5467" i="1" s="1"/>
  <c r="Q5467" i="1"/>
  <c r="R5467" i="1"/>
  <c r="P5467" i="1"/>
  <c r="O5467" i="1"/>
  <c r="O5466" i="1"/>
  <c r="Q5466" i="1"/>
  <c r="S5466" i="1"/>
  <c r="T5466" i="1" s="1"/>
  <c r="R5466" i="1"/>
  <c r="P5466" i="1"/>
  <c r="S5462" i="1"/>
  <c r="T5462" i="1" s="1"/>
  <c r="P5462" i="1"/>
  <c r="Q5462" i="1"/>
  <c r="R5462" i="1"/>
  <c r="O5462" i="1"/>
  <c r="K699" i="9" l="1"/>
  <c r="M699" i="9"/>
  <c r="H700" i="9" s="1"/>
  <c r="L699" i="9"/>
  <c r="G700" i="9" s="1"/>
  <c r="R5469" i="1"/>
  <c r="K5472" i="1" s="1"/>
  <c r="O5469" i="1"/>
  <c r="H5472" i="1" s="1"/>
  <c r="Q5469" i="1"/>
  <c r="J5472" i="1" s="1"/>
  <c r="P5469" i="1"/>
  <c r="I5472" i="1" s="1"/>
  <c r="I700" i="9" l="1"/>
  <c r="J700" i="9" s="1"/>
  <c r="I5483" i="1"/>
  <c r="I5482" i="1"/>
  <c r="I5477" i="1"/>
  <c r="I5484" i="1"/>
  <c r="I5481" i="1"/>
  <c r="I5479" i="1"/>
  <c r="I5476" i="1"/>
  <c r="I5480" i="1"/>
  <c r="I5478" i="1"/>
  <c r="I5485" i="1"/>
  <c r="J5482" i="1"/>
  <c r="J5483" i="1"/>
  <c r="J5481" i="1"/>
  <c r="J5479" i="1"/>
  <c r="J5477" i="1"/>
  <c r="J5485" i="1"/>
  <c r="J5476" i="1"/>
  <c r="J5478" i="1"/>
  <c r="J5480" i="1"/>
  <c r="J5484" i="1"/>
  <c r="H5482" i="1"/>
  <c r="H5478" i="1"/>
  <c r="H5477" i="1"/>
  <c r="H5479" i="1"/>
  <c r="H5481" i="1"/>
  <c r="H5485" i="1"/>
  <c r="H5480" i="1"/>
  <c r="H5484" i="1"/>
  <c r="H5476" i="1"/>
  <c r="H5483" i="1"/>
  <c r="K5483" i="1"/>
  <c r="K5480" i="1"/>
  <c r="K5479" i="1"/>
  <c r="K5485" i="1"/>
  <c r="K5482" i="1"/>
  <c r="K5481" i="1"/>
  <c r="K5476" i="1"/>
  <c r="K5477" i="1"/>
  <c r="K5478" i="1"/>
  <c r="K5484" i="1"/>
  <c r="K700" i="9" l="1"/>
  <c r="M700" i="9"/>
  <c r="H701" i="9" s="1"/>
  <c r="L700" i="9"/>
  <c r="G701" i="9" s="1"/>
  <c r="I701" i="9" s="1"/>
  <c r="J701" i="9" s="1"/>
  <c r="L5476" i="1"/>
  <c r="M5476" i="1" s="1"/>
  <c r="N5476" i="1" s="1"/>
  <c r="L5484" i="1"/>
  <c r="M5484" i="1" s="1"/>
  <c r="N5484" i="1" s="1"/>
  <c r="L5483" i="1"/>
  <c r="M5483" i="1" s="1"/>
  <c r="N5483" i="1" s="1"/>
  <c r="R5484" i="1"/>
  <c r="L5479" i="1"/>
  <c r="M5479" i="1" s="1"/>
  <c r="N5479" i="1" s="1"/>
  <c r="L5485" i="1"/>
  <c r="M5485" i="1" s="1"/>
  <c r="N5485" i="1" s="1"/>
  <c r="L5478" i="1"/>
  <c r="M5478" i="1" s="1"/>
  <c r="N5478" i="1" s="1"/>
  <c r="L5480" i="1"/>
  <c r="M5480" i="1" s="1"/>
  <c r="N5480" i="1" s="1"/>
  <c r="L5481" i="1"/>
  <c r="M5481" i="1" s="1"/>
  <c r="N5481" i="1" s="1"/>
  <c r="L5477" i="1"/>
  <c r="M5477" i="1" s="1"/>
  <c r="N5477" i="1" s="1"/>
  <c r="L5482" i="1"/>
  <c r="M5482" i="1" s="1"/>
  <c r="N5482" i="1" s="1"/>
  <c r="O5484" i="1" l="1"/>
  <c r="R5476" i="1"/>
  <c r="O5476" i="1"/>
  <c r="Q5476" i="1"/>
  <c r="P5476" i="1"/>
  <c r="S5476" i="1"/>
  <c r="T5476" i="1" s="1"/>
  <c r="M701" i="9"/>
  <c r="H702" i="9" s="1"/>
  <c r="L701" i="9"/>
  <c r="G702" i="9" s="1"/>
  <c r="I702" i="9" s="1"/>
  <c r="J702" i="9" s="1"/>
  <c r="K701" i="9"/>
  <c r="Q5484" i="1"/>
  <c r="P5484" i="1"/>
  <c r="S5483" i="1"/>
  <c r="T5483" i="1" s="1"/>
  <c r="S5484" i="1"/>
  <c r="T5484" i="1" s="1"/>
  <c r="Q5483" i="1"/>
  <c r="O5483" i="1"/>
  <c r="R5483" i="1"/>
  <c r="N5486" i="1"/>
  <c r="P5483" i="1"/>
  <c r="S5479" i="1"/>
  <c r="T5479" i="1" s="1"/>
  <c r="Q5479" i="1"/>
  <c r="P5479" i="1"/>
  <c r="R5479" i="1"/>
  <c r="O5479" i="1"/>
  <c r="O5481" i="1"/>
  <c r="P5481" i="1"/>
  <c r="R5481" i="1"/>
  <c r="S5481" i="1"/>
  <c r="T5481" i="1" s="1"/>
  <c r="Q5481" i="1"/>
  <c r="O5482" i="1"/>
  <c r="P5482" i="1"/>
  <c r="R5482" i="1"/>
  <c r="Q5482" i="1"/>
  <c r="S5482" i="1"/>
  <c r="T5482" i="1" s="1"/>
  <c r="R5480" i="1"/>
  <c r="Q5480" i="1"/>
  <c r="S5480" i="1"/>
  <c r="T5480" i="1" s="1"/>
  <c r="O5480" i="1"/>
  <c r="P5480" i="1"/>
  <c r="S5485" i="1"/>
  <c r="T5485" i="1" s="1"/>
  <c r="R5485" i="1"/>
  <c r="Q5485" i="1"/>
  <c r="P5485" i="1"/>
  <c r="O5485" i="1"/>
  <c r="O5477" i="1"/>
  <c r="P5477" i="1"/>
  <c r="S5477" i="1"/>
  <c r="T5477" i="1" s="1"/>
  <c r="Q5477" i="1"/>
  <c r="R5477" i="1"/>
  <c r="Q5478" i="1"/>
  <c r="P5478" i="1"/>
  <c r="S5478" i="1"/>
  <c r="T5478" i="1" s="1"/>
  <c r="R5478" i="1"/>
  <c r="O5478" i="1"/>
  <c r="K702" i="9" l="1"/>
  <c r="L702" i="9"/>
  <c r="G703" i="9" s="1"/>
  <c r="M702" i="9"/>
  <c r="H703" i="9" s="1"/>
  <c r="P5487" i="1"/>
  <c r="I5490" i="1" s="1"/>
  <c r="I5497" i="1" s="1"/>
  <c r="I5496" i="1"/>
  <c r="I5499" i="1"/>
  <c r="I5501" i="1"/>
  <c r="O5487" i="1"/>
  <c r="H5490" i="1" s="1"/>
  <c r="R5487" i="1"/>
  <c r="K5490" i="1" s="1"/>
  <c r="Q5487" i="1"/>
  <c r="J5490" i="1" s="1"/>
  <c r="I5503" i="1" l="1"/>
  <c r="I5502" i="1"/>
  <c r="I703" i="9"/>
  <c r="J703" i="9" s="1"/>
  <c r="I5498" i="1"/>
  <c r="M703" i="9"/>
  <c r="H704" i="9" s="1"/>
  <c r="K703" i="9"/>
  <c r="L703" i="9"/>
  <c r="G704" i="9" s="1"/>
  <c r="I5495" i="1"/>
  <c r="I5494" i="1"/>
  <c r="I5500" i="1"/>
  <c r="J5502" i="1"/>
  <c r="J5495" i="1"/>
  <c r="J5498" i="1"/>
  <c r="J5496" i="1"/>
  <c r="J5497" i="1"/>
  <c r="J5499" i="1"/>
  <c r="J5494" i="1"/>
  <c r="J5503" i="1"/>
  <c r="J5500" i="1"/>
  <c r="J5501" i="1"/>
  <c r="H5497" i="1"/>
  <c r="H5494" i="1"/>
  <c r="H5496" i="1"/>
  <c r="L5496" i="1" s="1"/>
  <c r="M5496" i="1" s="1"/>
  <c r="N5496" i="1" s="1"/>
  <c r="H5500" i="1"/>
  <c r="H5503" i="1"/>
  <c r="H5502" i="1"/>
  <c r="H5501" i="1"/>
  <c r="H5498" i="1"/>
  <c r="H5495" i="1"/>
  <c r="H5499" i="1"/>
  <c r="K5503" i="1"/>
  <c r="K5500" i="1"/>
  <c r="K5494" i="1"/>
  <c r="K5501" i="1"/>
  <c r="K5497" i="1"/>
  <c r="K5502" i="1"/>
  <c r="K5496" i="1"/>
  <c r="K5498" i="1"/>
  <c r="K5495" i="1"/>
  <c r="K5499" i="1"/>
  <c r="I704" i="9" l="1"/>
  <c r="J704" i="9" s="1"/>
  <c r="L5500" i="1"/>
  <c r="M5500" i="1" s="1"/>
  <c r="N5500" i="1" s="1"/>
  <c r="L5503" i="1"/>
  <c r="M5503" i="1" s="1"/>
  <c r="N5503" i="1" s="1"/>
  <c r="L5502" i="1"/>
  <c r="M5502" i="1" s="1"/>
  <c r="N5502" i="1" s="1"/>
  <c r="L5497" i="1"/>
  <c r="M5497" i="1" s="1"/>
  <c r="N5497" i="1" s="1"/>
  <c r="L5494" i="1"/>
  <c r="M5494" i="1" s="1"/>
  <c r="N5494" i="1" s="1"/>
  <c r="Q5500" i="1"/>
  <c r="R5500" i="1"/>
  <c r="O5500" i="1"/>
  <c r="Q5502" i="1"/>
  <c r="S5502" i="1"/>
  <c r="T5502" i="1" s="1"/>
  <c r="P5502" i="1"/>
  <c r="Q5496" i="1"/>
  <c r="R5496" i="1"/>
  <c r="P5496" i="1"/>
  <c r="S5496" i="1"/>
  <c r="T5496" i="1" s="1"/>
  <c r="O5496" i="1"/>
  <c r="L5499" i="1"/>
  <c r="M5499" i="1" s="1"/>
  <c r="N5499" i="1" s="1"/>
  <c r="R5503" i="1"/>
  <c r="O5503" i="1"/>
  <c r="S5503" i="1"/>
  <c r="T5503" i="1" s="1"/>
  <c r="R5497" i="1"/>
  <c r="O5497" i="1"/>
  <c r="P5497" i="1"/>
  <c r="L5495" i="1"/>
  <c r="M5495" i="1" s="1"/>
  <c r="N5495" i="1" s="1"/>
  <c r="L5498" i="1"/>
  <c r="M5498" i="1" s="1"/>
  <c r="N5498" i="1" s="1"/>
  <c r="L5501" i="1"/>
  <c r="M5501" i="1" s="1"/>
  <c r="N5501" i="1" s="1"/>
  <c r="O5502" i="1" l="1"/>
  <c r="Q5497" i="1"/>
  <c r="R5502" i="1"/>
  <c r="Q5503" i="1"/>
  <c r="P5500" i="1"/>
  <c r="P5503" i="1"/>
  <c r="S5494" i="1"/>
  <c r="T5494" i="1" s="1"/>
  <c r="S5500" i="1"/>
  <c r="T5500" i="1" s="1"/>
  <c r="L704" i="9"/>
  <c r="G705" i="9" s="1"/>
  <c r="M704" i="9"/>
  <c r="H705" i="9" s="1"/>
  <c r="I705" i="9" s="1"/>
  <c r="J705" i="9" s="1"/>
  <c r="K704" i="9"/>
  <c r="P5494" i="1"/>
  <c r="O5494" i="1"/>
  <c r="S5497" i="1"/>
  <c r="T5497" i="1" s="1"/>
  <c r="Q5494" i="1"/>
  <c r="R5494" i="1"/>
  <c r="N5504" i="1"/>
  <c r="S5498" i="1"/>
  <c r="T5498" i="1" s="1"/>
  <c r="Q5498" i="1"/>
  <c r="R5498" i="1"/>
  <c r="P5498" i="1"/>
  <c r="O5498" i="1"/>
  <c r="Q5501" i="1"/>
  <c r="S5501" i="1"/>
  <c r="T5501" i="1" s="1"/>
  <c r="P5501" i="1"/>
  <c r="R5501" i="1"/>
  <c r="O5501" i="1"/>
  <c r="S5495" i="1"/>
  <c r="T5495" i="1" s="1"/>
  <c r="P5495" i="1"/>
  <c r="O5495" i="1"/>
  <c r="Q5495" i="1"/>
  <c r="R5495" i="1"/>
  <c r="Q5499" i="1"/>
  <c r="S5499" i="1"/>
  <c r="T5499" i="1" s="1"/>
  <c r="R5499" i="1"/>
  <c r="O5499" i="1"/>
  <c r="P5499" i="1"/>
  <c r="L705" i="9" l="1"/>
  <c r="G706" i="9" s="1"/>
  <c r="M705" i="9"/>
  <c r="H706" i="9" s="1"/>
  <c r="I706" i="9" s="1"/>
  <c r="J706" i="9" s="1"/>
  <c r="K705" i="9"/>
  <c r="Q5505" i="1"/>
  <c r="J5508" i="1" s="1"/>
  <c r="J5518" i="1" s="1"/>
  <c r="O5505" i="1"/>
  <c r="H5508" i="1" s="1"/>
  <c r="H5520" i="1" s="1"/>
  <c r="R5505" i="1"/>
  <c r="K5508" i="1" s="1"/>
  <c r="K5517" i="1" s="1"/>
  <c r="P5505" i="1"/>
  <c r="I5508" i="1" s="1"/>
  <c r="I5512" i="1" s="1"/>
  <c r="H5517" i="1"/>
  <c r="J5515" i="1"/>
  <c r="J5516" i="1"/>
  <c r="J5514" i="1"/>
  <c r="J5517" i="1"/>
  <c r="J5520" i="1"/>
  <c r="K5513" i="1" l="1"/>
  <c r="K5514" i="1"/>
  <c r="K5520" i="1"/>
  <c r="H5514" i="1"/>
  <c r="K5521" i="1"/>
  <c r="J5519" i="1"/>
  <c r="J5513" i="1"/>
  <c r="H5513" i="1"/>
  <c r="J5512" i="1"/>
  <c r="J5521" i="1"/>
  <c r="H5515" i="1"/>
  <c r="K5518" i="1"/>
  <c r="H5512" i="1"/>
  <c r="K706" i="9"/>
  <c r="L706" i="9"/>
  <c r="G707" i="9" s="1"/>
  <c r="I707" i="9" s="1"/>
  <c r="J707" i="9" s="1"/>
  <c r="M706" i="9"/>
  <c r="H707" i="9" s="1"/>
  <c r="H5521" i="1"/>
  <c r="K5516" i="1"/>
  <c r="H5519" i="1"/>
  <c r="I5515" i="1"/>
  <c r="K5512" i="1"/>
  <c r="L5512" i="1" s="1"/>
  <c r="M5512" i="1" s="1"/>
  <c r="N5512" i="1" s="1"/>
  <c r="K5519" i="1"/>
  <c r="I5518" i="1"/>
  <c r="H5516" i="1"/>
  <c r="H5518" i="1"/>
  <c r="K5515" i="1"/>
  <c r="I5514" i="1"/>
  <c r="L5514" i="1" s="1"/>
  <c r="M5514" i="1" s="1"/>
  <c r="N5514" i="1" s="1"/>
  <c r="I5521" i="1"/>
  <c r="L5521" i="1" s="1"/>
  <c r="M5521" i="1" s="1"/>
  <c r="N5521" i="1" s="1"/>
  <c r="I5517" i="1"/>
  <c r="L5517" i="1" s="1"/>
  <c r="M5517" i="1" s="1"/>
  <c r="N5517" i="1" s="1"/>
  <c r="I5513" i="1"/>
  <c r="I5519" i="1"/>
  <c r="L5519" i="1" s="1"/>
  <c r="M5519" i="1" s="1"/>
  <c r="N5519" i="1" s="1"/>
  <c r="I5516" i="1"/>
  <c r="L5516" i="1" s="1"/>
  <c r="M5516" i="1" s="1"/>
  <c r="N5516" i="1" s="1"/>
  <c r="I5520" i="1"/>
  <c r="L5513" i="1" l="1"/>
  <c r="M5513" i="1" s="1"/>
  <c r="N5513" i="1" s="1"/>
  <c r="L5520" i="1"/>
  <c r="M5520" i="1" s="1"/>
  <c r="N5520" i="1" s="1"/>
  <c r="M707" i="9"/>
  <c r="H708" i="9" s="1"/>
  <c r="K707" i="9"/>
  <c r="L707" i="9"/>
  <c r="G708" i="9" s="1"/>
  <c r="I708" i="9" s="1"/>
  <c r="J708" i="9" s="1"/>
  <c r="L5518" i="1"/>
  <c r="M5518" i="1" s="1"/>
  <c r="N5518" i="1" s="1"/>
  <c r="L5515" i="1"/>
  <c r="M5515" i="1" s="1"/>
  <c r="N5515" i="1" s="1"/>
  <c r="N5522" i="1" s="1"/>
  <c r="P5514" i="1"/>
  <c r="O5514" i="1"/>
  <c r="Q5514" i="1"/>
  <c r="S5514" i="1"/>
  <c r="T5514" i="1" s="1"/>
  <c r="R5514" i="1"/>
  <c r="O5517" i="1"/>
  <c r="P5517" i="1"/>
  <c r="R5517" i="1"/>
  <c r="S5517" i="1"/>
  <c r="T5517" i="1" s="1"/>
  <c r="Q5517" i="1"/>
  <c r="P5521" i="1"/>
  <c r="S5521" i="1"/>
  <c r="T5521" i="1" s="1"/>
  <c r="R5521" i="1"/>
  <c r="Q5521" i="1"/>
  <c r="O5521" i="1"/>
  <c r="R5513" i="1"/>
  <c r="P5513" i="1"/>
  <c r="O5513" i="1"/>
  <c r="Q5513" i="1"/>
  <c r="S5513" i="1"/>
  <c r="T5513" i="1" s="1"/>
  <c r="R5519" i="1"/>
  <c r="S5519" i="1"/>
  <c r="T5519" i="1" s="1"/>
  <c r="P5519" i="1"/>
  <c r="O5519" i="1"/>
  <c r="Q5519" i="1"/>
  <c r="P5512" i="1"/>
  <c r="Q5512" i="1"/>
  <c r="S5512" i="1"/>
  <c r="T5512" i="1" s="1"/>
  <c r="O5512" i="1"/>
  <c r="R5512" i="1"/>
  <c r="S5520" i="1"/>
  <c r="T5520" i="1" s="1"/>
  <c r="O5520" i="1"/>
  <c r="Q5520" i="1"/>
  <c r="P5520" i="1"/>
  <c r="P5516" i="1"/>
  <c r="S5516" i="1"/>
  <c r="T5516" i="1" s="1"/>
  <c r="Q5516" i="1"/>
  <c r="R5516" i="1"/>
  <c r="O5516" i="1"/>
  <c r="O5518" i="1" l="1"/>
  <c r="R5515" i="1"/>
  <c r="Q5515" i="1"/>
  <c r="O5515" i="1"/>
  <c r="O5523" i="1" s="1"/>
  <c r="H5526" i="1" s="1"/>
  <c r="S5518" i="1"/>
  <c r="T5518" i="1" s="1"/>
  <c r="S5515" i="1"/>
  <c r="T5515" i="1" s="1"/>
  <c r="P5515" i="1"/>
  <c r="P5523" i="1" s="1"/>
  <c r="I5526" i="1" s="1"/>
  <c r="P5518" i="1"/>
  <c r="R5518" i="1"/>
  <c r="Q5518" i="1"/>
  <c r="R5520" i="1"/>
  <c r="L708" i="9"/>
  <c r="G709" i="9" s="1"/>
  <c r="K708" i="9"/>
  <c r="M708" i="9"/>
  <c r="H709" i="9" s="1"/>
  <c r="I709" i="9" s="1"/>
  <c r="J709" i="9" s="1"/>
  <c r="R5523" i="1"/>
  <c r="K5526" i="1" s="1"/>
  <c r="Q5523" i="1"/>
  <c r="J5526" i="1" s="1"/>
  <c r="M709" i="9" l="1"/>
  <c r="H710" i="9" s="1"/>
  <c r="L709" i="9"/>
  <c r="G710" i="9" s="1"/>
  <c r="I710" i="9" s="1"/>
  <c r="J710" i="9" s="1"/>
  <c r="K709" i="9"/>
  <c r="H5535" i="1"/>
  <c r="H5536" i="1"/>
  <c r="H5532" i="1"/>
  <c r="H5530" i="1"/>
  <c r="H5537" i="1"/>
  <c r="H5533" i="1"/>
  <c r="H5538" i="1"/>
  <c r="H5539" i="1"/>
  <c r="H5531" i="1"/>
  <c r="H5534" i="1"/>
  <c r="I5533" i="1"/>
  <c r="I5538" i="1"/>
  <c r="I5530" i="1"/>
  <c r="I5531" i="1"/>
  <c r="I5537" i="1"/>
  <c r="I5534" i="1"/>
  <c r="I5532" i="1"/>
  <c r="I5536" i="1"/>
  <c r="I5539" i="1"/>
  <c r="I5535" i="1"/>
  <c r="J5537" i="1"/>
  <c r="J5536" i="1"/>
  <c r="J5532" i="1"/>
  <c r="J5539" i="1"/>
  <c r="J5533" i="1"/>
  <c r="J5538" i="1"/>
  <c r="J5530" i="1"/>
  <c r="J5535" i="1"/>
  <c r="J5531" i="1"/>
  <c r="J5534" i="1"/>
  <c r="K5538" i="1"/>
  <c r="K5539" i="1"/>
  <c r="K5530" i="1"/>
  <c r="K5533" i="1"/>
  <c r="K5535" i="1"/>
  <c r="K5537" i="1"/>
  <c r="K5536" i="1"/>
  <c r="K5531" i="1"/>
  <c r="K5532" i="1"/>
  <c r="K5534" i="1"/>
  <c r="K710" i="9" l="1"/>
  <c r="M710" i="9"/>
  <c r="H711" i="9" s="1"/>
  <c r="L710" i="9"/>
  <c r="G711" i="9" s="1"/>
  <c r="I711" i="9" s="1"/>
  <c r="J711" i="9" s="1"/>
  <c r="L5534" i="1"/>
  <c r="M5534" i="1" s="1"/>
  <c r="N5534" i="1" s="1"/>
  <c r="L5539" i="1"/>
  <c r="M5539" i="1" s="1"/>
  <c r="N5539" i="1" s="1"/>
  <c r="L5537" i="1"/>
  <c r="M5537" i="1" s="1"/>
  <c r="N5537" i="1" s="1"/>
  <c r="L5533" i="1"/>
  <c r="M5533" i="1" s="1"/>
  <c r="N5533" i="1" s="1"/>
  <c r="L5536" i="1"/>
  <c r="M5536" i="1" s="1"/>
  <c r="N5536" i="1" s="1"/>
  <c r="L5531" i="1"/>
  <c r="M5531" i="1" s="1"/>
  <c r="N5531" i="1" s="1"/>
  <c r="L5538" i="1"/>
  <c r="M5538" i="1" s="1"/>
  <c r="N5538" i="1" s="1"/>
  <c r="L5530" i="1"/>
  <c r="M5530" i="1" s="1"/>
  <c r="N5530" i="1" s="1"/>
  <c r="L5532" i="1"/>
  <c r="M5532" i="1" s="1"/>
  <c r="N5532" i="1" s="1"/>
  <c r="L5535" i="1"/>
  <c r="M5535" i="1" s="1"/>
  <c r="N5535" i="1" s="1"/>
  <c r="M711" i="9" l="1"/>
  <c r="H712" i="9" s="1"/>
  <c r="L711" i="9"/>
  <c r="G712" i="9" s="1"/>
  <c r="I712" i="9" s="1"/>
  <c r="J712" i="9" s="1"/>
  <c r="K711" i="9"/>
  <c r="N5540" i="1"/>
  <c r="S5531" i="1"/>
  <c r="T5531" i="1" s="1"/>
  <c r="Q5531" i="1"/>
  <c r="R5531" i="1"/>
  <c r="O5531" i="1"/>
  <c r="P5531" i="1"/>
  <c r="S5535" i="1"/>
  <c r="T5535" i="1" s="1"/>
  <c r="Q5535" i="1"/>
  <c r="R5535" i="1"/>
  <c r="O5535" i="1"/>
  <c r="P5535" i="1"/>
  <c r="Q5530" i="1"/>
  <c r="R5530" i="1"/>
  <c r="S5530" i="1"/>
  <c r="T5530" i="1" s="1"/>
  <c r="O5530" i="1"/>
  <c r="P5530" i="1"/>
  <c r="R5537" i="1"/>
  <c r="P5537" i="1"/>
  <c r="Q5537" i="1"/>
  <c r="O5537" i="1"/>
  <c r="S5537" i="1"/>
  <c r="T5537" i="1" s="1"/>
  <c r="S5532" i="1"/>
  <c r="T5532" i="1" s="1"/>
  <c r="Q5532" i="1"/>
  <c r="O5532" i="1"/>
  <c r="R5532" i="1"/>
  <c r="P5532" i="1"/>
  <c r="O5538" i="1"/>
  <c r="S5538" i="1"/>
  <c r="T5538" i="1" s="1"/>
  <c r="R5538" i="1"/>
  <c r="Q5538" i="1"/>
  <c r="P5538" i="1"/>
  <c r="R5536" i="1"/>
  <c r="O5536" i="1"/>
  <c r="P5536" i="1"/>
  <c r="S5536" i="1"/>
  <c r="T5536" i="1" s="1"/>
  <c r="Q5536" i="1"/>
  <c r="R5533" i="1"/>
  <c r="S5533" i="1"/>
  <c r="T5533" i="1" s="1"/>
  <c r="P5533" i="1"/>
  <c r="O5533" i="1"/>
  <c r="Q5533" i="1"/>
  <c r="S5539" i="1"/>
  <c r="T5539" i="1" s="1"/>
  <c r="R5539" i="1"/>
  <c r="Q5539" i="1"/>
  <c r="P5539" i="1"/>
  <c r="O5539" i="1"/>
  <c r="S5534" i="1"/>
  <c r="T5534" i="1" s="1"/>
  <c r="Q5534" i="1"/>
  <c r="R5534" i="1"/>
  <c r="P5534" i="1"/>
  <c r="O5534" i="1"/>
  <c r="M712" i="9" l="1"/>
  <c r="H713" i="9" s="1"/>
  <c r="K712" i="9"/>
  <c r="L712" i="9"/>
  <c r="G713" i="9" s="1"/>
  <c r="I713" i="9" s="1"/>
  <c r="J713" i="9" s="1"/>
  <c r="R5541" i="1"/>
  <c r="K5544" i="1" s="1"/>
  <c r="K5550" i="1" s="1"/>
  <c r="Q5541" i="1"/>
  <c r="J5544" i="1" s="1"/>
  <c r="K5552" i="1"/>
  <c r="K5554" i="1"/>
  <c r="K5556" i="1"/>
  <c r="K5553" i="1"/>
  <c r="K5557" i="1"/>
  <c r="K5551" i="1"/>
  <c r="P5541" i="1"/>
  <c r="I5544" i="1" s="1"/>
  <c r="O5541" i="1"/>
  <c r="H5544" i="1" s="1"/>
  <c r="K5549" i="1" l="1"/>
  <c r="K5548" i="1"/>
  <c r="K5555" i="1"/>
  <c r="L713" i="9"/>
  <c r="G714" i="9" s="1"/>
  <c r="K713" i="9"/>
  <c r="M713" i="9"/>
  <c r="H714" i="9" s="1"/>
  <c r="I714" i="9" s="1"/>
  <c r="J714" i="9" s="1"/>
  <c r="H5557" i="1"/>
  <c r="H5554" i="1"/>
  <c r="H5549" i="1"/>
  <c r="H5551" i="1"/>
  <c r="H5556" i="1"/>
  <c r="H5548" i="1"/>
  <c r="H5550" i="1"/>
  <c r="H5555" i="1"/>
  <c r="H5553" i="1"/>
  <c r="H5552" i="1"/>
  <c r="L5552" i="1" s="1"/>
  <c r="M5552" i="1" s="1"/>
  <c r="N5552" i="1" s="1"/>
  <c r="I5550" i="1"/>
  <c r="I5549" i="1"/>
  <c r="I5553" i="1"/>
  <c r="I5555" i="1"/>
  <c r="I5557" i="1"/>
  <c r="I5548" i="1"/>
  <c r="I5552" i="1"/>
  <c r="I5551" i="1"/>
  <c r="I5556" i="1"/>
  <c r="I5554" i="1"/>
  <c r="J5550" i="1"/>
  <c r="J5551" i="1"/>
  <c r="J5553" i="1"/>
  <c r="J5554" i="1"/>
  <c r="J5552" i="1"/>
  <c r="J5549" i="1"/>
  <c r="J5556" i="1"/>
  <c r="J5557" i="1"/>
  <c r="J5555" i="1"/>
  <c r="J5548" i="1"/>
  <c r="M714" i="9" l="1"/>
  <c r="H715" i="9" s="1"/>
  <c r="K714" i="9"/>
  <c r="L714" i="9"/>
  <c r="G715" i="9" s="1"/>
  <c r="I715" i="9" s="1"/>
  <c r="J715" i="9" s="1"/>
  <c r="L5548" i="1"/>
  <c r="M5548" i="1" s="1"/>
  <c r="N5548" i="1" s="1"/>
  <c r="L5553" i="1"/>
  <c r="M5553" i="1" s="1"/>
  <c r="N5553" i="1" s="1"/>
  <c r="L5550" i="1"/>
  <c r="M5550" i="1" s="1"/>
  <c r="N5550" i="1" s="1"/>
  <c r="L5554" i="1"/>
  <c r="M5554" i="1" s="1"/>
  <c r="N5554" i="1" s="1"/>
  <c r="O5552" i="1"/>
  <c r="R5552" i="1"/>
  <c r="Q5552" i="1"/>
  <c r="S5552" i="1"/>
  <c r="T5552" i="1" s="1"/>
  <c r="P5552" i="1"/>
  <c r="L5555" i="1"/>
  <c r="M5555" i="1" s="1"/>
  <c r="N5555" i="1" s="1"/>
  <c r="L5556" i="1"/>
  <c r="M5556" i="1" s="1"/>
  <c r="N5556" i="1" s="1"/>
  <c r="L5551" i="1"/>
  <c r="M5551" i="1" s="1"/>
  <c r="N5551" i="1" s="1"/>
  <c r="L5549" i="1"/>
  <c r="M5549" i="1" s="1"/>
  <c r="N5549" i="1" s="1"/>
  <c r="L5557" i="1"/>
  <c r="M5557" i="1" s="1"/>
  <c r="N5557" i="1" s="1"/>
  <c r="L715" i="9" l="1"/>
  <c r="G716" i="9" s="1"/>
  <c r="K715" i="9"/>
  <c r="M715" i="9"/>
  <c r="H716" i="9" s="1"/>
  <c r="I716" i="9" s="1"/>
  <c r="J716" i="9" s="1"/>
  <c r="N5558" i="1"/>
  <c r="P5549" i="1"/>
  <c r="S5549" i="1"/>
  <c r="T5549" i="1" s="1"/>
  <c r="Q5549" i="1"/>
  <c r="O5549" i="1"/>
  <c r="R5549" i="1"/>
  <c r="P5557" i="1"/>
  <c r="S5557" i="1"/>
  <c r="T5557" i="1" s="1"/>
  <c r="O5557" i="1"/>
  <c r="R5557" i="1"/>
  <c r="Q5557" i="1"/>
  <c r="R5555" i="1"/>
  <c r="Q5555" i="1"/>
  <c r="S5555" i="1"/>
  <c r="T5555" i="1" s="1"/>
  <c r="P5555" i="1"/>
  <c r="O5555" i="1"/>
  <c r="P5551" i="1"/>
  <c r="O5551" i="1"/>
  <c r="R5551" i="1"/>
  <c r="Q5551" i="1"/>
  <c r="S5551" i="1"/>
  <c r="T5551" i="1" s="1"/>
  <c r="Q5556" i="1"/>
  <c r="S5556" i="1"/>
  <c r="T5556" i="1" s="1"/>
  <c r="O5556" i="1"/>
  <c r="R5556" i="1"/>
  <c r="P5556" i="1"/>
  <c r="S5554" i="1"/>
  <c r="T5554" i="1" s="1"/>
  <c r="R5554" i="1"/>
  <c r="Q5554" i="1"/>
  <c r="O5554" i="1"/>
  <c r="P5554" i="1"/>
  <c r="Q5550" i="1"/>
  <c r="O5550" i="1"/>
  <c r="R5550" i="1"/>
  <c r="P5550" i="1"/>
  <c r="S5550" i="1"/>
  <c r="T5550" i="1" s="1"/>
  <c r="R5553" i="1"/>
  <c r="S5553" i="1"/>
  <c r="T5553" i="1" s="1"/>
  <c r="P5553" i="1"/>
  <c r="O5553" i="1"/>
  <c r="Q5553" i="1"/>
  <c r="Q5548" i="1"/>
  <c r="R5548" i="1"/>
  <c r="S5548" i="1"/>
  <c r="T5548" i="1" s="1"/>
  <c r="O5548" i="1"/>
  <c r="P5548" i="1"/>
  <c r="M716" i="9" l="1"/>
  <c r="H717" i="9" s="1"/>
  <c r="L716" i="9"/>
  <c r="G717" i="9" s="1"/>
  <c r="I717" i="9" s="1"/>
  <c r="J717" i="9" s="1"/>
  <c r="K716" i="9"/>
  <c r="R5559" i="1"/>
  <c r="K5562" i="1" s="1"/>
  <c r="O5559" i="1"/>
  <c r="H5562" i="1" s="1"/>
  <c r="P5559" i="1"/>
  <c r="I5562" i="1" s="1"/>
  <c r="Q5559" i="1"/>
  <c r="J5562" i="1" s="1"/>
  <c r="K717" i="9" l="1"/>
  <c r="M717" i="9"/>
  <c r="H718" i="9" s="1"/>
  <c r="L717" i="9"/>
  <c r="G718" i="9" s="1"/>
  <c r="I718" i="9" s="1"/>
  <c r="J718" i="9" s="1"/>
  <c r="J5570" i="1"/>
  <c r="J5569" i="1"/>
  <c r="J5575" i="1"/>
  <c r="J5567" i="1"/>
  <c r="J5568" i="1"/>
  <c r="J5573" i="1"/>
  <c r="J5574" i="1"/>
  <c r="J5566" i="1"/>
  <c r="J5571" i="1"/>
  <c r="J5572" i="1"/>
  <c r="I5575" i="1"/>
  <c r="I5571" i="1"/>
  <c r="I5570" i="1"/>
  <c r="I5567" i="1"/>
  <c r="I5574" i="1"/>
  <c r="I5566" i="1"/>
  <c r="I5568" i="1"/>
  <c r="I5573" i="1"/>
  <c r="I5572" i="1"/>
  <c r="I5569" i="1"/>
  <c r="H5574" i="1"/>
  <c r="H5567" i="1"/>
  <c r="H5569" i="1"/>
  <c r="H5571" i="1"/>
  <c r="H5566" i="1"/>
  <c r="H5570" i="1"/>
  <c r="H5575" i="1"/>
  <c r="H5573" i="1"/>
  <c r="H5568" i="1"/>
  <c r="L5568" i="1" s="1"/>
  <c r="M5568" i="1" s="1"/>
  <c r="N5568" i="1" s="1"/>
  <c r="H5572" i="1"/>
  <c r="K5570" i="1"/>
  <c r="K5571" i="1"/>
  <c r="K5569" i="1"/>
  <c r="K5574" i="1"/>
  <c r="K5567" i="1"/>
  <c r="K5575" i="1"/>
  <c r="K5568" i="1"/>
  <c r="K5566" i="1"/>
  <c r="K5572" i="1"/>
  <c r="K5573" i="1"/>
  <c r="L5569" i="1" l="1"/>
  <c r="M5569" i="1" s="1"/>
  <c r="N5569" i="1" s="1"/>
  <c r="L718" i="9"/>
  <c r="G719" i="9" s="1"/>
  <c r="K718" i="9"/>
  <c r="M718" i="9"/>
  <c r="H719" i="9" s="1"/>
  <c r="I719" i="9" s="1"/>
  <c r="J719" i="9" s="1"/>
  <c r="L5572" i="1"/>
  <c r="M5572" i="1" s="1"/>
  <c r="N5572" i="1" s="1"/>
  <c r="L5575" i="1"/>
  <c r="M5575" i="1" s="1"/>
  <c r="N5575" i="1" s="1"/>
  <c r="L5573" i="1"/>
  <c r="M5573" i="1" s="1"/>
  <c r="N5573" i="1" s="1"/>
  <c r="Q5575" i="1"/>
  <c r="O5572" i="1"/>
  <c r="P5572" i="1"/>
  <c r="S5572" i="1"/>
  <c r="T5572" i="1" s="1"/>
  <c r="L5566" i="1"/>
  <c r="M5566" i="1" s="1"/>
  <c r="N5566" i="1" s="1"/>
  <c r="S5569" i="1"/>
  <c r="T5569" i="1" s="1"/>
  <c r="O5569" i="1"/>
  <c r="Q5569" i="1"/>
  <c r="P5569" i="1"/>
  <c r="R5569" i="1"/>
  <c r="R5568" i="1"/>
  <c r="S5568" i="1"/>
  <c r="T5568" i="1" s="1"/>
  <c r="Q5568" i="1"/>
  <c r="P5568" i="1"/>
  <c r="O5568" i="1"/>
  <c r="L5570" i="1"/>
  <c r="M5570" i="1" s="1"/>
  <c r="N5570" i="1" s="1"/>
  <c r="L5567" i="1"/>
  <c r="M5567" i="1" s="1"/>
  <c r="N5567" i="1" s="1"/>
  <c r="L5571" i="1"/>
  <c r="M5571" i="1" s="1"/>
  <c r="N5571" i="1" s="1"/>
  <c r="L5574" i="1"/>
  <c r="M5574" i="1" s="1"/>
  <c r="N5574" i="1" s="1"/>
  <c r="O5573" i="1" l="1"/>
  <c r="Q5572" i="1"/>
  <c r="R5572" i="1"/>
  <c r="S5575" i="1"/>
  <c r="T5575" i="1" s="1"/>
  <c r="O5575" i="1"/>
  <c r="P5575" i="1"/>
  <c r="L719" i="9"/>
  <c r="G720" i="9" s="1"/>
  <c r="K719" i="9"/>
  <c r="M719" i="9"/>
  <c r="H720" i="9" s="1"/>
  <c r="Q5573" i="1"/>
  <c r="S5573" i="1"/>
  <c r="T5573" i="1" s="1"/>
  <c r="P5573" i="1"/>
  <c r="R5575" i="1"/>
  <c r="R5573" i="1"/>
  <c r="N5576" i="1"/>
  <c r="O5567" i="1"/>
  <c r="S5567" i="1"/>
  <c r="T5567" i="1" s="1"/>
  <c r="P5567" i="1"/>
  <c r="Q5567" i="1"/>
  <c r="R5567" i="1"/>
  <c r="Q5566" i="1"/>
  <c r="R5566" i="1"/>
  <c r="S5566" i="1"/>
  <c r="T5566" i="1" s="1"/>
  <c r="O5566" i="1"/>
  <c r="P5566" i="1"/>
  <c r="Q5574" i="1"/>
  <c r="S5574" i="1"/>
  <c r="T5574" i="1" s="1"/>
  <c r="R5574" i="1"/>
  <c r="O5574" i="1"/>
  <c r="P5574" i="1"/>
  <c r="Q5570" i="1"/>
  <c r="S5570" i="1"/>
  <c r="T5570" i="1" s="1"/>
  <c r="R5570" i="1"/>
  <c r="P5570" i="1"/>
  <c r="O5570" i="1"/>
  <c r="P5571" i="1"/>
  <c r="O5571" i="1"/>
  <c r="S5571" i="1"/>
  <c r="T5571" i="1" s="1"/>
  <c r="Q5571" i="1"/>
  <c r="R5571" i="1"/>
  <c r="I720" i="9" l="1"/>
  <c r="J720" i="9" s="1"/>
  <c r="L720" i="9"/>
  <c r="G721" i="9" s="1"/>
  <c r="M720" i="9"/>
  <c r="H721" i="9" s="1"/>
  <c r="I721" i="9" s="1"/>
  <c r="J721" i="9" s="1"/>
  <c r="K720" i="9"/>
  <c r="P5577" i="1"/>
  <c r="I5580" i="1" s="1"/>
  <c r="I5585" i="1" s="1"/>
  <c r="I5591" i="1"/>
  <c r="I5590" i="1"/>
  <c r="I5588" i="1"/>
  <c r="Q5577" i="1"/>
  <c r="J5580" i="1" s="1"/>
  <c r="O5577" i="1"/>
  <c r="H5580" i="1" s="1"/>
  <c r="R5577" i="1"/>
  <c r="K5580" i="1" s="1"/>
  <c r="I5592" i="1" l="1"/>
  <c r="I5589" i="1"/>
  <c r="I5586" i="1"/>
  <c r="I5584" i="1"/>
  <c r="M721" i="9"/>
  <c r="H722" i="9" s="1"/>
  <c r="L721" i="9"/>
  <c r="G722" i="9" s="1"/>
  <c r="I722" i="9" s="1"/>
  <c r="J722" i="9" s="1"/>
  <c r="K721" i="9"/>
  <c r="I5593" i="1"/>
  <c r="I5587" i="1"/>
  <c r="H5586" i="1"/>
  <c r="H5584" i="1"/>
  <c r="H5591" i="1"/>
  <c r="H5590" i="1"/>
  <c r="H5585" i="1"/>
  <c r="H5589" i="1"/>
  <c r="H5588" i="1"/>
  <c r="H5587" i="1"/>
  <c r="H5592" i="1"/>
  <c r="H5593" i="1"/>
  <c r="K5588" i="1"/>
  <c r="K5586" i="1"/>
  <c r="K5593" i="1"/>
  <c r="K5589" i="1"/>
  <c r="K5585" i="1"/>
  <c r="K5587" i="1"/>
  <c r="K5584" i="1"/>
  <c r="K5590" i="1"/>
  <c r="K5591" i="1"/>
  <c r="K5592" i="1"/>
  <c r="J5584" i="1"/>
  <c r="J5591" i="1"/>
  <c r="L5591" i="1" s="1"/>
  <c r="M5591" i="1" s="1"/>
  <c r="N5591" i="1" s="1"/>
  <c r="J5585" i="1"/>
  <c r="J5592" i="1"/>
  <c r="J5589" i="1"/>
  <c r="J5590" i="1"/>
  <c r="J5588" i="1"/>
  <c r="J5587" i="1"/>
  <c r="J5593" i="1"/>
  <c r="J5586" i="1"/>
  <c r="L722" i="9" l="1"/>
  <c r="G723" i="9" s="1"/>
  <c r="M722" i="9"/>
  <c r="H723" i="9" s="1"/>
  <c r="I723" i="9" s="1"/>
  <c r="J723" i="9" s="1"/>
  <c r="K722" i="9"/>
  <c r="L5587" i="1"/>
  <c r="M5587" i="1" s="1"/>
  <c r="N5587" i="1" s="1"/>
  <c r="L5584" i="1"/>
  <c r="M5584" i="1" s="1"/>
  <c r="N5584" i="1" s="1"/>
  <c r="L5592" i="1"/>
  <c r="M5592" i="1" s="1"/>
  <c r="N5592" i="1" s="1"/>
  <c r="L5588" i="1"/>
  <c r="M5588" i="1" s="1"/>
  <c r="N5588" i="1" s="1"/>
  <c r="L5585" i="1"/>
  <c r="M5585" i="1" s="1"/>
  <c r="N5585" i="1" s="1"/>
  <c r="L5590" i="1"/>
  <c r="M5590" i="1" s="1"/>
  <c r="Q5584" i="1"/>
  <c r="R5584" i="1"/>
  <c r="S5591" i="1"/>
  <c r="T5591" i="1" s="1"/>
  <c r="P5591" i="1"/>
  <c r="O5591" i="1"/>
  <c r="R5591" i="1"/>
  <c r="Q5591" i="1"/>
  <c r="R5587" i="1"/>
  <c r="Q5587" i="1"/>
  <c r="L5593" i="1"/>
  <c r="M5593" i="1" s="1"/>
  <c r="N5593" i="1" s="1"/>
  <c r="L5589" i="1"/>
  <c r="M5589" i="1" s="1"/>
  <c r="N5589" i="1" s="1"/>
  <c r="L5586" i="1"/>
  <c r="M5586" i="1" s="1"/>
  <c r="N5586" i="1" s="1"/>
  <c r="P5584" i="1" l="1"/>
  <c r="S5584" i="1"/>
  <c r="T5584" i="1" s="1"/>
  <c r="O5584" i="1"/>
  <c r="S5587" i="1"/>
  <c r="T5587" i="1" s="1"/>
  <c r="O5592" i="1"/>
  <c r="P5585" i="1"/>
  <c r="O5587" i="1"/>
  <c r="Q5592" i="1"/>
  <c r="Q5585" i="1"/>
  <c r="P5587" i="1"/>
  <c r="P5592" i="1"/>
  <c r="K723" i="9"/>
  <c r="M723" i="9"/>
  <c r="H724" i="9" s="1"/>
  <c r="L723" i="9"/>
  <c r="G724" i="9" s="1"/>
  <c r="I724" i="9" s="1"/>
  <c r="J724" i="9" s="1"/>
  <c r="O5588" i="1"/>
  <c r="S5585" i="1"/>
  <c r="T5585" i="1" s="1"/>
  <c r="R5588" i="1"/>
  <c r="Q5588" i="1"/>
  <c r="P5588" i="1"/>
  <c r="S5588" i="1"/>
  <c r="T5588" i="1" s="1"/>
  <c r="R5592" i="1"/>
  <c r="S5592" i="1"/>
  <c r="T5592" i="1" s="1"/>
  <c r="O5585" i="1"/>
  <c r="S5590" i="1"/>
  <c r="T5590" i="1" s="1"/>
  <c r="N5590" i="1"/>
  <c r="N5594" i="1"/>
  <c r="R5585" i="1"/>
  <c r="P5590" i="1"/>
  <c r="O5590" i="1"/>
  <c r="Q5590" i="1"/>
  <c r="R5590" i="1"/>
  <c r="R5586" i="1"/>
  <c r="Q5586" i="1"/>
  <c r="S5586" i="1"/>
  <c r="T5586" i="1" s="1"/>
  <c r="O5586" i="1"/>
  <c r="P5586" i="1"/>
  <c r="P5593" i="1"/>
  <c r="O5593" i="1"/>
  <c r="S5593" i="1"/>
  <c r="T5593" i="1" s="1"/>
  <c r="R5593" i="1"/>
  <c r="Q5593" i="1"/>
  <c r="P5589" i="1"/>
  <c r="O5589" i="1"/>
  <c r="Q5589" i="1"/>
  <c r="S5589" i="1"/>
  <c r="T5589" i="1" s="1"/>
  <c r="R5589" i="1"/>
  <c r="M724" i="9" l="1"/>
  <c r="H725" i="9" s="1"/>
  <c r="L724" i="9"/>
  <c r="G725" i="9" s="1"/>
  <c r="K724" i="9"/>
  <c r="R5595" i="1"/>
  <c r="K5598" i="1" s="1"/>
  <c r="K5604" i="1" s="1"/>
  <c r="P5595" i="1"/>
  <c r="I5598" i="1" s="1"/>
  <c r="I5608" i="1" s="1"/>
  <c r="O5595" i="1"/>
  <c r="H5598" i="1" s="1"/>
  <c r="H5602" i="1" s="1"/>
  <c r="Q5595" i="1"/>
  <c r="J5598" i="1" s="1"/>
  <c r="J5608" i="1" s="1"/>
  <c r="I725" i="9" l="1"/>
  <c r="J725" i="9" s="1"/>
  <c r="H5604" i="1"/>
  <c r="H5606" i="1"/>
  <c r="H5607" i="1"/>
  <c r="K5607" i="1"/>
  <c r="K5605" i="1"/>
  <c r="H5611" i="1"/>
  <c r="K5608" i="1"/>
  <c r="K5611" i="1"/>
  <c r="K5602" i="1"/>
  <c r="K5606" i="1"/>
  <c r="K5609" i="1"/>
  <c r="K5603" i="1"/>
  <c r="K5610" i="1"/>
  <c r="H5609" i="1"/>
  <c r="J5604" i="1"/>
  <c r="H5605" i="1"/>
  <c r="J5609" i="1"/>
  <c r="J5602" i="1"/>
  <c r="J5605" i="1"/>
  <c r="J5610" i="1"/>
  <c r="J5603" i="1"/>
  <c r="I5602" i="1"/>
  <c r="I5610" i="1"/>
  <c r="I5603" i="1"/>
  <c r="I5605" i="1"/>
  <c r="I5609" i="1"/>
  <c r="I5607" i="1"/>
  <c r="I5606" i="1"/>
  <c r="I5604" i="1"/>
  <c r="I5611" i="1"/>
  <c r="J5607" i="1"/>
  <c r="H5608" i="1"/>
  <c r="J5611" i="1"/>
  <c r="J5606" i="1"/>
  <c r="H5610" i="1"/>
  <c r="H5603" i="1"/>
  <c r="L5608" i="1" l="1"/>
  <c r="M5608" i="1" s="1"/>
  <c r="N5608" i="1" s="1"/>
  <c r="M725" i="9"/>
  <c r="H726" i="9" s="1"/>
  <c r="K725" i="9"/>
  <c r="L725" i="9"/>
  <c r="G726" i="9" s="1"/>
  <c r="I726" i="9" s="1"/>
  <c r="J726" i="9" s="1"/>
  <c r="L5609" i="1"/>
  <c r="M5609" i="1" s="1"/>
  <c r="N5609" i="1" s="1"/>
  <c r="L5604" i="1"/>
  <c r="M5604" i="1" s="1"/>
  <c r="N5604" i="1" s="1"/>
  <c r="L5602" i="1"/>
  <c r="M5602" i="1" s="1"/>
  <c r="Q5602" i="1" s="1"/>
  <c r="L5605" i="1"/>
  <c r="M5605" i="1" s="1"/>
  <c r="N5605" i="1" s="1"/>
  <c r="L5603" i="1"/>
  <c r="M5603" i="1" s="1"/>
  <c r="Q5603" i="1" s="1"/>
  <c r="L5607" i="1"/>
  <c r="M5607" i="1" s="1"/>
  <c r="N5607" i="1" s="1"/>
  <c r="L5606" i="1"/>
  <c r="M5606" i="1" s="1"/>
  <c r="N5606" i="1" s="1"/>
  <c r="L5611" i="1"/>
  <c r="M5611" i="1" s="1"/>
  <c r="N5611" i="1" s="1"/>
  <c r="L5610" i="1"/>
  <c r="M5610" i="1" s="1"/>
  <c r="N5610" i="1" s="1"/>
  <c r="O5609" i="1"/>
  <c r="Q5609" i="1"/>
  <c r="O5608" i="1"/>
  <c r="P5608" i="1"/>
  <c r="S5608" i="1"/>
  <c r="T5608" i="1" s="1"/>
  <c r="Q5608" i="1"/>
  <c r="R5608" i="1"/>
  <c r="S5604" i="1" l="1"/>
  <c r="T5604" i="1" s="1"/>
  <c r="P5609" i="1"/>
  <c r="Q5604" i="1"/>
  <c r="R5604" i="1"/>
  <c r="R5609" i="1"/>
  <c r="S5609" i="1"/>
  <c r="T5609" i="1" s="1"/>
  <c r="P5604" i="1"/>
  <c r="L726" i="9"/>
  <c r="G727" i="9" s="1"/>
  <c r="M726" i="9"/>
  <c r="H727" i="9" s="1"/>
  <c r="K726" i="9"/>
  <c r="O5602" i="1"/>
  <c r="R5602" i="1"/>
  <c r="S5602" i="1"/>
  <c r="T5602" i="1" s="1"/>
  <c r="O5604" i="1"/>
  <c r="P5602" i="1"/>
  <c r="N5602" i="1"/>
  <c r="R5603" i="1"/>
  <c r="R5607" i="1"/>
  <c r="O5606" i="1"/>
  <c r="R5606" i="1"/>
  <c r="Q5607" i="1"/>
  <c r="R5605" i="1"/>
  <c r="Q5605" i="1"/>
  <c r="S5605" i="1"/>
  <c r="T5605" i="1" s="1"/>
  <c r="S5607" i="1"/>
  <c r="T5607" i="1" s="1"/>
  <c r="P5607" i="1"/>
  <c r="Q5611" i="1"/>
  <c r="Q5606" i="1"/>
  <c r="S5603" i="1"/>
  <c r="T5603" i="1" s="1"/>
  <c r="N5603" i="1"/>
  <c r="R5611" i="1"/>
  <c r="S5611" i="1"/>
  <c r="T5611" i="1" s="1"/>
  <c r="S5606" i="1"/>
  <c r="T5606" i="1" s="1"/>
  <c r="P5603" i="1"/>
  <c r="O5605" i="1"/>
  <c r="P5611" i="1"/>
  <c r="O5611" i="1"/>
  <c r="P5606" i="1"/>
  <c r="O5607" i="1"/>
  <c r="O5603" i="1"/>
  <c r="P5605" i="1"/>
  <c r="P5610" i="1"/>
  <c r="Q5610" i="1"/>
  <c r="O5610" i="1"/>
  <c r="R5610" i="1"/>
  <c r="S5610" i="1"/>
  <c r="T5610" i="1" s="1"/>
  <c r="I727" i="9" l="1"/>
  <c r="J727" i="9" s="1"/>
  <c r="M727" i="9"/>
  <c r="H728" i="9" s="1"/>
  <c r="K727" i="9"/>
  <c r="L727" i="9"/>
  <c r="G728" i="9" s="1"/>
  <c r="I728" i="9" s="1"/>
  <c r="J728" i="9" s="1"/>
  <c r="R5613" i="1"/>
  <c r="K5616" i="1" s="1"/>
  <c r="K5628" i="1" s="1"/>
  <c r="N5612" i="1"/>
  <c r="O5613" i="1"/>
  <c r="H5616" i="1" s="1"/>
  <c r="H5621" i="1" s="1"/>
  <c r="P5613" i="1"/>
  <c r="I5616" i="1" s="1"/>
  <c r="I5620" i="1" s="1"/>
  <c r="Q5613" i="1"/>
  <c r="J5616" i="1" s="1"/>
  <c r="J5625" i="1" s="1"/>
  <c r="K5629" i="1"/>
  <c r="K5627" i="1"/>
  <c r="K5620" i="1"/>
  <c r="K5621" i="1"/>
  <c r="K5625" i="1"/>
  <c r="K5622" i="1"/>
  <c r="H5622" i="1" l="1"/>
  <c r="H5624" i="1"/>
  <c r="H5627" i="1"/>
  <c r="H5628" i="1"/>
  <c r="I5628" i="1"/>
  <c r="I5627" i="1"/>
  <c r="I5625" i="1"/>
  <c r="K5623" i="1"/>
  <c r="H5620" i="1"/>
  <c r="K5624" i="1"/>
  <c r="K5626" i="1"/>
  <c r="M728" i="9"/>
  <c r="H729" i="9" s="1"/>
  <c r="L728" i="9"/>
  <c r="G729" i="9" s="1"/>
  <c r="I729" i="9" s="1"/>
  <c r="J729" i="9" s="1"/>
  <c r="K728" i="9"/>
  <c r="H5629" i="1"/>
  <c r="H5625" i="1"/>
  <c r="L5625" i="1" s="1"/>
  <c r="M5625" i="1" s="1"/>
  <c r="N5625" i="1" s="1"/>
  <c r="I5624" i="1"/>
  <c r="I5622" i="1"/>
  <c r="H5623" i="1"/>
  <c r="H5626" i="1"/>
  <c r="J5629" i="1"/>
  <c r="J5622" i="1"/>
  <c r="L5622" i="1" s="1"/>
  <c r="M5622" i="1" s="1"/>
  <c r="N5622" i="1" s="1"/>
  <c r="J5627" i="1"/>
  <c r="L5627" i="1" s="1"/>
  <c r="M5627" i="1" s="1"/>
  <c r="P5627" i="1" s="1"/>
  <c r="J5621" i="1"/>
  <c r="J5628" i="1"/>
  <c r="J5623" i="1"/>
  <c r="I5626" i="1"/>
  <c r="J5620" i="1"/>
  <c r="L5620" i="1" s="1"/>
  <c r="M5620" i="1" s="1"/>
  <c r="I5629" i="1"/>
  <c r="I5621" i="1"/>
  <c r="J5626" i="1"/>
  <c r="J5624" i="1"/>
  <c r="L5624" i="1" s="1"/>
  <c r="M5624" i="1" s="1"/>
  <c r="N5624" i="1" s="1"/>
  <c r="I5623" i="1"/>
  <c r="L5623" i="1" l="1"/>
  <c r="M5623" i="1" s="1"/>
  <c r="N5623" i="1" s="1"/>
  <c r="L5628" i="1"/>
  <c r="M5628" i="1" s="1"/>
  <c r="N5628" i="1" s="1"/>
  <c r="M729" i="9"/>
  <c r="H730" i="9" s="1"/>
  <c r="L729" i="9"/>
  <c r="G730" i="9" s="1"/>
  <c r="I730" i="9" s="1"/>
  <c r="J730" i="9" s="1"/>
  <c r="K729" i="9"/>
  <c r="L5621" i="1"/>
  <c r="M5621" i="1" s="1"/>
  <c r="N5621" i="1" s="1"/>
  <c r="P5628" i="1"/>
  <c r="S5628" i="1"/>
  <c r="T5628" i="1" s="1"/>
  <c r="L5626" i="1"/>
  <c r="M5626" i="1" s="1"/>
  <c r="N5626" i="1" s="1"/>
  <c r="N5620" i="1"/>
  <c r="Q5620" i="1"/>
  <c r="O5620" i="1"/>
  <c r="O5628" i="1"/>
  <c r="Q5628" i="1"/>
  <c r="L5629" i="1"/>
  <c r="M5629" i="1" s="1"/>
  <c r="S5625" i="1"/>
  <c r="T5625" i="1" s="1"/>
  <c r="Q5625" i="1"/>
  <c r="P5620" i="1"/>
  <c r="P5624" i="1"/>
  <c r="S5620" i="1"/>
  <c r="T5620" i="1" s="1"/>
  <c r="R5620" i="1"/>
  <c r="R5624" i="1"/>
  <c r="Q5624" i="1"/>
  <c r="O5624" i="1"/>
  <c r="Q5623" i="1"/>
  <c r="O5623" i="1"/>
  <c r="P5625" i="1"/>
  <c r="O5625" i="1"/>
  <c r="S5624" i="1"/>
  <c r="T5624" i="1" s="1"/>
  <c r="R5625" i="1"/>
  <c r="P5623" i="1"/>
  <c r="S5623" i="1"/>
  <c r="T5623" i="1" s="1"/>
  <c r="R5623" i="1"/>
  <c r="S5626" i="1"/>
  <c r="T5626" i="1" s="1"/>
  <c r="R5627" i="1"/>
  <c r="O5622" i="1"/>
  <c r="R5621" i="1"/>
  <c r="O5621" i="1"/>
  <c r="S5622" i="1"/>
  <c r="T5622" i="1" s="1"/>
  <c r="R5622" i="1"/>
  <c r="S5627" i="1"/>
  <c r="T5627" i="1" s="1"/>
  <c r="N5627" i="1"/>
  <c r="P5622" i="1"/>
  <c r="Q5627" i="1"/>
  <c r="Q5622" i="1"/>
  <c r="O5627" i="1"/>
  <c r="P5621" i="1" l="1"/>
  <c r="S5621" i="1"/>
  <c r="T5621" i="1" s="1"/>
  <c r="Q5621" i="1"/>
  <c r="R5628" i="1"/>
  <c r="M730" i="9"/>
  <c r="H731" i="9" s="1"/>
  <c r="L730" i="9"/>
  <c r="G731" i="9" s="1"/>
  <c r="I731" i="9" s="1"/>
  <c r="J731" i="9" s="1"/>
  <c r="K730" i="9"/>
  <c r="R5626" i="1"/>
  <c r="P5626" i="1"/>
  <c r="Q5626" i="1"/>
  <c r="O5626" i="1"/>
  <c r="N5629" i="1"/>
  <c r="N5630" i="1" s="1"/>
  <c r="S5629" i="1"/>
  <c r="T5629" i="1" s="1"/>
  <c r="R5629" i="1"/>
  <c r="O5629" i="1"/>
  <c r="O5631" i="1" s="1"/>
  <c r="H5634" i="1" s="1"/>
  <c r="P5629" i="1"/>
  <c r="Q5629" i="1"/>
  <c r="R5631" i="1" l="1"/>
  <c r="K5634" i="1" s="1"/>
  <c r="K5644" i="1" s="1"/>
  <c r="K731" i="9"/>
  <c r="L731" i="9"/>
  <c r="G732" i="9" s="1"/>
  <c r="I732" i="9" s="1"/>
  <c r="J732" i="9" s="1"/>
  <c r="M731" i="9"/>
  <c r="H732" i="9" s="1"/>
  <c r="P5631" i="1"/>
  <c r="I5634" i="1" s="1"/>
  <c r="I5646" i="1" s="1"/>
  <c r="Q5631" i="1"/>
  <c r="J5634" i="1" s="1"/>
  <c r="J5640" i="1" s="1"/>
  <c r="J5642" i="1"/>
  <c r="I5640" i="1"/>
  <c r="H5640" i="1"/>
  <c r="H5638" i="1"/>
  <c r="H5643" i="1"/>
  <c r="H5646" i="1"/>
  <c r="H5647" i="1"/>
  <c r="H5639" i="1"/>
  <c r="H5641" i="1"/>
  <c r="H5644" i="1"/>
  <c r="H5642" i="1"/>
  <c r="H5645" i="1"/>
  <c r="K5646" i="1"/>
  <c r="K5645" i="1"/>
  <c r="K5638" i="1"/>
  <c r="K5640" i="1"/>
  <c r="K5642" i="1"/>
  <c r="K5647" i="1"/>
  <c r="K5639" i="1"/>
  <c r="K5643" i="1"/>
  <c r="K5641" i="1"/>
  <c r="I5641" i="1"/>
  <c r="I5642" i="1"/>
  <c r="I5643" i="1"/>
  <c r="J5643" i="1" l="1"/>
  <c r="J5647" i="1"/>
  <c r="J5641" i="1"/>
  <c r="J5638" i="1"/>
  <c r="I5644" i="1"/>
  <c r="L5644" i="1" s="1"/>
  <c r="M5644" i="1" s="1"/>
  <c r="N5644" i="1" s="1"/>
  <c r="I5639" i="1"/>
  <c r="L5639" i="1" s="1"/>
  <c r="M5639" i="1" s="1"/>
  <c r="N5639" i="1" s="1"/>
  <c r="J5645" i="1"/>
  <c r="J5646" i="1"/>
  <c r="L5646" i="1" s="1"/>
  <c r="M5646" i="1" s="1"/>
  <c r="L5642" i="1"/>
  <c r="M5642" i="1" s="1"/>
  <c r="N5642" i="1" s="1"/>
  <c r="J5644" i="1"/>
  <c r="I5645" i="1"/>
  <c r="I5638" i="1"/>
  <c r="I5647" i="1"/>
  <c r="L5647" i="1" s="1"/>
  <c r="M5647" i="1" s="1"/>
  <c r="J5639" i="1"/>
  <c r="M732" i="9"/>
  <c r="H733" i="9" s="1"/>
  <c r="K732" i="9"/>
  <c r="L732" i="9"/>
  <c r="G733" i="9" s="1"/>
  <c r="L5641" i="1"/>
  <c r="M5641" i="1" s="1"/>
  <c r="N5641" i="1" s="1"/>
  <c r="L5638" i="1"/>
  <c r="M5638" i="1" s="1"/>
  <c r="N5638" i="1" s="1"/>
  <c r="L5640" i="1"/>
  <c r="M5640" i="1" s="1"/>
  <c r="N5640" i="1" s="1"/>
  <c r="L5645" i="1"/>
  <c r="M5645" i="1" s="1"/>
  <c r="N5645" i="1" s="1"/>
  <c r="L5643" i="1"/>
  <c r="M5643" i="1" s="1"/>
  <c r="N5643" i="1" s="1"/>
  <c r="R5641" i="1"/>
  <c r="S5641" i="1"/>
  <c r="T5641" i="1" s="1"/>
  <c r="O5641" i="1"/>
  <c r="R5638" i="1"/>
  <c r="P5641" i="1"/>
  <c r="Q5644" i="1"/>
  <c r="P5644" i="1"/>
  <c r="S5642" i="1"/>
  <c r="T5642" i="1" s="1"/>
  <c r="Q5642" i="1"/>
  <c r="R5642" i="1"/>
  <c r="O5642" i="1"/>
  <c r="P5642" i="1"/>
  <c r="Q5640" i="1"/>
  <c r="P5640" i="1"/>
  <c r="O5640" i="1"/>
  <c r="N5646" i="1" l="1"/>
  <c r="S5646" i="1"/>
  <c r="T5646" i="1" s="1"/>
  <c r="O5646" i="1"/>
  <c r="Q5646" i="1"/>
  <c r="N5647" i="1"/>
  <c r="N5648" i="1" s="1"/>
  <c r="R5647" i="1"/>
  <c r="O5647" i="1"/>
  <c r="S5647" i="1"/>
  <c r="T5647" i="1" s="1"/>
  <c r="P5647" i="1"/>
  <c r="Q5647" i="1"/>
  <c r="O5639" i="1"/>
  <c r="R5640" i="1"/>
  <c r="P5638" i="1"/>
  <c r="P5649" i="1" s="1"/>
  <c r="I5652" i="1" s="1"/>
  <c r="I5658" i="1" s="1"/>
  <c r="R5644" i="1"/>
  <c r="R5649" i="1" s="1"/>
  <c r="K5652" i="1" s="1"/>
  <c r="S5638" i="1"/>
  <c r="T5638" i="1" s="1"/>
  <c r="Q5639" i="1"/>
  <c r="S5644" i="1"/>
  <c r="T5644" i="1" s="1"/>
  <c r="R5639" i="1"/>
  <c r="P5639" i="1"/>
  <c r="O5645" i="1"/>
  <c r="O5638" i="1"/>
  <c r="O5649" i="1" s="1"/>
  <c r="H5652" i="1" s="1"/>
  <c r="H5660" i="1" s="1"/>
  <c r="O5644" i="1"/>
  <c r="S5639" i="1"/>
  <c r="T5639" i="1" s="1"/>
  <c r="Q5641" i="1"/>
  <c r="I733" i="9"/>
  <c r="J733" i="9" s="1"/>
  <c r="M733" i="9"/>
  <c r="H734" i="9" s="1"/>
  <c r="L733" i="9"/>
  <c r="G734" i="9" s="1"/>
  <c r="I734" i="9" s="1"/>
  <c r="J734" i="9" s="1"/>
  <c r="K733" i="9"/>
  <c r="O5643" i="1"/>
  <c r="R5645" i="1"/>
  <c r="Q5645" i="1"/>
  <c r="Q5643" i="1"/>
  <c r="P5645" i="1"/>
  <c r="R5643" i="1"/>
  <c r="S5640" i="1"/>
  <c r="T5640" i="1" s="1"/>
  <c r="R5646" i="1"/>
  <c r="S5643" i="1"/>
  <c r="T5643" i="1" s="1"/>
  <c r="P5643" i="1"/>
  <c r="Q5638" i="1"/>
  <c r="Q5649" i="1" s="1"/>
  <c r="J5652" i="1" s="1"/>
  <c r="J5657" i="1" s="1"/>
  <c r="P5646" i="1"/>
  <c r="S5645" i="1"/>
  <c r="T5645" i="1" s="1"/>
  <c r="M734" i="9" l="1"/>
  <c r="H735" i="9" s="1"/>
  <c r="L734" i="9"/>
  <c r="G735" i="9" s="1"/>
  <c r="I735" i="9" s="1"/>
  <c r="J735" i="9" s="1"/>
  <c r="K734" i="9"/>
  <c r="J5656" i="1"/>
  <c r="J5665" i="1"/>
  <c r="J5658" i="1"/>
  <c r="I5661" i="1"/>
  <c r="J5664" i="1"/>
  <c r="I5656" i="1"/>
  <c r="I5657" i="1"/>
  <c r="H5657" i="1"/>
  <c r="J5659" i="1"/>
  <c r="J5662" i="1"/>
  <c r="J5660" i="1"/>
  <c r="J5663" i="1"/>
  <c r="J5661" i="1"/>
  <c r="H5664" i="1"/>
  <c r="I5665" i="1"/>
  <c r="H5658" i="1"/>
  <c r="H5659" i="1"/>
  <c r="H5665" i="1"/>
  <c r="H5661" i="1"/>
  <c r="I5660" i="1"/>
  <c r="H5663" i="1"/>
  <c r="H5656" i="1"/>
  <c r="I5659" i="1"/>
  <c r="I5662" i="1"/>
  <c r="I5663" i="1"/>
  <c r="I5664" i="1"/>
  <c r="H5662" i="1"/>
  <c r="K5659" i="1"/>
  <c r="K5658" i="1"/>
  <c r="K5665" i="1"/>
  <c r="K5661" i="1"/>
  <c r="K5657" i="1"/>
  <c r="L5657" i="1" s="1"/>
  <c r="M5657" i="1" s="1"/>
  <c r="N5657" i="1" s="1"/>
  <c r="K5656" i="1"/>
  <c r="K5663" i="1"/>
  <c r="K5662" i="1"/>
  <c r="K5660" i="1"/>
  <c r="L5660" i="1" s="1"/>
  <c r="M5660" i="1" s="1"/>
  <c r="N5660" i="1" s="1"/>
  <c r="K5664" i="1"/>
  <c r="L5661" i="1" l="1"/>
  <c r="M5661" i="1" s="1"/>
  <c r="N5661" i="1" s="1"/>
  <c r="L5665" i="1"/>
  <c r="M5665" i="1" s="1"/>
  <c r="N5665" i="1" s="1"/>
  <c r="L735" i="9"/>
  <c r="G736" i="9" s="1"/>
  <c r="K735" i="9"/>
  <c r="M735" i="9"/>
  <c r="H736" i="9" s="1"/>
  <c r="L5658" i="1"/>
  <c r="M5658" i="1" s="1"/>
  <c r="N5658" i="1" s="1"/>
  <c r="L5662" i="1"/>
  <c r="M5662" i="1" s="1"/>
  <c r="N5662" i="1" s="1"/>
  <c r="L5663" i="1"/>
  <c r="M5663" i="1" s="1"/>
  <c r="N5663" i="1" s="1"/>
  <c r="L5656" i="1"/>
  <c r="M5656" i="1" s="1"/>
  <c r="N5656" i="1" s="1"/>
  <c r="L5659" i="1"/>
  <c r="M5659" i="1" s="1"/>
  <c r="N5659" i="1" s="1"/>
  <c r="L5664" i="1"/>
  <c r="M5664" i="1" s="1"/>
  <c r="N5664" i="1" s="1"/>
  <c r="S5656" i="1"/>
  <c r="T5656" i="1" s="1"/>
  <c r="P5656" i="1"/>
  <c r="R5660" i="1"/>
  <c r="S5660" i="1"/>
  <c r="T5660" i="1" s="1"/>
  <c r="Q5660" i="1"/>
  <c r="P5660" i="1"/>
  <c r="O5660" i="1"/>
  <c r="Q5657" i="1"/>
  <c r="S5657" i="1"/>
  <c r="T5657" i="1" s="1"/>
  <c r="P5657" i="1"/>
  <c r="R5657" i="1"/>
  <c r="O5657" i="1"/>
  <c r="P5658" i="1"/>
  <c r="Q5661" i="1"/>
  <c r="R5661" i="1"/>
  <c r="O5661" i="1"/>
  <c r="S5661" i="1"/>
  <c r="T5661" i="1" s="1"/>
  <c r="P5661" i="1"/>
  <c r="P5665" i="1"/>
  <c r="S5665" i="1"/>
  <c r="T5665" i="1" s="1"/>
  <c r="O5665" i="1"/>
  <c r="Q5665" i="1"/>
  <c r="S5659" i="1"/>
  <c r="T5659" i="1" s="1"/>
  <c r="Q5659" i="1"/>
  <c r="R5659" i="1"/>
  <c r="Q5662" i="1" l="1"/>
  <c r="S5662" i="1"/>
  <c r="T5662" i="1" s="1"/>
  <c r="P5662" i="1"/>
  <c r="O5663" i="1"/>
  <c r="S5663" i="1"/>
  <c r="T5663" i="1" s="1"/>
  <c r="R5658" i="1"/>
  <c r="Q5663" i="1"/>
  <c r="R5662" i="1"/>
  <c r="P5663" i="1"/>
  <c r="S5658" i="1"/>
  <c r="T5658" i="1" s="1"/>
  <c r="Q5658" i="1"/>
  <c r="R5663" i="1"/>
  <c r="R5665" i="1"/>
  <c r="O5662" i="1"/>
  <c r="O5658" i="1"/>
  <c r="I736" i="9"/>
  <c r="J736" i="9" s="1"/>
  <c r="P5664" i="1"/>
  <c r="O5659" i="1"/>
  <c r="P5659" i="1"/>
  <c r="O5656" i="1"/>
  <c r="R5656" i="1"/>
  <c r="N5666" i="1"/>
  <c r="Q5664" i="1"/>
  <c r="Q5656" i="1"/>
  <c r="Q5667" i="1" s="1"/>
  <c r="J5670" i="1" s="1"/>
  <c r="R5664" i="1"/>
  <c r="O5664" i="1"/>
  <c r="S5664" i="1"/>
  <c r="T5664" i="1" s="1"/>
  <c r="P5667" i="1"/>
  <c r="I5670" i="1" s="1"/>
  <c r="M736" i="9" l="1"/>
  <c r="H737" i="9" s="1"/>
  <c r="K736" i="9"/>
  <c r="L736" i="9"/>
  <c r="G737" i="9" s="1"/>
  <c r="I737" i="9" s="1"/>
  <c r="J737" i="9" s="1"/>
  <c r="O5667" i="1"/>
  <c r="H5670" i="1" s="1"/>
  <c r="H5682" i="1" s="1"/>
  <c r="R5667" i="1"/>
  <c r="K5670" i="1" s="1"/>
  <c r="K5676" i="1" s="1"/>
  <c r="J5674" i="1"/>
  <c r="J5681" i="1"/>
  <c r="J5680" i="1"/>
  <c r="J5679" i="1"/>
  <c r="J5678" i="1"/>
  <c r="J5677" i="1"/>
  <c r="J5676" i="1"/>
  <c r="J5683" i="1"/>
  <c r="J5675" i="1"/>
  <c r="J5682" i="1"/>
  <c r="K5678" i="1"/>
  <c r="K5680" i="1"/>
  <c r="K5677" i="1"/>
  <c r="K5683" i="1"/>
  <c r="I5678" i="1"/>
  <c r="I5677" i="1"/>
  <c r="I5682" i="1"/>
  <c r="I5676" i="1"/>
  <c r="I5683" i="1"/>
  <c r="I5674" i="1"/>
  <c r="I5681" i="1"/>
  <c r="I5675" i="1"/>
  <c r="I5680" i="1"/>
  <c r="I5679" i="1"/>
  <c r="H5679" i="1"/>
  <c r="H5683" i="1"/>
  <c r="H5675" i="1"/>
  <c r="H5678" i="1"/>
  <c r="H5680" i="1"/>
  <c r="H5681" i="1" l="1"/>
  <c r="H5676" i="1"/>
  <c r="K5681" i="1"/>
  <c r="H5674" i="1"/>
  <c r="K5679" i="1"/>
  <c r="K5674" i="1"/>
  <c r="L5674" i="1" s="1"/>
  <c r="M5674" i="1" s="1"/>
  <c r="N5674" i="1" s="1"/>
  <c r="H5677" i="1"/>
  <c r="L5677" i="1" s="1"/>
  <c r="M5677" i="1" s="1"/>
  <c r="N5677" i="1" s="1"/>
  <c r="K5682" i="1"/>
  <c r="L5682" i="1" s="1"/>
  <c r="M5682" i="1" s="1"/>
  <c r="N5682" i="1" s="1"/>
  <c r="K5675" i="1"/>
  <c r="L737" i="9"/>
  <c r="G738" i="9" s="1"/>
  <c r="K737" i="9"/>
  <c r="M737" i="9"/>
  <c r="H738" i="9" s="1"/>
  <c r="L5679" i="1"/>
  <c r="M5679" i="1" s="1"/>
  <c r="N5679" i="1" s="1"/>
  <c r="L5676" i="1"/>
  <c r="M5676" i="1" s="1"/>
  <c r="N5676" i="1" s="1"/>
  <c r="Q5679" i="1"/>
  <c r="R5679" i="1"/>
  <c r="L5681" i="1"/>
  <c r="M5681" i="1" s="1"/>
  <c r="N5681" i="1" s="1"/>
  <c r="L5675" i="1"/>
  <c r="M5675" i="1" s="1"/>
  <c r="N5675" i="1" s="1"/>
  <c r="R5676" i="1"/>
  <c r="L5680" i="1"/>
  <c r="M5680" i="1" s="1"/>
  <c r="N5680" i="1" s="1"/>
  <c r="L5678" i="1"/>
  <c r="M5678" i="1" s="1"/>
  <c r="N5678" i="1" s="1"/>
  <c r="L5683" i="1"/>
  <c r="M5683" i="1" s="1"/>
  <c r="N5683" i="1" s="1"/>
  <c r="O5676" i="1" l="1"/>
  <c r="S5679" i="1"/>
  <c r="T5679" i="1" s="1"/>
  <c r="O5679" i="1"/>
  <c r="S5676" i="1"/>
  <c r="T5676" i="1" s="1"/>
  <c r="P5676" i="1"/>
  <c r="Q5676" i="1"/>
  <c r="P5679" i="1"/>
  <c r="I738" i="9"/>
  <c r="J738" i="9" s="1"/>
  <c r="N5684" i="1"/>
  <c r="S5681" i="1"/>
  <c r="T5681" i="1" s="1"/>
  <c r="P5681" i="1"/>
  <c r="O5681" i="1"/>
  <c r="R5681" i="1"/>
  <c r="Q5681" i="1"/>
  <c r="P5675" i="1"/>
  <c r="Q5675" i="1"/>
  <c r="O5675" i="1"/>
  <c r="R5675" i="1"/>
  <c r="S5675" i="1"/>
  <c r="T5675" i="1" s="1"/>
  <c r="Q5677" i="1"/>
  <c r="R5677" i="1"/>
  <c r="S5677" i="1"/>
  <c r="T5677" i="1" s="1"/>
  <c r="P5677" i="1"/>
  <c r="O5677" i="1"/>
  <c r="S5682" i="1"/>
  <c r="T5682" i="1" s="1"/>
  <c r="P5682" i="1"/>
  <c r="O5682" i="1"/>
  <c r="R5682" i="1"/>
  <c r="Q5682" i="1"/>
  <c r="S5674" i="1"/>
  <c r="T5674" i="1" s="1"/>
  <c r="R5674" i="1"/>
  <c r="P5674" i="1"/>
  <c r="O5674" i="1"/>
  <c r="Q5674" i="1"/>
  <c r="S5683" i="1"/>
  <c r="T5683" i="1" s="1"/>
  <c r="R5683" i="1"/>
  <c r="P5683" i="1"/>
  <c r="Q5683" i="1"/>
  <c r="O5683" i="1"/>
  <c r="O5678" i="1"/>
  <c r="S5678" i="1"/>
  <c r="T5678" i="1" s="1"/>
  <c r="Q5678" i="1"/>
  <c r="R5678" i="1"/>
  <c r="P5678" i="1"/>
  <c r="O5680" i="1"/>
  <c r="P5680" i="1"/>
  <c r="S5680" i="1"/>
  <c r="T5680" i="1" s="1"/>
  <c r="Q5680" i="1"/>
  <c r="R5680" i="1"/>
  <c r="L738" i="9" l="1"/>
  <c r="G739" i="9" s="1"/>
  <c r="K738" i="9"/>
  <c r="M738" i="9"/>
  <c r="H739" i="9" s="1"/>
  <c r="O5685" i="1"/>
  <c r="H5688" i="1" s="1"/>
  <c r="H5699" i="1" s="1"/>
  <c r="P5685" i="1"/>
  <c r="I5688" i="1" s="1"/>
  <c r="I5696" i="1" s="1"/>
  <c r="H5700" i="1"/>
  <c r="H5698" i="1"/>
  <c r="H5697" i="1"/>
  <c r="H5693" i="1"/>
  <c r="H5695" i="1"/>
  <c r="Q5685" i="1"/>
  <c r="J5688" i="1" s="1"/>
  <c r="R5685" i="1"/>
  <c r="K5688" i="1" s="1"/>
  <c r="H5696" i="1" l="1"/>
  <c r="H5701" i="1"/>
  <c r="I5692" i="1"/>
  <c r="H5692" i="1"/>
  <c r="I5693" i="1"/>
  <c r="I5697" i="1"/>
  <c r="H5694" i="1"/>
  <c r="I739" i="9"/>
  <c r="J739" i="9" s="1"/>
  <c r="I5699" i="1"/>
  <c r="I5701" i="1"/>
  <c r="I5694" i="1"/>
  <c r="I5698" i="1"/>
  <c r="I5695" i="1"/>
  <c r="I5700" i="1"/>
  <c r="J5699" i="1"/>
  <c r="L5699" i="1" s="1"/>
  <c r="M5699" i="1" s="1"/>
  <c r="N5699" i="1" s="1"/>
  <c r="J5698" i="1"/>
  <c r="J5697" i="1"/>
  <c r="J5696" i="1"/>
  <c r="J5695" i="1"/>
  <c r="J5701" i="1"/>
  <c r="J5694" i="1"/>
  <c r="J5692" i="1"/>
  <c r="J5693" i="1"/>
  <c r="J5700" i="1"/>
  <c r="K5693" i="1"/>
  <c r="K5694" i="1"/>
  <c r="K5697" i="1"/>
  <c r="K5692" i="1"/>
  <c r="K5695" i="1"/>
  <c r="K5701" i="1"/>
  <c r="K5699" i="1"/>
  <c r="K5698" i="1"/>
  <c r="K5700" i="1"/>
  <c r="K5696" i="1"/>
  <c r="L5696" i="1"/>
  <c r="M5696" i="1" s="1"/>
  <c r="N5696" i="1" s="1"/>
  <c r="L5698" i="1" l="1"/>
  <c r="M5698" i="1" s="1"/>
  <c r="N5698" i="1" s="1"/>
  <c r="M739" i="9"/>
  <c r="L739" i="9"/>
  <c r="K739" i="9"/>
  <c r="L5700" i="1"/>
  <c r="M5700" i="1" s="1"/>
  <c r="N5700" i="1" s="1"/>
  <c r="L5694" i="1"/>
  <c r="M5694" i="1" s="1"/>
  <c r="N5694" i="1" s="1"/>
  <c r="O5700" i="1"/>
  <c r="L5692" i="1"/>
  <c r="M5692" i="1" s="1"/>
  <c r="N5692" i="1" s="1"/>
  <c r="O5699" i="1"/>
  <c r="R5699" i="1"/>
  <c r="S5699" i="1"/>
  <c r="T5699" i="1" s="1"/>
  <c r="P5699" i="1"/>
  <c r="Q5699" i="1"/>
  <c r="L5695" i="1"/>
  <c r="M5695" i="1" s="1"/>
  <c r="N5695" i="1" s="1"/>
  <c r="L5693" i="1"/>
  <c r="M5693" i="1" s="1"/>
  <c r="N5693" i="1" s="1"/>
  <c r="P5698" i="1"/>
  <c r="S5698" i="1"/>
  <c r="T5698" i="1" s="1"/>
  <c r="R5698" i="1"/>
  <c r="Q5698" i="1"/>
  <c r="O5698" i="1"/>
  <c r="L5701" i="1"/>
  <c r="M5701" i="1" s="1"/>
  <c r="N5701" i="1" s="1"/>
  <c r="Q5696" i="1"/>
  <c r="R5696" i="1"/>
  <c r="O5696" i="1"/>
  <c r="P5696" i="1"/>
  <c r="S5696" i="1"/>
  <c r="T5696" i="1" s="1"/>
  <c r="L5697" i="1"/>
  <c r="M5697" i="1" s="1"/>
  <c r="N5697" i="1" s="1"/>
  <c r="S5700" i="1" l="1"/>
  <c r="T5700" i="1" s="1"/>
  <c r="Q5700" i="1"/>
  <c r="P5700" i="1"/>
  <c r="N5702" i="1"/>
  <c r="R5700" i="1"/>
  <c r="O5695" i="1"/>
  <c r="Q5695" i="1"/>
  <c r="R5695" i="1"/>
  <c r="P5695" i="1"/>
  <c r="S5695" i="1"/>
  <c r="T5695" i="1" s="1"/>
  <c r="R5692" i="1"/>
  <c r="Q5692" i="1"/>
  <c r="P5692" i="1"/>
  <c r="S5692" i="1"/>
  <c r="T5692" i="1" s="1"/>
  <c r="O5692" i="1"/>
  <c r="S5693" i="1"/>
  <c r="T5693" i="1" s="1"/>
  <c r="P5693" i="1"/>
  <c r="Q5693" i="1"/>
  <c r="O5693" i="1"/>
  <c r="R5693" i="1"/>
  <c r="S5701" i="1"/>
  <c r="T5701" i="1" s="1"/>
  <c r="P5701" i="1"/>
  <c r="R5701" i="1"/>
  <c r="Q5701" i="1"/>
  <c r="O5701" i="1"/>
  <c r="R5697" i="1"/>
  <c r="Q5697" i="1"/>
  <c r="S5697" i="1"/>
  <c r="T5697" i="1" s="1"/>
  <c r="O5697" i="1"/>
  <c r="P5697" i="1"/>
  <c r="P5694" i="1"/>
  <c r="O5694" i="1"/>
  <c r="S5694" i="1"/>
  <c r="T5694" i="1" s="1"/>
  <c r="R5694" i="1"/>
  <c r="Q5694" i="1"/>
  <c r="O5703" i="1" l="1"/>
  <c r="H5706" i="1" s="1"/>
  <c r="R5703" i="1"/>
  <c r="K5706" i="1" s="1"/>
  <c r="P5703" i="1"/>
  <c r="I5706" i="1" s="1"/>
  <c r="Q5703" i="1"/>
  <c r="J5706" i="1" s="1"/>
  <c r="J5712" i="1" l="1"/>
  <c r="J5717" i="1"/>
  <c r="J5715" i="1"/>
  <c r="J5710" i="1"/>
  <c r="J5718" i="1"/>
  <c r="J5716" i="1"/>
  <c r="J5714" i="1"/>
  <c r="J5711" i="1"/>
  <c r="J5719" i="1"/>
  <c r="J5713" i="1"/>
  <c r="I5713" i="1"/>
  <c r="I5719" i="1"/>
  <c r="I5717" i="1"/>
  <c r="I5715" i="1"/>
  <c r="I5712" i="1"/>
  <c r="I5710" i="1"/>
  <c r="I5718" i="1"/>
  <c r="I5716" i="1"/>
  <c r="I5714" i="1"/>
  <c r="I5711" i="1"/>
  <c r="K5714" i="1"/>
  <c r="K5712" i="1"/>
  <c r="K5716" i="1"/>
  <c r="K5711" i="1"/>
  <c r="K5715" i="1"/>
  <c r="K5718" i="1"/>
  <c r="K5719" i="1"/>
  <c r="K5717" i="1"/>
  <c r="K5713" i="1"/>
  <c r="K5710" i="1"/>
  <c r="H5711" i="1"/>
  <c r="H5719" i="1"/>
  <c r="H5717" i="1"/>
  <c r="H5715" i="1"/>
  <c r="H5712" i="1"/>
  <c r="H5710" i="1"/>
  <c r="H5718" i="1"/>
  <c r="H5716" i="1"/>
  <c r="L5716" i="1" s="1"/>
  <c r="M5716" i="1" s="1"/>
  <c r="N5716" i="1" s="1"/>
  <c r="H5714" i="1"/>
  <c r="L5714" i="1" s="1"/>
  <c r="M5714" i="1" s="1"/>
  <c r="N5714" i="1" s="1"/>
  <c r="H5713" i="1"/>
  <c r="L5711" i="1" l="1"/>
  <c r="M5711" i="1" s="1"/>
  <c r="N5711" i="1" s="1"/>
  <c r="L5718" i="1"/>
  <c r="M5718" i="1" s="1"/>
  <c r="N5718" i="1" s="1"/>
  <c r="L5710" i="1"/>
  <c r="M5710" i="1" s="1"/>
  <c r="N5710" i="1" s="1"/>
  <c r="O5711" i="1"/>
  <c r="S5711" i="1"/>
  <c r="T5711" i="1" s="1"/>
  <c r="R5711" i="1"/>
  <c r="Q5711" i="1"/>
  <c r="P5711" i="1"/>
  <c r="L5713" i="1"/>
  <c r="M5713" i="1" s="1"/>
  <c r="N5713" i="1" s="1"/>
  <c r="R5714" i="1"/>
  <c r="S5714" i="1"/>
  <c r="T5714" i="1" s="1"/>
  <c r="Q5714" i="1"/>
  <c r="O5714" i="1"/>
  <c r="P5714" i="1"/>
  <c r="R5710" i="1"/>
  <c r="Q5710" i="1"/>
  <c r="L5719" i="1"/>
  <c r="M5719" i="1" s="1"/>
  <c r="N5719" i="1" s="1"/>
  <c r="L5715" i="1"/>
  <c r="M5715" i="1" s="1"/>
  <c r="N5715" i="1" s="1"/>
  <c r="S5718" i="1"/>
  <c r="T5718" i="1" s="1"/>
  <c r="R5718" i="1"/>
  <c r="P5718" i="1"/>
  <c r="Q5718" i="1"/>
  <c r="O5718" i="1"/>
  <c r="Q5716" i="1"/>
  <c r="P5716" i="1"/>
  <c r="S5716" i="1"/>
  <c r="T5716" i="1" s="1"/>
  <c r="R5716" i="1"/>
  <c r="O5716" i="1"/>
  <c r="L5712" i="1"/>
  <c r="M5712" i="1" s="1"/>
  <c r="N5712" i="1" s="1"/>
  <c r="L5717" i="1"/>
  <c r="M5717" i="1" s="1"/>
  <c r="N5717" i="1" s="1"/>
  <c r="S5710" i="1" l="1"/>
  <c r="T5710" i="1" s="1"/>
  <c r="P5710" i="1"/>
  <c r="N5720" i="1"/>
  <c r="O5710" i="1"/>
  <c r="Q5715" i="1"/>
  <c r="R5715" i="1"/>
  <c r="O5715" i="1"/>
  <c r="S5715" i="1"/>
  <c r="T5715" i="1" s="1"/>
  <c r="P5715" i="1"/>
  <c r="Q5717" i="1"/>
  <c r="O5717" i="1"/>
  <c r="R5717" i="1"/>
  <c r="P5717" i="1"/>
  <c r="S5717" i="1"/>
  <c r="T5717" i="1" s="1"/>
  <c r="S5713" i="1"/>
  <c r="T5713" i="1" s="1"/>
  <c r="Q5713" i="1"/>
  <c r="P5713" i="1"/>
  <c r="O5713" i="1"/>
  <c r="R5713" i="1"/>
  <c r="P5719" i="1"/>
  <c r="S5719" i="1"/>
  <c r="T5719" i="1" s="1"/>
  <c r="R5719" i="1"/>
  <c r="Q5719" i="1"/>
  <c r="O5719" i="1"/>
  <c r="O5712" i="1"/>
  <c r="R5712" i="1"/>
  <c r="S5712" i="1"/>
  <c r="T5712" i="1" s="1"/>
  <c r="Q5712" i="1"/>
  <c r="P5712" i="1"/>
  <c r="O5721" i="1" l="1"/>
  <c r="H5724" i="1" s="1"/>
  <c r="R5721" i="1"/>
  <c r="K5724" i="1" s="1"/>
  <c r="K5736" i="1" s="1"/>
  <c r="P5721" i="1"/>
  <c r="I5724" i="1" s="1"/>
  <c r="I5732" i="1" s="1"/>
  <c r="Q5721" i="1"/>
  <c r="J5724" i="1" s="1"/>
  <c r="J5736" i="1" s="1"/>
  <c r="I5731" i="1"/>
  <c r="I5728" i="1"/>
  <c r="H5728" i="1"/>
  <c r="H5729" i="1"/>
  <c r="H5735" i="1"/>
  <c r="H5737" i="1"/>
  <c r="H5733" i="1"/>
  <c r="H5732" i="1"/>
  <c r="H5731" i="1"/>
  <c r="H5734" i="1"/>
  <c r="H5730" i="1"/>
  <c r="H5736" i="1"/>
  <c r="K5735" i="1"/>
  <c r="K5729" i="1"/>
  <c r="K5732" i="1"/>
  <c r="K5733" i="1"/>
  <c r="K5731" i="1"/>
  <c r="K5734" i="1" l="1"/>
  <c r="K5728" i="1"/>
  <c r="K5730" i="1"/>
  <c r="K5737" i="1"/>
  <c r="J5728" i="1"/>
  <c r="J5734" i="1"/>
  <c r="I5735" i="1"/>
  <c r="I5736" i="1"/>
  <c r="L5736" i="1" s="1"/>
  <c r="M5736" i="1" s="1"/>
  <c r="N5736" i="1" s="1"/>
  <c r="J5737" i="1"/>
  <c r="I5733" i="1"/>
  <c r="I5737" i="1"/>
  <c r="I5730" i="1"/>
  <c r="I5734" i="1"/>
  <c r="J5730" i="1"/>
  <c r="I5729" i="1"/>
  <c r="J5731" i="1"/>
  <c r="L5731" i="1" s="1"/>
  <c r="M5731" i="1" s="1"/>
  <c r="N5731" i="1" s="1"/>
  <c r="J5732" i="1"/>
  <c r="L5732" i="1" s="1"/>
  <c r="M5732" i="1" s="1"/>
  <c r="N5732" i="1" s="1"/>
  <c r="J5729" i="1"/>
  <c r="J5735" i="1"/>
  <c r="J5733" i="1"/>
  <c r="L5728" i="1"/>
  <c r="M5728" i="1" s="1"/>
  <c r="N5728" i="1" s="1"/>
  <c r="L5734" i="1" l="1"/>
  <c r="M5734" i="1" s="1"/>
  <c r="N5734" i="1" s="1"/>
  <c r="L5735" i="1"/>
  <c r="M5735" i="1" s="1"/>
  <c r="L5730" i="1"/>
  <c r="M5730" i="1" s="1"/>
  <c r="N5730" i="1" s="1"/>
  <c r="L5737" i="1"/>
  <c r="M5737" i="1" s="1"/>
  <c r="N5737" i="1" s="1"/>
  <c r="L5733" i="1"/>
  <c r="M5733" i="1" s="1"/>
  <c r="N5733" i="1" s="1"/>
  <c r="L5729" i="1"/>
  <c r="M5729" i="1" s="1"/>
  <c r="N5729" i="1" s="1"/>
  <c r="R5731" i="1"/>
  <c r="R5733" i="1"/>
  <c r="S5731" i="1"/>
  <c r="T5731" i="1" s="1"/>
  <c r="N5735" i="1"/>
  <c r="O5735" i="1"/>
  <c r="P5735" i="1"/>
  <c r="S5735" i="1"/>
  <c r="T5735" i="1" s="1"/>
  <c r="Q5735" i="1"/>
  <c r="R5735" i="1"/>
  <c r="P5731" i="1"/>
  <c r="Q5731" i="1"/>
  <c r="O5731" i="1"/>
  <c r="R5730" i="1"/>
  <c r="O5730" i="1"/>
  <c r="P5736" i="1"/>
  <c r="Q5736" i="1"/>
  <c r="O5736" i="1"/>
  <c r="S5736" i="1"/>
  <c r="T5736" i="1" s="1"/>
  <c r="R5736" i="1"/>
  <c r="P5728" i="1"/>
  <c r="Q5728" i="1"/>
  <c r="S5728" i="1"/>
  <c r="T5728" i="1" s="1"/>
  <c r="R5728" i="1"/>
  <c r="O5728" i="1"/>
  <c r="S5732" i="1"/>
  <c r="T5732" i="1" s="1"/>
  <c r="R5732" i="1"/>
  <c r="O5732" i="1"/>
  <c r="Q5732" i="1"/>
  <c r="P5732" i="1"/>
  <c r="Q5734" i="1"/>
  <c r="S5734" i="1"/>
  <c r="T5734" i="1" s="1"/>
  <c r="R5734" i="1"/>
  <c r="P5734" i="1"/>
  <c r="O5734" i="1"/>
  <c r="S5730" i="1" l="1"/>
  <c r="T5730" i="1" s="1"/>
  <c r="P5729" i="1"/>
  <c r="P5737" i="1"/>
  <c r="S5737" i="1"/>
  <c r="T5737" i="1" s="1"/>
  <c r="O5737" i="1"/>
  <c r="Q5729" i="1"/>
  <c r="Q5737" i="1"/>
  <c r="R5737" i="1"/>
  <c r="O5729" i="1"/>
  <c r="P5733" i="1"/>
  <c r="R5729" i="1"/>
  <c r="O5733" i="1"/>
  <c r="S5729" i="1"/>
  <c r="T5729" i="1" s="1"/>
  <c r="Q5730" i="1"/>
  <c r="Q5733" i="1"/>
  <c r="P5730" i="1"/>
  <c r="S5733" i="1"/>
  <c r="T5733" i="1" s="1"/>
  <c r="N5738" i="1"/>
  <c r="Q5739" i="1" l="1"/>
  <c r="J5742" i="1" s="1"/>
  <c r="R5739" i="1"/>
  <c r="K5742" i="1" s="1"/>
  <c r="K5755" i="1" s="1"/>
  <c r="O5739" i="1"/>
  <c r="H5742" i="1" s="1"/>
  <c r="H5749" i="1" s="1"/>
  <c r="P5739" i="1"/>
  <c r="I5742" i="1" s="1"/>
  <c r="I5752" i="1" s="1"/>
  <c r="I5755" i="1"/>
  <c r="I5751" i="1"/>
  <c r="I5749" i="1"/>
  <c r="J5755" i="1"/>
  <c r="J5751" i="1"/>
  <c r="J5747" i="1"/>
  <c r="J5754" i="1"/>
  <c r="J5753" i="1"/>
  <c r="J5749" i="1"/>
  <c r="J5752" i="1"/>
  <c r="J5746" i="1"/>
  <c r="J5748" i="1"/>
  <c r="J5750" i="1"/>
  <c r="K5750" i="1"/>
  <c r="K5749" i="1"/>
  <c r="K5752" i="1"/>
  <c r="K5746" i="1"/>
  <c r="K5748" i="1"/>
  <c r="K5754" i="1"/>
  <c r="K5751" i="1"/>
  <c r="H5752" i="1"/>
  <c r="H5753" i="1"/>
  <c r="H5746" i="1"/>
  <c r="H5751" i="1"/>
  <c r="H5750" i="1"/>
  <c r="H5755" i="1"/>
  <c r="H5754" i="1"/>
  <c r="H5747" i="1"/>
  <c r="L5751" i="1" l="1"/>
  <c r="M5751" i="1" s="1"/>
  <c r="N5751" i="1" s="1"/>
  <c r="H5748" i="1"/>
  <c r="K5753" i="1"/>
  <c r="K5747" i="1"/>
  <c r="I5753" i="1"/>
  <c r="L5753" i="1" s="1"/>
  <c r="M5753" i="1" s="1"/>
  <c r="N5753" i="1" s="1"/>
  <c r="I5754" i="1"/>
  <c r="I5746" i="1"/>
  <c r="L5746" i="1" s="1"/>
  <c r="M5746" i="1" s="1"/>
  <c r="I5748" i="1"/>
  <c r="L5748" i="1" s="1"/>
  <c r="M5748" i="1" s="1"/>
  <c r="N5748" i="1" s="1"/>
  <c r="I5750" i="1"/>
  <c r="I5747" i="1"/>
  <c r="L5754" i="1"/>
  <c r="M5754" i="1" s="1"/>
  <c r="N5754" i="1" s="1"/>
  <c r="L5755" i="1"/>
  <c r="M5755" i="1" s="1"/>
  <c r="N5755" i="1" s="1"/>
  <c r="L5747" i="1"/>
  <c r="M5747" i="1" s="1"/>
  <c r="N5747" i="1" s="1"/>
  <c r="R5751" i="1"/>
  <c r="P5751" i="1"/>
  <c r="S5751" i="1"/>
  <c r="T5751" i="1" s="1"/>
  <c r="O5751" i="1"/>
  <c r="Q5751" i="1"/>
  <c r="L5752" i="1"/>
  <c r="M5752" i="1" s="1"/>
  <c r="N5752" i="1" s="1"/>
  <c r="L5749" i="1"/>
  <c r="M5749" i="1" s="1"/>
  <c r="N5749" i="1" s="1"/>
  <c r="L5750" i="1"/>
  <c r="M5750" i="1" s="1"/>
  <c r="N5750" i="1" s="1"/>
  <c r="N5746" i="1" l="1"/>
  <c r="S5746" i="1"/>
  <c r="T5746" i="1" s="1"/>
  <c r="R5746" i="1"/>
  <c r="Q5746" i="1"/>
  <c r="P5746" i="1"/>
  <c r="O5746" i="1"/>
  <c r="R5753" i="1"/>
  <c r="O5753" i="1"/>
  <c r="Q5748" i="1"/>
  <c r="R5748" i="1"/>
  <c r="Q5753" i="1"/>
  <c r="S5748" i="1"/>
  <c r="T5748" i="1" s="1"/>
  <c r="S5753" i="1"/>
  <c r="T5753" i="1" s="1"/>
  <c r="P5753" i="1"/>
  <c r="O5748" i="1"/>
  <c r="P5748" i="1"/>
  <c r="N5756" i="1"/>
  <c r="P5747" i="1"/>
  <c r="Q5747" i="1"/>
  <c r="R5747" i="1"/>
  <c r="O5747" i="1"/>
  <c r="S5747" i="1"/>
  <c r="T5747" i="1" s="1"/>
  <c r="S5750" i="1"/>
  <c r="T5750" i="1" s="1"/>
  <c r="O5750" i="1"/>
  <c r="P5750" i="1"/>
  <c r="Q5750" i="1"/>
  <c r="R5750" i="1"/>
  <c r="O5749" i="1"/>
  <c r="R5749" i="1"/>
  <c r="S5749" i="1"/>
  <c r="T5749" i="1" s="1"/>
  <c r="Q5749" i="1"/>
  <c r="P5749" i="1"/>
  <c r="P5752" i="1"/>
  <c r="R5752" i="1"/>
  <c r="O5752" i="1"/>
  <c r="S5752" i="1"/>
  <c r="T5752" i="1" s="1"/>
  <c r="Q5752" i="1"/>
  <c r="S5755" i="1"/>
  <c r="T5755" i="1" s="1"/>
  <c r="Q5755" i="1"/>
  <c r="P5755" i="1"/>
  <c r="O5755" i="1"/>
  <c r="R5755" i="1"/>
  <c r="O5754" i="1"/>
  <c r="S5754" i="1"/>
  <c r="T5754" i="1" s="1"/>
  <c r="Q5754" i="1"/>
  <c r="R5754" i="1"/>
  <c r="P5754" i="1"/>
  <c r="Q5757" i="1" l="1"/>
  <c r="J5760" i="1" s="1"/>
  <c r="O5757" i="1"/>
  <c r="H5760" i="1" s="1"/>
  <c r="H5771" i="1" s="1"/>
  <c r="R5757" i="1"/>
  <c r="K5760" i="1" s="1"/>
  <c r="K5773" i="1" s="1"/>
  <c r="P5757" i="1"/>
  <c r="I5760" i="1" s="1"/>
  <c r="I5767" i="1" s="1"/>
  <c r="H5769" i="1"/>
  <c r="H5770" i="1"/>
  <c r="H5768" i="1"/>
  <c r="H5767" i="1"/>
  <c r="J5772" i="1"/>
  <c r="J5770" i="1"/>
  <c r="J5764" i="1"/>
  <c r="J5769" i="1"/>
  <c r="J5768" i="1"/>
  <c r="J5771" i="1"/>
  <c r="J5766" i="1"/>
  <c r="J5765" i="1"/>
  <c r="J5773" i="1"/>
  <c r="J5767" i="1"/>
  <c r="K5772" i="1" l="1"/>
  <c r="K5770" i="1"/>
  <c r="K5767" i="1"/>
  <c r="L5767" i="1" s="1"/>
  <c r="M5767" i="1" s="1"/>
  <c r="N5767" i="1" s="1"/>
  <c r="K5768" i="1"/>
  <c r="K5771" i="1"/>
  <c r="K5764" i="1"/>
  <c r="H5772" i="1"/>
  <c r="K5765" i="1"/>
  <c r="K5766" i="1"/>
  <c r="H5773" i="1"/>
  <c r="H5766" i="1"/>
  <c r="H5764" i="1"/>
  <c r="H5765" i="1"/>
  <c r="I5764" i="1"/>
  <c r="I5772" i="1"/>
  <c r="L5772" i="1" s="1"/>
  <c r="M5772" i="1" s="1"/>
  <c r="N5772" i="1" s="1"/>
  <c r="I5770" i="1"/>
  <c r="I5771" i="1"/>
  <c r="I5769" i="1"/>
  <c r="I5765" i="1"/>
  <c r="I5773" i="1"/>
  <c r="I5768" i="1"/>
  <c r="L5768" i="1" s="1"/>
  <c r="M5768" i="1" s="1"/>
  <c r="N5768" i="1" s="1"/>
  <c r="I5766" i="1"/>
  <c r="K5769" i="1"/>
  <c r="L5770" i="1"/>
  <c r="M5770" i="1" s="1"/>
  <c r="N5770" i="1" s="1"/>
  <c r="L5771" i="1" l="1"/>
  <c r="M5771" i="1" s="1"/>
  <c r="N5771" i="1" s="1"/>
  <c r="L5766" i="1"/>
  <c r="M5766" i="1" s="1"/>
  <c r="N5766" i="1" s="1"/>
  <c r="L5773" i="1"/>
  <c r="M5773" i="1" s="1"/>
  <c r="N5773" i="1" s="1"/>
  <c r="L5764" i="1"/>
  <c r="M5764" i="1" s="1"/>
  <c r="N5764" i="1" s="1"/>
  <c r="L5769" i="1"/>
  <c r="M5769" i="1" s="1"/>
  <c r="N5769" i="1" s="1"/>
  <c r="L5765" i="1"/>
  <c r="M5765" i="1" s="1"/>
  <c r="N5765" i="1" s="1"/>
  <c r="N5774" i="1" s="1"/>
  <c r="P5772" i="1"/>
  <c r="Q5772" i="1"/>
  <c r="S5772" i="1"/>
  <c r="T5772" i="1" s="1"/>
  <c r="O5772" i="1"/>
  <c r="R5772" i="1"/>
  <c r="O5771" i="1"/>
  <c r="P5771" i="1"/>
  <c r="R5771" i="1"/>
  <c r="S5771" i="1"/>
  <c r="T5771" i="1" s="1"/>
  <c r="Q5771" i="1"/>
  <c r="S5768" i="1"/>
  <c r="T5768" i="1" s="1"/>
  <c r="Q5768" i="1"/>
  <c r="O5768" i="1"/>
  <c r="P5768" i="1"/>
  <c r="R5768" i="1"/>
  <c r="R5767" i="1"/>
  <c r="P5767" i="1"/>
  <c r="O5767" i="1"/>
  <c r="S5767" i="1"/>
  <c r="T5767" i="1" s="1"/>
  <c r="Q5767" i="1"/>
  <c r="Q5770" i="1"/>
  <c r="O5770" i="1"/>
  <c r="P5770" i="1"/>
  <c r="R5770" i="1"/>
  <c r="S5770" i="1"/>
  <c r="T5770" i="1" s="1"/>
  <c r="S5766" i="1"/>
  <c r="T5766" i="1" s="1"/>
  <c r="R5766" i="1"/>
  <c r="O5766" i="1"/>
  <c r="P5766" i="1"/>
  <c r="Q5766" i="1"/>
  <c r="O5773" i="1"/>
  <c r="R5773" i="1"/>
  <c r="S5773" i="1"/>
  <c r="T5773" i="1" s="1"/>
  <c r="P5773" i="1"/>
  <c r="P5764" i="1" l="1"/>
  <c r="S5764" i="1"/>
  <c r="T5764" i="1" s="1"/>
  <c r="Q5773" i="1"/>
  <c r="O5764" i="1"/>
  <c r="R5764" i="1"/>
  <c r="Q5764" i="1"/>
  <c r="Q5765" i="1"/>
  <c r="S5765" i="1"/>
  <c r="T5765" i="1" s="1"/>
  <c r="R5765" i="1"/>
  <c r="P5769" i="1"/>
  <c r="S5769" i="1"/>
  <c r="T5769" i="1" s="1"/>
  <c r="Q5769" i="1"/>
  <c r="R5769" i="1"/>
  <c r="O5769" i="1"/>
  <c r="O5765" i="1"/>
  <c r="P5765" i="1"/>
  <c r="Q5775" i="1" l="1"/>
  <c r="J5778" i="1" s="1"/>
  <c r="J5789" i="1" s="1"/>
  <c r="R5775" i="1"/>
  <c r="K5778" i="1" s="1"/>
  <c r="K5784" i="1" s="1"/>
  <c r="P5775" i="1"/>
  <c r="I5778" i="1" s="1"/>
  <c r="I5791" i="1" s="1"/>
  <c r="O5775" i="1"/>
  <c r="H5778" i="1" s="1"/>
  <c r="H5782" i="1" s="1"/>
  <c r="K5787" i="1"/>
  <c r="K5786" i="1"/>
  <c r="J5790" i="1"/>
  <c r="K5789" i="1"/>
  <c r="J5782" i="1"/>
  <c r="J5788" i="1"/>
  <c r="J5786" i="1"/>
  <c r="K5791" i="1"/>
  <c r="J5784" i="1"/>
  <c r="K5782" i="1"/>
  <c r="K5790" i="1"/>
  <c r="J5791" i="1"/>
  <c r="J5783" i="1"/>
  <c r="J5785" i="1"/>
  <c r="J5787" i="1"/>
  <c r="K5783" i="1"/>
  <c r="K5788" i="1"/>
  <c r="H5789" i="1"/>
  <c r="H5790" i="1"/>
  <c r="H5791" i="1"/>
  <c r="H5788" i="1"/>
  <c r="I5782" i="1"/>
  <c r="I5787" i="1"/>
  <c r="I5786" i="1"/>
  <c r="I5784" i="1"/>
  <c r="I5790" i="1"/>
  <c r="I5783" i="1"/>
  <c r="I5789" i="1"/>
  <c r="I5785" i="1" l="1"/>
  <c r="H5787" i="1"/>
  <c r="I5788" i="1"/>
  <c r="H5784" i="1"/>
  <c r="L5784" i="1" s="1"/>
  <c r="M5784" i="1" s="1"/>
  <c r="H5785" i="1"/>
  <c r="K5785" i="1"/>
  <c r="H5783" i="1"/>
  <c r="L5783" i="1" s="1"/>
  <c r="M5783" i="1" s="1"/>
  <c r="H5786" i="1"/>
  <c r="L5786" i="1" s="1"/>
  <c r="M5786" i="1" s="1"/>
  <c r="N5786" i="1" s="1"/>
  <c r="L5788" i="1"/>
  <c r="M5788" i="1" s="1"/>
  <c r="N5788" i="1" s="1"/>
  <c r="L5790" i="1"/>
  <c r="M5790" i="1" s="1"/>
  <c r="N5790" i="1" s="1"/>
  <c r="S5788" i="1"/>
  <c r="T5788" i="1" s="1"/>
  <c r="Q5788" i="1"/>
  <c r="L5791" i="1"/>
  <c r="M5791" i="1" s="1"/>
  <c r="N5791" i="1" s="1"/>
  <c r="L5785" i="1"/>
  <c r="M5785" i="1" s="1"/>
  <c r="N5785" i="1" s="1"/>
  <c r="L5787" i="1"/>
  <c r="M5787" i="1" s="1"/>
  <c r="N5787" i="1" s="1"/>
  <c r="L5782" i="1"/>
  <c r="M5782" i="1" s="1"/>
  <c r="N5782" i="1" s="1"/>
  <c r="L5789" i="1"/>
  <c r="M5789" i="1" s="1"/>
  <c r="N5789" i="1" s="1"/>
  <c r="N5783" i="1" l="1"/>
  <c r="O5783" i="1"/>
  <c r="P5783" i="1"/>
  <c r="S5783" i="1"/>
  <c r="T5783" i="1" s="1"/>
  <c r="R5783" i="1"/>
  <c r="Q5783" i="1"/>
  <c r="N5784" i="1"/>
  <c r="Q5784" i="1"/>
  <c r="P5784" i="1"/>
  <c r="R5784" i="1"/>
  <c r="S5784" i="1"/>
  <c r="T5784" i="1" s="1"/>
  <c r="O5784" i="1"/>
  <c r="P5788" i="1"/>
  <c r="R5788" i="1"/>
  <c r="O5788" i="1"/>
  <c r="N5792" i="1"/>
  <c r="P5790" i="1"/>
  <c r="Q5790" i="1"/>
  <c r="O5790" i="1"/>
  <c r="R5790" i="1"/>
  <c r="S5790" i="1"/>
  <c r="T5790" i="1" s="1"/>
  <c r="R5785" i="1"/>
  <c r="Q5785" i="1"/>
  <c r="P5785" i="1"/>
  <c r="O5785" i="1"/>
  <c r="S5785" i="1"/>
  <c r="T5785" i="1" s="1"/>
  <c r="O5787" i="1"/>
  <c r="Q5787" i="1"/>
  <c r="R5787" i="1"/>
  <c r="S5787" i="1"/>
  <c r="T5787" i="1" s="1"/>
  <c r="P5787" i="1"/>
  <c r="P5786" i="1"/>
  <c r="S5786" i="1"/>
  <c r="T5786" i="1" s="1"/>
  <c r="O5786" i="1"/>
  <c r="Q5786" i="1"/>
  <c r="R5786" i="1"/>
  <c r="R5789" i="1"/>
  <c r="S5789" i="1"/>
  <c r="T5789" i="1" s="1"/>
  <c r="Q5789" i="1"/>
  <c r="O5789" i="1"/>
  <c r="P5789" i="1"/>
  <c r="Q5782" i="1"/>
  <c r="S5782" i="1"/>
  <c r="T5782" i="1" s="1"/>
  <c r="O5782" i="1"/>
  <c r="P5782" i="1"/>
  <c r="R5782" i="1"/>
  <c r="P5791" i="1"/>
  <c r="O5791" i="1"/>
  <c r="S5791" i="1"/>
  <c r="T5791" i="1" s="1"/>
  <c r="R5791" i="1"/>
  <c r="Q5791" i="1"/>
  <c r="Q5793" i="1" l="1"/>
  <c r="J5796" i="1" s="1"/>
  <c r="R5793" i="1"/>
  <c r="K5796" i="1" s="1"/>
  <c r="K5805" i="1" s="1"/>
  <c r="O5793" i="1"/>
  <c r="H5796" i="1" s="1"/>
  <c r="K5807" i="1"/>
  <c r="K5806" i="1"/>
  <c r="K5802" i="1"/>
  <c r="K5809" i="1"/>
  <c r="K5808" i="1"/>
  <c r="P5793" i="1"/>
  <c r="I5796" i="1" s="1"/>
  <c r="J5804" i="1"/>
  <c r="J5809" i="1"/>
  <c r="J5803" i="1"/>
  <c r="J5807" i="1"/>
  <c r="J5800" i="1"/>
  <c r="J5802" i="1"/>
  <c r="J5808" i="1"/>
  <c r="J5806" i="1"/>
  <c r="J5805" i="1"/>
  <c r="J5801" i="1"/>
  <c r="K5800" i="1" l="1"/>
  <c r="K5801" i="1"/>
  <c r="K5803" i="1"/>
  <c r="K5804" i="1"/>
  <c r="I5801" i="1"/>
  <c r="I5806" i="1"/>
  <c r="I5804" i="1"/>
  <c r="I5805" i="1"/>
  <c r="I5803" i="1"/>
  <c r="I5802" i="1"/>
  <c r="I5807" i="1"/>
  <c r="I5808" i="1"/>
  <c r="I5809" i="1"/>
  <c r="I5800" i="1"/>
  <c r="H5800" i="1"/>
  <c r="L5800" i="1" s="1"/>
  <c r="M5800" i="1" s="1"/>
  <c r="N5800" i="1" s="1"/>
  <c r="H5806" i="1"/>
  <c r="L5806" i="1" s="1"/>
  <c r="M5806" i="1" s="1"/>
  <c r="N5806" i="1" s="1"/>
  <c r="H5805" i="1"/>
  <c r="H5803" i="1"/>
  <c r="H5807" i="1"/>
  <c r="L5807" i="1" s="1"/>
  <c r="M5807" i="1" s="1"/>
  <c r="N5807" i="1" s="1"/>
  <c r="H5802" i="1"/>
  <c r="H5801" i="1"/>
  <c r="L5801" i="1" s="1"/>
  <c r="M5801" i="1" s="1"/>
  <c r="N5801" i="1" s="1"/>
  <c r="H5804" i="1"/>
  <c r="H5808" i="1"/>
  <c r="H5809" i="1"/>
  <c r="L5805" i="1" l="1"/>
  <c r="M5805" i="1" s="1"/>
  <c r="N5805" i="1" s="1"/>
  <c r="L5803" i="1"/>
  <c r="M5803" i="1" s="1"/>
  <c r="N5803" i="1" s="1"/>
  <c r="L5802" i="1"/>
  <c r="M5802" i="1" s="1"/>
  <c r="N5802" i="1" s="1"/>
  <c r="L5804" i="1"/>
  <c r="M5804" i="1" s="1"/>
  <c r="N5804" i="1" s="1"/>
  <c r="P5802" i="1"/>
  <c r="R5802" i="1"/>
  <c r="O5802" i="1"/>
  <c r="S5802" i="1"/>
  <c r="T5802" i="1" s="1"/>
  <c r="R5805" i="1"/>
  <c r="S5805" i="1"/>
  <c r="T5805" i="1" s="1"/>
  <c r="Q5805" i="1"/>
  <c r="O5805" i="1"/>
  <c r="P5805" i="1"/>
  <c r="L5809" i="1"/>
  <c r="M5809" i="1" s="1"/>
  <c r="N5809" i="1" s="1"/>
  <c r="Q5807" i="1"/>
  <c r="R5807" i="1"/>
  <c r="P5807" i="1"/>
  <c r="S5807" i="1"/>
  <c r="T5807" i="1" s="1"/>
  <c r="O5807" i="1"/>
  <c r="Q5806" i="1"/>
  <c r="P5806" i="1"/>
  <c r="O5806" i="1"/>
  <c r="R5806" i="1"/>
  <c r="S5806" i="1"/>
  <c r="T5806" i="1" s="1"/>
  <c r="O5803" i="1"/>
  <c r="S5803" i="1"/>
  <c r="T5803" i="1" s="1"/>
  <c r="P5803" i="1"/>
  <c r="R5803" i="1"/>
  <c r="S5800" i="1"/>
  <c r="T5800" i="1" s="1"/>
  <c r="O5800" i="1"/>
  <c r="R5800" i="1"/>
  <c r="Q5800" i="1"/>
  <c r="P5800" i="1"/>
  <c r="L5808" i="1"/>
  <c r="M5808" i="1" s="1"/>
  <c r="N5808" i="1" s="1"/>
  <c r="S5801" i="1"/>
  <c r="T5801" i="1" s="1"/>
  <c r="O5801" i="1"/>
  <c r="P5801" i="1"/>
  <c r="R5801" i="1"/>
  <c r="Q5801" i="1"/>
  <c r="O5804" i="1" l="1"/>
  <c r="R5804" i="1"/>
  <c r="S5804" i="1"/>
  <c r="T5804" i="1" s="1"/>
  <c r="Q5803" i="1"/>
  <c r="Q5802" i="1"/>
  <c r="P5804" i="1"/>
  <c r="Q5804" i="1"/>
  <c r="N5810" i="1"/>
  <c r="P5808" i="1"/>
  <c r="Q5808" i="1"/>
  <c r="O5808" i="1"/>
  <c r="S5808" i="1"/>
  <c r="T5808" i="1" s="1"/>
  <c r="R5808" i="1"/>
  <c r="R5811" i="1" s="1"/>
  <c r="K5814" i="1" s="1"/>
  <c r="S5809" i="1"/>
  <c r="T5809" i="1" s="1"/>
  <c r="Q5809" i="1"/>
  <c r="P5809" i="1"/>
  <c r="R5809" i="1"/>
  <c r="O5809" i="1"/>
  <c r="O5811" i="1"/>
  <c r="H5814" i="1" s="1"/>
  <c r="P5811" i="1" l="1"/>
  <c r="I5814" i="1" s="1"/>
  <c r="I5824" i="1" s="1"/>
  <c r="I5821" i="1"/>
  <c r="I5818" i="1"/>
  <c r="I5820" i="1"/>
  <c r="I5819" i="1"/>
  <c r="I5826" i="1"/>
  <c r="H5825" i="1"/>
  <c r="H5821" i="1"/>
  <c r="H5824" i="1"/>
  <c r="H5827" i="1"/>
  <c r="H5823" i="1"/>
  <c r="H5822" i="1"/>
  <c r="H5820" i="1"/>
  <c r="H5819" i="1"/>
  <c r="H5818" i="1"/>
  <c r="H5826" i="1"/>
  <c r="K5821" i="1"/>
  <c r="K5823" i="1"/>
  <c r="K5819" i="1"/>
  <c r="K5824" i="1"/>
  <c r="K5822" i="1"/>
  <c r="K5820" i="1"/>
  <c r="K5827" i="1"/>
  <c r="K5818" i="1"/>
  <c r="K5826" i="1"/>
  <c r="K5825" i="1"/>
  <c r="Q5811" i="1"/>
  <c r="J5814" i="1" s="1"/>
  <c r="I5827" i="1" l="1"/>
  <c r="I5822" i="1"/>
  <c r="I5825" i="1"/>
  <c r="I5823" i="1"/>
  <c r="J5827" i="1"/>
  <c r="L5827" i="1" s="1"/>
  <c r="M5827" i="1" s="1"/>
  <c r="N5827" i="1" s="1"/>
  <c r="J5825" i="1"/>
  <c r="L5825" i="1" s="1"/>
  <c r="M5825" i="1" s="1"/>
  <c r="N5825" i="1" s="1"/>
  <c r="J5821" i="1"/>
  <c r="L5821" i="1" s="1"/>
  <c r="M5821" i="1" s="1"/>
  <c r="N5821" i="1" s="1"/>
  <c r="J5819" i="1"/>
  <c r="L5819" i="1" s="1"/>
  <c r="M5819" i="1" s="1"/>
  <c r="N5819" i="1" s="1"/>
  <c r="J5826" i="1"/>
  <c r="L5826" i="1" s="1"/>
  <c r="M5826" i="1" s="1"/>
  <c r="N5826" i="1" s="1"/>
  <c r="J5820" i="1"/>
  <c r="L5820" i="1" s="1"/>
  <c r="M5820" i="1" s="1"/>
  <c r="N5820" i="1" s="1"/>
  <c r="J5818" i="1"/>
  <c r="L5818" i="1" s="1"/>
  <c r="M5818" i="1" s="1"/>
  <c r="N5818" i="1" s="1"/>
  <c r="J5823" i="1"/>
  <c r="L5823" i="1" s="1"/>
  <c r="M5823" i="1" s="1"/>
  <c r="N5823" i="1" s="1"/>
  <c r="J5824" i="1"/>
  <c r="L5824" i="1" s="1"/>
  <c r="M5824" i="1" s="1"/>
  <c r="N5824" i="1" s="1"/>
  <c r="J5822" i="1"/>
  <c r="L5822" i="1" s="1"/>
  <c r="M5822" i="1" s="1"/>
  <c r="N5822" i="1" s="1"/>
  <c r="N5828" i="1" l="1"/>
  <c r="P5826" i="1"/>
  <c r="Q5826" i="1"/>
  <c r="O5826" i="1"/>
  <c r="S5826" i="1"/>
  <c r="T5826" i="1" s="1"/>
  <c r="R5826" i="1"/>
  <c r="S5823" i="1"/>
  <c r="T5823" i="1" s="1"/>
  <c r="P5823" i="1"/>
  <c r="R5823" i="1"/>
  <c r="O5823" i="1"/>
  <c r="Q5823" i="1"/>
  <c r="R5821" i="1"/>
  <c r="Q5821" i="1"/>
  <c r="S5821" i="1"/>
  <c r="T5821" i="1" s="1"/>
  <c r="P5821" i="1"/>
  <c r="O5821" i="1"/>
  <c r="O5824" i="1"/>
  <c r="P5824" i="1"/>
  <c r="Q5824" i="1"/>
  <c r="R5824" i="1"/>
  <c r="S5824" i="1"/>
  <c r="T5824" i="1" s="1"/>
  <c r="S5818" i="1"/>
  <c r="T5818" i="1" s="1"/>
  <c r="R5818" i="1"/>
  <c r="O5818" i="1"/>
  <c r="Q5818" i="1"/>
  <c r="P5818" i="1"/>
  <c r="P5820" i="1"/>
  <c r="Q5820" i="1"/>
  <c r="O5820" i="1"/>
  <c r="R5820" i="1"/>
  <c r="S5820" i="1"/>
  <c r="T5820" i="1" s="1"/>
  <c r="O5819" i="1"/>
  <c r="Q5819" i="1"/>
  <c r="S5819" i="1"/>
  <c r="T5819" i="1" s="1"/>
  <c r="P5819" i="1"/>
  <c r="R5819" i="1"/>
  <c r="Q5825" i="1"/>
  <c r="O5825" i="1"/>
  <c r="R5825" i="1"/>
  <c r="P5825" i="1"/>
  <c r="S5825" i="1"/>
  <c r="T5825" i="1" s="1"/>
  <c r="O5827" i="1"/>
  <c r="Q5827" i="1"/>
  <c r="R5827" i="1"/>
  <c r="S5827" i="1"/>
  <c r="T5827" i="1" s="1"/>
  <c r="P5827" i="1"/>
  <c r="Q5822" i="1"/>
  <c r="O5822" i="1"/>
  <c r="S5822" i="1"/>
  <c r="T5822" i="1" s="1"/>
  <c r="P5822" i="1"/>
  <c r="R5822" i="1"/>
  <c r="O5829" i="1" l="1"/>
  <c r="H5832" i="1" s="1"/>
  <c r="R5829" i="1"/>
  <c r="K5832" i="1" s="1"/>
  <c r="Q5829" i="1"/>
  <c r="J5832" i="1" s="1"/>
  <c r="P5829" i="1"/>
  <c r="I5832" i="1" s="1"/>
  <c r="H5837" i="1"/>
  <c r="H5836" i="1"/>
  <c r="H5839" i="1"/>
  <c r="H5842" i="1"/>
  <c r="H5838" i="1"/>
  <c r="H5843" i="1"/>
  <c r="H5840" i="1"/>
  <c r="H5841" i="1"/>
  <c r="H5845" i="1"/>
  <c r="H5844" i="1"/>
  <c r="I5845" i="1" l="1"/>
  <c r="I5841" i="1"/>
  <c r="I5837" i="1"/>
  <c r="I5844" i="1"/>
  <c r="I5836" i="1"/>
  <c r="I5838" i="1"/>
  <c r="I5843" i="1"/>
  <c r="I5842" i="1"/>
  <c r="I5840" i="1"/>
  <c r="I5839" i="1"/>
  <c r="J5844" i="1"/>
  <c r="J5838" i="1"/>
  <c r="J5836" i="1"/>
  <c r="J5840" i="1"/>
  <c r="J5845" i="1"/>
  <c r="J5843" i="1"/>
  <c r="J5842" i="1"/>
  <c r="J5841" i="1"/>
  <c r="J5839" i="1"/>
  <c r="J5837" i="1"/>
  <c r="K5839" i="1"/>
  <c r="K5838" i="1"/>
  <c r="K5844" i="1"/>
  <c r="K5842" i="1"/>
  <c r="K5841" i="1"/>
  <c r="K5845" i="1"/>
  <c r="K5840" i="1"/>
  <c r="K5836" i="1"/>
  <c r="K5837" i="1"/>
  <c r="K5843" i="1"/>
  <c r="L5838" i="1" l="1"/>
  <c r="M5838" i="1" s="1"/>
  <c r="N5838" i="1" s="1"/>
  <c r="L5839" i="1"/>
  <c r="M5839" i="1" s="1"/>
  <c r="N5839" i="1" s="1"/>
  <c r="L5840" i="1"/>
  <c r="M5840" i="1" s="1"/>
  <c r="N5840" i="1" s="1"/>
  <c r="L5841" i="1"/>
  <c r="M5841" i="1" s="1"/>
  <c r="O5841" i="1" s="1"/>
  <c r="R5838" i="1"/>
  <c r="O5838" i="1"/>
  <c r="Q5838" i="1"/>
  <c r="S5838" i="1"/>
  <c r="T5838" i="1" s="1"/>
  <c r="P5838" i="1"/>
  <c r="L5843" i="1"/>
  <c r="M5843" i="1" s="1"/>
  <c r="N5843" i="1" s="1"/>
  <c r="L5844" i="1"/>
  <c r="M5844" i="1" s="1"/>
  <c r="N5844" i="1" s="1"/>
  <c r="S5839" i="1"/>
  <c r="T5839" i="1" s="1"/>
  <c r="R5839" i="1"/>
  <c r="Q5839" i="1"/>
  <c r="P5839" i="1"/>
  <c r="O5839" i="1"/>
  <c r="L5836" i="1"/>
  <c r="M5836" i="1" s="1"/>
  <c r="N5836" i="1" s="1"/>
  <c r="L5837" i="1"/>
  <c r="M5837" i="1" s="1"/>
  <c r="N5837" i="1" s="1"/>
  <c r="L5842" i="1"/>
  <c r="M5842" i="1" s="1"/>
  <c r="N5842" i="1" s="1"/>
  <c r="L5845" i="1"/>
  <c r="M5845" i="1" s="1"/>
  <c r="N5845" i="1" s="1"/>
  <c r="P5841" i="1" l="1"/>
  <c r="Q5840" i="1"/>
  <c r="R5840" i="1"/>
  <c r="P5840" i="1"/>
  <c r="O5840" i="1"/>
  <c r="R5841" i="1"/>
  <c r="N5841" i="1"/>
  <c r="N5846" i="1"/>
  <c r="S5840" i="1"/>
  <c r="T5840" i="1" s="1"/>
  <c r="S5841" i="1"/>
  <c r="T5841" i="1" s="1"/>
  <c r="Q5841" i="1"/>
  <c r="P5845" i="1"/>
  <c r="S5845" i="1"/>
  <c r="T5845" i="1" s="1"/>
  <c r="Q5845" i="1"/>
  <c r="O5845" i="1"/>
  <c r="R5845" i="1"/>
  <c r="S5836" i="1"/>
  <c r="T5836" i="1" s="1"/>
  <c r="Q5836" i="1"/>
  <c r="P5836" i="1"/>
  <c r="R5836" i="1"/>
  <c r="O5836" i="1"/>
  <c r="P5842" i="1"/>
  <c r="O5842" i="1"/>
  <c r="Q5842" i="1"/>
  <c r="S5842" i="1"/>
  <c r="T5842" i="1" s="1"/>
  <c r="R5842" i="1"/>
  <c r="O5844" i="1"/>
  <c r="S5844" i="1"/>
  <c r="T5844" i="1" s="1"/>
  <c r="R5844" i="1"/>
  <c r="Q5844" i="1"/>
  <c r="P5844" i="1"/>
  <c r="R5837" i="1"/>
  <c r="Q5837" i="1"/>
  <c r="O5837" i="1"/>
  <c r="S5837" i="1"/>
  <c r="T5837" i="1" s="1"/>
  <c r="P5837" i="1"/>
  <c r="R5843" i="1"/>
  <c r="S5843" i="1"/>
  <c r="T5843" i="1" s="1"/>
  <c r="Q5843" i="1"/>
  <c r="P5843" i="1"/>
  <c r="O5843" i="1"/>
  <c r="O5847" i="1" l="1"/>
  <c r="H5850" i="1" s="1"/>
  <c r="H5863" i="1" s="1"/>
  <c r="H5854" i="1"/>
  <c r="H5861" i="1"/>
  <c r="H5858" i="1"/>
  <c r="H5857" i="1"/>
  <c r="H5855" i="1"/>
  <c r="R5847" i="1"/>
  <c r="K5850" i="1" s="1"/>
  <c r="Q5847" i="1"/>
  <c r="J5850" i="1" s="1"/>
  <c r="P5847" i="1"/>
  <c r="I5850" i="1" s="1"/>
  <c r="H5862" i="1" l="1"/>
  <c r="H5856" i="1"/>
  <c r="H5859" i="1"/>
  <c r="H5860" i="1"/>
  <c r="K5854" i="1"/>
  <c r="K5863" i="1"/>
  <c r="K5857" i="1"/>
  <c r="K5859" i="1"/>
  <c r="K5861" i="1"/>
  <c r="K5860" i="1"/>
  <c r="K5856" i="1"/>
  <c r="K5862" i="1"/>
  <c r="K5858" i="1"/>
  <c r="K5855" i="1"/>
  <c r="J5859" i="1"/>
  <c r="J5862" i="1"/>
  <c r="J5861" i="1"/>
  <c r="J5855" i="1"/>
  <c r="J5863" i="1"/>
  <c r="J5856" i="1"/>
  <c r="J5858" i="1"/>
  <c r="J5860" i="1"/>
  <c r="J5857" i="1"/>
  <c r="J5854" i="1"/>
  <c r="I5861" i="1"/>
  <c r="I5862" i="1"/>
  <c r="I5856" i="1"/>
  <c r="I5863" i="1"/>
  <c r="I5857" i="1"/>
  <c r="I5858" i="1"/>
  <c r="I5859" i="1"/>
  <c r="L5859" i="1" s="1"/>
  <c r="M5859" i="1" s="1"/>
  <c r="N5859" i="1" s="1"/>
  <c r="I5860" i="1"/>
  <c r="I5855" i="1"/>
  <c r="I5854" i="1"/>
  <c r="L5854" i="1" l="1"/>
  <c r="M5854" i="1" s="1"/>
  <c r="N5854" i="1" s="1"/>
  <c r="L5858" i="1"/>
  <c r="M5858" i="1" s="1"/>
  <c r="N5858" i="1" s="1"/>
  <c r="L5860" i="1"/>
  <c r="M5860" i="1" s="1"/>
  <c r="N5860" i="1" s="1"/>
  <c r="L5857" i="1"/>
  <c r="M5857" i="1" s="1"/>
  <c r="N5857" i="1" s="1"/>
  <c r="L5855" i="1"/>
  <c r="M5855" i="1" s="1"/>
  <c r="N5855" i="1" s="1"/>
  <c r="L5862" i="1"/>
  <c r="M5862" i="1" s="1"/>
  <c r="N5862" i="1" s="1"/>
  <c r="L5856" i="1"/>
  <c r="M5856" i="1" s="1"/>
  <c r="L5863" i="1"/>
  <c r="M5863" i="1" s="1"/>
  <c r="S5863" i="1" s="1"/>
  <c r="T5863" i="1" s="1"/>
  <c r="L5861" i="1"/>
  <c r="M5861" i="1" s="1"/>
  <c r="R5854" i="1"/>
  <c r="Q5854" i="1"/>
  <c r="P5854" i="1"/>
  <c r="O5854" i="1"/>
  <c r="S5854" i="1"/>
  <c r="T5854" i="1" s="1"/>
  <c r="O5857" i="1"/>
  <c r="P5857" i="1"/>
  <c r="O5859" i="1"/>
  <c r="R5859" i="1"/>
  <c r="P5859" i="1"/>
  <c r="S5859" i="1"/>
  <c r="T5859" i="1" s="1"/>
  <c r="Q5859" i="1"/>
  <c r="S5860" i="1"/>
  <c r="T5860" i="1" s="1"/>
  <c r="R5860" i="1"/>
  <c r="Q5860" i="1"/>
  <c r="Q5858" i="1"/>
  <c r="O5858" i="1"/>
  <c r="P5858" i="1"/>
  <c r="R5858" i="1"/>
  <c r="S5858" i="1" l="1"/>
  <c r="T5858" i="1" s="1"/>
  <c r="O5860" i="1"/>
  <c r="S5857" i="1"/>
  <c r="T5857" i="1" s="1"/>
  <c r="P5860" i="1"/>
  <c r="S5855" i="1"/>
  <c r="T5855" i="1" s="1"/>
  <c r="Q5862" i="1"/>
  <c r="R5855" i="1"/>
  <c r="P5855" i="1"/>
  <c r="S5862" i="1"/>
  <c r="T5862" i="1" s="1"/>
  <c r="R5857" i="1"/>
  <c r="O5855" i="1"/>
  <c r="O5862" i="1"/>
  <c r="Q5857" i="1"/>
  <c r="P5861" i="1"/>
  <c r="N5861" i="1"/>
  <c r="Q5863" i="1"/>
  <c r="N5863" i="1"/>
  <c r="S5856" i="1"/>
  <c r="T5856" i="1" s="1"/>
  <c r="N5856" i="1"/>
  <c r="R5861" i="1"/>
  <c r="R5856" i="1"/>
  <c r="O5856" i="1"/>
  <c r="Q5855" i="1"/>
  <c r="Q5861" i="1"/>
  <c r="S5861" i="1"/>
  <c r="T5861" i="1" s="1"/>
  <c r="O5861" i="1"/>
  <c r="Q5856" i="1"/>
  <c r="P5856" i="1"/>
  <c r="R5862" i="1"/>
  <c r="R5863" i="1"/>
  <c r="P5863" i="1"/>
  <c r="P5862" i="1"/>
  <c r="O5863" i="1"/>
  <c r="O5865" i="1" l="1"/>
  <c r="H5868" i="1" s="1"/>
  <c r="P5865" i="1"/>
  <c r="I5868" i="1" s="1"/>
  <c r="I5873" i="1" s="1"/>
  <c r="R5865" i="1"/>
  <c r="K5868" i="1" s="1"/>
  <c r="K5878" i="1" s="1"/>
  <c r="Q5865" i="1"/>
  <c r="J5868" i="1" s="1"/>
  <c r="J5878" i="1" s="1"/>
  <c r="N5864" i="1"/>
  <c r="J5880" i="1"/>
  <c r="J5875" i="1"/>
  <c r="J5872" i="1"/>
  <c r="H5878" i="1"/>
  <c r="H5873" i="1"/>
  <c r="H5876" i="1"/>
  <c r="H5872" i="1"/>
  <c r="H5877" i="1"/>
  <c r="H5879" i="1"/>
  <c r="H5875" i="1"/>
  <c r="H5880" i="1"/>
  <c r="H5874" i="1"/>
  <c r="H5881" i="1"/>
  <c r="I5879" i="1"/>
  <c r="I5875" i="1"/>
  <c r="I5876" i="1"/>
  <c r="I5881" i="1"/>
  <c r="I5877" i="1"/>
  <c r="I5880" i="1"/>
  <c r="I5878" i="1"/>
  <c r="I5872" i="1"/>
  <c r="K5881" i="1"/>
  <c r="K5877" i="1"/>
  <c r="K5875" i="1"/>
  <c r="K5874" i="1"/>
  <c r="K5876" i="1"/>
  <c r="K5873" i="1"/>
  <c r="K5880" i="1"/>
  <c r="K5872" i="1"/>
  <c r="K5879" i="1" l="1"/>
  <c r="I5874" i="1"/>
  <c r="J5873" i="1"/>
  <c r="L5873" i="1" s="1"/>
  <c r="M5873" i="1" s="1"/>
  <c r="N5873" i="1" s="1"/>
  <c r="J5881" i="1"/>
  <c r="J5876" i="1"/>
  <c r="L5876" i="1" s="1"/>
  <c r="M5876" i="1" s="1"/>
  <c r="N5876" i="1" s="1"/>
  <c r="J5877" i="1"/>
  <c r="L5877" i="1" s="1"/>
  <c r="M5877" i="1" s="1"/>
  <c r="N5877" i="1" s="1"/>
  <c r="J5879" i="1"/>
  <c r="L5879" i="1"/>
  <c r="M5879" i="1" s="1"/>
  <c r="N5879" i="1" s="1"/>
  <c r="J5874" i="1"/>
  <c r="L5878" i="1"/>
  <c r="M5878" i="1" s="1"/>
  <c r="N5878" i="1" s="1"/>
  <c r="L5880" i="1"/>
  <c r="M5880" i="1" s="1"/>
  <c r="N5880" i="1" s="1"/>
  <c r="L5872" i="1"/>
  <c r="M5872" i="1" s="1"/>
  <c r="N5872" i="1" s="1"/>
  <c r="L5881" i="1"/>
  <c r="M5881" i="1" s="1"/>
  <c r="N5881" i="1" s="1"/>
  <c r="L5875" i="1"/>
  <c r="M5875" i="1" s="1"/>
  <c r="N5875" i="1" s="1"/>
  <c r="L5874" i="1" l="1"/>
  <c r="M5874" i="1" s="1"/>
  <c r="N5874" i="1" s="1"/>
  <c r="P5879" i="1"/>
  <c r="S5876" i="1"/>
  <c r="T5876" i="1" s="1"/>
  <c r="O5879" i="1"/>
  <c r="Q5873" i="1"/>
  <c r="S5873" i="1"/>
  <c r="T5873" i="1" s="1"/>
  <c r="R5876" i="1"/>
  <c r="R5873" i="1"/>
  <c r="Q5879" i="1"/>
  <c r="R5879" i="1"/>
  <c r="S5879" i="1"/>
  <c r="T5879" i="1" s="1"/>
  <c r="P5876" i="1"/>
  <c r="O5876" i="1"/>
  <c r="O5873" i="1"/>
  <c r="P5873" i="1"/>
  <c r="Q5876" i="1"/>
  <c r="N5882" i="1"/>
  <c r="O5877" i="1"/>
  <c r="Q5877" i="1"/>
  <c r="R5877" i="1"/>
  <c r="P5877" i="1"/>
  <c r="S5877" i="1"/>
  <c r="T5877" i="1" s="1"/>
  <c r="S5874" i="1"/>
  <c r="T5874" i="1" s="1"/>
  <c r="P5874" i="1"/>
  <c r="O5874" i="1"/>
  <c r="R5874" i="1"/>
  <c r="Q5874" i="1"/>
  <c r="O5880" i="1"/>
  <c r="P5880" i="1"/>
  <c r="Q5880" i="1"/>
  <c r="S5880" i="1"/>
  <c r="T5880" i="1" s="1"/>
  <c r="R5880" i="1"/>
  <c r="R5881" i="1"/>
  <c r="Q5881" i="1"/>
  <c r="O5881" i="1"/>
  <c r="P5881" i="1"/>
  <c r="S5881" i="1"/>
  <c r="T5881" i="1" s="1"/>
  <c r="S5878" i="1"/>
  <c r="T5878" i="1" s="1"/>
  <c r="O5878" i="1"/>
  <c r="R5878" i="1"/>
  <c r="Q5878" i="1"/>
  <c r="P5878" i="1"/>
  <c r="R5875" i="1"/>
  <c r="Q5875" i="1"/>
  <c r="S5875" i="1"/>
  <c r="T5875" i="1" s="1"/>
  <c r="P5875" i="1"/>
  <c r="O5875" i="1"/>
  <c r="O5872" i="1"/>
  <c r="R5872" i="1"/>
  <c r="S5872" i="1"/>
  <c r="T5872" i="1" s="1"/>
  <c r="P5872" i="1"/>
  <c r="Q5872" i="1"/>
  <c r="O5883" i="1" l="1"/>
  <c r="H5886" i="1" s="1"/>
  <c r="Q5883" i="1"/>
  <c r="J5886" i="1" s="1"/>
  <c r="J5899" i="1" s="1"/>
  <c r="R5883" i="1"/>
  <c r="K5886" i="1" s="1"/>
  <c r="K5898" i="1" s="1"/>
  <c r="J5891" i="1"/>
  <c r="J5894" i="1"/>
  <c r="J5892" i="1"/>
  <c r="J5890" i="1"/>
  <c r="H5899" i="1"/>
  <c r="H5894" i="1"/>
  <c r="H5893" i="1"/>
  <c r="H5890" i="1"/>
  <c r="H5897" i="1"/>
  <c r="H5896" i="1"/>
  <c r="H5895" i="1"/>
  <c r="H5891" i="1"/>
  <c r="H5892" i="1"/>
  <c r="H5898" i="1"/>
  <c r="K5894" i="1"/>
  <c r="K5896" i="1"/>
  <c r="P5883" i="1"/>
  <c r="I5886" i="1" s="1"/>
  <c r="J5898" i="1" l="1"/>
  <c r="K5895" i="1"/>
  <c r="K5893" i="1"/>
  <c r="K5899" i="1"/>
  <c r="K5897" i="1"/>
  <c r="K5890" i="1"/>
  <c r="J5895" i="1"/>
  <c r="J5893" i="1"/>
  <c r="K5892" i="1"/>
  <c r="K5891" i="1"/>
  <c r="J5896" i="1"/>
  <c r="J5897" i="1"/>
  <c r="I5894" i="1"/>
  <c r="L5894" i="1" s="1"/>
  <c r="M5894" i="1" s="1"/>
  <c r="N5894" i="1" s="1"/>
  <c r="I5892" i="1"/>
  <c r="I5891" i="1"/>
  <c r="I5898" i="1"/>
  <c r="L5898" i="1" s="1"/>
  <c r="M5898" i="1" s="1"/>
  <c r="N5898" i="1" s="1"/>
  <c r="I5897" i="1"/>
  <c r="I5890" i="1"/>
  <c r="I5895" i="1"/>
  <c r="I5899" i="1"/>
  <c r="L5899" i="1" s="1"/>
  <c r="M5899" i="1" s="1"/>
  <c r="N5899" i="1" s="1"/>
  <c r="I5893" i="1"/>
  <c r="I5896" i="1"/>
  <c r="L5890" i="1" l="1"/>
  <c r="M5890" i="1" s="1"/>
  <c r="N5890" i="1" s="1"/>
  <c r="L5895" i="1"/>
  <c r="M5895" i="1" s="1"/>
  <c r="N5895" i="1" s="1"/>
  <c r="L5891" i="1"/>
  <c r="M5891" i="1" s="1"/>
  <c r="N5891" i="1" s="1"/>
  <c r="L5896" i="1"/>
  <c r="M5896" i="1" s="1"/>
  <c r="N5896" i="1" s="1"/>
  <c r="L5892" i="1"/>
  <c r="M5892" i="1" s="1"/>
  <c r="N5892" i="1" s="1"/>
  <c r="L5893" i="1"/>
  <c r="M5893" i="1" s="1"/>
  <c r="N5893" i="1" s="1"/>
  <c r="L5897" i="1"/>
  <c r="M5897" i="1" s="1"/>
  <c r="N5897" i="1" s="1"/>
  <c r="N5900" i="1" s="1"/>
  <c r="S5895" i="1"/>
  <c r="T5895" i="1" s="1"/>
  <c r="O5895" i="1"/>
  <c r="R5895" i="1"/>
  <c r="P5895" i="1"/>
  <c r="Q5895" i="1"/>
  <c r="S5898" i="1"/>
  <c r="T5898" i="1" s="1"/>
  <c r="R5898" i="1"/>
  <c r="Q5898" i="1"/>
  <c r="O5898" i="1"/>
  <c r="P5898" i="1"/>
  <c r="S5899" i="1"/>
  <c r="T5899" i="1" s="1"/>
  <c r="P5899" i="1"/>
  <c r="O5899" i="1"/>
  <c r="R5899" i="1"/>
  <c r="Q5899" i="1"/>
  <c r="O5890" i="1"/>
  <c r="P5890" i="1"/>
  <c r="S5890" i="1"/>
  <c r="T5890" i="1" s="1"/>
  <c r="P5891" i="1"/>
  <c r="R5891" i="1"/>
  <c r="Q5891" i="1"/>
  <c r="R5894" i="1"/>
  <c r="O5894" i="1"/>
  <c r="Q5894" i="1"/>
  <c r="S5894" i="1"/>
  <c r="T5894" i="1" s="1"/>
  <c r="P5894" i="1"/>
  <c r="S5896" i="1" l="1"/>
  <c r="T5896" i="1" s="1"/>
  <c r="Q5890" i="1"/>
  <c r="S5892" i="1"/>
  <c r="T5892" i="1" s="1"/>
  <c r="O5896" i="1"/>
  <c r="O5891" i="1"/>
  <c r="R5890" i="1"/>
  <c r="Q5896" i="1"/>
  <c r="R5896" i="1"/>
  <c r="P5896" i="1"/>
  <c r="S5891" i="1"/>
  <c r="T5891" i="1" s="1"/>
  <c r="O5893" i="1"/>
  <c r="P5893" i="1"/>
  <c r="O5892" i="1"/>
  <c r="P5892" i="1"/>
  <c r="R5892" i="1"/>
  <c r="R5897" i="1"/>
  <c r="Q5893" i="1"/>
  <c r="O5897" i="1"/>
  <c r="Q5897" i="1"/>
  <c r="Q5892" i="1"/>
  <c r="S5897" i="1"/>
  <c r="T5897" i="1" s="1"/>
  <c r="R5893" i="1"/>
  <c r="P5897" i="1"/>
  <c r="P5901" i="1" s="1"/>
  <c r="I5904" i="1" s="1"/>
  <c r="S5893" i="1"/>
  <c r="T5893" i="1" s="1"/>
  <c r="O5901" i="1" l="1"/>
  <c r="H5904" i="1" s="1"/>
  <c r="R5901" i="1"/>
  <c r="K5904" i="1" s="1"/>
  <c r="K5915" i="1" s="1"/>
  <c r="Q5901" i="1"/>
  <c r="J5904" i="1" s="1"/>
  <c r="J5916" i="1" s="1"/>
  <c r="K5911" i="1"/>
  <c r="K5916" i="1"/>
  <c r="K5914" i="1"/>
  <c r="K5908" i="1"/>
  <c r="K5913" i="1"/>
  <c r="K5912" i="1"/>
  <c r="K5917" i="1"/>
  <c r="K5909" i="1"/>
  <c r="H5913" i="1"/>
  <c r="H5912" i="1"/>
  <c r="H5915" i="1"/>
  <c r="H5914" i="1"/>
  <c r="H5916" i="1"/>
  <c r="H5911" i="1"/>
  <c r="H5910" i="1"/>
  <c r="H5909" i="1"/>
  <c r="H5917" i="1"/>
  <c r="H5908" i="1"/>
  <c r="J5908" i="1"/>
  <c r="J5915" i="1"/>
  <c r="J5914" i="1"/>
  <c r="J5913" i="1"/>
  <c r="J5911" i="1"/>
  <c r="J5912" i="1"/>
  <c r="I5914" i="1"/>
  <c r="I5910" i="1"/>
  <c r="I5912" i="1"/>
  <c r="I5911" i="1"/>
  <c r="I5908" i="1"/>
  <c r="I5909" i="1"/>
  <c r="I5913" i="1"/>
  <c r="I5917" i="1"/>
  <c r="I5915" i="1"/>
  <c r="I5916" i="1"/>
  <c r="J5910" i="1" l="1"/>
  <c r="J5909" i="1"/>
  <c r="K5910" i="1"/>
  <c r="J5917" i="1"/>
  <c r="L5916" i="1"/>
  <c r="M5916" i="1" s="1"/>
  <c r="N5916" i="1" s="1"/>
  <c r="L5917" i="1"/>
  <c r="M5917" i="1" s="1"/>
  <c r="N5917" i="1" s="1"/>
  <c r="L5910" i="1"/>
  <c r="M5910" i="1" s="1"/>
  <c r="N5910" i="1" s="1"/>
  <c r="L5912" i="1"/>
  <c r="M5912" i="1" s="1"/>
  <c r="N5912" i="1" s="1"/>
  <c r="L5908" i="1"/>
  <c r="M5908" i="1" s="1"/>
  <c r="N5908" i="1" s="1"/>
  <c r="L5909" i="1"/>
  <c r="M5909" i="1" s="1"/>
  <c r="N5909" i="1" s="1"/>
  <c r="L5911" i="1"/>
  <c r="M5911" i="1" s="1"/>
  <c r="N5911" i="1" s="1"/>
  <c r="L5914" i="1"/>
  <c r="M5914" i="1" s="1"/>
  <c r="N5914" i="1" s="1"/>
  <c r="L5915" i="1"/>
  <c r="M5915" i="1" s="1"/>
  <c r="N5915" i="1" s="1"/>
  <c r="L5913" i="1"/>
  <c r="M5913" i="1" s="1"/>
  <c r="N5913" i="1" s="1"/>
  <c r="N5918" i="1" l="1"/>
  <c r="S5909" i="1"/>
  <c r="T5909" i="1" s="1"/>
  <c r="P5909" i="1"/>
  <c r="Q5909" i="1"/>
  <c r="R5909" i="1"/>
  <c r="O5909" i="1"/>
  <c r="S5913" i="1"/>
  <c r="T5913" i="1" s="1"/>
  <c r="R5913" i="1"/>
  <c r="O5913" i="1"/>
  <c r="P5913" i="1"/>
  <c r="Q5913" i="1"/>
  <c r="P5914" i="1"/>
  <c r="R5914" i="1"/>
  <c r="O5914" i="1"/>
  <c r="Q5914" i="1"/>
  <c r="S5914" i="1"/>
  <c r="T5914" i="1" s="1"/>
  <c r="R5910" i="1"/>
  <c r="O5910" i="1"/>
  <c r="Q5910" i="1"/>
  <c r="S5910" i="1"/>
  <c r="T5910" i="1" s="1"/>
  <c r="P5910" i="1"/>
  <c r="Q5915" i="1"/>
  <c r="O5915" i="1"/>
  <c r="R5915" i="1"/>
  <c r="S5915" i="1"/>
  <c r="T5915" i="1" s="1"/>
  <c r="P5915" i="1"/>
  <c r="O5911" i="1"/>
  <c r="Q5911" i="1"/>
  <c r="S5911" i="1"/>
  <c r="T5911" i="1" s="1"/>
  <c r="P5911" i="1"/>
  <c r="R5911" i="1"/>
  <c r="S5908" i="1"/>
  <c r="T5908" i="1" s="1"/>
  <c r="R5908" i="1"/>
  <c r="Q5908" i="1"/>
  <c r="O5908" i="1"/>
  <c r="P5908" i="1"/>
  <c r="S5912" i="1"/>
  <c r="T5912" i="1" s="1"/>
  <c r="P5912" i="1"/>
  <c r="Q5912" i="1"/>
  <c r="R5912" i="1"/>
  <c r="O5912" i="1"/>
  <c r="O5917" i="1"/>
  <c r="R5917" i="1"/>
  <c r="Q5917" i="1"/>
  <c r="P5917" i="1"/>
  <c r="S5917" i="1"/>
  <c r="T5917" i="1" s="1"/>
  <c r="P5916" i="1"/>
  <c r="S5916" i="1"/>
  <c r="T5916" i="1" s="1"/>
  <c r="R5916" i="1"/>
  <c r="Q5916" i="1"/>
  <c r="O5916" i="1"/>
  <c r="O5919" i="1" l="1"/>
  <c r="H5922" i="1" s="1"/>
  <c r="P5919" i="1"/>
  <c r="I5922" i="1" s="1"/>
  <c r="Q5919" i="1"/>
  <c r="J5922" i="1" s="1"/>
  <c r="R5919" i="1"/>
  <c r="K5922" i="1" s="1"/>
  <c r="K5926" i="1" l="1"/>
  <c r="K5931" i="1"/>
  <c r="K5928" i="1"/>
  <c r="K5927" i="1"/>
  <c r="K5932" i="1"/>
  <c r="K5934" i="1"/>
  <c r="K5929" i="1"/>
  <c r="K5935" i="1"/>
  <c r="K5930" i="1"/>
  <c r="K5933" i="1"/>
  <c r="J5935" i="1"/>
  <c r="J5933" i="1"/>
  <c r="J5927" i="1"/>
  <c r="J5926" i="1"/>
  <c r="J5932" i="1"/>
  <c r="J5931" i="1"/>
  <c r="J5930" i="1"/>
  <c r="J5929" i="1"/>
  <c r="J5934" i="1"/>
  <c r="J5928" i="1"/>
  <c r="I5930" i="1"/>
  <c r="I5928" i="1"/>
  <c r="I5927" i="1"/>
  <c r="I5929" i="1"/>
  <c r="I5926" i="1"/>
  <c r="I5931" i="1"/>
  <c r="I5932" i="1"/>
  <c r="I5935" i="1"/>
  <c r="I5934" i="1"/>
  <c r="I5933" i="1"/>
  <c r="H5927" i="1"/>
  <c r="L5927" i="1" s="1"/>
  <c r="M5927" i="1" s="1"/>
  <c r="N5927" i="1" s="1"/>
  <c r="H5931" i="1"/>
  <c r="H5934" i="1"/>
  <c r="H5926" i="1"/>
  <c r="H5933" i="1"/>
  <c r="H5932" i="1"/>
  <c r="H5930" i="1"/>
  <c r="H5929" i="1"/>
  <c r="H5928" i="1"/>
  <c r="L5928" i="1" s="1"/>
  <c r="M5928" i="1" s="1"/>
  <c r="N5928" i="1" s="1"/>
  <c r="H5935" i="1"/>
  <c r="L5931" i="1" l="1"/>
  <c r="M5931" i="1" s="1"/>
  <c r="N5931" i="1" s="1"/>
  <c r="L5933" i="1"/>
  <c r="M5933" i="1" s="1"/>
  <c r="N5933" i="1" s="1"/>
  <c r="O5927" i="1"/>
  <c r="S5927" i="1"/>
  <c r="T5927" i="1" s="1"/>
  <c r="P5927" i="1"/>
  <c r="R5927" i="1"/>
  <c r="Q5927" i="1"/>
  <c r="L5935" i="1"/>
  <c r="M5935" i="1" s="1"/>
  <c r="N5935" i="1" s="1"/>
  <c r="L5930" i="1"/>
  <c r="M5930" i="1" s="1"/>
  <c r="N5930" i="1" s="1"/>
  <c r="R5928" i="1"/>
  <c r="S5928" i="1"/>
  <c r="T5928" i="1" s="1"/>
  <c r="O5928" i="1"/>
  <c r="P5928" i="1"/>
  <c r="Q5928" i="1"/>
  <c r="L5929" i="1"/>
  <c r="M5929" i="1" s="1"/>
  <c r="N5929" i="1" s="1"/>
  <c r="L5932" i="1"/>
  <c r="M5932" i="1" s="1"/>
  <c r="N5932" i="1" s="1"/>
  <c r="L5926" i="1"/>
  <c r="M5926" i="1" s="1"/>
  <c r="N5926" i="1" s="1"/>
  <c r="L5934" i="1"/>
  <c r="M5934" i="1" s="1"/>
  <c r="N5934" i="1" s="1"/>
  <c r="N5936" i="1" l="1"/>
  <c r="S5926" i="1"/>
  <c r="T5926" i="1" s="1"/>
  <c r="Q5926" i="1"/>
  <c r="R5926" i="1"/>
  <c r="P5926" i="1"/>
  <c r="O5926" i="1"/>
  <c r="S5930" i="1"/>
  <c r="T5930" i="1" s="1"/>
  <c r="O5930" i="1"/>
  <c r="P5930" i="1"/>
  <c r="Q5930" i="1"/>
  <c r="R5930" i="1"/>
  <c r="R5934" i="1"/>
  <c r="O5934" i="1"/>
  <c r="P5934" i="1"/>
  <c r="Q5934" i="1"/>
  <c r="S5934" i="1"/>
  <c r="T5934" i="1" s="1"/>
  <c r="P5933" i="1"/>
  <c r="Q5933" i="1"/>
  <c r="O5933" i="1"/>
  <c r="S5933" i="1"/>
  <c r="T5933" i="1" s="1"/>
  <c r="R5933" i="1"/>
  <c r="S5935" i="1"/>
  <c r="T5935" i="1" s="1"/>
  <c r="Q5935" i="1"/>
  <c r="O5935" i="1"/>
  <c r="P5935" i="1"/>
  <c r="R5935" i="1"/>
  <c r="Q5932" i="1"/>
  <c r="S5932" i="1"/>
  <c r="T5932" i="1" s="1"/>
  <c r="R5932" i="1"/>
  <c r="O5932" i="1"/>
  <c r="P5932" i="1"/>
  <c r="P5929" i="1"/>
  <c r="S5929" i="1"/>
  <c r="T5929" i="1" s="1"/>
  <c r="R5929" i="1"/>
  <c r="Q5929" i="1"/>
  <c r="O5929" i="1"/>
  <c r="O5931" i="1"/>
  <c r="P5931" i="1"/>
  <c r="S5931" i="1"/>
  <c r="T5931" i="1" s="1"/>
  <c r="R5931" i="1"/>
  <c r="Q5931" i="1"/>
  <c r="P5937" i="1" l="1"/>
  <c r="I5940" i="1" s="1"/>
  <c r="R5937" i="1"/>
  <c r="K5940" i="1" s="1"/>
  <c r="Q5937" i="1"/>
  <c r="J5940" i="1" s="1"/>
  <c r="O5937" i="1"/>
  <c r="H5940" i="1" s="1"/>
  <c r="H5944" i="1" l="1"/>
  <c r="H5950" i="1"/>
  <c r="H5952" i="1"/>
  <c r="H5951" i="1"/>
  <c r="H5949" i="1"/>
  <c r="H5945" i="1"/>
  <c r="H5953" i="1"/>
  <c r="H5948" i="1"/>
  <c r="H5947" i="1"/>
  <c r="H5946" i="1"/>
  <c r="J5946" i="1"/>
  <c r="J5953" i="1"/>
  <c r="J5944" i="1"/>
  <c r="J5950" i="1"/>
  <c r="J5952" i="1"/>
  <c r="J5951" i="1"/>
  <c r="J5945" i="1"/>
  <c r="J5949" i="1"/>
  <c r="J5948" i="1"/>
  <c r="J5947" i="1"/>
  <c r="K5945" i="1"/>
  <c r="K5951" i="1"/>
  <c r="K5952" i="1"/>
  <c r="K5944" i="1"/>
  <c r="K5950" i="1"/>
  <c r="K5948" i="1"/>
  <c r="K5946" i="1"/>
  <c r="K5949" i="1"/>
  <c r="K5953" i="1"/>
  <c r="K5947" i="1"/>
  <c r="I5952" i="1"/>
  <c r="I5944" i="1"/>
  <c r="I5951" i="1"/>
  <c r="I5948" i="1"/>
  <c r="I5950" i="1"/>
  <c r="I5946" i="1"/>
  <c r="I5953" i="1"/>
  <c r="I5949" i="1"/>
  <c r="I5945" i="1"/>
  <c r="I5947" i="1"/>
  <c r="L5946" i="1" l="1"/>
  <c r="M5946" i="1" s="1"/>
  <c r="N5946" i="1" s="1"/>
  <c r="L5949" i="1"/>
  <c r="M5949" i="1" s="1"/>
  <c r="N5949" i="1" s="1"/>
  <c r="L5947" i="1"/>
  <c r="M5947" i="1" s="1"/>
  <c r="N5947" i="1" s="1"/>
  <c r="L5945" i="1"/>
  <c r="M5945" i="1" s="1"/>
  <c r="N5945" i="1" s="1"/>
  <c r="L5950" i="1"/>
  <c r="M5950" i="1" s="1"/>
  <c r="N5950" i="1" s="1"/>
  <c r="L5948" i="1"/>
  <c r="M5948" i="1" s="1"/>
  <c r="N5948" i="1" s="1"/>
  <c r="L5953" i="1"/>
  <c r="M5953" i="1" s="1"/>
  <c r="N5953" i="1" s="1"/>
  <c r="L5951" i="1"/>
  <c r="M5951" i="1" s="1"/>
  <c r="N5951" i="1" s="1"/>
  <c r="L5952" i="1"/>
  <c r="M5952" i="1" s="1"/>
  <c r="N5952" i="1" s="1"/>
  <c r="L5944" i="1"/>
  <c r="M5944" i="1" s="1"/>
  <c r="N5944" i="1" s="1"/>
  <c r="O5946" i="1" l="1"/>
  <c r="Q5946" i="1"/>
  <c r="P5946" i="1"/>
  <c r="N5954" i="1"/>
  <c r="R5946" i="1"/>
  <c r="S5946" i="1"/>
  <c r="T5946" i="1" s="1"/>
  <c r="O5944" i="1"/>
  <c r="R5944" i="1"/>
  <c r="P5944" i="1"/>
  <c r="S5944" i="1"/>
  <c r="T5944" i="1" s="1"/>
  <c r="Q5944" i="1"/>
  <c r="R5952" i="1"/>
  <c r="O5952" i="1"/>
  <c r="P5952" i="1"/>
  <c r="S5952" i="1"/>
  <c r="T5952" i="1" s="1"/>
  <c r="Q5952" i="1"/>
  <c r="R5945" i="1"/>
  <c r="Q5945" i="1"/>
  <c r="P5945" i="1"/>
  <c r="S5945" i="1"/>
  <c r="T5945" i="1" s="1"/>
  <c r="O5945" i="1"/>
  <c r="P5951" i="1"/>
  <c r="S5951" i="1"/>
  <c r="T5951" i="1" s="1"/>
  <c r="Q5951" i="1"/>
  <c r="O5951" i="1"/>
  <c r="R5951" i="1"/>
  <c r="S5948" i="1"/>
  <c r="T5948" i="1" s="1"/>
  <c r="O5948" i="1"/>
  <c r="P5948" i="1"/>
  <c r="Q5948" i="1"/>
  <c r="R5948" i="1"/>
  <c r="O5947" i="1"/>
  <c r="P5947" i="1"/>
  <c r="Q5947" i="1"/>
  <c r="S5947" i="1"/>
  <c r="T5947" i="1" s="1"/>
  <c r="R5947" i="1"/>
  <c r="R5953" i="1"/>
  <c r="Q5953" i="1"/>
  <c r="S5953" i="1"/>
  <c r="T5953" i="1" s="1"/>
  <c r="P5953" i="1"/>
  <c r="O5953" i="1"/>
  <c r="S5950" i="1"/>
  <c r="T5950" i="1" s="1"/>
  <c r="P5950" i="1"/>
  <c r="O5950" i="1"/>
  <c r="Q5950" i="1"/>
  <c r="R5950" i="1"/>
  <c r="S5949" i="1"/>
  <c r="T5949" i="1" s="1"/>
  <c r="P5949" i="1"/>
  <c r="Q5949" i="1"/>
  <c r="O5949" i="1"/>
  <c r="R5949" i="1"/>
  <c r="Q5955" i="1" l="1"/>
  <c r="J5958" i="1" s="1"/>
  <c r="P5955" i="1"/>
  <c r="I5958" i="1" s="1"/>
  <c r="R5955" i="1"/>
  <c r="K5958" i="1" s="1"/>
  <c r="O5955" i="1"/>
  <c r="H5958" i="1" s="1"/>
  <c r="K5968" i="1" l="1"/>
  <c r="K5966" i="1"/>
  <c r="K5965" i="1"/>
  <c r="K5964" i="1"/>
  <c r="K5967" i="1"/>
  <c r="K5970" i="1"/>
  <c r="K5963" i="1"/>
  <c r="K5971" i="1"/>
  <c r="K5962" i="1"/>
  <c r="K5969" i="1"/>
  <c r="H5966" i="1"/>
  <c r="H5965" i="1"/>
  <c r="L5965" i="1" s="1"/>
  <c r="M5965" i="1" s="1"/>
  <c r="N5965" i="1" s="1"/>
  <c r="H5963" i="1"/>
  <c r="H5968" i="1"/>
  <c r="H5970" i="1"/>
  <c r="L5970" i="1" s="1"/>
  <c r="M5970" i="1" s="1"/>
  <c r="N5970" i="1" s="1"/>
  <c r="H5964" i="1"/>
  <c r="H5969" i="1"/>
  <c r="H5971" i="1"/>
  <c r="H5962" i="1"/>
  <c r="H5967" i="1"/>
  <c r="I5970" i="1"/>
  <c r="I5962" i="1"/>
  <c r="I5969" i="1"/>
  <c r="I5967" i="1"/>
  <c r="I5965" i="1"/>
  <c r="I5971" i="1"/>
  <c r="I5968" i="1"/>
  <c r="I5963" i="1"/>
  <c r="I5966" i="1"/>
  <c r="I5964" i="1"/>
  <c r="J5968" i="1"/>
  <c r="J5967" i="1"/>
  <c r="J5970" i="1"/>
  <c r="J5962" i="1"/>
  <c r="J5969" i="1"/>
  <c r="J5965" i="1"/>
  <c r="J5964" i="1"/>
  <c r="J5966" i="1"/>
  <c r="J5971" i="1"/>
  <c r="J5963" i="1"/>
  <c r="L5963" i="1" l="1"/>
  <c r="M5963" i="1" s="1"/>
  <c r="N5963" i="1" s="1"/>
  <c r="L5964" i="1"/>
  <c r="M5964" i="1" s="1"/>
  <c r="N5964" i="1" s="1"/>
  <c r="L5968" i="1"/>
  <c r="M5968" i="1" s="1"/>
  <c r="O5968" i="1" s="1"/>
  <c r="Q5963" i="1"/>
  <c r="R5963" i="1"/>
  <c r="O5963" i="1"/>
  <c r="S5963" i="1"/>
  <c r="T5963" i="1" s="1"/>
  <c r="P5963" i="1"/>
  <c r="R5970" i="1"/>
  <c r="P5970" i="1"/>
  <c r="O5970" i="1"/>
  <c r="Q5970" i="1"/>
  <c r="S5970" i="1"/>
  <c r="T5970" i="1" s="1"/>
  <c r="L5966" i="1"/>
  <c r="M5966" i="1" s="1"/>
  <c r="N5966" i="1" s="1"/>
  <c r="L5971" i="1"/>
  <c r="M5971" i="1" s="1"/>
  <c r="N5971" i="1" s="1"/>
  <c r="R5964" i="1"/>
  <c r="P5965" i="1"/>
  <c r="O5965" i="1"/>
  <c r="Q5965" i="1"/>
  <c r="S5965" i="1"/>
  <c r="T5965" i="1" s="1"/>
  <c r="R5965" i="1"/>
  <c r="L5967" i="1"/>
  <c r="M5967" i="1" s="1"/>
  <c r="N5967" i="1" s="1"/>
  <c r="L5962" i="1"/>
  <c r="M5962" i="1" s="1"/>
  <c r="N5962" i="1" s="1"/>
  <c r="L5969" i="1"/>
  <c r="M5969" i="1" s="1"/>
  <c r="N5969" i="1" s="1"/>
  <c r="O5964" i="1" l="1"/>
  <c r="Q5964" i="1"/>
  <c r="S5968" i="1"/>
  <c r="T5968" i="1" s="1"/>
  <c r="P5964" i="1"/>
  <c r="S5964" i="1"/>
  <c r="T5964" i="1" s="1"/>
  <c r="P5968" i="1"/>
  <c r="R5968" i="1"/>
  <c r="Q5968" i="1"/>
  <c r="N5968" i="1"/>
  <c r="N5972" i="1" s="1"/>
  <c r="R5966" i="1"/>
  <c r="S5966" i="1"/>
  <c r="T5966" i="1" s="1"/>
  <c r="O5966" i="1"/>
  <c r="P5966" i="1"/>
  <c r="Q5966" i="1"/>
  <c r="Q5969" i="1"/>
  <c r="O5969" i="1"/>
  <c r="S5969" i="1"/>
  <c r="T5969" i="1" s="1"/>
  <c r="P5969" i="1"/>
  <c r="R5969" i="1"/>
  <c r="S5962" i="1"/>
  <c r="T5962" i="1" s="1"/>
  <c r="Q5962" i="1"/>
  <c r="O5962" i="1"/>
  <c r="P5962" i="1"/>
  <c r="R5962" i="1"/>
  <c r="S5971" i="1"/>
  <c r="T5971" i="1" s="1"/>
  <c r="P5971" i="1"/>
  <c r="O5971" i="1"/>
  <c r="Q5971" i="1"/>
  <c r="R5971" i="1"/>
  <c r="R5967" i="1"/>
  <c r="Q5967" i="1"/>
  <c r="S5967" i="1"/>
  <c r="T5967" i="1" s="1"/>
  <c r="P5967" i="1"/>
  <c r="O5967" i="1"/>
  <c r="R5973" i="1" l="1"/>
  <c r="K5976" i="1" s="1"/>
  <c r="P5973" i="1"/>
  <c r="I5976" i="1" s="1"/>
  <c r="I5986" i="1" s="1"/>
  <c r="K5984" i="1"/>
  <c r="K5981" i="1"/>
  <c r="K5989" i="1"/>
  <c r="K5983" i="1"/>
  <c r="K5982" i="1"/>
  <c r="K5988" i="1"/>
  <c r="K5987" i="1"/>
  <c r="K5980" i="1"/>
  <c r="K5986" i="1"/>
  <c r="K5985" i="1"/>
  <c r="I5982" i="1"/>
  <c r="I5983" i="1"/>
  <c r="I5980" i="1"/>
  <c r="I5987" i="1"/>
  <c r="Q5973" i="1"/>
  <c r="J5976" i="1" s="1"/>
  <c r="O5973" i="1"/>
  <c r="H5976" i="1" s="1"/>
  <c r="I5989" i="1" l="1"/>
  <c r="I5985" i="1"/>
  <c r="I5981" i="1"/>
  <c r="I5984" i="1"/>
  <c r="I5988" i="1"/>
  <c r="H5981" i="1"/>
  <c r="H5986" i="1"/>
  <c r="H5988" i="1"/>
  <c r="H5989" i="1"/>
  <c r="H5982" i="1"/>
  <c r="H5987" i="1"/>
  <c r="H5985" i="1"/>
  <c r="H5980" i="1"/>
  <c r="H5984" i="1"/>
  <c r="H5983" i="1"/>
  <c r="J5984" i="1"/>
  <c r="J5980" i="1"/>
  <c r="J5989" i="1"/>
  <c r="J5982" i="1"/>
  <c r="J5987" i="1"/>
  <c r="J5988" i="1"/>
  <c r="J5985" i="1"/>
  <c r="J5986" i="1"/>
  <c r="J5983" i="1"/>
  <c r="J5981" i="1"/>
  <c r="L5985" i="1" l="1"/>
  <c r="M5985" i="1" s="1"/>
  <c r="N5985" i="1" s="1"/>
  <c r="L5983" i="1"/>
  <c r="M5983" i="1" s="1"/>
  <c r="N5983" i="1" s="1"/>
  <c r="L5986" i="1"/>
  <c r="M5986" i="1" s="1"/>
  <c r="N5986" i="1" s="1"/>
  <c r="L5987" i="1"/>
  <c r="M5987" i="1" s="1"/>
  <c r="N5987" i="1" s="1"/>
  <c r="O5983" i="1"/>
  <c r="R5983" i="1"/>
  <c r="Q5983" i="1"/>
  <c r="S5983" i="1"/>
  <c r="T5983" i="1" s="1"/>
  <c r="R5985" i="1"/>
  <c r="S5985" i="1"/>
  <c r="T5985" i="1" s="1"/>
  <c r="P5985" i="1"/>
  <c r="O5985" i="1"/>
  <c r="Q5985" i="1"/>
  <c r="S5986" i="1"/>
  <c r="T5986" i="1" s="1"/>
  <c r="P5986" i="1"/>
  <c r="Q5986" i="1"/>
  <c r="L5984" i="1"/>
  <c r="M5984" i="1" s="1"/>
  <c r="N5984" i="1" s="1"/>
  <c r="L5980" i="1"/>
  <c r="M5980" i="1" s="1"/>
  <c r="N5980" i="1" s="1"/>
  <c r="L5982" i="1"/>
  <c r="M5982" i="1" s="1"/>
  <c r="N5982" i="1" s="1"/>
  <c r="L5989" i="1"/>
  <c r="M5989" i="1" s="1"/>
  <c r="N5989" i="1" s="1"/>
  <c r="L5988" i="1"/>
  <c r="M5988" i="1" s="1"/>
  <c r="N5988" i="1" s="1"/>
  <c r="L5981" i="1"/>
  <c r="M5981" i="1" s="1"/>
  <c r="N5981" i="1" s="1"/>
  <c r="R5986" i="1" l="1"/>
  <c r="P5983" i="1"/>
  <c r="O5986" i="1"/>
  <c r="N5990" i="1"/>
  <c r="O5988" i="1"/>
  <c r="S5988" i="1"/>
  <c r="T5988" i="1" s="1"/>
  <c r="Q5988" i="1"/>
  <c r="P5988" i="1"/>
  <c r="R5988" i="1"/>
  <c r="R5980" i="1"/>
  <c r="O5980" i="1"/>
  <c r="P5980" i="1"/>
  <c r="S5980" i="1"/>
  <c r="T5980" i="1" s="1"/>
  <c r="Q5980" i="1"/>
  <c r="S5981" i="1"/>
  <c r="T5981" i="1" s="1"/>
  <c r="P5981" i="1"/>
  <c r="R5981" i="1"/>
  <c r="O5981" i="1"/>
  <c r="Q5981" i="1"/>
  <c r="Q5989" i="1"/>
  <c r="S5989" i="1"/>
  <c r="T5989" i="1" s="1"/>
  <c r="O5989" i="1"/>
  <c r="R5989" i="1"/>
  <c r="P5989" i="1"/>
  <c r="P5984" i="1"/>
  <c r="Q5984" i="1"/>
  <c r="S5984" i="1"/>
  <c r="T5984" i="1" s="1"/>
  <c r="O5984" i="1"/>
  <c r="R5984" i="1"/>
  <c r="Q5982" i="1"/>
  <c r="R5982" i="1"/>
  <c r="P5982" i="1"/>
  <c r="O5982" i="1"/>
  <c r="S5982" i="1"/>
  <c r="T5982" i="1" s="1"/>
  <c r="R5987" i="1"/>
  <c r="P5987" i="1"/>
  <c r="Q5987" i="1"/>
  <c r="O5987" i="1"/>
  <c r="S5987" i="1"/>
  <c r="T5987" i="1" s="1"/>
  <c r="O5991" i="1" l="1"/>
  <c r="H5994" i="1" s="1"/>
  <c r="Q5991" i="1"/>
  <c r="J5994" i="1" s="1"/>
  <c r="P5991" i="1"/>
  <c r="I5994" i="1" s="1"/>
  <c r="R5991" i="1"/>
  <c r="K5994" i="1" s="1"/>
  <c r="K6003" i="1" l="1"/>
  <c r="K6001" i="1"/>
  <c r="K5999" i="1"/>
  <c r="K6000" i="1"/>
  <c r="K6002" i="1"/>
  <c r="K6006" i="1"/>
  <c r="K6004" i="1"/>
  <c r="K6005" i="1"/>
  <c r="K5998" i="1"/>
  <c r="K6007" i="1"/>
  <c r="I6006" i="1"/>
  <c r="I5998" i="1"/>
  <c r="I6004" i="1"/>
  <c r="I6000" i="1"/>
  <c r="I6002" i="1"/>
  <c r="I6007" i="1"/>
  <c r="I6005" i="1"/>
  <c r="I6003" i="1"/>
  <c r="I6001" i="1"/>
  <c r="I5999" i="1"/>
  <c r="J6005" i="1"/>
  <c r="J6001" i="1"/>
  <c r="J6002" i="1"/>
  <c r="J6007" i="1"/>
  <c r="J6004" i="1"/>
  <c r="J6003" i="1"/>
  <c r="J5999" i="1"/>
  <c r="J6000" i="1"/>
  <c r="J6006" i="1"/>
  <c r="J5998" i="1"/>
  <c r="H6004" i="1"/>
  <c r="L6004" i="1" s="1"/>
  <c r="M6004" i="1" s="1"/>
  <c r="N6004" i="1" s="1"/>
  <c r="H6003" i="1"/>
  <c r="L6003" i="1" s="1"/>
  <c r="M6003" i="1" s="1"/>
  <c r="N6003" i="1" s="1"/>
  <c r="H6007" i="1"/>
  <c r="H5998" i="1"/>
  <c r="H6005" i="1"/>
  <c r="H6006" i="1"/>
  <c r="H6001" i="1"/>
  <c r="H6002" i="1"/>
  <c r="H5999" i="1"/>
  <c r="H6000" i="1"/>
  <c r="L6000" i="1" l="1"/>
  <c r="M6000" i="1" s="1"/>
  <c r="N6000" i="1" s="1"/>
  <c r="Q6003" i="1"/>
  <c r="R6003" i="1"/>
  <c r="P6003" i="1"/>
  <c r="S6003" i="1"/>
  <c r="T6003" i="1" s="1"/>
  <c r="O6003" i="1"/>
  <c r="L6005" i="1"/>
  <c r="M6005" i="1" s="1"/>
  <c r="N6005" i="1" s="1"/>
  <c r="L6002" i="1"/>
  <c r="M6002" i="1" s="1"/>
  <c r="N6002" i="1" s="1"/>
  <c r="L5998" i="1"/>
  <c r="M5998" i="1" s="1"/>
  <c r="N5998" i="1" s="1"/>
  <c r="Q6004" i="1"/>
  <c r="P6004" i="1"/>
  <c r="O6004" i="1"/>
  <c r="R6004" i="1"/>
  <c r="S6004" i="1"/>
  <c r="T6004" i="1" s="1"/>
  <c r="L5999" i="1"/>
  <c r="M5999" i="1" s="1"/>
  <c r="N5999" i="1" s="1"/>
  <c r="L6001" i="1"/>
  <c r="M6001" i="1" s="1"/>
  <c r="N6001" i="1" s="1"/>
  <c r="L6006" i="1"/>
  <c r="M6006" i="1" s="1"/>
  <c r="N6006" i="1" s="1"/>
  <c r="L6007" i="1"/>
  <c r="M6007" i="1" s="1"/>
  <c r="N6007" i="1" s="1"/>
  <c r="N6008" i="1" l="1"/>
  <c r="R6005" i="1"/>
  <c r="O6005" i="1"/>
  <c r="P6005" i="1"/>
  <c r="S6005" i="1"/>
  <c r="T6005" i="1" s="1"/>
  <c r="Q6005" i="1"/>
  <c r="R5998" i="1"/>
  <c r="Q5998" i="1"/>
  <c r="P5998" i="1"/>
  <c r="O5998" i="1"/>
  <c r="S5998" i="1"/>
  <c r="T5998" i="1" s="1"/>
  <c r="S6002" i="1"/>
  <c r="T6002" i="1" s="1"/>
  <c r="O6002" i="1"/>
  <c r="R6002" i="1"/>
  <c r="Q6002" i="1"/>
  <c r="P6002" i="1"/>
  <c r="P6007" i="1"/>
  <c r="Q6007" i="1"/>
  <c r="O6007" i="1"/>
  <c r="R6007" i="1"/>
  <c r="S6007" i="1"/>
  <c r="T6007" i="1" s="1"/>
  <c r="Q6006" i="1"/>
  <c r="S6006" i="1"/>
  <c r="T6006" i="1" s="1"/>
  <c r="R6006" i="1"/>
  <c r="P6006" i="1"/>
  <c r="O6006" i="1"/>
  <c r="P6001" i="1"/>
  <c r="R6001" i="1"/>
  <c r="Q6001" i="1"/>
  <c r="O6001" i="1"/>
  <c r="S6001" i="1"/>
  <c r="T6001" i="1" s="1"/>
  <c r="P5999" i="1"/>
  <c r="O5999" i="1"/>
  <c r="R5999" i="1"/>
  <c r="Q5999" i="1"/>
  <c r="S5999" i="1"/>
  <c r="T5999" i="1" s="1"/>
  <c r="Q6000" i="1"/>
  <c r="P6000" i="1"/>
  <c r="S6000" i="1"/>
  <c r="T6000" i="1" s="1"/>
  <c r="O6000" i="1"/>
  <c r="R6000" i="1"/>
  <c r="O6009" i="1" l="1"/>
  <c r="H6012" i="1" s="1"/>
  <c r="R6009" i="1"/>
  <c r="K6012" i="1" s="1"/>
  <c r="Q6009" i="1"/>
  <c r="J6012" i="1" s="1"/>
  <c r="H6021" i="1"/>
  <c r="H6020" i="1"/>
  <c r="H6025" i="1"/>
  <c r="H6019" i="1"/>
  <c r="H6022" i="1"/>
  <c r="H6017" i="1"/>
  <c r="H6024" i="1"/>
  <c r="H6018" i="1"/>
  <c r="H6016" i="1"/>
  <c r="H6023" i="1"/>
  <c r="P6009" i="1"/>
  <c r="I6012" i="1" s="1"/>
  <c r="I6024" i="1" l="1"/>
  <c r="I6021" i="1"/>
  <c r="I6016" i="1"/>
  <c r="I6022" i="1"/>
  <c r="I6018" i="1"/>
  <c r="I6023" i="1"/>
  <c r="I6019" i="1"/>
  <c r="I6017" i="1"/>
  <c r="I6020" i="1"/>
  <c r="I6025" i="1"/>
  <c r="J6020" i="1"/>
  <c r="J6017" i="1"/>
  <c r="J6018" i="1"/>
  <c r="J6024" i="1"/>
  <c r="J6023" i="1"/>
  <c r="J6019" i="1"/>
  <c r="J6016" i="1"/>
  <c r="J6021" i="1"/>
  <c r="J6022" i="1"/>
  <c r="J6025" i="1"/>
  <c r="K6016" i="1"/>
  <c r="K6018" i="1"/>
  <c r="K6017" i="1"/>
  <c r="K6024" i="1"/>
  <c r="K6022" i="1"/>
  <c r="K6020" i="1"/>
  <c r="K6023" i="1"/>
  <c r="K6019" i="1"/>
  <c r="K6021" i="1"/>
  <c r="K6025" i="1"/>
  <c r="L6017" i="1" l="1"/>
  <c r="M6017" i="1" s="1"/>
  <c r="N6017" i="1" s="1"/>
  <c r="L6016" i="1"/>
  <c r="M6016" i="1" s="1"/>
  <c r="S6016" i="1" s="1"/>
  <c r="T6016" i="1" s="1"/>
  <c r="L6020" i="1"/>
  <c r="M6020" i="1" s="1"/>
  <c r="N6020" i="1" s="1"/>
  <c r="L6022" i="1"/>
  <c r="M6022" i="1" s="1"/>
  <c r="L6025" i="1"/>
  <c r="M6025" i="1" s="1"/>
  <c r="L6019" i="1"/>
  <c r="M6019" i="1" s="1"/>
  <c r="L6023" i="1"/>
  <c r="M6023" i="1" s="1"/>
  <c r="N6023" i="1" s="1"/>
  <c r="L6018" i="1"/>
  <c r="M6018" i="1" s="1"/>
  <c r="L6021" i="1"/>
  <c r="M6021" i="1" s="1"/>
  <c r="N6021" i="1" s="1"/>
  <c r="L6024" i="1"/>
  <c r="M6024" i="1" s="1"/>
  <c r="O6016" i="1"/>
  <c r="R6016" i="1"/>
  <c r="Q6020" i="1"/>
  <c r="O6020" i="1"/>
  <c r="R6020" i="1"/>
  <c r="S6020" i="1"/>
  <c r="T6020" i="1" s="1"/>
  <c r="O6017" i="1" l="1"/>
  <c r="Q6017" i="1"/>
  <c r="R6017" i="1"/>
  <c r="P6017" i="1"/>
  <c r="S6017" i="1"/>
  <c r="T6017" i="1" s="1"/>
  <c r="Q6016" i="1"/>
  <c r="P6018" i="1"/>
  <c r="N6018" i="1"/>
  <c r="O6019" i="1"/>
  <c r="N6019" i="1"/>
  <c r="Q6019" i="1"/>
  <c r="O6025" i="1"/>
  <c r="N6025" i="1"/>
  <c r="P6023" i="1"/>
  <c r="S6022" i="1"/>
  <c r="T6022" i="1" s="1"/>
  <c r="N6022" i="1"/>
  <c r="S6023" i="1"/>
  <c r="T6023" i="1" s="1"/>
  <c r="R6023" i="1"/>
  <c r="O6023" i="1"/>
  <c r="R6024" i="1"/>
  <c r="N6024" i="1"/>
  <c r="P6016" i="1"/>
  <c r="N6016" i="1"/>
  <c r="Q6023" i="1"/>
  <c r="R6022" i="1"/>
  <c r="O6022" i="1"/>
  <c r="Q6022" i="1"/>
  <c r="P6022" i="1"/>
  <c r="O6018" i="1"/>
  <c r="Q6018" i="1"/>
  <c r="P6019" i="1"/>
  <c r="R6019" i="1"/>
  <c r="Q6021" i="1"/>
  <c r="S6019" i="1"/>
  <c r="T6019" i="1" s="1"/>
  <c r="P6020" i="1"/>
  <c r="P6021" i="1"/>
  <c r="R6021" i="1"/>
  <c r="O6021" i="1"/>
  <c r="S6021" i="1"/>
  <c r="T6021" i="1" s="1"/>
  <c r="S6024" i="1"/>
  <c r="T6024" i="1" s="1"/>
  <c r="O6024" i="1"/>
  <c r="S6025" i="1"/>
  <c r="T6025" i="1" s="1"/>
  <c r="P6024" i="1"/>
  <c r="R6025" i="1"/>
  <c r="R6018" i="1"/>
  <c r="P6025" i="1"/>
  <c r="Q6024" i="1"/>
  <c r="S6018" i="1"/>
  <c r="T6018" i="1" s="1"/>
  <c r="Q6025" i="1"/>
  <c r="Q6027" i="1" l="1"/>
  <c r="J6030" i="1" s="1"/>
  <c r="J6034" i="1" s="1"/>
  <c r="N6026" i="1"/>
  <c r="P6027" i="1"/>
  <c r="I6030" i="1" s="1"/>
  <c r="I6041" i="1" s="1"/>
  <c r="R6027" i="1"/>
  <c r="K6030" i="1" s="1"/>
  <c r="K6040" i="1" s="1"/>
  <c r="O6027" i="1"/>
  <c r="H6030" i="1" s="1"/>
  <c r="H6035" i="1" s="1"/>
  <c r="I6039" i="1"/>
  <c r="I6038" i="1"/>
  <c r="I6042" i="1"/>
  <c r="I6035" i="1" l="1"/>
  <c r="J6038" i="1"/>
  <c r="J6041" i="1"/>
  <c r="J6037" i="1"/>
  <c r="J6042" i="1"/>
  <c r="J6043" i="1"/>
  <c r="J6040" i="1"/>
  <c r="J6036" i="1"/>
  <c r="J6039" i="1"/>
  <c r="J6035" i="1"/>
  <c r="K6041" i="1"/>
  <c r="I6043" i="1"/>
  <c r="K6042" i="1"/>
  <c r="K6043" i="1"/>
  <c r="I6034" i="1"/>
  <c r="I6037" i="1"/>
  <c r="H6037" i="1"/>
  <c r="H6036" i="1"/>
  <c r="K6034" i="1"/>
  <c r="I6040" i="1"/>
  <c r="K6035" i="1"/>
  <c r="L6035" i="1" s="1"/>
  <c r="M6035" i="1" s="1"/>
  <c r="N6035" i="1" s="1"/>
  <c r="K6036" i="1"/>
  <c r="I6036" i="1"/>
  <c r="H6039" i="1"/>
  <c r="H6034" i="1"/>
  <c r="K6038" i="1"/>
  <c r="K6037" i="1"/>
  <c r="H6038" i="1"/>
  <c r="H6042" i="1"/>
  <c r="L6042" i="1" s="1"/>
  <c r="M6042" i="1" s="1"/>
  <c r="N6042" i="1" s="1"/>
  <c r="H6040" i="1"/>
  <c r="H6041" i="1"/>
  <c r="L6041" i="1" s="1"/>
  <c r="M6041" i="1" s="1"/>
  <c r="N6041" i="1" s="1"/>
  <c r="H6043" i="1"/>
  <c r="L6043" i="1" s="1"/>
  <c r="M6043" i="1" s="1"/>
  <c r="N6043" i="1" s="1"/>
  <c r="K6039" i="1"/>
  <c r="L6037" i="1" l="1"/>
  <c r="M6037" i="1" s="1"/>
  <c r="N6037" i="1" s="1"/>
  <c r="L6034" i="1"/>
  <c r="M6034" i="1" s="1"/>
  <c r="N6034" i="1" s="1"/>
  <c r="L6038" i="1"/>
  <c r="M6038" i="1" s="1"/>
  <c r="N6038" i="1" s="1"/>
  <c r="L6036" i="1"/>
  <c r="M6036" i="1" s="1"/>
  <c r="N6036" i="1" s="1"/>
  <c r="L6040" i="1"/>
  <c r="M6040" i="1" s="1"/>
  <c r="N6040" i="1" s="1"/>
  <c r="L6039" i="1"/>
  <c r="M6039" i="1" s="1"/>
  <c r="N6039" i="1" s="1"/>
  <c r="O6043" i="1"/>
  <c r="Q6043" i="1"/>
  <c r="P6043" i="1"/>
  <c r="R6043" i="1"/>
  <c r="S6043" i="1"/>
  <c r="T6043" i="1" s="1"/>
  <c r="O6035" i="1"/>
  <c r="P6035" i="1"/>
  <c r="Q6035" i="1"/>
  <c r="R6035" i="1"/>
  <c r="S6035" i="1"/>
  <c r="T6035" i="1" s="1"/>
  <c r="S6037" i="1"/>
  <c r="T6037" i="1" s="1"/>
  <c r="P6037" i="1"/>
  <c r="O6037" i="1"/>
  <c r="Q6037" i="1"/>
  <c r="R6037" i="1"/>
  <c r="S6034" i="1"/>
  <c r="T6034" i="1" s="1"/>
  <c r="P6034" i="1"/>
  <c r="Q6034" i="1"/>
  <c r="O6034" i="1"/>
  <c r="Q6042" i="1"/>
  <c r="R6042" i="1"/>
  <c r="S6042" i="1"/>
  <c r="T6042" i="1" s="1"/>
  <c r="O6042" i="1"/>
  <c r="P6042" i="1"/>
  <c r="R6041" i="1"/>
  <c r="S6041" i="1"/>
  <c r="T6041" i="1" s="1"/>
  <c r="Q6041" i="1"/>
  <c r="P6041" i="1"/>
  <c r="O6041" i="1"/>
  <c r="S6038" i="1"/>
  <c r="T6038" i="1" s="1"/>
  <c r="P6038" i="1"/>
  <c r="Q6038" i="1"/>
  <c r="R6038" i="1"/>
  <c r="O6038" i="1" l="1"/>
  <c r="R6034" i="1"/>
  <c r="Q6036" i="1"/>
  <c r="P6036" i="1"/>
  <c r="O6036" i="1"/>
  <c r="R6039" i="1"/>
  <c r="Q6039" i="1"/>
  <c r="O6039" i="1"/>
  <c r="S6039" i="1"/>
  <c r="T6039" i="1" s="1"/>
  <c r="N6044" i="1"/>
  <c r="S6040" i="1"/>
  <c r="T6040" i="1" s="1"/>
  <c r="P6040" i="1"/>
  <c r="R6036" i="1"/>
  <c r="Q6040" i="1"/>
  <c r="S6036" i="1"/>
  <c r="T6036" i="1" s="1"/>
  <c r="O6040" i="1"/>
  <c r="O6045" i="1" s="1"/>
  <c r="H6048" i="1" s="1"/>
  <c r="P6039" i="1"/>
  <c r="R6040" i="1"/>
  <c r="Q6045" i="1" l="1"/>
  <c r="J6048" i="1" s="1"/>
  <c r="R6045" i="1"/>
  <c r="K6048" i="1" s="1"/>
  <c r="K6052" i="1" s="1"/>
  <c r="P6045" i="1"/>
  <c r="I6048" i="1" s="1"/>
  <c r="I6052" i="1" s="1"/>
  <c r="K6057" i="1"/>
  <c r="K6056" i="1"/>
  <c r="K6054" i="1"/>
  <c r="K6055" i="1"/>
  <c r="K6059" i="1"/>
  <c r="K6053" i="1"/>
  <c r="K6060" i="1"/>
  <c r="K6058" i="1"/>
  <c r="J6054" i="1"/>
  <c r="J6053" i="1"/>
  <c r="J6057" i="1"/>
  <c r="J6056" i="1"/>
  <c r="J6061" i="1"/>
  <c r="J6059" i="1"/>
  <c r="J6058" i="1"/>
  <c r="J6060" i="1"/>
  <c r="J6052" i="1"/>
  <c r="J6055" i="1"/>
  <c r="I6061" i="1"/>
  <c r="I6053" i="1"/>
  <c r="I6056" i="1"/>
  <c r="I6060" i="1"/>
  <c r="I6059" i="1"/>
  <c r="I6055" i="1"/>
  <c r="I6054" i="1"/>
  <c r="H6060" i="1"/>
  <c r="H6058" i="1"/>
  <c r="H6057" i="1"/>
  <c r="H6052" i="1"/>
  <c r="H6059" i="1"/>
  <c r="H6053" i="1"/>
  <c r="H6061" i="1"/>
  <c r="H6056" i="1"/>
  <c r="H6055" i="1"/>
  <c r="H6054" i="1"/>
  <c r="I6057" i="1" l="1"/>
  <c r="I6058" i="1"/>
  <c r="L6058" i="1" s="1"/>
  <c r="M6058" i="1" s="1"/>
  <c r="K6061" i="1"/>
  <c r="L6060" i="1"/>
  <c r="M6060" i="1" s="1"/>
  <c r="N6060" i="1" s="1"/>
  <c r="L6061" i="1"/>
  <c r="M6061" i="1" s="1"/>
  <c r="N6061" i="1" s="1"/>
  <c r="L6054" i="1"/>
  <c r="M6054" i="1" s="1"/>
  <c r="N6054" i="1" s="1"/>
  <c r="L6059" i="1"/>
  <c r="M6059" i="1" s="1"/>
  <c r="N6059" i="1" s="1"/>
  <c r="L6055" i="1"/>
  <c r="M6055" i="1" s="1"/>
  <c r="N6055" i="1" s="1"/>
  <c r="L6056" i="1"/>
  <c r="M6056" i="1" s="1"/>
  <c r="N6056" i="1" s="1"/>
  <c r="L6053" i="1"/>
  <c r="M6053" i="1" s="1"/>
  <c r="N6053" i="1" s="1"/>
  <c r="L6052" i="1"/>
  <c r="M6052" i="1" s="1"/>
  <c r="N6052" i="1" s="1"/>
  <c r="L6057" i="1"/>
  <c r="M6057" i="1" s="1"/>
  <c r="N6057" i="1" s="1"/>
  <c r="N6058" i="1" l="1"/>
  <c r="R6058" i="1"/>
  <c r="O6058" i="1"/>
  <c r="P6058" i="1"/>
  <c r="S6058" i="1"/>
  <c r="T6058" i="1" s="1"/>
  <c r="Q6058" i="1"/>
  <c r="P6060" i="1"/>
  <c r="R6060" i="1"/>
  <c r="S6060" i="1"/>
  <c r="T6060" i="1" s="1"/>
  <c r="O6060" i="1"/>
  <c r="Q6060" i="1"/>
  <c r="N6062" i="1"/>
  <c r="O6061" i="1"/>
  <c r="R6061" i="1"/>
  <c r="P6061" i="1"/>
  <c r="Q6061" i="1"/>
  <c r="S6061" i="1"/>
  <c r="T6061" i="1" s="1"/>
  <c r="Q6054" i="1"/>
  <c r="P6054" i="1"/>
  <c r="R6054" i="1"/>
  <c r="S6054" i="1"/>
  <c r="T6054" i="1" s="1"/>
  <c r="O6054" i="1"/>
  <c r="Q6057" i="1"/>
  <c r="S6057" i="1"/>
  <c r="T6057" i="1" s="1"/>
  <c r="O6057" i="1"/>
  <c r="P6057" i="1"/>
  <c r="R6057" i="1"/>
  <c r="S6059" i="1"/>
  <c r="T6059" i="1" s="1"/>
  <c r="P6059" i="1"/>
  <c r="R6059" i="1"/>
  <c r="O6059" i="1"/>
  <c r="Q6059" i="1"/>
  <c r="O6052" i="1"/>
  <c r="P6052" i="1"/>
  <c r="R6052" i="1"/>
  <c r="Q6052" i="1"/>
  <c r="S6052" i="1"/>
  <c r="T6052" i="1" s="1"/>
  <c r="S6055" i="1"/>
  <c r="T6055" i="1" s="1"/>
  <c r="O6055" i="1"/>
  <c r="P6055" i="1"/>
  <c r="R6055" i="1"/>
  <c r="Q6055" i="1"/>
  <c r="P6053" i="1"/>
  <c r="Q6053" i="1"/>
  <c r="R6053" i="1"/>
  <c r="S6053" i="1"/>
  <c r="T6053" i="1" s="1"/>
  <c r="O6053" i="1"/>
  <c r="O6056" i="1"/>
  <c r="S6056" i="1"/>
  <c r="T6056" i="1" s="1"/>
  <c r="P6056" i="1"/>
  <c r="Q6056" i="1"/>
  <c r="R6056" i="1"/>
  <c r="O6063" i="1" l="1"/>
  <c r="H6066" i="1" s="1"/>
  <c r="R6063" i="1"/>
  <c r="K6066" i="1" s="1"/>
  <c r="Q6063" i="1"/>
  <c r="J6066" i="1" s="1"/>
  <c r="P6063" i="1"/>
  <c r="I6066" i="1" s="1"/>
  <c r="I6079" i="1" l="1"/>
  <c r="I6071" i="1"/>
  <c r="I6077" i="1"/>
  <c r="I6076" i="1"/>
  <c r="I6078" i="1"/>
  <c r="I6070" i="1"/>
  <c r="I6075" i="1"/>
  <c r="I6074" i="1"/>
  <c r="I6072" i="1"/>
  <c r="I6073" i="1"/>
  <c r="J6072" i="1"/>
  <c r="J6071" i="1"/>
  <c r="J6070" i="1"/>
  <c r="J6075" i="1"/>
  <c r="J6074" i="1"/>
  <c r="J6079" i="1"/>
  <c r="J6077" i="1"/>
  <c r="J6078" i="1"/>
  <c r="J6076" i="1"/>
  <c r="J6073" i="1"/>
  <c r="K6078" i="1"/>
  <c r="K6073" i="1"/>
  <c r="K6071" i="1"/>
  <c r="K6079" i="1"/>
  <c r="K6070" i="1"/>
  <c r="K6076" i="1"/>
  <c r="K6075" i="1"/>
  <c r="K6072" i="1"/>
  <c r="K6077" i="1"/>
  <c r="K6074" i="1"/>
  <c r="H6078" i="1"/>
  <c r="L6078" i="1" s="1"/>
  <c r="M6078" i="1" s="1"/>
  <c r="N6078" i="1" s="1"/>
  <c r="H6070" i="1"/>
  <c r="L6070" i="1" s="1"/>
  <c r="M6070" i="1" s="1"/>
  <c r="N6070" i="1" s="1"/>
  <c r="H6077" i="1"/>
  <c r="H6076" i="1"/>
  <c r="H6075" i="1"/>
  <c r="H6074" i="1"/>
  <c r="H6073" i="1"/>
  <c r="H6071" i="1"/>
  <c r="H6072" i="1"/>
  <c r="H6079" i="1"/>
  <c r="L6079" i="1" l="1"/>
  <c r="M6079" i="1" s="1"/>
  <c r="N6079" i="1" s="1"/>
  <c r="O6070" i="1"/>
  <c r="P6070" i="1"/>
  <c r="Q6070" i="1"/>
  <c r="R6070" i="1"/>
  <c r="S6070" i="1"/>
  <c r="T6070" i="1" s="1"/>
  <c r="L6071" i="1"/>
  <c r="M6071" i="1" s="1"/>
  <c r="N6071" i="1" s="1"/>
  <c r="L6076" i="1"/>
  <c r="M6076" i="1" s="1"/>
  <c r="N6076" i="1" s="1"/>
  <c r="S6078" i="1"/>
  <c r="T6078" i="1" s="1"/>
  <c r="Q6078" i="1"/>
  <c r="P6078" i="1"/>
  <c r="R6078" i="1"/>
  <c r="O6078" i="1"/>
  <c r="L6072" i="1"/>
  <c r="M6072" i="1" s="1"/>
  <c r="N6072" i="1" s="1"/>
  <c r="L6073" i="1"/>
  <c r="M6073" i="1" s="1"/>
  <c r="N6073" i="1" s="1"/>
  <c r="L6074" i="1"/>
  <c r="M6074" i="1" s="1"/>
  <c r="N6074" i="1" s="1"/>
  <c r="L6075" i="1"/>
  <c r="M6075" i="1" s="1"/>
  <c r="N6075" i="1" s="1"/>
  <c r="L6077" i="1"/>
  <c r="M6077" i="1" s="1"/>
  <c r="N6077" i="1" s="1"/>
  <c r="N6080" i="1" l="1"/>
  <c r="P6071" i="1"/>
  <c r="S6071" i="1"/>
  <c r="T6071" i="1" s="1"/>
  <c r="O6071" i="1"/>
  <c r="R6071" i="1"/>
  <c r="Q6071" i="1"/>
  <c r="O6076" i="1"/>
  <c r="P6076" i="1"/>
  <c r="R6076" i="1"/>
  <c r="S6076" i="1"/>
  <c r="T6076" i="1" s="1"/>
  <c r="Q6076" i="1"/>
  <c r="S6077" i="1"/>
  <c r="T6077" i="1" s="1"/>
  <c r="Q6077" i="1"/>
  <c r="P6077" i="1"/>
  <c r="R6077" i="1"/>
  <c r="O6077" i="1"/>
  <c r="S6072" i="1"/>
  <c r="T6072" i="1" s="1"/>
  <c r="P6072" i="1"/>
  <c r="R6072" i="1"/>
  <c r="O6072" i="1"/>
  <c r="Q6072" i="1"/>
  <c r="S6075" i="1"/>
  <c r="T6075" i="1" s="1"/>
  <c r="R6075" i="1"/>
  <c r="O6075" i="1"/>
  <c r="Q6075" i="1"/>
  <c r="P6075" i="1"/>
  <c r="R6074" i="1"/>
  <c r="P6074" i="1"/>
  <c r="S6074" i="1"/>
  <c r="T6074" i="1" s="1"/>
  <c r="Q6074" i="1"/>
  <c r="O6074" i="1"/>
  <c r="P6073" i="1"/>
  <c r="S6073" i="1"/>
  <c r="T6073" i="1" s="1"/>
  <c r="O6073" i="1"/>
  <c r="R6073" i="1"/>
  <c r="Q6073" i="1"/>
  <c r="P6079" i="1"/>
  <c r="R6079" i="1"/>
  <c r="Q6079" i="1"/>
  <c r="O6079" i="1"/>
  <c r="S6079" i="1"/>
  <c r="T6079" i="1" s="1"/>
  <c r="Q6081" i="1" l="1"/>
  <c r="J6084" i="1" s="1"/>
  <c r="R6081" i="1"/>
  <c r="K6084" i="1" s="1"/>
  <c r="K6091" i="1" s="1"/>
  <c r="J6096" i="1"/>
  <c r="J6093" i="1"/>
  <c r="J6095" i="1"/>
  <c r="J6097" i="1"/>
  <c r="J6094" i="1"/>
  <c r="J6090" i="1"/>
  <c r="J6088" i="1"/>
  <c r="J6091" i="1"/>
  <c r="J6092" i="1"/>
  <c r="J6089" i="1"/>
  <c r="P6081" i="1"/>
  <c r="I6084" i="1" s="1"/>
  <c r="K6089" i="1"/>
  <c r="K6096" i="1"/>
  <c r="K6095" i="1"/>
  <c r="K6094" i="1"/>
  <c r="K6092" i="1"/>
  <c r="K6088" i="1"/>
  <c r="K6097" i="1"/>
  <c r="K6090" i="1"/>
  <c r="K6093" i="1"/>
  <c r="O6081" i="1"/>
  <c r="H6084" i="1" s="1"/>
  <c r="I6092" i="1" l="1"/>
  <c r="I6091" i="1"/>
  <c r="I6097" i="1"/>
  <c r="I6089" i="1"/>
  <c r="I6088" i="1"/>
  <c r="I6095" i="1"/>
  <c r="I6090" i="1"/>
  <c r="I6094" i="1"/>
  <c r="I6096" i="1"/>
  <c r="I6093" i="1"/>
  <c r="H6095" i="1"/>
  <c r="H6093" i="1"/>
  <c r="L6093" i="1" s="1"/>
  <c r="M6093" i="1" s="1"/>
  <c r="N6093" i="1" s="1"/>
  <c r="H6088" i="1"/>
  <c r="L6088" i="1" s="1"/>
  <c r="M6088" i="1" s="1"/>
  <c r="N6088" i="1" s="1"/>
  <c r="H6096" i="1"/>
  <c r="L6096" i="1" s="1"/>
  <c r="M6096" i="1" s="1"/>
  <c r="N6096" i="1" s="1"/>
  <c r="H6097" i="1"/>
  <c r="L6097" i="1" s="1"/>
  <c r="M6097" i="1" s="1"/>
  <c r="N6097" i="1" s="1"/>
  <c r="H6090" i="1"/>
  <c r="L6090" i="1" s="1"/>
  <c r="M6090" i="1" s="1"/>
  <c r="N6090" i="1" s="1"/>
  <c r="H6094" i="1"/>
  <c r="H6092" i="1"/>
  <c r="L6092" i="1" s="1"/>
  <c r="M6092" i="1" s="1"/>
  <c r="N6092" i="1" s="1"/>
  <c r="H6089" i="1"/>
  <c r="H6091" i="1"/>
  <c r="L6091" i="1" s="1"/>
  <c r="M6091" i="1" s="1"/>
  <c r="N6091" i="1" s="1"/>
  <c r="L6095" i="1" l="1"/>
  <c r="M6095" i="1" s="1"/>
  <c r="N6095" i="1" s="1"/>
  <c r="L6089" i="1"/>
  <c r="M6089" i="1" s="1"/>
  <c r="N6089" i="1" s="1"/>
  <c r="S6090" i="1"/>
  <c r="T6090" i="1" s="1"/>
  <c r="Q6090" i="1"/>
  <c r="P6090" i="1"/>
  <c r="R6090" i="1"/>
  <c r="O6090" i="1"/>
  <c r="S6095" i="1"/>
  <c r="T6095" i="1" s="1"/>
  <c r="Q6095" i="1"/>
  <c r="O6095" i="1"/>
  <c r="P6095" i="1"/>
  <c r="R6095" i="1"/>
  <c r="O6097" i="1"/>
  <c r="Q6097" i="1"/>
  <c r="R6097" i="1"/>
  <c r="P6097" i="1"/>
  <c r="S6097" i="1"/>
  <c r="T6097" i="1" s="1"/>
  <c r="O6088" i="1"/>
  <c r="P6088" i="1"/>
  <c r="S6088" i="1"/>
  <c r="T6088" i="1" s="1"/>
  <c r="Q6088" i="1"/>
  <c r="R6088" i="1"/>
  <c r="P6089" i="1"/>
  <c r="R6089" i="1"/>
  <c r="S6089" i="1"/>
  <c r="T6089" i="1" s="1"/>
  <c r="R6096" i="1"/>
  <c r="O6096" i="1"/>
  <c r="Q6096" i="1"/>
  <c r="P6096" i="1"/>
  <c r="S6096" i="1"/>
  <c r="T6096" i="1" s="1"/>
  <c r="S6093" i="1"/>
  <c r="T6093" i="1" s="1"/>
  <c r="P6093" i="1"/>
  <c r="O6093" i="1"/>
  <c r="R6093" i="1"/>
  <c r="Q6093" i="1"/>
  <c r="R6091" i="1"/>
  <c r="O6091" i="1"/>
  <c r="P6091" i="1"/>
  <c r="S6091" i="1"/>
  <c r="T6091" i="1" s="1"/>
  <c r="Q6091" i="1"/>
  <c r="Q6092" i="1"/>
  <c r="O6092" i="1"/>
  <c r="R6092" i="1"/>
  <c r="P6092" i="1"/>
  <c r="S6092" i="1"/>
  <c r="T6092" i="1" s="1"/>
  <c r="L6094" i="1"/>
  <c r="M6094" i="1" s="1"/>
  <c r="N6094" i="1" s="1"/>
  <c r="Q6089" i="1" l="1"/>
  <c r="O6089" i="1"/>
  <c r="N6098" i="1"/>
  <c r="Q6094" i="1"/>
  <c r="S6094" i="1"/>
  <c r="T6094" i="1" s="1"/>
  <c r="P6094" i="1"/>
  <c r="P6099" i="1" s="1"/>
  <c r="I6102" i="1" s="1"/>
  <c r="O6094" i="1"/>
  <c r="O6099" i="1" s="1"/>
  <c r="H6102" i="1" s="1"/>
  <c r="R6094" i="1"/>
  <c r="R6099" i="1" s="1"/>
  <c r="K6102" i="1" s="1"/>
  <c r="Q6099" i="1"/>
  <c r="J6102" i="1" s="1"/>
  <c r="K6111" i="1" l="1"/>
  <c r="K6107" i="1"/>
  <c r="K6112" i="1"/>
  <c r="K6114" i="1"/>
  <c r="K6115" i="1"/>
  <c r="K6113" i="1"/>
  <c r="K6109" i="1"/>
  <c r="K6108" i="1"/>
  <c r="K6110" i="1"/>
  <c r="K6106" i="1"/>
  <c r="J6110" i="1"/>
  <c r="J6106" i="1"/>
  <c r="J6113" i="1"/>
  <c r="J6109" i="1"/>
  <c r="J6115" i="1"/>
  <c r="J6111" i="1"/>
  <c r="J6107" i="1"/>
  <c r="J6112" i="1"/>
  <c r="J6108" i="1"/>
  <c r="J6114" i="1"/>
  <c r="H6111" i="1"/>
  <c r="H6112" i="1"/>
  <c r="H6113" i="1"/>
  <c r="H6114" i="1"/>
  <c r="L6114" i="1" s="1"/>
  <c r="M6114" i="1" s="1"/>
  <c r="N6114" i="1" s="1"/>
  <c r="H6110" i="1"/>
  <c r="H6106" i="1"/>
  <c r="H6107" i="1"/>
  <c r="H6108" i="1"/>
  <c r="H6115" i="1"/>
  <c r="H6109" i="1"/>
  <c r="I6109" i="1"/>
  <c r="I6108" i="1"/>
  <c r="I6115" i="1"/>
  <c r="I6106" i="1"/>
  <c r="I6111" i="1"/>
  <c r="I6113" i="1"/>
  <c r="I6110" i="1"/>
  <c r="I6107" i="1"/>
  <c r="I6112" i="1"/>
  <c r="I6114" i="1"/>
  <c r="L6107" i="1" l="1"/>
  <c r="M6107" i="1" s="1"/>
  <c r="N6107" i="1" s="1"/>
  <c r="L6109" i="1"/>
  <c r="M6109" i="1" s="1"/>
  <c r="N6109" i="1" s="1"/>
  <c r="L6115" i="1"/>
  <c r="M6115" i="1" s="1"/>
  <c r="S6109" i="1"/>
  <c r="T6109" i="1" s="1"/>
  <c r="O6109" i="1"/>
  <c r="R6109" i="1"/>
  <c r="Q6109" i="1"/>
  <c r="P6109" i="1"/>
  <c r="L6110" i="1"/>
  <c r="M6110" i="1" s="1"/>
  <c r="N6110" i="1" s="1"/>
  <c r="L6108" i="1"/>
  <c r="M6108" i="1" s="1"/>
  <c r="N6108" i="1" s="1"/>
  <c r="L6106" i="1"/>
  <c r="M6106" i="1" s="1"/>
  <c r="N6106" i="1" s="1"/>
  <c r="L6112" i="1"/>
  <c r="M6112" i="1" s="1"/>
  <c r="N6112" i="1" s="1"/>
  <c r="S6115" i="1"/>
  <c r="T6115" i="1" s="1"/>
  <c r="Q6115" i="1"/>
  <c r="O6115" i="1"/>
  <c r="S6107" i="1"/>
  <c r="T6107" i="1" s="1"/>
  <c r="P6107" i="1"/>
  <c r="R6107" i="1"/>
  <c r="Q6107" i="1"/>
  <c r="O6107" i="1"/>
  <c r="S6114" i="1"/>
  <c r="T6114" i="1" s="1"/>
  <c r="R6114" i="1"/>
  <c r="O6114" i="1"/>
  <c r="Q6114" i="1"/>
  <c r="P6114" i="1"/>
  <c r="L6113" i="1"/>
  <c r="M6113" i="1" s="1"/>
  <c r="N6113" i="1" s="1"/>
  <c r="L6111" i="1"/>
  <c r="M6111" i="1" s="1"/>
  <c r="N6111" i="1" s="1"/>
  <c r="P6115" i="1" l="1"/>
  <c r="N6115" i="1"/>
  <c r="N6116" i="1" s="1"/>
  <c r="R6115" i="1"/>
  <c r="O6112" i="1"/>
  <c r="R6112" i="1"/>
  <c r="S6112" i="1"/>
  <c r="T6112" i="1" s="1"/>
  <c r="Q6112" i="1"/>
  <c r="P6112" i="1"/>
  <c r="R6111" i="1"/>
  <c r="S6111" i="1"/>
  <c r="T6111" i="1" s="1"/>
  <c r="Q6111" i="1"/>
  <c r="P6111" i="1"/>
  <c r="O6111" i="1"/>
  <c r="S6106" i="1"/>
  <c r="T6106" i="1" s="1"/>
  <c r="Q6106" i="1"/>
  <c r="R6106" i="1"/>
  <c r="O6106" i="1"/>
  <c r="P6106" i="1"/>
  <c r="O6110" i="1"/>
  <c r="R6110" i="1"/>
  <c r="S6110" i="1"/>
  <c r="T6110" i="1" s="1"/>
  <c r="P6110" i="1"/>
  <c r="Q6110" i="1"/>
  <c r="P6113" i="1"/>
  <c r="R6113" i="1"/>
  <c r="S6113" i="1"/>
  <c r="T6113" i="1" s="1"/>
  <c r="O6113" i="1"/>
  <c r="Q6113" i="1"/>
  <c r="Q6108" i="1"/>
  <c r="R6108" i="1"/>
  <c r="P6108" i="1"/>
  <c r="O6108" i="1"/>
  <c r="S6108" i="1"/>
  <c r="T6108" i="1" s="1"/>
  <c r="O6117" i="1" l="1"/>
  <c r="H6120" i="1" s="1"/>
  <c r="H6130" i="1" s="1"/>
  <c r="H6129" i="1"/>
  <c r="H6133" i="1"/>
  <c r="H6124" i="1"/>
  <c r="H6128" i="1"/>
  <c r="H6127" i="1"/>
  <c r="H6125" i="1"/>
  <c r="R6117" i="1"/>
  <c r="K6120" i="1" s="1"/>
  <c r="Q6117" i="1"/>
  <c r="J6120" i="1" s="1"/>
  <c r="P6117" i="1"/>
  <c r="I6120" i="1" s="1"/>
  <c r="H6132" i="1" l="1"/>
  <c r="H6126" i="1"/>
  <c r="H6131" i="1"/>
  <c r="I6129" i="1"/>
  <c r="I6130" i="1"/>
  <c r="I6131" i="1"/>
  <c r="I6128" i="1"/>
  <c r="I6127" i="1"/>
  <c r="I6133" i="1"/>
  <c r="I6125" i="1"/>
  <c r="I6132" i="1"/>
  <c r="I6126" i="1"/>
  <c r="I6124" i="1"/>
  <c r="K6127" i="1"/>
  <c r="K6126" i="1"/>
  <c r="K6132" i="1"/>
  <c r="K6133" i="1"/>
  <c r="K6130" i="1"/>
  <c r="K6128" i="1"/>
  <c r="K6129" i="1"/>
  <c r="K6125" i="1"/>
  <c r="K6124" i="1"/>
  <c r="K6131" i="1"/>
  <c r="J6124" i="1"/>
  <c r="J6131" i="1"/>
  <c r="J6127" i="1"/>
  <c r="J6129" i="1"/>
  <c r="L6129" i="1" s="1"/>
  <c r="M6129" i="1" s="1"/>
  <c r="N6129" i="1" s="1"/>
  <c r="J6125" i="1"/>
  <c r="J6128" i="1"/>
  <c r="J6130" i="1"/>
  <c r="J6133" i="1"/>
  <c r="J6126" i="1"/>
  <c r="J6132" i="1"/>
  <c r="L6131" i="1" l="1"/>
  <c r="M6131" i="1" s="1"/>
  <c r="N6131" i="1" s="1"/>
  <c r="L6124" i="1"/>
  <c r="M6124" i="1" s="1"/>
  <c r="N6124" i="1" s="1"/>
  <c r="L6130" i="1"/>
  <c r="M6130" i="1" s="1"/>
  <c r="N6130" i="1" s="1"/>
  <c r="L6126" i="1"/>
  <c r="M6126" i="1" s="1"/>
  <c r="N6126" i="1" s="1"/>
  <c r="L6132" i="1"/>
  <c r="M6132" i="1" s="1"/>
  <c r="O6132" i="1" s="1"/>
  <c r="L6125" i="1"/>
  <c r="M6125" i="1" s="1"/>
  <c r="N6125" i="1" s="1"/>
  <c r="L6133" i="1"/>
  <c r="M6133" i="1" s="1"/>
  <c r="R6133" i="1" s="1"/>
  <c r="L6128" i="1"/>
  <c r="M6128" i="1" s="1"/>
  <c r="L6127" i="1"/>
  <c r="M6127" i="1" s="1"/>
  <c r="O6124" i="1"/>
  <c r="S6124" i="1"/>
  <c r="T6124" i="1" s="1"/>
  <c r="P6124" i="1"/>
  <c r="O6129" i="1"/>
  <c r="Q6129" i="1"/>
  <c r="R6129" i="1"/>
  <c r="P6129" i="1"/>
  <c r="S6129" i="1"/>
  <c r="T6129" i="1" s="1"/>
  <c r="S6131" i="1"/>
  <c r="T6131" i="1" s="1"/>
  <c r="P6131" i="1"/>
  <c r="O6131" i="1"/>
  <c r="Q6131" i="1"/>
  <c r="R6131" i="1"/>
  <c r="R6124" i="1" l="1"/>
  <c r="Q6124" i="1"/>
  <c r="R6130" i="1"/>
  <c r="P6130" i="1"/>
  <c r="O6130" i="1"/>
  <c r="Q6130" i="1"/>
  <c r="S6130" i="1"/>
  <c r="T6130" i="1" s="1"/>
  <c r="R6132" i="1"/>
  <c r="O6126" i="1"/>
  <c r="R6126" i="1"/>
  <c r="S6126" i="1"/>
  <c r="T6126" i="1" s="1"/>
  <c r="P6127" i="1"/>
  <c r="N6127" i="1"/>
  <c r="Q6128" i="1"/>
  <c r="N6128" i="1"/>
  <c r="Q6133" i="1"/>
  <c r="N6133" i="1"/>
  <c r="S6132" i="1"/>
  <c r="T6132" i="1" s="1"/>
  <c r="N6132" i="1"/>
  <c r="Q6126" i="1"/>
  <c r="S6133" i="1"/>
  <c r="T6133" i="1" s="1"/>
  <c r="Q6132" i="1"/>
  <c r="P6126" i="1"/>
  <c r="P6132" i="1"/>
  <c r="Q6127" i="1"/>
  <c r="Q6125" i="1"/>
  <c r="S6127" i="1"/>
  <c r="T6127" i="1" s="1"/>
  <c r="P6125" i="1"/>
  <c r="R6127" i="1"/>
  <c r="R6125" i="1"/>
  <c r="O6125" i="1"/>
  <c r="S6125" i="1"/>
  <c r="T6125" i="1" s="1"/>
  <c r="R6128" i="1"/>
  <c r="O6128" i="1"/>
  <c r="O6133" i="1"/>
  <c r="P6133" i="1"/>
  <c r="P6128" i="1"/>
  <c r="S6128" i="1"/>
  <c r="T6128" i="1" s="1"/>
  <c r="O6127" i="1"/>
  <c r="R6135" i="1" l="1"/>
  <c r="K6138" i="1" s="1"/>
  <c r="N6134" i="1"/>
  <c r="Q6135" i="1"/>
  <c r="J6138" i="1" s="1"/>
  <c r="J6144" i="1" s="1"/>
  <c r="P6135" i="1"/>
  <c r="I6138" i="1" s="1"/>
  <c r="I6149" i="1" s="1"/>
  <c r="J6143" i="1"/>
  <c r="J6142" i="1"/>
  <c r="O6135" i="1"/>
  <c r="H6138" i="1" s="1"/>
  <c r="H6144" i="1" s="1"/>
  <c r="K6144" i="1"/>
  <c r="K6151" i="1"/>
  <c r="K6150" i="1"/>
  <c r="K6147" i="1"/>
  <c r="K6146" i="1"/>
  <c r="K6145" i="1"/>
  <c r="K6142" i="1"/>
  <c r="K6148" i="1"/>
  <c r="K6149" i="1"/>
  <c r="K6143" i="1"/>
  <c r="J6147" i="1" l="1"/>
  <c r="I6147" i="1"/>
  <c r="I6142" i="1"/>
  <c r="I6148" i="1"/>
  <c r="J6148" i="1"/>
  <c r="J6150" i="1"/>
  <c r="J6145" i="1"/>
  <c r="I6143" i="1"/>
  <c r="I6146" i="1"/>
  <c r="I6150" i="1"/>
  <c r="I6144" i="1"/>
  <c r="L6144" i="1" s="1"/>
  <c r="M6144" i="1" s="1"/>
  <c r="N6144" i="1" s="1"/>
  <c r="I6151" i="1"/>
  <c r="J6151" i="1"/>
  <c r="I6145" i="1"/>
  <c r="J6149" i="1"/>
  <c r="H6149" i="1"/>
  <c r="H6150" i="1"/>
  <c r="H6146" i="1"/>
  <c r="H6145" i="1"/>
  <c r="J6146" i="1"/>
  <c r="H6147" i="1"/>
  <c r="L6147" i="1" s="1"/>
  <c r="M6147" i="1" s="1"/>
  <c r="N6147" i="1" s="1"/>
  <c r="H6148" i="1"/>
  <c r="L6148" i="1" s="1"/>
  <c r="M6148" i="1" s="1"/>
  <c r="N6148" i="1" s="1"/>
  <c r="H6151" i="1"/>
  <c r="H6143" i="1"/>
  <c r="L6143" i="1" s="1"/>
  <c r="M6143" i="1" s="1"/>
  <c r="N6143" i="1" s="1"/>
  <c r="H6142" i="1"/>
  <c r="L6142" i="1" l="1"/>
  <c r="M6142" i="1" s="1"/>
  <c r="N6142" i="1" s="1"/>
  <c r="L6150" i="1"/>
  <c r="M6150" i="1" s="1"/>
  <c r="N6150" i="1" s="1"/>
  <c r="L6146" i="1"/>
  <c r="M6146" i="1" s="1"/>
  <c r="O6146" i="1" s="1"/>
  <c r="L6151" i="1"/>
  <c r="M6151" i="1" s="1"/>
  <c r="N6151" i="1" s="1"/>
  <c r="L6149" i="1"/>
  <c r="M6149" i="1" s="1"/>
  <c r="N6149" i="1" s="1"/>
  <c r="L6145" i="1"/>
  <c r="M6145" i="1" s="1"/>
  <c r="N6145" i="1" s="1"/>
  <c r="S6147" i="1"/>
  <c r="T6147" i="1" s="1"/>
  <c r="S6142" i="1"/>
  <c r="T6142" i="1" s="1"/>
  <c r="N6146" i="1"/>
  <c r="R6142" i="1"/>
  <c r="O6151" i="1"/>
  <c r="R6151" i="1"/>
  <c r="P6146" i="1"/>
  <c r="Q6142" i="1"/>
  <c r="O6142" i="1"/>
  <c r="Q6146" i="1"/>
  <c r="P6142" i="1"/>
  <c r="S6146" i="1"/>
  <c r="T6146" i="1" s="1"/>
  <c r="O6144" i="1"/>
  <c r="R6144" i="1"/>
  <c r="S6144" i="1"/>
  <c r="T6144" i="1" s="1"/>
  <c r="P6144" i="1"/>
  <c r="P6147" i="1"/>
  <c r="R6147" i="1"/>
  <c r="Q6147" i="1"/>
  <c r="Q6144" i="1"/>
  <c r="O6147" i="1"/>
  <c r="S6148" i="1"/>
  <c r="T6148" i="1" s="1"/>
  <c r="O6148" i="1"/>
  <c r="P6148" i="1"/>
  <c r="Q6148" i="1"/>
  <c r="R6148" i="1"/>
  <c r="R6143" i="1"/>
  <c r="Q6143" i="1"/>
  <c r="O6143" i="1"/>
  <c r="S6143" i="1"/>
  <c r="T6143" i="1" s="1"/>
  <c r="P6143" i="1"/>
  <c r="R6150" i="1"/>
  <c r="O6150" i="1"/>
  <c r="P6150" i="1"/>
  <c r="Q6150" i="1"/>
  <c r="S6150" i="1"/>
  <c r="T6150" i="1" s="1"/>
  <c r="S6149" i="1"/>
  <c r="T6149" i="1" s="1"/>
  <c r="R6149" i="1"/>
  <c r="P6151" i="1" l="1"/>
  <c r="R6146" i="1"/>
  <c r="Q6151" i="1"/>
  <c r="O6149" i="1"/>
  <c r="Q6149" i="1"/>
  <c r="S6151" i="1"/>
  <c r="T6151" i="1" s="1"/>
  <c r="P6149" i="1"/>
  <c r="P6145" i="1"/>
  <c r="P6153" i="1" s="1"/>
  <c r="I6156" i="1" s="1"/>
  <c r="I6165" i="1" s="1"/>
  <c r="R6145" i="1"/>
  <c r="Q6145" i="1"/>
  <c r="O6145" i="1"/>
  <c r="S6145" i="1"/>
  <c r="T6145" i="1" s="1"/>
  <c r="N6152" i="1"/>
  <c r="O6153" i="1" l="1"/>
  <c r="H6156" i="1" s="1"/>
  <c r="H6165" i="1" s="1"/>
  <c r="Q6153" i="1"/>
  <c r="J6156" i="1" s="1"/>
  <c r="J6166" i="1" s="1"/>
  <c r="R6153" i="1"/>
  <c r="K6156" i="1" s="1"/>
  <c r="K6163" i="1" s="1"/>
  <c r="H6169" i="1"/>
  <c r="H6167" i="1"/>
  <c r="H6161" i="1"/>
  <c r="H6168" i="1"/>
  <c r="I6166" i="1"/>
  <c r="I6160" i="1"/>
  <c r="I6164" i="1"/>
  <c r="I6167" i="1"/>
  <c r="H6166" i="1"/>
  <c r="H6160" i="1"/>
  <c r="H6162" i="1"/>
  <c r="I6161" i="1"/>
  <c r="H6164" i="1"/>
  <c r="I6162" i="1"/>
  <c r="H6163" i="1"/>
  <c r="I6169" i="1"/>
  <c r="I6163" i="1"/>
  <c r="K6161" i="1"/>
  <c r="I6168" i="1"/>
  <c r="J6164" i="1"/>
  <c r="K6169" i="1"/>
  <c r="K6162" i="1"/>
  <c r="K6167" i="1"/>
  <c r="K6160" i="1"/>
  <c r="J6160" i="1"/>
  <c r="J6167" i="1"/>
  <c r="K6166" i="1"/>
  <c r="J6168" i="1"/>
  <c r="J6161" i="1"/>
  <c r="J6169" i="1"/>
  <c r="J6165" i="1"/>
  <c r="J6162" i="1"/>
  <c r="J6163" i="1"/>
  <c r="K6168" i="1"/>
  <c r="L6169" i="1" l="1"/>
  <c r="M6169" i="1" s="1"/>
  <c r="N6169" i="1" s="1"/>
  <c r="K6165" i="1"/>
  <c r="K6164" i="1"/>
  <c r="L6164" i="1" s="1"/>
  <c r="M6164" i="1" s="1"/>
  <c r="L6160" i="1"/>
  <c r="M6160" i="1" s="1"/>
  <c r="N6160" i="1" s="1"/>
  <c r="L6163" i="1"/>
  <c r="M6163" i="1" s="1"/>
  <c r="N6163" i="1" s="1"/>
  <c r="L6161" i="1"/>
  <c r="M6161" i="1" s="1"/>
  <c r="N6161" i="1" s="1"/>
  <c r="L6166" i="1"/>
  <c r="M6166" i="1" s="1"/>
  <c r="N6166" i="1" s="1"/>
  <c r="L6168" i="1"/>
  <c r="M6168" i="1" s="1"/>
  <c r="N6168" i="1" s="1"/>
  <c r="L6167" i="1"/>
  <c r="M6167" i="1" s="1"/>
  <c r="N6167" i="1" s="1"/>
  <c r="L6162" i="1"/>
  <c r="M6162" i="1" s="1"/>
  <c r="N6162" i="1" s="1"/>
  <c r="L6165" i="1"/>
  <c r="M6165" i="1" s="1"/>
  <c r="R6165" i="1" s="1"/>
  <c r="R6169" i="1"/>
  <c r="P6169" i="1"/>
  <c r="Q6169" i="1"/>
  <c r="S6169" i="1"/>
  <c r="T6169" i="1" s="1"/>
  <c r="O6169" i="1"/>
  <c r="P6163" i="1"/>
  <c r="O6163" i="1"/>
  <c r="N6164" i="1" l="1"/>
  <c r="R6164" i="1"/>
  <c r="P6164" i="1"/>
  <c r="Q6164" i="1"/>
  <c r="S6164" i="1"/>
  <c r="T6164" i="1" s="1"/>
  <c r="O6164" i="1"/>
  <c r="Q6163" i="1"/>
  <c r="P6160" i="1"/>
  <c r="R6163" i="1"/>
  <c r="S6163" i="1"/>
  <c r="T6163" i="1" s="1"/>
  <c r="R6160" i="1"/>
  <c r="Q6160" i="1"/>
  <c r="O6160" i="1"/>
  <c r="S6160" i="1"/>
  <c r="T6160" i="1" s="1"/>
  <c r="Q6168" i="1"/>
  <c r="S6168" i="1"/>
  <c r="T6168" i="1" s="1"/>
  <c r="R6168" i="1"/>
  <c r="R6166" i="1"/>
  <c r="Q6161" i="1"/>
  <c r="P6161" i="1"/>
  <c r="R6162" i="1"/>
  <c r="S6167" i="1"/>
  <c r="T6167" i="1" s="1"/>
  <c r="S6166" i="1"/>
  <c r="T6166" i="1" s="1"/>
  <c r="O6167" i="1"/>
  <c r="R6161" i="1"/>
  <c r="Q6166" i="1"/>
  <c r="P6168" i="1"/>
  <c r="O6166" i="1"/>
  <c r="O6161" i="1"/>
  <c r="O6168" i="1"/>
  <c r="P6166" i="1"/>
  <c r="P6162" i="1"/>
  <c r="S6161" i="1"/>
  <c r="T6161" i="1" s="1"/>
  <c r="S6162" i="1"/>
  <c r="T6162" i="1" s="1"/>
  <c r="O6162" i="1"/>
  <c r="N6165" i="1"/>
  <c r="N6170" i="1" s="1"/>
  <c r="S6165" i="1"/>
  <c r="T6165" i="1" s="1"/>
  <c r="O6165" i="1"/>
  <c r="Q6167" i="1"/>
  <c r="P6167" i="1"/>
  <c r="Q6165" i="1"/>
  <c r="Q6162" i="1"/>
  <c r="R6167" i="1"/>
  <c r="P6165" i="1"/>
  <c r="Q6171" i="1" l="1"/>
  <c r="J6174" i="1" s="1"/>
  <c r="P6171" i="1"/>
  <c r="I6174" i="1" s="1"/>
  <c r="R6171" i="1"/>
  <c r="K6174" i="1" s="1"/>
  <c r="K6179" i="1" s="1"/>
  <c r="O6171" i="1"/>
  <c r="H6174" i="1" s="1"/>
  <c r="H6183" i="1" s="1"/>
  <c r="K6185" i="1"/>
  <c r="K6180" i="1"/>
  <c r="J6183" i="1"/>
  <c r="J6186" i="1"/>
  <c r="J6180" i="1"/>
  <c r="J6179" i="1"/>
  <c r="J6184" i="1"/>
  <c r="J6181" i="1"/>
  <c r="J6182" i="1"/>
  <c r="J6187" i="1"/>
  <c r="J6178" i="1"/>
  <c r="J6185" i="1"/>
  <c r="I6184" i="1"/>
  <c r="I6183" i="1"/>
  <c r="I6181" i="1"/>
  <c r="I6182" i="1"/>
  <c r="I6179" i="1"/>
  <c r="I6178" i="1"/>
  <c r="I6180" i="1"/>
  <c r="I6187" i="1"/>
  <c r="I6186" i="1"/>
  <c r="I6185" i="1"/>
  <c r="H6180" i="1" l="1"/>
  <c r="H6178" i="1"/>
  <c r="H6185" i="1"/>
  <c r="K6182" i="1"/>
  <c r="H6187" i="1"/>
  <c r="L6187" i="1" s="1"/>
  <c r="M6187" i="1" s="1"/>
  <c r="N6187" i="1" s="1"/>
  <c r="K6183" i="1"/>
  <c r="L6183" i="1" s="1"/>
  <c r="M6183" i="1" s="1"/>
  <c r="N6183" i="1" s="1"/>
  <c r="K6186" i="1"/>
  <c r="K6184" i="1"/>
  <c r="L6184" i="1" s="1"/>
  <c r="M6184" i="1" s="1"/>
  <c r="N6184" i="1" s="1"/>
  <c r="K6181" i="1"/>
  <c r="K6178" i="1"/>
  <c r="L6178" i="1" s="1"/>
  <c r="M6178" i="1" s="1"/>
  <c r="H6184" i="1"/>
  <c r="K6187" i="1"/>
  <c r="H6179" i="1"/>
  <c r="L6179" i="1" s="1"/>
  <c r="M6179" i="1" s="1"/>
  <c r="N6179" i="1" s="1"/>
  <c r="H6186" i="1"/>
  <c r="L6185" i="1"/>
  <c r="M6185" i="1" s="1"/>
  <c r="N6185" i="1" s="1"/>
  <c r="H6181" i="1"/>
  <c r="H6182" i="1"/>
  <c r="L6180" i="1"/>
  <c r="M6180" i="1" s="1"/>
  <c r="N6180" i="1" s="1"/>
  <c r="L6182" i="1" l="1"/>
  <c r="M6182" i="1" s="1"/>
  <c r="N6182" i="1" s="1"/>
  <c r="S6183" i="1"/>
  <c r="T6183" i="1" s="1"/>
  <c r="L6186" i="1"/>
  <c r="M6186" i="1" s="1"/>
  <c r="N6186" i="1" s="1"/>
  <c r="L6181" i="1"/>
  <c r="M6181" i="1" s="1"/>
  <c r="N6181" i="1" s="1"/>
  <c r="S6185" i="1"/>
  <c r="T6185" i="1" s="1"/>
  <c r="P6185" i="1"/>
  <c r="O6185" i="1"/>
  <c r="R6185" i="1"/>
  <c r="Q6185" i="1"/>
  <c r="Q6183" i="1"/>
  <c r="Q6181" i="1"/>
  <c r="R6183" i="1"/>
  <c r="P6183" i="1"/>
  <c r="P6184" i="1"/>
  <c r="R6184" i="1"/>
  <c r="Q6184" i="1"/>
  <c r="O6184" i="1"/>
  <c r="Q6178" i="1"/>
  <c r="N6178" i="1"/>
  <c r="O6181" i="1"/>
  <c r="S6184" i="1"/>
  <c r="T6184" i="1" s="1"/>
  <c r="O6183" i="1"/>
  <c r="S6178" i="1"/>
  <c r="T6178" i="1" s="1"/>
  <c r="P6178" i="1"/>
  <c r="O6178" i="1"/>
  <c r="R6178" i="1"/>
  <c r="Q6180" i="1"/>
  <c r="O6180" i="1"/>
  <c r="P6180" i="1"/>
  <c r="R6180" i="1"/>
  <c r="S6180" i="1"/>
  <c r="T6180" i="1" s="1"/>
  <c r="S6182" i="1"/>
  <c r="T6182" i="1" s="1"/>
  <c r="Q6182" i="1"/>
  <c r="P6182" i="1"/>
  <c r="O6182" i="1"/>
  <c r="R6182" i="1"/>
  <c r="P6187" i="1"/>
  <c r="R6187" i="1"/>
  <c r="S6187" i="1"/>
  <c r="T6187" i="1" s="1"/>
  <c r="Q6187" i="1"/>
  <c r="O6187" i="1"/>
  <c r="P6179" i="1"/>
  <c r="Q6179" i="1"/>
  <c r="O6179" i="1"/>
  <c r="R6179" i="1"/>
  <c r="S6179" i="1"/>
  <c r="T6179" i="1" s="1"/>
  <c r="O6186" i="1" l="1"/>
  <c r="Q6186" i="1"/>
  <c r="R6186" i="1"/>
  <c r="R6181" i="1"/>
  <c r="R6189" i="1" s="1"/>
  <c r="K6192" i="1" s="1"/>
  <c r="K6196" i="1" s="1"/>
  <c r="S6186" i="1"/>
  <c r="T6186" i="1" s="1"/>
  <c r="P6181" i="1"/>
  <c r="N6188" i="1"/>
  <c r="S6181" i="1"/>
  <c r="T6181" i="1" s="1"/>
  <c r="P6186" i="1"/>
  <c r="Q6189" i="1"/>
  <c r="J6192" i="1" s="1"/>
  <c r="J6200" i="1" s="1"/>
  <c r="O6189" i="1"/>
  <c r="H6192" i="1" s="1"/>
  <c r="H6201" i="1" s="1"/>
  <c r="P6189" i="1" l="1"/>
  <c r="I6192" i="1" s="1"/>
  <c r="I6196" i="1" s="1"/>
  <c r="J6203" i="1"/>
  <c r="J6198" i="1"/>
  <c r="I6198" i="1"/>
  <c r="J6204" i="1"/>
  <c r="H6197" i="1"/>
  <c r="K6198" i="1"/>
  <c r="J6197" i="1"/>
  <c r="K6201" i="1"/>
  <c r="K6199" i="1"/>
  <c r="J6199" i="1"/>
  <c r="K6204" i="1"/>
  <c r="J6201" i="1"/>
  <c r="J6205" i="1"/>
  <c r="K6203" i="1"/>
  <c r="J6202" i="1"/>
  <c r="J6196" i="1"/>
  <c r="K6197" i="1"/>
  <c r="H6199" i="1"/>
  <c r="K6200" i="1"/>
  <c r="K6205" i="1"/>
  <c r="K6202" i="1"/>
  <c r="I6200" i="1"/>
  <c r="L6200" i="1" s="1"/>
  <c r="M6200" i="1" s="1"/>
  <c r="N6200" i="1" s="1"/>
  <c r="I6201" i="1"/>
  <c r="L6201" i="1" s="1"/>
  <c r="M6201" i="1" s="1"/>
  <c r="N6201" i="1" s="1"/>
  <c r="I6197" i="1"/>
  <c r="I6199" i="1"/>
  <c r="L6199" i="1" s="1"/>
  <c r="M6199" i="1" s="1"/>
  <c r="N6199" i="1" s="1"/>
  <c r="I6203" i="1"/>
  <c r="I6204" i="1"/>
  <c r="H6204" i="1"/>
  <c r="I6202" i="1"/>
  <c r="H6205" i="1"/>
  <c r="H6202" i="1"/>
  <c r="L6202" i="1" s="1"/>
  <c r="M6202" i="1" s="1"/>
  <c r="S6202" i="1" s="1"/>
  <c r="T6202" i="1" s="1"/>
  <c r="I6205" i="1"/>
  <c r="H6203" i="1"/>
  <c r="H6196" i="1"/>
  <c r="H6198" i="1"/>
  <c r="H6200" i="1"/>
  <c r="L6196" i="1" l="1"/>
  <c r="M6196" i="1" s="1"/>
  <c r="N6196" i="1" s="1"/>
  <c r="L6203" i="1"/>
  <c r="M6203" i="1" s="1"/>
  <c r="N6203" i="1" s="1"/>
  <c r="L6197" i="1"/>
  <c r="M6197" i="1" s="1"/>
  <c r="P6197" i="1" s="1"/>
  <c r="L6198" i="1"/>
  <c r="M6198" i="1" s="1"/>
  <c r="P6198" i="1" s="1"/>
  <c r="N6197" i="1"/>
  <c r="Q6197" i="1"/>
  <c r="O6197" i="1"/>
  <c r="R6197" i="1"/>
  <c r="P6199" i="1"/>
  <c r="S6199" i="1"/>
  <c r="T6199" i="1" s="1"/>
  <c r="R6199" i="1"/>
  <c r="L6205" i="1"/>
  <c r="M6205" i="1" s="1"/>
  <c r="N6205" i="1" s="1"/>
  <c r="L6204" i="1"/>
  <c r="M6204" i="1" s="1"/>
  <c r="N6204" i="1" s="1"/>
  <c r="O6200" i="1"/>
  <c r="R6202" i="1"/>
  <c r="R6200" i="1"/>
  <c r="P6200" i="1"/>
  <c r="O6202" i="1"/>
  <c r="Q6199" i="1"/>
  <c r="O6199" i="1"/>
  <c r="N6198" i="1"/>
  <c r="R6201" i="1"/>
  <c r="S6201" i="1"/>
  <c r="T6201" i="1" s="1"/>
  <c r="P6201" i="1"/>
  <c r="Q6201" i="1"/>
  <c r="O6201" i="1"/>
  <c r="Q6202" i="1"/>
  <c r="N6202" i="1"/>
  <c r="P6202" i="1"/>
  <c r="Q6200" i="1"/>
  <c r="S6200" i="1"/>
  <c r="T6200" i="1" s="1"/>
  <c r="S6196" i="1"/>
  <c r="T6196" i="1" s="1"/>
  <c r="Q6196" i="1"/>
  <c r="R6196" i="1"/>
  <c r="P6196" i="1"/>
  <c r="O6196" i="1"/>
  <c r="O6203" i="1"/>
  <c r="P6203" i="1"/>
  <c r="R6203" i="1"/>
  <c r="S6203" i="1"/>
  <c r="T6203" i="1" s="1"/>
  <c r="S6198" i="1" l="1"/>
  <c r="T6198" i="1" s="1"/>
  <c r="Q6198" i="1"/>
  <c r="R6198" i="1"/>
  <c r="Q6203" i="1"/>
  <c r="O6198" i="1"/>
  <c r="N6206" i="1"/>
  <c r="S6197" i="1"/>
  <c r="T6197" i="1" s="1"/>
  <c r="R6204" i="1"/>
  <c r="O6204" i="1"/>
  <c r="P6204" i="1"/>
  <c r="S6204" i="1"/>
  <c r="T6204" i="1" s="1"/>
  <c r="S6205" i="1"/>
  <c r="T6205" i="1" s="1"/>
  <c r="R6205" i="1"/>
  <c r="Q6204" i="1"/>
  <c r="O6205" i="1"/>
  <c r="P6205" i="1"/>
  <c r="Q6205" i="1"/>
  <c r="R6207" i="1" l="1"/>
  <c r="K6210" i="1" s="1"/>
  <c r="P6207" i="1"/>
  <c r="I6210" i="1" s="1"/>
  <c r="O6207" i="1"/>
  <c r="H6210" i="1" s="1"/>
  <c r="H6215" i="1" s="1"/>
  <c r="Q6207" i="1"/>
  <c r="J6210" i="1" s="1"/>
  <c r="J6217" i="1" s="1"/>
  <c r="J6222" i="1"/>
  <c r="J6219" i="1"/>
  <c r="J6218" i="1"/>
  <c r="J6216" i="1"/>
  <c r="K6223" i="1"/>
  <c r="K6221" i="1"/>
  <c r="K6215" i="1"/>
  <c r="K6217" i="1"/>
  <c r="K6216" i="1"/>
  <c r="K6222" i="1"/>
  <c r="K6214" i="1"/>
  <c r="K6220" i="1"/>
  <c r="K6219" i="1"/>
  <c r="K6218" i="1"/>
  <c r="H6220" i="1"/>
  <c r="H6221" i="1"/>
  <c r="H6219" i="1"/>
  <c r="H6223" i="1"/>
  <c r="H6214" i="1"/>
  <c r="H6222" i="1"/>
  <c r="H6218" i="1"/>
  <c r="L6218" i="1" s="1"/>
  <c r="M6218" i="1" s="1"/>
  <c r="N6218" i="1" s="1"/>
  <c r="I6221" i="1"/>
  <c r="I6220" i="1"/>
  <c r="I6219" i="1"/>
  <c r="I6218" i="1"/>
  <c r="I6214" i="1"/>
  <c r="I6217" i="1"/>
  <c r="I6216" i="1"/>
  <c r="I6223" i="1"/>
  <c r="I6215" i="1"/>
  <c r="I6222" i="1"/>
  <c r="J6214" i="1" l="1"/>
  <c r="L6214" i="1" s="1"/>
  <c r="M6214" i="1" s="1"/>
  <c r="H6216" i="1"/>
  <c r="J6220" i="1"/>
  <c r="H6217" i="1"/>
  <c r="J6221" i="1"/>
  <c r="J6223" i="1"/>
  <c r="L6223" i="1" s="1"/>
  <c r="M6223" i="1" s="1"/>
  <c r="L6219" i="1"/>
  <c r="M6219" i="1" s="1"/>
  <c r="N6219" i="1" s="1"/>
  <c r="J6215" i="1"/>
  <c r="S6218" i="1"/>
  <c r="T6218" i="1" s="1"/>
  <c r="P6218" i="1"/>
  <c r="O6218" i="1"/>
  <c r="Q6218" i="1"/>
  <c r="R6218" i="1"/>
  <c r="L6215" i="1"/>
  <c r="M6215" i="1" s="1"/>
  <c r="N6215" i="1" s="1"/>
  <c r="L6217" i="1"/>
  <c r="M6217" i="1" s="1"/>
  <c r="N6217" i="1" s="1"/>
  <c r="L6221" i="1"/>
  <c r="M6221" i="1" s="1"/>
  <c r="N6221" i="1" s="1"/>
  <c r="L6222" i="1"/>
  <c r="M6222" i="1" s="1"/>
  <c r="N6222" i="1" s="1"/>
  <c r="L6216" i="1"/>
  <c r="M6216" i="1" s="1"/>
  <c r="N6216" i="1" s="1"/>
  <c r="L6220" i="1"/>
  <c r="M6220" i="1" s="1"/>
  <c r="N6220" i="1" s="1"/>
  <c r="N6223" i="1" l="1"/>
  <c r="Q6223" i="1"/>
  <c r="N6214" i="1"/>
  <c r="N6224" i="1" s="1"/>
  <c r="R6214" i="1"/>
  <c r="O6214" i="1"/>
  <c r="P6214" i="1"/>
  <c r="Q6214" i="1"/>
  <c r="S6214" i="1"/>
  <c r="T6214" i="1" s="1"/>
  <c r="S6219" i="1"/>
  <c r="T6219" i="1" s="1"/>
  <c r="O6219" i="1"/>
  <c r="R6219" i="1"/>
  <c r="P6219" i="1"/>
  <c r="R6223" i="1"/>
  <c r="P6223" i="1"/>
  <c r="S6223" i="1"/>
  <c r="T6223" i="1" s="1"/>
  <c r="Q6219" i="1"/>
  <c r="O6223" i="1"/>
  <c r="P6215" i="1"/>
  <c r="O6215" i="1"/>
  <c r="S6215" i="1"/>
  <c r="T6215" i="1" s="1"/>
  <c r="R6215" i="1"/>
  <c r="Q6215" i="1"/>
  <c r="S6220" i="1"/>
  <c r="T6220" i="1" s="1"/>
  <c r="Q6220" i="1"/>
  <c r="P6220" i="1"/>
  <c r="R6220" i="1"/>
  <c r="O6220" i="1"/>
  <c r="Q6222" i="1"/>
  <c r="R6222" i="1"/>
  <c r="S6222" i="1"/>
  <c r="T6222" i="1" s="1"/>
  <c r="P6222" i="1"/>
  <c r="O6222" i="1"/>
  <c r="Q6217" i="1"/>
  <c r="R6217" i="1"/>
  <c r="P6217" i="1"/>
  <c r="S6217" i="1"/>
  <c r="T6217" i="1" s="1"/>
  <c r="O6217" i="1"/>
  <c r="Q6216" i="1"/>
  <c r="O6216" i="1"/>
  <c r="S6216" i="1"/>
  <c r="T6216" i="1" s="1"/>
  <c r="R6216" i="1"/>
  <c r="P6216" i="1"/>
  <c r="Q6221" i="1"/>
  <c r="S6221" i="1"/>
  <c r="T6221" i="1" s="1"/>
  <c r="P6221" i="1"/>
  <c r="R6221" i="1"/>
  <c r="O6221" i="1"/>
  <c r="O6225" i="1" l="1"/>
  <c r="H6228" i="1" s="1"/>
  <c r="R6225" i="1"/>
  <c r="K6228" i="1" s="1"/>
  <c r="K6238" i="1" s="1"/>
  <c r="K6233" i="1"/>
  <c r="K6234" i="1"/>
  <c r="K6241" i="1"/>
  <c r="K6240" i="1"/>
  <c r="H6236" i="1"/>
  <c r="H6240" i="1"/>
  <c r="H6235" i="1"/>
  <c r="H6232" i="1"/>
  <c r="H6239" i="1"/>
  <c r="H6234" i="1"/>
  <c r="H6241" i="1"/>
  <c r="H6237" i="1"/>
  <c r="H6233" i="1"/>
  <c r="H6238" i="1"/>
  <c r="P6225" i="1"/>
  <c r="I6228" i="1" s="1"/>
  <c r="Q6225" i="1"/>
  <c r="J6228" i="1" s="1"/>
  <c r="K6237" i="1" l="1"/>
  <c r="K6235" i="1"/>
  <c r="K6239" i="1"/>
  <c r="K6232" i="1"/>
  <c r="K6236" i="1"/>
  <c r="I6232" i="1"/>
  <c r="I6238" i="1"/>
  <c r="L6238" i="1" s="1"/>
  <c r="M6238" i="1" s="1"/>
  <c r="N6238" i="1" s="1"/>
  <c r="I6236" i="1"/>
  <c r="I6237" i="1"/>
  <c r="I6235" i="1"/>
  <c r="I6233" i="1"/>
  <c r="I6239" i="1"/>
  <c r="I6241" i="1"/>
  <c r="I6234" i="1"/>
  <c r="I6240" i="1"/>
  <c r="L6236" i="1"/>
  <c r="M6236" i="1" s="1"/>
  <c r="N6236" i="1" s="1"/>
  <c r="J6241" i="1"/>
  <c r="J6233" i="1"/>
  <c r="J6240" i="1"/>
  <c r="J6232" i="1"/>
  <c r="J6239" i="1"/>
  <c r="J6236" i="1"/>
  <c r="J6238" i="1"/>
  <c r="J6237" i="1"/>
  <c r="J6235" i="1"/>
  <c r="J6234" i="1"/>
  <c r="L6241" i="1" l="1"/>
  <c r="M6241" i="1" s="1"/>
  <c r="N6241" i="1" s="1"/>
  <c r="L6237" i="1"/>
  <c r="M6237" i="1" s="1"/>
  <c r="N6237" i="1" s="1"/>
  <c r="L6234" i="1"/>
  <c r="M6234" i="1" s="1"/>
  <c r="N6234" i="1" s="1"/>
  <c r="L6233" i="1"/>
  <c r="M6233" i="1" s="1"/>
  <c r="N6233" i="1" s="1"/>
  <c r="L6239" i="1"/>
  <c r="M6239" i="1" s="1"/>
  <c r="N6239" i="1" s="1"/>
  <c r="L6240" i="1"/>
  <c r="M6240" i="1" s="1"/>
  <c r="N6240" i="1" s="1"/>
  <c r="L6235" i="1"/>
  <c r="M6235" i="1" s="1"/>
  <c r="N6235" i="1" s="1"/>
  <c r="L6232" i="1"/>
  <c r="M6232" i="1" s="1"/>
  <c r="S6232" i="1" s="1"/>
  <c r="T6232" i="1" s="1"/>
  <c r="P6237" i="1"/>
  <c r="S6237" i="1"/>
  <c r="T6237" i="1" s="1"/>
  <c r="R6237" i="1"/>
  <c r="S6241" i="1"/>
  <c r="T6241" i="1" s="1"/>
  <c r="P6241" i="1"/>
  <c r="R6241" i="1"/>
  <c r="Q6241" i="1"/>
  <c r="O6241" i="1"/>
  <c r="P6234" i="1"/>
  <c r="S6234" i="1"/>
  <c r="T6234" i="1" s="1"/>
  <c r="R6234" i="1"/>
  <c r="P6236" i="1"/>
  <c r="Q6236" i="1"/>
  <c r="O6236" i="1"/>
  <c r="S6236" i="1"/>
  <c r="T6236" i="1" s="1"/>
  <c r="R6236" i="1"/>
  <c r="R6238" i="1"/>
  <c r="S6238" i="1"/>
  <c r="T6238" i="1" s="1"/>
  <c r="Q6238" i="1"/>
  <c r="P6238" i="1"/>
  <c r="O6238" i="1"/>
  <c r="Q6234" i="1" l="1"/>
  <c r="O6237" i="1"/>
  <c r="Q6237" i="1"/>
  <c r="P6233" i="1"/>
  <c r="O6234" i="1"/>
  <c r="R6240" i="1"/>
  <c r="P6239" i="1"/>
  <c r="R6239" i="1"/>
  <c r="Q6239" i="1"/>
  <c r="Q6240" i="1"/>
  <c r="Q6233" i="1"/>
  <c r="R6233" i="1"/>
  <c r="O6233" i="1"/>
  <c r="S6239" i="1"/>
  <c r="T6239" i="1" s="1"/>
  <c r="S6233" i="1"/>
  <c r="T6233" i="1" s="1"/>
  <c r="O6239" i="1"/>
  <c r="S6240" i="1"/>
  <c r="T6240" i="1" s="1"/>
  <c r="S6235" i="1"/>
  <c r="T6235" i="1" s="1"/>
  <c r="O6240" i="1"/>
  <c r="O6235" i="1"/>
  <c r="P6235" i="1"/>
  <c r="Q6235" i="1"/>
  <c r="P6240" i="1"/>
  <c r="Q6232" i="1"/>
  <c r="N6232" i="1"/>
  <c r="N6242" i="1" s="1"/>
  <c r="R6235" i="1"/>
  <c r="R6232" i="1"/>
  <c r="O6232" i="1"/>
  <c r="P6232" i="1"/>
  <c r="R6243" i="1" l="1"/>
  <c r="K6246" i="1" s="1"/>
  <c r="O6243" i="1"/>
  <c r="H6246" i="1" s="1"/>
  <c r="H6254" i="1" s="1"/>
  <c r="Q6243" i="1"/>
  <c r="J6246" i="1" s="1"/>
  <c r="J6259" i="1" s="1"/>
  <c r="P6243" i="1"/>
  <c r="I6246" i="1" s="1"/>
  <c r="I6250" i="1" s="1"/>
  <c r="J6255" i="1"/>
  <c r="H6257" i="1"/>
  <c r="H6256" i="1"/>
  <c r="H6255" i="1"/>
  <c r="H6258" i="1"/>
  <c r="H6252" i="1"/>
  <c r="H6259" i="1"/>
  <c r="H6251" i="1"/>
  <c r="H6250" i="1"/>
  <c r="K6251" i="1"/>
  <c r="K6258" i="1"/>
  <c r="K6253" i="1"/>
  <c r="K6252" i="1"/>
  <c r="K6259" i="1"/>
  <c r="K6250" i="1"/>
  <c r="K6257" i="1"/>
  <c r="K6256" i="1"/>
  <c r="K6254" i="1"/>
  <c r="K6255" i="1"/>
  <c r="H6253" i="1" l="1"/>
  <c r="I6259" i="1"/>
  <c r="I6252" i="1"/>
  <c r="I6255" i="1"/>
  <c r="L6255" i="1" s="1"/>
  <c r="M6255" i="1" s="1"/>
  <c r="N6255" i="1" s="1"/>
  <c r="J6252" i="1"/>
  <c r="J6254" i="1"/>
  <c r="J6258" i="1"/>
  <c r="I6253" i="1"/>
  <c r="L6253" i="1" s="1"/>
  <c r="M6253" i="1" s="1"/>
  <c r="N6253" i="1" s="1"/>
  <c r="J6253" i="1"/>
  <c r="J6256" i="1"/>
  <c r="J6257" i="1"/>
  <c r="J6250" i="1"/>
  <c r="L6250" i="1" s="1"/>
  <c r="M6250" i="1" s="1"/>
  <c r="N6250" i="1" s="1"/>
  <c r="J6251" i="1"/>
  <c r="I6257" i="1"/>
  <c r="L6257" i="1" s="1"/>
  <c r="M6257" i="1" s="1"/>
  <c r="N6257" i="1" s="1"/>
  <c r="I6258" i="1"/>
  <c r="L6258" i="1" s="1"/>
  <c r="M6258" i="1" s="1"/>
  <c r="N6258" i="1" s="1"/>
  <c r="I6254" i="1"/>
  <c r="L6254" i="1" s="1"/>
  <c r="M6254" i="1" s="1"/>
  <c r="N6254" i="1" s="1"/>
  <c r="I6256" i="1"/>
  <c r="I6251" i="1"/>
  <c r="L6259" i="1"/>
  <c r="M6259" i="1" s="1"/>
  <c r="N6259" i="1" s="1"/>
  <c r="L6252" i="1"/>
  <c r="M6252" i="1" s="1"/>
  <c r="N6252" i="1" s="1"/>
  <c r="L6256" i="1" l="1"/>
  <c r="M6256" i="1" s="1"/>
  <c r="N6256" i="1" s="1"/>
  <c r="L6251" i="1"/>
  <c r="M6251" i="1" s="1"/>
  <c r="N6251" i="1" s="1"/>
  <c r="R6255" i="1"/>
  <c r="O6255" i="1"/>
  <c r="Q6255" i="1"/>
  <c r="R6253" i="1"/>
  <c r="S6253" i="1"/>
  <c r="T6253" i="1" s="1"/>
  <c r="S6255" i="1"/>
  <c r="T6255" i="1" s="1"/>
  <c r="P6255" i="1"/>
  <c r="P6258" i="1"/>
  <c r="R6258" i="1"/>
  <c r="Q6258" i="1"/>
  <c r="Q6253" i="1"/>
  <c r="S6258" i="1"/>
  <c r="T6258" i="1" s="1"/>
  <c r="P6253" i="1"/>
  <c r="O6256" i="1"/>
  <c r="R6256" i="1"/>
  <c r="S6257" i="1"/>
  <c r="T6257" i="1" s="1"/>
  <c r="R6257" i="1"/>
  <c r="P6256" i="1"/>
  <c r="Q6257" i="1"/>
  <c r="O6253" i="1"/>
  <c r="O6258" i="1"/>
  <c r="O6257" i="1"/>
  <c r="S6256" i="1"/>
  <c r="T6256" i="1" s="1"/>
  <c r="P6257" i="1"/>
  <c r="N6260" i="1"/>
  <c r="Q6256" i="1"/>
  <c r="P6254" i="1"/>
  <c r="Q6254" i="1"/>
  <c r="S6254" i="1"/>
  <c r="T6254" i="1" s="1"/>
  <c r="O6254" i="1"/>
  <c r="R6254" i="1"/>
  <c r="O6251" i="1"/>
  <c r="R6251" i="1"/>
  <c r="Q6251" i="1"/>
  <c r="P6251" i="1"/>
  <c r="S6251" i="1"/>
  <c r="T6251" i="1" s="1"/>
  <c r="P6259" i="1"/>
  <c r="Q6259" i="1"/>
  <c r="O6259" i="1"/>
  <c r="S6259" i="1"/>
  <c r="T6259" i="1" s="1"/>
  <c r="R6259" i="1"/>
  <c r="P6252" i="1"/>
  <c r="O6252" i="1"/>
  <c r="Q6252" i="1"/>
  <c r="R6252" i="1"/>
  <c r="S6252" i="1"/>
  <c r="T6252" i="1" s="1"/>
  <c r="R6250" i="1"/>
  <c r="Q6250" i="1"/>
  <c r="O6250" i="1"/>
  <c r="P6250" i="1"/>
  <c r="S6250" i="1"/>
  <c r="T6250" i="1" s="1"/>
  <c r="R6261" i="1" l="1"/>
  <c r="K6264" i="1" s="1"/>
  <c r="P6261" i="1"/>
  <c r="I6264" i="1" s="1"/>
  <c r="I6271" i="1" s="1"/>
  <c r="O6261" i="1"/>
  <c r="H6264" i="1" s="1"/>
  <c r="Q6261" i="1"/>
  <c r="J6264" i="1" s="1"/>
  <c r="I6276" i="1"/>
  <c r="I6272" i="1"/>
  <c r="I6274" i="1"/>
  <c r="I6273" i="1"/>
  <c r="K6276" i="1"/>
  <c r="K6269" i="1"/>
  <c r="K6268" i="1"/>
  <c r="K6270" i="1"/>
  <c r="K6274" i="1"/>
  <c r="K6277" i="1"/>
  <c r="K6275" i="1"/>
  <c r="K6273" i="1"/>
  <c r="K6272" i="1"/>
  <c r="K6271" i="1"/>
  <c r="I6277" i="1" l="1"/>
  <c r="I6270" i="1"/>
  <c r="I6275" i="1"/>
  <c r="I6269" i="1"/>
  <c r="I6268" i="1"/>
  <c r="J6273" i="1"/>
  <c r="J6272" i="1"/>
  <c r="J6277" i="1"/>
  <c r="J6274" i="1"/>
  <c r="J6271" i="1"/>
  <c r="J6270" i="1"/>
  <c r="J6269" i="1"/>
  <c r="J6276" i="1"/>
  <c r="J6268" i="1"/>
  <c r="J6275" i="1"/>
  <c r="H6272" i="1"/>
  <c r="L6272" i="1" s="1"/>
  <c r="M6272" i="1" s="1"/>
  <c r="N6272" i="1" s="1"/>
  <c r="H6270" i="1"/>
  <c r="H6276" i="1"/>
  <c r="H6269" i="1"/>
  <c r="H6268" i="1"/>
  <c r="H6275" i="1"/>
  <c r="H6274" i="1"/>
  <c r="H6273" i="1"/>
  <c r="L6273" i="1" s="1"/>
  <c r="M6273" i="1" s="1"/>
  <c r="N6273" i="1" s="1"/>
  <c r="H6271" i="1"/>
  <c r="H6277" i="1"/>
  <c r="L6269" i="1" l="1"/>
  <c r="M6269" i="1" s="1"/>
  <c r="N6269" i="1" s="1"/>
  <c r="L6277" i="1"/>
  <c r="M6277" i="1" s="1"/>
  <c r="N6277" i="1" s="1"/>
  <c r="L6268" i="1"/>
  <c r="M6268" i="1" s="1"/>
  <c r="N6268" i="1" s="1"/>
  <c r="L6275" i="1"/>
  <c r="M6275" i="1" s="1"/>
  <c r="N6275" i="1" s="1"/>
  <c r="L6270" i="1"/>
  <c r="M6270" i="1" s="1"/>
  <c r="N6270" i="1" s="1"/>
  <c r="L6276" i="1"/>
  <c r="M6276" i="1" s="1"/>
  <c r="N6276" i="1" s="1"/>
  <c r="Q6268" i="1"/>
  <c r="O6268" i="1"/>
  <c r="S6269" i="1"/>
  <c r="T6269" i="1" s="1"/>
  <c r="O6269" i="1"/>
  <c r="R6269" i="1"/>
  <c r="P6269" i="1"/>
  <c r="Q6269" i="1"/>
  <c r="S6272" i="1"/>
  <c r="T6272" i="1" s="1"/>
  <c r="P6272" i="1"/>
  <c r="Q6272" i="1"/>
  <c r="R6272" i="1"/>
  <c r="O6272" i="1"/>
  <c r="P6273" i="1"/>
  <c r="O6273" i="1"/>
  <c r="R6273" i="1"/>
  <c r="S6273" i="1"/>
  <c r="T6273" i="1" s="1"/>
  <c r="Q6273" i="1"/>
  <c r="P6275" i="1"/>
  <c r="P6277" i="1"/>
  <c r="O6277" i="1"/>
  <c r="R6277" i="1"/>
  <c r="S6277" i="1"/>
  <c r="T6277" i="1" s="1"/>
  <c r="Q6277" i="1"/>
  <c r="L6271" i="1"/>
  <c r="M6271" i="1" s="1"/>
  <c r="N6271" i="1" s="1"/>
  <c r="L6274" i="1"/>
  <c r="M6274" i="1" s="1"/>
  <c r="N6274" i="1" s="1"/>
  <c r="O6276" i="1" l="1"/>
  <c r="Q6275" i="1"/>
  <c r="S6275" i="1"/>
  <c r="T6275" i="1" s="1"/>
  <c r="R6275" i="1"/>
  <c r="O6275" i="1"/>
  <c r="S6268" i="1"/>
  <c r="T6268" i="1" s="1"/>
  <c r="P6268" i="1"/>
  <c r="R6268" i="1"/>
  <c r="O6270" i="1"/>
  <c r="S6276" i="1"/>
  <c r="T6276" i="1" s="1"/>
  <c r="P6270" i="1"/>
  <c r="R6276" i="1"/>
  <c r="P6276" i="1"/>
  <c r="Q6270" i="1"/>
  <c r="Q6276" i="1"/>
  <c r="R6270" i="1"/>
  <c r="N6278" i="1"/>
  <c r="S6270" i="1"/>
  <c r="T6270" i="1" s="1"/>
  <c r="P6274" i="1"/>
  <c r="R6274" i="1"/>
  <c r="Q6274" i="1"/>
  <c r="O6274" i="1"/>
  <c r="S6274" i="1"/>
  <c r="T6274" i="1" s="1"/>
  <c r="S6271" i="1"/>
  <c r="T6271" i="1" s="1"/>
  <c r="R6271" i="1"/>
  <c r="Q6271" i="1"/>
  <c r="O6271" i="1"/>
  <c r="P6271" i="1"/>
  <c r="P6279" i="1" l="1"/>
  <c r="I6282" i="1" s="1"/>
  <c r="R6279" i="1"/>
  <c r="K6282" i="1" s="1"/>
  <c r="K6295" i="1" s="1"/>
  <c r="O6279" i="1"/>
  <c r="H6282" i="1" s="1"/>
  <c r="H6295" i="1" s="1"/>
  <c r="Q6279" i="1"/>
  <c r="J6282" i="1" s="1"/>
  <c r="J6293" i="1" s="1"/>
  <c r="I6290" i="1"/>
  <c r="I6288" i="1"/>
  <c r="I6294" i="1"/>
  <c r="I6292" i="1"/>
  <c r="I6286" i="1"/>
  <c r="I6291" i="1"/>
  <c r="I6289" i="1"/>
  <c r="I6295" i="1"/>
  <c r="I6293" i="1"/>
  <c r="I6287" i="1"/>
  <c r="H6293" i="1"/>
  <c r="H6289" i="1"/>
  <c r="K6294" i="1"/>
  <c r="K6293" i="1"/>
  <c r="K6288" i="1"/>
  <c r="K6291" i="1"/>
  <c r="K6289" i="1"/>
  <c r="K6286" i="1"/>
  <c r="K6292" i="1" l="1"/>
  <c r="K6287" i="1"/>
  <c r="K6290" i="1"/>
  <c r="J6290" i="1"/>
  <c r="H6287" i="1"/>
  <c r="H6294" i="1"/>
  <c r="J6291" i="1"/>
  <c r="L6291" i="1" s="1"/>
  <c r="M6291" i="1" s="1"/>
  <c r="N6291" i="1" s="1"/>
  <c r="H6286" i="1"/>
  <c r="H6288" i="1"/>
  <c r="H6290" i="1"/>
  <c r="J6295" i="1"/>
  <c r="L6295" i="1" s="1"/>
  <c r="M6295" i="1" s="1"/>
  <c r="N6295" i="1" s="1"/>
  <c r="J6288" i="1"/>
  <c r="J6289" i="1"/>
  <c r="L6289" i="1" s="1"/>
  <c r="M6289" i="1" s="1"/>
  <c r="N6289" i="1" s="1"/>
  <c r="H6291" i="1"/>
  <c r="J6286" i="1"/>
  <c r="J6292" i="1"/>
  <c r="H6292" i="1"/>
  <c r="J6287" i="1"/>
  <c r="J6294" i="1"/>
  <c r="L6293" i="1"/>
  <c r="M6293" i="1" s="1"/>
  <c r="N6293" i="1" s="1"/>
  <c r="L6286" i="1" l="1"/>
  <c r="M6286" i="1" s="1"/>
  <c r="N6286" i="1" s="1"/>
  <c r="L6294" i="1"/>
  <c r="M6294" i="1" s="1"/>
  <c r="N6294" i="1" s="1"/>
  <c r="L6287" i="1"/>
  <c r="M6287" i="1" s="1"/>
  <c r="N6287" i="1" s="1"/>
  <c r="L6290" i="1"/>
  <c r="M6290" i="1" s="1"/>
  <c r="N6290" i="1" s="1"/>
  <c r="L6288" i="1"/>
  <c r="M6288" i="1" s="1"/>
  <c r="N6288" i="1" s="1"/>
  <c r="L6292" i="1"/>
  <c r="M6292" i="1" s="1"/>
  <c r="N6292" i="1" s="1"/>
  <c r="N6296" i="1" s="1"/>
  <c r="O6290" i="1"/>
  <c r="Q6293" i="1"/>
  <c r="S6289" i="1"/>
  <c r="T6289" i="1" s="1"/>
  <c r="Q6289" i="1"/>
  <c r="R6289" i="1"/>
  <c r="S6293" i="1"/>
  <c r="T6293" i="1" s="1"/>
  <c r="O6289" i="1"/>
  <c r="P6289" i="1"/>
  <c r="R6293" i="1"/>
  <c r="O6293" i="1"/>
  <c r="P6291" i="1"/>
  <c r="P6293" i="1"/>
  <c r="Q6290" i="1"/>
  <c r="Q6291" i="1"/>
  <c r="R6291" i="1"/>
  <c r="S6291" i="1"/>
  <c r="T6291" i="1" s="1"/>
  <c r="O6291" i="1"/>
  <c r="P6290" i="1"/>
  <c r="R6290" i="1"/>
  <c r="Q6286" i="1"/>
  <c r="P6286" i="1"/>
  <c r="S6286" i="1"/>
  <c r="T6286" i="1" s="1"/>
  <c r="O6286" i="1"/>
  <c r="R6286" i="1"/>
  <c r="P6288" i="1"/>
  <c r="Q6288" i="1"/>
  <c r="O6288" i="1"/>
  <c r="Q6295" i="1"/>
  <c r="O6295" i="1"/>
  <c r="P6295" i="1"/>
  <c r="S6295" i="1"/>
  <c r="T6295" i="1" s="1"/>
  <c r="R6295" i="1"/>
  <c r="S6294" i="1"/>
  <c r="T6294" i="1" s="1"/>
  <c r="Q6294" i="1"/>
  <c r="P6294" i="1"/>
  <c r="R6294" i="1"/>
  <c r="O6294" i="1"/>
  <c r="O6287" i="1"/>
  <c r="Q6287" i="1"/>
  <c r="P6287" i="1"/>
  <c r="S6287" i="1"/>
  <c r="T6287" i="1" s="1"/>
  <c r="R6287" i="1"/>
  <c r="S6288" i="1" l="1"/>
  <c r="T6288" i="1" s="1"/>
  <c r="P6292" i="1"/>
  <c r="S6290" i="1"/>
  <c r="T6290" i="1" s="1"/>
  <c r="O6292" i="1"/>
  <c r="O6297" i="1" s="1"/>
  <c r="H6300" i="1" s="1"/>
  <c r="S6292" i="1"/>
  <c r="T6292" i="1" s="1"/>
  <c r="R6288" i="1"/>
  <c r="R6297" i="1" s="1"/>
  <c r="K6300" i="1" s="1"/>
  <c r="Q6292" i="1"/>
  <c r="Q6297" i="1" s="1"/>
  <c r="J6300" i="1" s="1"/>
  <c r="R6292" i="1"/>
  <c r="P6297" i="1"/>
  <c r="I6300" i="1" s="1"/>
  <c r="J6311" i="1" l="1"/>
  <c r="J6306" i="1"/>
  <c r="J6312" i="1"/>
  <c r="J6304" i="1"/>
  <c r="J6308" i="1"/>
  <c r="J6307" i="1"/>
  <c r="J6310" i="1"/>
  <c r="J6309" i="1"/>
  <c r="J6313" i="1"/>
  <c r="J6305" i="1"/>
  <c r="I6305" i="1"/>
  <c r="I6312" i="1"/>
  <c r="I6310" i="1"/>
  <c r="I6313" i="1"/>
  <c r="I6304" i="1"/>
  <c r="I6309" i="1"/>
  <c r="I6311" i="1"/>
  <c r="I6308" i="1"/>
  <c r="I6306" i="1"/>
  <c r="I6307" i="1"/>
  <c r="H6312" i="1"/>
  <c r="H6304" i="1"/>
  <c r="H6310" i="1"/>
  <c r="H6307" i="1"/>
  <c r="L6307" i="1" s="1"/>
  <c r="M6307" i="1" s="1"/>
  <c r="N6307" i="1" s="1"/>
  <c r="H6311" i="1"/>
  <c r="H6308" i="1"/>
  <c r="H6306" i="1"/>
  <c r="H6309" i="1"/>
  <c r="H6305" i="1"/>
  <c r="L6305" i="1" s="1"/>
  <c r="M6305" i="1" s="1"/>
  <c r="N6305" i="1" s="1"/>
  <c r="H6313" i="1"/>
  <c r="K6313" i="1"/>
  <c r="K6308" i="1"/>
  <c r="K6305" i="1"/>
  <c r="K6312" i="1"/>
  <c r="K6310" i="1"/>
  <c r="K6309" i="1"/>
  <c r="K6311" i="1"/>
  <c r="K6307" i="1"/>
  <c r="K6304" i="1"/>
  <c r="K6306" i="1"/>
  <c r="L6306" i="1" l="1"/>
  <c r="M6306" i="1" s="1"/>
  <c r="N6306" i="1" s="1"/>
  <c r="L6311" i="1"/>
  <c r="M6311" i="1" s="1"/>
  <c r="N6311" i="1" s="1"/>
  <c r="L6313" i="1"/>
  <c r="M6313" i="1" s="1"/>
  <c r="N6313" i="1" s="1"/>
  <c r="Q6305" i="1"/>
  <c r="O6305" i="1"/>
  <c r="R6305" i="1"/>
  <c r="S6305" i="1"/>
  <c r="T6305" i="1" s="1"/>
  <c r="P6305" i="1"/>
  <c r="O6307" i="1"/>
  <c r="Q6307" i="1"/>
  <c r="R6307" i="1"/>
  <c r="S6307" i="1"/>
  <c r="T6307" i="1" s="1"/>
  <c r="P6307" i="1"/>
  <c r="L6309" i="1"/>
  <c r="M6309" i="1" s="1"/>
  <c r="N6309" i="1" s="1"/>
  <c r="L6308" i="1"/>
  <c r="M6308" i="1" s="1"/>
  <c r="N6308" i="1" s="1"/>
  <c r="L6304" i="1"/>
  <c r="M6304" i="1" s="1"/>
  <c r="N6304" i="1" s="1"/>
  <c r="S6306" i="1"/>
  <c r="T6306" i="1" s="1"/>
  <c r="P6306" i="1"/>
  <c r="R6306" i="1"/>
  <c r="Q6306" i="1"/>
  <c r="O6306" i="1"/>
  <c r="P6311" i="1"/>
  <c r="R6311" i="1"/>
  <c r="O6311" i="1"/>
  <c r="S6311" i="1"/>
  <c r="T6311" i="1" s="1"/>
  <c r="L6310" i="1"/>
  <c r="M6310" i="1" s="1"/>
  <c r="N6310" i="1" s="1"/>
  <c r="L6312" i="1"/>
  <c r="M6312" i="1" s="1"/>
  <c r="N6312" i="1" s="1"/>
  <c r="Q6311" i="1" l="1"/>
  <c r="S6313" i="1"/>
  <c r="T6313" i="1" s="1"/>
  <c r="R6313" i="1"/>
  <c r="P6313" i="1"/>
  <c r="N6314" i="1"/>
  <c r="O6313" i="1"/>
  <c r="Q6313" i="1"/>
  <c r="S6304" i="1"/>
  <c r="T6304" i="1" s="1"/>
  <c r="R6304" i="1"/>
  <c r="O6304" i="1"/>
  <c r="P6304" i="1"/>
  <c r="Q6304" i="1"/>
  <c r="S6309" i="1"/>
  <c r="T6309" i="1" s="1"/>
  <c r="P6309" i="1"/>
  <c r="O6309" i="1"/>
  <c r="Q6309" i="1"/>
  <c r="R6309" i="1"/>
  <c r="P6308" i="1"/>
  <c r="Q6308" i="1"/>
  <c r="S6308" i="1"/>
  <c r="T6308" i="1" s="1"/>
  <c r="R6308" i="1"/>
  <c r="O6308" i="1"/>
  <c r="P6312" i="1"/>
  <c r="O6312" i="1"/>
  <c r="R6312" i="1"/>
  <c r="Q6312" i="1"/>
  <c r="S6312" i="1"/>
  <c r="T6312" i="1" s="1"/>
  <c r="R6310" i="1"/>
  <c r="O6310" i="1"/>
  <c r="S6310" i="1"/>
  <c r="T6310" i="1" s="1"/>
  <c r="P6310" i="1"/>
  <c r="Q6310" i="1"/>
  <c r="R6315" i="1" l="1"/>
  <c r="K6318" i="1" s="1"/>
  <c r="P6315" i="1"/>
  <c r="I6318" i="1" s="1"/>
  <c r="I6330" i="1" s="1"/>
  <c r="Q6315" i="1"/>
  <c r="J6318" i="1" s="1"/>
  <c r="J6330" i="1" s="1"/>
  <c r="O6315" i="1"/>
  <c r="H6318" i="1" s="1"/>
  <c r="H6329" i="1" s="1"/>
  <c r="J6323" i="1"/>
  <c r="J6331" i="1"/>
  <c r="J6322" i="1"/>
  <c r="J6328" i="1"/>
  <c r="I6324" i="1"/>
  <c r="I6323" i="1"/>
  <c r="K6331" i="1"/>
  <c r="K6328" i="1"/>
  <c r="K6323" i="1"/>
  <c r="K6330" i="1"/>
  <c r="K6322" i="1"/>
  <c r="K6326" i="1"/>
  <c r="K6324" i="1"/>
  <c r="K6327" i="1"/>
  <c r="K6329" i="1"/>
  <c r="K6325" i="1"/>
  <c r="I6331" i="1" l="1"/>
  <c r="I6329" i="1"/>
  <c r="I6328" i="1"/>
  <c r="I6322" i="1"/>
  <c r="I6325" i="1"/>
  <c r="I6326" i="1"/>
  <c r="I6327" i="1"/>
  <c r="H6325" i="1"/>
  <c r="J6324" i="1"/>
  <c r="H6326" i="1"/>
  <c r="H6322" i="1"/>
  <c r="J6325" i="1"/>
  <c r="J6327" i="1"/>
  <c r="J6329" i="1"/>
  <c r="L6329" i="1" s="1"/>
  <c r="M6329" i="1" s="1"/>
  <c r="N6329" i="1" s="1"/>
  <c r="J6326" i="1"/>
  <c r="H6330" i="1"/>
  <c r="L6330" i="1" s="1"/>
  <c r="M6330" i="1" s="1"/>
  <c r="N6330" i="1" s="1"/>
  <c r="H6324" i="1"/>
  <c r="L6324" i="1" s="1"/>
  <c r="M6324" i="1" s="1"/>
  <c r="N6324" i="1" s="1"/>
  <c r="H6323" i="1"/>
  <c r="L6323" i="1" s="1"/>
  <c r="M6323" i="1" s="1"/>
  <c r="N6323" i="1" s="1"/>
  <c r="H6331" i="1"/>
  <c r="L6331" i="1" s="1"/>
  <c r="M6331" i="1" s="1"/>
  <c r="N6331" i="1" s="1"/>
  <c r="H6327" i="1"/>
  <c r="H6328" i="1"/>
  <c r="L6328" i="1" s="1"/>
  <c r="M6328" i="1" s="1"/>
  <c r="N6328" i="1" s="1"/>
  <c r="L6322" i="1" l="1"/>
  <c r="M6322" i="1" s="1"/>
  <c r="N6322" i="1" s="1"/>
  <c r="L6325" i="1"/>
  <c r="M6325" i="1" s="1"/>
  <c r="S6322" i="1"/>
  <c r="T6322" i="1" s="1"/>
  <c r="L6327" i="1"/>
  <c r="M6327" i="1" s="1"/>
  <c r="N6327" i="1" s="1"/>
  <c r="L6326" i="1"/>
  <c r="M6326" i="1" s="1"/>
  <c r="S6326" i="1" s="1"/>
  <c r="T6326" i="1" s="1"/>
  <c r="Q6322" i="1"/>
  <c r="P6322" i="1"/>
  <c r="O6322" i="1"/>
  <c r="R6322" i="1"/>
  <c r="N6325" i="1"/>
  <c r="P6325" i="1"/>
  <c r="O6325" i="1"/>
  <c r="R6325" i="1"/>
  <c r="Q6325" i="1"/>
  <c r="S6325" i="1"/>
  <c r="T6325" i="1" s="1"/>
  <c r="S6329" i="1"/>
  <c r="T6329" i="1" s="1"/>
  <c r="R6329" i="1"/>
  <c r="Q6329" i="1"/>
  <c r="O6329" i="1"/>
  <c r="P6329" i="1"/>
  <c r="Q6328" i="1"/>
  <c r="P6328" i="1"/>
  <c r="O6328" i="1"/>
  <c r="S6328" i="1"/>
  <c r="T6328" i="1" s="1"/>
  <c r="R6328" i="1"/>
  <c r="P6323" i="1"/>
  <c r="R6323" i="1"/>
  <c r="O6323" i="1"/>
  <c r="Q6323" i="1"/>
  <c r="S6323" i="1"/>
  <c r="T6323" i="1" s="1"/>
  <c r="R6327" i="1"/>
  <c r="P6331" i="1"/>
  <c r="R6331" i="1"/>
  <c r="O6331" i="1"/>
  <c r="Q6331" i="1"/>
  <c r="S6331" i="1"/>
  <c r="T6331" i="1" s="1"/>
  <c r="S6330" i="1"/>
  <c r="T6330" i="1" s="1"/>
  <c r="R6330" i="1"/>
  <c r="O6330" i="1"/>
  <c r="P6330" i="1"/>
  <c r="Q6330" i="1"/>
  <c r="S6324" i="1"/>
  <c r="T6324" i="1" s="1"/>
  <c r="Q6324" i="1"/>
  <c r="P6324" i="1"/>
  <c r="O6324" i="1"/>
  <c r="R6324" i="1"/>
  <c r="O6327" i="1" l="1"/>
  <c r="N6326" i="1"/>
  <c r="S6327" i="1"/>
  <c r="T6327" i="1" s="1"/>
  <c r="P6327" i="1"/>
  <c r="Q6327" i="1"/>
  <c r="O6326" i="1"/>
  <c r="O6333" i="1" s="1"/>
  <c r="H6336" i="1" s="1"/>
  <c r="H6340" i="1" s="1"/>
  <c r="Q6326" i="1"/>
  <c r="Q6333" i="1" s="1"/>
  <c r="J6336" i="1" s="1"/>
  <c r="J6343" i="1" s="1"/>
  <c r="P6326" i="1"/>
  <c r="P6333" i="1" s="1"/>
  <c r="I6336" i="1" s="1"/>
  <c r="I6344" i="1" s="1"/>
  <c r="R6326" i="1"/>
  <c r="R6333" i="1" s="1"/>
  <c r="K6336" i="1" s="1"/>
  <c r="K6343" i="1" s="1"/>
  <c r="N6332" i="1"/>
  <c r="J6349" i="1" l="1"/>
  <c r="J6342" i="1"/>
  <c r="J6347" i="1"/>
  <c r="J6346" i="1"/>
  <c r="I6349" i="1"/>
  <c r="J6345" i="1"/>
  <c r="H6341" i="1"/>
  <c r="J6340" i="1"/>
  <c r="J6344" i="1"/>
  <c r="J6341" i="1"/>
  <c r="J6348" i="1"/>
  <c r="I6341" i="1"/>
  <c r="H6346" i="1"/>
  <c r="I6343" i="1"/>
  <c r="H6344" i="1"/>
  <c r="I6348" i="1"/>
  <c r="I6342" i="1"/>
  <c r="I6347" i="1"/>
  <c r="I6345" i="1"/>
  <c r="I6340" i="1"/>
  <c r="K6349" i="1"/>
  <c r="I6346" i="1"/>
  <c r="K6341" i="1"/>
  <c r="L6341" i="1" s="1"/>
  <c r="M6341" i="1" s="1"/>
  <c r="N6341" i="1" s="1"/>
  <c r="H6349" i="1"/>
  <c r="H6343" i="1"/>
  <c r="H6347" i="1"/>
  <c r="K6342" i="1"/>
  <c r="H6348" i="1"/>
  <c r="K6347" i="1"/>
  <c r="H6342" i="1"/>
  <c r="K6345" i="1"/>
  <c r="K6346" i="1"/>
  <c r="K6348" i="1"/>
  <c r="K6344" i="1"/>
  <c r="H6345" i="1"/>
  <c r="K6340" i="1"/>
  <c r="L6340" i="1" l="1"/>
  <c r="M6340" i="1" s="1"/>
  <c r="N6340" i="1" s="1"/>
  <c r="L6344" i="1"/>
  <c r="M6344" i="1" s="1"/>
  <c r="N6344" i="1" s="1"/>
  <c r="L6343" i="1"/>
  <c r="M6343" i="1" s="1"/>
  <c r="N6343" i="1" s="1"/>
  <c r="L6345" i="1"/>
  <c r="M6345" i="1" s="1"/>
  <c r="N6345" i="1" s="1"/>
  <c r="L6346" i="1"/>
  <c r="M6346" i="1" s="1"/>
  <c r="N6346" i="1" s="1"/>
  <c r="L6349" i="1"/>
  <c r="M6349" i="1" s="1"/>
  <c r="N6349" i="1" s="1"/>
  <c r="L6347" i="1"/>
  <c r="M6347" i="1" s="1"/>
  <c r="N6347" i="1" s="1"/>
  <c r="L6342" i="1"/>
  <c r="M6342" i="1" s="1"/>
  <c r="N6342" i="1" s="1"/>
  <c r="L6348" i="1"/>
  <c r="M6348" i="1" s="1"/>
  <c r="N6348" i="1" s="1"/>
  <c r="O6340" i="1"/>
  <c r="S6340" i="1"/>
  <c r="T6340" i="1" s="1"/>
  <c r="Q6340" i="1"/>
  <c r="R6340" i="1"/>
  <c r="P6340" i="1"/>
  <c r="S6344" i="1"/>
  <c r="T6344" i="1" s="1"/>
  <c r="R6344" i="1"/>
  <c r="P6344" i="1"/>
  <c r="O6344" i="1"/>
  <c r="S6341" i="1"/>
  <c r="T6341" i="1" s="1"/>
  <c r="P6341" i="1"/>
  <c r="Q6341" i="1"/>
  <c r="R6341" i="1"/>
  <c r="O6341" i="1"/>
  <c r="P6345" i="1"/>
  <c r="Q6343" i="1" l="1"/>
  <c r="S6343" i="1"/>
  <c r="T6343" i="1" s="1"/>
  <c r="O6343" i="1"/>
  <c r="R6343" i="1"/>
  <c r="P6343" i="1"/>
  <c r="P6346" i="1"/>
  <c r="R6346" i="1"/>
  <c r="Q6346" i="1"/>
  <c r="O6345" i="1"/>
  <c r="S6345" i="1"/>
  <c r="T6345" i="1" s="1"/>
  <c r="Q6345" i="1"/>
  <c r="R6345" i="1"/>
  <c r="Q6344" i="1"/>
  <c r="N6350" i="1"/>
  <c r="O6347" i="1"/>
  <c r="R6349" i="1"/>
  <c r="S6347" i="1"/>
  <c r="T6347" i="1" s="1"/>
  <c r="Q6347" i="1"/>
  <c r="P6348" i="1"/>
  <c r="Q6349" i="1"/>
  <c r="O6346" i="1"/>
  <c r="R6342" i="1"/>
  <c r="Q6348" i="1"/>
  <c r="R6347" i="1"/>
  <c r="O6349" i="1"/>
  <c r="O6342" i="1"/>
  <c r="S6346" i="1"/>
  <c r="T6346" i="1" s="1"/>
  <c r="P6342" i="1"/>
  <c r="P6349" i="1"/>
  <c r="P6347" i="1"/>
  <c r="S6342" i="1"/>
  <c r="T6342" i="1" s="1"/>
  <c r="R6348" i="1"/>
  <c r="O6348" i="1"/>
  <c r="Q6342" i="1"/>
  <c r="S6348" i="1"/>
  <c r="T6348" i="1" s="1"/>
  <c r="S6349" i="1"/>
  <c r="T6349" i="1" s="1"/>
  <c r="P6351" i="1" l="1"/>
  <c r="I6354" i="1" s="1"/>
  <c r="R6351" i="1"/>
  <c r="K6354" i="1" s="1"/>
  <c r="K6364" i="1" s="1"/>
  <c r="O6351" i="1"/>
  <c r="H6354" i="1" s="1"/>
  <c r="H6364" i="1" s="1"/>
  <c r="Q6351" i="1"/>
  <c r="J6354" i="1" s="1"/>
  <c r="J6360" i="1" s="1"/>
  <c r="J6362" i="1"/>
  <c r="K6367" i="1"/>
  <c r="J6361" i="1"/>
  <c r="J6363" i="1"/>
  <c r="K6363" i="1"/>
  <c r="K6362" i="1"/>
  <c r="K6361" i="1"/>
  <c r="K6360" i="1"/>
  <c r="K6358" i="1"/>
  <c r="I6358" i="1"/>
  <c r="I6364" i="1"/>
  <c r="I6362" i="1"/>
  <c r="I6359" i="1"/>
  <c r="I6365" i="1"/>
  <c r="I6361" i="1"/>
  <c r="I6360" i="1"/>
  <c r="I6367" i="1"/>
  <c r="I6363" i="1"/>
  <c r="I6366" i="1"/>
  <c r="H6359" i="1"/>
  <c r="H6366" i="1"/>
  <c r="H6358" i="1"/>
  <c r="H6365" i="1"/>
  <c r="H6361" i="1"/>
  <c r="H6362" i="1" l="1"/>
  <c r="H6367" i="1"/>
  <c r="H6363" i="1"/>
  <c r="H6360" i="1"/>
  <c r="K6359" i="1"/>
  <c r="L6359" i="1" s="1"/>
  <c r="M6359" i="1" s="1"/>
  <c r="N6359" i="1" s="1"/>
  <c r="K6366" i="1"/>
  <c r="L6366" i="1" s="1"/>
  <c r="M6366" i="1" s="1"/>
  <c r="N6366" i="1" s="1"/>
  <c r="J6367" i="1"/>
  <c r="L6367" i="1" s="1"/>
  <c r="M6367" i="1" s="1"/>
  <c r="N6367" i="1" s="1"/>
  <c r="J6358" i="1"/>
  <c r="L6358" i="1" s="1"/>
  <c r="M6358" i="1" s="1"/>
  <c r="N6358" i="1" s="1"/>
  <c r="J6359" i="1"/>
  <c r="K6365" i="1"/>
  <c r="J6366" i="1"/>
  <c r="J6365" i="1"/>
  <c r="J6364" i="1"/>
  <c r="L6364" i="1"/>
  <c r="M6364" i="1" s="1"/>
  <c r="N6364" i="1" s="1"/>
  <c r="L6360" i="1"/>
  <c r="M6360" i="1" s="1"/>
  <c r="N6360" i="1" s="1"/>
  <c r="L6362" i="1"/>
  <c r="M6362" i="1" s="1"/>
  <c r="N6362" i="1" s="1"/>
  <c r="L6365" i="1"/>
  <c r="M6365" i="1" s="1"/>
  <c r="O6365" i="1" s="1"/>
  <c r="L6363" i="1"/>
  <c r="M6363" i="1" s="1"/>
  <c r="N6363" i="1" s="1"/>
  <c r="L6361" i="1"/>
  <c r="M6361" i="1" s="1"/>
  <c r="N6361" i="1" s="1"/>
  <c r="R6360" i="1" l="1"/>
  <c r="P6360" i="1"/>
  <c r="Q6364" i="1"/>
  <c r="O6360" i="1"/>
  <c r="Q6360" i="1"/>
  <c r="S6364" i="1"/>
  <c r="T6364" i="1" s="1"/>
  <c r="P6364" i="1"/>
  <c r="R6364" i="1"/>
  <c r="S6360" i="1"/>
  <c r="T6360" i="1" s="1"/>
  <c r="O6364" i="1"/>
  <c r="S6362" i="1"/>
  <c r="T6362" i="1" s="1"/>
  <c r="O6359" i="1"/>
  <c r="O6367" i="1"/>
  <c r="Q6362" i="1"/>
  <c r="R6362" i="1"/>
  <c r="S6359" i="1"/>
  <c r="T6359" i="1" s="1"/>
  <c r="O6362" i="1"/>
  <c r="R6359" i="1"/>
  <c r="P6362" i="1"/>
  <c r="Q6359" i="1"/>
  <c r="R6367" i="1"/>
  <c r="S6367" i="1"/>
  <c r="T6367" i="1" s="1"/>
  <c r="S6358" i="1"/>
  <c r="T6358" i="1" s="1"/>
  <c r="Q6367" i="1"/>
  <c r="Q6358" i="1"/>
  <c r="P6359" i="1"/>
  <c r="P6367" i="1"/>
  <c r="O6358" i="1"/>
  <c r="R6365" i="1"/>
  <c r="R6358" i="1"/>
  <c r="Q6366" i="1"/>
  <c r="R6366" i="1"/>
  <c r="S6366" i="1"/>
  <c r="T6366" i="1" s="1"/>
  <c r="O6366" i="1"/>
  <c r="P6365" i="1"/>
  <c r="N6365" i="1"/>
  <c r="N6368" i="1" s="1"/>
  <c r="S6365" i="1"/>
  <c r="T6365" i="1" s="1"/>
  <c r="P6366" i="1"/>
  <c r="P6358" i="1"/>
  <c r="Q6365" i="1"/>
  <c r="R6363" i="1"/>
  <c r="S6363" i="1"/>
  <c r="T6363" i="1" s="1"/>
  <c r="Q6363" i="1"/>
  <c r="O6363" i="1"/>
  <c r="P6363" i="1"/>
  <c r="P6361" i="1"/>
  <c r="R6361" i="1"/>
  <c r="S6361" i="1"/>
  <c r="T6361" i="1" s="1"/>
  <c r="O6361" i="1"/>
  <c r="Q6361" i="1"/>
  <c r="P6369" i="1" l="1"/>
  <c r="I6372" i="1" s="1"/>
  <c r="O6369" i="1"/>
  <c r="H6372" i="1" s="1"/>
  <c r="H6379" i="1" s="1"/>
  <c r="R6369" i="1"/>
  <c r="K6372" i="1" s="1"/>
  <c r="K6384" i="1" s="1"/>
  <c r="Q6369" i="1"/>
  <c r="J6372" i="1" s="1"/>
  <c r="J6376" i="1" s="1"/>
  <c r="H6376" i="1"/>
  <c r="H6382" i="1"/>
  <c r="H6380" i="1"/>
  <c r="H6385" i="1"/>
  <c r="I6385" i="1"/>
  <c r="I6382" i="1"/>
  <c r="I6381" i="1"/>
  <c r="I6380" i="1"/>
  <c r="I6379" i="1"/>
  <c r="I6376" i="1"/>
  <c r="I6378" i="1"/>
  <c r="I6377" i="1"/>
  <c r="I6384" i="1"/>
  <c r="I6383" i="1"/>
  <c r="K6383" i="1" l="1"/>
  <c r="K6376" i="1"/>
  <c r="K6381" i="1"/>
  <c r="K6385" i="1"/>
  <c r="K6377" i="1"/>
  <c r="J6385" i="1"/>
  <c r="L6385" i="1" s="1"/>
  <c r="M6385" i="1" s="1"/>
  <c r="N6385" i="1" s="1"/>
  <c r="J6377" i="1"/>
  <c r="K6382" i="1"/>
  <c r="H6383" i="1"/>
  <c r="H6378" i="1"/>
  <c r="H6381" i="1"/>
  <c r="J6378" i="1"/>
  <c r="H6384" i="1"/>
  <c r="J6379" i="1"/>
  <c r="K6378" i="1"/>
  <c r="K6379" i="1"/>
  <c r="L6379" i="1" s="1"/>
  <c r="M6379" i="1" s="1"/>
  <c r="N6379" i="1" s="1"/>
  <c r="K6380" i="1"/>
  <c r="H6377" i="1"/>
  <c r="J6382" i="1"/>
  <c r="J6383" i="1"/>
  <c r="J6381" i="1"/>
  <c r="L6381" i="1" s="1"/>
  <c r="M6381" i="1" s="1"/>
  <c r="J6384" i="1"/>
  <c r="L6376" i="1"/>
  <c r="M6376" i="1" s="1"/>
  <c r="N6376" i="1" s="1"/>
  <c r="J6380" i="1"/>
  <c r="L6378" i="1" l="1"/>
  <c r="M6378" i="1" s="1"/>
  <c r="N6378" i="1" s="1"/>
  <c r="L6377" i="1"/>
  <c r="M6377" i="1" s="1"/>
  <c r="N6377" i="1" s="1"/>
  <c r="L6383" i="1"/>
  <c r="M6383" i="1" s="1"/>
  <c r="N6383" i="1" s="1"/>
  <c r="L6382" i="1"/>
  <c r="M6382" i="1" s="1"/>
  <c r="N6382" i="1" s="1"/>
  <c r="L6380" i="1"/>
  <c r="M6380" i="1" s="1"/>
  <c r="N6380" i="1" s="1"/>
  <c r="L6384" i="1"/>
  <c r="M6384" i="1" s="1"/>
  <c r="S6384" i="1" s="1"/>
  <c r="T6384" i="1" s="1"/>
  <c r="Q6376" i="1"/>
  <c r="P6376" i="1"/>
  <c r="N6381" i="1"/>
  <c r="R6381" i="1"/>
  <c r="P6381" i="1"/>
  <c r="P6377" i="1"/>
  <c r="S6376" i="1"/>
  <c r="T6376" i="1" s="1"/>
  <c r="Q6377" i="1"/>
  <c r="P6378" i="1"/>
  <c r="O6377" i="1"/>
  <c r="Q6378" i="1"/>
  <c r="R6377" i="1"/>
  <c r="S6377" i="1"/>
  <c r="T6377" i="1" s="1"/>
  <c r="R6376" i="1"/>
  <c r="S6378" i="1"/>
  <c r="T6378" i="1" s="1"/>
  <c r="O6376" i="1"/>
  <c r="O6378" i="1"/>
  <c r="O6381" i="1"/>
  <c r="S6381" i="1"/>
  <c r="T6381" i="1" s="1"/>
  <c r="Q6381" i="1"/>
  <c r="R6378" i="1"/>
  <c r="Q6382" i="1"/>
  <c r="O6382" i="1"/>
  <c r="S6385" i="1"/>
  <c r="T6385" i="1" s="1"/>
  <c r="Q6385" i="1"/>
  <c r="R6385" i="1"/>
  <c r="O6385" i="1"/>
  <c r="P6385" i="1"/>
  <c r="P6383" i="1"/>
  <c r="S6383" i="1"/>
  <c r="T6383" i="1" s="1"/>
  <c r="R6383" i="1"/>
  <c r="Q6383" i="1"/>
  <c r="S6379" i="1"/>
  <c r="T6379" i="1" s="1"/>
  <c r="Q6379" i="1"/>
  <c r="O6379" i="1"/>
  <c r="R6379" i="1"/>
  <c r="P6379" i="1"/>
  <c r="O6380" i="1"/>
  <c r="P6382" i="1" l="1"/>
  <c r="Q6380" i="1"/>
  <c r="S6380" i="1"/>
  <c r="T6380" i="1" s="1"/>
  <c r="R6380" i="1"/>
  <c r="P6380" i="1"/>
  <c r="P6387" i="1" s="1"/>
  <c r="I6390" i="1" s="1"/>
  <c r="I6401" i="1" s="1"/>
  <c r="O6384" i="1"/>
  <c r="S6382" i="1"/>
  <c r="T6382" i="1" s="1"/>
  <c r="O6383" i="1"/>
  <c r="O6387" i="1" s="1"/>
  <c r="H6390" i="1" s="1"/>
  <c r="H6395" i="1" s="1"/>
  <c r="R6382" i="1"/>
  <c r="N6384" i="1"/>
  <c r="Q6384" i="1"/>
  <c r="R6384" i="1"/>
  <c r="P6384" i="1"/>
  <c r="N6386" i="1"/>
  <c r="Q6387" i="1"/>
  <c r="J6390" i="1" s="1"/>
  <c r="J6398" i="1" s="1"/>
  <c r="R6387" i="1" l="1"/>
  <c r="K6390" i="1" s="1"/>
  <c r="K6395" i="1" s="1"/>
  <c r="K6396" i="1"/>
  <c r="H6399" i="1"/>
  <c r="K6402" i="1"/>
  <c r="H6400" i="1"/>
  <c r="H6396" i="1"/>
  <c r="J6403" i="1"/>
  <c r="I6399" i="1"/>
  <c r="K6399" i="1"/>
  <c r="I6400" i="1"/>
  <c r="K6397" i="1"/>
  <c r="K6398" i="1"/>
  <c r="J6402" i="1"/>
  <c r="K6401" i="1"/>
  <c r="K6403" i="1"/>
  <c r="J6395" i="1"/>
  <c r="K6394" i="1"/>
  <c r="H6403" i="1"/>
  <c r="H6401" i="1"/>
  <c r="H6397" i="1"/>
  <c r="H6402" i="1"/>
  <c r="H6394" i="1"/>
  <c r="H6398" i="1"/>
  <c r="J6396" i="1"/>
  <c r="K6400" i="1"/>
  <c r="J6400" i="1"/>
  <c r="I6397" i="1"/>
  <c r="J6401" i="1"/>
  <c r="I6395" i="1"/>
  <c r="J6399" i="1"/>
  <c r="J6394" i="1"/>
  <c r="I6398" i="1"/>
  <c r="I6396" i="1"/>
  <c r="I6403" i="1"/>
  <c r="I6394" i="1"/>
  <c r="I6402" i="1"/>
  <c r="J6397" i="1"/>
  <c r="L6396" i="1" l="1"/>
  <c r="M6396" i="1" s="1"/>
  <c r="N6396" i="1" s="1"/>
  <c r="L6398" i="1"/>
  <c r="M6398" i="1" s="1"/>
  <c r="N6398" i="1" s="1"/>
  <c r="L6401" i="1"/>
  <c r="M6401" i="1" s="1"/>
  <c r="N6401" i="1" s="1"/>
  <c r="L6399" i="1"/>
  <c r="M6399" i="1" s="1"/>
  <c r="N6399" i="1" s="1"/>
  <c r="L6402" i="1"/>
  <c r="M6402" i="1" s="1"/>
  <c r="N6402" i="1" s="1"/>
  <c r="L6400" i="1"/>
  <c r="M6400" i="1" s="1"/>
  <c r="N6400" i="1" s="1"/>
  <c r="L6394" i="1"/>
  <c r="M6394" i="1" s="1"/>
  <c r="O6394" i="1" s="1"/>
  <c r="L6403" i="1"/>
  <c r="M6403" i="1" s="1"/>
  <c r="N6403" i="1" s="1"/>
  <c r="L6395" i="1"/>
  <c r="M6395" i="1" s="1"/>
  <c r="N6395" i="1" s="1"/>
  <c r="L6397" i="1"/>
  <c r="M6397" i="1" s="1"/>
  <c r="N6397" i="1" s="1"/>
  <c r="S6401" i="1"/>
  <c r="T6401" i="1" s="1"/>
  <c r="P6401" i="1"/>
  <c r="R6399" i="1"/>
  <c r="P6398" i="1"/>
  <c r="S6398" i="1"/>
  <c r="T6398" i="1" s="1"/>
  <c r="Q6398" i="1"/>
  <c r="O6398" i="1"/>
  <c r="R6398" i="1"/>
  <c r="Q6396" i="1"/>
  <c r="S6396" i="1"/>
  <c r="T6396" i="1" s="1"/>
  <c r="P6396" i="1"/>
  <c r="R6396" i="1"/>
  <c r="O6396" i="1"/>
  <c r="R6401" i="1" l="1"/>
  <c r="Q6401" i="1"/>
  <c r="O6401" i="1"/>
  <c r="Q6399" i="1"/>
  <c r="R6402" i="1"/>
  <c r="P6402" i="1"/>
  <c r="P6399" i="1"/>
  <c r="O6399" i="1"/>
  <c r="Q6402" i="1"/>
  <c r="S6402" i="1"/>
  <c r="T6402" i="1" s="1"/>
  <c r="Q6400" i="1"/>
  <c r="O6400" i="1"/>
  <c r="S6399" i="1"/>
  <c r="T6399" i="1" s="1"/>
  <c r="Q6394" i="1"/>
  <c r="N6394" i="1"/>
  <c r="N6404" i="1" s="1"/>
  <c r="P6400" i="1"/>
  <c r="S6394" i="1"/>
  <c r="T6394" i="1" s="1"/>
  <c r="P6403" i="1"/>
  <c r="S6403" i="1"/>
  <c r="T6403" i="1" s="1"/>
  <c r="R6394" i="1"/>
  <c r="S6400" i="1"/>
  <c r="T6400" i="1" s="1"/>
  <c r="R6400" i="1"/>
  <c r="O6402" i="1"/>
  <c r="R6395" i="1"/>
  <c r="R6403" i="1"/>
  <c r="S6395" i="1"/>
  <c r="T6395" i="1" s="1"/>
  <c r="P6395" i="1"/>
  <c r="O6397" i="1"/>
  <c r="P6394" i="1"/>
  <c r="O6403" i="1"/>
  <c r="Q6403" i="1"/>
  <c r="O6395" i="1"/>
  <c r="Q6395" i="1"/>
  <c r="P6397" i="1"/>
  <c r="S6397" i="1"/>
  <c r="T6397" i="1" s="1"/>
  <c r="R6397" i="1"/>
  <c r="Q6397" i="1"/>
  <c r="P6405" i="1" l="1"/>
  <c r="I6408" i="1" s="1"/>
  <c r="I6416" i="1" s="1"/>
  <c r="Q6405" i="1"/>
  <c r="J6408" i="1" s="1"/>
  <c r="J6421" i="1" s="1"/>
  <c r="R6405" i="1"/>
  <c r="K6408" i="1" s="1"/>
  <c r="K6418" i="1" s="1"/>
  <c r="O6405" i="1"/>
  <c r="H6408" i="1" s="1"/>
  <c r="H6418" i="1" s="1"/>
  <c r="I6415" i="1"/>
  <c r="J6415" i="1"/>
  <c r="I6413" i="1"/>
  <c r="I6417" i="1"/>
  <c r="I6418" i="1"/>
  <c r="I6420" i="1"/>
  <c r="I6421" i="1"/>
  <c r="I6414" i="1"/>
  <c r="I6419" i="1"/>
  <c r="J6414" i="1"/>
  <c r="I6412" i="1"/>
  <c r="J6412" i="1"/>
  <c r="J6413" i="1"/>
  <c r="H6419" i="1"/>
  <c r="K6417" i="1"/>
  <c r="K6416" i="1"/>
  <c r="K6412" i="1"/>
  <c r="K6414" i="1"/>
  <c r="K6421" i="1"/>
  <c r="K6420" i="1"/>
  <c r="K6419" i="1"/>
  <c r="K6413" i="1" l="1"/>
  <c r="J6418" i="1"/>
  <c r="K6415" i="1"/>
  <c r="J6420" i="1"/>
  <c r="J6416" i="1"/>
  <c r="L6416" i="1" s="1"/>
  <c r="M6416" i="1" s="1"/>
  <c r="N6416" i="1" s="1"/>
  <c r="J6417" i="1"/>
  <c r="L6417" i="1" s="1"/>
  <c r="M6417" i="1" s="1"/>
  <c r="N6417" i="1" s="1"/>
  <c r="H6413" i="1"/>
  <c r="H6421" i="1"/>
  <c r="H6414" i="1"/>
  <c r="L6414" i="1" s="1"/>
  <c r="M6414" i="1" s="1"/>
  <c r="N6414" i="1" s="1"/>
  <c r="H6417" i="1"/>
  <c r="H6416" i="1"/>
  <c r="J6419" i="1"/>
  <c r="L6419" i="1" s="1"/>
  <c r="M6419" i="1" s="1"/>
  <c r="N6419" i="1" s="1"/>
  <c r="H6420" i="1"/>
  <c r="L6420" i="1" s="1"/>
  <c r="M6420" i="1" s="1"/>
  <c r="H6415" i="1"/>
  <c r="L6415" i="1" s="1"/>
  <c r="M6415" i="1" s="1"/>
  <c r="N6415" i="1" s="1"/>
  <c r="H6412" i="1"/>
  <c r="L6412" i="1" s="1"/>
  <c r="M6412" i="1" s="1"/>
  <c r="N6412" i="1" s="1"/>
  <c r="L6421" i="1"/>
  <c r="M6421" i="1" s="1"/>
  <c r="N6421" i="1" s="1"/>
  <c r="S6414" i="1"/>
  <c r="T6414" i="1" s="1"/>
  <c r="L6418" i="1"/>
  <c r="M6418" i="1" s="1"/>
  <c r="N6418" i="1" s="1"/>
  <c r="L6413" i="1"/>
  <c r="M6413" i="1" s="1"/>
  <c r="N6413" i="1" s="1"/>
  <c r="R6421" i="1" l="1"/>
  <c r="Q6414" i="1"/>
  <c r="S6421" i="1"/>
  <c r="T6421" i="1" s="1"/>
  <c r="O6414" i="1"/>
  <c r="R6414" i="1"/>
  <c r="N6420" i="1"/>
  <c r="O6420" i="1"/>
  <c r="R6420" i="1"/>
  <c r="P6414" i="1"/>
  <c r="Q6420" i="1"/>
  <c r="Q6421" i="1"/>
  <c r="P6421" i="1"/>
  <c r="S6420" i="1"/>
  <c r="T6420" i="1" s="1"/>
  <c r="P6420" i="1"/>
  <c r="O6421" i="1"/>
  <c r="N6422" i="1"/>
  <c r="Q6413" i="1"/>
  <c r="S6413" i="1"/>
  <c r="T6413" i="1" s="1"/>
  <c r="R6413" i="1"/>
  <c r="P6413" i="1"/>
  <c r="O6413" i="1"/>
  <c r="P6416" i="1"/>
  <c r="R6416" i="1"/>
  <c r="S6416" i="1"/>
  <c r="T6416" i="1" s="1"/>
  <c r="O6416" i="1"/>
  <c r="Q6416" i="1"/>
  <c r="R6412" i="1"/>
  <c r="Q6412" i="1"/>
  <c r="S6412" i="1"/>
  <c r="T6412" i="1" s="1"/>
  <c r="O6412" i="1"/>
  <c r="P6412" i="1"/>
  <c r="S6417" i="1"/>
  <c r="T6417" i="1" s="1"/>
  <c r="Q6417" i="1"/>
  <c r="R6417" i="1"/>
  <c r="O6417" i="1"/>
  <c r="P6417" i="1"/>
  <c r="R6419" i="1"/>
  <c r="Q6419" i="1"/>
  <c r="S6419" i="1"/>
  <c r="T6419" i="1" s="1"/>
  <c r="O6419" i="1"/>
  <c r="P6419" i="1"/>
  <c r="P6418" i="1"/>
  <c r="S6418" i="1"/>
  <c r="T6418" i="1" s="1"/>
  <c r="Q6418" i="1"/>
  <c r="R6418" i="1"/>
  <c r="O6418" i="1"/>
  <c r="O6415" i="1"/>
  <c r="S6415" i="1"/>
  <c r="T6415" i="1" s="1"/>
  <c r="P6415" i="1"/>
  <c r="Q6415" i="1"/>
  <c r="R6415" i="1"/>
  <c r="Q6423" i="1" l="1"/>
  <c r="J6426" i="1" s="1"/>
  <c r="R6423" i="1"/>
  <c r="K6426" i="1" s="1"/>
  <c r="K6435" i="1" s="1"/>
  <c r="K6438" i="1"/>
  <c r="K6432" i="1"/>
  <c r="K6431" i="1"/>
  <c r="K6430" i="1"/>
  <c r="K6434" i="1"/>
  <c r="J6432" i="1"/>
  <c r="J6430" i="1"/>
  <c r="J6434" i="1"/>
  <c r="J6439" i="1"/>
  <c r="J6437" i="1"/>
  <c r="J6431" i="1"/>
  <c r="J6438" i="1"/>
  <c r="J6435" i="1"/>
  <c r="J6436" i="1"/>
  <c r="J6433" i="1"/>
  <c r="P6423" i="1"/>
  <c r="I6426" i="1" s="1"/>
  <c r="O6423" i="1"/>
  <c r="H6426" i="1" s="1"/>
  <c r="K6439" i="1" l="1"/>
  <c r="K6437" i="1"/>
  <c r="K6436" i="1"/>
  <c r="K6433" i="1"/>
  <c r="H6439" i="1"/>
  <c r="H6432" i="1"/>
  <c r="H6431" i="1"/>
  <c r="L6431" i="1" s="1"/>
  <c r="M6431" i="1" s="1"/>
  <c r="N6431" i="1" s="1"/>
  <c r="H6438" i="1"/>
  <c r="H6430" i="1"/>
  <c r="H6436" i="1"/>
  <c r="H6435" i="1"/>
  <c r="H6434" i="1"/>
  <c r="H6437" i="1"/>
  <c r="H6433" i="1"/>
  <c r="I6436" i="1"/>
  <c r="I6438" i="1"/>
  <c r="I6435" i="1"/>
  <c r="I6434" i="1"/>
  <c r="I6432" i="1"/>
  <c r="I6433" i="1"/>
  <c r="I6439" i="1"/>
  <c r="I6431" i="1"/>
  <c r="I6437" i="1"/>
  <c r="I6430" i="1"/>
  <c r="L6430" i="1" l="1"/>
  <c r="M6430" i="1" s="1"/>
  <c r="N6430" i="1" s="1"/>
  <c r="L6437" i="1"/>
  <c r="M6437" i="1" s="1"/>
  <c r="N6437" i="1" s="1"/>
  <c r="L6433" i="1"/>
  <c r="M6433" i="1" s="1"/>
  <c r="N6433" i="1" s="1"/>
  <c r="L6438" i="1"/>
  <c r="M6438" i="1" s="1"/>
  <c r="N6438" i="1" s="1"/>
  <c r="L6434" i="1"/>
  <c r="M6434" i="1" s="1"/>
  <c r="N6434" i="1" s="1"/>
  <c r="L6436" i="1"/>
  <c r="M6436" i="1" s="1"/>
  <c r="N6436" i="1" s="1"/>
  <c r="L6432" i="1"/>
  <c r="M6432" i="1" s="1"/>
  <c r="N6432" i="1" s="1"/>
  <c r="L6435" i="1"/>
  <c r="M6435" i="1" s="1"/>
  <c r="N6435" i="1" s="1"/>
  <c r="Q6430" i="1"/>
  <c r="S6430" i="1"/>
  <c r="T6430" i="1" s="1"/>
  <c r="P6430" i="1"/>
  <c r="O6430" i="1"/>
  <c r="R6430" i="1"/>
  <c r="Q6431" i="1"/>
  <c r="R6431" i="1"/>
  <c r="O6431" i="1"/>
  <c r="S6431" i="1"/>
  <c r="T6431" i="1" s="1"/>
  <c r="P6431" i="1"/>
  <c r="L6439" i="1"/>
  <c r="M6439" i="1" s="1"/>
  <c r="N6439" i="1" s="1"/>
  <c r="Q6437" i="1" l="1"/>
  <c r="P6437" i="1"/>
  <c r="O6437" i="1"/>
  <c r="N6440" i="1"/>
  <c r="S6437" i="1"/>
  <c r="T6437" i="1" s="1"/>
  <c r="R6437" i="1"/>
  <c r="P6436" i="1"/>
  <c r="Q6436" i="1"/>
  <c r="R6436" i="1"/>
  <c r="S6436" i="1"/>
  <c r="T6436" i="1" s="1"/>
  <c r="O6436" i="1"/>
  <c r="S6435" i="1"/>
  <c r="T6435" i="1" s="1"/>
  <c r="O6435" i="1"/>
  <c r="P6435" i="1"/>
  <c r="R6435" i="1"/>
  <c r="Q6435" i="1"/>
  <c r="S6438" i="1"/>
  <c r="T6438" i="1" s="1"/>
  <c r="O6438" i="1"/>
  <c r="Q6438" i="1"/>
  <c r="P6438" i="1"/>
  <c r="R6438" i="1"/>
  <c r="S6434" i="1"/>
  <c r="T6434" i="1" s="1"/>
  <c r="P6434" i="1"/>
  <c r="R6434" i="1"/>
  <c r="O6434" i="1"/>
  <c r="Q6434" i="1"/>
  <c r="P6432" i="1"/>
  <c r="R6432" i="1"/>
  <c r="O6432" i="1"/>
  <c r="Q6432" i="1"/>
  <c r="S6432" i="1"/>
  <c r="T6432" i="1" s="1"/>
  <c r="R6439" i="1"/>
  <c r="Q6439" i="1"/>
  <c r="O6439" i="1"/>
  <c r="S6439" i="1"/>
  <c r="T6439" i="1" s="1"/>
  <c r="P6439" i="1"/>
  <c r="S6433" i="1"/>
  <c r="T6433" i="1" s="1"/>
  <c r="Q6433" i="1"/>
  <c r="O6433" i="1"/>
  <c r="P6433" i="1"/>
  <c r="R6433" i="1"/>
  <c r="P6441" i="1" l="1"/>
  <c r="I6444" i="1" s="1"/>
  <c r="R6441" i="1"/>
  <c r="K6444" i="1" s="1"/>
  <c r="K6449" i="1" s="1"/>
  <c r="Q6441" i="1"/>
  <c r="J6444" i="1" s="1"/>
  <c r="J6451" i="1" s="1"/>
  <c r="O6441" i="1"/>
  <c r="H6444" i="1" s="1"/>
  <c r="H6448" i="1" s="1"/>
  <c r="J6450" i="1"/>
  <c r="J6454" i="1"/>
  <c r="J6453" i="1"/>
  <c r="J6452" i="1"/>
  <c r="K6456" i="1"/>
  <c r="K6451" i="1"/>
  <c r="K6457" i="1"/>
  <c r="K6448" i="1"/>
  <c r="K6455" i="1"/>
  <c r="I6450" i="1"/>
  <c r="I6457" i="1"/>
  <c r="I6449" i="1"/>
  <c r="I6454" i="1"/>
  <c r="I6452" i="1"/>
  <c r="I6451" i="1"/>
  <c r="I6456" i="1"/>
  <c r="I6448" i="1"/>
  <c r="I6455" i="1"/>
  <c r="I6453" i="1"/>
  <c r="K6453" i="1" l="1"/>
  <c r="K6450" i="1"/>
  <c r="K6452" i="1"/>
  <c r="K6454" i="1"/>
  <c r="H6449" i="1"/>
  <c r="L6449" i="1" s="1"/>
  <c r="M6449" i="1" s="1"/>
  <c r="N6449" i="1" s="1"/>
  <c r="H6456" i="1"/>
  <c r="J6448" i="1"/>
  <c r="L6448" i="1" s="1"/>
  <c r="M6448" i="1" s="1"/>
  <c r="P6448" i="1" s="1"/>
  <c r="H6457" i="1"/>
  <c r="L6457" i="1" s="1"/>
  <c r="M6457" i="1" s="1"/>
  <c r="N6457" i="1" s="1"/>
  <c r="J6449" i="1"/>
  <c r="J6455" i="1"/>
  <c r="J6456" i="1"/>
  <c r="J6457" i="1"/>
  <c r="H6451" i="1"/>
  <c r="L6451" i="1" s="1"/>
  <c r="M6451" i="1" s="1"/>
  <c r="N6451" i="1" s="1"/>
  <c r="H6452" i="1"/>
  <c r="L6452" i="1" s="1"/>
  <c r="M6452" i="1" s="1"/>
  <c r="N6452" i="1" s="1"/>
  <c r="H6454" i="1"/>
  <c r="L6454" i="1" s="1"/>
  <c r="M6454" i="1" s="1"/>
  <c r="N6454" i="1" s="1"/>
  <c r="H6455" i="1"/>
  <c r="H6450" i="1"/>
  <c r="L6450" i="1" s="1"/>
  <c r="M6450" i="1" s="1"/>
  <c r="N6450" i="1" s="1"/>
  <c r="H6453" i="1"/>
  <c r="L6453" i="1" s="1"/>
  <c r="M6453" i="1" s="1"/>
  <c r="N6453" i="1" s="1"/>
  <c r="L6456" i="1" l="1"/>
  <c r="M6456" i="1" s="1"/>
  <c r="O6456" i="1" s="1"/>
  <c r="P6449" i="1"/>
  <c r="Q6449" i="1"/>
  <c r="O6449" i="1"/>
  <c r="S6449" i="1"/>
  <c r="T6449" i="1" s="1"/>
  <c r="O6451" i="1"/>
  <c r="L6455" i="1"/>
  <c r="M6455" i="1" s="1"/>
  <c r="N6455" i="1" s="1"/>
  <c r="R6449" i="1"/>
  <c r="N6456" i="1"/>
  <c r="S6451" i="1"/>
  <c r="T6451" i="1" s="1"/>
  <c r="O6448" i="1"/>
  <c r="Q6451" i="1"/>
  <c r="R6451" i="1"/>
  <c r="P6451" i="1"/>
  <c r="R6448" i="1"/>
  <c r="Q6448" i="1"/>
  <c r="N6448" i="1"/>
  <c r="P6453" i="1"/>
  <c r="R6453" i="1"/>
  <c r="S6453" i="1"/>
  <c r="T6453" i="1" s="1"/>
  <c r="Q6453" i="1"/>
  <c r="S6448" i="1"/>
  <c r="T6448" i="1" s="1"/>
  <c r="O6453" i="1"/>
  <c r="S6454" i="1"/>
  <c r="T6454" i="1" s="1"/>
  <c r="R6454" i="1"/>
  <c r="P6454" i="1"/>
  <c r="O6454" i="1"/>
  <c r="Q6454" i="1"/>
  <c r="S6450" i="1"/>
  <c r="T6450" i="1" s="1"/>
  <c r="Q6450" i="1"/>
  <c r="R6450" i="1"/>
  <c r="P6450" i="1"/>
  <c r="O6450" i="1"/>
  <c r="Q6452" i="1"/>
  <c r="S6452" i="1"/>
  <c r="T6452" i="1" s="1"/>
  <c r="R6452" i="1"/>
  <c r="P6452" i="1"/>
  <c r="O6452" i="1"/>
  <c r="O6457" i="1"/>
  <c r="P6457" i="1"/>
  <c r="S6457" i="1"/>
  <c r="T6457" i="1" s="1"/>
  <c r="R6457" i="1"/>
  <c r="Q6457" i="1"/>
  <c r="S6456" i="1" l="1"/>
  <c r="T6456" i="1" s="1"/>
  <c r="Q6456" i="1"/>
  <c r="P6456" i="1"/>
  <c r="R6456" i="1"/>
  <c r="S6455" i="1"/>
  <c r="T6455" i="1" s="1"/>
  <c r="R6455" i="1"/>
  <c r="R6459" i="1" s="1"/>
  <c r="K6462" i="1" s="1"/>
  <c r="K6470" i="1" s="1"/>
  <c r="O6455" i="1"/>
  <c r="O6459" i="1" s="1"/>
  <c r="H6462" i="1" s="1"/>
  <c r="Q6455" i="1"/>
  <c r="Q6459" i="1" s="1"/>
  <c r="J6462" i="1" s="1"/>
  <c r="P6455" i="1"/>
  <c r="N6458" i="1"/>
  <c r="P6459" i="1" l="1"/>
  <c r="I6462" i="1" s="1"/>
  <c r="I6468" i="1" s="1"/>
  <c r="J6470" i="1"/>
  <c r="J6475" i="1"/>
  <c r="H6475" i="1"/>
  <c r="H6470" i="1"/>
  <c r="L6470" i="1" s="1"/>
  <c r="M6470" i="1" s="1"/>
  <c r="N6470" i="1" s="1"/>
  <c r="H6474" i="1"/>
  <c r="H6468" i="1"/>
  <c r="H6466" i="1"/>
  <c r="H6467" i="1"/>
  <c r="H6469" i="1"/>
  <c r="H6472" i="1"/>
  <c r="K6472" i="1"/>
  <c r="K6471" i="1"/>
  <c r="I6466" i="1"/>
  <c r="I6471" i="1"/>
  <c r="I6467" i="1"/>
  <c r="I6472" i="1"/>
  <c r="I6475" i="1"/>
  <c r="I6470" i="1"/>
  <c r="I6473" i="1"/>
  <c r="K6467" i="1"/>
  <c r="I6474" i="1"/>
  <c r="K6475" i="1"/>
  <c r="L6475" i="1" s="1"/>
  <c r="M6475" i="1" s="1"/>
  <c r="N6475" i="1" s="1"/>
  <c r="K6468" i="1"/>
  <c r="K6469" i="1"/>
  <c r="K6473" i="1"/>
  <c r="I6469" i="1"/>
  <c r="J6474" i="1"/>
  <c r="J6468" i="1"/>
  <c r="H6471" i="1"/>
  <c r="H6473" i="1"/>
  <c r="L6473" i="1" s="1"/>
  <c r="M6473" i="1" s="1"/>
  <c r="N6473" i="1" s="1"/>
  <c r="J6472" i="1"/>
  <c r="K6466" i="1"/>
  <c r="J6471" i="1"/>
  <c r="K6474" i="1"/>
  <c r="J6466" i="1"/>
  <c r="J6473" i="1"/>
  <c r="J6469" i="1"/>
  <c r="J6467" i="1"/>
  <c r="L6466" i="1" l="1"/>
  <c r="M6466" i="1" s="1"/>
  <c r="N6466" i="1" s="1"/>
  <c r="L6467" i="1"/>
  <c r="M6467" i="1" s="1"/>
  <c r="N6467" i="1" s="1"/>
  <c r="L6472" i="1"/>
  <c r="M6472" i="1" s="1"/>
  <c r="N6472" i="1" s="1"/>
  <c r="L6468" i="1"/>
  <c r="M6468" i="1" s="1"/>
  <c r="N6468" i="1" s="1"/>
  <c r="L6471" i="1"/>
  <c r="M6471" i="1" s="1"/>
  <c r="N6471" i="1" s="1"/>
  <c r="L6469" i="1"/>
  <c r="M6469" i="1" s="1"/>
  <c r="N6469" i="1" s="1"/>
  <c r="L6474" i="1"/>
  <c r="M6474" i="1" s="1"/>
  <c r="N6474" i="1" s="1"/>
  <c r="S6466" i="1"/>
  <c r="T6466" i="1" s="1"/>
  <c r="R6466" i="1"/>
  <c r="Q6467" i="1"/>
  <c r="S6467" i="1"/>
  <c r="T6467" i="1" s="1"/>
  <c r="O6466" i="1"/>
  <c r="R6467" i="1"/>
  <c r="Q6466" i="1"/>
  <c r="P6467" i="1"/>
  <c r="P6466" i="1"/>
  <c r="P6472" i="1"/>
  <c r="R6472" i="1"/>
  <c r="O6472" i="1"/>
  <c r="P6471" i="1"/>
  <c r="R6471" i="1"/>
  <c r="O6473" i="1"/>
  <c r="S6473" i="1"/>
  <c r="T6473" i="1" s="1"/>
  <c r="Q6473" i="1"/>
  <c r="R6473" i="1"/>
  <c r="P6473" i="1"/>
  <c r="R6475" i="1"/>
  <c r="S6475" i="1"/>
  <c r="T6475" i="1" s="1"/>
  <c r="P6475" i="1"/>
  <c r="Q6475" i="1"/>
  <c r="O6475" i="1"/>
  <c r="S6468" i="1"/>
  <c r="T6468" i="1" s="1"/>
  <c r="Q6468" i="1"/>
  <c r="P6468" i="1"/>
  <c r="S6470" i="1"/>
  <c r="T6470" i="1" s="1"/>
  <c r="O6470" i="1"/>
  <c r="Q6470" i="1"/>
  <c r="R6470" i="1"/>
  <c r="P6470" i="1"/>
  <c r="N6476" i="1" l="1"/>
  <c r="R6469" i="1"/>
  <c r="O6468" i="1"/>
  <c r="Q6472" i="1"/>
  <c r="Q6471" i="1"/>
  <c r="S6472" i="1"/>
  <c r="T6472" i="1" s="1"/>
  <c r="R6468" i="1"/>
  <c r="S6471" i="1"/>
  <c r="T6471" i="1" s="1"/>
  <c r="O6467" i="1"/>
  <c r="O6471" i="1"/>
  <c r="O6469" i="1"/>
  <c r="Q6469" i="1"/>
  <c r="O6474" i="1"/>
  <c r="O6477" i="1" s="1"/>
  <c r="H6480" i="1" s="1"/>
  <c r="H6493" i="1" s="1"/>
  <c r="P6469" i="1"/>
  <c r="S6469" i="1"/>
  <c r="T6469" i="1" s="1"/>
  <c r="P6474" i="1"/>
  <c r="Q6474" i="1"/>
  <c r="R6474" i="1"/>
  <c r="S6474" i="1"/>
  <c r="T6474" i="1" s="1"/>
  <c r="R6477" i="1" l="1"/>
  <c r="K6480" i="1" s="1"/>
  <c r="K6488" i="1" s="1"/>
  <c r="Q6477" i="1"/>
  <c r="J6480" i="1" s="1"/>
  <c r="J6486" i="1" s="1"/>
  <c r="P6477" i="1"/>
  <c r="I6480" i="1" s="1"/>
  <c r="I6489" i="1" s="1"/>
  <c r="J6487" i="1"/>
  <c r="H6489" i="1"/>
  <c r="H6491" i="1"/>
  <c r="H6492" i="1"/>
  <c r="H6486" i="1"/>
  <c r="H6485" i="1"/>
  <c r="H6488" i="1"/>
  <c r="H6484" i="1"/>
  <c r="K6491" i="1"/>
  <c r="J6488" i="1"/>
  <c r="K6492" i="1"/>
  <c r="H6487" i="1"/>
  <c r="H6490" i="1"/>
  <c r="J6484" i="1"/>
  <c r="J6489" i="1"/>
  <c r="J6490" i="1"/>
  <c r="K6485" i="1"/>
  <c r="J6491" i="1"/>
  <c r="K6489" i="1"/>
  <c r="K6490" i="1"/>
  <c r="K6484" i="1"/>
  <c r="K6493" i="1"/>
  <c r="K6487" i="1"/>
  <c r="J6493" i="1"/>
  <c r="I6484" i="1"/>
  <c r="J6492" i="1"/>
  <c r="I6493" i="1"/>
  <c r="I6485" i="1"/>
  <c r="I6492" i="1"/>
  <c r="I6487" i="1"/>
  <c r="K6486" i="1"/>
  <c r="I6488" i="1"/>
  <c r="J6485" i="1" l="1"/>
  <c r="I6486" i="1"/>
  <c r="I6490" i="1"/>
  <c r="L6490" i="1" s="1"/>
  <c r="M6490" i="1" s="1"/>
  <c r="N6490" i="1" s="1"/>
  <c r="I6491" i="1"/>
  <c r="L6491" i="1" s="1"/>
  <c r="M6491" i="1" s="1"/>
  <c r="N6491" i="1" s="1"/>
  <c r="L6489" i="1"/>
  <c r="M6489" i="1" s="1"/>
  <c r="N6489" i="1" s="1"/>
  <c r="L6488" i="1"/>
  <c r="M6488" i="1" s="1"/>
  <c r="N6488" i="1" s="1"/>
  <c r="L6485" i="1"/>
  <c r="M6485" i="1" s="1"/>
  <c r="N6485" i="1" s="1"/>
  <c r="L6492" i="1"/>
  <c r="M6492" i="1" s="1"/>
  <c r="N6492" i="1" s="1"/>
  <c r="L6484" i="1"/>
  <c r="M6484" i="1" s="1"/>
  <c r="N6484" i="1" s="1"/>
  <c r="L6487" i="1"/>
  <c r="M6487" i="1" s="1"/>
  <c r="N6487" i="1" s="1"/>
  <c r="L6493" i="1"/>
  <c r="M6493" i="1" s="1"/>
  <c r="N6493" i="1" s="1"/>
  <c r="L6486" i="1"/>
  <c r="M6486" i="1" s="1"/>
  <c r="N6486" i="1" s="1"/>
  <c r="S6490" i="1"/>
  <c r="T6490" i="1" s="1"/>
  <c r="Q6490" i="1"/>
  <c r="P6490" i="1"/>
  <c r="R6490" i="1"/>
  <c r="S6491" i="1"/>
  <c r="T6491" i="1" s="1"/>
  <c r="Q6491" i="1"/>
  <c r="S6489" i="1"/>
  <c r="T6489" i="1" s="1"/>
  <c r="R6489" i="1"/>
  <c r="P6489" i="1"/>
  <c r="Q6489" i="1"/>
  <c r="Q6488" i="1" l="1"/>
  <c r="Q6485" i="1"/>
  <c r="R6488" i="1"/>
  <c r="O6491" i="1"/>
  <c r="P6488" i="1"/>
  <c r="O6488" i="1"/>
  <c r="R6485" i="1"/>
  <c r="O6489" i="1"/>
  <c r="S6485" i="1"/>
  <c r="T6485" i="1" s="1"/>
  <c r="P6491" i="1"/>
  <c r="S6488" i="1"/>
  <c r="T6488" i="1" s="1"/>
  <c r="P6485" i="1"/>
  <c r="O6485" i="1"/>
  <c r="R6491" i="1"/>
  <c r="O6490" i="1"/>
  <c r="S6492" i="1"/>
  <c r="T6492" i="1" s="1"/>
  <c r="R6492" i="1"/>
  <c r="Q6492" i="1"/>
  <c r="Q6487" i="1"/>
  <c r="O6492" i="1"/>
  <c r="N6494" i="1"/>
  <c r="R6493" i="1"/>
  <c r="P6492" i="1"/>
  <c r="Q6484" i="1"/>
  <c r="P6493" i="1"/>
  <c r="O6484" i="1"/>
  <c r="O6493" i="1"/>
  <c r="O6487" i="1"/>
  <c r="S6484" i="1"/>
  <c r="T6484" i="1" s="1"/>
  <c r="S6493" i="1"/>
  <c r="T6493" i="1" s="1"/>
  <c r="S6487" i="1"/>
  <c r="T6487" i="1" s="1"/>
  <c r="R6484" i="1"/>
  <c r="O6486" i="1"/>
  <c r="R6487" i="1"/>
  <c r="P6484" i="1"/>
  <c r="Q6486" i="1"/>
  <c r="Q6493" i="1"/>
  <c r="P6487" i="1"/>
  <c r="S6486" i="1"/>
  <c r="T6486" i="1" s="1"/>
  <c r="R6486" i="1"/>
  <c r="P6486" i="1"/>
  <c r="O6495" i="1" l="1"/>
  <c r="H6498" i="1" s="1"/>
  <c r="Q6495" i="1"/>
  <c r="J6498" i="1" s="1"/>
  <c r="J6509" i="1" s="1"/>
  <c r="R6495" i="1"/>
  <c r="K6498" i="1" s="1"/>
  <c r="K6502" i="1" s="1"/>
  <c r="P6495" i="1"/>
  <c r="I6498" i="1" s="1"/>
  <c r="I6504" i="1" s="1"/>
  <c r="J6510" i="1"/>
  <c r="J6507" i="1"/>
  <c r="J6502" i="1"/>
  <c r="J6504" i="1"/>
  <c r="J6505" i="1"/>
  <c r="J6506" i="1"/>
  <c r="I6502" i="1"/>
  <c r="I6508" i="1"/>
  <c r="I6509" i="1"/>
  <c r="K6508" i="1"/>
  <c r="H6510" i="1"/>
  <c r="H6506" i="1"/>
  <c r="H6503" i="1"/>
  <c r="H6509" i="1"/>
  <c r="H6511" i="1"/>
  <c r="H6502" i="1"/>
  <c r="H6507" i="1"/>
  <c r="H6505" i="1"/>
  <c r="H6508" i="1"/>
  <c r="H6504" i="1"/>
  <c r="J6508" i="1" l="1"/>
  <c r="K6503" i="1"/>
  <c r="J6511" i="1"/>
  <c r="K6504" i="1"/>
  <c r="L6504" i="1" s="1"/>
  <c r="M6504" i="1" s="1"/>
  <c r="N6504" i="1" s="1"/>
  <c r="K6505" i="1"/>
  <c r="K6510" i="1"/>
  <c r="K6509" i="1"/>
  <c r="L6509" i="1" s="1"/>
  <c r="M6509" i="1" s="1"/>
  <c r="N6509" i="1" s="1"/>
  <c r="K6511" i="1"/>
  <c r="K6506" i="1"/>
  <c r="K6507" i="1"/>
  <c r="I6506" i="1"/>
  <c r="L6506" i="1" s="1"/>
  <c r="M6506" i="1" s="1"/>
  <c r="N6506" i="1" s="1"/>
  <c r="I6510" i="1"/>
  <c r="I6503" i="1"/>
  <c r="I6507" i="1"/>
  <c r="J6503" i="1"/>
  <c r="I6505" i="1"/>
  <c r="L6505" i="1" s="1"/>
  <c r="M6505" i="1" s="1"/>
  <c r="N6505" i="1" s="1"/>
  <c r="I6511" i="1"/>
  <c r="L6508" i="1"/>
  <c r="M6508" i="1" s="1"/>
  <c r="N6508" i="1" s="1"/>
  <c r="L6502" i="1"/>
  <c r="M6502" i="1" s="1"/>
  <c r="N6502" i="1" s="1"/>
  <c r="L6511" i="1" l="1"/>
  <c r="M6511" i="1" s="1"/>
  <c r="N6511" i="1" s="1"/>
  <c r="L6503" i="1"/>
  <c r="M6503" i="1" s="1"/>
  <c r="N6503" i="1" s="1"/>
  <c r="L6510" i="1"/>
  <c r="M6510" i="1" s="1"/>
  <c r="N6510" i="1" s="1"/>
  <c r="L6507" i="1"/>
  <c r="M6507" i="1" s="1"/>
  <c r="N6507" i="1" s="1"/>
  <c r="N6512" i="1" s="1"/>
  <c r="P6506" i="1"/>
  <c r="S6506" i="1"/>
  <c r="T6506" i="1" s="1"/>
  <c r="O6506" i="1"/>
  <c r="O6510" i="1"/>
  <c r="R6506" i="1"/>
  <c r="Q6506" i="1"/>
  <c r="P6510" i="1"/>
  <c r="Q6510" i="1"/>
  <c r="P6507" i="1"/>
  <c r="S6511" i="1"/>
  <c r="T6511" i="1" s="1"/>
  <c r="O6511" i="1"/>
  <c r="R6511" i="1"/>
  <c r="P6511" i="1"/>
  <c r="Q6511" i="1"/>
  <c r="P6505" i="1"/>
  <c r="R6505" i="1"/>
  <c r="Q6505" i="1"/>
  <c r="S6505" i="1"/>
  <c r="T6505" i="1" s="1"/>
  <c r="O6505" i="1"/>
  <c r="O6503" i="1"/>
  <c r="S6503" i="1"/>
  <c r="T6503" i="1" s="1"/>
  <c r="P6503" i="1"/>
  <c r="R6503" i="1"/>
  <c r="Q6503" i="1"/>
  <c r="P6509" i="1"/>
  <c r="S6509" i="1"/>
  <c r="T6509" i="1" s="1"/>
  <c r="R6509" i="1"/>
  <c r="O6509" i="1"/>
  <c r="Q6509" i="1"/>
  <c r="S6502" i="1"/>
  <c r="T6502" i="1" s="1"/>
  <c r="P6502" i="1"/>
  <c r="R6502" i="1"/>
  <c r="Q6502" i="1"/>
  <c r="O6502" i="1"/>
  <c r="S6508" i="1"/>
  <c r="T6508" i="1" s="1"/>
  <c r="O6508" i="1"/>
  <c r="P6508" i="1"/>
  <c r="Q6508" i="1"/>
  <c r="R6508" i="1"/>
  <c r="S6504" i="1"/>
  <c r="T6504" i="1" s="1"/>
  <c r="Q6504" i="1"/>
  <c r="P6504" i="1"/>
  <c r="R6504" i="1"/>
  <c r="O6504" i="1"/>
  <c r="R6507" i="1" l="1"/>
  <c r="R6510" i="1"/>
  <c r="S6510" i="1"/>
  <c r="T6510" i="1" s="1"/>
  <c r="Q6507" i="1"/>
  <c r="O6507" i="1"/>
  <c r="O6513" i="1" s="1"/>
  <c r="H6516" i="1" s="1"/>
  <c r="S6507" i="1"/>
  <c r="T6507" i="1" s="1"/>
  <c r="P6513" i="1"/>
  <c r="I6516" i="1" s="1"/>
  <c r="Q6513" i="1"/>
  <c r="J6516" i="1" s="1"/>
  <c r="R6513" i="1"/>
  <c r="K6516" i="1" s="1"/>
  <c r="H6520" i="1" l="1"/>
  <c r="H6526" i="1"/>
  <c r="H6524" i="1"/>
  <c r="H6522" i="1"/>
  <c r="H6527" i="1"/>
  <c r="H6525" i="1"/>
  <c r="H6528" i="1"/>
  <c r="H6523" i="1"/>
  <c r="H6521" i="1"/>
  <c r="H6529" i="1"/>
  <c r="K6523" i="1"/>
  <c r="K6522" i="1"/>
  <c r="K6526" i="1"/>
  <c r="K6529" i="1"/>
  <c r="K6521" i="1"/>
  <c r="K6528" i="1"/>
  <c r="K6520" i="1"/>
  <c r="K6527" i="1"/>
  <c r="K6524" i="1"/>
  <c r="K6525" i="1"/>
  <c r="J6525" i="1"/>
  <c r="J6529" i="1"/>
  <c r="J6521" i="1"/>
  <c r="J6524" i="1"/>
  <c r="J6522" i="1"/>
  <c r="J6528" i="1"/>
  <c r="J6520" i="1"/>
  <c r="J6527" i="1"/>
  <c r="J6523" i="1"/>
  <c r="J6526" i="1"/>
  <c r="I6523" i="1"/>
  <c r="I6522" i="1"/>
  <c r="I6529" i="1"/>
  <c r="I6521" i="1"/>
  <c r="I6528" i="1"/>
  <c r="I6520" i="1"/>
  <c r="I6527" i="1"/>
  <c r="I6526" i="1"/>
  <c r="I6524" i="1"/>
  <c r="I6525" i="1"/>
  <c r="L6529" i="1" l="1"/>
  <c r="M6529" i="1" s="1"/>
  <c r="N6529" i="1" s="1"/>
  <c r="L6527" i="1"/>
  <c r="M6527" i="1" s="1"/>
  <c r="N6527" i="1" s="1"/>
  <c r="L6521" i="1"/>
  <c r="M6521" i="1" s="1"/>
  <c r="N6521" i="1" s="1"/>
  <c r="L6528" i="1"/>
  <c r="M6528" i="1" s="1"/>
  <c r="N6528" i="1" s="1"/>
  <c r="L6526" i="1"/>
  <c r="M6526" i="1" s="1"/>
  <c r="N6526" i="1" s="1"/>
  <c r="L6523" i="1"/>
  <c r="M6523" i="1" s="1"/>
  <c r="N6523" i="1" s="1"/>
  <c r="L6525" i="1"/>
  <c r="M6525" i="1" s="1"/>
  <c r="N6525" i="1" s="1"/>
  <c r="L6522" i="1"/>
  <c r="M6522" i="1" s="1"/>
  <c r="N6522" i="1" s="1"/>
  <c r="L6524" i="1"/>
  <c r="M6524" i="1" s="1"/>
  <c r="N6524" i="1" s="1"/>
  <c r="L6520" i="1"/>
  <c r="M6520" i="1" s="1"/>
  <c r="N6520" i="1" s="1"/>
  <c r="N6530" i="1" l="1"/>
  <c r="S6526" i="1"/>
  <c r="T6526" i="1" s="1"/>
  <c r="Q6526" i="1"/>
  <c r="O6526" i="1"/>
  <c r="P6526" i="1"/>
  <c r="R6526" i="1"/>
  <c r="P6520" i="1"/>
  <c r="R6520" i="1"/>
  <c r="S6520" i="1"/>
  <c r="T6520" i="1" s="1"/>
  <c r="Q6520" i="1"/>
  <c r="O6520" i="1"/>
  <c r="O6522" i="1"/>
  <c r="S6522" i="1"/>
  <c r="T6522" i="1" s="1"/>
  <c r="P6522" i="1"/>
  <c r="Q6522" i="1"/>
  <c r="R6522" i="1"/>
  <c r="O6527" i="1"/>
  <c r="Q6527" i="1"/>
  <c r="P6527" i="1"/>
  <c r="R6527" i="1"/>
  <c r="S6527" i="1"/>
  <c r="T6527" i="1" s="1"/>
  <c r="P6524" i="1"/>
  <c r="O6524" i="1"/>
  <c r="Q6524" i="1"/>
  <c r="S6524" i="1"/>
  <c r="T6524" i="1" s="1"/>
  <c r="R6524" i="1"/>
  <c r="R6525" i="1"/>
  <c r="P6525" i="1"/>
  <c r="S6525" i="1"/>
  <c r="T6525" i="1" s="1"/>
  <c r="Q6525" i="1"/>
  <c r="O6525" i="1"/>
  <c r="S6523" i="1"/>
  <c r="T6523" i="1" s="1"/>
  <c r="Q6523" i="1"/>
  <c r="R6523" i="1"/>
  <c r="P6523" i="1"/>
  <c r="O6523" i="1"/>
  <c r="S6528" i="1"/>
  <c r="T6528" i="1" s="1"/>
  <c r="O6528" i="1"/>
  <c r="Q6528" i="1"/>
  <c r="R6528" i="1"/>
  <c r="P6528" i="1"/>
  <c r="Q6521" i="1"/>
  <c r="R6521" i="1"/>
  <c r="O6521" i="1"/>
  <c r="S6521" i="1"/>
  <c r="T6521" i="1" s="1"/>
  <c r="P6521" i="1"/>
  <c r="R6529" i="1"/>
  <c r="Q6529" i="1"/>
  <c r="O6529" i="1"/>
  <c r="S6529" i="1"/>
  <c r="T6529" i="1" s="1"/>
  <c r="P6529" i="1"/>
  <c r="O6531" i="1" l="1"/>
  <c r="H6534" i="1" s="1"/>
  <c r="P6531" i="1"/>
  <c r="I6534" i="1" s="1"/>
  <c r="R6531" i="1"/>
  <c r="K6534" i="1" s="1"/>
  <c r="H6542" i="1"/>
  <c r="H6541" i="1"/>
  <c r="H6540" i="1"/>
  <c r="H6547" i="1"/>
  <c r="H6546" i="1"/>
  <c r="H6539" i="1"/>
  <c r="H6538" i="1"/>
  <c r="H6545" i="1"/>
  <c r="H6544" i="1"/>
  <c r="H6543" i="1"/>
  <c r="Q6531" i="1"/>
  <c r="J6534" i="1" s="1"/>
  <c r="J6547" i="1" l="1"/>
  <c r="J6543" i="1"/>
  <c r="J6539" i="1"/>
  <c r="J6545" i="1"/>
  <c r="J6542" i="1"/>
  <c r="J6541" i="1"/>
  <c r="J6546" i="1"/>
  <c r="J6544" i="1"/>
  <c r="J6540" i="1"/>
  <c r="J6538" i="1"/>
  <c r="K6544" i="1"/>
  <c r="K6540" i="1"/>
  <c r="K6547" i="1"/>
  <c r="K6541" i="1"/>
  <c r="K6546" i="1"/>
  <c r="K6538" i="1"/>
  <c r="K6545" i="1"/>
  <c r="K6539" i="1"/>
  <c r="K6543" i="1"/>
  <c r="K6542" i="1"/>
  <c r="I6546" i="1"/>
  <c r="I6545" i="1"/>
  <c r="L6545" i="1" s="1"/>
  <c r="M6545" i="1" s="1"/>
  <c r="N6545" i="1" s="1"/>
  <c r="I6538" i="1"/>
  <c r="I6543" i="1"/>
  <c r="I6539" i="1"/>
  <c r="I6544" i="1"/>
  <c r="I6541" i="1"/>
  <c r="I6540" i="1"/>
  <c r="L6540" i="1" s="1"/>
  <c r="M6540" i="1" s="1"/>
  <c r="N6540" i="1" s="1"/>
  <c r="I6547" i="1"/>
  <c r="L6547" i="1" s="1"/>
  <c r="M6547" i="1" s="1"/>
  <c r="N6547" i="1" s="1"/>
  <c r="I6542" i="1"/>
  <c r="L6542" i="1" s="1"/>
  <c r="M6542" i="1" s="1"/>
  <c r="N6542" i="1" s="1"/>
  <c r="L6538" i="1" l="1"/>
  <c r="M6538" i="1" s="1"/>
  <c r="N6538" i="1" s="1"/>
  <c r="L6539" i="1"/>
  <c r="M6539" i="1" s="1"/>
  <c r="N6539" i="1" s="1"/>
  <c r="L6543" i="1"/>
  <c r="M6543" i="1" s="1"/>
  <c r="N6543" i="1" s="1"/>
  <c r="L6544" i="1"/>
  <c r="M6544" i="1" s="1"/>
  <c r="N6544" i="1" s="1"/>
  <c r="L6546" i="1"/>
  <c r="M6546" i="1" s="1"/>
  <c r="Q6546" i="1" s="1"/>
  <c r="L6541" i="1"/>
  <c r="M6541" i="1" s="1"/>
  <c r="S6541" i="1" s="1"/>
  <c r="T6541" i="1" s="1"/>
  <c r="R6539" i="1"/>
  <c r="O6539" i="1"/>
  <c r="P6547" i="1"/>
  <c r="Q6547" i="1"/>
  <c r="O6547" i="1"/>
  <c r="R6547" i="1"/>
  <c r="S6547" i="1"/>
  <c r="T6547" i="1" s="1"/>
  <c r="O6545" i="1"/>
  <c r="S6545" i="1"/>
  <c r="T6545" i="1" s="1"/>
  <c r="R6545" i="1"/>
  <c r="Q6545" i="1"/>
  <c r="P6545" i="1"/>
  <c r="S6540" i="1"/>
  <c r="T6540" i="1" s="1"/>
  <c r="P6540" i="1"/>
  <c r="Q6540" i="1"/>
  <c r="O6540" i="1"/>
  <c r="R6540" i="1"/>
  <c r="O6543" i="1"/>
  <c r="R6538" i="1"/>
  <c r="O6538" i="1"/>
  <c r="Q6538" i="1"/>
  <c r="P6538" i="1"/>
  <c r="S6538" i="1"/>
  <c r="T6538" i="1" s="1"/>
  <c r="Q6542" i="1"/>
  <c r="R6542" i="1"/>
  <c r="S6542" i="1"/>
  <c r="T6542" i="1" s="1"/>
  <c r="O6542" i="1"/>
  <c r="P6542" i="1"/>
  <c r="S6543" i="1" l="1"/>
  <c r="T6543" i="1" s="1"/>
  <c r="P6543" i="1"/>
  <c r="R6546" i="1"/>
  <c r="Q6543" i="1"/>
  <c r="P6544" i="1"/>
  <c r="O6544" i="1"/>
  <c r="S6546" i="1"/>
  <c r="T6546" i="1" s="1"/>
  <c r="R6544" i="1"/>
  <c r="P6539" i="1"/>
  <c r="P6546" i="1"/>
  <c r="S6544" i="1"/>
  <c r="T6544" i="1" s="1"/>
  <c r="Q6544" i="1"/>
  <c r="Q6539" i="1"/>
  <c r="S6539" i="1"/>
  <c r="T6539" i="1" s="1"/>
  <c r="P6541" i="1"/>
  <c r="N6541" i="1"/>
  <c r="O6546" i="1"/>
  <c r="N6546" i="1"/>
  <c r="R6543" i="1"/>
  <c r="R6541" i="1"/>
  <c r="Q6541" i="1"/>
  <c r="O6541" i="1"/>
  <c r="P6549" i="1" l="1"/>
  <c r="I6552" i="1" s="1"/>
  <c r="R6549" i="1"/>
  <c r="K6552" i="1" s="1"/>
  <c r="K6556" i="1" s="1"/>
  <c r="Q6549" i="1"/>
  <c r="J6552" i="1" s="1"/>
  <c r="J6565" i="1" s="1"/>
  <c r="O6549" i="1"/>
  <c r="H6552" i="1" s="1"/>
  <c r="H6556" i="1" s="1"/>
  <c r="N6548" i="1"/>
  <c r="J6559" i="1"/>
  <c r="J6564" i="1"/>
  <c r="J6556" i="1"/>
  <c r="I6563" i="1"/>
  <c r="I6562" i="1"/>
  <c r="I6560" i="1"/>
  <c r="I6559" i="1"/>
  <c r="I6561" i="1"/>
  <c r="I6558" i="1"/>
  <c r="I6565" i="1"/>
  <c r="I6564" i="1"/>
  <c r="I6557" i="1"/>
  <c r="I6556" i="1"/>
  <c r="K6561" i="1"/>
  <c r="K6563" i="1"/>
  <c r="K6559" i="1"/>
  <c r="K6557" i="1"/>
  <c r="K6564" i="1"/>
  <c r="K6558" i="1"/>
  <c r="K6565" i="1"/>
  <c r="K6560" i="1"/>
  <c r="K6562" i="1" l="1"/>
  <c r="H6560" i="1"/>
  <c r="H6563" i="1"/>
  <c r="L6563" i="1" s="1"/>
  <c r="M6563" i="1" s="1"/>
  <c r="N6563" i="1" s="1"/>
  <c r="H6558" i="1"/>
  <c r="J6562" i="1"/>
  <c r="H6559" i="1"/>
  <c r="L6559" i="1" s="1"/>
  <c r="M6559" i="1" s="1"/>
  <c r="N6559" i="1" s="1"/>
  <c r="J6563" i="1"/>
  <c r="J6558" i="1"/>
  <c r="L6558" i="1" s="1"/>
  <c r="M6558" i="1" s="1"/>
  <c r="H6565" i="1"/>
  <c r="L6565" i="1" s="1"/>
  <c r="M6565" i="1" s="1"/>
  <c r="N6565" i="1" s="1"/>
  <c r="H6561" i="1"/>
  <c r="H6562" i="1"/>
  <c r="J6560" i="1"/>
  <c r="L6560" i="1" s="1"/>
  <c r="M6560" i="1" s="1"/>
  <c r="N6560" i="1" s="1"/>
  <c r="H6557" i="1"/>
  <c r="J6561" i="1"/>
  <c r="H6564" i="1"/>
  <c r="L6564" i="1" s="1"/>
  <c r="M6564" i="1" s="1"/>
  <c r="J6557" i="1"/>
  <c r="L6556" i="1"/>
  <c r="M6556" i="1" s="1"/>
  <c r="N6556" i="1" s="1"/>
  <c r="S6559" i="1" l="1"/>
  <c r="T6559" i="1" s="1"/>
  <c r="L6561" i="1"/>
  <c r="M6561" i="1" s="1"/>
  <c r="N6561" i="1" s="1"/>
  <c r="O6559" i="1"/>
  <c r="P6559" i="1"/>
  <c r="R6559" i="1"/>
  <c r="Q6559" i="1"/>
  <c r="L6562" i="1"/>
  <c r="M6562" i="1" s="1"/>
  <c r="N6562" i="1" s="1"/>
  <c r="N6558" i="1"/>
  <c r="P6558" i="1"/>
  <c r="Q6558" i="1"/>
  <c r="S6558" i="1"/>
  <c r="T6558" i="1" s="1"/>
  <c r="O6558" i="1"/>
  <c r="R6558" i="1"/>
  <c r="L6557" i="1"/>
  <c r="M6557" i="1" s="1"/>
  <c r="Q6557" i="1" s="1"/>
  <c r="N6564" i="1"/>
  <c r="R6564" i="1"/>
  <c r="S6564" i="1"/>
  <c r="T6564" i="1" s="1"/>
  <c r="P6564" i="1"/>
  <c r="O6564" i="1"/>
  <c r="Q6564" i="1"/>
  <c r="Q6556" i="1"/>
  <c r="R6556" i="1"/>
  <c r="P6556" i="1"/>
  <c r="S6556" i="1"/>
  <c r="T6556" i="1" s="1"/>
  <c r="O6556" i="1"/>
  <c r="Q6560" i="1"/>
  <c r="O6560" i="1"/>
  <c r="R6560" i="1"/>
  <c r="S6560" i="1"/>
  <c r="T6560" i="1" s="1"/>
  <c r="P6560" i="1"/>
  <c r="R6563" i="1"/>
  <c r="Q6563" i="1"/>
  <c r="P6563" i="1"/>
  <c r="S6563" i="1"/>
  <c r="T6563" i="1" s="1"/>
  <c r="O6563" i="1"/>
  <c r="S6565" i="1"/>
  <c r="T6565" i="1" s="1"/>
  <c r="Q6565" i="1"/>
  <c r="O6565" i="1"/>
  <c r="R6565" i="1"/>
  <c r="P6565" i="1"/>
  <c r="O6561" i="1"/>
  <c r="P6561" i="1"/>
  <c r="S6561" i="1" l="1"/>
  <c r="T6561" i="1" s="1"/>
  <c r="R6561" i="1"/>
  <c r="Q6561" i="1"/>
  <c r="Q6562" i="1"/>
  <c r="R6562" i="1"/>
  <c r="P6562" i="1"/>
  <c r="S6562" i="1"/>
  <c r="T6562" i="1" s="1"/>
  <c r="O6562" i="1"/>
  <c r="O6567" i="1" s="1"/>
  <c r="H6570" i="1" s="1"/>
  <c r="P6557" i="1"/>
  <c r="S6557" i="1"/>
  <c r="T6557" i="1" s="1"/>
  <c r="R6557" i="1"/>
  <c r="N6557" i="1"/>
  <c r="N6566" i="1" s="1"/>
  <c r="O6557" i="1"/>
  <c r="Q6567" i="1"/>
  <c r="J6570" i="1" s="1"/>
  <c r="R6567" i="1" l="1"/>
  <c r="K6570" i="1" s="1"/>
  <c r="P6567" i="1"/>
  <c r="I6570" i="1" s="1"/>
  <c r="K6576" i="1"/>
  <c r="K6579" i="1"/>
  <c r="K6583" i="1"/>
  <c r="K6574" i="1"/>
  <c r="K6580" i="1"/>
  <c r="K6575" i="1"/>
  <c r="K6582" i="1"/>
  <c r="K6581" i="1"/>
  <c r="K6578" i="1"/>
  <c r="K6577" i="1"/>
  <c r="J6580" i="1"/>
  <c r="J6578" i="1"/>
  <c r="J6581" i="1"/>
  <c r="J6579" i="1"/>
  <c r="J6582" i="1"/>
  <c r="J6577" i="1"/>
  <c r="J6583" i="1"/>
  <c r="J6576" i="1"/>
  <c r="J6575" i="1"/>
  <c r="J6574" i="1"/>
  <c r="H6574" i="1"/>
  <c r="H6577" i="1"/>
  <c r="H6576" i="1"/>
  <c r="H6575" i="1"/>
  <c r="H6581" i="1"/>
  <c r="H6579" i="1"/>
  <c r="H6578" i="1"/>
  <c r="H6583" i="1"/>
  <c r="L6583" i="1" s="1"/>
  <c r="M6583" i="1" s="1"/>
  <c r="N6583" i="1" s="1"/>
  <c r="H6582" i="1"/>
  <c r="H6580" i="1"/>
  <c r="L6580" i="1" s="1"/>
  <c r="M6580" i="1" s="1"/>
  <c r="N6580" i="1" s="1"/>
  <c r="I6578" i="1"/>
  <c r="I6577" i="1"/>
  <c r="I6581" i="1"/>
  <c r="I6576" i="1"/>
  <c r="I6583" i="1"/>
  <c r="I6580" i="1"/>
  <c r="I6574" i="1"/>
  <c r="I6575" i="1"/>
  <c r="I6582" i="1"/>
  <c r="I6579" i="1"/>
  <c r="L6575" i="1" l="1"/>
  <c r="M6575" i="1" s="1"/>
  <c r="N6575" i="1" s="1"/>
  <c r="L6576" i="1"/>
  <c r="M6576" i="1" s="1"/>
  <c r="N6576" i="1" s="1"/>
  <c r="L6582" i="1"/>
  <c r="M6582" i="1" s="1"/>
  <c r="N6582" i="1" s="1"/>
  <c r="S6583" i="1"/>
  <c r="T6583" i="1" s="1"/>
  <c r="Q6583" i="1"/>
  <c r="R6583" i="1"/>
  <c r="P6583" i="1"/>
  <c r="O6583" i="1"/>
  <c r="S6582" i="1"/>
  <c r="T6582" i="1" s="1"/>
  <c r="P6582" i="1"/>
  <c r="S6575" i="1"/>
  <c r="T6575" i="1" s="1"/>
  <c r="O6575" i="1"/>
  <c r="Q6575" i="1"/>
  <c r="R6575" i="1"/>
  <c r="P6580" i="1"/>
  <c r="Q6580" i="1"/>
  <c r="S6580" i="1"/>
  <c r="T6580" i="1" s="1"/>
  <c r="O6580" i="1"/>
  <c r="R6580" i="1"/>
  <c r="L6579" i="1"/>
  <c r="M6579" i="1" s="1"/>
  <c r="N6579" i="1" s="1"/>
  <c r="L6577" i="1"/>
  <c r="M6577" i="1" s="1"/>
  <c r="N6577" i="1" s="1"/>
  <c r="L6578" i="1"/>
  <c r="M6578" i="1" s="1"/>
  <c r="N6578" i="1" s="1"/>
  <c r="L6581" i="1"/>
  <c r="M6581" i="1" s="1"/>
  <c r="N6581" i="1" s="1"/>
  <c r="R6576" i="1"/>
  <c r="L6574" i="1"/>
  <c r="M6574" i="1" s="1"/>
  <c r="N6574" i="1" s="1"/>
  <c r="S6576" i="1" l="1"/>
  <c r="T6576" i="1" s="1"/>
  <c r="P6575" i="1"/>
  <c r="O6582" i="1"/>
  <c r="P6576" i="1"/>
  <c r="Q6576" i="1"/>
  <c r="O6576" i="1"/>
  <c r="R6582" i="1"/>
  <c r="Q6582" i="1"/>
  <c r="N6584" i="1"/>
  <c r="P6577" i="1"/>
  <c r="Q6577" i="1"/>
  <c r="R6577" i="1"/>
  <c r="O6577" i="1"/>
  <c r="S6577" i="1"/>
  <c r="T6577" i="1" s="1"/>
  <c r="S6578" i="1"/>
  <c r="T6578" i="1" s="1"/>
  <c r="P6578" i="1"/>
  <c r="R6578" i="1"/>
  <c r="O6578" i="1"/>
  <c r="Q6578" i="1"/>
  <c r="S6579" i="1"/>
  <c r="T6579" i="1" s="1"/>
  <c r="P6579" i="1"/>
  <c r="Q6579" i="1"/>
  <c r="O6579" i="1"/>
  <c r="R6579" i="1"/>
  <c r="O6574" i="1"/>
  <c r="Q6574" i="1"/>
  <c r="S6574" i="1"/>
  <c r="T6574" i="1" s="1"/>
  <c r="P6574" i="1"/>
  <c r="R6574" i="1"/>
  <c r="R6581" i="1"/>
  <c r="P6581" i="1"/>
  <c r="S6581" i="1"/>
  <c r="T6581" i="1" s="1"/>
  <c r="O6581" i="1"/>
  <c r="Q6581" i="1"/>
  <c r="P6585" i="1" l="1"/>
  <c r="I6588" i="1" s="1"/>
  <c r="R6585" i="1"/>
  <c r="K6588" i="1" s="1"/>
  <c r="Q6585" i="1"/>
  <c r="J6588" i="1" s="1"/>
  <c r="O6585" i="1"/>
  <c r="H6588" i="1" s="1"/>
  <c r="J6595" i="1" l="1"/>
  <c r="J6593" i="1"/>
  <c r="J6599" i="1"/>
  <c r="J6598" i="1"/>
  <c r="J6594" i="1"/>
  <c r="J6596" i="1"/>
  <c r="J6601" i="1"/>
  <c r="J6600" i="1"/>
  <c r="J6597" i="1"/>
  <c r="J6592" i="1"/>
  <c r="H6597" i="1"/>
  <c r="H6596" i="1"/>
  <c r="H6594" i="1"/>
  <c r="H6600" i="1"/>
  <c r="H6601" i="1"/>
  <c r="H6593" i="1"/>
  <c r="H6595" i="1"/>
  <c r="H6592" i="1"/>
  <c r="H6598" i="1"/>
  <c r="H6599" i="1"/>
  <c r="K6600" i="1"/>
  <c r="K6598" i="1"/>
  <c r="K6597" i="1"/>
  <c r="K6594" i="1"/>
  <c r="K6592" i="1"/>
  <c r="K6599" i="1"/>
  <c r="K6596" i="1"/>
  <c r="K6593" i="1"/>
  <c r="K6595" i="1"/>
  <c r="K6601" i="1"/>
  <c r="I6599" i="1"/>
  <c r="L6599" i="1" s="1"/>
  <c r="M6599" i="1" s="1"/>
  <c r="N6599" i="1" s="1"/>
  <c r="I6596" i="1"/>
  <c r="L6596" i="1" s="1"/>
  <c r="M6596" i="1" s="1"/>
  <c r="N6596" i="1" s="1"/>
  <c r="I6598" i="1"/>
  <c r="I6595" i="1"/>
  <c r="I6593" i="1"/>
  <c r="I6597" i="1"/>
  <c r="I6600" i="1"/>
  <c r="I6592" i="1"/>
  <c r="I6594" i="1"/>
  <c r="I6601" i="1"/>
  <c r="O6596" i="1" l="1"/>
  <c r="S6596" i="1"/>
  <c r="T6596" i="1" s="1"/>
  <c r="Q6596" i="1"/>
  <c r="R6596" i="1"/>
  <c r="P6596" i="1"/>
  <c r="O6599" i="1"/>
  <c r="R6599" i="1"/>
  <c r="Q6599" i="1"/>
  <c r="S6599" i="1"/>
  <c r="T6599" i="1" s="1"/>
  <c r="P6599" i="1"/>
  <c r="L6592" i="1"/>
  <c r="M6592" i="1" s="1"/>
  <c r="N6592" i="1" s="1"/>
  <c r="L6594" i="1"/>
  <c r="M6594" i="1" s="1"/>
  <c r="N6594" i="1" s="1"/>
  <c r="L6598" i="1"/>
  <c r="M6598" i="1" s="1"/>
  <c r="N6598" i="1" s="1"/>
  <c r="L6601" i="1"/>
  <c r="M6601" i="1" s="1"/>
  <c r="N6601" i="1" s="1"/>
  <c r="L6600" i="1"/>
  <c r="M6600" i="1" s="1"/>
  <c r="N6600" i="1" s="1"/>
  <c r="L6597" i="1"/>
  <c r="M6597" i="1" s="1"/>
  <c r="N6597" i="1" s="1"/>
  <c r="L6593" i="1"/>
  <c r="M6593" i="1" s="1"/>
  <c r="N6593" i="1" s="1"/>
  <c r="L6595" i="1"/>
  <c r="M6595" i="1" s="1"/>
  <c r="N6595" i="1" s="1"/>
  <c r="N6602" i="1" l="1"/>
  <c r="S6598" i="1"/>
  <c r="T6598" i="1" s="1"/>
  <c r="O6598" i="1"/>
  <c r="Q6598" i="1"/>
  <c r="P6598" i="1"/>
  <c r="R6598" i="1"/>
  <c r="R6592" i="1"/>
  <c r="O6592" i="1"/>
  <c r="S6592" i="1"/>
  <c r="T6592" i="1" s="1"/>
  <c r="P6592" i="1"/>
  <c r="Q6592" i="1"/>
  <c r="R6601" i="1"/>
  <c r="Q6601" i="1"/>
  <c r="P6601" i="1"/>
  <c r="S6601" i="1"/>
  <c r="T6601" i="1" s="1"/>
  <c r="O6601" i="1"/>
  <c r="R6594" i="1"/>
  <c r="Q6594" i="1"/>
  <c r="S6594" i="1"/>
  <c r="T6594" i="1" s="1"/>
  <c r="P6594" i="1"/>
  <c r="O6594" i="1"/>
  <c r="R6595" i="1"/>
  <c r="O6595" i="1"/>
  <c r="S6595" i="1"/>
  <c r="T6595" i="1" s="1"/>
  <c r="P6595" i="1"/>
  <c r="Q6595" i="1"/>
  <c r="Q6593" i="1"/>
  <c r="R6593" i="1"/>
  <c r="P6593" i="1"/>
  <c r="S6593" i="1"/>
  <c r="T6593" i="1" s="1"/>
  <c r="O6593" i="1"/>
  <c r="P6597" i="1"/>
  <c r="R6597" i="1"/>
  <c r="O6597" i="1"/>
  <c r="Q6597" i="1"/>
  <c r="S6597" i="1"/>
  <c r="T6597" i="1" s="1"/>
  <c r="R6600" i="1"/>
  <c r="Q6600" i="1"/>
  <c r="P6600" i="1"/>
  <c r="O6600" i="1"/>
  <c r="S6600" i="1"/>
  <c r="T6600" i="1" s="1"/>
  <c r="O6603" i="1" l="1"/>
  <c r="H6606" i="1" s="1"/>
  <c r="P6603" i="1"/>
  <c r="I6606" i="1" s="1"/>
  <c r="Q6603" i="1"/>
  <c r="J6606" i="1" s="1"/>
  <c r="R6603" i="1"/>
  <c r="K6606" i="1" s="1"/>
  <c r="K6615" i="1" l="1"/>
  <c r="K6616" i="1"/>
  <c r="K6613" i="1"/>
  <c r="K6612" i="1"/>
  <c r="K6614" i="1"/>
  <c r="K6619" i="1"/>
  <c r="K6611" i="1"/>
  <c r="K6610" i="1"/>
  <c r="K6617" i="1"/>
  <c r="K6618" i="1"/>
  <c r="J6614" i="1"/>
  <c r="J6613" i="1"/>
  <c r="J6619" i="1"/>
  <c r="J6611" i="1"/>
  <c r="J6618" i="1"/>
  <c r="J6617" i="1"/>
  <c r="J6615" i="1"/>
  <c r="J6612" i="1"/>
  <c r="J6616" i="1"/>
  <c r="J6610" i="1"/>
  <c r="I6613" i="1"/>
  <c r="I6612" i="1"/>
  <c r="I6611" i="1"/>
  <c r="I6610" i="1"/>
  <c r="I6617" i="1"/>
  <c r="I6615" i="1"/>
  <c r="I6619" i="1"/>
  <c r="I6618" i="1"/>
  <c r="I6616" i="1"/>
  <c r="I6614" i="1"/>
  <c r="H6616" i="1"/>
  <c r="L6616" i="1" s="1"/>
  <c r="M6616" i="1" s="1"/>
  <c r="N6616" i="1" s="1"/>
  <c r="H6614" i="1"/>
  <c r="L6614" i="1" s="1"/>
  <c r="M6614" i="1" s="1"/>
  <c r="N6614" i="1" s="1"/>
  <c r="H6612" i="1"/>
  <c r="H6615" i="1"/>
  <c r="H6613" i="1"/>
  <c r="H6619" i="1"/>
  <c r="H6611" i="1"/>
  <c r="H6610" i="1"/>
  <c r="H6617" i="1"/>
  <c r="H6618" i="1"/>
  <c r="L6617" i="1" l="1"/>
  <c r="M6617" i="1" s="1"/>
  <c r="N6617" i="1" s="1"/>
  <c r="L6611" i="1"/>
  <c r="M6611" i="1" s="1"/>
  <c r="N6611" i="1" s="1"/>
  <c r="S6614" i="1"/>
  <c r="T6614" i="1" s="1"/>
  <c r="Q6614" i="1"/>
  <c r="O6614" i="1"/>
  <c r="P6614" i="1"/>
  <c r="R6614" i="1"/>
  <c r="L6618" i="1"/>
  <c r="M6618" i="1" s="1"/>
  <c r="N6618" i="1" s="1"/>
  <c r="L6613" i="1"/>
  <c r="M6613" i="1" s="1"/>
  <c r="N6613" i="1" s="1"/>
  <c r="P6616" i="1"/>
  <c r="Q6616" i="1"/>
  <c r="O6616" i="1"/>
  <c r="S6616" i="1"/>
  <c r="T6616" i="1" s="1"/>
  <c r="R6616" i="1"/>
  <c r="L6610" i="1"/>
  <c r="M6610" i="1" s="1"/>
  <c r="N6610" i="1" s="1"/>
  <c r="L6619" i="1"/>
  <c r="M6619" i="1" s="1"/>
  <c r="N6619" i="1" s="1"/>
  <c r="L6615" i="1"/>
  <c r="M6615" i="1" s="1"/>
  <c r="N6615" i="1" s="1"/>
  <c r="L6612" i="1"/>
  <c r="M6612" i="1" s="1"/>
  <c r="N6612" i="1" s="1"/>
  <c r="N6620" i="1" l="1"/>
  <c r="S6613" i="1"/>
  <c r="T6613" i="1" s="1"/>
  <c r="P6613" i="1"/>
  <c r="O6613" i="1"/>
  <c r="R6613" i="1"/>
  <c r="Q6613" i="1"/>
  <c r="R6612" i="1"/>
  <c r="O6612" i="1"/>
  <c r="Q6612" i="1"/>
  <c r="P6612" i="1"/>
  <c r="S6612" i="1"/>
  <c r="T6612" i="1" s="1"/>
  <c r="Q6618" i="1"/>
  <c r="P6618" i="1"/>
  <c r="R6618" i="1"/>
  <c r="O6618" i="1"/>
  <c r="S6618" i="1"/>
  <c r="T6618" i="1" s="1"/>
  <c r="Q6611" i="1"/>
  <c r="O6611" i="1"/>
  <c r="S6611" i="1"/>
  <c r="T6611" i="1" s="1"/>
  <c r="R6611" i="1"/>
  <c r="P6611" i="1"/>
  <c r="Q6615" i="1"/>
  <c r="S6615" i="1"/>
  <c r="T6615" i="1" s="1"/>
  <c r="R6615" i="1"/>
  <c r="O6615" i="1"/>
  <c r="P6615" i="1"/>
  <c r="O6619" i="1"/>
  <c r="R6619" i="1"/>
  <c r="P6619" i="1"/>
  <c r="Q6619" i="1"/>
  <c r="S6619" i="1"/>
  <c r="T6619" i="1" s="1"/>
  <c r="R6610" i="1"/>
  <c r="Q6610" i="1"/>
  <c r="S6610" i="1"/>
  <c r="T6610" i="1" s="1"/>
  <c r="O6610" i="1"/>
  <c r="P6610" i="1"/>
  <c r="O6617" i="1"/>
  <c r="Q6617" i="1"/>
  <c r="S6617" i="1"/>
  <c r="T6617" i="1" s="1"/>
  <c r="R6617" i="1"/>
  <c r="P6617" i="1"/>
  <c r="Q6621" i="1" l="1"/>
  <c r="J6624" i="1" s="1"/>
  <c r="O6621" i="1"/>
  <c r="H6624" i="1" s="1"/>
  <c r="P6621" i="1"/>
  <c r="I6624" i="1" s="1"/>
  <c r="R6621" i="1"/>
  <c r="K6624" i="1" s="1"/>
  <c r="K6629" i="1" l="1"/>
  <c r="K6636" i="1"/>
  <c r="K6628" i="1"/>
  <c r="K6635" i="1"/>
  <c r="K6634" i="1"/>
  <c r="K6631" i="1"/>
  <c r="K6637" i="1"/>
  <c r="K6633" i="1"/>
  <c r="K6632" i="1"/>
  <c r="K6630" i="1"/>
  <c r="I6634" i="1"/>
  <c r="I6630" i="1"/>
  <c r="I6628" i="1"/>
  <c r="I6633" i="1"/>
  <c r="I6637" i="1"/>
  <c r="I6636" i="1"/>
  <c r="I6632" i="1"/>
  <c r="I6635" i="1"/>
  <c r="I6631" i="1"/>
  <c r="I6629" i="1"/>
  <c r="H6628" i="1"/>
  <c r="H6633" i="1"/>
  <c r="H6637" i="1"/>
  <c r="H6629" i="1"/>
  <c r="L6629" i="1" s="1"/>
  <c r="M6629" i="1" s="1"/>
  <c r="N6629" i="1" s="1"/>
  <c r="H6635" i="1"/>
  <c r="H6632" i="1"/>
  <c r="H6630" i="1"/>
  <c r="H6634" i="1"/>
  <c r="H6631" i="1"/>
  <c r="L6631" i="1" s="1"/>
  <c r="M6631" i="1" s="1"/>
  <c r="N6631" i="1" s="1"/>
  <c r="H6636" i="1"/>
  <c r="J6630" i="1"/>
  <c r="J6633" i="1"/>
  <c r="J6631" i="1"/>
  <c r="J6629" i="1"/>
  <c r="J6632" i="1"/>
  <c r="J6635" i="1"/>
  <c r="J6636" i="1"/>
  <c r="J6634" i="1"/>
  <c r="J6637" i="1"/>
  <c r="J6628" i="1"/>
  <c r="L6632" i="1" l="1"/>
  <c r="M6632" i="1" s="1"/>
  <c r="N6632" i="1" s="1"/>
  <c r="L6635" i="1"/>
  <c r="M6635" i="1" s="1"/>
  <c r="N6635" i="1" s="1"/>
  <c r="L6634" i="1"/>
  <c r="M6634" i="1" s="1"/>
  <c r="N6634" i="1" s="1"/>
  <c r="L6630" i="1"/>
  <c r="M6630" i="1" s="1"/>
  <c r="N6630" i="1" s="1"/>
  <c r="S6631" i="1"/>
  <c r="T6631" i="1" s="1"/>
  <c r="R6631" i="1"/>
  <c r="Q6631" i="1"/>
  <c r="P6631" i="1"/>
  <c r="O6631" i="1"/>
  <c r="L6637" i="1"/>
  <c r="M6637" i="1" s="1"/>
  <c r="N6637" i="1" s="1"/>
  <c r="L6636" i="1"/>
  <c r="M6636" i="1" s="1"/>
  <c r="N6636" i="1" s="1"/>
  <c r="P6635" i="1"/>
  <c r="S6635" i="1"/>
  <c r="T6635" i="1" s="1"/>
  <c r="Q6635" i="1"/>
  <c r="R6635" i="1"/>
  <c r="O6635" i="1"/>
  <c r="L6633" i="1"/>
  <c r="M6633" i="1" s="1"/>
  <c r="N6633" i="1" s="1"/>
  <c r="R6634" i="1"/>
  <c r="P6634" i="1"/>
  <c r="S6632" i="1"/>
  <c r="T6632" i="1" s="1"/>
  <c r="O6632" i="1"/>
  <c r="P6632" i="1"/>
  <c r="Q6632" i="1"/>
  <c r="R6632" i="1"/>
  <c r="O6629" i="1"/>
  <c r="S6629" i="1"/>
  <c r="T6629" i="1" s="1"/>
  <c r="Q6629" i="1"/>
  <c r="R6629" i="1"/>
  <c r="P6629" i="1"/>
  <c r="L6628" i="1"/>
  <c r="M6628" i="1" s="1"/>
  <c r="N6628" i="1" s="1"/>
  <c r="N6638" i="1" s="1"/>
  <c r="Q6634" i="1" l="1"/>
  <c r="S6634" i="1"/>
  <c r="T6634" i="1" s="1"/>
  <c r="O6634" i="1"/>
  <c r="S6633" i="1"/>
  <c r="T6633" i="1" s="1"/>
  <c r="Q6633" i="1"/>
  <c r="P6633" i="1"/>
  <c r="R6633" i="1"/>
  <c r="O6633" i="1"/>
  <c r="R6637" i="1"/>
  <c r="P6637" i="1"/>
  <c r="Q6637" i="1"/>
  <c r="S6637" i="1"/>
  <c r="T6637" i="1" s="1"/>
  <c r="O6637" i="1"/>
  <c r="P6628" i="1"/>
  <c r="O6628" i="1"/>
  <c r="Q6628" i="1"/>
  <c r="S6628" i="1"/>
  <c r="T6628" i="1" s="1"/>
  <c r="R6628" i="1"/>
  <c r="S6636" i="1"/>
  <c r="T6636" i="1" s="1"/>
  <c r="P6636" i="1"/>
  <c r="Q6636" i="1"/>
  <c r="R6636" i="1"/>
  <c r="O6636" i="1"/>
  <c r="Q6630" i="1"/>
  <c r="P6630" i="1"/>
  <c r="O6630" i="1"/>
  <c r="R6630" i="1"/>
  <c r="S6630" i="1"/>
  <c r="T6630" i="1" s="1"/>
  <c r="P6639" i="1" l="1"/>
  <c r="I6642" i="1" s="1"/>
  <c r="Q6639" i="1"/>
  <c r="J6642" i="1" s="1"/>
  <c r="J6652" i="1" s="1"/>
  <c r="O6639" i="1"/>
  <c r="H6642" i="1" s="1"/>
  <c r="H6647" i="1" s="1"/>
  <c r="H6650" i="1"/>
  <c r="H6655" i="1"/>
  <c r="J6647" i="1"/>
  <c r="J6655" i="1"/>
  <c r="J6649" i="1"/>
  <c r="I6647" i="1"/>
  <c r="I6651" i="1"/>
  <c r="I6653" i="1"/>
  <c r="I6646" i="1"/>
  <c r="I6652" i="1"/>
  <c r="I6654" i="1"/>
  <c r="I6648" i="1"/>
  <c r="I6650" i="1"/>
  <c r="I6649" i="1"/>
  <c r="I6655" i="1"/>
  <c r="R6639" i="1"/>
  <c r="K6642" i="1" s="1"/>
  <c r="J6654" i="1" l="1"/>
  <c r="H6654" i="1"/>
  <c r="H6648" i="1"/>
  <c r="J6648" i="1"/>
  <c r="J6650" i="1"/>
  <c r="J6646" i="1"/>
  <c r="H6649" i="1"/>
  <c r="J6651" i="1"/>
  <c r="J6653" i="1"/>
  <c r="H6653" i="1"/>
  <c r="H6646" i="1"/>
  <c r="H6651" i="1"/>
  <c r="H6652" i="1"/>
  <c r="K6655" i="1"/>
  <c r="L6655" i="1" s="1"/>
  <c r="M6655" i="1" s="1"/>
  <c r="N6655" i="1" s="1"/>
  <c r="K6652" i="1"/>
  <c r="K6651" i="1"/>
  <c r="K6647" i="1"/>
  <c r="L6647" i="1" s="1"/>
  <c r="M6647" i="1" s="1"/>
  <c r="N6647" i="1" s="1"/>
  <c r="K6649" i="1"/>
  <c r="K6648" i="1"/>
  <c r="K6654" i="1"/>
  <c r="L6654" i="1" s="1"/>
  <c r="M6654" i="1" s="1"/>
  <c r="N6654" i="1" s="1"/>
  <c r="K6646" i="1"/>
  <c r="K6650" i="1"/>
  <c r="L6650" i="1" s="1"/>
  <c r="M6650" i="1" s="1"/>
  <c r="N6650" i="1" s="1"/>
  <c r="K6653" i="1"/>
  <c r="L6648" i="1" l="1"/>
  <c r="M6648" i="1" s="1"/>
  <c r="N6648" i="1" s="1"/>
  <c r="L6649" i="1"/>
  <c r="M6649" i="1" s="1"/>
  <c r="N6649" i="1" s="1"/>
  <c r="L6646" i="1"/>
  <c r="M6646" i="1" s="1"/>
  <c r="N6646" i="1" s="1"/>
  <c r="L6651" i="1"/>
  <c r="M6651" i="1" s="1"/>
  <c r="N6651" i="1" s="1"/>
  <c r="L6653" i="1"/>
  <c r="M6653" i="1" s="1"/>
  <c r="N6653" i="1" s="1"/>
  <c r="L6652" i="1"/>
  <c r="M6652" i="1" s="1"/>
  <c r="N6652" i="1" s="1"/>
  <c r="N6656" i="1" s="1"/>
  <c r="P6654" i="1"/>
  <c r="S6654" i="1"/>
  <c r="T6654" i="1" s="1"/>
  <c r="Q6654" i="1"/>
  <c r="R6654" i="1"/>
  <c r="O6654" i="1"/>
  <c r="S6648" i="1"/>
  <c r="T6648" i="1" s="1"/>
  <c r="P6648" i="1"/>
  <c r="Q6648" i="1"/>
  <c r="R6648" i="1"/>
  <c r="O6648" i="1"/>
  <c r="S6647" i="1"/>
  <c r="T6647" i="1" s="1"/>
  <c r="R6647" i="1"/>
  <c r="O6647" i="1"/>
  <c r="Q6647" i="1"/>
  <c r="P6647" i="1"/>
  <c r="P6646" i="1"/>
  <c r="R6646" i="1"/>
  <c r="S6646" i="1"/>
  <c r="T6646" i="1" s="1"/>
  <c r="O6649" i="1"/>
  <c r="R6649" i="1"/>
  <c r="Q6649" i="1"/>
  <c r="S6649" i="1"/>
  <c r="T6649" i="1" s="1"/>
  <c r="P6649" i="1"/>
  <c r="S6650" i="1"/>
  <c r="T6650" i="1" s="1"/>
  <c r="R6650" i="1"/>
  <c r="O6650" i="1"/>
  <c r="P6650" i="1"/>
  <c r="Q6650" i="1"/>
  <c r="P6651" i="1"/>
  <c r="R6651" i="1"/>
  <c r="S6651" i="1"/>
  <c r="T6651" i="1" s="1"/>
  <c r="R6655" i="1"/>
  <c r="O6655" i="1"/>
  <c r="Q6655" i="1"/>
  <c r="P6655" i="1"/>
  <c r="S6655" i="1"/>
  <c r="T6655" i="1" s="1"/>
  <c r="Q6646" i="1" l="1"/>
  <c r="O6651" i="1"/>
  <c r="S6652" i="1"/>
  <c r="T6652" i="1" s="1"/>
  <c r="Q6651" i="1"/>
  <c r="O6652" i="1"/>
  <c r="O6646" i="1"/>
  <c r="S6653" i="1"/>
  <c r="T6653" i="1" s="1"/>
  <c r="P6652" i="1"/>
  <c r="P6657" i="1" s="1"/>
  <c r="I6660" i="1" s="1"/>
  <c r="Q6652" i="1"/>
  <c r="P6653" i="1"/>
  <c r="R6652" i="1"/>
  <c r="Q6653" i="1"/>
  <c r="R6653" i="1"/>
  <c r="O6653" i="1"/>
  <c r="O6657" i="1" s="1"/>
  <c r="H6660" i="1" s="1"/>
  <c r="Q6657" i="1" l="1"/>
  <c r="J6660" i="1" s="1"/>
  <c r="R6657" i="1"/>
  <c r="K6660" i="1" s="1"/>
  <c r="I6665" i="1"/>
  <c r="I6670" i="1"/>
  <c r="I6669" i="1"/>
  <c r="I6666" i="1"/>
  <c r="I6672" i="1"/>
  <c r="I6671" i="1"/>
  <c r="I6664" i="1"/>
  <c r="I6668" i="1"/>
  <c r="I6673" i="1"/>
  <c r="I6667" i="1"/>
  <c r="K6668" i="1"/>
  <c r="K6672" i="1"/>
  <c r="K6671" i="1"/>
  <c r="K6669" i="1"/>
  <c r="K6667" i="1"/>
  <c r="K6673" i="1"/>
  <c r="K6666" i="1"/>
  <c r="K6664" i="1"/>
  <c r="K6665" i="1"/>
  <c r="K6670" i="1"/>
  <c r="H6672" i="1"/>
  <c r="H6665" i="1"/>
  <c r="H6664" i="1"/>
  <c r="H6670" i="1"/>
  <c r="H6673" i="1"/>
  <c r="H6671" i="1"/>
  <c r="H6667" i="1"/>
  <c r="H6668" i="1"/>
  <c r="H6669" i="1"/>
  <c r="H6666" i="1"/>
  <c r="L6666" i="1" s="1"/>
  <c r="M6666" i="1" s="1"/>
  <c r="N6666" i="1" s="1"/>
  <c r="J6668" i="1"/>
  <c r="J6671" i="1"/>
  <c r="J6667" i="1"/>
  <c r="J6666" i="1"/>
  <c r="J6670" i="1"/>
  <c r="J6669" i="1"/>
  <c r="J6673" i="1"/>
  <c r="J6664" i="1"/>
  <c r="J6665" i="1"/>
  <c r="J6672" i="1"/>
  <c r="L6664" i="1" l="1"/>
  <c r="M6664" i="1" s="1"/>
  <c r="N6664" i="1" s="1"/>
  <c r="L6670" i="1"/>
  <c r="M6670" i="1" s="1"/>
  <c r="N6670" i="1" s="1"/>
  <c r="P6666" i="1"/>
  <c r="R6666" i="1"/>
  <c r="Q6666" i="1"/>
  <c r="O6666" i="1"/>
  <c r="S6666" i="1"/>
  <c r="T6666" i="1" s="1"/>
  <c r="L6669" i="1"/>
  <c r="M6669" i="1" s="1"/>
  <c r="N6669" i="1" s="1"/>
  <c r="O6670" i="1"/>
  <c r="L6668" i="1"/>
  <c r="M6668" i="1" s="1"/>
  <c r="N6668" i="1" s="1"/>
  <c r="L6673" i="1"/>
  <c r="M6673" i="1" s="1"/>
  <c r="N6673" i="1" s="1"/>
  <c r="L6665" i="1"/>
  <c r="M6665" i="1" s="1"/>
  <c r="N6665" i="1" s="1"/>
  <c r="L6667" i="1"/>
  <c r="M6667" i="1" s="1"/>
  <c r="N6667" i="1" s="1"/>
  <c r="L6671" i="1"/>
  <c r="M6671" i="1" s="1"/>
  <c r="N6671" i="1" s="1"/>
  <c r="S6664" i="1"/>
  <c r="T6664" i="1" s="1"/>
  <c r="R6664" i="1"/>
  <c r="Q6664" i="1"/>
  <c r="O6664" i="1"/>
  <c r="P6664" i="1"/>
  <c r="L6672" i="1"/>
  <c r="M6672" i="1" s="1"/>
  <c r="N6672" i="1" s="1"/>
  <c r="Q6670" i="1" l="1"/>
  <c r="R6670" i="1"/>
  <c r="S6670" i="1"/>
  <c r="T6670" i="1" s="1"/>
  <c r="P6670" i="1"/>
  <c r="N6674" i="1"/>
  <c r="R6668" i="1"/>
  <c r="P6668" i="1"/>
  <c r="Q6668" i="1"/>
  <c r="O6668" i="1"/>
  <c r="S6668" i="1"/>
  <c r="T6668" i="1" s="1"/>
  <c r="O6665" i="1"/>
  <c r="R6665" i="1"/>
  <c r="P6665" i="1"/>
  <c r="S6665" i="1"/>
  <c r="T6665" i="1" s="1"/>
  <c r="Q6665" i="1"/>
  <c r="P6673" i="1"/>
  <c r="R6673" i="1"/>
  <c r="S6673" i="1"/>
  <c r="T6673" i="1" s="1"/>
  <c r="O6673" i="1"/>
  <c r="Q6673" i="1"/>
  <c r="O6672" i="1"/>
  <c r="P6672" i="1"/>
  <c r="R6672" i="1"/>
  <c r="S6672" i="1"/>
  <c r="T6672" i="1" s="1"/>
  <c r="Q6672" i="1"/>
  <c r="O6669" i="1"/>
  <c r="R6669" i="1"/>
  <c r="P6669" i="1"/>
  <c r="S6669" i="1"/>
  <c r="T6669" i="1" s="1"/>
  <c r="Q6669" i="1"/>
  <c r="R6671" i="1"/>
  <c r="S6671" i="1"/>
  <c r="T6671" i="1" s="1"/>
  <c r="O6671" i="1"/>
  <c r="P6671" i="1"/>
  <c r="Q6671" i="1"/>
  <c r="Q6667" i="1"/>
  <c r="P6667" i="1"/>
  <c r="R6667" i="1"/>
  <c r="S6667" i="1"/>
  <c r="T6667" i="1" s="1"/>
  <c r="O6667" i="1"/>
  <c r="O6675" i="1" l="1"/>
  <c r="H6678" i="1" s="1"/>
  <c r="R6675" i="1"/>
  <c r="K6678" i="1" s="1"/>
  <c r="K6685" i="1" s="1"/>
  <c r="Q6675" i="1"/>
  <c r="J6678" i="1" s="1"/>
  <c r="J6682" i="1" s="1"/>
  <c r="P6675" i="1"/>
  <c r="I6678" i="1" s="1"/>
  <c r="I6690" i="1" s="1"/>
  <c r="H6690" i="1"/>
  <c r="H6683" i="1"/>
  <c r="H6685" i="1"/>
  <c r="H6688" i="1"/>
  <c r="H6691" i="1"/>
  <c r="H6687" i="1"/>
  <c r="H6684" i="1"/>
  <c r="H6689" i="1"/>
  <c r="H6682" i="1"/>
  <c r="H6686" i="1"/>
  <c r="K6686" i="1"/>
  <c r="K6691" i="1"/>
  <c r="K6688" i="1"/>
  <c r="K6689" i="1"/>
  <c r="K6684" i="1"/>
  <c r="K6690" i="1"/>
  <c r="K6687" i="1"/>
  <c r="K6682" i="1"/>
  <c r="J6687" i="1"/>
  <c r="K6683" i="1" l="1"/>
  <c r="I6688" i="1"/>
  <c r="J6691" i="1"/>
  <c r="J6688" i="1"/>
  <c r="L6688" i="1" s="1"/>
  <c r="M6688" i="1" s="1"/>
  <c r="N6688" i="1" s="1"/>
  <c r="J6683" i="1"/>
  <c r="J6684" i="1"/>
  <c r="J6690" i="1"/>
  <c r="L6690" i="1" s="1"/>
  <c r="M6690" i="1" s="1"/>
  <c r="N6690" i="1" s="1"/>
  <c r="I6684" i="1"/>
  <c r="L6684" i="1" s="1"/>
  <c r="M6684" i="1" s="1"/>
  <c r="N6684" i="1" s="1"/>
  <c r="J6685" i="1"/>
  <c r="J6686" i="1"/>
  <c r="J6689" i="1"/>
  <c r="I6682" i="1"/>
  <c r="L6682" i="1" s="1"/>
  <c r="M6682" i="1" s="1"/>
  <c r="N6682" i="1" s="1"/>
  <c r="I6689" i="1"/>
  <c r="I6691" i="1"/>
  <c r="L6691" i="1" s="1"/>
  <c r="M6691" i="1" s="1"/>
  <c r="N6691" i="1" s="1"/>
  <c r="I6685" i="1"/>
  <c r="I6686" i="1"/>
  <c r="I6687" i="1"/>
  <c r="L6687" i="1" s="1"/>
  <c r="M6687" i="1" s="1"/>
  <c r="N6687" i="1" s="1"/>
  <c r="I6683" i="1"/>
  <c r="L6683" i="1" l="1"/>
  <c r="M6683" i="1" s="1"/>
  <c r="N6683" i="1" s="1"/>
  <c r="L6689" i="1"/>
  <c r="M6689" i="1" s="1"/>
  <c r="N6689" i="1" s="1"/>
  <c r="L6685" i="1"/>
  <c r="M6685" i="1" s="1"/>
  <c r="N6685" i="1" s="1"/>
  <c r="L6686" i="1"/>
  <c r="M6686" i="1" s="1"/>
  <c r="N6686" i="1" s="1"/>
  <c r="N6692" i="1" s="1"/>
  <c r="S6687" i="1"/>
  <c r="T6687" i="1" s="1"/>
  <c r="Q6687" i="1"/>
  <c r="P6687" i="1"/>
  <c r="O6687" i="1"/>
  <c r="R6687" i="1"/>
  <c r="S6688" i="1"/>
  <c r="T6688" i="1" s="1"/>
  <c r="R6688" i="1"/>
  <c r="O6688" i="1"/>
  <c r="Q6688" i="1"/>
  <c r="P6688" i="1"/>
  <c r="S6682" i="1"/>
  <c r="T6682" i="1" s="1"/>
  <c r="P6682" i="1"/>
  <c r="Q6682" i="1"/>
  <c r="R6682" i="1"/>
  <c r="O6682" i="1"/>
  <c r="P6691" i="1"/>
  <c r="S6691" i="1"/>
  <c r="T6691" i="1" s="1"/>
  <c r="O6691" i="1"/>
  <c r="R6691" i="1"/>
  <c r="Q6691" i="1"/>
  <c r="S6690" i="1"/>
  <c r="T6690" i="1" s="1"/>
  <c r="R6690" i="1"/>
  <c r="Q6690" i="1"/>
  <c r="O6690" i="1"/>
  <c r="P6690" i="1"/>
  <c r="Q6684" i="1"/>
  <c r="S6684" i="1"/>
  <c r="T6684" i="1" s="1"/>
  <c r="P6684" i="1"/>
  <c r="R6684" i="1"/>
  <c r="O6684" i="1"/>
  <c r="R6683" i="1"/>
  <c r="O6683" i="1"/>
  <c r="Q6683" i="1"/>
  <c r="S6683" i="1"/>
  <c r="T6683" i="1" s="1"/>
  <c r="P6683" i="1"/>
  <c r="Q6689" i="1"/>
  <c r="R6689" i="1"/>
  <c r="S6689" i="1"/>
  <c r="T6689" i="1" s="1"/>
  <c r="O6689" i="1"/>
  <c r="P6689" i="1" l="1"/>
  <c r="P6686" i="1"/>
  <c r="R6686" i="1"/>
  <c r="O6686" i="1"/>
  <c r="Q6686" i="1"/>
  <c r="Q6685" i="1"/>
  <c r="Q6693" i="1" s="1"/>
  <c r="J6696" i="1" s="1"/>
  <c r="O6685" i="1"/>
  <c r="O6693" i="1" s="1"/>
  <c r="H6696" i="1" s="1"/>
  <c r="P6685" i="1"/>
  <c r="P6693" i="1" s="1"/>
  <c r="I6696" i="1" s="1"/>
  <c r="S6686" i="1"/>
  <c r="T6686" i="1" s="1"/>
  <c r="R6685" i="1"/>
  <c r="S6685" i="1"/>
  <c r="T6685" i="1" s="1"/>
  <c r="R6693" i="1" l="1"/>
  <c r="K6696" i="1" s="1"/>
  <c r="I6706" i="1"/>
  <c r="I6701" i="1"/>
  <c r="I6703" i="1"/>
  <c r="I6700" i="1"/>
  <c r="I6709" i="1"/>
  <c r="I6707" i="1"/>
  <c r="I6708" i="1"/>
  <c r="I6705" i="1"/>
  <c r="I6704" i="1"/>
  <c r="I6702" i="1"/>
  <c r="K6704" i="1"/>
  <c r="K6709" i="1"/>
  <c r="K6708" i="1"/>
  <c r="K6700" i="1"/>
  <c r="K6703" i="1"/>
  <c r="K6706" i="1"/>
  <c r="K6707" i="1"/>
  <c r="K6702" i="1"/>
  <c r="K6701" i="1"/>
  <c r="K6705" i="1"/>
  <c r="H6702" i="1"/>
  <c r="H6700" i="1"/>
  <c r="H6706" i="1"/>
  <c r="H6701" i="1"/>
  <c r="H6703" i="1"/>
  <c r="H6705" i="1"/>
  <c r="H6704" i="1"/>
  <c r="H6708" i="1"/>
  <c r="H6707" i="1"/>
  <c r="H6709" i="1"/>
  <c r="J6703" i="1"/>
  <c r="J6709" i="1"/>
  <c r="J6708" i="1"/>
  <c r="J6705" i="1"/>
  <c r="J6701" i="1"/>
  <c r="J6700" i="1"/>
  <c r="J6704" i="1"/>
  <c r="J6702" i="1"/>
  <c r="J6706" i="1"/>
  <c r="J6707" i="1"/>
  <c r="L6701" i="1" l="1"/>
  <c r="M6701" i="1" s="1"/>
  <c r="N6701" i="1" s="1"/>
  <c r="L6707" i="1"/>
  <c r="M6707" i="1" s="1"/>
  <c r="N6707" i="1" s="1"/>
  <c r="L6704" i="1"/>
  <c r="M6704" i="1" s="1"/>
  <c r="N6704" i="1" s="1"/>
  <c r="L6705" i="1"/>
  <c r="M6705" i="1" s="1"/>
  <c r="N6705" i="1" s="1"/>
  <c r="L6708" i="1"/>
  <c r="M6708" i="1" s="1"/>
  <c r="N6708" i="1" s="1"/>
  <c r="R6704" i="1"/>
  <c r="S6704" i="1"/>
  <c r="T6704" i="1" s="1"/>
  <c r="O6704" i="1"/>
  <c r="R6707" i="1"/>
  <c r="O6707" i="1"/>
  <c r="S6707" i="1"/>
  <c r="T6707" i="1" s="1"/>
  <c r="Q6707" i="1"/>
  <c r="P6707" i="1"/>
  <c r="L6706" i="1"/>
  <c r="M6706" i="1" s="1"/>
  <c r="N6706" i="1" s="1"/>
  <c r="Q6708" i="1"/>
  <c r="L6703" i="1"/>
  <c r="M6703" i="1" s="1"/>
  <c r="N6703" i="1" s="1"/>
  <c r="L6700" i="1"/>
  <c r="M6700" i="1" s="1"/>
  <c r="N6700" i="1" s="1"/>
  <c r="L6709" i="1"/>
  <c r="M6709" i="1" s="1"/>
  <c r="N6709" i="1" s="1"/>
  <c r="S6705" i="1"/>
  <c r="T6705" i="1" s="1"/>
  <c r="O6705" i="1"/>
  <c r="P6705" i="1"/>
  <c r="P6701" i="1"/>
  <c r="O6701" i="1"/>
  <c r="S6701" i="1"/>
  <c r="T6701" i="1" s="1"/>
  <c r="R6701" i="1"/>
  <c r="Q6701" i="1"/>
  <c r="L6702" i="1"/>
  <c r="M6702" i="1" s="1"/>
  <c r="N6702" i="1" s="1"/>
  <c r="Q6705" i="1" l="1"/>
  <c r="S6708" i="1"/>
  <c r="T6708" i="1" s="1"/>
  <c r="P6704" i="1"/>
  <c r="O6708" i="1"/>
  <c r="R6708" i="1"/>
  <c r="N6710" i="1"/>
  <c r="R6705" i="1"/>
  <c r="P6708" i="1"/>
  <c r="Q6704" i="1"/>
  <c r="S6706" i="1"/>
  <c r="T6706" i="1" s="1"/>
  <c r="Q6706" i="1"/>
  <c r="O6706" i="1"/>
  <c r="R6706" i="1"/>
  <c r="P6706" i="1"/>
  <c r="Q6709" i="1"/>
  <c r="P6709" i="1"/>
  <c r="S6709" i="1"/>
  <c r="T6709" i="1" s="1"/>
  <c r="R6709" i="1"/>
  <c r="O6709" i="1"/>
  <c r="S6703" i="1"/>
  <c r="T6703" i="1" s="1"/>
  <c r="O6703" i="1"/>
  <c r="R6703" i="1"/>
  <c r="P6703" i="1"/>
  <c r="Q6703" i="1"/>
  <c r="Q6700" i="1"/>
  <c r="S6700" i="1"/>
  <c r="T6700" i="1" s="1"/>
  <c r="P6700" i="1"/>
  <c r="R6700" i="1"/>
  <c r="O6700" i="1"/>
  <c r="P6702" i="1"/>
  <c r="R6702" i="1"/>
  <c r="S6702" i="1"/>
  <c r="T6702" i="1" s="1"/>
  <c r="O6702" i="1"/>
  <c r="Q6702" i="1"/>
  <c r="O6711" i="1" l="1"/>
  <c r="H6714" i="1" s="1"/>
  <c r="R6711" i="1"/>
  <c r="K6714" i="1" s="1"/>
  <c r="P6711" i="1"/>
  <c r="I6714" i="1" s="1"/>
  <c r="Q6711" i="1"/>
  <c r="J6714" i="1" s="1"/>
  <c r="I6718" i="1" l="1"/>
  <c r="I6725" i="1"/>
  <c r="I6722" i="1"/>
  <c r="I6723" i="1"/>
  <c r="I6721" i="1"/>
  <c r="I6720" i="1"/>
  <c r="I6727" i="1"/>
  <c r="I6719" i="1"/>
  <c r="I6724" i="1"/>
  <c r="I6726" i="1"/>
  <c r="J6720" i="1"/>
  <c r="J6719" i="1"/>
  <c r="J6727" i="1"/>
  <c r="J6726" i="1"/>
  <c r="J6725" i="1"/>
  <c r="J6722" i="1"/>
  <c r="J6718" i="1"/>
  <c r="J6723" i="1"/>
  <c r="J6721" i="1"/>
  <c r="J6724" i="1"/>
  <c r="K6721" i="1"/>
  <c r="K6727" i="1"/>
  <c r="K6726" i="1"/>
  <c r="K6719" i="1"/>
  <c r="K6723" i="1"/>
  <c r="K6722" i="1"/>
  <c r="K6720" i="1"/>
  <c r="K6718" i="1"/>
  <c r="K6724" i="1"/>
  <c r="K6725" i="1"/>
  <c r="H6719" i="1"/>
  <c r="H6723" i="1"/>
  <c r="L6723" i="1" s="1"/>
  <c r="M6723" i="1" s="1"/>
  <c r="N6723" i="1" s="1"/>
  <c r="H6722" i="1"/>
  <c r="H6720" i="1"/>
  <c r="H6718" i="1"/>
  <c r="H6725" i="1"/>
  <c r="H6726" i="1"/>
  <c r="H6724" i="1"/>
  <c r="H6721" i="1"/>
  <c r="L6721" i="1" s="1"/>
  <c r="M6721" i="1" s="1"/>
  <c r="N6721" i="1" s="1"/>
  <c r="H6727" i="1"/>
  <c r="L6719" i="1" l="1"/>
  <c r="M6719" i="1" s="1"/>
  <c r="N6719" i="1" s="1"/>
  <c r="R6723" i="1"/>
  <c r="S6723" i="1"/>
  <c r="T6723" i="1" s="1"/>
  <c r="P6723" i="1"/>
  <c r="O6723" i="1"/>
  <c r="Q6723" i="1"/>
  <c r="L6727" i="1"/>
  <c r="M6727" i="1" s="1"/>
  <c r="N6727" i="1" s="1"/>
  <c r="L6726" i="1"/>
  <c r="M6726" i="1" s="1"/>
  <c r="N6726" i="1" s="1"/>
  <c r="P6721" i="1"/>
  <c r="R6721" i="1"/>
  <c r="Q6721" i="1"/>
  <c r="O6721" i="1"/>
  <c r="S6721" i="1"/>
  <c r="T6721" i="1" s="1"/>
  <c r="L6718" i="1"/>
  <c r="M6718" i="1" s="1"/>
  <c r="N6718" i="1" s="1"/>
  <c r="P6719" i="1"/>
  <c r="O6719" i="1"/>
  <c r="S6719" i="1"/>
  <c r="T6719" i="1" s="1"/>
  <c r="Q6719" i="1"/>
  <c r="L6724" i="1"/>
  <c r="M6724" i="1" s="1"/>
  <c r="N6724" i="1" s="1"/>
  <c r="L6725" i="1"/>
  <c r="M6725" i="1" s="1"/>
  <c r="N6725" i="1" s="1"/>
  <c r="L6720" i="1"/>
  <c r="M6720" i="1" s="1"/>
  <c r="N6720" i="1" s="1"/>
  <c r="L6722" i="1"/>
  <c r="M6722" i="1" s="1"/>
  <c r="N6722" i="1" s="1"/>
  <c r="R6719" i="1" l="1"/>
  <c r="N6728" i="1"/>
  <c r="S6722" i="1"/>
  <c r="T6722" i="1" s="1"/>
  <c r="P6722" i="1"/>
  <c r="O6722" i="1"/>
  <c r="Q6722" i="1"/>
  <c r="R6722" i="1"/>
  <c r="S6720" i="1"/>
  <c r="T6720" i="1" s="1"/>
  <c r="Q6720" i="1"/>
  <c r="P6720" i="1"/>
  <c r="R6720" i="1"/>
  <c r="O6720" i="1"/>
  <c r="S6727" i="1"/>
  <c r="T6727" i="1" s="1"/>
  <c r="R6727" i="1"/>
  <c r="P6727" i="1"/>
  <c r="Q6727" i="1"/>
  <c r="O6727" i="1"/>
  <c r="S6718" i="1"/>
  <c r="T6718" i="1" s="1"/>
  <c r="R6718" i="1"/>
  <c r="Q6718" i="1"/>
  <c r="O6718" i="1"/>
  <c r="P6718" i="1"/>
  <c r="P6725" i="1"/>
  <c r="S6725" i="1"/>
  <c r="T6725" i="1" s="1"/>
  <c r="Q6725" i="1"/>
  <c r="R6725" i="1"/>
  <c r="O6725" i="1"/>
  <c r="S6726" i="1"/>
  <c r="T6726" i="1" s="1"/>
  <c r="Q6726" i="1"/>
  <c r="P6726" i="1"/>
  <c r="R6726" i="1"/>
  <c r="O6726" i="1"/>
  <c r="O6724" i="1"/>
  <c r="P6724" i="1"/>
  <c r="S6724" i="1"/>
  <c r="T6724" i="1" s="1"/>
  <c r="Q6724" i="1"/>
  <c r="R6724" i="1"/>
  <c r="Q6729" i="1" l="1"/>
  <c r="J6732" i="1" s="1"/>
  <c r="P6729" i="1"/>
  <c r="I6732" i="1" s="1"/>
  <c r="O6729" i="1"/>
  <c r="H6732" i="1" s="1"/>
  <c r="R6729" i="1"/>
  <c r="K6732" i="1" s="1"/>
  <c r="K6740" i="1" l="1"/>
  <c r="K6745" i="1"/>
  <c r="K6736" i="1"/>
  <c r="K6741" i="1"/>
  <c r="K6739" i="1"/>
  <c r="K6737" i="1"/>
  <c r="K6738" i="1"/>
  <c r="K6743" i="1"/>
  <c r="K6742" i="1"/>
  <c r="K6744" i="1"/>
  <c r="H6738" i="1"/>
  <c r="H6743" i="1"/>
  <c r="H6742" i="1"/>
  <c r="L6742" i="1" s="1"/>
  <c r="M6742" i="1" s="1"/>
  <c r="N6742" i="1" s="1"/>
  <c r="H6741" i="1"/>
  <c r="H6744" i="1"/>
  <c r="H6740" i="1"/>
  <c r="H6737" i="1"/>
  <c r="H6736" i="1"/>
  <c r="H6745" i="1"/>
  <c r="H6739" i="1"/>
  <c r="I6737" i="1"/>
  <c r="I6736" i="1"/>
  <c r="I6739" i="1"/>
  <c r="I6738" i="1"/>
  <c r="I6743" i="1"/>
  <c r="I6742" i="1"/>
  <c r="I6740" i="1"/>
  <c r="I6745" i="1"/>
  <c r="L6745" i="1" s="1"/>
  <c r="M6745" i="1" s="1"/>
  <c r="N6745" i="1" s="1"/>
  <c r="I6741" i="1"/>
  <c r="I6744" i="1"/>
  <c r="J6736" i="1"/>
  <c r="J6738" i="1"/>
  <c r="J6745" i="1"/>
  <c r="J6742" i="1"/>
  <c r="J6740" i="1"/>
  <c r="J6743" i="1"/>
  <c r="J6741" i="1"/>
  <c r="J6739" i="1"/>
  <c r="J6737" i="1"/>
  <c r="J6744" i="1"/>
  <c r="L6744" i="1" l="1"/>
  <c r="M6744" i="1" s="1"/>
  <c r="N6744" i="1" s="1"/>
  <c r="L6741" i="1"/>
  <c r="M6741" i="1" s="1"/>
  <c r="N6741" i="1" s="1"/>
  <c r="O6745" i="1"/>
  <c r="Q6745" i="1"/>
  <c r="R6745" i="1"/>
  <c r="P6745" i="1"/>
  <c r="S6745" i="1"/>
  <c r="T6745" i="1" s="1"/>
  <c r="O6742" i="1"/>
  <c r="S6742" i="1"/>
  <c r="T6742" i="1" s="1"/>
  <c r="Q6742" i="1"/>
  <c r="P6742" i="1"/>
  <c r="R6742" i="1"/>
  <c r="L6736" i="1"/>
  <c r="M6736" i="1" s="1"/>
  <c r="N6736" i="1" s="1"/>
  <c r="P6741" i="1"/>
  <c r="Q6741" i="1"/>
  <c r="S6741" i="1"/>
  <c r="T6741" i="1" s="1"/>
  <c r="O6741" i="1"/>
  <c r="L6738" i="1"/>
  <c r="M6738" i="1" s="1"/>
  <c r="N6738" i="1" s="1"/>
  <c r="L6737" i="1"/>
  <c r="M6737" i="1" s="1"/>
  <c r="N6737" i="1" s="1"/>
  <c r="S6744" i="1"/>
  <c r="T6744" i="1" s="1"/>
  <c r="O6744" i="1"/>
  <c r="Q6744" i="1"/>
  <c r="R6744" i="1"/>
  <c r="P6744" i="1"/>
  <c r="L6740" i="1"/>
  <c r="M6740" i="1" s="1"/>
  <c r="N6740" i="1" s="1"/>
  <c r="L6743" i="1"/>
  <c r="M6743" i="1" s="1"/>
  <c r="N6743" i="1" s="1"/>
  <c r="L6739" i="1"/>
  <c r="M6739" i="1" s="1"/>
  <c r="N6739" i="1" s="1"/>
  <c r="N6746" i="1" l="1"/>
  <c r="R6741" i="1"/>
  <c r="S6740" i="1"/>
  <c r="T6740" i="1" s="1"/>
  <c r="Q6740" i="1"/>
  <c r="P6740" i="1"/>
  <c r="R6740" i="1"/>
  <c r="O6740" i="1"/>
  <c r="R6736" i="1"/>
  <c r="P6736" i="1"/>
  <c r="O6736" i="1"/>
  <c r="S6736" i="1"/>
  <c r="T6736" i="1" s="1"/>
  <c r="Q6736" i="1"/>
  <c r="O6743" i="1"/>
  <c r="S6743" i="1"/>
  <c r="T6743" i="1" s="1"/>
  <c r="Q6743" i="1"/>
  <c r="R6743" i="1"/>
  <c r="P6743" i="1"/>
  <c r="S6737" i="1"/>
  <c r="T6737" i="1" s="1"/>
  <c r="Q6737" i="1"/>
  <c r="R6737" i="1"/>
  <c r="O6737" i="1"/>
  <c r="P6737" i="1"/>
  <c r="Q6739" i="1"/>
  <c r="R6739" i="1"/>
  <c r="O6739" i="1"/>
  <c r="P6739" i="1"/>
  <c r="S6739" i="1"/>
  <c r="T6739" i="1" s="1"/>
  <c r="R6738" i="1"/>
  <c r="O6738" i="1"/>
  <c r="S6738" i="1"/>
  <c r="T6738" i="1" s="1"/>
  <c r="P6738" i="1"/>
  <c r="Q6738" i="1"/>
  <c r="Q6747" i="1" l="1"/>
  <c r="J6750" i="1" s="1"/>
  <c r="O6747" i="1"/>
  <c r="H6750" i="1" s="1"/>
  <c r="R6747" i="1"/>
  <c r="K6750" i="1" s="1"/>
  <c r="P6747" i="1"/>
  <c r="I6750" i="1" s="1"/>
  <c r="I6755" i="1" l="1"/>
  <c r="I6758" i="1"/>
  <c r="I6756" i="1"/>
  <c r="I6754" i="1"/>
  <c r="I6761" i="1"/>
  <c r="I6759" i="1"/>
  <c r="I6762" i="1"/>
  <c r="I6760" i="1"/>
  <c r="I6757" i="1"/>
  <c r="I6763" i="1"/>
  <c r="K6760" i="1"/>
  <c r="K6758" i="1"/>
  <c r="K6757" i="1"/>
  <c r="K6756" i="1"/>
  <c r="K6763" i="1"/>
  <c r="K6762" i="1"/>
  <c r="K6754" i="1"/>
  <c r="K6759" i="1"/>
  <c r="K6761" i="1"/>
  <c r="K6755" i="1"/>
  <c r="H6761" i="1"/>
  <c r="L6761" i="1" s="1"/>
  <c r="M6761" i="1" s="1"/>
  <c r="N6761" i="1" s="1"/>
  <c r="H6758" i="1"/>
  <c r="H6756" i="1"/>
  <c r="H6759" i="1"/>
  <c r="L6759" i="1" s="1"/>
  <c r="M6759" i="1" s="1"/>
  <c r="N6759" i="1" s="1"/>
  <c r="H6760" i="1"/>
  <c r="H6755" i="1"/>
  <c r="H6754" i="1"/>
  <c r="H6757" i="1"/>
  <c r="H6762" i="1"/>
  <c r="H6763" i="1"/>
  <c r="L6763" i="1" s="1"/>
  <c r="M6763" i="1" s="1"/>
  <c r="N6763" i="1" s="1"/>
  <c r="J6757" i="1"/>
  <c r="J6755" i="1"/>
  <c r="J6754" i="1"/>
  <c r="J6756" i="1"/>
  <c r="J6761" i="1"/>
  <c r="J6763" i="1"/>
  <c r="J6762" i="1"/>
  <c r="J6760" i="1"/>
  <c r="J6759" i="1"/>
  <c r="J6758" i="1"/>
  <c r="L6754" i="1" l="1"/>
  <c r="M6754" i="1" s="1"/>
  <c r="N6754" i="1" s="1"/>
  <c r="O6763" i="1"/>
  <c r="Q6763" i="1"/>
  <c r="R6763" i="1"/>
  <c r="S6763" i="1"/>
  <c r="T6763" i="1" s="1"/>
  <c r="P6763" i="1"/>
  <c r="Q6754" i="1"/>
  <c r="P6754" i="1"/>
  <c r="O6754" i="1"/>
  <c r="S6759" i="1"/>
  <c r="T6759" i="1" s="1"/>
  <c r="R6759" i="1"/>
  <c r="P6759" i="1"/>
  <c r="O6759" i="1"/>
  <c r="Q6759" i="1"/>
  <c r="L6757" i="1"/>
  <c r="M6757" i="1" s="1"/>
  <c r="N6757" i="1" s="1"/>
  <c r="L6755" i="1"/>
  <c r="M6755" i="1" s="1"/>
  <c r="N6755" i="1" s="1"/>
  <c r="L6758" i="1"/>
  <c r="M6758" i="1" s="1"/>
  <c r="N6758" i="1" s="1"/>
  <c r="L6762" i="1"/>
  <c r="M6762" i="1" s="1"/>
  <c r="N6762" i="1" s="1"/>
  <c r="L6760" i="1"/>
  <c r="M6760" i="1" s="1"/>
  <c r="N6760" i="1" s="1"/>
  <c r="L6756" i="1"/>
  <c r="M6756" i="1" s="1"/>
  <c r="N6756" i="1" s="1"/>
  <c r="R6761" i="1"/>
  <c r="P6761" i="1"/>
  <c r="Q6761" i="1"/>
  <c r="S6761" i="1"/>
  <c r="T6761" i="1" s="1"/>
  <c r="O6761" i="1"/>
  <c r="S6754" i="1" l="1"/>
  <c r="T6754" i="1" s="1"/>
  <c r="R6754" i="1"/>
  <c r="N6764" i="1"/>
  <c r="R6760" i="1"/>
  <c r="P6760" i="1"/>
  <c r="O6760" i="1"/>
  <c r="S6760" i="1"/>
  <c r="T6760" i="1" s="1"/>
  <c r="Q6760" i="1"/>
  <c r="P6756" i="1"/>
  <c r="R6756" i="1"/>
  <c r="O6756" i="1"/>
  <c r="Q6756" i="1"/>
  <c r="S6756" i="1"/>
  <c r="T6756" i="1" s="1"/>
  <c r="O6762" i="1"/>
  <c r="P6762" i="1"/>
  <c r="R6762" i="1"/>
  <c r="S6762" i="1"/>
  <c r="T6762" i="1" s="1"/>
  <c r="Q6762" i="1"/>
  <c r="P6758" i="1"/>
  <c r="Q6758" i="1"/>
  <c r="S6758" i="1"/>
  <c r="T6758" i="1" s="1"/>
  <c r="O6758" i="1"/>
  <c r="R6758" i="1"/>
  <c r="P6755" i="1"/>
  <c r="S6755" i="1"/>
  <c r="T6755" i="1" s="1"/>
  <c r="R6755" i="1"/>
  <c r="O6755" i="1"/>
  <c r="Q6755" i="1"/>
  <c r="O6757" i="1"/>
  <c r="R6757" i="1"/>
  <c r="P6757" i="1"/>
  <c r="S6757" i="1"/>
  <c r="T6757" i="1" s="1"/>
  <c r="Q6757" i="1"/>
  <c r="R6765" i="1" l="1"/>
  <c r="K6768" i="1" s="1"/>
  <c r="O6765" i="1"/>
  <c r="H6768" i="1" s="1"/>
  <c r="H6778" i="1" s="1"/>
  <c r="Q6765" i="1"/>
  <c r="J6768" i="1" s="1"/>
  <c r="J6773" i="1" s="1"/>
  <c r="P6765" i="1"/>
  <c r="I6768" i="1" s="1"/>
  <c r="I6772" i="1" s="1"/>
  <c r="K6780" i="1"/>
  <c r="K6775" i="1"/>
  <c r="K6774" i="1"/>
  <c r="K6778" i="1"/>
  <c r="K6776" i="1"/>
  <c r="K6773" i="1"/>
  <c r="K6781" i="1"/>
  <c r="K6779" i="1"/>
  <c r="K6777" i="1"/>
  <c r="K6772" i="1"/>
  <c r="H6779" i="1"/>
  <c r="J6775" i="1"/>
  <c r="J6781" i="1" l="1"/>
  <c r="J6777" i="1"/>
  <c r="I6779" i="1"/>
  <c r="J6779" i="1"/>
  <c r="I6780" i="1"/>
  <c r="J6780" i="1"/>
  <c r="J6772" i="1"/>
  <c r="I6773" i="1"/>
  <c r="L6773" i="1" s="1"/>
  <c r="M6773" i="1" s="1"/>
  <c r="N6773" i="1" s="1"/>
  <c r="I6777" i="1"/>
  <c r="I6776" i="1"/>
  <c r="J6774" i="1"/>
  <c r="H6773" i="1"/>
  <c r="H6774" i="1"/>
  <c r="H6775" i="1"/>
  <c r="L6775" i="1" s="1"/>
  <c r="M6775" i="1" s="1"/>
  <c r="N6775" i="1" s="1"/>
  <c r="H6781" i="1"/>
  <c r="L6781" i="1" s="1"/>
  <c r="M6781" i="1" s="1"/>
  <c r="N6781" i="1" s="1"/>
  <c r="I6778" i="1"/>
  <c r="I6774" i="1"/>
  <c r="I6775" i="1"/>
  <c r="H6776" i="1"/>
  <c r="I6781" i="1"/>
  <c r="H6777" i="1"/>
  <c r="J6778" i="1"/>
  <c r="H6772" i="1"/>
  <c r="L6772" i="1" s="1"/>
  <c r="M6772" i="1" s="1"/>
  <c r="N6772" i="1" s="1"/>
  <c r="J6776" i="1"/>
  <c r="H6780" i="1"/>
  <c r="L6779" i="1" l="1"/>
  <c r="M6779" i="1" s="1"/>
  <c r="L6777" i="1"/>
  <c r="M6777" i="1" s="1"/>
  <c r="R6777" i="1" s="1"/>
  <c r="L6780" i="1"/>
  <c r="M6780" i="1" s="1"/>
  <c r="N6780" i="1" s="1"/>
  <c r="N6779" i="1"/>
  <c r="Q6779" i="1"/>
  <c r="R6779" i="1"/>
  <c r="S6779" i="1"/>
  <c r="T6779" i="1" s="1"/>
  <c r="P6779" i="1"/>
  <c r="O6779" i="1"/>
  <c r="L6774" i="1"/>
  <c r="M6774" i="1" s="1"/>
  <c r="N6774" i="1" s="1"/>
  <c r="Q6777" i="1"/>
  <c r="N6777" i="1"/>
  <c r="L6776" i="1"/>
  <c r="M6776" i="1" s="1"/>
  <c r="N6776" i="1" s="1"/>
  <c r="L6778" i="1"/>
  <c r="M6778" i="1" s="1"/>
  <c r="N6778" i="1" s="1"/>
  <c r="P6777" i="1"/>
  <c r="O6777" i="1"/>
  <c r="P6773" i="1"/>
  <c r="S6773" i="1"/>
  <c r="T6773" i="1" s="1"/>
  <c r="Q6773" i="1"/>
  <c r="R6773" i="1"/>
  <c r="O6773" i="1"/>
  <c r="S6781" i="1"/>
  <c r="T6781" i="1" s="1"/>
  <c r="P6781" i="1"/>
  <c r="Q6781" i="1"/>
  <c r="O6781" i="1"/>
  <c r="R6781" i="1"/>
  <c r="P6775" i="1"/>
  <c r="O6775" i="1"/>
  <c r="S6775" i="1"/>
  <c r="T6775" i="1" s="1"/>
  <c r="Q6775" i="1"/>
  <c r="R6775" i="1"/>
  <c r="R6772" i="1"/>
  <c r="Q6772" i="1"/>
  <c r="P6772" i="1"/>
  <c r="S6772" i="1"/>
  <c r="T6772" i="1" s="1"/>
  <c r="O6772" i="1"/>
  <c r="P6780" i="1"/>
  <c r="R6780" i="1"/>
  <c r="S6780" i="1"/>
  <c r="T6780" i="1" s="1"/>
  <c r="Q6780" i="1"/>
  <c r="O6780" i="1" l="1"/>
  <c r="S6777" i="1"/>
  <c r="T6777" i="1" s="1"/>
  <c r="Q6778" i="1"/>
  <c r="Q6776" i="1"/>
  <c r="Q6774" i="1"/>
  <c r="Q6783" i="1" s="1"/>
  <c r="J6786" i="1" s="1"/>
  <c r="J6792" i="1" s="1"/>
  <c r="R6774" i="1"/>
  <c r="P6774" i="1"/>
  <c r="O6774" i="1"/>
  <c r="S6774" i="1"/>
  <c r="T6774" i="1" s="1"/>
  <c r="O6776" i="1"/>
  <c r="S6778" i="1"/>
  <c r="T6778" i="1" s="1"/>
  <c r="N6782" i="1"/>
  <c r="P6778" i="1"/>
  <c r="R6778" i="1"/>
  <c r="P6776" i="1"/>
  <c r="P6783" i="1" s="1"/>
  <c r="I6786" i="1" s="1"/>
  <c r="S6776" i="1"/>
  <c r="T6776" i="1" s="1"/>
  <c r="O6778" i="1"/>
  <c r="R6776" i="1"/>
  <c r="R6783" i="1" l="1"/>
  <c r="K6786" i="1" s="1"/>
  <c r="J6798" i="1"/>
  <c r="J6790" i="1"/>
  <c r="J6793" i="1"/>
  <c r="O6783" i="1"/>
  <c r="H6786" i="1" s="1"/>
  <c r="H6796" i="1" s="1"/>
  <c r="J6799" i="1"/>
  <c r="J6794" i="1"/>
  <c r="J6797" i="1"/>
  <c r="J6795" i="1"/>
  <c r="J6791" i="1"/>
  <c r="J6796" i="1"/>
  <c r="I6795" i="1"/>
  <c r="I6794" i="1"/>
  <c r="I6793" i="1"/>
  <c r="I6792" i="1"/>
  <c r="I6791" i="1"/>
  <c r="I6798" i="1"/>
  <c r="I6796" i="1"/>
  <c r="I6799" i="1"/>
  <c r="I6797" i="1"/>
  <c r="I6790" i="1"/>
  <c r="K6794" i="1"/>
  <c r="K6793" i="1"/>
  <c r="K6792" i="1"/>
  <c r="K6791" i="1"/>
  <c r="K6798" i="1"/>
  <c r="K6797" i="1"/>
  <c r="K6795" i="1"/>
  <c r="K6799" i="1"/>
  <c r="K6790" i="1"/>
  <c r="K6796" i="1"/>
  <c r="H6793" i="1" l="1"/>
  <c r="H6798" i="1"/>
  <c r="H6791" i="1"/>
  <c r="L6791" i="1" s="1"/>
  <c r="M6791" i="1" s="1"/>
  <c r="N6791" i="1" s="1"/>
  <c r="H6794" i="1"/>
  <c r="L6794" i="1" s="1"/>
  <c r="M6794" i="1" s="1"/>
  <c r="N6794" i="1" s="1"/>
  <c r="H6797" i="1"/>
  <c r="L6797" i="1" s="1"/>
  <c r="M6797" i="1" s="1"/>
  <c r="N6797" i="1" s="1"/>
  <c r="H6799" i="1"/>
  <c r="L6799" i="1" s="1"/>
  <c r="M6799" i="1" s="1"/>
  <c r="N6799" i="1" s="1"/>
  <c r="H6792" i="1"/>
  <c r="L6792" i="1" s="1"/>
  <c r="M6792" i="1" s="1"/>
  <c r="N6792" i="1" s="1"/>
  <c r="H6795" i="1"/>
  <c r="L6795" i="1" s="1"/>
  <c r="M6795" i="1" s="1"/>
  <c r="N6795" i="1" s="1"/>
  <c r="H6790" i="1"/>
  <c r="L6793" i="1"/>
  <c r="M6793" i="1" s="1"/>
  <c r="N6793" i="1" s="1"/>
  <c r="L6790" i="1"/>
  <c r="M6790" i="1" s="1"/>
  <c r="N6790" i="1" s="1"/>
  <c r="L6796" i="1"/>
  <c r="M6796" i="1" s="1"/>
  <c r="N6796" i="1" s="1"/>
  <c r="L6798" i="1"/>
  <c r="M6798" i="1" s="1"/>
  <c r="N6798" i="1" s="1"/>
  <c r="Q6795" i="1" l="1"/>
  <c r="P6795" i="1"/>
  <c r="S6795" i="1"/>
  <c r="T6795" i="1" s="1"/>
  <c r="O6795" i="1"/>
  <c r="N6800" i="1"/>
  <c r="R6795" i="1"/>
  <c r="R6799" i="1"/>
  <c r="Q6799" i="1"/>
  <c r="S6799" i="1"/>
  <c r="T6799" i="1" s="1"/>
  <c r="O6799" i="1"/>
  <c r="P6799" i="1"/>
  <c r="Q6794" i="1"/>
  <c r="O6794" i="1"/>
  <c r="P6794" i="1"/>
  <c r="R6794" i="1"/>
  <c r="S6794" i="1"/>
  <c r="T6794" i="1" s="1"/>
  <c r="P6792" i="1"/>
  <c r="S6792" i="1"/>
  <c r="T6792" i="1" s="1"/>
  <c r="Q6792" i="1"/>
  <c r="R6792" i="1"/>
  <c r="O6792" i="1"/>
  <c r="P6791" i="1"/>
  <c r="O6791" i="1"/>
  <c r="S6791" i="1"/>
  <c r="T6791" i="1" s="1"/>
  <c r="R6791" i="1"/>
  <c r="Q6791" i="1"/>
  <c r="P6790" i="1"/>
  <c r="Q6790" i="1"/>
  <c r="S6790" i="1"/>
  <c r="T6790" i="1" s="1"/>
  <c r="R6790" i="1"/>
  <c r="O6790" i="1"/>
  <c r="S6797" i="1"/>
  <c r="T6797" i="1" s="1"/>
  <c r="P6797" i="1"/>
  <c r="R6797" i="1"/>
  <c r="O6797" i="1"/>
  <c r="Q6797" i="1"/>
  <c r="S6798" i="1"/>
  <c r="T6798" i="1" s="1"/>
  <c r="Q6798" i="1"/>
  <c r="O6798" i="1"/>
  <c r="P6798" i="1"/>
  <c r="R6798" i="1"/>
  <c r="P6796" i="1"/>
  <c r="O6796" i="1"/>
  <c r="S6796" i="1"/>
  <c r="T6796" i="1" s="1"/>
  <c r="Q6796" i="1"/>
  <c r="R6796" i="1"/>
  <c r="S6793" i="1"/>
  <c r="T6793" i="1" s="1"/>
  <c r="R6793" i="1"/>
  <c r="Q6793" i="1"/>
  <c r="P6793" i="1"/>
  <c r="O6793" i="1"/>
  <c r="O6801" i="1" l="1"/>
  <c r="H6804" i="1" s="1"/>
  <c r="H6813" i="1" s="1"/>
  <c r="H6809" i="1"/>
  <c r="H6816" i="1"/>
  <c r="H6815" i="1"/>
  <c r="H6814" i="1"/>
  <c r="H6811" i="1"/>
  <c r="Q6801" i="1"/>
  <c r="J6804" i="1" s="1"/>
  <c r="P6801" i="1"/>
  <c r="I6804" i="1" s="1"/>
  <c r="R6801" i="1"/>
  <c r="K6804" i="1" s="1"/>
  <c r="H6810" i="1" l="1"/>
  <c r="H6812" i="1"/>
  <c r="H6808" i="1"/>
  <c r="H6817" i="1"/>
  <c r="J6808" i="1"/>
  <c r="J6816" i="1"/>
  <c r="J6812" i="1"/>
  <c r="J6811" i="1"/>
  <c r="J6813" i="1"/>
  <c r="J6810" i="1"/>
  <c r="J6815" i="1"/>
  <c r="J6814" i="1"/>
  <c r="J6809" i="1"/>
  <c r="J6817" i="1"/>
  <c r="I6813" i="1"/>
  <c r="I6810" i="1"/>
  <c r="I6812" i="1"/>
  <c r="I6817" i="1"/>
  <c r="I6816" i="1"/>
  <c r="I6808" i="1"/>
  <c r="I6811" i="1"/>
  <c r="I6815" i="1"/>
  <c r="I6809" i="1"/>
  <c r="I6814" i="1"/>
  <c r="K6816" i="1"/>
  <c r="K6814" i="1"/>
  <c r="K6809" i="1"/>
  <c r="K6817" i="1"/>
  <c r="K6811" i="1"/>
  <c r="K6810" i="1"/>
  <c r="K6815" i="1"/>
  <c r="K6813" i="1"/>
  <c r="K6808" i="1"/>
  <c r="K6812" i="1"/>
  <c r="L6816" i="1" l="1"/>
  <c r="M6816" i="1" s="1"/>
  <c r="N6816" i="1" s="1"/>
  <c r="L6808" i="1"/>
  <c r="M6808" i="1" s="1"/>
  <c r="N6808" i="1" s="1"/>
  <c r="L6810" i="1"/>
  <c r="M6810" i="1" s="1"/>
  <c r="N6810" i="1" s="1"/>
  <c r="L6817" i="1"/>
  <c r="M6817" i="1" s="1"/>
  <c r="N6817" i="1" s="1"/>
  <c r="L6811" i="1"/>
  <c r="M6811" i="1" s="1"/>
  <c r="N6811" i="1" s="1"/>
  <c r="L6809" i="1"/>
  <c r="M6809" i="1" s="1"/>
  <c r="N6809" i="1" s="1"/>
  <c r="L6812" i="1"/>
  <c r="M6812" i="1" s="1"/>
  <c r="N6812" i="1" s="1"/>
  <c r="L6815" i="1"/>
  <c r="M6815" i="1" s="1"/>
  <c r="N6815" i="1" s="1"/>
  <c r="L6813" i="1"/>
  <c r="M6813" i="1" s="1"/>
  <c r="N6813" i="1" s="1"/>
  <c r="L6814" i="1"/>
  <c r="M6814" i="1" s="1"/>
  <c r="N6814" i="1" s="1"/>
  <c r="S6808" i="1"/>
  <c r="T6808" i="1" s="1"/>
  <c r="P6808" i="1"/>
  <c r="R6808" i="1"/>
  <c r="O6808" i="1"/>
  <c r="Q6808" i="1"/>
  <c r="O6817" i="1"/>
  <c r="R6816" i="1"/>
  <c r="Q6816" i="1"/>
  <c r="S6816" i="1"/>
  <c r="T6816" i="1" s="1"/>
  <c r="P6816" i="1"/>
  <c r="O6816" i="1"/>
  <c r="R6810" i="1"/>
  <c r="S6810" i="1"/>
  <c r="T6810" i="1" s="1"/>
  <c r="Q6810" i="1"/>
  <c r="P6810" i="1" l="1"/>
  <c r="O6810" i="1"/>
  <c r="R6811" i="1"/>
  <c r="O6811" i="1"/>
  <c r="Q6811" i="1"/>
  <c r="Q6817" i="1"/>
  <c r="P6811" i="1"/>
  <c r="R6817" i="1"/>
  <c r="S6817" i="1"/>
  <c r="T6817" i="1" s="1"/>
  <c r="P6817" i="1"/>
  <c r="S6811" i="1"/>
  <c r="T6811" i="1" s="1"/>
  <c r="Q6815" i="1"/>
  <c r="P6809" i="1"/>
  <c r="P6815" i="1"/>
  <c r="S6813" i="1"/>
  <c r="T6813" i="1" s="1"/>
  <c r="S6809" i="1"/>
  <c r="T6809" i="1" s="1"/>
  <c r="P6812" i="1"/>
  <c r="O6815" i="1"/>
  <c r="N6818" i="1"/>
  <c r="Q6813" i="1"/>
  <c r="Q6814" i="1"/>
  <c r="R6812" i="1"/>
  <c r="O6814" i="1"/>
  <c r="P6814" i="1"/>
  <c r="S6812" i="1"/>
  <c r="T6812" i="1" s="1"/>
  <c r="O6809" i="1"/>
  <c r="O6813" i="1"/>
  <c r="R6815" i="1"/>
  <c r="Q6812" i="1"/>
  <c r="Q6809" i="1"/>
  <c r="R6813" i="1"/>
  <c r="S6814" i="1"/>
  <c r="T6814" i="1" s="1"/>
  <c r="R6814" i="1"/>
  <c r="P6813" i="1"/>
  <c r="S6815" i="1"/>
  <c r="T6815" i="1" s="1"/>
  <c r="O6812" i="1"/>
  <c r="R6809" i="1"/>
  <c r="P6819" i="1" l="1"/>
  <c r="I6822" i="1" s="1"/>
  <c r="Q6819" i="1"/>
  <c r="J6822" i="1" s="1"/>
  <c r="J6826" i="1" s="1"/>
  <c r="O6819" i="1"/>
  <c r="H6822" i="1" s="1"/>
  <c r="H6834" i="1" s="1"/>
  <c r="R6819" i="1"/>
  <c r="K6822" i="1" s="1"/>
  <c r="K6827" i="1" s="1"/>
  <c r="I6830" i="1"/>
  <c r="I6829" i="1"/>
  <c r="I6828" i="1"/>
  <c r="I6835" i="1"/>
  <c r="I6827" i="1"/>
  <c r="I6834" i="1"/>
  <c r="I6833" i="1"/>
  <c r="I6832" i="1"/>
  <c r="I6831" i="1"/>
  <c r="I6826" i="1"/>
  <c r="H6829" i="1"/>
  <c r="H6833" i="1"/>
  <c r="J6829" i="1"/>
  <c r="J6833" i="1"/>
  <c r="J6835" i="1"/>
  <c r="J6832" i="1"/>
  <c r="J6831" i="1"/>
  <c r="J6830" i="1"/>
  <c r="J6828" i="1"/>
  <c r="J6827" i="1"/>
  <c r="J6834" i="1" l="1"/>
  <c r="H6832" i="1"/>
  <c r="H6835" i="1"/>
  <c r="K6832" i="1"/>
  <c r="H6827" i="1"/>
  <c r="L6827" i="1" s="1"/>
  <c r="M6827" i="1" s="1"/>
  <c r="N6827" i="1" s="1"/>
  <c r="H6830" i="1"/>
  <c r="L6830" i="1" s="1"/>
  <c r="M6830" i="1" s="1"/>
  <c r="N6830" i="1" s="1"/>
  <c r="H6826" i="1"/>
  <c r="H6828" i="1"/>
  <c r="K6829" i="1"/>
  <c r="L6829" i="1" s="1"/>
  <c r="M6829" i="1" s="1"/>
  <c r="N6829" i="1" s="1"/>
  <c r="H6831" i="1"/>
  <c r="K6834" i="1"/>
  <c r="L6834" i="1" s="1"/>
  <c r="M6834" i="1" s="1"/>
  <c r="N6834" i="1" s="1"/>
  <c r="K6830" i="1"/>
  <c r="K6831" i="1"/>
  <c r="L6832" i="1"/>
  <c r="M6832" i="1" s="1"/>
  <c r="N6832" i="1" s="1"/>
  <c r="K6833" i="1"/>
  <c r="L6833" i="1" s="1"/>
  <c r="M6833" i="1" s="1"/>
  <c r="K6826" i="1"/>
  <c r="L6826" i="1" s="1"/>
  <c r="M6826" i="1" s="1"/>
  <c r="N6826" i="1" s="1"/>
  <c r="K6835" i="1"/>
  <c r="L6835" i="1" s="1"/>
  <c r="M6835" i="1" s="1"/>
  <c r="K6828" i="1"/>
  <c r="L6828" i="1" l="1"/>
  <c r="M6828" i="1" s="1"/>
  <c r="N6828" i="1" s="1"/>
  <c r="L6831" i="1"/>
  <c r="M6831" i="1" s="1"/>
  <c r="N6831" i="1" s="1"/>
  <c r="Q6832" i="1"/>
  <c r="P6832" i="1"/>
  <c r="S6832" i="1"/>
  <c r="T6832" i="1" s="1"/>
  <c r="P6831" i="1"/>
  <c r="O6831" i="1"/>
  <c r="R6831" i="1"/>
  <c r="R6832" i="1"/>
  <c r="O6832" i="1"/>
  <c r="P6830" i="1"/>
  <c r="R6830" i="1"/>
  <c r="O6830" i="1"/>
  <c r="Q6830" i="1"/>
  <c r="S6831" i="1"/>
  <c r="T6831" i="1" s="1"/>
  <c r="N6835" i="1"/>
  <c r="S6835" i="1"/>
  <c r="T6835" i="1" s="1"/>
  <c r="O6835" i="1"/>
  <c r="N6833" i="1"/>
  <c r="S6833" i="1"/>
  <c r="T6833" i="1" s="1"/>
  <c r="P6833" i="1"/>
  <c r="O6833" i="1"/>
  <c r="Q6833" i="1"/>
  <c r="R6833" i="1"/>
  <c r="S6830" i="1"/>
  <c r="T6830" i="1" s="1"/>
  <c r="R6835" i="1"/>
  <c r="P6835" i="1"/>
  <c r="Q6835" i="1"/>
  <c r="R6828" i="1"/>
  <c r="Q6828" i="1"/>
  <c r="P6828" i="1"/>
  <c r="O6828" i="1"/>
  <c r="S6828" i="1"/>
  <c r="T6828" i="1" s="1"/>
  <c r="O6834" i="1"/>
  <c r="S6834" i="1"/>
  <c r="T6834" i="1" s="1"/>
  <c r="Q6834" i="1"/>
  <c r="P6834" i="1"/>
  <c r="R6834" i="1"/>
  <c r="S6829" i="1"/>
  <c r="T6829" i="1" s="1"/>
  <c r="P6829" i="1"/>
  <c r="R6829" i="1"/>
  <c r="O6829" i="1"/>
  <c r="Q6829" i="1"/>
  <c r="P6826" i="1"/>
  <c r="R6826" i="1"/>
  <c r="S6826" i="1"/>
  <c r="T6826" i="1" s="1"/>
  <c r="O6826" i="1"/>
  <c r="Q6826" i="1"/>
  <c r="O6827" i="1"/>
  <c r="R6827" i="1"/>
  <c r="Q6827" i="1"/>
  <c r="S6827" i="1"/>
  <c r="T6827" i="1" s="1"/>
  <c r="P6827" i="1"/>
  <c r="Q6831" i="1" l="1"/>
  <c r="N6836" i="1"/>
  <c r="O6837" i="1"/>
  <c r="H6840" i="1" s="1"/>
  <c r="H6851" i="1" s="1"/>
  <c r="R6837" i="1"/>
  <c r="K6840" i="1" s="1"/>
  <c r="K6849" i="1" s="1"/>
  <c r="H6846" i="1"/>
  <c r="H6850" i="1"/>
  <c r="H6849" i="1"/>
  <c r="H6844" i="1"/>
  <c r="Q6837" i="1"/>
  <c r="J6840" i="1" s="1"/>
  <c r="P6837" i="1"/>
  <c r="I6840" i="1" s="1"/>
  <c r="H6853" i="1" l="1"/>
  <c r="H6847" i="1"/>
  <c r="H6845" i="1"/>
  <c r="K6852" i="1"/>
  <c r="K6851" i="1"/>
  <c r="K6844" i="1"/>
  <c r="H6848" i="1"/>
  <c r="H6852" i="1"/>
  <c r="K6850" i="1"/>
  <c r="K6853" i="1"/>
  <c r="K6845" i="1"/>
  <c r="K6846" i="1"/>
  <c r="K6847" i="1"/>
  <c r="K6848" i="1"/>
  <c r="J6849" i="1"/>
  <c r="J6853" i="1"/>
  <c r="J6848" i="1"/>
  <c r="J6845" i="1"/>
  <c r="J6844" i="1"/>
  <c r="J6851" i="1"/>
  <c r="J6847" i="1"/>
  <c r="J6846" i="1"/>
  <c r="J6852" i="1"/>
  <c r="J6850" i="1"/>
  <c r="I6849" i="1"/>
  <c r="I6848" i="1"/>
  <c r="I6847" i="1"/>
  <c r="I6844" i="1"/>
  <c r="I6850" i="1"/>
  <c r="I6845" i="1"/>
  <c r="I6853" i="1"/>
  <c r="I6852" i="1"/>
  <c r="I6851" i="1"/>
  <c r="I6846" i="1"/>
  <c r="L6845" i="1" l="1"/>
  <c r="M6845" i="1" s="1"/>
  <c r="N6845" i="1" s="1"/>
  <c r="L6851" i="1"/>
  <c r="M6851" i="1" s="1"/>
  <c r="N6851" i="1" s="1"/>
  <c r="L6846" i="1"/>
  <c r="M6846" i="1" s="1"/>
  <c r="N6846" i="1" s="1"/>
  <c r="L6853" i="1"/>
  <c r="M6853" i="1" s="1"/>
  <c r="N6853" i="1" s="1"/>
  <c r="L6850" i="1"/>
  <c r="M6850" i="1" s="1"/>
  <c r="N6850" i="1" s="1"/>
  <c r="L6844" i="1"/>
  <c r="M6844" i="1" s="1"/>
  <c r="N6844" i="1" s="1"/>
  <c r="L6852" i="1"/>
  <c r="M6852" i="1" s="1"/>
  <c r="N6852" i="1" s="1"/>
  <c r="L6847" i="1"/>
  <c r="M6847" i="1" s="1"/>
  <c r="O6847" i="1" s="1"/>
  <c r="L6848" i="1"/>
  <c r="M6848" i="1" s="1"/>
  <c r="N6848" i="1" s="1"/>
  <c r="L6849" i="1"/>
  <c r="M6849" i="1" s="1"/>
  <c r="S6849" i="1" s="1"/>
  <c r="T6849" i="1" s="1"/>
  <c r="S6846" i="1"/>
  <c r="T6846" i="1" s="1"/>
  <c r="P6846" i="1"/>
  <c r="O6846" i="1"/>
  <c r="Q6846" i="1"/>
  <c r="S6850" i="1"/>
  <c r="T6850" i="1" s="1"/>
  <c r="Q6851" i="1"/>
  <c r="S6851" i="1"/>
  <c r="T6851" i="1" s="1"/>
  <c r="P6851" i="1"/>
  <c r="O6851" i="1"/>
  <c r="S6853" i="1"/>
  <c r="T6853" i="1" s="1"/>
  <c r="O6853" i="1"/>
  <c r="R6853" i="1"/>
  <c r="R6845" i="1"/>
  <c r="Q6845" i="1"/>
  <c r="O6845" i="1"/>
  <c r="S6845" i="1"/>
  <c r="T6845" i="1" s="1"/>
  <c r="P6845" i="1"/>
  <c r="R6846" i="1" l="1"/>
  <c r="R6851" i="1"/>
  <c r="Q6853" i="1"/>
  <c r="P6853" i="1"/>
  <c r="R6844" i="1"/>
  <c r="Q6850" i="1"/>
  <c r="P6844" i="1"/>
  <c r="O6850" i="1"/>
  <c r="O6844" i="1"/>
  <c r="R6850" i="1"/>
  <c r="Q6844" i="1"/>
  <c r="P6850" i="1"/>
  <c r="P6848" i="1"/>
  <c r="R6852" i="1"/>
  <c r="O6852" i="1"/>
  <c r="O6848" i="1"/>
  <c r="O6855" i="1" s="1"/>
  <c r="H6858" i="1" s="1"/>
  <c r="H6862" i="1" s="1"/>
  <c r="P6849" i="1"/>
  <c r="N6849" i="1"/>
  <c r="Q6849" i="1"/>
  <c r="R6849" i="1"/>
  <c r="P6847" i="1"/>
  <c r="N6847" i="1"/>
  <c r="S6848" i="1"/>
  <c r="T6848" i="1" s="1"/>
  <c r="O6849" i="1"/>
  <c r="Q6848" i="1"/>
  <c r="S6844" i="1"/>
  <c r="T6844" i="1" s="1"/>
  <c r="P6852" i="1"/>
  <c r="R6848" i="1"/>
  <c r="S6852" i="1"/>
  <c r="T6852" i="1" s="1"/>
  <c r="Q6852" i="1"/>
  <c r="Q6847" i="1"/>
  <c r="R6847" i="1"/>
  <c r="S6847" i="1"/>
  <c r="T6847" i="1" s="1"/>
  <c r="R6855" i="1" l="1"/>
  <c r="K6858" i="1" s="1"/>
  <c r="N6854" i="1"/>
  <c r="P6855" i="1"/>
  <c r="I6858" i="1" s="1"/>
  <c r="I6863" i="1" s="1"/>
  <c r="Q6855" i="1"/>
  <c r="J6858" i="1" s="1"/>
  <c r="J6871" i="1" s="1"/>
  <c r="H6866" i="1"/>
  <c r="H6868" i="1"/>
  <c r="H6863" i="1"/>
  <c r="H6865" i="1"/>
  <c r="H6867" i="1"/>
  <c r="H6869" i="1"/>
  <c r="H6871" i="1"/>
  <c r="H6864" i="1"/>
  <c r="H6870" i="1"/>
  <c r="I6870" i="1"/>
  <c r="I6862" i="1"/>
  <c r="I6868" i="1"/>
  <c r="I6867" i="1"/>
  <c r="I6864" i="1"/>
  <c r="I6865" i="1"/>
  <c r="K6864" i="1"/>
  <c r="K6871" i="1"/>
  <c r="K6862" i="1"/>
  <c r="K6868" i="1"/>
  <c r="K6863" i="1"/>
  <c r="K6867" i="1"/>
  <c r="K6865" i="1"/>
  <c r="K6870" i="1"/>
  <c r="K6869" i="1"/>
  <c r="K6866" i="1"/>
  <c r="I6866" i="1" l="1"/>
  <c r="J6863" i="1"/>
  <c r="I6869" i="1"/>
  <c r="I6871" i="1"/>
  <c r="J6870" i="1"/>
  <c r="L6870" i="1" s="1"/>
  <c r="M6870" i="1" s="1"/>
  <c r="J6866" i="1"/>
  <c r="J6864" i="1"/>
  <c r="J6868" i="1"/>
  <c r="L6868" i="1" s="1"/>
  <c r="M6868" i="1" s="1"/>
  <c r="Q6868" i="1" s="1"/>
  <c r="J6867" i="1"/>
  <c r="L6867" i="1" s="1"/>
  <c r="M6867" i="1" s="1"/>
  <c r="N6867" i="1" s="1"/>
  <c r="J6865" i="1"/>
  <c r="L6865" i="1" s="1"/>
  <c r="M6865" i="1" s="1"/>
  <c r="O6865" i="1" s="1"/>
  <c r="J6869" i="1"/>
  <c r="L6869" i="1"/>
  <c r="M6869" i="1" s="1"/>
  <c r="N6869" i="1" s="1"/>
  <c r="J6862" i="1"/>
  <c r="L6862" i="1" s="1"/>
  <c r="M6862" i="1" s="1"/>
  <c r="L6866" i="1"/>
  <c r="M6866" i="1" s="1"/>
  <c r="N6866" i="1" s="1"/>
  <c r="L6864" i="1"/>
  <c r="M6864" i="1" s="1"/>
  <c r="N6864" i="1" s="1"/>
  <c r="L6871" i="1"/>
  <c r="M6871" i="1" s="1"/>
  <c r="S6871" i="1" s="1"/>
  <c r="T6871" i="1" s="1"/>
  <c r="L6863" i="1"/>
  <c r="M6863" i="1" s="1"/>
  <c r="O6869" i="1" l="1"/>
  <c r="P6869" i="1"/>
  <c r="Q6869" i="1"/>
  <c r="R6869" i="1"/>
  <c r="Q6866" i="1"/>
  <c r="O6867" i="1"/>
  <c r="S6869" i="1"/>
  <c r="T6869" i="1" s="1"/>
  <c r="Q6867" i="1"/>
  <c r="P6866" i="1"/>
  <c r="S6867" i="1"/>
  <c r="T6867" i="1" s="1"/>
  <c r="S6866" i="1"/>
  <c r="T6866" i="1" s="1"/>
  <c r="P6867" i="1"/>
  <c r="O6866" i="1"/>
  <c r="R6866" i="1"/>
  <c r="R6867" i="1"/>
  <c r="R6865" i="1"/>
  <c r="Q6865" i="1"/>
  <c r="P6864" i="1"/>
  <c r="Q6864" i="1"/>
  <c r="O6864" i="1"/>
  <c r="S6862" i="1"/>
  <c r="T6862" i="1" s="1"/>
  <c r="N6862" i="1"/>
  <c r="R6868" i="1"/>
  <c r="N6868" i="1"/>
  <c r="Q6871" i="1"/>
  <c r="N6871" i="1"/>
  <c r="S6864" i="1"/>
  <c r="T6864" i="1" s="1"/>
  <c r="P6865" i="1"/>
  <c r="N6865" i="1"/>
  <c r="O6863" i="1"/>
  <c r="N6863" i="1"/>
  <c r="R6864" i="1"/>
  <c r="O6868" i="1"/>
  <c r="Q6870" i="1"/>
  <c r="N6870" i="1"/>
  <c r="S6865" i="1"/>
  <c r="T6865" i="1" s="1"/>
  <c r="P6863" i="1"/>
  <c r="R6863" i="1"/>
  <c r="R6871" i="1"/>
  <c r="S6863" i="1"/>
  <c r="T6863" i="1" s="1"/>
  <c r="Q6863" i="1"/>
  <c r="Q6862" i="1"/>
  <c r="S6868" i="1"/>
  <c r="T6868" i="1" s="1"/>
  <c r="P6871" i="1"/>
  <c r="P6862" i="1"/>
  <c r="O6862" i="1"/>
  <c r="R6862" i="1"/>
  <c r="O6870" i="1"/>
  <c r="R6870" i="1"/>
  <c r="P6868" i="1"/>
  <c r="P6870" i="1"/>
  <c r="S6870" i="1"/>
  <c r="T6870" i="1" s="1"/>
  <c r="O6871" i="1"/>
  <c r="Q6873" i="1" l="1"/>
  <c r="J6876" i="1" s="1"/>
  <c r="R6873" i="1"/>
  <c r="K6876" i="1" s="1"/>
  <c r="K6885" i="1" s="1"/>
  <c r="N6872" i="1"/>
  <c r="P6873" i="1"/>
  <c r="I6876" i="1" s="1"/>
  <c r="I6880" i="1" s="1"/>
  <c r="O6873" i="1"/>
  <c r="H6876" i="1" s="1"/>
  <c r="H6883" i="1" s="1"/>
  <c r="K6886" i="1"/>
  <c r="K6889" i="1"/>
  <c r="K6880" i="1"/>
  <c r="J6881" i="1"/>
  <c r="J6880" i="1"/>
  <c r="J6888" i="1"/>
  <c r="J6887" i="1"/>
  <c r="J6885" i="1"/>
  <c r="J6884" i="1"/>
  <c r="J6883" i="1"/>
  <c r="J6886" i="1"/>
  <c r="J6882" i="1"/>
  <c r="J6889" i="1"/>
  <c r="K6887" i="1" l="1"/>
  <c r="K6888" i="1"/>
  <c r="K6882" i="1"/>
  <c r="I6885" i="1"/>
  <c r="K6883" i="1"/>
  <c r="I6886" i="1"/>
  <c r="K6884" i="1"/>
  <c r="I6882" i="1"/>
  <c r="I6888" i="1"/>
  <c r="H6885" i="1"/>
  <c r="I6887" i="1"/>
  <c r="K6881" i="1"/>
  <c r="H6880" i="1"/>
  <c r="L6880" i="1" s="1"/>
  <c r="M6880" i="1" s="1"/>
  <c r="N6880" i="1" s="1"/>
  <c r="I6881" i="1"/>
  <c r="H6888" i="1"/>
  <c r="I6883" i="1"/>
  <c r="L6883" i="1" s="1"/>
  <c r="M6883" i="1" s="1"/>
  <c r="N6883" i="1" s="1"/>
  <c r="H6884" i="1"/>
  <c r="H6881" i="1"/>
  <c r="I6889" i="1"/>
  <c r="H6889" i="1"/>
  <c r="H6886" i="1"/>
  <c r="H6882" i="1"/>
  <c r="I6884" i="1"/>
  <c r="H6887" i="1"/>
  <c r="L6882" i="1" l="1"/>
  <c r="M6882" i="1" s="1"/>
  <c r="N6882" i="1" s="1"/>
  <c r="L6886" i="1"/>
  <c r="M6886" i="1" s="1"/>
  <c r="N6886" i="1" s="1"/>
  <c r="L6885" i="1"/>
  <c r="M6885" i="1" s="1"/>
  <c r="N6885" i="1" s="1"/>
  <c r="L6889" i="1"/>
  <c r="M6889" i="1" s="1"/>
  <c r="N6889" i="1" s="1"/>
  <c r="L6888" i="1"/>
  <c r="M6888" i="1" s="1"/>
  <c r="N6888" i="1" s="1"/>
  <c r="L6881" i="1"/>
  <c r="M6881" i="1" s="1"/>
  <c r="N6881" i="1" s="1"/>
  <c r="Q6885" i="1"/>
  <c r="P6888" i="1"/>
  <c r="L6887" i="1"/>
  <c r="M6887" i="1" s="1"/>
  <c r="N6887" i="1" s="1"/>
  <c r="R6885" i="1"/>
  <c r="O6885" i="1"/>
  <c r="L6884" i="1"/>
  <c r="M6884" i="1" s="1"/>
  <c r="N6884" i="1" s="1"/>
  <c r="P6886" i="1"/>
  <c r="R6886" i="1"/>
  <c r="R6882" i="1"/>
  <c r="O6882" i="1"/>
  <c r="P6882" i="1"/>
  <c r="S6882" i="1"/>
  <c r="T6882" i="1" s="1"/>
  <c r="Q6882" i="1"/>
  <c r="O6883" i="1"/>
  <c r="S6883" i="1"/>
  <c r="T6883" i="1" s="1"/>
  <c r="P6883" i="1"/>
  <c r="Q6883" i="1"/>
  <c r="R6883" i="1"/>
  <c r="S6880" i="1"/>
  <c r="T6880" i="1" s="1"/>
  <c r="P6880" i="1"/>
  <c r="R6880" i="1"/>
  <c r="O6880" i="1"/>
  <c r="Q6880" i="1"/>
  <c r="Q6889" i="1" l="1"/>
  <c r="R6888" i="1"/>
  <c r="P6889" i="1"/>
  <c r="S6888" i="1"/>
  <c r="T6888" i="1" s="1"/>
  <c r="O6886" i="1"/>
  <c r="S6885" i="1"/>
  <c r="T6885" i="1" s="1"/>
  <c r="P6885" i="1"/>
  <c r="Q6886" i="1"/>
  <c r="S6886" i="1"/>
  <c r="T6886" i="1" s="1"/>
  <c r="Q6881" i="1"/>
  <c r="O6881" i="1"/>
  <c r="O6889" i="1"/>
  <c r="P6881" i="1"/>
  <c r="S6889" i="1"/>
  <c r="T6889" i="1" s="1"/>
  <c r="R6881" i="1"/>
  <c r="R6889" i="1"/>
  <c r="O6888" i="1"/>
  <c r="Q6888" i="1"/>
  <c r="S6881" i="1"/>
  <c r="T6881" i="1" s="1"/>
  <c r="N6890" i="1"/>
  <c r="R6884" i="1"/>
  <c r="S6884" i="1"/>
  <c r="T6884" i="1" s="1"/>
  <c r="O6887" i="1"/>
  <c r="R6887" i="1"/>
  <c r="Q6887" i="1"/>
  <c r="Q6884" i="1"/>
  <c r="P6884" i="1"/>
  <c r="P6887" i="1"/>
  <c r="O6884" i="1"/>
  <c r="S6887" i="1"/>
  <c r="T6887" i="1" s="1"/>
  <c r="R6891" i="1" l="1"/>
  <c r="K6894" i="1" s="1"/>
  <c r="K6901" i="1" s="1"/>
  <c r="O6891" i="1"/>
  <c r="H6894" i="1" s="1"/>
  <c r="H6905" i="1" s="1"/>
  <c r="P6891" i="1"/>
  <c r="I6894" i="1" s="1"/>
  <c r="I6907" i="1" s="1"/>
  <c r="K6899" i="1"/>
  <c r="Q6891" i="1"/>
  <c r="J6894" i="1" s="1"/>
  <c r="J6906" i="1" s="1"/>
  <c r="K6902" i="1"/>
  <c r="K6900" i="1"/>
  <c r="K6907" i="1"/>
  <c r="K6898" i="1"/>
  <c r="K6903" i="1"/>
  <c r="K6904" i="1"/>
  <c r="K6905" i="1"/>
  <c r="K6906" i="1"/>
  <c r="H6906" i="1"/>
  <c r="H6902" i="1"/>
  <c r="H6898" i="1"/>
  <c r="H6899" i="1"/>
  <c r="H6903" i="1"/>
  <c r="H6900" i="1"/>
  <c r="J6903" i="1"/>
  <c r="J6902" i="1"/>
  <c r="I6899" i="1"/>
  <c r="I6906" i="1"/>
  <c r="I6903" i="1"/>
  <c r="I6905" i="1"/>
  <c r="I6898" i="1"/>
  <c r="I6904" i="1"/>
  <c r="H6904" i="1" l="1"/>
  <c r="I6901" i="1"/>
  <c r="I6900" i="1"/>
  <c r="H6901" i="1"/>
  <c r="I6902" i="1"/>
  <c r="H6907" i="1"/>
  <c r="J6900" i="1"/>
  <c r="L6902" i="1"/>
  <c r="M6902" i="1" s="1"/>
  <c r="N6902" i="1" s="1"/>
  <c r="J6904" i="1"/>
  <c r="J6905" i="1"/>
  <c r="L6905" i="1" s="1"/>
  <c r="M6905" i="1" s="1"/>
  <c r="N6905" i="1" s="1"/>
  <c r="J6899" i="1"/>
  <c r="L6899" i="1" s="1"/>
  <c r="M6899" i="1" s="1"/>
  <c r="J6901" i="1"/>
  <c r="L6901" i="1" s="1"/>
  <c r="M6901" i="1" s="1"/>
  <c r="N6901" i="1" s="1"/>
  <c r="J6898" i="1"/>
  <c r="L6898" i="1" s="1"/>
  <c r="M6898" i="1" s="1"/>
  <c r="R6898" i="1" s="1"/>
  <c r="J6907" i="1"/>
  <c r="L6907" i="1" s="1"/>
  <c r="M6907" i="1" s="1"/>
  <c r="N6907" i="1" s="1"/>
  <c r="L6906" i="1"/>
  <c r="M6906" i="1" s="1"/>
  <c r="N6906" i="1" s="1"/>
  <c r="L6900" i="1"/>
  <c r="M6900" i="1" s="1"/>
  <c r="N6900" i="1" s="1"/>
  <c r="L6903" i="1"/>
  <c r="M6903" i="1" s="1"/>
  <c r="N6903" i="1" s="1"/>
  <c r="L6904" i="1"/>
  <c r="M6904" i="1" s="1"/>
  <c r="N6904" i="1" s="1"/>
  <c r="Q6902" i="1" l="1"/>
  <c r="O6902" i="1"/>
  <c r="P6902" i="1"/>
  <c r="S6902" i="1"/>
  <c r="T6902" i="1" s="1"/>
  <c r="R6902" i="1"/>
  <c r="O6900" i="1"/>
  <c r="Q6905" i="1"/>
  <c r="O6905" i="1"/>
  <c r="P6905" i="1"/>
  <c r="R6901" i="1"/>
  <c r="S6901" i="1"/>
  <c r="T6901" i="1" s="1"/>
  <c r="R6905" i="1"/>
  <c r="S6900" i="1"/>
  <c r="T6900" i="1" s="1"/>
  <c r="S6905" i="1"/>
  <c r="T6905" i="1" s="1"/>
  <c r="N6899" i="1"/>
  <c r="R6899" i="1"/>
  <c r="P6906" i="1"/>
  <c r="R6906" i="1"/>
  <c r="Q6901" i="1"/>
  <c r="P6901" i="1"/>
  <c r="O6901" i="1"/>
  <c r="Q6906" i="1"/>
  <c r="R6907" i="1"/>
  <c r="S6899" i="1"/>
  <c r="T6899" i="1" s="1"/>
  <c r="Q6907" i="1"/>
  <c r="R6900" i="1"/>
  <c r="O6899" i="1"/>
  <c r="P6900" i="1"/>
  <c r="P6899" i="1"/>
  <c r="S6906" i="1"/>
  <c r="T6906" i="1" s="1"/>
  <c r="Q6903" i="1"/>
  <c r="Q6900" i="1"/>
  <c r="Q6899" i="1"/>
  <c r="O6907" i="1"/>
  <c r="S6907" i="1"/>
  <c r="T6907" i="1" s="1"/>
  <c r="Q6904" i="1"/>
  <c r="O6906" i="1"/>
  <c r="P6904" i="1"/>
  <c r="R6903" i="1"/>
  <c r="P6903" i="1"/>
  <c r="S6904" i="1"/>
  <c r="T6904" i="1" s="1"/>
  <c r="P6907" i="1"/>
  <c r="O6903" i="1"/>
  <c r="S6903" i="1"/>
  <c r="T6903" i="1" s="1"/>
  <c r="O6904" i="1"/>
  <c r="R6904" i="1"/>
  <c r="O6898" i="1"/>
  <c r="S6898" i="1"/>
  <c r="T6898" i="1" s="1"/>
  <c r="Q6898" i="1"/>
  <c r="N6898" i="1"/>
  <c r="P6898" i="1"/>
  <c r="N6908" i="1" l="1"/>
  <c r="Q6909" i="1"/>
  <c r="J6912" i="1" s="1"/>
  <c r="J6921" i="1" s="1"/>
  <c r="R6909" i="1"/>
  <c r="K6912" i="1" s="1"/>
  <c r="K6919" i="1" s="1"/>
  <c r="P6909" i="1"/>
  <c r="I6912" i="1" s="1"/>
  <c r="I6916" i="1" s="1"/>
  <c r="O6909" i="1"/>
  <c r="H6912" i="1" s="1"/>
  <c r="H6916" i="1" s="1"/>
  <c r="J6923" i="1"/>
  <c r="J6922" i="1"/>
  <c r="J6917" i="1"/>
  <c r="J6924" i="1"/>
  <c r="J6918" i="1"/>
  <c r="K6920" i="1"/>
  <c r="K6921" i="1"/>
  <c r="K6925" i="1"/>
  <c r="I6917" i="1" l="1"/>
  <c r="J6925" i="1"/>
  <c r="I6918" i="1"/>
  <c r="I6924" i="1"/>
  <c r="K6917" i="1"/>
  <c r="K6923" i="1"/>
  <c r="K6918" i="1"/>
  <c r="J6916" i="1"/>
  <c r="L6916" i="1" s="1"/>
  <c r="M6916" i="1" s="1"/>
  <c r="N6916" i="1" s="1"/>
  <c r="K6924" i="1"/>
  <c r="K6916" i="1"/>
  <c r="J6919" i="1"/>
  <c r="I6919" i="1"/>
  <c r="H6921" i="1"/>
  <c r="K6922" i="1"/>
  <c r="I6920" i="1"/>
  <c r="I6921" i="1"/>
  <c r="L6921" i="1" s="1"/>
  <c r="M6921" i="1" s="1"/>
  <c r="N6921" i="1" s="1"/>
  <c r="J6920" i="1"/>
  <c r="I6923" i="1"/>
  <c r="H6917" i="1"/>
  <c r="I6922" i="1"/>
  <c r="H6922" i="1"/>
  <c r="I6925" i="1"/>
  <c r="H6924" i="1"/>
  <c r="H6918" i="1"/>
  <c r="L6918" i="1" s="1"/>
  <c r="M6918" i="1" s="1"/>
  <c r="N6918" i="1" s="1"/>
  <c r="H6919" i="1"/>
  <c r="H6925" i="1"/>
  <c r="H6920" i="1"/>
  <c r="H6923" i="1"/>
  <c r="L6922" i="1"/>
  <c r="M6922" i="1" s="1"/>
  <c r="N6922" i="1" s="1"/>
  <c r="L6924" i="1" l="1"/>
  <c r="M6924" i="1" s="1"/>
  <c r="N6924" i="1" s="1"/>
  <c r="L6917" i="1"/>
  <c r="M6917" i="1" s="1"/>
  <c r="N6917" i="1" s="1"/>
  <c r="P6916" i="1"/>
  <c r="L6925" i="1"/>
  <c r="M6925" i="1" s="1"/>
  <c r="N6925" i="1" s="1"/>
  <c r="L6920" i="1"/>
  <c r="M6920" i="1" s="1"/>
  <c r="N6920" i="1" s="1"/>
  <c r="L6919" i="1"/>
  <c r="M6919" i="1" s="1"/>
  <c r="N6919" i="1" s="1"/>
  <c r="L6923" i="1"/>
  <c r="M6923" i="1" s="1"/>
  <c r="N6923" i="1" s="1"/>
  <c r="P6922" i="1"/>
  <c r="S6922" i="1"/>
  <c r="T6922" i="1" s="1"/>
  <c r="R6922" i="1"/>
  <c r="S6916" i="1"/>
  <c r="T6916" i="1" s="1"/>
  <c r="O6922" i="1"/>
  <c r="R6916" i="1"/>
  <c r="Q6916" i="1"/>
  <c r="Q6922" i="1"/>
  <c r="O6916" i="1"/>
  <c r="R6917" i="1"/>
  <c r="P6917" i="1"/>
  <c r="S6917" i="1"/>
  <c r="T6917" i="1" s="1"/>
  <c r="P6921" i="1"/>
  <c r="Q6921" i="1"/>
  <c r="O6921" i="1"/>
  <c r="R6921" i="1"/>
  <c r="S6921" i="1"/>
  <c r="T6921" i="1" s="1"/>
  <c r="Q6924" i="1"/>
  <c r="P6924" i="1"/>
  <c r="R6924" i="1"/>
  <c r="S6924" i="1"/>
  <c r="T6924" i="1" s="1"/>
  <c r="O6924" i="1"/>
  <c r="P6918" i="1"/>
  <c r="S6918" i="1"/>
  <c r="T6918" i="1" s="1"/>
  <c r="Q6918" i="1"/>
  <c r="O6918" i="1"/>
  <c r="R6918" i="1"/>
  <c r="R6920" i="1" l="1"/>
  <c r="O6925" i="1"/>
  <c r="S6925" i="1"/>
  <c r="T6925" i="1" s="1"/>
  <c r="P6925" i="1"/>
  <c r="N6926" i="1"/>
  <c r="Q6920" i="1"/>
  <c r="O6920" i="1"/>
  <c r="O6917" i="1"/>
  <c r="O6927" i="1" s="1"/>
  <c r="H6930" i="1" s="1"/>
  <c r="H6940" i="1" s="1"/>
  <c r="Q6917" i="1"/>
  <c r="Q6919" i="1"/>
  <c r="S6923" i="1"/>
  <c r="T6923" i="1" s="1"/>
  <c r="S6919" i="1"/>
  <c r="T6919" i="1" s="1"/>
  <c r="O6923" i="1"/>
  <c r="P6920" i="1"/>
  <c r="P6923" i="1"/>
  <c r="Q6923" i="1"/>
  <c r="Q6927" i="1" s="1"/>
  <c r="J6930" i="1" s="1"/>
  <c r="J6935" i="1" s="1"/>
  <c r="P6919" i="1"/>
  <c r="O6919" i="1"/>
  <c r="Q6925" i="1"/>
  <c r="R6923" i="1"/>
  <c r="R6919" i="1"/>
  <c r="S6920" i="1"/>
  <c r="T6920" i="1" s="1"/>
  <c r="R6925" i="1"/>
  <c r="R6927" i="1"/>
  <c r="K6930" i="1" s="1"/>
  <c r="K6942" i="1" s="1"/>
  <c r="P6927" i="1" l="1"/>
  <c r="I6930" i="1" s="1"/>
  <c r="I6940" i="1" s="1"/>
  <c r="K6937" i="1"/>
  <c r="H6937" i="1"/>
  <c r="K6940" i="1"/>
  <c r="K6938" i="1"/>
  <c r="H6942" i="1"/>
  <c r="H6938" i="1"/>
  <c r="K6941" i="1"/>
  <c r="H6935" i="1"/>
  <c r="K6935" i="1"/>
  <c r="K6934" i="1"/>
  <c r="H6934" i="1"/>
  <c r="H6939" i="1"/>
  <c r="K6943" i="1"/>
  <c r="K6939" i="1"/>
  <c r="K6936" i="1"/>
  <c r="J6938" i="1"/>
  <c r="J6934" i="1"/>
  <c r="J6942" i="1"/>
  <c r="J6941" i="1"/>
  <c r="H6941" i="1"/>
  <c r="J6943" i="1"/>
  <c r="J6936" i="1"/>
  <c r="J6937" i="1"/>
  <c r="J6940" i="1"/>
  <c r="J6939" i="1"/>
  <c r="I6941" i="1"/>
  <c r="I6942" i="1"/>
  <c r="I6935" i="1"/>
  <c r="I6943" i="1"/>
  <c r="I6936" i="1"/>
  <c r="I6937" i="1"/>
  <c r="L6937" i="1" s="1"/>
  <c r="M6937" i="1" s="1"/>
  <c r="N6937" i="1" s="1"/>
  <c r="I6939" i="1"/>
  <c r="I6938" i="1"/>
  <c r="I6934" i="1"/>
  <c r="H6943" i="1"/>
  <c r="H6936" i="1"/>
  <c r="L6940" i="1" l="1"/>
  <c r="M6940" i="1" s="1"/>
  <c r="N6940" i="1" s="1"/>
  <c r="L6935" i="1"/>
  <c r="M6935" i="1" s="1"/>
  <c r="N6935" i="1" s="1"/>
  <c r="L6942" i="1"/>
  <c r="M6942" i="1" s="1"/>
  <c r="N6942" i="1" s="1"/>
  <c r="L6934" i="1"/>
  <c r="M6934" i="1" s="1"/>
  <c r="N6934" i="1" s="1"/>
  <c r="L6938" i="1"/>
  <c r="M6938" i="1" s="1"/>
  <c r="N6938" i="1" s="1"/>
  <c r="L6943" i="1"/>
  <c r="M6943" i="1" s="1"/>
  <c r="N6943" i="1" s="1"/>
  <c r="L6941" i="1"/>
  <c r="M6941" i="1" s="1"/>
  <c r="N6941" i="1" s="1"/>
  <c r="L6939" i="1"/>
  <c r="M6939" i="1" s="1"/>
  <c r="N6939" i="1" s="1"/>
  <c r="L6936" i="1"/>
  <c r="M6936" i="1" s="1"/>
  <c r="S6936" i="1" s="1"/>
  <c r="T6936" i="1" s="1"/>
  <c r="O6937" i="1"/>
  <c r="P6937" i="1"/>
  <c r="Q6937" i="1"/>
  <c r="S6937" i="1"/>
  <c r="T6937" i="1" s="1"/>
  <c r="R6937" i="1"/>
  <c r="S6943" i="1"/>
  <c r="T6943" i="1" s="1"/>
  <c r="O6940" i="1"/>
  <c r="S6940" i="1"/>
  <c r="T6940" i="1" s="1"/>
  <c r="Q6940" i="1"/>
  <c r="R6940" i="1"/>
  <c r="P6940" i="1"/>
  <c r="R6935" i="1"/>
  <c r="S6935" i="1"/>
  <c r="T6935" i="1" s="1"/>
  <c r="O6935" i="1"/>
  <c r="P6935" i="1"/>
  <c r="P6934" i="1"/>
  <c r="O6934" i="1"/>
  <c r="Q6934" i="1"/>
  <c r="R6938" i="1"/>
  <c r="P6942" i="1"/>
  <c r="R6942" i="1"/>
  <c r="O6942" i="1"/>
  <c r="S6942" i="1"/>
  <c r="T6942" i="1" s="1"/>
  <c r="S6934" i="1" l="1"/>
  <c r="T6934" i="1" s="1"/>
  <c r="Q6942" i="1"/>
  <c r="R6934" i="1"/>
  <c r="P6938" i="1"/>
  <c r="S6938" i="1"/>
  <c r="T6938" i="1" s="1"/>
  <c r="Q6935" i="1"/>
  <c r="O6943" i="1"/>
  <c r="Q6941" i="1"/>
  <c r="P6939" i="1"/>
  <c r="R6941" i="1"/>
  <c r="R6943" i="1"/>
  <c r="S6941" i="1"/>
  <c r="T6941" i="1" s="1"/>
  <c r="P6941" i="1"/>
  <c r="O6938" i="1"/>
  <c r="O6941" i="1"/>
  <c r="P6943" i="1"/>
  <c r="Q6938" i="1"/>
  <c r="Q6943" i="1"/>
  <c r="O6939" i="1"/>
  <c r="Q6939" i="1"/>
  <c r="R6939" i="1"/>
  <c r="S6939" i="1"/>
  <c r="T6939" i="1" s="1"/>
  <c r="R6936" i="1"/>
  <c r="R6945" i="1" s="1"/>
  <c r="K6948" i="1" s="1"/>
  <c r="N6936" i="1"/>
  <c r="N6944" i="1" s="1"/>
  <c r="P6936" i="1"/>
  <c r="O6936" i="1"/>
  <c r="Q6936" i="1"/>
  <c r="O6945" i="1" l="1"/>
  <c r="H6948" i="1" s="1"/>
  <c r="P6945" i="1"/>
  <c r="I6948" i="1" s="1"/>
  <c r="Q6945" i="1"/>
  <c r="J6948" i="1" s="1"/>
  <c r="J6959" i="1" s="1"/>
  <c r="K6952" i="1"/>
  <c r="K6959" i="1"/>
  <c r="K6960" i="1"/>
  <c r="K6957" i="1"/>
  <c r="K6956" i="1"/>
  <c r="K6955" i="1"/>
  <c r="K6953" i="1"/>
  <c r="K6958" i="1"/>
  <c r="K6954" i="1"/>
  <c r="K6961" i="1"/>
  <c r="H6961" i="1"/>
  <c r="H6953" i="1"/>
  <c r="H6952" i="1"/>
  <c r="H6959" i="1"/>
  <c r="H6958" i="1"/>
  <c r="H6960" i="1"/>
  <c r="H6954" i="1"/>
  <c r="H6957" i="1"/>
  <c r="H6956" i="1"/>
  <c r="H6955" i="1"/>
  <c r="I6958" i="1"/>
  <c r="I6957" i="1"/>
  <c r="I6956" i="1"/>
  <c r="I6955" i="1"/>
  <c r="I6954" i="1"/>
  <c r="I6961" i="1"/>
  <c r="I6960" i="1"/>
  <c r="I6952" i="1"/>
  <c r="I6959" i="1"/>
  <c r="I6953" i="1"/>
  <c r="J6957" i="1"/>
  <c r="J6955" i="1"/>
  <c r="J6954" i="1"/>
  <c r="J6961" i="1"/>
  <c r="J6953" i="1"/>
  <c r="J6958" i="1"/>
  <c r="J6960" i="1"/>
  <c r="J6952" i="1" l="1"/>
  <c r="J6956" i="1"/>
  <c r="L6959" i="1"/>
  <c r="M6959" i="1" s="1"/>
  <c r="N6959" i="1" s="1"/>
  <c r="L6961" i="1"/>
  <c r="M6961" i="1" s="1"/>
  <c r="N6961" i="1" s="1"/>
  <c r="L6952" i="1"/>
  <c r="M6952" i="1" s="1"/>
  <c r="N6952" i="1" s="1"/>
  <c r="L6953" i="1"/>
  <c r="M6953" i="1" s="1"/>
  <c r="N6953" i="1" s="1"/>
  <c r="Q6959" i="1"/>
  <c r="P6959" i="1"/>
  <c r="L6957" i="1"/>
  <c r="M6957" i="1" s="1"/>
  <c r="N6957" i="1" s="1"/>
  <c r="L6955" i="1"/>
  <c r="M6955" i="1" s="1"/>
  <c r="N6955" i="1" s="1"/>
  <c r="L6960" i="1"/>
  <c r="M6960" i="1" s="1"/>
  <c r="N6960" i="1" s="1"/>
  <c r="R6952" i="1"/>
  <c r="L6956" i="1"/>
  <c r="M6956" i="1" s="1"/>
  <c r="N6956" i="1" s="1"/>
  <c r="L6954" i="1"/>
  <c r="M6954" i="1" s="1"/>
  <c r="N6954" i="1" s="1"/>
  <c r="L6958" i="1"/>
  <c r="M6958" i="1" s="1"/>
  <c r="N6958" i="1" s="1"/>
  <c r="P6961" i="1" l="1"/>
  <c r="R6961" i="1"/>
  <c r="P6952" i="1"/>
  <c r="S6961" i="1"/>
  <c r="T6961" i="1" s="1"/>
  <c r="O6961" i="1"/>
  <c r="S6952" i="1"/>
  <c r="T6952" i="1" s="1"/>
  <c r="O6952" i="1"/>
  <c r="O6959" i="1"/>
  <c r="R6959" i="1"/>
  <c r="Q6961" i="1"/>
  <c r="S6959" i="1"/>
  <c r="T6959" i="1" s="1"/>
  <c r="Q6952" i="1"/>
  <c r="N6962" i="1"/>
  <c r="O6953" i="1"/>
  <c r="P6953" i="1"/>
  <c r="Q6953" i="1"/>
  <c r="S6953" i="1"/>
  <c r="T6953" i="1" s="1"/>
  <c r="R6953" i="1"/>
  <c r="R6954" i="1"/>
  <c r="Q6954" i="1"/>
  <c r="S6954" i="1"/>
  <c r="T6954" i="1" s="1"/>
  <c r="O6954" i="1"/>
  <c r="P6954" i="1"/>
  <c r="Q6960" i="1"/>
  <c r="P6960" i="1"/>
  <c r="O6960" i="1"/>
  <c r="S6960" i="1"/>
  <c r="T6960" i="1" s="1"/>
  <c r="R6960" i="1"/>
  <c r="O6958" i="1"/>
  <c r="Q6958" i="1"/>
  <c r="P6958" i="1"/>
  <c r="S6958" i="1"/>
  <c r="T6958" i="1" s="1"/>
  <c r="R6958" i="1"/>
  <c r="S6957" i="1"/>
  <c r="T6957" i="1" s="1"/>
  <c r="Q6957" i="1"/>
  <c r="R6957" i="1"/>
  <c r="P6957" i="1"/>
  <c r="O6957" i="1"/>
  <c r="S6955" i="1"/>
  <c r="T6955" i="1" s="1"/>
  <c r="Q6955" i="1"/>
  <c r="P6955" i="1"/>
  <c r="O6955" i="1"/>
  <c r="R6955" i="1"/>
  <c r="P6956" i="1"/>
  <c r="O6956" i="1"/>
  <c r="Q6956" i="1"/>
  <c r="R6956" i="1"/>
  <c r="S6956" i="1"/>
  <c r="T6956" i="1" s="1"/>
  <c r="R6963" i="1" l="1"/>
  <c r="K6966" i="1" s="1"/>
  <c r="Q6963" i="1"/>
  <c r="J6966" i="1" s="1"/>
  <c r="J6971" i="1" s="1"/>
  <c r="O6963" i="1"/>
  <c r="H6966" i="1" s="1"/>
  <c r="H6979" i="1" s="1"/>
  <c r="K6979" i="1"/>
  <c r="K6974" i="1"/>
  <c r="K6973" i="1"/>
  <c r="K6977" i="1"/>
  <c r="K6971" i="1"/>
  <c r="K6972" i="1"/>
  <c r="K6970" i="1"/>
  <c r="K6976" i="1"/>
  <c r="K6975" i="1"/>
  <c r="K6978" i="1"/>
  <c r="J6979" i="1"/>
  <c r="H6976" i="1"/>
  <c r="H6971" i="1"/>
  <c r="P6963" i="1"/>
  <c r="I6966" i="1" s="1"/>
  <c r="J6975" i="1" l="1"/>
  <c r="J6973" i="1"/>
  <c r="H6974" i="1"/>
  <c r="H6972" i="1"/>
  <c r="H6977" i="1"/>
  <c r="H6975" i="1"/>
  <c r="H6970" i="1"/>
  <c r="H6978" i="1"/>
  <c r="H6973" i="1"/>
  <c r="J6972" i="1"/>
  <c r="J6976" i="1"/>
  <c r="J6974" i="1"/>
  <c r="J6978" i="1"/>
  <c r="J6970" i="1"/>
  <c r="J6977" i="1"/>
  <c r="I6973" i="1"/>
  <c r="I6975" i="1"/>
  <c r="I6972" i="1"/>
  <c r="I6974" i="1"/>
  <c r="I6976" i="1"/>
  <c r="L6976" i="1" s="1"/>
  <c r="M6976" i="1" s="1"/>
  <c r="N6976" i="1" s="1"/>
  <c r="I6970" i="1"/>
  <c r="I6978" i="1"/>
  <c r="I6977" i="1"/>
  <c r="L6977" i="1" s="1"/>
  <c r="M6977" i="1" s="1"/>
  <c r="N6977" i="1" s="1"/>
  <c r="I6971" i="1"/>
  <c r="L6971" i="1" s="1"/>
  <c r="M6971" i="1" s="1"/>
  <c r="N6971" i="1" s="1"/>
  <c r="I6979" i="1"/>
  <c r="L6979" i="1" s="1"/>
  <c r="M6979" i="1" s="1"/>
  <c r="N6979" i="1" s="1"/>
  <c r="L6972" i="1" l="1"/>
  <c r="M6972" i="1" s="1"/>
  <c r="N6972" i="1" s="1"/>
  <c r="L6975" i="1"/>
  <c r="M6975" i="1" s="1"/>
  <c r="N6975" i="1" s="1"/>
  <c r="L6970" i="1"/>
  <c r="M6970" i="1" s="1"/>
  <c r="N6970" i="1" s="1"/>
  <c r="L6978" i="1"/>
  <c r="M6978" i="1" s="1"/>
  <c r="N6978" i="1" s="1"/>
  <c r="L6973" i="1"/>
  <c r="M6973" i="1" s="1"/>
  <c r="N6973" i="1" s="1"/>
  <c r="L6974" i="1"/>
  <c r="M6974" i="1" s="1"/>
  <c r="N6974" i="1" s="1"/>
  <c r="N6980" i="1" s="1"/>
  <c r="S6979" i="1"/>
  <c r="T6979" i="1" s="1"/>
  <c r="R6979" i="1"/>
  <c r="Q6979" i="1"/>
  <c r="O6979" i="1"/>
  <c r="P6979" i="1"/>
  <c r="S6972" i="1"/>
  <c r="T6972" i="1" s="1"/>
  <c r="R6972" i="1"/>
  <c r="Q6972" i="1"/>
  <c r="P6972" i="1"/>
  <c r="O6972" i="1"/>
  <c r="P6975" i="1"/>
  <c r="O6975" i="1"/>
  <c r="S6975" i="1"/>
  <c r="T6975" i="1" s="1"/>
  <c r="R6977" i="1"/>
  <c r="S6977" i="1"/>
  <c r="T6977" i="1" s="1"/>
  <c r="O6977" i="1"/>
  <c r="P6977" i="1"/>
  <c r="Q6977" i="1"/>
  <c r="O6976" i="1"/>
  <c r="P6976" i="1"/>
  <c r="S6976" i="1"/>
  <c r="T6976" i="1" s="1"/>
  <c r="Q6976" i="1"/>
  <c r="R6976" i="1"/>
  <c r="R6971" i="1"/>
  <c r="O6971" i="1"/>
  <c r="S6971" i="1"/>
  <c r="T6971" i="1" s="1"/>
  <c r="Q6971" i="1"/>
  <c r="P6971" i="1"/>
  <c r="R6970" i="1"/>
  <c r="O6970" i="1"/>
  <c r="P6970" i="1"/>
  <c r="Q6970" i="1"/>
  <c r="R6975" i="1" l="1"/>
  <c r="S6970" i="1"/>
  <c r="T6970" i="1" s="1"/>
  <c r="Q6975" i="1"/>
  <c r="S6978" i="1"/>
  <c r="T6978" i="1" s="1"/>
  <c r="P6978" i="1"/>
  <c r="P6973" i="1"/>
  <c r="P6981" i="1" s="1"/>
  <c r="I6984" i="1" s="1"/>
  <c r="O6978" i="1"/>
  <c r="R6978" i="1"/>
  <c r="O6973" i="1"/>
  <c r="Q6974" i="1"/>
  <c r="P6974" i="1"/>
  <c r="S6973" i="1"/>
  <c r="T6973" i="1" s="1"/>
  <c r="R6973" i="1"/>
  <c r="Q6973" i="1"/>
  <c r="Q6978" i="1"/>
  <c r="R6974" i="1"/>
  <c r="O6974" i="1"/>
  <c r="S6974" i="1"/>
  <c r="T6974" i="1" s="1"/>
  <c r="O6981" i="1" l="1"/>
  <c r="H6984" i="1" s="1"/>
  <c r="R6981" i="1"/>
  <c r="K6984" i="1" s="1"/>
  <c r="K6991" i="1" s="1"/>
  <c r="Q6981" i="1"/>
  <c r="J6984" i="1" s="1"/>
  <c r="J6989" i="1" s="1"/>
  <c r="K6997" i="1"/>
  <c r="K6995" i="1"/>
  <c r="K6988" i="1"/>
  <c r="K6989" i="1"/>
  <c r="K6996" i="1"/>
  <c r="K6994" i="1"/>
  <c r="K6993" i="1"/>
  <c r="J6995" i="1"/>
  <c r="J6993" i="1"/>
  <c r="J6994" i="1"/>
  <c r="J6991" i="1"/>
  <c r="J6990" i="1"/>
  <c r="J6997" i="1"/>
  <c r="J6996" i="1"/>
  <c r="J6988" i="1"/>
  <c r="I6992" i="1"/>
  <c r="I6991" i="1"/>
  <c r="I6990" i="1"/>
  <c r="I6997" i="1"/>
  <c r="I6988" i="1"/>
  <c r="I6989" i="1"/>
  <c r="I6996" i="1"/>
  <c r="I6995" i="1"/>
  <c r="I6994" i="1"/>
  <c r="I6993" i="1"/>
  <c r="H6991" i="1"/>
  <c r="H6997" i="1"/>
  <c r="H6989" i="1"/>
  <c r="H6996" i="1"/>
  <c r="H6988" i="1"/>
  <c r="H6995" i="1"/>
  <c r="H6994" i="1"/>
  <c r="H6993" i="1"/>
  <c r="H6992" i="1"/>
  <c r="H6990" i="1"/>
  <c r="K6992" i="1" l="1"/>
  <c r="J6992" i="1"/>
  <c r="K6990" i="1"/>
  <c r="L6994" i="1"/>
  <c r="M6994" i="1" s="1"/>
  <c r="N6994" i="1" s="1"/>
  <c r="L6995" i="1"/>
  <c r="M6995" i="1" s="1"/>
  <c r="N6995" i="1" s="1"/>
  <c r="L6990" i="1"/>
  <c r="M6990" i="1" s="1"/>
  <c r="N6990" i="1" s="1"/>
  <c r="L6992" i="1"/>
  <c r="M6992" i="1" s="1"/>
  <c r="N6992" i="1" s="1"/>
  <c r="L6993" i="1"/>
  <c r="M6993" i="1" s="1"/>
  <c r="N6993" i="1" s="1"/>
  <c r="L6996" i="1"/>
  <c r="M6996" i="1" s="1"/>
  <c r="N6996" i="1" s="1"/>
  <c r="O6994" i="1"/>
  <c r="S6994" i="1"/>
  <c r="T6994" i="1" s="1"/>
  <c r="R6994" i="1"/>
  <c r="L6989" i="1"/>
  <c r="M6989" i="1" s="1"/>
  <c r="N6989" i="1" s="1"/>
  <c r="L6988" i="1"/>
  <c r="M6988" i="1" s="1"/>
  <c r="N6988" i="1" s="1"/>
  <c r="L6997" i="1"/>
  <c r="M6997" i="1" s="1"/>
  <c r="N6997" i="1" s="1"/>
  <c r="L6991" i="1"/>
  <c r="M6991" i="1" s="1"/>
  <c r="N6991" i="1" s="1"/>
  <c r="S6995" i="1" l="1"/>
  <c r="T6995" i="1" s="1"/>
  <c r="P6994" i="1"/>
  <c r="Q6994" i="1"/>
  <c r="P6995" i="1"/>
  <c r="Q6995" i="1"/>
  <c r="R6992" i="1"/>
  <c r="R6995" i="1"/>
  <c r="P6992" i="1"/>
  <c r="O6995" i="1"/>
  <c r="S6990" i="1"/>
  <c r="T6990" i="1" s="1"/>
  <c r="Q6990" i="1"/>
  <c r="P6990" i="1"/>
  <c r="O6990" i="1"/>
  <c r="S6996" i="1"/>
  <c r="T6996" i="1" s="1"/>
  <c r="R6996" i="1"/>
  <c r="O6993" i="1"/>
  <c r="R6990" i="1"/>
  <c r="R6993" i="1"/>
  <c r="Q6993" i="1"/>
  <c r="P6993" i="1"/>
  <c r="Q6992" i="1"/>
  <c r="O6992" i="1"/>
  <c r="Q6996" i="1"/>
  <c r="P6996" i="1"/>
  <c r="S6993" i="1"/>
  <c r="T6993" i="1" s="1"/>
  <c r="O6996" i="1"/>
  <c r="S6992" i="1"/>
  <c r="T6992" i="1" s="1"/>
  <c r="N6998" i="1"/>
  <c r="O6989" i="1"/>
  <c r="S6989" i="1"/>
  <c r="T6989" i="1" s="1"/>
  <c r="R6989" i="1"/>
  <c r="P6989" i="1"/>
  <c r="Q6989" i="1"/>
  <c r="Q6991" i="1"/>
  <c r="S6991" i="1"/>
  <c r="T6991" i="1" s="1"/>
  <c r="P6991" i="1"/>
  <c r="R6991" i="1"/>
  <c r="O6991" i="1"/>
  <c r="S6997" i="1"/>
  <c r="T6997" i="1" s="1"/>
  <c r="R6997" i="1"/>
  <c r="P6997" i="1"/>
  <c r="Q6997" i="1"/>
  <c r="O6997" i="1"/>
  <c r="S6988" i="1"/>
  <c r="T6988" i="1" s="1"/>
  <c r="R6988" i="1"/>
  <c r="O6988" i="1"/>
  <c r="Q6988" i="1"/>
  <c r="P6988" i="1"/>
  <c r="Q6999" i="1" l="1"/>
  <c r="J7002" i="1" s="1"/>
  <c r="P6999" i="1"/>
  <c r="I7002" i="1" s="1"/>
  <c r="R6999" i="1"/>
  <c r="K7002" i="1" s="1"/>
  <c r="O6999" i="1"/>
  <c r="H7002" i="1" s="1"/>
  <c r="I7011" i="1" l="1"/>
  <c r="I7010" i="1"/>
  <c r="I7009" i="1"/>
  <c r="I7006" i="1"/>
  <c r="I7013" i="1"/>
  <c r="I7008" i="1"/>
  <c r="I7015" i="1"/>
  <c r="I7007" i="1"/>
  <c r="I7014" i="1"/>
  <c r="I7012" i="1"/>
  <c r="H7011" i="1"/>
  <c r="H7009" i="1"/>
  <c r="H7013" i="1"/>
  <c r="L7013" i="1" s="1"/>
  <c r="M7013" i="1" s="1"/>
  <c r="N7013" i="1" s="1"/>
  <c r="H7010" i="1"/>
  <c r="H7014" i="1"/>
  <c r="L7014" i="1" s="1"/>
  <c r="M7014" i="1" s="1"/>
  <c r="N7014" i="1" s="1"/>
  <c r="H7012" i="1"/>
  <c r="L7012" i="1" s="1"/>
  <c r="M7012" i="1" s="1"/>
  <c r="N7012" i="1" s="1"/>
  <c r="H7006" i="1"/>
  <c r="H7008" i="1"/>
  <c r="H7015" i="1"/>
  <c r="H7007" i="1"/>
  <c r="K7007" i="1"/>
  <c r="K7014" i="1"/>
  <c r="K7006" i="1"/>
  <c r="K7010" i="1"/>
  <c r="K7013" i="1"/>
  <c r="K7011" i="1"/>
  <c r="K7015" i="1"/>
  <c r="K7012" i="1"/>
  <c r="K7008" i="1"/>
  <c r="K7009" i="1"/>
  <c r="J7010" i="1"/>
  <c r="J7008" i="1"/>
  <c r="J7014" i="1"/>
  <c r="J7006" i="1"/>
  <c r="J7009" i="1"/>
  <c r="J7007" i="1"/>
  <c r="J7013" i="1"/>
  <c r="J7015" i="1"/>
  <c r="J7012" i="1"/>
  <c r="J7011" i="1"/>
  <c r="L7011" i="1" l="1"/>
  <c r="M7011" i="1" s="1"/>
  <c r="N7011" i="1" s="1"/>
  <c r="P7012" i="1"/>
  <c r="S7012" i="1"/>
  <c r="T7012" i="1" s="1"/>
  <c r="Q7012" i="1"/>
  <c r="O7012" i="1"/>
  <c r="R7012" i="1"/>
  <c r="S7013" i="1"/>
  <c r="T7013" i="1" s="1"/>
  <c r="O7013" i="1"/>
  <c r="R7013" i="1"/>
  <c r="P7013" i="1"/>
  <c r="Q7013" i="1"/>
  <c r="L7009" i="1"/>
  <c r="M7009" i="1" s="1"/>
  <c r="N7009" i="1" s="1"/>
  <c r="P7014" i="1"/>
  <c r="O7014" i="1"/>
  <c r="R7014" i="1"/>
  <c r="S7014" i="1"/>
  <c r="T7014" i="1" s="1"/>
  <c r="Q7014" i="1"/>
  <c r="P7011" i="1"/>
  <c r="Q7011" i="1"/>
  <c r="L7007" i="1"/>
  <c r="M7007" i="1" s="1"/>
  <c r="N7007" i="1" s="1"/>
  <c r="L7010" i="1"/>
  <c r="M7010" i="1" s="1"/>
  <c r="N7010" i="1" s="1"/>
  <c r="L7015" i="1"/>
  <c r="M7015" i="1" s="1"/>
  <c r="N7015" i="1" s="1"/>
  <c r="L7008" i="1"/>
  <c r="M7008" i="1" s="1"/>
  <c r="N7008" i="1" s="1"/>
  <c r="L7006" i="1"/>
  <c r="M7006" i="1" s="1"/>
  <c r="N7006" i="1" s="1"/>
  <c r="O7011" i="1" l="1"/>
  <c r="S7011" i="1"/>
  <c r="T7011" i="1" s="1"/>
  <c r="R7011" i="1"/>
  <c r="N7016" i="1"/>
  <c r="O7015" i="1"/>
  <c r="R7015" i="1"/>
  <c r="S7015" i="1"/>
  <c r="T7015" i="1" s="1"/>
  <c r="Q7015" i="1"/>
  <c r="P7015" i="1"/>
  <c r="S7008" i="1"/>
  <c r="T7008" i="1" s="1"/>
  <c r="O7008" i="1"/>
  <c r="P7008" i="1"/>
  <c r="R7008" i="1"/>
  <c r="Q7008" i="1"/>
  <c r="R7010" i="1"/>
  <c r="Q7010" i="1"/>
  <c r="O7010" i="1"/>
  <c r="P7010" i="1"/>
  <c r="S7010" i="1"/>
  <c r="T7010" i="1" s="1"/>
  <c r="O7009" i="1"/>
  <c r="R7009" i="1"/>
  <c r="Q7009" i="1"/>
  <c r="P7009" i="1"/>
  <c r="S7009" i="1"/>
  <c r="T7009" i="1" s="1"/>
  <c r="S7006" i="1"/>
  <c r="T7006" i="1" s="1"/>
  <c r="Q7006" i="1"/>
  <c r="R7006" i="1"/>
  <c r="P7006" i="1"/>
  <c r="O7006" i="1"/>
  <c r="R7007" i="1"/>
  <c r="Q7007" i="1"/>
  <c r="O7007" i="1"/>
  <c r="P7007" i="1"/>
  <c r="S7007" i="1"/>
  <c r="T7007" i="1" s="1"/>
  <c r="P7017" i="1" l="1"/>
  <c r="I7020" i="1" s="1"/>
  <c r="I7031" i="1" s="1"/>
  <c r="O7017" i="1"/>
  <c r="H7020" i="1" s="1"/>
  <c r="Q7017" i="1"/>
  <c r="J7020" i="1" s="1"/>
  <c r="R7017" i="1"/>
  <c r="K7020" i="1" s="1"/>
  <c r="I7027" i="1" l="1"/>
  <c r="I7024" i="1"/>
  <c r="I7026" i="1"/>
  <c r="I7028" i="1"/>
  <c r="I7025" i="1"/>
  <c r="I7032" i="1"/>
  <c r="I7029" i="1"/>
  <c r="I7030" i="1"/>
  <c r="I7033" i="1"/>
  <c r="K7025" i="1"/>
  <c r="K7032" i="1"/>
  <c r="K7024" i="1"/>
  <c r="K7028" i="1"/>
  <c r="K7027" i="1"/>
  <c r="K7031" i="1"/>
  <c r="K7029" i="1"/>
  <c r="K7030" i="1"/>
  <c r="K7026" i="1"/>
  <c r="K7033" i="1"/>
  <c r="J7025" i="1"/>
  <c r="J7032" i="1"/>
  <c r="J7024" i="1"/>
  <c r="J7031" i="1"/>
  <c r="J7028" i="1"/>
  <c r="J7030" i="1"/>
  <c r="J7029" i="1"/>
  <c r="J7033" i="1"/>
  <c r="J7027" i="1"/>
  <c r="J7026" i="1"/>
  <c r="H7027" i="1"/>
  <c r="L7027" i="1" s="1"/>
  <c r="M7027" i="1" s="1"/>
  <c r="N7027" i="1" s="1"/>
  <c r="H7026" i="1"/>
  <c r="H7029" i="1"/>
  <c r="H7033" i="1"/>
  <c r="H7028" i="1"/>
  <c r="H7025" i="1"/>
  <c r="H7031" i="1"/>
  <c r="H7032" i="1"/>
  <c r="L7032" i="1" s="1"/>
  <c r="M7032" i="1" s="1"/>
  <c r="N7032" i="1" s="1"/>
  <c r="H7030" i="1"/>
  <c r="H7024" i="1"/>
  <c r="L7024" i="1" s="1"/>
  <c r="M7024" i="1" s="1"/>
  <c r="N7024" i="1" s="1"/>
  <c r="L7029" i="1" l="1"/>
  <c r="M7029" i="1" s="1"/>
  <c r="N7029" i="1" s="1"/>
  <c r="L7025" i="1"/>
  <c r="M7025" i="1" s="1"/>
  <c r="N7025" i="1" s="1"/>
  <c r="O7032" i="1"/>
  <c r="S7032" i="1"/>
  <c r="T7032" i="1" s="1"/>
  <c r="Q7032" i="1"/>
  <c r="R7032" i="1"/>
  <c r="P7032" i="1"/>
  <c r="L7031" i="1"/>
  <c r="M7031" i="1" s="1"/>
  <c r="N7031" i="1" s="1"/>
  <c r="L7033" i="1"/>
  <c r="M7033" i="1" s="1"/>
  <c r="N7033" i="1" s="1"/>
  <c r="O7024" i="1"/>
  <c r="P7024" i="1"/>
  <c r="R7024" i="1"/>
  <c r="Q7024" i="1"/>
  <c r="S7024" i="1"/>
  <c r="T7024" i="1" s="1"/>
  <c r="R7025" i="1"/>
  <c r="S7025" i="1"/>
  <c r="T7025" i="1" s="1"/>
  <c r="L7026" i="1"/>
  <c r="M7026" i="1" s="1"/>
  <c r="N7026" i="1" s="1"/>
  <c r="L7030" i="1"/>
  <c r="M7030" i="1" s="1"/>
  <c r="N7030" i="1" s="1"/>
  <c r="L7028" i="1"/>
  <c r="M7028" i="1" s="1"/>
  <c r="N7028" i="1" s="1"/>
  <c r="S7029" i="1"/>
  <c r="T7029" i="1" s="1"/>
  <c r="O7029" i="1"/>
  <c r="R7029" i="1"/>
  <c r="Q7029" i="1"/>
  <c r="P7029" i="1"/>
  <c r="S7027" i="1"/>
  <c r="T7027" i="1" s="1"/>
  <c r="Q7027" i="1"/>
  <c r="O7027" i="1"/>
  <c r="P7027" i="1"/>
  <c r="R7027" i="1"/>
  <c r="P7025" i="1" l="1"/>
  <c r="Q7025" i="1"/>
  <c r="O7025" i="1"/>
  <c r="N7034" i="1"/>
  <c r="R7028" i="1"/>
  <c r="O7028" i="1"/>
  <c r="S7028" i="1"/>
  <c r="T7028" i="1" s="1"/>
  <c r="P7028" i="1"/>
  <c r="Q7028" i="1"/>
  <c r="P7031" i="1"/>
  <c r="S7031" i="1"/>
  <c r="T7031" i="1" s="1"/>
  <c r="R7031" i="1"/>
  <c r="O7031" i="1"/>
  <c r="Q7031" i="1"/>
  <c r="P7033" i="1"/>
  <c r="Q7033" i="1"/>
  <c r="R7033" i="1"/>
  <c r="S7033" i="1"/>
  <c r="T7033" i="1" s="1"/>
  <c r="O7033" i="1"/>
  <c r="P7026" i="1"/>
  <c r="O7026" i="1"/>
  <c r="Q7026" i="1"/>
  <c r="S7026" i="1"/>
  <c r="T7026" i="1" s="1"/>
  <c r="R7026" i="1"/>
  <c r="S7030" i="1"/>
  <c r="T7030" i="1" s="1"/>
  <c r="Q7030" i="1"/>
  <c r="P7030" i="1"/>
  <c r="O7030" i="1"/>
  <c r="R7030" i="1"/>
  <c r="O7035" i="1" l="1"/>
  <c r="H7038" i="1" s="1"/>
  <c r="P7035" i="1"/>
  <c r="I7038" i="1" s="1"/>
  <c r="I7046" i="1" s="1"/>
  <c r="R7035" i="1"/>
  <c r="K7038" i="1" s="1"/>
  <c r="K7045" i="1" s="1"/>
  <c r="Q7035" i="1"/>
  <c r="J7038" i="1" s="1"/>
  <c r="J7049" i="1" s="1"/>
  <c r="K7048" i="1"/>
  <c r="K7051" i="1"/>
  <c r="K7043" i="1"/>
  <c r="I7049" i="1"/>
  <c r="I7042" i="1"/>
  <c r="I7047" i="1"/>
  <c r="I7050" i="1"/>
  <c r="I7045" i="1"/>
  <c r="I7043" i="1"/>
  <c r="I7044" i="1"/>
  <c r="I7051" i="1"/>
  <c r="H7050" i="1"/>
  <c r="H7042" i="1"/>
  <c r="H7045" i="1"/>
  <c r="H7044" i="1"/>
  <c r="H7046" i="1"/>
  <c r="H7048" i="1"/>
  <c r="H7043" i="1"/>
  <c r="H7047" i="1"/>
  <c r="H7049" i="1"/>
  <c r="H7051" i="1"/>
  <c r="I7048" i="1" l="1"/>
  <c r="J7045" i="1"/>
  <c r="J7046" i="1"/>
  <c r="J7050" i="1"/>
  <c r="J7042" i="1"/>
  <c r="J7051" i="1"/>
  <c r="L7051" i="1" s="1"/>
  <c r="M7051" i="1" s="1"/>
  <c r="N7051" i="1" s="1"/>
  <c r="J7047" i="1"/>
  <c r="J7043" i="1"/>
  <c r="L7043" i="1" s="1"/>
  <c r="M7043" i="1" s="1"/>
  <c r="J7044" i="1"/>
  <c r="K7046" i="1"/>
  <c r="K7047" i="1"/>
  <c r="K7050" i="1"/>
  <c r="L7050" i="1" s="1"/>
  <c r="M7050" i="1" s="1"/>
  <c r="N7050" i="1" s="1"/>
  <c r="K7049" i="1"/>
  <c r="L7049" i="1" s="1"/>
  <c r="M7049" i="1" s="1"/>
  <c r="N7049" i="1" s="1"/>
  <c r="K7044" i="1"/>
  <c r="K7042" i="1"/>
  <c r="L7042" i="1" s="1"/>
  <c r="M7042" i="1" s="1"/>
  <c r="L7045" i="1"/>
  <c r="M7045" i="1" s="1"/>
  <c r="N7045" i="1" s="1"/>
  <c r="J7048" i="1"/>
  <c r="L7048" i="1" s="1"/>
  <c r="M7048" i="1" s="1"/>
  <c r="N7048" i="1" s="1"/>
  <c r="L7046" i="1"/>
  <c r="M7046" i="1" s="1"/>
  <c r="N7046" i="1" s="1"/>
  <c r="L7047" i="1" l="1"/>
  <c r="M7047" i="1" s="1"/>
  <c r="N7047" i="1" s="1"/>
  <c r="L7044" i="1"/>
  <c r="M7044" i="1" s="1"/>
  <c r="N7044" i="1" s="1"/>
  <c r="N7043" i="1"/>
  <c r="O7043" i="1"/>
  <c r="P7043" i="1"/>
  <c r="Q7043" i="1"/>
  <c r="S7043" i="1"/>
  <c r="T7043" i="1" s="1"/>
  <c r="R7043" i="1"/>
  <c r="R7045" i="1"/>
  <c r="Q7045" i="1"/>
  <c r="O7042" i="1"/>
  <c r="N7042" i="1"/>
  <c r="N7052" i="1" s="1"/>
  <c r="P7042" i="1"/>
  <c r="R7042" i="1"/>
  <c r="Q7042" i="1"/>
  <c r="S7042" i="1"/>
  <c r="T7042" i="1" s="1"/>
  <c r="P7045" i="1"/>
  <c r="S7045" i="1"/>
  <c r="T7045" i="1" s="1"/>
  <c r="O7045" i="1"/>
  <c r="O7044" i="1"/>
  <c r="S7044" i="1"/>
  <c r="T7044" i="1" s="1"/>
  <c r="Q7044" i="1"/>
  <c r="P7044" i="1"/>
  <c r="R7044" i="1"/>
  <c r="Q7046" i="1"/>
  <c r="O7046" i="1"/>
  <c r="R7046" i="1"/>
  <c r="P7046" i="1"/>
  <c r="S7046" i="1"/>
  <c r="T7046" i="1" s="1"/>
  <c r="R7048" i="1"/>
  <c r="O7048" i="1"/>
  <c r="S7048" i="1"/>
  <c r="T7048" i="1" s="1"/>
  <c r="P7048" i="1"/>
  <c r="Q7048" i="1"/>
  <c r="Q7049" i="1"/>
  <c r="S7049" i="1"/>
  <c r="T7049" i="1" s="1"/>
  <c r="O7049" i="1"/>
  <c r="R7049" i="1"/>
  <c r="P7049" i="1"/>
  <c r="S7050" i="1"/>
  <c r="T7050" i="1" s="1"/>
  <c r="Q7050" i="1"/>
  <c r="R7050" i="1"/>
  <c r="P7050" i="1"/>
  <c r="O7050" i="1"/>
  <c r="S7051" i="1"/>
  <c r="T7051" i="1" s="1"/>
  <c r="P7051" i="1"/>
  <c r="R7051" i="1"/>
  <c r="O7051" i="1"/>
  <c r="Q7051" i="1"/>
  <c r="O7047" i="1"/>
  <c r="P7047" i="1"/>
  <c r="S7047" i="1"/>
  <c r="T7047" i="1" s="1"/>
  <c r="R7047" i="1"/>
  <c r="Q7047" i="1"/>
  <c r="O7053" i="1" l="1"/>
  <c r="H7056" i="1" s="1"/>
  <c r="P7053" i="1"/>
  <c r="I7056" i="1" s="1"/>
  <c r="I7067" i="1" s="1"/>
  <c r="Q7053" i="1"/>
  <c r="J7056" i="1" s="1"/>
  <c r="J7069" i="1" s="1"/>
  <c r="R7053" i="1"/>
  <c r="K7056" i="1" s="1"/>
  <c r="K7062" i="1" s="1"/>
  <c r="J7063" i="1"/>
  <c r="J7061" i="1"/>
  <c r="J7060" i="1"/>
  <c r="H7063" i="1"/>
  <c r="H7061" i="1"/>
  <c r="H7060" i="1"/>
  <c r="H7062" i="1"/>
  <c r="H7068" i="1"/>
  <c r="H7066" i="1"/>
  <c r="H7069" i="1"/>
  <c r="H7064" i="1"/>
  <c r="H7067" i="1"/>
  <c r="H7065" i="1"/>
  <c r="I7061" i="1"/>
  <c r="I7066" i="1"/>
  <c r="I7062" i="1"/>
  <c r="I7069" i="1"/>
  <c r="I7065" i="1"/>
  <c r="I7064" i="1"/>
  <c r="I7060" i="1"/>
  <c r="I7068" i="1" l="1"/>
  <c r="I7063" i="1"/>
  <c r="J7062" i="1"/>
  <c r="K7063" i="1"/>
  <c r="J7067" i="1"/>
  <c r="K7065" i="1"/>
  <c r="J7068" i="1"/>
  <c r="K7061" i="1"/>
  <c r="L7061" i="1" s="1"/>
  <c r="M7061" i="1" s="1"/>
  <c r="N7061" i="1" s="1"/>
  <c r="J7064" i="1"/>
  <c r="J7066" i="1"/>
  <c r="J7065" i="1"/>
  <c r="L7065" i="1" s="1"/>
  <c r="M7065" i="1" s="1"/>
  <c r="K7066" i="1"/>
  <c r="K7067" i="1"/>
  <c r="L7067" i="1" s="1"/>
  <c r="M7067" i="1" s="1"/>
  <c r="N7067" i="1" s="1"/>
  <c r="K7060" i="1"/>
  <c r="L7060" i="1" s="1"/>
  <c r="M7060" i="1" s="1"/>
  <c r="N7060" i="1" s="1"/>
  <c r="K7068" i="1"/>
  <c r="L7068" i="1" s="1"/>
  <c r="M7068" i="1" s="1"/>
  <c r="N7068" i="1" s="1"/>
  <c r="K7064" i="1"/>
  <c r="K7069" i="1"/>
  <c r="L7069" i="1" s="1"/>
  <c r="M7069" i="1" s="1"/>
  <c r="N7069" i="1" s="1"/>
  <c r="L7062" i="1"/>
  <c r="M7062" i="1" s="1"/>
  <c r="N7062" i="1" s="1"/>
  <c r="L7063" i="1"/>
  <c r="M7063" i="1" s="1"/>
  <c r="N7063" i="1" s="1"/>
  <c r="L7064" i="1" l="1"/>
  <c r="M7064" i="1" s="1"/>
  <c r="N7064" i="1" s="1"/>
  <c r="L7066" i="1"/>
  <c r="M7066" i="1" s="1"/>
  <c r="N7066" i="1" s="1"/>
  <c r="R7065" i="1"/>
  <c r="N7065" i="1"/>
  <c r="N7070" i="1"/>
  <c r="P7067" i="1"/>
  <c r="S7067" i="1"/>
  <c r="T7067" i="1" s="1"/>
  <c r="O7067" i="1"/>
  <c r="R7067" i="1"/>
  <c r="Q7067" i="1"/>
  <c r="P7066" i="1"/>
  <c r="R7066" i="1"/>
  <c r="S7066" i="1"/>
  <c r="T7066" i="1" s="1"/>
  <c r="Q7066" i="1"/>
  <c r="S7065" i="1"/>
  <c r="T7065" i="1" s="1"/>
  <c r="P7065" i="1"/>
  <c r="P7068" i="1"/>
  <c r="O7068" i="1"/>
  <c r="Q7068" i="1"/>
  <c r="S7068" i="1"/>
  <c r="T7068" i="1" s="1"/>
  <c r="R7068" i="1"/>
  <c r="Q7065" i="1"/>
  <c r="O7065" i="1"/>
  <c r="S7063" i="1"/>
  <c r="T7063" i="1" s="1"/>
  <c r="P7063" i="1"/>
  <c r="Q7063" i="1"/>
  <c r="O7063" i="1"/>
  <c r="R7063" i="1"/>
  <c r="P7069" i="1"/>
  <c r="Q7069" i="1"/>
  <c r="R7069" i="1"/>
  <c r="O7069" i="1"/>
  <c r="S7069" i="1"/>
  <c r="T7069" i="1" s="1"/>
  <c r="S7060" i="1"/>
  <c r="T7060" i="1" s="1"/>
  <c r="Q7060" i="1"/>
  <c r="O7060" i="1"/>
  <c r="R7060" i="1"/>
  <c r="P7060" i="1"/>
  <c r="S7061" i="1"/>
  <c r="T7061" i="1" s="1"/>
  <c r="R7061" i="1"/>
  <c r="O7061" i="1"/>
  <c r="P7061" i="1"/>
  <c r="Q7061" i="1"/>
  <c r="R7062" i="1"/>
  <c r="Q7062" i="1"/>
  <c r="P7062" i="1"/>
  <c r="O7062" i="1"/>
  <c r="S7062" i="1"/>
  <c r="T7062" i="1" s="1"/>
  <c r="S7064" i="1"/>
  <c r="T7064" i="1" s="1"/>
  <c r="Q7064" i="1"/>
  <c r="P7064" i="1"/>
  <c r="R7064" i="1"/>
  <c r="O7064" i="1"/>
  <c r="O7066" i="1" l="1"/>
  <c r="Q7071" i="1"/>
  <c r="J7074" i="1" s="1"/>
  <c r="O7071" i="1"/>
  <c r="H7074" i="1" s="1"/>
  <c r="R7071" i="1"/>
  <c r="K7074" i="1" s="1"/>
  <c r="P7071" i="1"/>
  <c r="I7074" i="1" s="1"/>
  <c r="I7083" i="1" l="1"/>
  <c r="I7085" i="1"/>
  <c r="I7082" i="1"/>
  <c r="I7079" i="1"/>
  <c r="I7081" i="1"/>
  <c r="I7084" i="1"/>
  <c r="I7080" i="1"/>
  <c r="I7078" i="1"/>
  <c r="I7087" i="1"/>
  <c r="I7086" i="1"/>
  <c r="K7078" i="1"/>
  <c r="K7083" i="1"/>
  <c r="K7081" i="1"/>
  <c r="K7080" i="1"/>
  <c r="K7082" i="1"/>
  <c r="K7087" i="1"/>
  <c r="K7086" i="1"/>
  <c r="K7079" i="1"/>
  <c r="K7084" i="1"/>
  <c r="K7085" i="1"/>
  <c r="H7079" i="1"/>
  <c r="H7083" i="1"/>
  <c r="H7081" i="1"/>
  <c r="H7086" i="1"/>
  <c r="H7078" i="1"/>
  <c r="H7087" i="1"/>
  <c r="H7085" i="1"/>
  <c r="H7084" i="1"/>
  <c r="H7082" i="1"/>
  <c r="H7080" i="1"/>
  <c r="L7080" i="1" s="1"/>
  <c r="M7080" i="1" s="1"/>
  <c r="N7080" i="1" s="1"/>
  <c r="J7083" i="1"/>
  <c r="J7082" i="1"/>
  <c r="J7080" i="1"/>
  <c r="J7078" i="1"/>
  <c r="J7087" i="1"/>
  <c r="J7081" i="1"/>
  <c r="J7084" i="1"/>
  <c r="J7086" i="1"/>
  <c r="J7079" i="1"/>
  <c r="J7085" i="1"/>
  <c r="L7084" i="1" l="1"/>
  <c r="M7084" i="1" s="1"/>
  <c r="N7084" i="1" s="1"/>
  <c r="L7085" i="1"/>
  <c r="M7085" i="1" s="1"/>
  <c r="N7085" i="1" s="1"/>
  <c r="L7082" i="1"/>
  <c r="M7082" i="1" s="1"/>
  <c r="R7082" i="1" s="1"/>
  <c r="L7086" i="1"/>
  <c r="M7086" i="1" s="1"/>
  <c r="N7086" i="1" s="1"/>
  <c r="Q7080" i="1"/>
  <c r="R7080" i="1"/>
  <c r="O7080" i="1"/>
  <c r="S7080" i="1"/>
  <c r="T7080" i="1" s="1"/>
  <c r="P7080" i="1"/>
  <c r="R7085" i="1"/>
  <c r="P7085" i="1"/>
  <c r="S7085" i="1"/>
  <c r="T7085" i="1" s="1"/>
  <c r="L7083" i="1"/>
  <c r="M7083" i="1" s="1"/>
  <c r="N7083" i="1" s="1"/>
  <c r="R7084" i="1"/>
  <c r="S7084" i="1"/>
  <c r="T7084" i="1" s="1"/>
  <c r="Q7084" i="1"/>
  <c r="P7084" i="1"/>
  <c r="O7084" i="1"/>
  <c r="L7087" i="1"/>
  <c r="M7087" i="1" s="1"/>
  <c r="N7087" i="1" s="1"/>
  <c r="L7078" i="1"/>
  <c r="M7078" i="1" s="1"/>
  <c r="N7078" i="1" s="1"/>
  <c r="L7081" i="1"/>
  <c r="M7081" i="1" s="1"/>
  <c r="N7081" i="1" s="1"/>
  <c r="L7079" i="1"/>
  <c r="M7079" i="1" s="1"/>
  <c r="N7079" i="1" s="1"/>
  <c r="Q7085" i="1" l="1"/>
  <c r="O7085" i="1"/>
  <c r="O7082" i="1"/>
  <c r="S7082" i="1"/>
  <c r="T7082" i="1" s="1"/>
  <c r="P7082" i="1"/>
  <c r="Q7082" i="1"/>
  <c r="N7082" i="1"/>
  <c r="N7088" i="1" s="1"/>
  <c r="S7079" i="1"/>
  <c r="T7079" i="1" s="1"/>
  <c r="O7079" i="1"/>
  <c r="R7079" i="1"/>
  <c r="P7079" i="1"/>
  <c r="Q7079" i="1"/>
  <c r="Q7087" i="1"/>
  <c r="S7087" i="1"/>
  <c r="T7087" i="1" s="1"/>
  <c r="R7087" i="1"/>
  <c r="O7087" i="1"/>
  <c r="P7087" i="1"/>
  <c r="S7086" i="1"/>
  <c r="T7086" i="1" s="1"/>
  <c r="Q7086" i="1"/>
  <c r="R7086" i="1"/>
  <c r="P7086" i="1"/>
  <c r="O7086" i="1"/>
  <c r="R7081" i="1"/>
  <c r="P7081" i="1"/>
  <c r="O7081" i="1"/>
  <c r="Q7081" i="1"/>
  <c r="S7081" i="1"/>
  <c r="T7081" i="1" s="1"/>
  <c r="P7083" i="1"/>
  <c r="R7083" i="1"/>
  <c r="Q7083" i="1"/>
  <c r="S7083" i="1"/>
  <c r="T7083" i="1" s="1"/>
  <c r="O7083" i="1"/>
  <c r="S7078" i="1"/>
  <c r="T7078" i="1" s="1"/>
  <c r="R7078" i="1"/>
  <c r="Q7078" i="1"/>
  <c r="P7078" i="1"/>
  <c r="O7078" i="1"/>
  <c r="R7089" i="1" l="1"/>
  <c r="K7092" i="1" s="1"/>
  <c r="P7089" i="1"/>
  <c r="I7092" i="1" s="1"/>
  <c r="Q7089" i="1"/>
  <c r="J7092" i="1" s="1"/>
  <c r="K7102" i="1"/>
  <c r="K7101" i="1"/>
  <c r="K7098" i="1"/>
  <c r="K7100" i="1"/>
  <c r="K7097" i="1"/>
  <c r="K7103" i="1"/>
  <c r="K7099" i="1"/>
  <c r="K7104" i="1"/>
  <c r="K7105" i="1"/>
  <c r="K7096" i="1"/>
  <c r="O7089" i="1"/>
  <c r="H7092" i="1" s="1"/>
  <c r="H7103" i="1" l="1"/>
  <c r="H7098" i="1"/>
  <c r="H7102" i="1"/>
  <c r="H7105" i="1"/>
  <c r="H7101" i="1"/>
  <c r="H7097" i="1"/>
  <c r="H7100" i="1"/>
  <c r="H7099" i="1"/>
  <c r="H7096" i="1"/>
  <c r="H7104" i="1"/>
  <c r="J7098" i="1"/>
  <c r="J7101" i="1"/>
  <c r="J7099" i="1"/>
  <c r="J7105" i="1"/>
  <c r="J7103" i="1"/>
  <c r="J7097" i="1"/>
  <c r="J7102" i="1"/>
  <c r="J7104" i="1"/>
  <c r="J7096" i="1"/>
  <c r="J7100" i="1"/>
  <c r="I7103" i="1"/>
  <c r="I7097" i="1"/>
  <c r="I7102" i="1"/>
  <c r="I7101" i="1"/>
  <c r="I7098" i="1"/>
  <c r="I7104" i="1"/>
  <c r="I7100" i="1"/>
  <c r="I7099" i="1"/>
  <c r="I7105" i="1"/>
  <c r="I7096" i="1"/>
  <c r="L7104" i="1" l="1"/>
  <c r="M7104" i="1" s="1"/>
  <c r="N7104" i="1" s="1"/>
  <c r="L7101" i="1"/>
  <c r="M7101" i="1" s="1"/>
  <c r="N7101" i="1" s="1"/>
  <c r="L7099" i="1"/>
  <c r="M7099" i="1" s="1"/>
  <c r="N7099" i="1" s="1"/>
  <c r="L7098" i="1"/>
  <c r="M7098" i="1" s="1"/>
  <c r="N7098" i="1" s="1"/>
  <c r="L7096" i="1"/>
  <c r="M7096" i="1" s="1"/>
  <c r="N7096" i="1" s="1"/>
  <c r="L7100" i="1"/>
  <c r="M7100" i="1" s="1"/>
  <c r="N7100" i="1" s="1"/>
  <c r="L7097" i="1"/>
  <c r="M7097" i="1" s="1"/>
  <c r="N7097" i="1" s="1"/>
  <c r="L7105" i="1"/>
  <c r="M7105" i="1" s="1"/>
  <c r="N7105" i="1" s="1"/>
  <c r="L7102" i="1"/>
  <c r="M7102" i="1" s="1"/>
  <c r="N7102" i="1" s="1"/>
  <c r="L7103" i="1"/>
  <c r="M7103" i="1" s="1"/>
  <c r="N7103" i="1" s="1"/>
  <c r="O7104" i="1" l="1"/>
  <c r="R7104" i="1"/>
  <c r="Q7104" i="1"/>
  <c r="P7104" i="1"/>
  <c r="N7106" i="1"/>
  <c r="S7104" i="1"/>
  <c r="T7104" i="1" s="1"/>
  <c r="O7105" i="1"/>
  <c r="P7105" i="1"/>
  <c r="Q7105" i="1"/>
  <c r="R7105" i="1"/>
  <c r="S7105" i="1"/>
  <c r="T7105" i="1" s="1"/>
  <c r="Q7102" i="1"/>
  <c r="P7102" i="1"/>
  <c r="O7102" i="1"/>
  <c r="R7102" i="1"/>
  <c r="S7102" i="1"/>
  <c r="T7102" i="1" s="1"/>
  <c r="P7100" i="1"/>
  <c r="Q7100" i="1"/>
  <c r="R7100" i="1"/>
  <c r="S7100" i="1"/>
  <c r="T7100" i="1" s="1"/>
  <c r="O7100" i="1"/>
  <c r="R7101" i="1"/>
  <c r="S7101" i="1"/>
  <c r="T7101" i="1" s="1"/>
  <c r="O7101" i="1"/>
  <c r="Q7101" i="1"/>
  <c r="P7101" i="1"/>
  <c r="R7097" i="1"/>
  <c r="O7097" i="1"/>
  <c r="S7097" i="1"/>
  <c r="T7097" i="1" s="1"/>
  <c r="Q7097" i="1"/>
  <c r="P7097" i="1"/>
  <c r="O7098" i="1"/>
  <c r="P7098" i="1"/>
  <c r="Q7098" i="1"/>
  <c r="R7098" i="1"/>
  <c r="S7098" i="1"/>
  <c r="T7098" i="1" s="1"/>
  <c r="S7103" i="1"/>
  <c r="T7103" i="1" s="1"/>
  <c r="Q7103" i="1"/>
  <c r="O7103" i="1"/>
  <c r="R7103" i="1"/>
  <c r="P7103" i="1"/>
  <c r="P7096" i="1"/>
  <c r="S7096" i="1"/>
  <c r="T7096" i="1" s="1"/>
  <c r="R7096" i="1"/>
  <c r="Q7096" i="1"/>
  <c r="O7096" i="1"/>
  <c r="S7099" i="1"/>
  <c r="T7099" i="1" s="1"/>
  <c r="Q7099" i="1"/>
  <c r="P7099" i="1"/>
  <c r="O7099" i="1"/>
  <c r="R7099" i="1"/>
  <c r="O7107" i="1" l="1"/>
  <c r="H7110" i="1" s="1"/>
  <c r="Q7107" i="1"/>
  <c r="J7110" i="1" s="1"/>
  <c r="J7121" i="1" s="1"/>
  <c r="J7123" i="1"/>
  <c r="J7114" i="1"/>
  <c r="J7115" i="1"/>
  <c r="J7122" i="1"/>
  <c r="R7107" i="1"/>
  <c r="K7110" i="1" s="1"/>
  <c r="P7107" i="1"/>
  <c r="I7110" i="1" s="1"/>
  <c r="H7121" i="1"/>
  <c r="H7117" i="1"/>
  <c r="H7122" i="1"/>
  <c r="H7120" i="1"/>
  <c r="H7119" i="1"/>
  <c r="H7115" i="1"/>
  <c r="H7118" i="1"/>
  <c r="H7116" i="1"/>
  <c r="H7114" i="1"/>
  <c r="H7123" i="1"/>
  <c r="J7117" i="1" l="1"/>
  <c r="J7118" i="1"/>
  <c r="J7116" i="1"/>
  <c r="J7120" i="1"/>
  <c r="J7119" i="1"/>
  <c r="I7120" i="1"/>
  <c r="L7120" i="1" s="1"/>
  <c r="M7120" i="1" s="1"/>
  <c r="N7120" i="1" s="1"/>
  <c r="I7122" i="1"/>
  <c r="I7121" i="1"/>
  <c r="I7119" i="1"/>
  <c r="I7115" i="1"/>
  <c r="I7114" i="1"/>
  <c r="I7118" i="1"/>
  <c r="I7116" i="1"/>
  <c r="I7123" i="1"/>
  <c r="I7117" i="1"/>
  <c r="K7115" i="1"/>
  <c r="K7122" i="1"/>
  <c r="K7114" i="1"/>
  <c r="K7121" i="1"/>
  <c r="K7119" i="1"/>
  <c r="K7118" i="1"/>
  <c r="K7120" i="1"/>
  <c r="K7117" i="1"/>
  <c r="K7116" i="1"/>
  <c r="K7123" i="1"/>
  <c r="L7122" i="1" l="1"/>
  <c r="M7122" i="1" s="1"/>
  <c r="N7122" i="1" s="1"/>
  <c r="L7117" i="1"/>
  <c r="M7117" i="1" s="1"/>
  <c r="N7117" i="1" s="1"/>
  <c r="L7119" i="1"/>
  <c r="M7119" i="1" s="1"/>
  <c r="N7119" i="1" s="1"/>
  <c r="L7121" i="1"/>
  <c r="M7121" i="1" s="1"/>
  <c r="N7121" i="1" s="1"/>
  <c r="L7115" i="1"/>
  <c r="M7115" i="1" s="1"/>
  <c r="N7115" i="1" s="1"/>
  <c r="L7116" i="1"/>
  <c r="M7116" i="1" s="1"/>
  <c r="N7116" i="1" s="1"/>
  <c r="L7114" i="1"/>
  <c r="M7114" i="1" s="1"/>
  <c r="N7114" i="1" s="1"/>
  <c r="L7123" i="1"/>
  <c r="M7123" i="1" s="1"/>
  <c r="N7123" i="1" s="1"/>
  <c r="L7118" i="1"/>
  <c r="M7118" i="1" s="1"/>
  <c r="N7118" i="1" s="1"/>
  <c r="O7122" i="1"/>
  <c r="R7122" i="1"/>
  <c r="P7122" i="1"/>
  <c r="S7122" i="1"/>
  <c r="T7122" i="1" s="1"/>
  <c r="Q7122" i="1"/>
  <c r="P7117" i="1"/>
  <c r="O7117" i="1"/>
  <c r="O7119" i="1"/>
  <c r="S7119" i="1"/>
  <c r="T7119" i="1" s="1"/>
  <c r="Q7119" i="1"/>
  <c r="P7119" i="1"/>
  <c r="R7119" i="1"/>
  <c r="Q7120" i="1"/>
  <c r="P7120" i="1"/>
  <c r="O7120" i="1"/>
  <c r="R7120" i="1"/>
  <c r="S7120" i="1"/>
  <c r="T7120" i="1" s="1"/>
  <c r="Q7117" i="1" l="1"/>
  <c r="S7117" i="1"/>
  <c r="T7117" i="1" s="1"/>
  <c r="R7117" i="1"/>
  <c r="O7121" i="1"/>
  <c r="P7121" i="1"/>
  <c r="O7116" i="1"/>
  <c r="Q7121" i="1"/>
  <c r="Q7116" i="1"/>
  <c r="R7121" i="1"/>
  <c r="O7114" i="1"/>
  <c r="R7116" i="1"/>
  <c r="P7115" i="1"/>
  <c r="P7116" i="1"/>
  <c r="S7116" i="1"/>
  <c r="T7116" i="1" s="1"/>
  <c r="O7115" i="1"/>
  <c r="Q7114" i="1"/>
  <c r="O7123" i="1"/>
  <c r="O7118" i="1"/>
  <c r="R7123" i="1"/>
  <c r="S7115" i="1"/>
  <c r="T7115" i="1" s="1"/>
  <c r="R7115" i="1"/>
  <c r="S7118" i="1"/>
  <c r="T7118" i="1" s="1"/>
  <c r="S7114" i="1"/>
  <c r="T7114" i="1" s="1"/>
  <c r="R7118" i="1"/>
  <c r="R7114" i="1"/>
  <c r="S7121" i="1"/>
  <c r="T7121" i="1" s="1"/>
  <c r="P7114" i="1"/>
  <c r="Q7115" i="1"/>
  <c r="Q7118" i="1"/>
  <c r="N7124" i="1"/>
  <c r="P7118" i="1"/>
  <c r="S7123" i="1"/>
  <c r="T7123" i="1" s="1"/>
  <c r="Q7123" i="1"/>
  <c r="P7123" i="1"/>
  <c r="O7125" i="1" l="1"/>
  <c r="H7128" i="1" s="1"/>
  <c r="P7125" i="1"/>
  <c r="I7128" i="1" s="1"/>
  <c r="I7136" i="1" s="1"/>
  <c r="R7125" i="1"/>
  <c r="K7128" i="1" s="1"/>
  <c r="K7140" i="1" s="1"/>
  <c r="Q7125" i="1"/>
  <c r="J7128" i="1" s="1"/>
  <c r="J7137" i="1" s="1"/>
  <c r="H7135" i="1"/>
  <c r="H7134" i="1"/>
  <c r="H7141" i="1"/>
  <c r="H7133" i="1"/>
  <c r="H7138" i="1"/>
  <c r="H7140" i="1"/>
  <c r="H7132" i="1"/>
  <c r="H7139" i="1"/>
  <c r="H7137" i="1"/>
  <c r="H7136" i="1"/>
  <c r="I7137" i="1"/>
  <c r="I7133" i="1"/>
  <c r="I7135" i="1"/>
  <c r="I7140" i="1"/>
  <c r="I7141" i="1"/>
  <c r="I7139" i="1"/>
  <c r="K7137" i="1"/>
  <c r="K7141" i="1"/>
  <c r="K7136" i="1"/>
  <c r="I7132" i="1" l="1"/>
  <c r="K7132" i="1"/>
  <c r="K7138" i="1"/>
  <c r="K7133" i="1"/>
  <c r="K7135" i="1"/>
  <c r="J7133" i="1"/>
  <c r="L7133" i="1" s="1"/>
  <c r="M7133" i="1" s="1"/>
  <c r="N7133" i="1" s="1"/>
  <c r="K7139" i="1"/>
  <c r="K7134" i="1"/>
  <c r="I7134" i="1"/>
  <c r="J7132" i="1"/>
  <c r="L7132" i="1" s="1"/>
  <c r="M7132" i="1" s="1"/>
  <c r="N7132" i="1" s="1"/>
  <c r="I7138" i="1"/>
  <c r="J7141" i="1"/>
  <c r="L7141" i="1" s="1"/>
  <c r="M7141" i="1" s="1"/>
  <c r="N7141" i="1" s="1"/>
  <c r="J7135" i="1"/>
  <c r="L7135" i="1" s="1"/>
  <c r="M7135" i="1" s="1"/>
  <c r="N7135" i="1" s="1"/>
  <c r="J7140" i="1"/>
  <c r="L7140" i="1" s="1"/>
  <c r="M7140" i="1" s="1"/>
  <c r="N7140" i="1" s="1"/>
  <c r="J7136" i="1"/>
  <c r="L7136" i="1" s="1"/>
  <c r="M7136" i="1" s="1"/>
  <c r="N7136" i="1" s="1"/>
  <c r="J7134" i="1"/>
  <c r="J7138" i="1"/>
  <c r="J7139" i="1"/>
  <c r="L7137" i="1"/>
  <c r="M7137" i="1" s="1"/>
  <c r="N7137" i="1" s="1"/>
  <c r="L7139" i="1" l="1"/>
  <c r="M7139" i="1" s="1"/>
  <c r="N7139" i="1" s="1"/>
  <c r="L7138" i="1"/>
  <c r="M7138" i="1" s="1"/>
  <c r="N7138" i="1" s="1"/>
  <c r="L7134" i="1"/>
  <c r="M7134" i="1" s="1"/>
  <c r="N7134" i="1" s="1"/>
  <c r="N7142" i="1"/>
  <c r="Q7139" i="1"/>
  <c r="P7139" i="1"/>
  <c r="R7139" i="1"/>
  <c r="O7139" i="1"/>
  <c r="S7139" i="1"/>
  <c r="T7139" i="1" s="1"/>
  <c r="P7141" i="1"/>
  <c r="O7141" i="1"/>
  <c r="S7141" i="1"/>
  <c r="T7141" i="1" s="1"/>
  <c r="R7141" i="1"/>
  <c r="Q7141" i="1"/>
  <c r="Q7137" i="1"/>
  <c r="R7137" i="1"/>
  <c r="S7137" i="1"/>
  <c r="T7137" i="1" s="1"/>
  <c r="O7137" i="1"/>
  <c r="P7137" i="1"/>
  <c r="R7135" i="1"/>
  <c r="P7135" i="1"/>
  <c r="S7135" i="1"/>
  <c r="T7135" i="1" s="1"/>
  <c r="Q7135" i="1"/>
  <c r="O7135" i="1"/>
  <c r="S7133" i="1"/>
  <c r="T7133" i="1" s="1"/>
  <c r="O7133" i="1"/>
  <c r="R7133" i="1"/>
  <c r="Q7133" i="1"/>
  <c r="P7133" i="1"/>
  <c r="Q7140" i="1"/>
  <c r="R7140" i="1"/>
  <c r="P7140" i="1"/>
  <c r="O7140" i="1"/>
  <c r="S7140" i="1"/>
  <c r="T7140" i="1" s="1"/>
  <c r="O7134" i="1"/>
  <c r="Q7134" i="1"/>
  <c r="R7134" i="1"/>
  <c r="S7134" i="1"/>
  <c r="T7134" i="1" s="1"/>
  <c r="P7134" i="1"/>
  <c r="P7132" i="1"/>
  <c r="S7132" i="1"/>
  <c r="T7132" i="1" s="1"/>
  <c r="R7132" i="1"/>
  <c r="Q7132" i="1"/>
  <c r="O7132" i="1"/>
  <c r="P7138" i="1"/>
  <c r="Q7138" i="1"/>
  <c r="S7138" i="1"/>
  <c r="T7138" i="1" s="1"/>
  <c r="O7138" i="1"/>
  <c r="S7136" i="1"/>
  <c r="T7136" i="1" s="1"/>
  <c r="Q7136" i="1"/>
  <c r="P7136" i="1"/>
  <c r="R7136" i="1"/>
  <c r="O7136" i="1"/>
  <c r="R7138" i="1" l="1"/>
  <c r="Q7143" i="1"/>
  <c r="J7146" i="1" s="1"/>
  <c r="J7150" i="1" s="1"/>
  <c r="O7143" i="1"/>
  <c r="H7146" i="1" s="1"/>
  <c r="H7151" i="1" s="1"/>
  <c r="J7153" i="1"/>
  <c r="J7152" i="1"/>
  <c r="J7159" i="1"/>
  <c r="J7151" i="1"/>
  <c r="J7158" i="1"/>
  <c r="J7156" i="1"/>
  <c r="J7155" i="1"/>
  <c r="J7154" i="1"/>
  <c r="H7153" i="1"/>
  <c r="H7152" i="1"/>
  <c r="H7159" i="1"/>
  <c r="R7143" i="1"/>
  <c r="K7146" i="1" s="1"/>
  <c r="P7143" i="1"/>
  <c r="I7146" i="1" s="1"/>
  <c r="H7155" i="1" l="1"/>
  <c r="J7157" i="1"/>
  <c r="H7158" i="1"/>
  <c r="H7156" i="1"/>
  <c r="H7157" i="1"/>
  <c r="H7154" i="1"/>
  <c r="H7150" i="1"/>
  <c r="I7159" i="1"/>
  <c r="I7151" i="1"/>
  <c r="I7158" i="1"/>
  <c r="I7150" i="1"/>
  <c r="I7153" i="1"/>
  <c r="I7157" i="1"/>
  <c r="I7156" i="1"/>
  <c r="I7155" i="1"/>
  <c r="I7152" i="1"/>
  <c r="I7154" i="1"/>
  <c r="K7156" i="1"/>
  <c r="K7150" i="1"/>
  <c r="L7150" i="1" s="1"/>
  <c r="M7150" i="1" s="1"/>
  <c r="N7150" i="1" s="1"/>
  <c r="K7155" i="1"/>
  <c r="K7154" i="1"/>
  <c r="K7153" i="1"/>
  <c r="K7157" i="1"/>
  <c r="L7157" i="1" s="1"/>
  <c r="M7157" i="1" s="1"/>
  <c r="N7157" i="1" s="1"/>
  <c r="K7152" i="1"/>
  <c r="K7159" i="1"/>
  <c r="K7151" i="1"/>
  <c r="K7158" i="1"/>
  <c r="L7159" i="1" l="1"/>
  <c r="M7159" i="1" s="1"/>
  <c r="N7159" i="1" s="1"/>
  <c r="L7158" i="1"/>
  <c r="M7158" i="1" s="1"/>
  <c r="N7158" i="1" s="1"/>
  <c r="L7152" i="1"/>
  <c r="M7152" i="1" s="1"/>
  <c r="N7152" i="1" s="1"/>
  <c r="L7156" i="1"/>
  <c r="M7156" i="1" s="1"/>
  <c r="N7156" i="1" s="1"/>
  <c r="L7154" i="1"/>
  <c r="M7154" i="1" s="1"/>
  <c r="L7153" i="1"/>
  <c r="M7153" i="1" s="1"/>
  <c r="O7153" i="1" s="1"/>
  <c r="L7155" i="1"/>
  <c r="M7155" i="1" s="1"/>
  <c r="L7151" i="1"/>
  <c r="M7151" i="1" s="1"/>
  <c r="N7151" i="1" s="1"/>
  <c r="P7159" i="1"/>
  <c r="S7159" i="1"/>
  <c r="T7159" i="1" s="1"/>
  <c r="O7159" i="1"/>
  <c r="Q7159" i="1"/>
  <c r="R7159" i="1"/>
  <c r="R7158" i="1"/>
  <c r="P7157" i="1"/>
  <c r="Q7157" i="1"/>
  <c r="S7157" i="1"/>
  <c r="T7157" i="1" s="1"/>
  <c r="R7157" i="1"/>
  <c r="O7157" i="1"/>
  <c r="R7150" i="1"/>
  <c r="S7150" i="1"/>
  <c r="T7150" i="1" s="1"/>
  <c r="O7150" i="1"/>
  <c r="Q7150" i="1"/>
  <c r="P7150" i="1"/>
  <c r="O7152" i="1" l="1"/>
  <c r="P7152" i="1"/>
  <c r="P7158" i="1"/>
  <c r="S7152" i="1"/>
  <c r="T7152" i="1" s="1"/>
  <c r="Q7152" i="1"/>
  <c r="S7158" i="1"/>
  <c r="T7158" i="1" s="1"/>
  <c r="O7156" i="1"/>
  <c r="O7158" i="1"/>
  <c r="Q7156" i="1"/>
  <c r="Q7158" i="1"/>
  <c r="P7156" i="1"/>
  <c r="S7153" i="1"/>
  <c r="T7153" i="1" s="1"/>
  <c r="P7153" i="1"/>
  <c r="R7153" i="1"/>
  <c r="Q7151" i="1"/>
  <c r="R7156" i="1"/>
  <c r="R7155" i="1"/>
  <c r="N7155" i="1"/>
  <c r="Q7155" i="1"/>
  <c r="Q7153" i="1"/>
  <c r="N7153" i="1"/>
  <c r="O7155" i="1"/>
  <c r="Q7154" i="1"/>
  <c r="N7154" i="1"/>
  <c r="P7155" i="1"/>
  <c r="R7151" i="1"/>
  <c r="S7155" i="1"/>
  <c r="T7155" i="1" s="1"/>
  <c r="O7151" i="1"/>
  <c r="S7151" i="1"/>
  <c r="T7151" i="1" s="1"/>
  <c r="P7151" i="1"/>
  <c r="S7156" i="1"/>
  <c r="T7156" i="1" s="1"/>
  <c r="S7154" i="1"/>
  <c r="T7154" i="1" s="1"/>
  <c r="R7152" i="1"/>
  <c r="P7154" i="1"/>
  <c r="R7154" i="1"/>
  <c r="O7154" i="1"/>
  <c r="P7161" i="1" l="1"/>
  <c r="I7164" i="1" s="1"/>
  <c r="R7161" i="1"/>
  <c r="K7164" i="1" s="1"/>
  <c r="K7169" i="1" s="1"/>
  <c r="N7160" i="1"/>
  <c r="Q7161" i="1"/>
  <c r="J7164" i="1" s="1"/>
  <c r="J7174" i="1" s="1"/>
  <c r="O7161" i="1"/>
  <c r="H7164" i="1" s="1"/>
  <c r="H7173" i="1" s="1"/>
  <c r="K7175" i="1"/>
  <c r="K7168" i="1"/>
  <c r="K7174" i="1"/>
  <c r="I7172" i="1"/>
  <c r="I7168" i="1"/>
  <c r="I7171" i="1"/>
  <c r="I7176" i="1"/>
  <c r="I7170" i="1"/>
  <c r="I7177" i="1"/>
  <c r="I7169" i="1"/>
  <c r="I7175" i="1"/>
  <c r="I7174" i="1"/>
  <c r="I7173" i="1"/>
  <c r="K7170" i="1" l="1"/>
  <c r="K7176" i="1"/>
  <c r="K7171" i="1"/>
  <c r="J7175" i="1"/>
  <c r="K7172" i="1"/>
  <c r="J7169" i="1"/>
  <c r="K7173" i="1"/>
  <c r="J7171" i="1"/>
  <c r="J7172" i="1"/>
  <c r="J7173" i="1"/>
  <c r="K7177" i="1"/>
  <c r="J7168" i="1"/>
  <c r="H7172" i="1"/>
  <c r="J7177" i="1"/>
  <c r="H7171" i="1"/>
  <c r="J7170" i="1"/>
  <c r="H7177" i="1"/>
  <c r="J7176" i="1"/>
  <c r="H7174" i="1"/>
  <c r="L7174" i="1" s="1"/>
  <c r="M7174" i="1" s="1"/>
  <c r="N7174" i="1" s="1"/>
  <c r="H7169" i="1"/>
  <c r="H7175" i="1"/>
  <c r="L7175" i="1" s="1"/>
  <c r="M7175" i="1" s="1"/>
  <c r="H7170" i="1"/>
  <c r="H7168" i="1"/>
  <c r="H7176" i="1"/>
  <c r="L7173" i="1" l="1"/>
  <c r="M7173" i="1" s="1"/>
  <c r="N7173" i="1" s="1"/>
  <c r="L7176" i="1"/>
  <c r="M7176" i="1" s="1"/>
  <c r="N7176" i="1" s="1"/>
  <c r="L7172" i="1"/>
  <c r="M7172" i="1" s="1"/>
  <c r="N7172" i="1" s="1"/>
  <c r="L7169" i="1"/>
  <c r="M7169" i="1" s="1"/>
  <c r="N7169" i="1" s="1"/>
  <c r="L7171" i="1"/>
  <c r="M7171" i="1" s="1"/>
  <c r="N7171" i="1" s="1"/>
  <c r="L7168" i="1"/>
  <c r="M7168" i="1" s="1"/>
  <c r="N7168" i="1" s="1"/>
  <c r="L7170" i="1"/>
  <c r="M7170" i="1" s="1"/>
  <c r="N7170" i="1" s="1"/>
  <c r="L7177" i="1"/>
  <c r="M7177" i="1" s="1"/>
  <c r="N7177" i="1" s="1"/>
  <c r="N7175" i="1"/>
  <c r="P7175" i="1"/>
  <c r="R7175" i="1"/>
  <c r="O7175" i="1"/>
  <c r="Q7175" i="1"/>
  <c r="S7175" i="1"/>
  <c r="T7175" i="1" s="1"/>
  <c r="R7172" i="1"/>
  <c r="S7172" i="1"/>
  <c r="T7172" i="1" s="1"/>
  <c r="S7173" i="1"/>
  <c r="T7173" i="1" s="1"/>
  <c r="P7173" i="1"/>
  <c r="Q7173" i="1"/>
  <c r="O7173" i="1"/>
  <c r="R7173" i="1"/>
  <c r="S7174" i="1"/>
  <c r="T7174" i="1" s="1"/>
  <c r="Q7174" i="1"/>
  <c r="O7174" i="1"/>
  <c r="R7174" i="1"/>
  <c r="P7174" i="1"/>
  <c r="R7176" i="1" l="1"/>
  <c r="Q7169" i="1"/>
  <c r="S7169" i="1"/>
  <c r="T7169" i="1" s="1"/>
  <c r="R7171" i="1"/>
  <c r="O7169" i="1"/>
  <c r="P7169" i="1"/>
  <c r="R7169" i="1"/>
  <c r="P7172" i="1"/>
  <c r="O7172" i="1"/>
  <c r="P7176" i="1"/>
  <c r="Q7168" i="1"/>
  <c r="R7168" i="1"/>
  <c r="S7171" i="1"/>
  <c r="T7171" i="1" s="1"/>
  <c r="Q7176" i="1"/>
  <c r="O7171" i="1"/>
  <c r="O7176" i="1"/>
  <c r="S7176" i="1"/>
  <c r="T7176" i="1" s="1"/>
  <c r="Q7172" i="1"/>
  <c r="N7178" i="1"/>
  <c r="P7171" i="1"/>
  <c r="Q7171" i="1"/>
  <c r="O7170" i="1"/>
  <c r="S7170" i="1"/>
  <c r="T7170" i="1" s="1"/>
  <c r="R7170" i="1"/>
  <c r="S7168" i="1"/>
  <c r="T7168" i="1" s="1"/>
  <c r="P7168" i="1"/>
  <c r="Q7170" i="1"/>
  <c r="P7170" i="1"/>
  <c r="O7177" i="1"/>
  <c r="P7177" i="1"/>
  <c r="O7168" i="1"/>
  <c r="R7177" i="1"/>
  <c r="Q7177" i="1"/>
  <c r="S7177" i="1"/>
  <c r="T7177" i="1" s="1"/>
  <c r="R7179" i="1" l="1"/>
  <c r="K7182" i="1" s="1"/>
  <c r="O7179" i="1"/>
  <c r="H7182" i="1" s="1"/>
  <c r="H7186" i="1" s="1"/>
  <c r="Q7179" i="1"/>
  <c r="J7182" i="1" s="1"/>
  <c r="J7186" i="1" s="1"/>
  <c r="P7179" i="1"/>
  <c r="I7182" i="1" s="1"/>
  <c r="I7186" i="1" s="1"/>
  <c r="I7195" i="1"/>
  <c r="I7192" i="1"/>
  <c r="J7187" i="1"/>
  <c r="J7190" i="1"/>
  <c r="K7189" i="1"/>
  <c r="K7188" i="1"/>
  <c r="K7186" i="1"/>
  <c r="K7192" i="1"/>
  <c r="K7191" i="1"/>
  <c r="K7195" i="1"/>
  <c r="K7187" i="1"/>
  <c r="K7193" i="1"/>
  <c r="K7194" i="1"/>
  <c r="K7190" i="1"/>
  <c r="H7191" i="1"/>
  <c r="H7190" i="1"/>
  <c r="H7189" i="1"/>
  <c r="H7192" i="1"/>
  <c r="H7195" i="1"/>
  <c r="H7194" i="1"/>
  <c r="H7188" i="1"/>
  <c r="H7187" i="1"/>
  <c r="H7193" i="1"/>
  <c r="J7189" i="1" l="1"/>
  <c r="J7194" i="1"/>
  <c r="I7191" i="1"/>
  <c r="J7191" i="1"/>
  <c r="J7192" i="1"/>
  <c r="L7192" i="1" s="1"/>
  <c r="M7192" i="1" s="1"/>
  <c r="N7192" i="1" s="1"/>
  <c r="I7188" i="1"/>
  <c r="L7188" i="1" s="1"/>
  <c r="M7188" i="1" s="1"/>
  <c r="J7188" i="1"/>
  <c r="J7193" i="1"/>
  <c r="J7195" i="1"/>
  <c r="L7195" i="1" s="1"/>
  <c r="M7195" i="1" s="1"/>
  <c r="N7195" i="1" s="1"/>
  <c r="I7193" i="1"/>
  <c r="I7190" i="1"/>
  <c r="L7190" i="1" s="1"/>
  <c r="M7190" i="1" s="1"/>
  <c r="N7190" i="1" s="1"/>
  <c r="I7194" i="1"/>
  <c r="L7194" i="1" s="1"/>
  <c r="M7194" i="1" s="1"/>
  <c r="N7194" i="1" s="1"/>
  <c r="I7189" i="1"/>
  <c r="L7189" i="1" s="1"/>
  <c r="M7189" i="1" s="1"/>
  <c r="N7189" i="1" s="1"/>
  <c r="I7187" i="1"/>
  <c r="L7187" i="1" s="1"/>
  <c r="M7187" i="1" s="1"/>
  <c r="N7187" i="1" s="1"/>
  <c r="L7191" i="1"/>
  <c r="M7191" i="1" s="1"/>
  <c r="N7191" i="1" s="1"/>
  <c r="L7193" i="1"/>
  <c r="M7193" i="1" s="1"/>
  <c r="N7193" i="1" s="1"/>
  <c r="L7186" i="1"/>
  <c r="M7186" i="1" s="1"/>
  <c r="N7186" i="1" s="1"/>
  <c r="N7188" i="1" l="1"/>
  <c r="S7188" i="1"/>
  <c r="T7188" i="1" s="1"/>
  <c r="R7188" i="1"/>
  <c r="Q7188" i="1"/>
  <c r="P7188" i="1"/>
  <c r="R7190" i="1"/>
  <c r="O7190" i="1"/>
  <c r="O7188" i="1"/>
  <c r="O7191" i="1"/>
  <c r="P7191" i="1"/>
  <c r="P7190" i="1"/>
  <c r="Q7191" i="1"/>
  <c r="S7191" i="1"/>
  <c r="T7191" i="1" s="1"/>
  <c r="S7190" i="1"/>
  <c r="T7190" i="1" s="1"/>
  <c r="Q7190" i="1"/>
  <c r="R7191" i="1"/>
  <c r="N7196" i="1"/>
  <c r="S7187" i="1"/>
  <c r="T7187" i="1" s="1"/>
  <c r="Q7187" i="1"/>
  <c r="R7187" i="1"/>
  <c r="O7187" i="1"/>
  <c r="P7187" i="1"/>
  <c r="O7194" i="1"/>
  <c r="R7194" i="1"/>
  <c r="S7194" i="1"/>
  <c r="T7194" i="1" s="1"/>
  <c r="Q7194" i="1"/>
  <c r="P7194" i="1"/>
  <c r="P7189" i="1"/>
  <c r="Q7189" i="1"/>
  <c r="R7189" i="1"/>
  <c r="O7189" i="1"/>
  <c r="S7189" i="1"/>
  <c r="T7189" i="1" s="1"/>
  <c r="P7195" i="1"/>
  <c r="O7195" i="1"/>
  <c r="R7195" i="1"/>
  <c r="S7195" i="1"/>
  <c r="T7195" i="1" s="1"/>
  <c r="Q7195" i="1"/>
  <c r="S7186" i="1"/>
  <c r="T7186" i="1" s="1"/>
  <c r="R7186" i="1"/>
  <c r="Q7186" i="1"/>
  <c r="O7186" i="1"/>
  <c r="P7186" i="1"/>
  <c r="R7192" i="1"/>
  <c r="Q7192" i="1"/>
  <c r="S7192" i="1"/>
  <c r="T7192" i="1" s="1"/>
  <c r="O7192" i="1"/>
  <c r="P7192" i="1"/>
  <c r="R7193" i="1"/>
  <c r="Q7193" i="1"/>
  <c r="P7193" i="1"/>
  <c r="O7193" i="1"/>
  <c r="S7193" i="1"/>
  <c r="T7193" i="1" s="1"/>
  <c r="P7197" i="1" l="1"/>
  <c r="I7200" i="1" s="1"/>
  <c r="R7197" i="1"/>
  <c r="K7200" i="1" s="1"/>
  <c r="K7209" i="1" s="1"/>
  <c r="Q7197" i="1"/>
  <c r="J7200" i="1" s="1"/>
  <c r="J7210" i="1" s="1"/>
  <c r="O7197" i="1"/>
  <c r="H7200" i="1" s="1"/>
  <c r="H7212" i="1" s="1"/>
  <c r="J7212" i="1"/>
  <c r="J7207" i="1"/>
  <c r="J7204" i="1"/>
  <c r="I7207" i="1"/>
  <c r="I7212" i="1"/>
  <c r="I7210" i="1"/>
  <c r="I7209" i="1"/>
  <c r="I7206" i="1"/>
  <c r="I7213" i="1"/>
  <c r="I7204" i="1"/>
  <c r="I7211" i="1"/>
  <c r="I7205" i="1"/>
  <c r="I7208" i="1"/>
  <c r="K7205" i="1"/>
  <c r="K7212" i="1"/>
  <c r="K7213" i="1"/>
  <c r="K7207" i="1" l="1"/>
  <c r="K7208" i="1"/>
  <c r="J7208" i="1"/>
  <c r="K7210" i="1"/>
  <c r="K7206" i="1"/>
  <c r="K7211" i="1"/>
  <c r="J7209" i="1"/>
  <c r="J7205" i="1"/>
  <c r="J7211" i="1"/>
  <c r="J7213" i="1"/>
  <c r="J7206" i="1"/>
  <c r="H7206" i="1"/>
  <c r="L7206" i="1" s="1"/>
  <c r="M7206" i="1" s="1"/>
  <c r="N7206" i="1" s="1"/>
  <c r="H7205" i="1"/>
  <c r="H7209" i="1"/>
  <c r="K7204" i="1"/>
  <c r="H7207" i="1"/>
  <c r="L7207" i="1" s="1"/>
  <c r="M7207" i="1" s="1"/>
  <c r="N7207" i="1" s="1"/>
  <c r="H7213" i="1"/>
  <c r="L7212" i="1"/>
  <c r="M7212" i="1" s="1"/>
  <c r="H7211" i="1"/>
  <c r="H7204" i="1"/>
  <c r="H7208" i="1"/>
  <c r="L7208" i="1" s="1"/>
  <c r="M7208" i="1" s="1"/>
  <c r="N7208" i="1" s="1"/>
  <c r="H7210" i="1"/>
  <c r="L7210" i="1" s="1"/>
  <c r="M7210" i="1" s="1"/>
  <c r="L7209" i="1" l="1"/>
  <c r="M7209" i="1" s="1"/>
  <c r="N7209" i="1" s="1"/>
  <c r="L7205" i="1"/>
  <c r="M7205" i="1" s="1"/>
  <c r="N7205" i="1" s="1"/>
  <c r="L7211" i="1"/>
  <c r="M7211" i="1" s="1"/>
  <c r="N7211" i="1" s="1"/>
  <c r="L7213" i="1"/>
  <c r="M7213" i="1" s="1"/>
  <c r="N7213" i="1" s="1"/>
  <c r="R7212" i="1"/>
  <c r="N7212" i="1"/>
  <c r="S7210" i="1"/>
  <c r="T7210" i="1" s="1"/>
  <c r="N7210" i="1"/>
  <c r="L7204" i="1"/>
  <c r="M7204" i="1" s="1"/>
  <c r="N7204" i="1" s="1"/>
  <c r="Q7210" i="1"/>
  <c r="R7210" i="1"/>
  <c r="S7212" i="1"/>
  <c r="T7212" i="1" s="1"/>
  <c r="Q7212" i="1"/>
  <c r="O7210" i="1"/>
  <c r="P7210" i="1"/>
  <c r="P7212" i="1"/>
  <c r="O7212" i="1"/>
  <c r="O7205" i="1"/>
  <c r="R7205" i="1"/>
  <c r="Q7205" i="1"/>
  <c r="P7205" i="1"/>
  <c r="S7205" i="1"/>
  <c r="T7205" i="1" s="1"/>
  <c r="P7206" i="1"/>
  <c r="Q7206" i="1"/>
  <c r="S7206" i="1"/>
  <c r="T7206" i="1" s="1"/>
  <c r="O7206" i="1"/>
  <c r="R7206" i="1"/>
  <c r="O7207" i="1"/>
  <c r="Q7207" i="1"/>
  <c r="S7207" i="1"/>
  <c r="T7207" i="1" s="1"/>
  <c r="P7207" i="1"/>
  <c r="R7207" i="1"/>
  <c r="Q7208" i="1"/>
  <c r="P7208" i="1"/>
  <c r="O7208" i="1"/>
  <c r="R7208" i="1"/>
  <c r="S7208" i="1"/>
  <c r="T7208" i="1" s="1"/>
  <c r="P7211" i="1"/>
  <c r="Q7211" i="1"/>
  <c r="R7211" i="1"/>
  <c r="S7209" i="1"/>
  <c r="T7209" i="1" s="1"/>
  <c r="O7209" i="1"/>
  <c r="Q7209" i="1"/>
  <c r="P7209" i="1"/>
  <c r="R7209" i="1"/>
  <c r="O7211" i="1" l="1"/>
  <c r="S7211" i="1"/>
  <c r="T7211" i="1" s="1"/>
  <c r="O7213" i="1"/>
  <c r="Q7213" i="1"/>
  <c r="S7213" i="1"/>
  <c r="T7213" i="1" s="1"/>
  <c r="R7213" i="1"/>
  <c r="P7213" i="1"/>
  <c r="N7214" i="1"/>
  <c r="Q7204" i="1"/>
  <c r="O7204" i="1"/>
  <c r="R7204" i="1"/>
  <c r="P7204" i="1"/>
  <c r="S7204" i="1"/>
  <c r="T7204" i="1" s="1"/>
  <c r="O7215" i="1" l="1"/>
  <c r="H7218" i="1" s="1"/>
  <c r="Q7215" i="1"/>
  <c r="J7218" i="1" s="1"/>
  <c r="P7215" i="1"/>
  <c r="I7218" i="1" s="1"/>
  <c r="I7227" i="1" s="1"/>
  <c r="R7215" i="1"/>
  <c r="K7218" i="1" s="1"/>
  <c r="K7223" i="1" s="1"/>
  <c r="I7230" i="1"/>
  <c r="I7222" i="1"/>
  <c r="I7231" i="1"/>
  <c r="I7229" i="1"/>
  <c r="I7228" i="1"/>
  <c r="I7226" i="1"/>
  <c r="I7224" i="1"/>
  <c r="K7224" i="1"/>
  <c r="K7231" i="1"/>
  <c r="K7228" i="1"/>
  <c r="K7226" i="1"/>
  <c r="K7227" i="1"/>
  <c r="K7225" i="1"/>
  <c r="H7228" i="1"/>
  <c r="H7231" i="1"/>
  <c r="H7227" i="1"/>
  <c r="H7229" i="1"/>
  <c r="H7226" i="1"/>
  <c r="H7225" i="1"/>
  <c r="H7230" i="1"/>
  <c r="H7222" i="1"/>
  <c r="H7224" i="1"/>
  <c r="H7223" i="1"/>
  <c r="J7231" i="1"/>
  <c r="J7230" i="1"/>
  <c r="J7227" i="1"/>
  <c r="J7224" i="1"/>
  <c r="J7229" i="1"/>
  <c r="J7226" i="1"/>
  <c r="J7225" i="1"/>
  <c r="J7228" i="1"/>
  <c r="J7223" i="1"/>
  <c r="J7222" i="1"/>
  <c r="K7229" i="1" l="1"/>
  <c r="K7230" i="1"/>
  <c r="I7223" i="1"/>
  <c r="K7222" i="1"/>
  <c r="I7225" i="1"/>
  <c r="L7225" i="1" s="1"/>
  <c r="M7225" i="1" s="1"/>
  <c r="N7225" i="1" s="1"/>
  <c r="L7224" i="1"/>
  <c r="M7224" i="1" s="1"/>
  <c r="N7224" i="1" s="1"/>
  <c r="L7227" i="1"/>
  <c r="M7227" i="1" s="1"/>
  <c r="N7227" i="1" s="1"/>
  <c r="L7223" i="1"/>
  <c r="M7223" i="1" s="1"/>
  <c r="N7223" i="1" s="1"/>
  <c r="L7226" i="1"/>
  <c r="M7226" i="1" s="1"/>
  <c r="N7226" i="1" s="1"/>
  <c r="L7230" i="1"/>
  <c r="M7230" i="1" s="1"/>
  <c r="N7230" i="1" s="1"/>
  <c r="L7222" i="1"/>
  <c r="M7222" i="1" s="1"/>
  <c r="N7222" i="1" s="1"/>
  <c r="R7227" i="1"/>
  <c r="L7231" i="1"/>
  <c r="M7231" i="1" s="1"/>
  <c r="N7231" i="1" s="1"/>
  <c r="R7224" i="1"/>
  <c r="P7226" i="1"/>
  <c r="L7229" i="1"/>
  <c r="M7229" i="1" s="1"/>
  <c r="N7229" i="1" s="1"/>
  <c r="L7228" i="1"/>
  <c r="M7228" i="1" s="1"/>
  <c r="N7228" i="1" s="1"/>
  <c r="O7227" i="1" l="1"/>
  <c r="O7224" i="1"/>
  <c r="P7223" i="1"/>
  <c r="O7223" i="1"/>
  <c r="Q7224" i="1"/>
  <c r="S7227" i="1"/>
  <c r="T7227" i="1" s="1"/>
  <c r="R7223" i="1"/>
  <c r="Q7227" i="1"/>
  <c r="S7223" i="1"/>
  <c r="T7223" i="1" s="1"/>
  <c r="P7224" i="1"/>
  <c r="Q7223" i="1"/>
  <c r="S7224" i="1"/>
  <c r="T7224" i="1" s="1"/>
  <c r="P7227" i="1"/>
  <c r="Q7226" i="1"/>
  <c r="Q7225" i="1"/>
  <c r="R7226" i="1"/>
  <c r="P7225" i="1"/>
  <c r="S7226" i="1"/>
  <c r="T7226" i="1" s="1"/>
  <c r="O7226" i="1"/>
  <c r="O7225" i="1"/>
  <c r="R7225" i="1"/>
  <c r="S7225" i="1"/>
  <c r="T7225" i="1" s="1"/>
  <c r="N7232" i="1"/>
  <c r="Q7228" i="1"/>
  <c r="O7228" i="1"/>
  <c r="S7228" i="1"/>
  <c r="T7228" i="1" s="1"/>
  <c r="P7228" i="1"/>
  <c r="R7228" i="1"/>
  <c r="S7229" i="1"/>
  <c r="T7229" i="1" s="1"/>
  <c r="Q7229" i="1"/>
  <c r="O7229" i="1"/>
  <c r="R7229" i="1"/>
  <c r="P7229" i="1"/>
  <c r="Q7222" i="1"/>
  <c r="O7222" i="1"/>
  <c r="R7222" i="1"/>
  <c r="P7222" i="1"/>
  <c r="S7222" i="1"/>
  <c r="T7222" i="1" s="1"/>
  <c r="S7231" i="1"/>
  <c r="T7231" i="1" s="1"/>
  <c r="P7231" i="1"/>
  <c r="O7231" i="1"/>
  <c r="R7231" i="1"/>
  <c r="Q7231" i="1"/>
  <c r="R7230" i="1"/>
  <c r="S7230" i="1"/>
  <c r="T7230" i="1" s="1"/>
  <c r="P7230" i="1"/>
  <c r="O7230" i="1"/>
  <c r="Q7230" i="1"/>
  <c r="O7233" i="1" l="1"/>
  <c r="H7236" i="1" s="1"/>
  <c r="R7233" i="1"/>
  <c r="K7236" i="1" s="1"/>
  <c r="K7241" i="1" s="1"/>
  <c r="Q7233" i="1"/>
  <c r="J7236" i="1" s="1"/>
  <c r="J7241" i="1" s="1"/>
  <c r="K7242" i="1"/>
  <c r="K7248" i="1"/>
  <c r="K7240" i="1"/>
  <c r="K7249" i="1"/>
  <c r="K7246" i="1"/>
  <c r="H7247" i="1"/>
  <c r="H7243" i="1"/>
  <c r="H7240" i="1"/>
  <c r="H7242" i="1"/>
  <c r="H7248" i="1"/>
  <c r="H7246" i="1"/>
  <c r="H7245" i="1"/>
  <c r="H7244" i="1"/>
  <c r="H7249" i="1"/>
  <c r="H7241" i="1"/>
  <c r="P7233" i="1"/>
  <c r="I7236" i="1" s="1"/>
  <c r="J7242" i="1" l="1"/>
  <c r="J7243" i="1"/>
  <c r="J7246" i="1"/>
  <c r="J7244" i="1"/>
  <c r="J7240" i="1"/>
  <c r="J7248" i="1"/>
  <c r="J7245" i="1"/>
  <c r="J7247" i="1"/>
  <c r="J7249" i="1"/>
  <c r="K7244" i="1"/>
  <c r="K7247" i="1"/>
  <c r="K7243" i="1"/>
  <c r="K7245" i="1"/>
  <c r="I7248" i="1"/>
  <c r="L7248" i="1" s="1"/>
  <c r="M7248" i="1" s="1"/>
  <c r="N7248" i="1" s="1"/>
  <c r="I7246" i="1"/>
  <c r="L7246" i="1" s="1"/>
  <c r="M7246" i="1" s="1"/>
  <c r="N7246" i="1" s="1"/>
  <c r="I7247" i="1"/>
  <c r="I7245" i="1"/>
  <c r="I7243" i="1"/>
  <c r="I7249" i="1"/>
  <c r="L7249" i="1" s="1"/>
  <c r="M7249" i="1" s="1"/>
  <c r="N7249" i="1" s="1"/>
  <c r="I7244" i="1"/>
  <c r="L7244" i="1" s="1"/>
  <c r="M7244" i="1" s="1"/>
  <c r="N7244" i="1" s="1"/>
  <c r="I7242" i="1"/>
  <c r="L7242" i="1" s="1"/>
  <c r="M7242" i="1" s="1"/>
  <c r="N7242" i="1" s="1"/>
  <c r="I7241" i="1"/>
  <c r="L7241" i="1" s="1"/>
  <c r="M7241" i="1" s="1"/>
  <c r="N7241" i="1" s="1"/>
  <c r="I7240" i="1"/>
  <c r="L7240" i="1" s="1"/>
  <c r="M7240" i="1" s="1"/>
  <c r="N7240" i="1" s="1"/>
  <c r="L7247" i="1"/>
  <c r="M7247" i="1" s="1"/>
  <c r="N7247" i="1" s="1"/>
  <c r="L7245" i="1" l="1"/>
  <c r="M7245" i="1" s="1"/>
  <c r="N7245" i="1" s="1"/>
  <c r="L7243" i="1"/>
  <c r="M7243" i="1" s="1"/>
  <c r="N7243" i="1" s="1"/>
  <c r="N7250" i="1" s="1"/>
  <c r="O7248" i="1"/>
  <c r="R7248" i="1"/>
  <c r="Q7248" i="1"/>
  <c r="S7248" i="1"/>
  <c r="T7248" i="1" s="1"/>
  <c r="P7248" i="1"/>
  <c r="S7244" i="1"/>
  <c r="T7244" i="1" s="1"/>
  <c r="Q7244" i="1"/>
  <c r="O7244" i="1"/>
  <c r="R7244" i="1"/>
  <c r="P7244" i="1"/>
  <c r="Q7249" i="1"/>
  <c r="S7249" i="1"/>
  <c r="T7249" i="1" s="1"/>
  <c r="O7249" i="1"/>
  <c r="R7249" i="1"/>
  <c r="P7249" i="1"/>
  <c r="P7247" i="1"/>
  <c r="Q7247" i="1"/>
  <c r="S7247" i="1"/>
  <c r="T7247" i="1" s="1"/>
  <c r="O7247" i="1"/>
  <c r="R7247" i="1"/>
  <c r="R7241" i="1"/>
  <c r="O7241" i="1"/>
  <c r="Q7241" i="1"/>
  <c r="P7241" i="1"/>
  <c r="S7241" i="1"/>
  <c r="T7241" i="1" s="1"/>
  <c r="Q7245" i="1"/>
  <c r="O7245" i="1"/>
  <c r="R7245" i="1"/>
  <c r="P7245" i="1"/>
  <c r="S7245" i="1"/>
  <c r="T7245" i="1" s="1"/>
  <c r="S7240" i="1"/>
  <c r="T7240" i="1" s="1"/>
  <c r="R7240" i="1"/>
  <c r="Q7240" i="1"/>
  <c r="P7240" i="1"/>
  <c r="O7240" i="1"/>
  <c r="P7242" i="1"/>
  <c r="Q7242" i="1"/>
  <c r="S7242" i="1"/>
  <c r="T7242" i="1" s="1"/>
  <c r="R7242" i="1"/>
  <c r="O7242" i="1"/>
  <c r="S7243" i="1"/>
  <c r="T7243" i="1" s="1"/>
  <c r="O7243" i="1"/>
  <c r="R7243" i="1"/>
  <c r="P7243" i="1"/>
  <c r="Q7243" i="1"/>
  <c r="O7246" i="1"/>
  <c r="R7246" i="1"/>
  <c r="Q7246" i="1"/>
  <c r="S7246" i="1"/>
  <c r="T7246" i="1" s="1"/>
  <c r="P7246" i="1"/>
  <c r="O7251" i="1" l="1"/>
  <c r="H7254" i="1" s="1"/>
  <c r="P7251" i="1"/>
  <c r="I7254" i="1" s="1"/>
  <c r="R7251" i="1"/>
  <c r="K7254" i="1" s="1"/>
  <c r="Q7251" i="1"/>
  <c r="J7254" i="1" s="1"/>
  <c r="J7266" i="1" l="1"/>
  <c r="J7267" i="1"/>
  <c r="J7258" i="1"/>
  <c r="J7263" i="1"/>
  <c r="J7265" i="1"/>
  <c r="J7262" i="1"/>
  <c r="J7259" i="1"/>
  <c r="J7261" i="1"/>
  <c r="J7264" i="1"/>
  <c r="J7260" i="1"/>
  <c r="K7260" i="1"/>
  <c r="K7265" i="1"/>
  <c r="K7261" i="1"/>
  <c r="K7267" i="1"/>
  <c r="K7262" i="1"/>
  <c r="K7259" i="1"/>
  <c r="K7266" i="1"/>
  <c r="K7258" i="1"/>
  <c r="K7263" i="1"/>
  <c r="K7264" i="1"/>
  <c r="I7263" i="1"/>
  <c r="I7265" i="1"/>
  <c r="I7262" i="1"/>
  <c r="I7261" i="1"/>
  <c r="I7258" i="1"/>
  <c r="I7260" i="1"/>
  <c r="I7264" i="1"/>
  <c r="I7267" i="1"/>
  <c r="I7266" i="1"/>
  <c r="I7259" i="1"/>
  <c r="H7259" i="1"/>
  <c r="H7258" i="1"/>
  <c r="L7258" i="1" s="1"/>
  <c r="M7258" i="1" s="1"/>
  <c r="N7258" i="1" s="1"/>
  <c r="H7261" i="1"/>
  <c r="H7265" i="1"/>
  <c r="H7264" i="1"/>
  <c r="H7263" i="1"/>
  <c r="H7262" i="1"/>
  <c r="H7266" i="1"/>
  <c r="H7260" i="1"/>
  <c r="H7267" i="1"/>
  <c r="L7259" i="1" l="1"/>
  <c r="M7259" i="1" s="1"/>
  <c r="N7259" i="1" s="1"/>
  <c r="L7260" i="1"/>
  <c r="M7260" i="1" s="1"/>
  <c r="N7260" i="1" s="1"/>
  <c r="L7264" i="1"/>
  <c r="M7264" i="1" s="1"/>
  <c r="N7264" i="1" s="1"/>
  <c r="L7267" i="1"/>
  <c r="M7267" i="1" s="1"/>
  <c r="N7267" i="1" s="1"/>
  <c r="L7265" i="1"/>
  <c r="M7265" i="1" s="1"/>
  <c r="N7265" i="1" s="1"/>
  <c r="P7258" i="1"/>
  <c r="S7258" i="1"/>
  <c r="T7258" i="1" s="1"/>
  <c r="Q7258" i="1"/>
  <c r="R7258" i="1"/>
  <c r="O7258" i="1"/>
  <c r="L7266" i="1"/>
  <c r="M7266" i="1" s="1"/>
  <c r="N7266" i="1" s="1"/>
  <c r="L7262" i="1"/>
  <c r="M7262" i="1" s="1"/>
  <c r="N7262" i="1" s="1"/>
  <c r="L7263" i="1"/>
  <c r="M7263" i="1" s="1"/>
  <c r="N7263" i="1" s="1"/>
  <c r="L7261" i="1"/>
  <c r="M7261" i="1" s="1"/>
  <c r="N7261" i="1" s="1"/>
  <c r="N7268" i="1" l="1"/>
  <c r="R7262" i="1"/>
  <c r="S7262" i="1"/>
  <c r="T7262" i="1" s="1"/>
  <c r="O7262" i="1"/>
  <c r="Q7262" i="1"/>
  <c r="P7262" i="1"/>
  <c r="O7263" i="1"/>
  <c r="P7263" i="1"/>
  <c r="R7263" i="1"/>
  <c r="Q7263" i="1"/>
  <c r="S7263" i="1"/>
  <c r="T7263" i="1" s="1"/>
  <c r="P7265" i="1"/>
  <c r="S7265" i="1"/>
  <c r="T7265" i="1" s="1"/>
  <c r="R7265" i="1"/>
  <c r="O7265" i="1"/>
  <c r="Q7265" i="1"/>
  <c r="Q7266" i="1"/>
  <c r="P7266" i="1"/>
  <c r="R7266" i="1"/>
  <c r="O7266" i="1"/>
  <c r="S7266" i="1"/>
  <c r="T7266" i="1" s="1"/>
  <c r="Q7260" i="1"/>
  <c r="R7260" i="1"/>
  <c r="O7260" i="1"/>
  <c r="S7260" i="1"/>
  <c r="T7260" i="1" s="1"/>
  <c r="P7260" i="1"/>
  <c r="R7261" i="1"/>
  <c r="S7261" i="1"/>
  <c r="T7261" i="1" s="1"/>
  <c r="Q7261" i="1"/>
  <c r="O7261" i="1"/>
  <c r="P7261" i="1"/>
  <c r="Q7267" i="1"/>
  <c r="P7267" i="1"/>
  <c r="O7267" i="1"/>
  <c r="S7267" i="1"/>
  <c r="T7267" i="1" s="1"/>
  <c r="R7267" i="1"/>
  <c r="P7264" i="1"/>
  <c r="Q7264" i="1"/>
  <c r="O7264" i="1"/>
  <c r="S7264" i="1"/>
  <c r="T7264" i="1" s="1"/>
  <c r="R7264" i="1"/>
  <c r="O7259" i="1"/>
  <c r="Q7259" i="1"/>
  <c r="S7259" i="1"/>
  <c r="T7259" i="1" s="1"/>
  <c r="R7259" i="1"/>
  <c r="P7259" i="1"/>
  <c r="Q7269" i="1" l="1"/>
  <c r="J7272" i="1" s="1"/>
  <c r="J7278" i="1" s="1"/>
  <c r="P7269" i="1"/>
  <c r="I7272" i="1" s="1"/>
  <c r="I7279" i="1" s="1"/>
  <c r="R7269" i="1"/>
  <c r="K7272" i="1" s="1"/>
  <c r="K7276" i="1" s="1"/>
  <c r="O7269" i="1"/>
  <c r="H7272" i="1" s="1"/>
  <c r="H7276" i="1" s="1"/>
  <c r="I7282" i="1"/>
  <c r="I7277" i="1"/>
  <c r="I7284" i="1"/>
  <c r="I7281" i="1"/>
  <c r="J7282" i="1"/>
  <c r="J7280" i="1"/>
  <c r="J7279" i="1"/>
  <c r="J7283" i="1"/>
  <c r="J7281" i="1"/>
  <c r="J7285" i="1"/>
  <c r="J7276" i="1"/>
  <c r="J7277" i="1"/>
  <c r="J7284" i="1" l="1"/>
  <c r="K7277" i="1"/>
  <c r="K7282" i="1"/>
  <c r="L7282" i="1" s="1"/>
  <c r="M7282" i="1" s="1"/>
  <c r="N7282" i="1" s="1"/>
  <c r="K7285" i="1"/>
  <c r="I7278" i="1"/>
  <c r="I7285" i="1"/>
  <c r="I7280" i="1"/>
  <c r="H7284" i="1"/>
  <c r="I7283" i="1"/>
  <c r="H7279" i="1"/>
  <c r="K7279" i="1"/>
  <c r="K7280" i="1"/>
  <c r="K7284" i="1"/>
  <c r="I7276" i="1"/>
  <c r="L7276" i="1" s="1"/>
  <c r="M7276" i="1" s="1"/>
  <c r="K7278" i="1"/>
  <c r="K7281" i="1"/>
  <c r="H7282" i="1"/>
  <c r="H7277" i="1"/>
  <c r="L7277" i="1" s="1"/>
  <c r="M7277" i="1" s="1"/>
  <c r="N7277" i="1" s="1"/>
  <c r="H7283" i="1"/>
  <c r="H7285" i="1"/>
  <c r="H7280" i="1"/>
  <c r="H7278" i="1"/>
  <c r="K7283" i="1"/>
  <c r="H7281" i="1"/>
  <c r="L7278" i="1" l="1"/>
  <c r="M7278" i="1" s="1"/>
  <c r="N7278" i="1" s="1"/>
  <c r="L7280" i="1"/>
  <c r="M7280" i="1" s="1"/>
  <c r="O7280" i="1" s="1"/>
  <c r="L7284" i="1"/>
  <c r="M7284" i="1" s="1"/>
  <c r="Q7284" i="1" s="1"/>
  <c r="L7285" i="1"/>
  <c r="M7285" i="1" s="1"/>
  <c r="N7285" i="1" s="1"/>
  <c r="L7279" i="1"/>
  <c r="M7279" i="1" s="1"/>
  <c r="N7279" i="1" s="1"/>
  <c r="L7281" i="1"/>
  <c r="M7281" i="1" s="1"/>
  <c r="R7281" i="1" s="1"/>
  <c r="N7284" i="1"/>
  <c r="S7284" i="1"/>
  <c r="T7284" i="1" s="1"/>
  <c r="Q7276" i="1"/>
  <c r="N7276" i="1"/>
  <c r="S7280" i="1"/>
  <c r="T7280" i="1" s="1"/>
  <c r="N7280" i="1"/>
  <c r="L7283" i="1"/>
  <c r="M7283" i="1" s="1"/>
  <c r="N7283" i="1" s="1"/>
  <c r="S7276" i="1"/>
  <c r="T7276" i="1" s="1"/>
  <c r="P7276" i="1"/>
  <c r="O7276" i="1"/>
  <c r="R7276" i="1"/>
  <c r="Q7280" i="1"/>
  <c r="R7280" i="1"/>
  <c r="O7282" i="1"/>
  <c r="R7282" i="1"/>
  <c r="S7282" i="1"/>
  <c r="T7282" i="1" s="1"/>
  <c r="Q7282" i="1"/>
  <c r="P7282" i="1"/>
  <c r="O7277" i="1"/>
  <c r="S7277" i="1"/>
  <c r="T7277" i="1" s="1"/>
  <c r="Q7277" i="1"/>
  <c r="R7277" i="1"/>
  <c r="P7277" i="1"/>
  <c r="R7278" i="1"/>
  <c r="O7278" i="1"/>
  <c r="S7278" i="1"/>
  <c r="T7278" i="1" s="1"/>
  <c r="P7278" i="1"/>
  <c r="Q7278" i="1"/>
  <c r="R7285" i="1"/>
  <c r="P7280" i="1" l="1"/>
  <c r="Q7283" i="1"/>
  <c r="P7279" i="1"/>
  <c r="Q7285" i="1"/>
  <c r="S7285" i="1"/>
  <c r="T7285" i="1" s="1"/>
  <c r="R7279" i="1"/>
  <c r="O7279" i="1"/>
  <c r="Q7279" i="1"/>
  <c r="Q7281" i="1"/>
  <c r="O7284" i="1"/>
  <c r="S7281" i="1"/>
  <c r="T7281" i="1" s="1"/>
  <c r="P7285" i="1"/>
  <c r="P7284" i="1"/>
  <c r="P7281" i="1"/>
  <c r="O7285" i="1"/>
  <c r="R7284" i="1"/>
  <c r="O7281" i="1"/>
  <c r="S7279" i="1"/>
  <c r="T7279" i="1" s="1"/>
  <c r="N7281" i="1"/>
  <c r="N7286" i="1" s="1"/>
  <c r="R7283" i="1"/>
  <c r="O7283" i="1"/>
  <c r="P7283" i="1"/>
  <c r="P7287" i="1" s="1"/>
  <c r="I7290" i="1" s="1"/>
  <c r="I7303" i="1" s="1"/>
  <c r="S7283" i="1"/>
  <c r="T7283" i="1" s="1"/>
  <c r="Q7287" i="1" l="1"/>
  <c r="J7290" i="1" s="1"/>
  <c r="J7294" i="1" s="1"/>
  <c r="R7287" i="1"/>
  <c r="K7290" i="1" s="1"/>
  <c r="K7299" i="1" s="1"/>
  <c r="O7287" i="1"/>
  <c r="H7290" i="1" s="1"/>
  <c r="H7299" i="1" s="1"/>
  <c r="J7300" i="1"/>
  <c r="J7297" i="1"/>
  <c r="J7301" i="1"/>
  <c r="H7295" i="1"/>
  <c r="I7301" i="1"/>
  <c r="I7294" i="1"/>
  <c r="I7296" i="1"/>
  <c r="H7297" i="1"/>
  <c r="I7297" i="1"/>
  <c r="H7300" i="1"/>
  <c r="H7296" i="1"/>
  <c r="H7303" i="1"/>
  <c r="I7298" i="1"/>
  <c r="I7299" i="1"/>
  <c r="I7300" i="1"/>
  <c r="H7301" i="1"/>
  <c r="I7302" i="1"/>
  <c r="I7295" i="1"/>
  <c r="J7295" i="1"/>
  <c r="J7298" i="1"/>
  <c r="J7303" i="1"/>
  <c r="J7296" i="1"/>
  <c r="J7302" i="1"/>
  <c r="J7299" i="1"/>
  <c r="K7300" i="1"/>
  <c r="L7300" i="1" s="1"/>
  <c r="M7300" i="1" s="1"/>
  <c r="N7300" i="1" s="1"/>
  <c r="K7297" i="1"/>
  <c r="L7297" i="1" s="1"/>
  <c r="M7297" i="1" s="1"/>
  <c r="N7297" i="1" s="1"/>
  <c r="K7296" i="1"/>
  <c r="L7296" i="1" s="1"/>
  <c r="M7296" i="1" s="1"/>
  <c r="N7296" i="1" s="1"/>
  <c r="K7295" i="1"/>
  <c r="K7303" i="1"/>
  <c r="K7298" i="1"/>
  <c r="K7302" i="1"/>
  <c r="K7294" i="1"/>
  <c r="K7301" i="1" l="1"/>
  <c r="H7298" i="1"/>
  <c r="L7298" i="1" s="1"/>
  <c r="M7298" i="1" s="1"/>
  <c r="N7298" i="1" s="1"/>
  <c r="H7294" i="1"/>
  <c r="H7302" i="1"/>
  <c r="L7302" i="1" s="1"/>
  <c r="M7302" i="1" s="1"/>
  <c r="N7302" i="1" s="1"/>
  <c r="L7299" i="1"/>
  <c r="M7299" i="1" s="1"/>
  <c r="N7299" i="1" s="1"/>
  <c r="L7295" i="1"/>
  <c r="M7295" i="1" s="1"/>
  <c r="N7295" i="1" s="1"/>
  <c r="L7294" i="1"/>
  <c r="M7294" i="1" s="1"/>
  <c r="N7294" i="1" s="1"/>
  <c r="L7301" i="1"/>
  <c r="M7301" i="1" s="1"/>
  <c r="N7301" i="1" s="1"/>
  <c r="L7303" i="1"/>
  <c r="M7303" i="1" s="1"/>
  <c r="N7303" i="1" s="1"/>
  <c r="R7296" i="1"/>
  <c r="S7296" i="1"/>
  <c r="T7296" i="1" s="1"/>
  <c r="Q7296" i="1"/>
  <c r="P7296" i="1"/>
  <c r="O7296" i="1"/>
  <c r="P7299" i="1"/>
  <c r="R7297" i="1"/>
  <c r="Q7297" i="1"/>
  <c r="O7297" i="1"/>
  <c r="S7297" i="1"/>
  <c r="T7297" i="1" s="1"/>
  <c r="P7297" i="1"/>
  <c r="S7300" i="1"/>
  <c r="T7300" i="1" s="1"/>
  <c r="R7300" i="1"/>
  <c r="Q7300" i="1"/>
  <c r="P7300" i="1"/>
  <c r="O7300" i="1"/>
  <c r="R7294" i="1" l="1"/>
  <c r="S7295" i="1"/>
  <c r="T7295" i="1" s="1"/>
  <c r="Q7299" i="1"/>
  <c r="R7295" i="1"/>
  <c r="Q7295" i="1"/>
  <c r="P7295" i="1"/>
  <c r="O7299" i="1"/>
  <c r="Q7294" i="1"/>
  <c r="S7294" i="1"/>
  <c r="T7294" i="1" s="1"/>
  <c r="O7295" i="1"/>
  <c r="O7294" i="1"/>
  <c r="R7299" i="1"/>
  <c r="P7294" i="1"/>
  <c r="S7299" i="1"/>
  <c r="T7299" i="1" s="1"/>
  <c r="S7301" i="1"/>
  <c r="T7301" i="1" s="1"/>
  <c r="P7301" i="1"/>
  <c r="O7302" i="1"/>
  <c r="O7301" i="1"/>
  <c r="P7302" i="1"/>
  <c r="O7298" i="1"/>
  <c r="Q7303" i="1"/>
  <c r="R7298" i="1"/>
  <c r="R7303" i="1"/>
  <c r="P7298" i="1"/>
  <c r="S7303" i="1"/>
  <c r="T7303" i="1" s="1"/>
  <c r="O7303" i="1"/>
  <c r="S7302" i="1"/>
  <c r="T7302" i="1" s="1"/>
  <c r="S7298" i="1"/>
  <c r="T7298" i="1" s="1"/>
  <c r="Q7298" i="1"/>
  <c r="R7302" i="1"/>
  <c r="Q7302" i="1"/>
  <c r="Q7301" i="1"/>
  <c r="N7304" i="1"/>
  <c r="P7303" i="1"/>
  <c r="R7301" i="1"/>
  <c r="P7305" i="1" l="1"/>
  <c r="I7308" i="1" s="1"/>
  <c r="O7305" i="1"/>
  <c r="H7308" i="1" s="1"/>
  <c r="H7317" i="1" s="1"/>
  <c r="Q7305" i="1"/>
  <c r="J7308" i="1" s="1"/>
  <c r="J7319" i="1" s="1"/>
  <c r="R7305" i="1"/>
  <c r="K7308" i="1" s="1"/>
  <c r="K7321" i="1" s="1"/>
  <c r="I7317" i="1"/>
  <c r="I7321" i="1"/>
  <c r="I7319" i="1"/>
  <c r="I7315" i="1"/>
  <c r="I7320" i="1"/>
  <c r="I7316" i="1"/>
  <c r="I7312" i="1"/>
  <c r="I7314" i="1"/>
  <c r="I7318" i="1"/>
  <c r="I7313" i="1"/>
  <c r="H7321" i="1"/>
  <c r="H7319" i="1"/>
  <c r="H7313" i="1"/>
  <c r="H7320" i="1"/>
  <c r="H7314" i="1"/>
  <c r="H7312" i="1"/>
  <c r="H7318" i="1"/>
  <c r="H7316" i="1"/>
  <c r="J7320" i="1"/>
  <c r="J7316" i="1"/>
  <c r="J7315" i="1"/>
  <c r="J7317" i="1"/>
  <c r="J7313" i="1"/>
  <c r="J7314" i="1"/>
  <c r="K7317" i="1" l="1"/>
  <c r="J7312" i="1"/>
  <c r="J7321" i="1"/>
  <c r="H7315" i="1"/>
  <c r="L7315" i="1" s="1"/>
  <c r="M7315" i="1" s="1"/>
  <c r="N7315" i="1" s="1"/>
  <c r="J7318" i="1"/>
  <c r="L7318" i="1" s="1"/>
  <c r="M7318" i="1" s="1"/>
  <c r="N7318" i="1" s="1"/>
  <c r="K7313" i="1"/>
  <c r="K7314" i="1"/>
  <c r="L7314" i="1" s="1"/>
  <c r="M7314" i="1" s="1"/>
  <c r="N7314" i="1" s="1"/>
  <c r="K7312" i="1"/>
  <c r="L7312" i="1" s="1"/>
  <c r="M7312" i="1" s="1"/>
  <c r="N7312" i="1" s="1"/>
  <c r="K7320" i="1"/>
  <c r="L7320" i="1" s="1"/>
  <c r="M7320" i="1" s="1"/>
  <c r="N7320" i="1" s="1"/>
  <c r="K7315" i="1"/>
  <c r="K7318" i="1"/>
  <c r="K7316" i="1"/>
  <c r="K7319" i="1"/>
  <c r="L7319" i="1" s="1"/>
  <c r="M7319" i="1" s="1"/>
  <c r="N7319" i="1" s="1"/>
  <c r="L7313" i="1"/>
  <c r="M7313" i="1" s="1"/>
  <c r="N7313" i="1" s="1"/>
  <c r="L7317" i="1"/>
  <c r="M7317" i="1" s="1"/>
  <c r="N7317" i="1" s="1"/>
  <c r="L7321" i="1"/>
  <c r="M7321" i="1" s="1"/>
  <c r="N7321" i="1" s="1"/>
  <c r="L7316" i="1"/>
  <c r="M7316" i="1" s="1"/>
  <c r="N7316" i="1" s="1"/>
  <c r="Q7313" i="1" l="1"/>
  <c r="P7313" i="1"/>
  <c r="O7313" i="1"/>
  <c r="R7313" i="1"/>
  <c r="P7320" i="1"/>
  <c r="S7320" i="1"/>
  <c r="T7320" i="1" s="1"/>
  <c r="S7313" i="1"/>
  <c r="T7313" i="1" s="1"/>
  <c r="Q7321" i="1"/>
  <c r="R7320" i="1"/>
  <c r="S7321" i="1"/>
  <c r="T7321" i="1" s="1"/>
  <c r="Q7320" i="1"/>
  <c r="P7321" i="1"/>
  <c r="O7321" i="1"/>
  <c r="P7317" i="1"/>
  <c r="O7320" i="1"/>
  <c r="N7322" i="1"/>
  <c r="S7317" i="1"/>
  <c r="T7317" i="1" s="1"/>
  <c r="O7317" i="1"/>
  <c r="Q7317" i="1"/>
  <c r="R7321" i="1"/>
  <c r="R7317" i="1"/>
  <c r="Q7315" i="1"/>
  <c r="S7315" i="1"/>
  <c r="T7315" i="1" s="1"/>
  <c r="R7315" i="1"/>
  <c r="O7315" i="1"/>
  <c r="P7315" i="1"/>
  <c r="O7319" i="1"/>
  <c r="S7319" i="1"/>
  <c r="T7319" i="1" s="1"/>
  <c r="R7319" i="1"/>
  <c r="P7319" i="1"/>
  <c r="Q7319" i="1"/>
  <c r="S7318" i="1"/>
  <c r="T7318" i="1" s="1"/>
  <c r="P7318" i="1"/>
  <c r="R7318" i="1"/>
  <c r="Q7318" i="1"/>
  <c r="O7318" i="1"/>
  <c r="P7312" i="1"/>
  <c r="S7312" i="1"/>
  <c r="T7312" i="1" s="1"/>
  <c r="R7312" i="1"/>
  <c r="Q7312" i="1"/>
  <c r="O7312" i="1"/>
  <c r="O7314" i="1"/>
  <c r="R7314" i="1"/>
  <c r="S7314" i="1"/>
  <c r="T7314" i="1" s="1"/>
  <c r="Q7314" i="1"/>
  <c r="P7314" i="1"/>
  <c r="Q7316" i="1"/>
  <c r="R7316" i="1"/>
  <c r="P7316" i="1"/>
  <c r="S7316" i="1"/>
  <c r="T7316" i="1" s="1"/>
  <c r="O7316" i="1"/>
  <c r="P7323" i="1" l="1"/>
  <c r="I7326" i="1" s="1"/>
  <c r="R7323" i="1"/>
  <c r="K7326" i="1" s="1"/>
  <c r="K7339" i="1" s="1"/>
  <c r="O7323" i="1"/>
  <c r="H7326" i="1" s="1"/>
  <c r="H7336" i="1" s="1"/>
  <c r="Q7323" i="1"/>
  <c r="J7326" i="1" s="1"/>
  <c r="J7331" i="1" s="1"/>
  <c r="I7335" i="1"/>
  <c r="I7334" i="1"/>
  <c r="I7333" i="1"/>
  <c r="I7332" i="1"/>
  <c r="I7330" i="1"/>
  <c r="I7336" i="1"/>
  <c r="I7339" i="1"/>
  <c r="I7338" i="1"/>
  <c r="I7331" i="1"/>
  <c r="I7337" i="1"/>
  <c r="K7332" i="1"/>
  <c r="K7333" i="1"/>
  <c r="K7336" i="1"/>
  <c r="K7337" i="1"/>
  <c r="K7335" i="1"/>
  <c r="K7334" i="1"/>
  <c r="J7335" i="1"/>
  <c r="H7337" i="1"/>
  <c r="K7338" i="1" l="1"/>
  <c r="H7339" i="1"/>
  <c r="K7331" i="1"/>
  <c r="H7331" i="1"/>
  <c r="H7332" i="1"/>
  <c r="J7333" i="1"/>
  <c r="K7330" i="1"/>
  <c r="J7337" i="1"/>
  <c r="L7337" i="1" s="1"/>
  <c r="M7337" i="1" s="1"/>
  <c r="N7337" i="1" s="1"/>
  <c r="J7336" i="1"/>
  <c r="L7336" i="1" s="1"/>
  <c r="M7336" i="1" s="1"/>
  <c r="N7336" i="1" s="1"/>
  <c r="J7334" i="1"/>
  <c r="J7338" i="1"/>
  <c r="J7332" i="1"/>
  <c r="J7330" i="1"/>
  <c r="H7338" i="1"/>
  <c r="H7330" i="1"/>
  <c r="H7334" i="1"/>
  <c r="H7333" i="1"/>
  <c r="H7335" i="1"/>
  <c r="L7335" i="1" s="1"/>
  <c r="M7335" i="1" s="1"/>
  <c r="J7339" i="1"/>
  <c r="L7339" i="1" s="1"/>
  <c r="M7339" i="1" s="1"/>
  <c r="N7339" i="1" s="1"/>
  <c r="L7331" i="1"/>
  <c r="M7331" i="1" s="1"/>
  <c r="N7331" i="1" s="1"/>
  <c r="L7333" i="1" l="1"/>
  <c r="M7333" i="1" s="1"/>
  <c r="N7333" i="1" s="1"/>
  <c r="L7338" i="1"/>
  <c r="M7338" i="1" s="1"/>
  <c r="N7338" i="1" s="1"/>
  <c r="L7332" i="1"/>
  <c r="M7332" i="1" s="1"/>
  <c r="N7332" i="1" s="1"/>
  <c r="L7330" i="1"/>
  <c r="M7330" i="1" s="1"/>
  <c r="N7330" i="1" s="1"/>
  <c r="L7334" i="1"/>
  <c r="M7334" i="1" s="1"/>
  <c r="N7334" i="1" s="1"/>
  <c r="N7335" i="1"/>
  <c r="P7335" i="1"/>
  <c r="R7335" i="1"/>
  <c r="S7335" i="1"/>
  <c r="T7335" i="1" s="1"/>
  <c r="Q7335" i="1"/>
  <c r="O7335" i="1"/>
  <c r="S7336" i="1"/>
  <c r="T7336" i="1" s="1"/>
  <c r="O7336" i="1"/>
  <c r="Q7336" i="1"/>
  <c r="P7336" i="1"/>
  <c r="R7336" i="1"/>
  <c r="O7339" i="1"/>
  <c r="P7339" i="1"/>
  <c r="S7339" i="1"/>
  <c r="T7339" i="1" s="1"/>
  <c r="R7339" i="1"/>
  <c r="Q7339" i="1"/>
  <c r="O7333" i="1"/>
  <c r="P7333" i="1"/>
  <c r="S7333" i="1"/>
  <c r="T7333" i="1" s="1"/>
  <c r="R7333" i="1"/>
  <c r="Q7333" i="1"/>
  <c r="O7338" i="1"/>
  <c r="S7338" i="1"/>
  <c r="T7338" i="1" s="1"/>
  <c r="P7338" i="1"/>
  <c r="Q7338" i="1"/>
  <c r="R7338" i="1"/>
  <c r="O7337" i="1"/>
  <c r="S7337" i="1"/>
  <c r="T7337" i="1" s="1"/>
  <c r="P7337" i="1"/>
  <c r="R7337" i="1"/>
  <c r="Q7337" i="1"/>
  <c r="S7332" i="1"/>
  <c r="T7332" i="1" s="1"/>
  <c r="P7332" i="1"/>
  <c r="Q7332" i="1"/>
  <c r="S7331" i="1"/>
  <c r="T7331" i="1" s="1"/>
  <c r="O7331" i="1"/>
  <c r="P7331" i="1"/>
  <c r="R7331" i="1"/>
  <c r="Q7331" i="1"/>
  <c r="O7332" i="1" l="1"/>
  <c r="R7332" i="1"/>
  <c r="O7334" i="1"/>
  <c r="R7330" i="1"/>
  <c r="R7334" i="1"/>
  <c r="S7334" i="1"/>
  <c r="T7334" i="1" s="1"/>
  <c r="P7334" i="1"/>
  <c r="Q7334" i="1"/>
  <c r="Q7330" i="1"/>
  <c r="S7330" i="1"/>
  <c r="T7330" i="1" s="1"/>
  <c r="P7330" i="1"/>
  <c r="N7340" i="1"/>
  <c r="O7330" i="1"/>
  <c r="O7341" i="1" s="1"/>
  <c r="H7344" i="1" s="1"/>
  <c r="R7341" i="1"/>
  <c r="K7344" i="1" s="1"/>
  <c r="P7341" i="1" l="1"/>
  <c r="I7344" i="1" s="1"/>
  <c r="Q7341" i="1"/>
  <c r="J7344" i="1" s="1"/>
  <c r="J7352" i="1" s="1"/>
  <c r="H7350" i="1"/>
  <c r="H7349" i="1"/>
  <c r="H7356" i="1"/>
  <c r="H7357" i="1"/>
  <c r="H7348" i="1"/>
  <c r="H7353" i="1"/>
  <c r="H7351" i="1"/>
  <c r="H7355" i="1"/>
  <c r="H7354" i="1"/>
  <c r="H7352" i="1"/>
  <c r="J7353" i="1"/>
  <c r="J7350" i="1"/>
  <c r="J7355" i="1"/>
  <c r="J7354" i="1"/>
  <c r="J7357" i="1"/>
  <c r="J7349" i="1"/>
  <c r="K7350" i="1"/>
  <c r="K7349" i="1"/>
  <c r="K7356" i="1"/>
  <c r="K7355" i="1"/>
  <c r="K7353" i="1"/>
  <c r="K7351" i="1"/>
  <c r="K7352" i="1"/>
  <c r="K7357" i="1"/>
  <c r="K7348" i="1"/>
  <c r="K7354" i="1"/>
  <c r="I7352" i="1"/>
  <c r="I7355" i="1"/>
  <c r="I7354" i="1"/>
  <c r="I7353" i="1"/>
  <c r="I7351" i="1"/>
  <c r="I7349" i="1"/>
  <c r="I7350" i="1"/>
  <c r="I7357" i="1"/>
  <c r="I7348" i="1"/>
  <c r="I7356" i="1"/>
  <c r="J7356" i="1" l="1"/>
  <c r="J7351" i="1"/>
  <c r="J7348" i="1"/>
  <c r="L7352" i="1"/>
  <c r="M7352" i="1" s="1"/>
  <c r="N7352" i="1" s="1"/>
  <c r="L7348" i="1"/>
  <c r="M7348" i="1" s="1"/>
  <c r="N7348" i="1" s="1"/>
  <c r="L7354" i="1"/>
  <c r="M7354" i="1" s="1"/>
  <c r="N7354" i="1" s="1"/>
  <c r="L7351" i="1"/>
  <c r="M7351" i="1" s="1"/>
  <c r="N7351" i="1" s="1"/>
  <c r="L7349" i="1"/>
  <c r="M7349" i="1" s="1"/>
  <c r="N7349" i="1" s="1"/>
  <c r="L7355" i="1"/>
  <c r="M7355" i="1" s="1"/>
  <c r="N7355" i="1" s="1"/>
  <c r="L7353" i="1"/>
  <c r="M7353" i="1" s="1"/>
  <c r="N7353" i="1" s="1"/>
  <c r="L7357" i="1"/>
  <c r="M7357" i="1" s="1"/>
  <c r="N7357" i="1" s="1"/>
  <c r="L7356" i="1"/>
  <c r="M7356" i="1" s="1"/>
  <c r="N7356" i="1" s="1"/>
  <c r="L7350" i="1"/>
  <c r="M7350" i="1" s="1"/>
  <c r="N7350" i="1" s="1"/>
  <c r="N7358" i="1" l="1"/>
  <c r="S7355" i="1"/>
  <c r="T7355" i="1" s="1"/>
  <c r="O7355" i="1"/>
  <c r="Q7355" i="1"/>
  <c r="P7355" i="1"/>
  <c r="R7355" i="1"/>
  <c r="S7356" i="1"/>
  <c r="T7356" i="1" s="1"/>
  <c r="Q7356" i="1"/>
  <c r="P7356" i="1"/>
  <c r="R7356" i="1"/>
  <c r="O7356" i="1"/>
  <c r="P7354" i="1"/>
  <c r="O7354" i="1"/>
  <c r="R7354" i="1"/>
  <c r="S7354" i="1"/>
  <c r="T7354" i="1" s="1"/>
  <c r="Q7354" i="1"/>
  <c r="P7350" i="1"/>
  <c r="S7350" i="1"/>
  <c r="T7350" i="1" s="1"/>
  <c r="Q7350" i="1"/>
  <c r="R7350" i="1"/>
  <c r="O7350" i="1"/>
  <c r="Q7357" i="1"/>
  <c r="P7357" i="1"/>
  <c r="S7357" i="1"/>
  <c r="T7357" i="1" s="1"/>
  <c r="O7357" i="1"/>
  <c r="R7357" i="1"/>
  <c r="O7353" i="1"/>
  <c r="Q7353" i="1"/>
  <c r="S7353" i="1"/>
  <c r="T7353" i="1" s="1"/>
  <c r="P7353" i="1"/>
  <c r="R7353" i="1"/>
  <c r="R7349" i="1"/>
  <c r="O7349" i="1"/>
  <c r="P7349" i="1"/>
  <c r="Q7349" i="1"/>
  <c r="S7349" i="1"/>
  <c r="T7349" i="1" s="1"/>
  <c r="S7351" i="1"/>
  <c r="T7351" i="1" s="1"/>
  <c r="P7351" i="1"/>
  <c r="O7351" i="1"/>
  <c r="R7351" i="1"/>
  <c r="Q7351" i="1"/>
  <c r="P7348" i="1"/>
  <c r="O7348" i="1"/>
  <c r="Q7348" i="1"/>
  <c r="S7348" i="1"/>
  <c r="T7348" i="1" s="1"/>
  <c r="R7348" i="1"/>
  <c r="S7352" i="1"/>
  <c r="T7352" i="1" s="1"/>
  <c r="Q7352" i="1"/>
  <c r="O7352" i="1"/>
  <c r="P7352" i="1"/>
  <c r="R7352" i="1"/>
  <c r="O7359" i="1" l="1"/>
  <c r="H7362" i="1" s="1"/>
  <c r="P7359" i="1"/>
  <c r="I7362" i="1" s="1"/>
  <c r="R7359" i="1"/>
  <c r="K7362" i="1" s="1"/>
  <c r="Q7359" i="1"/>
  <c r="J7362" i="1" s="1"/>
  <c r="J7370" i="1" l="1"/>
  <c r="J7369" i="1"/>
  <c r="J7366" i="1"/>
  <c r="J7373" i="1"/>
  <c r="J7368" i="1"/>
  <c r="J7374" i="1"/>
  <c r="J7375" i="1"/>
  <c r="J7367" i="1"/>
  <c r="J7371" i="1"/>
  <c r="J7372" i="1"/>
  <c r="K7371" i="1"/>
  <c r="K7366" i="1"/>
  <c r="K7370" i="1"/>
  <c r="K7367" i="1"/>
  <c r="K7369" i="1"/>
  <c r="K7375" i="1"/>
  <c r="K7374" i="1"/>
  <c r="K7368" i="1"/>
  <c r="K7372" i="1"/>
  <c r="K7373" i="1"/>
  <c r="I7374" i="1"/>
  <c r="I7368" i="1"/>
  <c r="I7366" i="1"/>
  <c r="I7373" i="1"/>
  <c r="I7375" i="1"/>
  <c r="I7371" i="1"/>
  <c r="I7372" i="1"/>
  <c r="I7370" i="1"/>
  <c r="I7367" i="1"/>
  <c r="I7369" i="1"/>
  <c r="H7373" i="1"/>
  <c r="L7373" i="1" s="1"/>
  <c r="M7373" i="1" s="1"/>
  <c r="N7373" i="1" s="1"/>
  <c r="H7371" i="1"/>
  <c r="L7371" i="1" s="1"/>
  <c r="M7371" i="1" s="1"/>
  <c r="N7371" i="1" s="1"/>
  <c r="H7366" i="1"/>
  <c r="H7370" i="1"/>
  <c r="H7367" i="1"/>
  <c r="H7374" i="1"/>
  <c r="H7369" i="1"/>
  <c r="H7375" i="1"/>
  <c r="H7372" i="1"/>
  <c r="H7368" i="1"/>
  <c r="L7368" i="1" s="1"/>
  <c r="M7368" i="1" s="1"/>
  <c r="N7368" i="1" s="1"/>
  <c r="Q7371" i="1" l="1"/>
  <c r="R7371" i="1"/>
  <c r="S7371" i="1"/>
  <c r="T7371" i="1" s="1"/>
  <c r="O7371" i="1"/>
  <c r="P7371" i="1"/>
  <c r="R7368" i="1"/>
  <c r="Q7368" i="1"/>
  <c r="O7368" i="1"/>
  <c r="P7368" i="1"/>
  <c r="S7368" i="1"/>
  <c r="T7368" i="1" s="1"/>
  <c r="O7373" i="1"/>
  <c r="R7373" i="1"/>
  <c r="P7373" i="1"/>
  <c r="S7373" i="1"/>
  <c r="T7373" i="1" s="1"/>
  <c r="Q7373" i="1"/>
  <c r="L7375" i="1"/>
  <c r="M7375" i="1" s="1"/>
  <c r="N7375" i="1" s="1"/>
  <c r="L7369" i="1"/>
  <c r="M7369" i="1" s="1"/>
  <c r="N7369" i="1" s="1"/>
  <c r="L7370" i="1"/>
  <c r="M7370" i="1" s="1"/>
  <c r="N7370" i="1" s="1"/>
  <c r="L7372" i="1"/>
  <c r="M7372" i="1" s="1"/>
  <c r="N7372" i="1" s="1"/>
  <c r="L7374" i="1"/>
  <c r="M7374" i="1" s="1"/>
  <c r="N7374" i="1" s="1"/>
  <c r="L7367" i="1"/>
  <c r="M7367" i="1" s="1"/>
  <c r="N7367" i="1" s="1"/>
  <c r="L7366" i="1"/>
  <c r="M7366" i="1" s="1"/>
  <c r="N7366" i="1" s="1"/>
  <c r="N7376" i="1" l="1"/>
  <c r="P7374" i="1"/>
  <c r="O7374" i="1"/>
  <c r="R7374" i="1"/>
  <c r="Q7374" i="1"/>
  <c r="S7374" i="1"/>
  <c r="T7374" i="1" s="1"/>
  <c r="P7372" i="1"/>
  <c r="R7372" i="1"/>
  <c r="S7372" i="1"/>
  <c r="T7372" i="1" s="1"/>
  <c r="Q7372" i="1"/>
  <c r="O7372" i="1"/>
  <c r="Q7366" i="1"/>
  <c r="P7366" i="1"/>
  <c r="O7366" i="1"/>
  <c r="S7366" i="1"/>
  <c r="T7366" i="1" s="1"/>
  <c r="R7366" i="1"/>
  <c r="S7370" i="1"/>
  <c r="T7370" i="1" s="1"/>
  <c r="O7370" i="1"/>
  <c r="Q7370" i="1"/>
  <c r="R7370" i="1"/>
  <c r="P7370" i="1"/>
  <c r="R7375" i="1"/>
  <c r="P7375" i="1"/>
  <c r="O7375" i="1"/>
  <c r="Q7375" i="1"/>
  <c r="S7375" i="1"/>
  <c r="T7375" i="1" s="1"/>
  <c r="Q7367" i="1"/>
  <c r="S7367" i="1"/>
  <c r="T7367" i="1" s="1"/>
  <c r="R7367" i="1"/>
  <c r="P7367" i="1"/>
  <c r="O7367" i="1"/>
  <c r="Q7369" i="1"/>
  <c r="R7369" i="1"/>
  <c r="S7369" i="1"/>
  <c r="T7369" i="1" s="1"/>
  <c r="O7369" i="1"/>
  <c r="P7369" i="1"/>
  <c r="O7377" i="1" l="1"/>
  <c r="H7380" i="1" s="1"/>
  <c r="P7377" i="1"/>
  <c r="I7380" i="1" s="1"/>
  <c r="I7385" i="1" s="1"/>
  <c r="H7387" i="1"/>
  <c r="H7392" i="1"/>
  <c r="H7385" i="1"/>
  <c r="H7391" i="1"/>
  <c r="H7390" i="1"/>
  <c r="H7388" i="1"/>
  <c r="H7393" i="1"/>
  <c r="H7389" i="1"/>
  <c r="H7384" i="1"/>
  <c r="H7386" i="1"/>
  <c r="I7391" i="1"/>
  <c r="I7386" i="1"/>
  <c r="I7390" i="1"/>
  <c r="I7392" i="1"/>
  <c r="Q7377" i="1"/>
  <c r="J7380" i="1" s="1"/>
  <c r="R7377" i="1"/>
  <c r="K7380" i="1" s="1"/>
  <c r="I7384" i="1" l="1"/>
  <c r="I7387" i="1"/>
  <c r="I7393" i="1"/>
  <c r="I7389" i="1"/>
  <c r="I7388" i="1"/>
  <c r="J7390" i="1"/>
  <c r="J7389" i="1"/>
  <c r="J7386" i="1"/>
  <c r="J7384" i="1"/>
  <c r="J7387" i="1"/>
  <c r="J7393" i="1"/>
  <c r="J7388" i="1"/>
  <c r="J7392" i="1"/>
  <c r="L7392" i="1" s="1"/>
  <c r="M7392" i="1" s="1"/>
  <c r="N7392" i="1" s="1"/>
  <c r="J7385" i="1"/>
  <c r="L7385" i="1" s="1"/>
  <c r="M7385" i="1" s="1"/>
  <c r="N7385" i="1" s="1"/>
  <c r="J7391" i="1"/>
  <c r="L7389" i="1"/>
  <c r="M7389" i="1" s="1"/>
  <c r="N7389" i="1" s="1"/>
  <c r="K7386" i="1"/>
  <c r="K7384" i="1"/>
  <c r="K7393" i="1"/>
  <c r="K7385" i="1"/>
  <c r="K7392" i="1"/>
  <c r="K7389" i="1"/>
  <c r="K7388" i="1"/>
  <c r="K7391" i="1"/>
  <c r="K7390" i="1"/>
  <c r="K7387" i="1"/>
  <c r="L7390" i="1" l="1"/>
  <c r="M7390" i="1" s="1"/>
  <c r="N7390" i="1" s="1"/>
  <c r="L7386" i="1"/>
  <c r="M7386" i="1" s="1"/>
  <c r="N7386" i="1" s="1"/>
  <c r="L7388" i="1"/>
  <c r="M7388" i="1" s="1"/>
  <c r="N7388" i="1" s="1"/>
  <c r="L7387" i="1"/>
  <c r="M7387" i="1" s="1"/>
  <c r="N7387" i="1" s="1"/>
  <c r="L7391" i="1"/>
  <c r="M7391" i="1" s="1"/>
  <c r="N7391" i="1" s="1"/>
  <c r="L7393" i="1"/>
  <c r="M7393" i="1" s="1"/>
  <c r="N7393" i="1" s="1"/>
  <c r="L7384" i="1"/>
  <c r="M7384" i="1" s="1"/>
  <c r="N7384" i="1" s="1"/>
  <c r="N7394" i="1" s="1"/>
  <c r="Q7388" i="1"/>
  <c r="O7389" i="1"/>
  <c r="P7389" i="1"/>
  <c r="S7389" i="1"/>
  <c r="T7389" i="1" s="1"/>
  <c r="R7389" i="1"/>
  <c r="Q7389" i="1"/>
  <c r="R7392" i="1"/>
  <c r="O7392" i="1"/>
  <c r="S7392" i="1"/>
  <c r="T7392" i="1" s="1"/>
  <c r="P7392" i="1"/>
  <c r="Q7392" i="1"/>
  <c r="Q7386" i="1"/>
  <c r="P7386" i="1"/>
  <c r="R7386" i="1"/>
  <c r="O7386" i="1"/>
  <c r="S7386" i="1"/>
  <c r="T7386" i="1" s="1"/>
  <c r="S7385" i="1"/>
  <c r="T7385" i="1" s="1"/>
  <c r="Q7385" i="1"/>
  <c r="P7385" i="1"/>
  <c r="O7385" i="1"/>
  <c r="R7385" i="1"/>
  <c r="Q7390" i="1"/>
  <c r="O7390" i="1"/>
  <c r="R7390" i="1"/>
  <c r="S7390" i="1"/>
  <c r="T7390" i="1" s="1"/>
  <c r="P7390" i="1"/>
  <c r="P7387" i="1" l="1"/>
  <c r="P7391" i="1"/>
  <c r="O7387" i="1"/>
  <c r="R7388" i="1"/>
  <c r="S7388" i="1"/>
  <c r="T7388" i="1" s="1"/>
  <c r="O7393" i="1"/>
  <c r="O7388" i="1"/>
  <c r="P7388" i="1"/>
  <c r="R7387" i="1"/>
  <c r="Q7393" i="1"/>
  <c r="Q7387" i="1"/>
  <c r="S7387" i="1"/>
  <c r="T7387" i="1" s="1"/>
  <c r="P7393" i="1"/>
  <c r="Q7391" i="1"/>
  <c r="S7391" i="1"/>
  <c r="T7391" i="1" s="1"/>
  <c r="R7384" i="1"/>
  <c r="R7391" i="1"/>
  <c r="O7391" i="1"/>
  <c r="P7384" i="1"/>
  <c r="S7384" i="1"/>
  <c r="T7384" i="1" s="1"/>
  <c r="S7393" i="1"/>
  <c r="T7393" i="1" s="1"/>
  <c r="Q7384" i="1"/>
  <c r="R7393" i="1"/>
  <c r="O7384" i="1"/>
  <c r="Q7395" i="1" l="1"/>
  <c r="J7398" i="1" s="1"/>
  <c r="P7395" i="1"/>
  <c r="I7398" i="1" s="1"/>
  <c r="I7405" i="1" s="1"/>
  <c r="O7395" i="1"/>
  <c r="H7398" i="1" s="1"/>
  <c r="H7408" i="1" s="1"/>
  <c r="R7395" i="1"/>
  <c r="K7398" i="1" s="1"/>
  <c r="K7404" i="1" s="1"/>
  <c r="I7402" i="1"/>
  <c r="I7403" i="1"/>
  <c r="I7410" i="1"/>
  <c r="I7411" i="1"/>
  <c r="I7408" i="1"/>
  <c r="I7404" i="1"/>
  <c r="I7406" i="1"/>
  <c r="I7407" i="1"/>
  <c r="H7406" i="1"/>
  <c r="H7411" i="1"/>
  <c r="H7404" i="1"/>
  <c r="J7408" i="1"/>
  <c r="J7407" i="1"/>
  <c r="J7404" i="1"/>
  <c r="J7410" i="1"/>
  <c r="J7406" i="1"/>
  <c r="J7411" i="1"/>
  <c r="J7403" i="1"/>
  <c r="J7405" i="1"/>
  <c r="J7402" i="1"/>
  <c r="J7409" i="1"/>
  <c r="I7409" i="1" l="1"/>
  <c r="K7408" i="1"/>
  <c r="H7407" i="1"/>
  <c r="H7409" i="1"/>
  <c r="H7402" i="1"/>
  <c r="K7406" i="1"/>
  <c r="L7406" i="1" s="1"/>
  <c r="M7406" i="1" s="1"/>
  <c r="N7406" i="1" s="1"/>
  <c r="K7407" i="1"/>
  <c r="L7407" i="1" s="1"/>
  <c r="M7407" i="1" s="1"/>
  <c r="N7407" i="1" s="1"/>
  <c r="H7410" i="1"/>
  <c r="L7410" i="1" s="1"/>
  <c r="M7410" i="1" s="1"/>
  <c r="N7410" i="1" s="1"/>
  <c r="K7411" i="1"/>
  <c r="L7411" i="1" s="1"/>
  <c r="M7411" i="1" s="1"/>
  <c r="N7411" i="1" s="1"/>
  <c r="K7409" i="1"/>
  <c r="H7403" i="1"/>
  <c r="K7403" i="1"/>
  <c r="K7405" i="1"/>
  <c r="K7402" i="1"/>
  <c r="L7402" i="1" s="1"/>
  <c r="M7402" i="1" s="1"/>
  <c r="N7402" i="1" s="1"/>
  <c r="K7410" i="1"/>
  <c r="H7405" i="1"/>
  <c r="L7405" i="1" s="1"/>
  <c r="M7405" i="1" s="1"/>
  <c r="N7405" i="1" s="1"/>
  <c r="L7408" i="1"/>
  <c r="M7408" i="1" s="1"/>
  <c r="N7408" i="1" s="1"/>
  <c r="L7404" i="1"/>
  <c r="M7404" i="1" s="1"/>
  <c r="N7404" i="1" s="1"/>
  <c r="L7403" i="1" l="1"/>
  <c r="M7403" i="1" s="1"/>
  <c r="N7403" i="1" s="1"/>
  <c r="L7409" i="1"/>
  <c r="M7409" i="1" s="1"/>
  <c r="S7409" i="1" s="1"/>
  <c r="T7409" i="1" s="1"/>
  <c r="P7409" i="1"/>
  <c r="O7409" i="1"/>
  <c r="R7409" i="1"/>
  <c r="Q7403" i="1"/>
  <c r="S7403" i="1"/>
  <c r="T7403" i="1" s="1"/>
  <c r="Q7409" i="1"/>
  <c r="P7403" i="1"/>
  <c r="R7403" i="1"/>
  <c r="O7403" i="1"/>
  <c r="P7411" i="1"/>
  <c r="R7411" i="1"/>
  <c r="O7411" i="1"/>
  <c r="S7411" i="1"/>
  <c r="T7411" i="1" s="1"/>
  <c r="Q7411" i="1"/>
  <c r="R7406" i="1"/>
  <c r="P7406" i="1"/>
  <c r="O7406" i="1"/>
  <c r="S7406" i="1"/>
  <c r="T7406" i="1" s="1"/>
  <c r="Q7406" i="1"/>
  <c r="Q7407" i="1"/>
  <c r="O7407" i="1"/>
  <c r="P7407" i="1"/>
  <c r="S7407" i="1"/>
  <c r="T7407" i="1" s="1"/>
  <c r="R7407" i="1"/>
  <c r="R7408" i="1"/>
  <c r="Q7408" i="1"/>
  <c r="P7408" i="1"/>
  <c r="O7408" i="1"/>
  <c r="S7408" i="1"/>
  <c r="T7408" i="1" s="1"/>
  <c r="S7402" i="1"/>
  <c r="T7402" i="1" s="1"/>
  <c r="Q7402" i="1"/>
  <c r="R7402" i="1"/>
  <c r="P7402" i="1"/>
  <c r="O7402" i="1"/>
  <c r="P7404" i="1"/>
  <c r="O7404" i="1"/>
  <c r="R7404" i="1"/>
  <c r="S7404" i="1"/>
  <c r="T7404" i="1" s="1"/>
  <c r="Q7404" i="1"/>
  <c r="O7405" i="1"/>
  <c r="Q7405" i="1"/>
  <c r="S7405" i="1"/>
  <c r="T7405" i="1" s="1"/>
  <c r="R7405" i="1"/>
  <c r="P7405" i="1"/>
  <c r="O7410" i="1"/>
  <c r="S7410" i="1"/>
  <c r="T7410" i="1" s="1"/>
  <c r="Q7410" i="1"/>
  <c r="P7410" i="1"/>
  <c r="R7410" i="1"/>
  <c r="N7409" i="1" l="1"/>
  <c r="N7412" i="1" s="1"/>
  <c r="O7413" i="1"/>
  <c r="H7416" i="1" s="1"/>
  <c r="Q7413" i="1"/>
  <c r="J7416" i="1" s="1"/>
  <c r="P7413" i="1"/>
  <c r="I7416" i="1" s="1"/>
  <c r="R7413" i="1"/>
  <c r="K7416" i="1" s="1"/>
  <c r="K7427" i="1" l="1"/>
  <c r="K7429" i="1"/>
  <c r="K7428" i="1"/>
  <c r="K7426" i="1"/>
  <c r="K7425" i="1"/>
  <c r="K7423" i="1"/>
  <c r="K7420" i="1"/>
  <c r="K7424" i="1"/>
  <c r="K7422" i="1"/>
  <c r="K7421" i="1"/>
  <c r="I7427" i="1"/>
  <c r="I7424" i="1"/>
  <c r="I7426" i="1"/>
  <c r="I7429" i="1"/>
  <c r="I7425" i="1"/>
  <c r="I7423" i="1"/>
  <c r="I7422" i="1"/>
  <c r="I7421" i="1"/>
  <c r="I7428" i="1"/>
  <c r="I7420" i="1"/>
  <c r="J7429" i="1"/>
  <c r="J7426" i="1"/>
  <c r="J7423" i="1"/>
  <c r="J7420" i="1"/>
  <c r="J7428" i="1"/>
  <c r="J7422" i="1"/>
  <c r="J7425" i="1"/>
  <c r="J7421" i="1"/>
  <c r="J7427" i="1"/>
  <c r="J7424" i="1"/>
  <c r="H7420" i="1"/>
  <c r="L7420" i="1" s="1"/>
  <c r="M7420" i="1" s="1"/>
  <c r="N7420" i="1" s="1"/>
  <c r="H7424" i="1"/>
  <c r="L7424" i="1" s="1"/>
  <c r="M7424" i="1" s="1"/>
  <c r="N7424" i="1" s="1"/>
  <c r="H7421" i="1"/>
  <c r="H7423" i="1"/>
  <c r="H7428" i="1"/>
  <c r="H7427" i="1"/>
  <c r="H7426" i="1"/>
  <c r="H7425" i="1"/>
  <c r="H7422" i="1"/>
  <c r="H7429" i="1"/>
  <c r="P7424" i="1" l="1"/>
  <c r="R7424" i="1"/>
  <c r="Q7424" i="1"/>
  <c r="S7424" i="1"/>
  <c r="T7424" i="1" s="1"/>
  <c r="O7424" i="1"/>
  <c r="R7420" i="1"/>
  <c r="O7420" i="1"/>
  <c r="P7420" i="1"/>
  <c r="Q7420" i="1"/>
  <c r="S7420" i="1"/>
  <c r="T7420" i="1" s="1"/>
  <c r="L7425" i="1"/>
  <c r="M7425" i="1" s="1"/>
  <c r="N7425" i="1" s="1"/>
  <c r="L7429" i="1"/>
  <c r="M7429" i="1" s="1"/>
  <c r="N7429" i="1" s="1"/>
  <c r="L7427" i="1"/>
  <c r="M7427" i="1" s="1"/>
  <c r="N7427" i="1" s="1"/>
  <c r="L7422" i="1"/>
  <c r="M7422" i="1" s="1"/>
  <c r="N7422" i="1" s="1"/>
  <c r="L7426" i="1"/>
  <c r="M7426" i="1" s="1"/>
  <c r="N7426" i="1" s="1"/>
  <c r="L7428" i="1"/>
  <c r="M7428" i="1" s="1"/>
  <c r="N7428" i="1" s="1"/>
  <c r="L7423" i="1"/>
  <c r="M7423" i="1" s="1"/>
  <c r="N7423" i="1" s="1"/>
  <c r="L7421" i="1"/>
  <c r="M7421" i="1" s="1"/>
  <c r="N7421" i="1" s="1"/>
  <c r="N7430" i="1" l="1"/>
  <c r="O7427" i="1"/>
  <c r="S7427" i="1"/>
  <c r="T7427" i="1" s="1"/>
  <c r="R7427" i="1"/>
  <c r="Q7427" i="1"/>
  <c r="P7427" i="1"/>
  <c r="Q7429" i="1"/>
  <c r="R7429" i="1"/>
  <c r="O7429" i="1"/>
  <c r="S7429" i="1"/>
  <c r="T7429" i="1" s="1"/>
  <c r="P7429" i="1"/>
  <c r="P7428" i="1"/>
  <c r="O7428" i="1"/>
  <c r="S7428" i="1"/>
  <c r="T7428" i="1" s="1"/>
  <c r="Q7428" i="1"/>
  <c r="R7428" i="1"/>
  <c r="O7422" i="1"/>
  <c r="R7422" i="1"/>
  <c r="Q7422" i="1"/>
  <c r="S7422" i="1"/>
  <c r="T7422" i="1" s="1"/>
  <c r="P7422" i="1"/>
  <c r="S7425" i="1"/>
  <c r="T7425" i="1" s="1"/>
  <c r="O7425" i="1"/>
  <c r="R7425" i="1"/>
  <c r="P7425" i="1"/>
  <c r="Q7425" i="1"/>
  <c r="Q7421" i="1"/>
  <c r="R7421" i="1"/>
  <c r="O7421" i="1"/>
  <c r="P7421" i="1"/>
  <c r="S7421" i="1"/>
  <c r="T7421" i="1" s="1"/>
  <c r="S7423" i="1"/>
  <c r="T7423" i="1" s="1"/>
  <c r="R7423" i="1"/>
  <c r="O7423" i="1"/>
  <c r="P7423" i="1"/>
  <c r="Q7423" i="1"/>
  <c r="Q7426" i="1"/>
  <c r="P7426" i="1"/>
  <c r="O7426" i="1"/>
  <c r="R7426" i="1"/>
  <c r="S7426" i="1"/>
  <c r="T7426" i="1" s="1"/>
  <c r="O7431" i="1" l="1"/>
  <c r="H7434" i="1" s="1"/>
  <c r="R7431" i="1"/>
  <c r="K7434" i="1" s="1"/>
  <c r="K7438" i="1" s="1"/>
  <c r="K7440" i="1"/>
  <c r="K7439" i="1"/>
  <c r="K7441" i="1"/>
  <c r="K7444" i="1"/>
  <c r="H7446" i="1"/>
  <c r="H7443" i="1"/>
  <c r="H7442" i="1"/>
  <c r="H7438" i="1"/>
  <c r="H7440" i="1"/>
  <c r="H7445" i="1"/>
  <c r="H7447" i="1"/>
  <c r="H7444" i="1"/>
  <c r="H7441" i="1"/>
  <c r="H7439" i="1"/>
  <c r="Q7431" i="1"/>
  <c r="J7434" i="1" s="1"/>
  <c r="P7431" i="1"/>
  <c r="I7434" i="1" s="1"/>
  <c r="K7443" i="1" l="1"/>
  <c r="K7445" i="1"/>
  <c r="K7447" i="1"/>
  <c r="K7442" i="1"/>
  <c r="K7446" i="1"/>
  <c r="I7441" i="1"/>
  <c r="I7447" i="1"/>
  <c r="I7439" i="1"/>
  <c r="I7438" i="1"/>
  <c r="I7440" i="1"/>
  <c r="I7442" i="1"/>
  <c r="I7443" i="1"/>
  <c r="I7444" i="1"/>
  <c r="I7445" i="1"/>
  <c r="I7446" i="1"/>
  <c r="J7446" i="1"/>
  <c r="J7441" i="1"/>
  <c r="J7438" i="1"/>
  <c r="J7445" i="1"/>
  <c r="J7440" i="1"/>
  <c r="J7444" i="1"/>
  <c r="J7443" i="1"/>
  <c r="J7447" i="1"/>
  <c r="L7447" i="1" s="1"/>
  <c r="M7447" i="1" s="1"/>
  <c r="N7447" i="1" s="1"/>
  <c r="J7442" i="1"/>
  <c r="J7439" i="1"/>
  <c r="L7439" i="1" l="1"/>
  <c r="M7439" i="1" s="1"/>
  <c r="N7439" i="1" s="1"/>
  <c r="L7441" i="1"/>
  <c r="M7441" i="1" s="1"/>
  <c r="N7441" i="1" s="1"/>
  <c r="L7443" i="1"/>
  <c r="M7443" i="1" s="1"/>
  <c r="N7443" i="1" s="1"/>
  <c r="L7445" i="1"/>
  <c r="M7445" i="1" s="1"/>
  <c r="N7445" i="1" s="1"/>
  <c r="L7440" i="1"/>
  <c r="M7440" i="1" s="1"/>
  <c r="N7440" i="1" s="1"/>
  <c r="L7444" i="1"/>
  <c r="M7444" i="1" s="1"/>
  <c r="N7444" i="1" s="1"/>
  <c r="L7438" i="1"/>
  <c r="M7438" i="1" s="1"/>
  <c r="N7438" i="1" s="1"/>
  <c r="L7446" i="1"/>
  <c r="M7446" i="1" s="1"/>
  <c r="N7446" i="1" s="1"/>
  <c r="L7442" i="1"/>
  <c r="M7442" i="1" s="1"/>
  <c r="N7442" i="1" s="1"/>
  <c r="S7439" i="1"/>
  <c r="T7439" i="1" s="1"/>
  <c r="Q7439" i="1"/>
  <c r="P7439" i="1"/>
  <c r="R7439" i="1"/>
  <c r="O7439" i="1"/>
  <c r="S7445" i="1"/>
  <c r="T7445" i="1" s="1"/>
  <c r="O7447" i="1"/>
  <c r="P7447" i="1"/>
  <c r="S7447" i="1"/>
  <c r="T7447" i="1" s="1"/>
  <c r="R7447" i="1"/>
  <c r="Q7447" i="1"/>
  <c r="P7444" i="1"/>
  <c r="Q7443" i="1"/>
  <c r="R7443" i="1"/>
  <c r="P7443" i="1"/>
  <c r="S7443" i="1"/>
  <c r="T7443" i="1" s="1"/>
  <c r="Q7441" i="1"/>
  <c r="R7441" i="1"/>
  <c r="O7441" i="1"/>
  <c r="O7443" i="1" l="1"/>
  <c r="S7441" i="1"/>
  <c r="T7441" i="1" s="1"/>
  <c r="S7440" i="1"/>
  <c r="T7440" i="1" s="1"/>
  <c r="P7445" i="1"/>
  <c r="R7438" i="1"/>
  <c r="P7441" i="1"/>
  <c r="O7440" i="1"/>
  <c r="O7445" i="1"/>
  <c r="P7440" i="1"/>
  <c r="Q7440" i="1"/>
  <c r="R7440" i="1"/>
  <c r="R7445" i="1"/>
  <c r="N7448" i="1"/>
  <c r="R7444" i="1"/>
  <c r="Q7444" i="1"/>
  <c r="S7444" i="1"/>
  <c r="T7444" i="1" s="1"/>
  <c r="Q7445" i="1"/>
  <c r="P7446" i="1"/>
  <c r="O7438" i="1"/>
  <c r="Q7438" i="1"/>
  <c r="Q7446" i="1"/>
  <c r="S7446" i="1"/>
  <c r="T7446" i="1" s="1"/>
  <c r="S7438" i="1"/>
  <c r="T7438" i="1" s="1"/>
  <c r="P7438" i="1"/>
  <c r="O7446" i="1"/>
  <c r="O7444" i="1"/>
  <c r="R7446" i="1"/>
  <c r="P7442" i="1"/>
  <c r="Q7442" i="1"/>
  <c r="S7442" i="1"/>
  <c r="T7442" i="1" s="1"/>
  <c r="R7442" i="1"/>
  <c r="O7442" i="1"/>
  <c r="Q7449" i="1" l="1"/>
  <c r="J7452" i="1" s="1"/>
  <c r="P7449" i="1"/>
  <c r="I7452" i="1" s="1"/>
  <c r="I7461" i="1" s="1"/>
  <c r="O7449" i="1"/>
  <c r="H7452" i="1" s="1"/>
  <c r="H7464" i="1" s="1"/>
  <c r="R7449" i="1"/>
  <c r="K7452" i="1" s="1"/>
  <c r="K7461" i="1" s="1"/>
  <c r="H7465" i="1"/>
  <c r="H7463" i="1"/>
  <c r="H7457" i="1"/>
  <c r="H7460" i="1"/>
  <c r="I7459" i="1"/>
  <c r="I7465" i="1"/>
  <c r="I7458" i="1"/>
  <c r="I7464" i="1"/>
  <c r="I7456" i="1"/>
  <c r="J7460" i="1"/>
  <c r="J7457" i="1"/>
  <c r="J7456" i="1"/>
  <c r="J7463" i="1"/>
  <c r="J7462" i="1"/>
  <c r="J7465" i="1"/>
  <c r="J7461" i="1"/>
  <c r="J7464" i="1"/>
  <c r="J7458" i="1"/>
  <c r="J7459" i="1"/>
  <c r="I7457" i="1" l="1"/>
  <c r="I7460" i="1"/>
  <c r="I7463" i="1"/>
  <c r="I7462" i="1"/>
  <c r="K7464" i="1"/>
  <c r="K7458" i="1"/>
  <c r="K7465" i="1"/>
  <c r="L7465" i="1" s="1"/>
  <c r="M7465" i="1" s="1"/>
  <c r="N7465" i="1" s="1"/>
  <c r="H7458" i="1"/>
  <c r="L7458" i="1" s="1"/>
  <c r="M7458" i="1" s="1"/>
  <c r="N7458" i="1" s="1"/>
  <c r="K7459" i="1"/>
  <c r="K7456" i="1"/>
  <c r="H7461" i="1"/>
  <c r="H7462" i="1"/>
  <c r="K7457" i="1"/>
  <c r="L7457" i="1" s="1"/>
  <c r="M7457" i="1" s="1"/>
  <c r="N7457" i="1" s="1"/>
  <c r="K7460" i="1"/>
  <c r="L7460" i="1" s="1"/>
  <c r="M7460" i="1" s="1"/>
  <c r="N7460" i="1" s="1"/>
  <c r="H7456" i="1"/>
  <c r="K7462" i="1"/>
  <c r="H7459" i="1"/>
  <c r="K7463" i="1"/>
  <c r="L7463" i="1" s="1"/>
  <c r="M7463" i="1" s="1"/>
  <c r="N7463" i="1" s="1"/>
  <c r="L7461" i="1"/>
  <c r="M7461" i="1" s="1"/>
  <c r="N7461" i="1" s="1"/>
  <c r="L7459" i="1"/>
  <c r="M7459" i="1" s="1"/>
  <c r="N7459" i="1" s="1"/>
  <c r="L7464" i="1"/>
  <c r="M7464" i="1" s="1"/>
  <c r="N7464" i="1" s="1"/>
  <c r="L7456" i="1" l="1"/>
  <c r="M7456" i="1" s="1"/>
  <c r="N7456" i="1" s="1"/>
  <c r="L7462" i="1"/>
  <c r="M7462" i="1" s="1"/>
  <c r="N7462" i="1" s="1"/>
  <c r="N7466" i="1" s="1"/>
  <c r="P7460" i="1"/>
  <c r="R7460" i="1"/>
  <c r="O7460" i="1"/>
  <c r="S7460" i="1"/>
  <c r="T7460" i="1" s="1"/>
  <c r="Q7460" i="1"/>
  <c r="S7465" i="1"/>
  <c r="T7465" i="1" s="1"/>
  <c r="O7465" i="1"/>
  <c r="Q7465" i="1"/>
  <c r="P7465" i="1"/>
  <c r="R7465" i="1"/>
  <c r="R7464" i="1"/>
  <c r="Q7464" i="1"/>
  <c r="O7464" i="1"/>
  <c r="P7464" i="1"/>
  <c r="S7464" i="1"/>
  <c r="T7464" i="1" s="1"/>
  <c r="P7458" i="1"/>
  <c r="R7458" i="1"/>
  <c r="O7458" i="1"/>
  <c r="Q7458" i="1"/>
  <c r="S7458" i="1"/>
  <c r="T7458" i="1" s="1"/>
  <c r="R7457" i="1"/>
  <c r="Q7457" i="1"/>
  <c r="P7457" i="1"/>
  <c r="S7457" i="1"/>
  <c r="T7457" i="1" s="1"/>
  <c r="O7457" i="1"/>
  <c r="S7462" i="1"/>
  <c r="T7462" i="1" s="1"/>
  <c r="R7462" i="1"/>
  <c r="Q7462" i="1"/>
  <c r="P7462" i="1"/>
  <c r="O7462" i="1"/>
  <c r="R7463" i="1"/>
  <c r="P7463" i="1"/>
  <c r="S7463" i="1"/>
  <c r="T7463" i="1" s="1"/>
  <c r="O7463" i="1"/>
  <c r="Q7463" i="1"/>
  <c r="Q7456" i="1"/>
  <c r="S7456" i="1"/>
  <c r="T7456" i="1" s="1"/>
  <c r="P7456" i="1"/>
  <c r="R7456" i="1"/>
  <c r="O7456" i="1"/>
  <c r="Q7459" i="1"/>
  <c r="O7459" i="1"/>
  <c r="S7459" i="1"/>
  <c r="T7459" i="1" s="1"/>
  <c r="P7459" i="1"/>
  <c r="R7459" i="1"/>
  <c r="S7461" i="1"/>
  <c r="T7461" i="1" s="1"/>
  <c r="O7461" i="1"/>
  <c r="Q7461" i="1"/>
  <c r="P7461" i="1"/>
  <c r="R7461" i="1"/>
  <c r="R7467" i="1" l="1"/>
  <c r="K7470" i="1" s="1"/>
  <c r="P7467" i="1"/>
  <c r="I7470" i="1" s="1"/>
  <c r="I7475" i="1" s="1"/>
  <c r="O7467" i="1"/>
  <c r="H7470" i="1" s="1"/>
  <c r="H7478" i="1" s="1"/>
  <c r="Q7467" i="1"/>
  <c r="J7470" i="1" s="1"/>
  <c r="K7483" i="1"/>
  <c r="K7479" i="1"/>
  <c r="K7478" i="1"/>
  <c r="K7482" i="1"/>
  <c r="K7474" i="1"/>
  <c r="K7477" i="1"/>
  <c r="K7476" i="1"/>
  <c r="K7480" i="1"/>
  <c r="K7475" i="1"/>
  <c r="K7481" i="1"/>
  <c r="H7474" i="1"/>
  <c r="H7483" i="1"/>
  <c r="I7479" i="1"/>
  <c r="I7477" i="1"/>
  <c r="I7478" i="1"/>
  <c r="I7483" i="1"/>
  <c r="I7481" i="1" l="1"/>
  <c r="I7482" i="1"/>
  <c r="I7480" i="1"/>
  <c r="I7474" i="1"/>
  <c r="I7476" i="1"/>
  <c r="H7475" i="1"/>
  <c r="H7476" i="1"/>
  <c r="H7482" i="1"/>
  <c r="H7481" i="1"/>
  <c r="H7480" i="1"/>
  <c r="H7477" i="1"/>
  <c r="H7479" i="1"/>
  <c r="J7477" i="1"/>
  <c r="J7476" i="1"/>
  <c r="J7474" i="1"/>
  <c r="L7474" i="1" s="1"/>
  <c r="M7474" i="1" s="1"/>
  <c r="N7474" i="1" s="1"/>
  <c r="J7483" i="1"/>
  <c r="L7483" i="1" s="1"/>
  <c r="M7483" i="1" s="1"/>
  <c r="N7483" i="1" s="1"/>
  <c r="J7482" i="1"/>
  <c r="J7481" i="1"/>
  <c r="L7481" i="1" s="1"/>
  <c r="M7481" i="1" s="1"/>
  <c r="N7481" i="1" s="1"/>
  <c r="J7479" i="1"/>
  <c r="J7475" i="1"/>
  <c r="J7480" i="1"/>
  <c r="J7478" i="1"/>
  <c r="L7478" i="1" s="1"/>
  <c r="M7478" i="1" s="1"/>
  <c r="N7478" i="1" s="1"/>
  <c r="L7482" i="1" l="1"/>
  <c r="M7482" i="1" s="1"/>
  <c r="N7482" i="1" s="1"/>
  <c r="L7480" i="1"/>
  <c r="M7480" i="1" s="1"/>
  <c r="N7480" i="1" s="1"/>
  <c r="L7477" i="1"/>
  <c r="M7477" i="1" s="1"/>
  <c r="N7477" i="1" s="1"/>
  <c r="L7475" i="1"/>
  <c r="M7475" i="1" s="1"/>
  <c r="N7475" i="1" s="1"/>
  <c r="L7476" i="1"/>
  <c r="M7476" i="1" s="1"/>
  <c r="N7476" i="1" s="1"/>
  <c r="L7479" i="1"/>
  <c r="M7479" i="1" s="1"/>
  <c r="N7479" i="1" s="1"/>
  <c r="N7484" i="1" s="1"/>
  <c r="R7481" i="1"/>
  <c r="Q7481" i="1"/>
  <c r="O7481" i="1"/>
  <c r="P7481" i="1"/>
  <c r="S7481" i="1"/>
  <c r="T7481" i="1" s="1"/>
  <c r="P7478" i="1"/>
  <c r="S7478" i="1"/>
  <c r="T7478" i="1" s="1"/>
  <c r="Q7478" i="1"/>
  <c r="O7478" i="1"/>
  <c r="R7478" i="1"/>
  <c r="R7482" i="1"/>
  <c r="Q7482" i="1"/>
  <c r="P7482" i="1"/>
  <c r="S7482" i="1"/>
  <c r="T7482" i="1" s="1"/>
  <c r="O7482" i="1"/>
  <c r="P7483" i="1"/>
  <c r="S7483" i="1"/>
  <c r="T7483" i="1" s="1"/>
  <c r="Q7483" i="1"/>
  <c r="O7483" i="1"/>
  <c r="R7483" i="1"/>
  <c r="R7474" i="1"/>
  <c r="S7474" i="1"/>
  <c r="T7474" i="1" s="1"/>
  <c r="Q7474" i="1"/>
  <c r="O7474" i="1"/>
  <c r="P7474" i="1"/>
  <c r="R7477" i="1"/>
  <c r="S7477" i="1"/>
  <c r="T7477" i="1" s="1"/>
  <c r="P7477" i="1"/>
  <c r="Q7480" i="1"/>
  <c r="S7480" i="1"/>
  <c r="T7480" i="1" s="1"/>
  <c r="O7480" i="1"/>
  <c r="S7475" i="1"/>
  <c r="T7475" i="1" s="1"/>
  <c r="O7475" i="1"/>
  <c r="P7475" i="1"/>
  <c r="O7479" i="1"/>
  <c r="Q7475" i="1" l="1"/>
  <c r="R7475" i="1"/>
  <c r="R7480" i="1"/>
  <c r="O7477" i="1"/>
  <c r="S7479" i="1"/>
  <c r="T7479" i="1" s="1"/>
  <c r="P7480" i="1"/>
  <c r="Q7477" i="1"/>
  <c r="R7476" i="1"/>
  <c r="P7479" i="1"/>
  <c r="R7479" i="1"/>
  <c r="Q7479" i="1"/>
  <c r="O7476" i="1"/>
  <c r="O7485" i="1" s="1"/>
  <c r="H7488" i="1" s="1"/>
  <c r="Q7476" i="1"/>
  <c r="Q7485" i="1" s="1"/>
  <c r="J7488" i="1" s="1"/>
  <c r="P7476" i="1"/>
  <c r="S7476" i="1"/>
  <c r="T7476" i="1" s="1"/>
  <c r="P7485" i="1"/>
  <c r="I7488" i="1" s="1"/>
  <c r="R7485" i="1" l="1"/>
  <c r="K7488" i="1" s="1"/>
  <c r="J7497" i="1"/>
  <c r="J7496" i="1"/>
  <c r="J7501" i="1"/>
  <c r="J7495" i="1"/>
  <c r="J7493" i="1"/>
  <c r="J7500" i="1"/>
  <c r="J7492" i="1"/>
  <c r="J7499" i="1"/>
  <c r="J7494" i="1"/>
  <c r="J7498" i="1"/>
  <c r="H7501" i="1"/>
  <c r="H7493" i="1"/>
  <c r="H7499" i="1"/>
  <c r="H7495" i="1"/>
  <c r="L7495" i="1" s="1"/>
  <c r="M7495" i="1" s="1"/>
  <c r="N7495" i="1" s="1"/>
  <c r="H7492" i="1"/>
  <c r="H7500" i="1"/>
  <c r="H7498" i="1"/>
  <c r="H7496" i="1"/>
  <c r="H7494" i="1"/>
  <c r="H7497" i="1"/>
  <c r="K7498" i="1"/>
  <c r="K7499" i="1"/>
  <c r="K7497" i="1"/>
  <c r="K7496" i="1"/>
  <c r="K7500" i="1"/>
  <c r="K7492" i="1"/>
  <c r="K7495" i="1"/>
  <c r="K7494" i="1"/>
  <c r="K7493" i="1"/>
  <c r="K7501" i="1"/>
  <c r="I7492" i="1"/>
  <c r="I7499" i="1"/>
  <c r="I7498" i="1"/>
  <c r="I7495" i="1"/>
  <c r="I7494" i="1"/>
  <c r="I7500" i="1"/>
  <c r="I7501" i="1"/>
  <c r="I7496" i="1"/>
  <c r="I7493" i="1"/>
  <c r="I7497" i="1"/>
  <c r="L7500" i="1" l="1"/>
  <c r="M7500" i="1" s="1"/>
  <c r="N7500" i="1" s="1"/>
  <c r="L7493" i="1"/>
  <c r="M7493" i="1" s="1"/>
  <c r="N7493" i="1" s="1"/>
  <c r="L7499" i="1"/>
  <c r="M7499" i="1" s="1"/>
  <c r="N7499" i="1" s="1"/>
  <c r="L7492" i="1"/>
  <c r="M7492" i="1" s="1"/>
  <c r="N7492" i="1" s="1"/>
  <c r="L7501" i="1"/>
  <c r="M7501" i="1" s="1"/>
  <c r="N7501" i="1" s="1"/>
  <c r="L7494" i="1"/>
  <c r="M7494" i="1" s="1"/>
  <c r="N7494" i="1" s="1"/>
  <c r="S7500" i="1"/>
  <c r="T7500" i="1" s="1"/>
  <c r="O7500" i="1"/>
  <c r="P7500" i="1"/>
  <c r="Q7500" i="1"/>
  <c r="R7500" i="1"/>
  <c r="P7493" i="1"/>
  <c r="S7493" i="1"/>
  <c r="T7493" i="1" s="1"/>
  <c r="O7493" i="1"/>
  <c r="R7493" i="1"/>
  <c r="Q7493" i="1"/>
  <c r="L7496" i="1"/>
  <c r="M7496" i="1" s="1"/>
  <c r="N7496" i="1" s="1"/>
  <c r="R7495" i="1"/>
  <c r="S7495" i="1"/>
  <c r="T7495" i="1" s="1"/>
  <c r="Q7495" i="1"/>
  <c r="P7495" i="1"/>
  <c r="O7495" i="1"/>
  <c r="L7497" i="1"/>
  <c r="M7497" i="1" s="1"/>
  <c r="N7497" i="1" s="1"/>
  <c r="L7498" i="1"/>
  <c r="M7498" i="1" s="1"/>
  <c r="N7498" i="1" s="1"/>
  <c r="N7502" i="1" l="1"/>
  <c r="P7498" i="1"/>
  <c r="R7498" i="1"/>
  <c r="S7498" i="1"/>
  <c r="T7498" i="1" s="1"/>
  <c r="O7498" i="1"/>
  <c r="Q7498" i="1"/>
  <c r="Q7497" i="1"/>
  <c r="P7497" i="1"/>
  <c r="R7497" i="1"/>
  <c r="S7497" i="1"/>
  <c r="T7497" i="1" s="1"/>
  <c r="O7497" i="1"/>
  <c r="S7492" i="1"/>
  <c r="T7492" i="1" s="1"/>
  <c r="P7492" i="1"/>
  <c r="R7492" i="1"/>
  <c r="Q7492" i="1"/>
  <c r="O7492" i="1"/>
  <c r="Q7494" i="1"/>
  <c r="S7494" i="1"/>
  <c r="T7494" i="1" s="1"/>
  <c r="R7494" i="1"/>
  <c r="P7494" i="1"/>
  <c r="O7494" i="1"/>
  <c r="S7501" i="1"/>
  <c r="T7501" i="1" s="1"/>
  <c r="O7501" i="1"/>
  <c r="P7501" i="1"/>
  <c r="Q7501" i="1"/>
  <c r="R7501" i="1"/>
  <c r="S7496" i="1"/>
  <c r="T7496" i="1" s="1"/>
  <c r="P7496" i="1"/>
  <c r="Q7496" i="1"/>
  <c r="O7496" i="1"/>
  <c r="R7496" i="1"/>
  <c r="P7499" i="1"/>
  <c r="Q7499" i="1"/>
  <c r="S7499" i="1"/>
  <c r="T7499" i="1" s="1"/>
  <c r="R7499" i="1"/>
  <c r="O7499" i="1"/>
  <c r="R7503" i="1" l="1"/>
  <c r="K7506" i="1" s="1"/>
  <c r="P7503" i="1"/>
  <c r="I7506" i="1" s="1"/>
  <c r="I7510" i="1" s="1"/>
  <c r="K7511" i="1"/>
  <c r="K7516" i="1"/>
  <c r="K7515" i="1"/>
  <c r="K7514" i="1"/>
  <c r="K7512" i="1"/>
  <c r="K7510" i="1"/>
  <c r="K7513" i="1"/>
  <c r="K7519" i="1"/>
  <c r="K7518" i="1"/>
  <c r="K7517" i="1"/>
  <c r="I7514" i="1"/>
  <c r="I7512" i="1"/>
  <c r="I7511" i="1"/>
  <c r="I7513" i="1"/>
  <c r="O7503" i="1"/>
  <c r="H7506" i="1" s="1"/>
  <c r="Q7503" i="1"/>
  <c r="J7506" i="1" s="1"/>
  <c r="I7517" i="1" l="1"/>
  <c r="I7519" i="1"/>
  <c r="I7516" i="1"/>
  <c r="I7515" i="1"/>
  <c r="I7518" i="1"/>
  <c r="J7517" i="1"/>
  <c r="J7519" i="1"/>
  <c r="J7518" i="1"/>
  <c r="J7516" i="1"/>
  <c r="J7510" i="1"/>
  <c r="J7515" i="1"/>
  <c r="J7514" i="1"/>
  <c r="J7512" i="1"/>
  <c r="J7511" i="1"/>
  <c r="J7513" i="1"/>
  <c r="H7513" i="1"/>
  <c r="L7513" i="1" s="1"/>
  <c r="M7513" i="1" s="1"/>
  <c r="N7513" i="1" s="1"/>
  <c r="H7512" i="1"/>
  <c r="H7510" i="1"/>
  <c r="L7510" i="1" s="1"/>
  <c r="M7510" i="1" s="1"/>
  <c r="N7510" i="1" s="1"/>
  <c r="H7519" i="1"/>
  <c r="H7511" i="1"/>
  <c r="H7518" i="1"/>
  <c r="H7517" i="1"/>
  <c r="L7517" i="1" s="1"/>
  <c r="M7517" i="1" s="1"/>
  <c r="N7517" i="1" s="1"/>
  <c r="H7515" i="1"/>
  <c r="H7514" i="1"/>
  <c r="H7516" i="1"/>
  <c r="L7516" i="1" l="1"/>
  <c r="M7516" i="1" s="1"/>
  <c r="N7516" i="1" s="1"/>
  <c r="L7518" i="1"/>
  <c r="M7518" i="1" s="1"/>
  <c r="N7518" i="1" s="1"/>
  <c r="L7511" i="1"/>
  <c r="M7511" i="1" s="1"/>
  <c r="N7511" i="1" s="1"/>
  <c r="L7519" i="1"/>
  <c r="M7519" i="1" s="1"/>
  <c r="N7519" i="1" s="1"/>
  <c r="L7512" i="1"/>
  <c r="M7512" i="1" s="1"/>
  <c r="N7512" i="1" s="1"/>
  <c r="R7511" i="1"/>
  <c r="P7511" i="1"/>
  <c r="O7511" i="1"/>
  <c r="P7513" i="1"/>
  <c r="Q7513" i="1"/>
  <c r="S7513" i="1"/>
  <c r="T7513" i="1" s="1"/>
  <c r="R7513" i="1"/>
  <c r="O7513" i="1"/>
  <c r="Q7518" i="1"/>
  <c r="R7518" i="1"/>
  <c r="S7510" i="1"/>
  <c r="T7510" i="1" s="1"/>
  <c r="O7510" i="1"/>
  <c r="Q7510" i="1"/>
  <c r="P7510" i="1"/>
  <c r="R7510" i="1"/>
  <c r="L7514" i="1"/>
  <c r="M7514" i="1" s="1"/>
  <c r="N7514" i="1" s="1"/>
  <c r="Q7516" i="1"/>
  <c r="R7516" i="1"/>
  <c r="S7516" i="1"/>
  <c r="T7516" i="1" s="1"/>
  <c r="O7516" i="1"/>
  <c r="P7516" i="1"/>
  <c r="L7515" i="1"/>
  <c r="M7515" i="1" s="1"/>
  <c r="N7515" i="1" s="1"/>
  <c r="Q7517" i="1"/>
  <c r="P7517" i="1"/>
  <c r="R7517" i="1"/>
  <c r="S7517" i="1"/>
  <c r="T7517" i="1" s="1"/>
  <c r="O7517" i="1"/>
  <c r="S7518" i="1" l="1"/>
  <c r="T7518" i="1" s="1"/>
  <c r="O7518" i="1"/>
  <c r="P7518" i="1"/>
  <c r="S7511" i="1"/>
  <c r="T7511" i="1" s="1"/>
  <c r="P7512" i="1"/>
  <c r="Q7512" i="1"/>
  <c r="S7512" i="1"/>
  <c r="T7512" i="1" s="1"/>
  <c r="P7519" i="1"/>
  <c r="S7519" i="1"/>
  <c r="T7519" i="1" s="1"/>
  <c r="Q7519" i="1"/>
  <c r="R7519" i="1"/>
  <c r="O7519" i="1"/>
  <c r="N7520" i="1"/>
  <c r="O7512" i="1"/>
  <c r="Q7511" i="1"/>
  <c r="R7512" i="1"/>
  <c r="Q7514" i="1"/>
  <c r="S7514" i="1"/>
  <c r="T7514" i="1" s="1"/>
  <c r="P7514" i="1"/>
  <c r="R7514" i="1"/>
  <c r="O7514" i="1"/>
  <c r="S7515" i="1"/>
  <c r="T7515" i="1" s="1"/>
  <c r="O7515" i="1"/>
  <c r="R7515" i="1"/>
  <c r="Q7515" i="1"/>
  <c r="P7515" i="1"/>
  <c r="P7521" i="1" l="1"/>
  <c r="I7524" i="1" s="1"/>
  <c r="Q7521" i="1"/>
  <c r="J7524" i="1" s="1"/>
  <c r="J7534" i="1" s="1"/>
  <c r="R7521" i="1"/>
  <c r="K7524" i="1" s="1"/>
  <c r="K7534" i="1" s="1"/>
  <c r="O7521" i="1"/>
  <c r="H7524" i="1" s="1"/>
  <c r="H7532" i="1" s="1"/>
  <c r="I7535" i="1"/>
  <c r="I7534" i="1"/>
  <c r="I7531" i="1"/>
  <c r="I7533" i="1"/>
  <c r="I7530" i="1"/>
  <c r="I7528" i="1"/>
  <c r="I7532" i="1"/>
  <c r="I7529" i="1"/>
  <c r="I7537" i="1"/>
  <c r="I7536" i="1"/>
  <c r="J7535" i="1"/>
  <c r="J7537" i="1"/>
  <c r="J7536" i="1"/>
  <c r="J7533" i="1"/>
  <c r="J7529" i="1"/>
  <c r="J7532" i="1"/>
  <c r="J7528" i="1"/>
  <c r="J7531" i="1"/>
  <c r="K7530" i="1"/>
  <c r="K7533" i="1"/>
  <c r="K7532" i="1"/>
  <c r="K7537" i="1"/>
  <c r="K7531" i="1"/>
  <c r="K7528" i="1" l="1"/>
  <c r="K7529" i="1"/>
  <c r="J7530" i="1"/>
  <c r="K7536" i="1"/>
  <c r="K7535" i="1"/>
  <c r="H7533" i="1"/>
  <c r="L7533" i="1" s="1"/>
  <c r="M7533" i="1" s="1"/>
  <c r="N7533" i="1" s="1"/>
  <c r="H7535" i="1"/>
  <c r="H7536" i="1"/>
  <c r="L7536" i="1" s="1"/>
  <c r="M7536" i="1" s="1"/>
  <c r="N7536" i="1" s="1"/>
  <c r="H7534" i="1"/>
  <c r="H7528" i="1"/>
  <c r="L7528" i="1" s="1"/>
  <c r="M7528" i="1" s="1"/>
  <c r="N7528" i="1" s="1"/>
  <c r="H7529" i="1"/>
  <c r="L7529" i="1" s="1"/>
  <c r="M7529" i="1" s="1"/>
  <c r="N7529" i="1" s="1"/>
  <c r="H7537" i="1"/>
  <c r="H7531" i="1"/>
  <c r="L7531" i="1" s="1"/>
  <c r="M7531" i="1" s="1"/>
  <c r="N7531" i="1" s="1"/>
  <c r="H7530" i="1"/>
  <c r="L7530" i="1" s="1"/>
  <c r="M7530" i="1" s="1"/>
  <c r="N7530" i="1" s="1"/>
  <c r="L7532" i="1"/>
  <c r="M7532" i="1" s="1"/>
  <c r="N7532" i="1" s="1"/>
  <c r="L7535" i="1"/>
  <c r="M7535" i="1" s="1"/>
  <c r="N7535" i="1" s="1"/>
  <c r="L7534" i="1"/>
  <c r="M7534" i="1" s="1"/>
  <c r="N7534" i="1" s="1"/>
  <c r="L7537" i="1"/>
  <c r="M7537" i="1" s="1"/>
  <c r="N7537" i="1" s="1"/>
  <c r="O7532" i="1" l="1"/>
  <c r="Q7528" i="1"/>
  <c r="P7532" i="1"/>
  <c r="R7532" i="1"/>
  <c r="R7529" i="1"/>
  <c r="O7529" i="1"/>
  <c r="P7529" i="1"/>
  <c r="Q7532" i="1"/>
  <c r="S7529" i="1"/>
  <c r="T7529" i="1" s="1"/>
  <c r="S7528" i="1"/>
  <c r="T7528" i="1" s="1"/>
  <c r="Q7529" i="1"/>
  <c r="R7528" i="1"/>
  <c r="P7528" i="1"/>
  <c r="S7532" i="1"/>
  <c r="T7532" i="1" s="1"/>
  <c r="O7528" i="1"/>
  <c r="N7538" i="1"/>
  <c r="O7533" i="1"/>
  <c r="P7533" i="1"/>
  <c r="R7533" i="1"/>
  <c r="Q7533" i="1"/>
  <c r="S7533" i="1"/>
  <c r="T7533" i="1" s="1"/>
  <c r="S7531" i="1"/>
  <c r="T7531" i="1" s="1"/>
  <c r="Q7531" i="1"/>
  <c r="R7531" i="1"/>
  <c r="O7531" i="1"/>
  <c r="P7531" i="1"/>
  <c r="O7530" i="1"/>
  <c r="S7530" i="1"/>
  <c r="T7530" i="1" s="1"/>
  <c r="P7530" i="1"/>
  <c r="R7530" i="1"/>
  <c r="Q7530" i="1"/>
  <c r="O7537" i="1"/>
  <c r="Q7537" i="1"/>
  <c r="S7537" i="1"/>
  <c r="T7537" i="1" s="1"/>
  <c r="P7537" i="1"/>
  <c r="R7537" i="1"/>
  <c r="Q7534" i="1"/>
  <c r="P7534" i="1"/>
  <c r="R7534" i="1"/>
  <c r="S7534" i="1"/>
  <c r="T7534" i="1" s="1"/>
  <c r="O7534" i="1"/>
  <c r="S7536" i="1"/>
  <c r="T7536" i="1" s="1"/>
  <c r="Q7536" i="1"/>
  <c r="P7536" i="1"/>
  <c r="R7536" i="1"/>
  <c r="O7536" i="1"/>
  <c r="R7535" i="1"/>
  <c r="O7535" i="1"/>
  <c r="Q7535" i="1"/>
  <c r="S7535" i="1"/>
  <c r="T7535" i="1" s="1"/>
  <c r="P7535" i="1"/>
  <c r="R7539" i="1" l="1"/>
  <c r="K7542" i="1" s="1"/>
  <c r="O7539" i="1"/>
  <c r="H7542" i="1" s="1"/>
  <c r="H7555" i="1" s="1"/>
  <c r="P7539" i="1"/>
  <c r="I7542" i="1" s="1"/>
  <c r="I7551" i="1" s="1"/>
  <c r="Q7539" i="1"/>
  <c r="J7542" i="1" s="1"/>
  <c r="J7554" i="1" s="1"/>
  <c r="I7547" i="1"/>
  <c r="I7555" i="1"/>
  <c r="I7549" i="1"/>
  <c r="H7554" i="1"/>
  <c r="H7553" i="1"/>
  <c r="H7552" i="1"/>
  <c r="K7552" i="1"/>
  <c r="K7554" i="1"/>
  <c r="K7551" i="1"/>
  <c r="K7549" i="1"/>
  <c r="K7546" i="1"/>
  <c r="K7550" i="1"/>
  <c r="K7548" i="1"/>
  <c r="K7555" i="1"/>
  <c r="K7547" i="1"/>
  <c r="K7553" i="1"/>
  <c r="H7551" i="1" l="1"/>
  <c r="H7547" i="1"/>
  <c r="H7548" i="1"/>
  <c r="H7550" i="1"/>
  <c r="I7550" i="1"/>
  <c r="H7546" i="1"/>
  <c r="J7555" i="1"/>
  <c r="L7555" i="1" s="1"/>
  <c r="M7555" i="1" s="1"/>
  <c r="N7555" i="1" s="1"/>
  <c r="J7549" i="1"/>
  <c r="H7549" i="1"/>
  <c r="J7548" i="1"/>
  <c r="I7548" i="1"/>
  <c r="L7548" i="1" s="1"/>
  <c r="M7548" i="1" s="1"/>
  <c r="I7552" i="1"/>
  <c r="I7546" i="1"/>
  <c r="I7553" i="1"/>
  <c r="J7553" i="1"/>
  <c r="I7554" i="1"/>
  <c r="L7554" i="1" s="1"/>
  <c r="M7554" i="1" s="1"/>
  <c r="N7554" i="1" s="1"/>
  <c r="J7547" i="1"/>
  <c r="J7550" i="1"/>
  <c r="L7550" i="1" s="1"/>
  <c r="M7550" i="1" s="1"/>
  <c r="S7550" i="1" s="1"/>
  <c r="T7550" i="1" s="1"/>
  <c r="J7552" i="1"/>
  <c r="J7546" i="1"/>
  <c r="J7551" i="1"/>
  <c r="L7551" i="1" s="1"/>
  <c r="M7551" i="1" s="1"/>
  <c r="N7551" i="1" s="1"/>
  <c r="L7547" i="1" l="1"/>
  <c r="M7547" i="1" s="1"/>
  <c r="N7547" i="1" s="1"/>
  <c r="L7549" i="1"/>
  <c r="M7549" i="1" s="1"/>
  <c r="N7549" i="1" s="1"/>
  <c r="L7552" i="1"/>
  <c r="M7552" i="1" s="1"/>
  <c r="N7552" i="1" s="1"/>
  <c r="Q7549" i="1"/>
  <c r="S7555" i="1"/>
  <c r="T7555" i="1" s="1"/>
  <c r="R7549" i="1"/>
  <c r="P7549" i="1"/>
  <c r="S7549" i="1"/>
  <c r="T7549" i="1" s="1"/>
  <c r="O7555" i="1"/>
  <c r="L7546" i="1"/>
  <c r="M7546" i="1" s="1"/>
  <c r="R7546" i="1" s="1"/>
  <c r="L7553" i="1"/>
  <c r="M7553" i="1" s="1"/>
  <c r="N7553" i="1" s="1"/>
  <c r="P7555" i="1"/>
  <c r="R7555" i="1"/>
  <c r="Q7555" i="1"/>
  <c r="R7548" i="1"/>
  <c r="N7548" i="1"/>
  <c r="S7548" i="1"/>
  <c r="T7548" i="1" s="1"/>
  <c r="P7550" i="1"/>
  <c r="Q7550" i="1"/>
  <c r="R7550" i="1"/>
  <c r="N7550" i="1"/>
  <c r="O7550" i="1"/>
  <c r="O7548" i="1"/>
  <c r="P7548" i="1"/>
  <c r="Q7548" i="1"/>
  <c r="S7547" i="1"/>
  <c r="T7547" i="1" s="1"/>
  <c r="R7547" i="1"/>
  <c r="P7547" i="1"/>
  <c r="O7547" i="1"/>
  <c r="Q7547" i="1"/>
  <c r="Q7552" i="1"/>
  <c r="S7552" i="1"/>
  <c r="T7552" i="1" s="1"/>
  <c r="Q7551" i="1"/>
  <c r="R7551" i="1"/>
  <c r="P7551" i="1"/>
  <c r="O7551" i="1"/>
  <c r="S7551" i="1"/>
  <c r="T7551" i="1" s="1"/>
  <c r="O7554" i="1"/>
  <c r="Q7554" i="1"/>
  <c r="S7554" i="1"/>
  <c r="T7554" i="1" s="1"/>
  <c r="P7554" i="1"/>
  <c r="R7554" i="1"/>
  <c r="S7553" i="1"/>
  <c r="T7553" i="1" s="1"/>
  <c r="O7553" i="1"/>
  <c r="R7552" i="1" l="1"/>
  <c r="O7552" i="1"/>
  <c r="P7552" i="1"/>
  <c r="O7549" i="1"/>
  <c r="S7546" i="1"/>
  <c r="T7546" i="1" s="1"/>
  <c r="Q7546" i="1"/>
  <c r="N7546" i="1"/>
  <c r="N7556" i="1" s="1"/>
  <c r="P7546" i="1"/>
  <c r="Q7553" i="1"/>
  <c r="R7553" i="1"/>
  <c r="R7557" i="1" s="1"/>
  <c r="K7560" i="1" s="1"/>
  <c r="K7571" i="1" s="1"/>
  <c r="O7546" i="1"/>
  <c r="O7557" i="1" s="1"/>
  <c r="H7560" i="1" s="1"/>
  <c r="P7553" i="1"/>
  <c r="P7557" i="1" s="1"/>
  <c r="I7560" i="1" s="1"/>
  <c r="I7567" i="1" s="1"/>
  <c r="Q7557" i="1" l="1"/>
  <c r="J7560" i="1" s="1"/>
  <c r="H7565" i="1"/>
  <c r="H7572" i="1"/>
  <c r="J7565" i="1"/>
  <c r="J7566" i="1"/>
  <c r="J7572" i="1"/>
  <c r="J7573" i="1"/>
  <c r="H7569" i="1"/>
  <c r="J7564" i="1"/>
  <c r="I7565" i="1"/>
  <c r="J7567" i="1"/>
  <c r="J7571" i="1"/>
  <c r="H7573" i="1"/>
  <c r="J7570" i="1"/>
  <c r="I7573" i="1"/>
  <c r="H7571" i="1"/>
  <c r="J7568" i="1"/>
  <c r="J7569" i="1"/>
  <c r="I7572" i="1"/>
  <c r="H7567" i="1"/>
  <c r="H7566" i="1"/>
  <c r="H7568" i="1"/>
  <c r="I7569" i="1"/>
  <c r="I7571" i="1"/>
  <c r="I7566" i="1"/>
  <c r="I7568" i="1"/>
  <c r="I7570" i="1"/>
  <c r="I7564" i="1"/>
  <c r="K7564" i="1"/>
  <c r="K7573" i="1"/>
  <c r="K7568" i="1"/>
  <c r="K7569" i="1"/>
  <c r="K7572" i="1"/>
  <c r="K7567" i="1"/>
  <c r="K7570" i="1"/>
  <c r="K7566" i="1"/>
  <c r="K7565" i="1"/>
  <c r="L7565" i="1" s="1"/>
  <c r="M7565" i="1" s="1"/>
  <c r="N7565" i="1" s="1"/>
  <c r="H7570" i="1"/>
  <c r="H7564" i="1"/>
  <c r="L7571" i="1" l="1"/>
  <c r="M7571" i="1" s="1"/>
  <c r="N7571" i="1" s="1"/>
  <c r="L7572" i="1"/>
  <c r="M7572" i="1" s="1"/>
  <c r="N7572" i="1" s="1"/>
  <c r="L7566" i="1"/>
  <c r="M7566" i="1" s="1"/>
  <c r="N7566" i="1" s="1"/>
  <c r="L7567" i="1"/>
  <c r="M7567" i="1" s="1"/>
  <c r="N7567" i="1" s="1"/>
  <c r="L7569" i="1"/>
  <c r="M7569" i="1" s="1"/>
  <c r="N7569" i="1" s="1"/>
  <c r="L7573" i="1"/>
  <c r="M7573" i="1" s="1"/>
  <c r="N7573" i="1" s="1"/>
  <c r="L7568" i="1"/>
  <c r="M7568" i="1" s="1"/>
  <c r="N7568" i="1" s="1"/>
  <c r="L7564" i="1"/>
  <c r="M7564" i="1" s="1"/>
  <c r="Q7564" i="1" s="1"/>
  <c r="L7570" i="1"/>
  <c r="M7570" i="1" s="1"/>
  <c r="N7570" i="1" s="1"/>
  <c r="S7565" i="1"/>
  <c r="T7565" i="1" s="1"/>
  <c r="R7565" i="1"/>
  <c r="O7565" i="1"/>
  <c r="P7565" i="1"/>
  <c r="Q7565" i="1"/>
  <c r="P7570" i="1"/>
  <c r="R7571" i="1"/>
  <c r="Q7571" i="1"/>
  <c r="S7571" i="1"/>
  <c r="T7571" i="1" s="1"/>
  <c r="P7571" i="1"/>
  <c r="O7571" i="1"/>
  <c r="O7566" i="1"/>
  <c r="S7566" i="1"/>
  <c r="T7566" i="1" s="1"/>
  <c r="P7566" i="1"/>
  <c r="R7566" i="1"/>
  <c r="S7572" i="1"/>
  <c r="T7572" i="1" s="1"/>
  <c r="R7572" i="1"/>
  <c r="Q7572" i="1"/>
  <c r="P7572" i="1" l="1"/>
  <c r="O7572" i="1"/>
  <c r="P7567" i="1"/>
  <c r="O7567" i="1"/>
  <c r="Q7567" i="1"/>
  <c r="Q7566" i="1"/>
  <c r="R7569" i="1"/>
  <c r="S7569" i="1"/>
  <c r="T7569" i="1" s="1"/>
  <c r="Q7573" i="1"/>
  <c r="Q7569" i="1"/>
  <c r="S7568" i="1"/>
  <c r="T7568" i="1" s="1"/>
  <c r="P7569" i="1"/>
  <c r="N7564" i="1"/>
  <c r="N7574" i="1" s="1"/>
  <c r="O7573" i="1"/>
  <c r="S7567" i="1"/>
  <c r="T7567" i="1" s="1"/>
  <c r="S7573" i="1"/>
  <c r="T7573" i="1" s="1"/>
  <c r="O7568" i="1"/>
  <c r="O7564" i="1"/>
  <c r="P7573" i="1"/>
  <c r="R7567" i="1"/>
  <c r="R7573" i="1"/>
  <c r="Q7568" i="1"/>
  <c r="Q7570" i="1"/>
  <c r="P7564" i="1"/>
  <c r="S7570" i="1"/>
  <c r="T7570" i="1" s="1"/>
  <c r="R7564" i="1"/>
  <c r="P7568" i="1"/>
  <c r="O7570" i="1"/>
  <c r="S7564" i="1"/>
  <c r="T7564" i="1" s="1"/>
  <c r="R7570" i="1"/>
  <c r="R7568" i="1"/>
  <c r="O7569" i="1"/>
  <c r="Q7575" i="1" l="1"/>
  <c r="J7578" i="1" s="1"/>
  <c r="J7587" i="1" s="1"/>
  <c r="P7575" i="1"/>
  <c r="I7578" i="1" s="1"/>
  <c r="I7589" i="1" s="1"/>
  <c r="O7575" i="1"/>
  <c r="H7578" i="1" s="1"/>
  <c r="H7591" i="1" s="1"/>
  <c r="J7583" i="1"/>
  <c r="I7586" i="1"/>
  <c r="I7588" i="1"/>
  <c r="J7584" i="1"/>
  <c r="R7575" i="1"/>
  <c r="K7578" i="1" s="1"/>
  <c r="K7584" i="1" s="1"/>
  <c r="J7585" i="1"/>
  <c r="J7586" i="1"/>
  <c r="J7591" i="1"/>
  <c r="I7582" i="1"/>
  <c r="J7590" i="1"/>
  <c r="J7588" i="1"/>
  <c r="J7589" i="1"/>
  <c r="J17" i="1"/>
  <c r="J7582" i="1"/>
  <c r="I17" i="1"/>
  <c r="I7590" i="1"/>
  <c r="H7583" i="1"/>
  <c r="H7585" i="1"/>
  <c r="H7586" i="1"/>
  <c r="H7588" i="1"/>
  <c r="I7584" i="1"/>
  <c r="H17" i="1"/>
  <c r="I7587" i="1"/>
  <c r="I7583" i="1"/>
  <c r="I7585" i="1"/>
  <c r="I7591" i="1"/>
  <c r="H7584" i="1" l="1"/>
  <c r="H7590" i="1"/>
  <c r="H7587" i="1"/>
  <c r="H7589" i="1"/>
  <c r="H7582" i="1"/>
  <c r="K17" i="1"/>
  <c r="K7585" i="1"/>
  <c r="L7585" i="1" s="1"/>
  <c r="M7585" i="1" s="1"/>
  <c r="N7585" i="1" s="1"/>
  <c r="K7586" i="1"/>
  <c r="L7586" i="1" s="1"/>
  <c r="M7586" i="1" s="1"/>
  <c r="N7586" i="1" s="1"/>
  <c r="K7588" i="1"/>
  <c r="L7588" i="1" s="1"/>
  <c r="M7588" i="1" s="1"/>
  <c r="K7591" i="1"/>
  <c r="L7591" i="1" s="1"/>
  <c r="M7591" i="1" s="1"/>
  <c r="K7589" i="1"/>
  <c r="K7582" i="1"/>
  <c r="L7582" i="1" s="1"/>
  <c r="M7582" i="1" s="1"/>
  <c r="N7582" i="1" s="1"/>
  <c r="K7587" i="1"/>
  <c r="L7587" i="1" s="1"/>
  <c r="M7587" i="1" s="1"/>
  <c r="N7587" i="1" s="1"/>
  <c r="K7590" i="1"/>
  <c r="L7590" i="1" s="1"/>
  <c r="M7590" i="1" s="1"/>
  <c r="L7584" i="1"/>
  <c r="M7584" i="1" s="1"/>
  <c r="N7584" i="1" s="1"/>
  <c r="K7583" i="1"/>
  <c r="L7583" i="1" s="1"/>
  <c r="M7583" i="1" s="1"/>
  <c r="L7589" i="1" l="1"/>
  <c r="M7589" i="1" s="1"/>
  <c r="S7584" i="1"/>
  <c r="T7584" i="1" s="1"/>
  <c r="N7589" i="1"/>
  <c r="O7589" i="1"/>
  <c r="Q7589" i="1"/>
  <c r="S7589" i="1"/>
  <c r="T7589" i="1" s="1"/>
  <c r="N7591" i="1"/>
  <c r="R7591" i="1"/>
  <c r="P7591" i="1"/>
  <c r="N7583" i="1"/>
  <c r="P7583" i="1"/>
  <c r="O7583" i="1"/>
  <c r="R7583" i="1"/>
  <c r="N7588" i="1"/>
  <c r="N7592" i="1" s="1"/>
  <c r="S7588" i="1"/>
  <c r="T7588" i="1" s="1"/>
  <c r="Q7588" i="1"/>
  <c r="P7588" i="1"/>
  <c r="R7588" i="1"/>
  <c r="O7588" i="1"/>
  <c r="S7585" i="1"/>
  <c r="T7585" i="1" s="1"/>
  <c r="Q7585" i="1"/>
  <c r="O7582" i="1"/>
  <c r="P7586" i="1"/>
  <c r="S7582" i="1"/>
  <c r="T7582" i="1" s="1"/>
  <c r="O7585" i="1"/>
  <c r="P7582" i="1"/>
  <c r="O7586" i="1"/>
  <c r="R7582" i="1"/>
  <c r="Q7584" i="1"/>
  <c r="P7587" i="1"/>
  <c r="Q7586" i="1"/>
  <c r="S7586" i="1"/>
  <c r="T7586" i="1" s="1"/>
  <c r="Q7582" i="1"/>
  <c r="R7586" i="1"/>
  <c r="Q7587" i="1"/>
  <c r="N7590" i="1"/>
  <c r="Q7590" i="1"/>
  <c r="O7590" i="1"/>
  <c r="S7590" i="1"/>
  <c r="T7590" i="1" s="1"/>
  <c r="P7590" i="1"/>
  <c r="R7590" i="1"/>
  <c r="O7584" i="1"/>
  <c r="P7584" i="1"/>
  <c r="O7591" i="1"/>
  <c r="Q7591" i="1"/>
  <c r="S7591" i="1"/>
  <c r="T7591" i="1" s="1"/>
  <c r="Q7583" i="1"/>
  <c r="P7585" i="1"/>
  <c r="S7583" i="1"/>
  <c r="T7583" i="1" s="1"/>
  <c r="P7589" i="1"/>
  <c r="R7585" i="1"/>
  <c r="R7584" i="1"/>
  <c r="S7587" i="1"/>
  <c r="T7587" i="1" s="1"/>
  <c r="R7587" i="1"/>
  <c r="R7589" i="1"/>
  <c r="R7593" i="1" s="1"/>
  <c r="O7587" i="1"/>
  <c r="O7593" i="1" l="1"/>
  <c r="Q7593" i="1"/>
  <c r="P7593" i="1"/>
</calcChain>
</file>

<file path=xl/sharedStrings.xml><?xml version="1.0" encoding="utf-8"?>
<sst xmlns="http://schemas.openxmlformats.org/spreadsheetml/2006/main" count="22807" uniqueCount="78">
  <si>
    <t>Rides</t>
  </si>
  <si>
    <t>lunettes</t>
  </si>
  <si>
    <t>cheveux blancs</t>
  </si>
  <si>
    <t>chaussures marrons</t>
  </si>
  <si>
    <t>oui</t>
  </si>
  <si>
    <t>non</t>
  </si>
  <si>
    <t>un peu</t>
  </si>
  <si>
    <t>état</t>
  </si>
  <si>
    <t>coeficient</t>
  </si>
  <si>
    <t>écart</t>
  </si>
  <si>
    <t>x</t>
  </si>
  <si>
    <t>y</t>
  </si>
  <si>
    <t>f(xs)</t>
  </si>
  <si>
    <t>personnes</t>
  </si>
  <si>
    <t>rides</t>
  </si>
  <si>
    <t>chaus marrons</t>
  </si>
  <si>
    <t>f(x)</t>
  </si>
  <si>
    <t>phi(f(x)</t>
  </si>
  <si>
    <t>coefficients</t>
  </si>
  <si>
    <t>a</t>
  </si>
  <si>
    <t>b</t>
  </si>
  <si>
    <t>d</t>
  </si>
  <si>
    <t>c</t>
  </si>
  <si>
    <t>gradients</t>
  </si>
  <si>
    <t>ga</t>
  </si>
  <si>
    <t>gb</t>
  </si>
  <si>
    <t>gc</t>
  </si>
  <si>
    <t>gd</t>
  </si>
  <si>
    <t>ecart²</t>
  </si>
  <si>
    <t>Etienne</t>
  </si>
  <si>
    <t>julien</t>
  </si>
  <si>
    <t>Emile</t>
  </si>
  <si>
    <t>Simon</t>
  </si>
  <si>
    <t>Alexandre</t>
  </si>
  <si>
    <t>Liza</t>
  </si>
  <si>
    <t>Cloé</t>
  </si>
  <si>
    <t>Sixtine</t>
  </si>
  <si>
    <t>julie</t>
  </si>
  <si>
    <t>Louise</t>
  </si>
  <si>
    <t>JEUNE</t>
  </si>
  <si>
    <t>VIEUX</t>
  </si>
  <si>
    <t>Pas</t>
  </si>
  <si>
    <t>etat prévision</t>
  </si>
  <si>
    <t>conclusion</t>
  </si>
  <si>
    <t>ETAT</t>
  </si>
  <si>
    <t>PAS</t>
  </si>
  <si>
    <t>Valeur de correction des coefficients (moyenne)</t>
  </si>
  <si>
    <t>moyenne des erreurs</t>
  </si>
  <si>
    <t>COEFFICIENTS FINAUX</t>
  </si>
  <si>
    <t>COEFFICIENTS DE DEPART</t>
  </si>
  <si>
    <t>Nouveaux coefficients</t>
  </si>
  <si>
    <t>Erreur moyenne</t>
  </si>
  <si>
    <t>Y</t>
  </si>
  <si>
    <t>X</t>
  </si>
  <si>
    <t>Result</t>
  </si>
  <si>
    <t>with interaction</t>
  </si>
  <si>
    <t>concent CO2</t>
  </si>
  <si>
    <t>PH</t>
  </si>
  <si>
    <t>température</t>
  </si>
  <si>
    <t>Conc CO2</t>
  </si>
  <si>
    <t>Température</t>
  </si>
  <si>
    <t>Echelon</t>
  </si>
  <si>
    <t>l=1</t>
  </si>
  <si>
    <t>l=2</t>
  </si>
  <si>
    <t>l=0.5</t>
  </si>
  <si>
    <t>l=10</t>
  </si>
  <si>
    <t>x1</t>
  </si>
  <si>
    <t>x2</t>
  </si>
  <si>
    <t>Valeur réelle</t>
  </si>
  <si>
    <t>coef</t>
  </si>
  <si>
    <t>f(x)=ax1+bx2</t>
  </si>
  <si>
    <t>Ecart</t>
  </si>
  <si>
    <t>dE/da</t>
  </si>
  <si>
    <t>dE/db</t>
  </si>
  <si>
    <t>Longueur cordon (mm)</t>
  </si>
  <si>
    <t>Courant (A)</t>
  </si>
  <si>
    <t>Vitesse robot (mm/s)</t>
  </si>
  <si>
    <t>Temps soudure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</si>
</sst>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000000"/>
      <name val="Calibri"/>
      <family val="2"/>
    </font>
    <font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4B08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0" fillId="2" borderId="0" xfId="0" applyFill="1"/>
    <xf numFmtId="0" fontId="0" fillId="3" borderId="0" xfId="0" applyFill="1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4" borderId="0" xfId="0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64" fontId="0" fillId="9" borderId="0" xfId="0" applyNumberFormat="1" applyFill="1" applyAlignment="1">
      <alignment horizontal="center" vertical="center"/>
    </xf>
    <xf numFmtId="0" fontId="0" fillId="10" borderId="0" xfId="0" applyFill="1"/>
    <xf numFmtId="0" fontId="3" fillId="11" borderId="1" xfId="0" applyFont="1" applyFill="1" applyBorder="1" applyAlignment="1">
      <alignment horizontal="center" wrapText="1" readingOrder="1"/>
    </xf>
    <xf numFmtId="0" fontId="3" fillId="0" borderId="1" xfId="0" applyFont="1" applyBorder="1" applyAlignment="1">
      <alignment horizontal="center" wrapText="1" readingOrder="1"/>
    </xf>
    <xf numFmtId="0" fontId="3" fillId="12" borderId="1" xfId="0" applyFont="1" applyFill="1" applyBorder="1" applyAlignment="1">
      <alignment horizontal="center" wrapText="1" readingOrder="1"/>
    </xf>
    <xf numFmtId="0" fontId="3" fillId="13" borderId="1" xfId="0" applyFont="1" applyFill="1" applyBorder="1" applyAlignment="1">
      <alignment horizontal="center" wrapText="1" readingOrder="1"/>
    </xf>
    <xf numFmtId="0" fontId="3" fillId="11" borderId="2" xfId="0" applyFont="1" applyFill="1" applyBorder="1" applyAlignment="1">
      <alignment horizontal="center" wrapText="1" readingOrder="1"/>
    </xf>
    <xf numFmtId="1" fontId="0" fillId="0" borderId="0" xfId="0" applyNumberFormat="1"/>
    <xf numFmtId="2" fontId="3" fillId="0" borderId="1" xfId="0" applyNumberFormat="1" applyFont="1" applyBorder="1" applyAlignment="1">
      <alignment horizontal="center" wrapText="1" readingOrder="1"/>
    </xf>
    <xf numFmtId="2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43" fontId="0" fillId="2" borderId="0" xfId="1" applyFont="1" applyFill="1" applyAlignment="1">
      <alignment horizontal="center" vertical="center"/>
    </xf>
    <xf numFmtId="43" fontId="0" fillId="0" borderId="0" xfId="1" applyFont="1" applyAlignment="1">
      <alignment horizontal="center" vertical="center"/>
    </xf>
    <xf numFmtId="2" fontId="0" fillId="0" borderId="0" xfId="1" applyNumberFormat="1" applyFont="1" applyAlignment="1">
      <alignment horizontal="center" vertical="center"/>
    </xf>
    <xf numFmtId="0" fontId="0" fillId="0" borderId="3" xfId="0" applyBorder="1"/>
    <xf numFmtId="0" fontId="0" fillId="2" borderId="3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6" xfId="0" applyFont="1" applyBorder="1" applyAlignment="1">
      <alignment vertical="center"/>
    </xf>
    <xf numFmtId="0" fontId="4" fillId="0" borderId="6" xfId="0" applyFont="1" applyBorder="1" applyAlignment="1">
      <alignment horizontal="right" wrapText="1"/>
    </xf>
    <xf numFmtId="43" fontId="4" fillId="0" borderId="6" xfId="1" applyFont="1" applyBorder="1" applyAlignment="1">
      <alignment horizontal="right" wrapText="1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Milliers" xfId="1" builtinId="3"/>
    <cellStyle name="Normal" xfId="0" builtinId="0"/>
  </cellStyles>
  <dxfs count="421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'Fonction d''activation'!$B$1</c:f>
              <c:strCache>
                <c:ptCount val="1"/>
                <c:pt idx="0">
                  <c:v>Echelon</c:v>
                </c:pt>
              </c:strCache>
            </c:strRef>
          </c:tx>
          <c:spPr>
            <a:ln w="38100" cap="flat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'Fonction d''activation'!$A$2:$A$52</c:f>
              <c:numCache>
                <c:formatCode>General</c:formatCode>
                <c:ptCount val="51"/>
                <c:pt idx="0">
                  <c:v>-4</c:v>
                </c:pt>
                <c:pt idx="1">
                  <c:v>-3.8</c:v>
                </c:pt>
                <c:pt idx="2">
                  <c:v>-3.6</c:v>
                </c:pt>
                <c:pt idx="3">
                  <c:v>-3.4</c:v>
                </c:pt>
                <c:pt idx="4">
                  <c:v>-3.2</c:v>
                </c:pt>
                <c:pt idx="5">
                  <c:v>-3</c:v>
                </c:pt>
                <c:pt idx="6">
                  <c:v>-2.8</c:v>
                </c:pt>
                <c:pt idx="7">
                  <c:v>-2.6</c:v>
                </c:pt>
                <c:pt idx="8">
                  <c:v>-2.4</c:v>
                </c:pt>
                <c:pt idx="9">
                  <c:v>-2.2000000000000002</c:v>
                </c:pt>
                <c:pt idx="10">
                  <c:v>-2</c:v>
                </c:pt>
                <c:pt idx="11">
                  <c:v>-1.8</c:v>
                </c:pt>
                <c:pt idx="12">
                  <c:v>-1.6</c:v>
                </c:pt>
                <c:pt idx="13">
                  <c:v>-1.4</c:v>
                </c:pt>
                <c:pt idx="14">
                  <c:v>-1.2</c:v>
                </c:pt>
                <c:pt idx="15">
                  <c:v>-1</c:v>
                </c:pt>
                <c:pt idx="16">
                  <c:v>-0.8</c:v>
                </c:pt>
                <c:pt idx="17">
                  <c:v>-0.6</c:v>
                </c:pt>
                <c:pt idx="18">
                  <c:v>-0.4</c:v>
                </c:pt>
                <c:pt idx="19">
                  <c:v>-0.2</c:v>
                </c:pt>
                <c:pt idx="20">
                  <c:v>-0.15</c:v>
                </c:pt>
                <c:pt idx="21">
                  <c:v>-0.1</c:v>
                </c:pt>
                <c:pt idx="22">
                  <c:v>-0.05</c:v>
                </c:pt>
                <c:pt idx="23">
                  <c:v>2.5000000000000001E-2</c:v>
                </c:pt>
                <c:pt idx="24">
                  <c:v>-1.0000000000000001E-9</c:v>
                </c:pt>
                <c:pt idx="25">
                  <c:v>0</c:v>
                </c:pt>
                <c:pt idx="26">
                  <c:v>1.0000000000000001E-9</c:v>
                </c:pt>
                <c:pt idx="27">
                  <c:v>2.5000000000000001E-2</c:v>
                </c:pt>
                <c:pt idx="28">
                  <c:v>0.05</c:v>
                </c:pt>
                <c:pt idx="29">
                  <c:v>0.1</c:v>
                </c:pt>
                <c:pt idx="30">
                  <c:v>0.15</c:v>
                </c:pt>
                <c:pt idx="31">
                  <c:v>0.2</c:v>
                </c:pt>
                <c:pt idx="32">
                  <c:v>0.4</c:v>
                </c:pt>
                <c:pt idx="33">
                  <c:v>0.6</c:v>
                </c:pt>
                <c:pt idx="34">
                  <c:v>0.8</c:v>
                </c:pt>
                <c:pt idx="35">
                  <c:v>1</c:v>
                </c:pt>
                <c:pt idx="36">
                  <c:v>1.2</c:v>
                </c:pt>
                <c:pt idx="37">
                  <c:v>1.4</c:v>
                </c:pt>
                <c:pt idx="38">
                  <c:v>1.6</c:v>
                </c:pt>
                <c:pt idx="39">
                  <c:v>1.80000000000001</c:v>
                </c:pt>
                <c:pt idx="40">
                  <c:v>2.0000000000000102</c:v>
                </c:pt>
                <c:pt idx="41">
                  <c:v>2.2000000000000099</c:v>
                </c:pt>
                <c:pt idx="42">
                  <c:v>2.4000000000000101</c:v>
                </c:pt>
                <c:pt idx="43">
                  <c:v>2.6000000000000099</c:v>
                </c:pt>
                <c:pt idx="44">
                  <c:v>2.80000000000001</c:v>
                </c:pt>
                <c:pt idx="45">
                  <c:v>3.0000000000000102</c:v>
                </c:pt>
                <c:pt idx="46">
                  <c:v>3.2000000000000099</c:v>
                </c:pt>
                <c:pt idx="47">
                  <c:v>3.4000000000000101</c:v>
                </c:pt>
                <c:pt idx="48">
                  <c:v>3.6000000000000099</c:v>
                </c:pt>
                <c:pt idx="49">
                  <c:v>3.80000000000001</c:v>
                </c:pt>
                <c:pt idx="50">
                  <c:v>4.0000000000000098</c:v>
                </c:pt>
              </c:numCache>
            </c:numRef>
          </c:xVal>
          <c:yVal>
            <c:numRef>
              <c:f>'Fonction d''activation'!$B$2:$B$52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72-42D9-A23E-3CB39626E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046703"/>
        <c:axId val="371009023"/>
      </c:scatterChart>
      <c:valAx>
        <c:axId val="808046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f(xs)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1009023"/>
        <c:crosses val="autoZero"/>
        <c:crossBetween val="midCat"/>
      </c:valAx>
      <c:valAx>
        <c:axId val="37100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j(f(xs)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8046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fr-FR"/>
              <a:t>Sigmoïde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'Fonction d''activation'!$C$1</c:f>
              <c:strCache>
                <c:ptCount val="1"/>
                <c:pt idx="0">
                  <c:v>l=1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'Fonction d''activation'!$A$2:$A$52</c:f>
              <c:numCache>
                <c:formatCode>General</c:formatCode>
                <c:ptCount val="51"/>
                <c:pt idx="0">
                  <c:v>-4</c:v>
                </c:pt>
                <c:pt idx="1">
                  <c:v>-3.8</c:v>
                </c:pt>
                <c:pt idx="2">
                  <c:v>-3.6</c:v>
                </c:pt>
                <c:pt idx="3">
                  <c:v>-3.4</c:v>
                </c:pt>
                <c:pt idx="4">
                  <c:v>-3.2</c:v>
                </c:pt>
                <c:pt idx="5">
                  <c:v>-3</c:v>
                </c:pt>
                <c:pt idx="6">
                  <c:v>-2.8</c:v>
                </c:pt>
                <c:pt idx="7">
                  <c:v>-2.6</c:v>
                </c:pt>
                <c:pt idx="8">
                  <c:v>-2.4</c:v>
                </c:pt>
                <c:pt idx="9">
                  <c:v>-2.2000000000000002</c:v>
                </c:pt>
                <c:pt idx="10">
                  <c:v>-2</c:v>
                </c:pt>
                <c:pt idx="11">
                  <c:v>-1.8</c:v>
                </c:pt>
                <c:pt idx="12">
                  <c:v>-1.6</c:v>
                </c:pt>
                <c:pt idx="13">
                  <c:v>-1.4</c:v>
                </c:pt>
                <c:pt idx="14">
                  <c:v>-1.2</c:v>
                </c:pt>
                <c:pt idx="15">
                  <c:v>-1</c:v>
                </c:pt>
                <c:pt idx="16">
                  <c:v>-0.8</c:v>
                </c:pt>
                <c:pt idx="17">
                  <c:v>-0.6</c:v>
                </c:pt>
                <c:pt idx="18">
                  <c:v>-0.4</c:v>
                </c:pt>
                <c:pt idx="19">
                  <c:v>-0.2</c:v>
                </c:pt>
                <c:pt idx="20">
                  <c:v>-0.15</c:v>
                </c:pt>
                <c:pt idx="21">
                  <c:v>-0.1</c:v>
                </c:pt>
                <c:pt idx="22">
                  <c:v>-0.05</c:v>
                </c:pt>
                <c:pt idx="23">
                  <c:v>2.5000000000000001E-2</c:v>
                </c:pt>
                <c:pt idx="24">
                  <c:v>-1.0000000000000001E-9</c:v>
                </c:pt>
                <c:pt idx="25">
                  <c:v>0</c:v>
                </c:pt>
                <c:pt idx="26">
                  <c:v>1.0000000000000001E-9</c:v>
                </c:pt>
                <c:pt idx="27">
                  <c:v>2.5000000000000001E-2</c:v>
                </c:pt>
                <c:pt idx="28">
                  <c:v>0.05</c:v>
                </c:pt>
                <c:pt idx="29">
                  <c:v>0.1</c:v>
                </c:pt>
                <c:pt idx="30">
                  <c:v>0.15</c:v>
                </c:pt>
                <c:pt idx="31">
                  <c:v>0.2</c:v>
                </c:pt>
                <c:pt idx="32">
                  <c:v>0.4</c:v>
                </c:pt>
                <c:pt idx="33">
                  <c:v>0.6</c:v>
                </c:pt>
                <c:pt idx="34">
                  <c:v>0.8</c:v>
                </c:pt>
                <c:pt idx="35">
                  <c:v>1</c:v>
                </c:pt>
                <c:pt idx="36">
                  <c:v>1.2</c:v>
                </c:pt>
                <c:pt idx="37">
                  <c:v>1.4</c:v>
                </c:pt>
                <c:pt idx="38">
                  <c:v>1.6</c:v>
                </c:pt>
                <c:pt idx="39">
                  <c:v>1.80000000000001</c:v>
                </c:pt>
                <c:pt idx="40">
                  <c:v>2.0000000000000102</c:v>
                </c:pt>
                <c:pt idx="41">
                  <c:v>2.2000000000000099</c:v>
                </c:pt>
                <c:pt idx="42">
                  <c:v>2.4000000000000101</c:v>
                </c:pt>
                <c:pt idx="43">
                  <c:v>2.6000000000000099</c:v>
                </c:pt>
                <c:pt idx="44">
                  <c:v>2.80000000000001</c:v>
                </c:pt>
                <c:pt idx="45">
                  <c:v>3.0000000000000102</c:v>
                </c:pt>
                <c:pt idx="46">
                  <c:v>3.2000000000000099</c:v>
                </c:pt>
                <c:pt idx="47">
                  <c:v>3.4000000000000101</c:v>
                </c:pt>
                <c:pt idx="48">
                  <c:v>3.6000000000000099</c:v>
                </c:pt>
                <c:pt idx="49">
                  <c:v>3.80000000000001</c:v>
                </c:pt>
                <c:pt idx="50">
                  <c:v>4.0000000000000098</c:v>
                </c:pt>
              </c:numCache>
            </c:numRef>
          </c:xVal>
          <c:yVal>
            <c:numRef>
              <c:f>'Fonction d''activation'!$C$2:$C$52</c:f>
              <c:numCache>
                <c:formatCode>General</c:formatCode>
                <c:ptCount val="51"/>
                <c:pt idx="0">
                  <c:v>1.7986209962091559E-2</c:v>
                </c:pt>
                <c:pt idx="1">
                  <c:v>2.1881270936130476E-2</c:v>
                </c:pt>
                <c:pt idx="2">
                  <c:v>2.6596993576865856E-2</c:v>
                </c:pt>
                <c:pt idx="3">
                  <c:v>3.2295464698450516E-2</c:v>
                </c:pt>
                <c:pt idx="4">
                  <c:v>3.9165722796764356E-2</c:v>
                </c:pt>
                <c:pt idx="5">
                  <c:v>4.7425873177566781E-2</c:v>
                </c:pt>
                <c:pt idx="6">
                  <c:v>5.7324175898868755E-2</c:v>
                </c:pt>
                <c:pt idx="7">
                  <c:v>6.9138420343346815E-2</c:v>
                </c:pt>
                <c:pt idx="8">
                  <c:v>8.317269649392238E-2</c:v>
                </c:pt>
                <c:pt idx="9">
                  <c:v>9.9750489119685135E-2</c:v>
                </c:pt>
                <c:pt idx="10">
                  <c:v>0.11920292202211755</c:v>
                </c:pt>
                <c:pt idx="11">
                  <c:v>0.14185106490048777</c:v>
                </c:pt>
                <c:pt idx="12">
                  <c:v>0.16798161486607552</c:v>
                </c:pt>
                <c:pt idx="13">
                  <c:v>0.19781611144141825</c:v>
                </c:pt>
                <c:pt idx="14">
                  <c:v>0.23147521650098238</c:v>
                </c:pt>
                <c:pt idx="15">
                  <c:v>0.2689414213699951</c:v>
                </c:pt>
                <c:pt idx="16">
                  <c:v>0.31002551887238755</c:v>
                </c:pt>
                <c:pt idx="17">
                  <c:v>0.35434369377420455</c:v>
                </c:pt>
                <c:pt idx="18">
                  <c:v>0.401312339887548</c:v>
                </c:pt>
                <c:pt idx="19">
                  <c:v>0.45016600268752216</c:v>
                </c:pt>
                <c:pt idx="20">
                  <c:v>0.46257015465625045</c:v>
                </c:pt>
                <c:pt idx="21">
                  <c:v>0.47502081252105999</c:v>
                </c:pt>
                <c:pt idx="22">
                  <c:v>0.48750260351578961</c:v>
                </c:pt>
                <c:pt idx="23">
                  <c:v>0.50624967449951042</c:v>
                </c:pt>
                <c:pt idx="24">
                  <c:v>0.49999999974999998</c:v>
                </c:pt>
                <c:pt idx="25">
                  <c:v>0.5</c:v>
                </c:pt>
                <c:pt idx="26">
                  <c:v>0.50000000025000002</c:v>
                </c:pt>
                <c:pt idx="27">
                  <c:v>0.50624967449951042</c:v>
                </c:pt>
                <c:pt idx="28">
                  <c:v>0.51249739648421033</c:v>
                </c:pt>
                <c:pt idx="29">
                  <c:v>0.52497918747894001</c:v>
                </c:pt>
                <c:pt idx="30">
                  <c:v>0.5374298453437496</c:v>
                </c:pt>
                <c:pt idx="31">
                  <c:v>0.54983399731247795</c:v>
                </c:pt>
                <c:pt idx="32">
                  <c:v>0.598687660112452</c:v>
                </c:pt>
                <c:pt idx="33">
                  <c:v>0.6456563062257954</c:v>
                </c:pt>
                <c:pt idx="34">
                  <c:v>0.6899744811276125</c:v>
                </c:pt>
                <c:pt idx="35">
                  <c:v>0.7310585786300049</c:v>
                </c:pt>
                <c:pt idx="36">
                  <c:v>0.76852478349901754</c:v>
                </c:pt>
                <c:pt idx="37">
                  <c:v>0.80218388855858169</c:v>
                </c:pt>
                <c:pt idx="38">
                  <c:v>0.83201838513392445</c:v>
                </c:pt>
                <c:pt idx="39">
                  <c:v>0.8581489350995134</c:v>
                </c:pt>
                <c:pt idx="40">
                  <c:v>0.88079707797788354</c:v>
                </c:pt>
                <c:pt idx="41">
                  <c:v>0.9002495108803158</c:v>
                </c:pt>
                <c:pt idx="42">
                  <c:v>0.91682730350607844</c:v>
                </c:pt>
                <c:pt idx="43">
                  <c:v>0.93086157965665384</c:v>
                </c:pt>
                <c:pt idx="44">
                  <c:v>0.94267582410113182</c:v>
                </c:pt>
                <c:pt idx="45">
                  <c:v>0.9525741268224337</c:v>
                </c:pt>
                <c:pt idx="46">
                  <c:v>0.96083427720323611</c:v>
                </c:pt>
                <c:pt idx="47">
                  <c:v>0.96770453530154976</c:v>
                </c:pt>
                <c:pt idx="48">
                  <c:v>0.97340300642313449</c:v>
                </c:pt>
                <c:pt idx="49">
                  <c:v>0.97811872906386965</c:v>
                </c:pt>
                <c:pt idx="50">
                  <c:v>0.98201379003790856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90B-4412-B4CD-E534EEF6ECCB}"/>
            </c:ext>
          </c:extLst>
        </c:ser>
        <c:ser>
          <c:idx val="2"/>
          <c:order val="1"/>
          <c:tx>
            <c:strRef>
              <c:f>'Fonction d''activation'!$D$1</c:f>
              <c:strCache>
                <c:ptCount val="1"/>
                <c:pt idx="0">
                  <c:v>l=0.5</c:v>
                </c:pt>
              </c:strCache>
            </c:strRef>
          </c:tx>
          <c:spPr>
            <a:ln w="38100" cap="flat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'Fonction d''activation'!$A$2:$A$52</c:f>
              <c:numCache>
                <c:formatCode>General</c:formatCode>
                <c:ptCount val="51"/>
                <c:pt idx="0">
                  <c:v>-4</c:v>
                </c:pt>
                <c:pt idx="1">
                  <c:v>-3.8</c:v>
                </c:pt>
                <c:pt idx="2">
                  <c:v>-3.6</c:v>
                </c:pt>
                <c:pt idx="3">
                  <c:v>-3.4</c:v>
                </c:pt>
                <c:pt idx="4">
                  <c:v>-3.2</c:v>
                </c:pt>
                <c:pt idx="5">
                  <c:v>-3</c:v>
                </c:pt>
                <c:pt idx="6">
                  <c:v>-2.8</c:v>
                </c:pt>
                <c:pt idx="7">
                  <c:v>-2.6</c:v>
                </c:pt>
                <c:pt idx="8">
                  <c:v>-2.4</c:v>
                </c:pt>
                <c:pt idx="9">
                  <c:v>-2.2000000000000002</c:v>
                </c:pt>
                <c:pt idx="10">
                  <c:v>-2</c:v>
                </c:pt>
                <c:pt idx="11">
                  <c:v>-1.8</c:v>
                </c:pt>
                <c:pt idx="12">
                  <c:v>-1.6</c:v>
                </c:pt>
                <c:pt idx="13">
                  <c:v>-1.4</c:v>
                </c:pt>
                <c:pt idx="14">
                  <c:v>-1.2</c:v>
                </c:pt>
                <c:pt idx="15">
                  <c:v>-1</c:v>
                </c:pt>
                <c:pt idx="16">
                  <c:v>-0.8</c:v>
                </c:pt>
                <c:pt idx="17">
                  <c:v>-0.6</c:v>
                </c:pt>
                <c:pt idx="18">
                  <c:v>-0.4</c:v>
                </c:pt>
                <c:pt idx="19">
                  <c:v>-0.2</c:v>
                </c:pt>
                <c:pt idx="20">
                  <c:v>-0.15</c:v>
                </c:pt>
                <c:pt idx="21">
                  <c:v>-0.1</c:v>
                </c:pt>
                <c:pt idx="22">
                  <c:v>-0.05</c:v>
                </c:pt>
                <c:pt idx="23">
                  <c:v>2.5000000000000001E-2</c:v>
                </c:pt>
                <c:pt idx="24">
                  <c:v>-1.0000000000000001E-9</c:v>
                </c:pt>
                <c:pt idx="25">
                  <c:v>0</c:v>
                </c:pt>
                <c:pt idx="26">
                  <c:v>1.0000000000000001E-9</c:v>
                </c:pt>
                <c:pt idx="27">
                  <c:v>2.5000000000000001E-2</c:v>
                </c:pt>
                <c:pt idx="28">
                  <c:v>0.05</c:v>
                </c:pt>
                <c:pt idx="29">
                  <c:v>0.1</c:v>
                </c:pt>
                <c:pt idx="30">
                  <c:v>0.15</c:v>
                </c:pt>
                <c:pt idx="31">
                  <c:v>0.2</c:v>
                </c:pt>
                <c:pt idx="32">
                  <c:v>0.4</c:v>
                </c:pt>
                <c:pt idx="33">
                  <c:v>0.6</c:v>
                </c:pt>
                <c:pt idx="34">
                  <c:v>0.8</c:v>
                </c:pt>
                <c:pt idx="35">
                  <c:v>1</c:v>
                </c:pt>
                <c:pt idx="36">
                  <c:v>1.2</c:v>
                </c:pt>
                <c:pt idx="37">
                  <c:v>1.4</c:v>
                </c:pt>
                <c:pt idx="38">
                  <c:v>1.6</c:v>
                </c:pt>
                <c:pt idx="39">
                  <c:v>1.80000000000001</c:v>
                </c:pt>
                <c:pt idx="40">
                  <c:v>2.0000000000000102</c:v>
                </c:pt>
                <c:pt idx="41">
                  <c:v>2.2000000000000099</c:v>
                </c:pt>
                <c:pt idx="42">
                  <c:v>2.4000000000000101</c:v>
                </c:pt>
                <c:pt idx="43">
                  <c:v>2.6000000000000099</c:v>
                </c:pt>
                <c:pt idx="44">
                  <c:v>2.80000000000001</c:v>
                </c:pt>
                <c:pt idx="45">
                  <c:v>3.0000000000000102</c:v>
                </c:pt>
                <c:pt idx="46">
                  <c:v>3.2000000000000099</c:v>
                </c:pt>
                <c:pt idx="47">
                  <c:v>3.4000000000000101</c:v>
                </c:pt>
                <c:pt idx="48">
                  <c:v>3.6000000000000099</c:v>
                </c:pt>
                <c:pt idx="49">
                  <c:v>3.80000000000001</c:v>
                </c:pt>
                <c:pt idx="50">
                  <c:v>4.0000000000000098</c:v>
                </c:pt>
              </c:numCache>
            </c:numRef>
          </c:xVal>
          <c:yVal>
            <c:numRef>
              <c:f>'Fonction d''activation'!$D$2:$D$52</c:f>
              <c:numCache>
                <c:formatCode>General</c:formatCode>
                <c:ptCount val="51"/>
                <c:pt idx="0">
                  <c:v>0.11920292202211755</c:v>
                </c:pt>
                <c:pt idx="1">
                  <c:v>0.13010847436299786</c:v>
                </c:pt>
                <c:pt idx="2">
                  <c:v>0.14185106490048777</c:v>
                </c:pt>
                <c:pt idx="3">
                  <c:v>0.1544652650835347</c:v>
                </c:pt>
                <c:pt idx="4">
                  <c:v>0.16798161486607552</c:v>
                </c:pt>
                <c:pt idx="5">
                  <c:v>0.18242552380635635</c:v>
                </c:pt>
                <c:pt idx="6">
                  <c:v>0.19781611144141825</c:v>
                </c:pt>
                <c:pt idx="7">
                  <c:v>0.21416501695744139</c:v>
                </c:pt>
                <c:pt idx="8">
                  <c:v>0.23147521650098238</c:v>
                </c:pt>
                <c:pt idx="9">
                  <c:v>0.24973989440488234</c:v>
                </c:pt>
                <c:pt idx="10">
                  <c:v>0.2689414213699951</c:v>
                </c:pt>
                <c:pt idx="11">
                  <c:v>0.289050497374996</c:v>
                </c:pt>
                <c:pt idx="12">
                  <c:v>0.31002551887238755</c:v>
                </c:pt>
                <c:pt idx="13">
                  <c:v>0.33181222783183389</c:v>
                </c:pt>
                <c:pt idx="14">
                  <c:v>0.35434369377420455</c:v>
                </c:pt>
                <c:pt idx="15">
                  <c:v>0.37754066879814541</c:v>
                </c:pt>
                <c:pt idx="16">
                  <c:v>0.401312339887548</c:v>
                </c:pt>
                <c:pt idx="17">
                  <c:v>0.42555748318834102</c:v>
                </c:pt>
                <c:pt idx="18">
                  <c:v>0.45016600268752216</c:v>
                </c:pt>
                <c:pt idx="19">
                  <c:v>0.47502081252105999</c:v>
                </c:pt>
                <c:pt idx="20">
                  <c:v>0.48125878412146478</c:v>
                </c:pt>
                <c:pt idx="21">
                  <c:v>0.48750260351578961</c:v>
                </c:pt>
                <c:pt idx="22">
                  <c:v>0.49375032550048964</c:v>
                </c:pt>
                <c:pt idx="23">
                  <c:v>0.50312495931053158</c:v>
                </c:pt>
                <c:pt idx="24">
                  <c:v>0.49999999987499999</c:v>
                </c:pt>
                <c:pt idx="25">
                  <c:v>0.5</c:v>
                </c:pt>
                <c:pt idx="26">
                  <c:v>0.50000000012500001</c:v>
                </c:pt>
                <c:pt idx="27">
                  <c:v>0.50312495931053158</c:v>
                </c:pt>
                <c:pt idx="28">
                  <c:v>0.50624967449951042</c:v>
                </c:pt>
                <c:pt idx="29">
                  <c:v>0.51249739648421033</c:v>
                </c:pt>
                <c:pt idx="30">
                  <c:v>0.51874121587853517</c:v>
                </c:pt>
                <c:pt idx="31">
                  <c:v>0.52497918747894001</c:v>
                </c:pt>
                <c:pt idx="32">
                  <c:v>0.54983399731247795</c:v>
                </c:pt>
                <c:pt idx="33">
                  <c:v>0.57444251681165903</c:v>
                </c:pt>
                <c:pt idx="34">
                  <c:v>0.598687660112452</c:v>
                </c:pt>
                <c:pt idx="35">
                  <c:v>0.62245933120185459</c:v>
                </c:pt>
                <c:pt idx="36">
                  <c:v>0.6456563062257954</c:v>
                </c:pt>
                <c:pt idx="37">
                  <c:v>0.66818777216816616</c:v>
                </c:pt>
                <c:pt idx="38">
                  <c:v>0.6899744811276125</c:v>
                </c:pt>
                <c:pt idx="39">
                  <c:v>0.710949502625005</c:v>
                </c:pt>
                <c:pt idx="40">
                  <c:v>0.73105857863000578</c:v>
                </c:pt>
                <c:pt idx="41">
                  <c:v>0.75026010559511846</c:v>
                </c:pt>
                <c:pt idx="42">
                  <c:v>0.76852478349901854</c:v>
                </c:pt>
                <c:pt idx="43">
                  <c:v>0.7858349830425595</c:v>
                </c:pt>
                <c:pt idx="44">
                  <c:v>0.80218388855858258</c:v>
                </c:pt>
                <c:pt idx="45">
                  <c:v>0.81757447619364454</c:v>
                </c:pt>
                <c:pt idx="46">
                  <c:v>0.83201838513392523</c:v>
                </c:pt>
                <c:pt idx="47">
                  <c:v>0.84553473491646591</c:v>
                </c:pt>
                <c:pt idx="48">
                  <c:v>0.85814893509951273</c:v>
                </c:pt>
                <c:pt idx="49">
                  <c:v>0.86989152563700267</c:v>
                </c:pt>
                <c:pt idx="50">
                  <c:v>0.88079707797788309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90B-4412-B4CD-E534EEF6ECCB}"/>
            </c:ext>
          </c:extLst>
        </c:ser>
        <c:ser>
          <c:idx val="3"/>
          <c:order val="2"/>
          <c:tx>
            <c:strRef>
              <c:f>'Fonction d''activation'!$E$1</c:f>
              <c:strCache>
                <c:ptCount val="1"/>
                <c:pt idx="0">
                  <c:v>l=2</c:v>
                </c:pt>
              </c:strCache>
            </c:strRef>
          </c:tx>
          <c:spPr>
            <a:ln w="25400" cap="flat" cmpd="sng" algn="ctr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'Fonction d''activation'!$A$2:$A$52</c:f>
              <c:numCache>
                <c:formatCode>General</c:formatCode>
                <c:ptCount val="51"/>
                <c:pt idx="0">
                  <c:v>-4</c:v>
                </c:pt>
                <c:pt idx="1">
                  <c:v>-3.8</c:v>
                </c:pt>
                <c:pt idx="2">
                  <c:v>-3.6</c:v>
                </c:pt>
                <c:pt idx="3">
                  <c:v>-3.4</c:v>
                </c:pt>
                <c:pt idx="4">
                  <c:v>-3.2</c:v>
                </c:pt>
                <c:pt idx="5">
                  <c:v>-3</c:v>
                </c:pt>
                <c:pt idx="6">
                  <c:v>-2.8</c:v>
                </c:pt>
                <c:pt idx="7">
                  <c:v>-2.6</c:v>
                </c:pt>
                <c:pt idx="8">
                  <c:v>-2.4</c:v>
                </c:pt>
                <c:pt idx="9">
                  <c:v>-2.2000000000000002</c:v>
                </c:pt>
                <c:pt idx="10">
                  <c:v>-2</c:v>
                </c:pt>
                <c:pt idx="11">
                  <c:v>-1.8</c:v>
                </c:pt>
                <c:pt idx="12">
                  <c:v>-1.6</c:v>
                </c:pt>
                <c:pt idx="13">
                  <c:v>-1.4</c:v>
                </c:pt>
                <c:pt idx="14">
                  <c:v>-1.2</c:v>
                </c:pt>
                <c:pt idx="15">
                  <c:v>-1</c:v>
                </c:pt>
                <c:pt idx="16">
                  <c:v>-0.8</c:v>
                </c:pt>
                <c:pt idx="17">
                  <c:v>-0.6</c:v>
                </c:pt>
                <c:pt idx="18">
                  <c:v>-0.4</c:v>
                </c:pt>
                <c:pt idx="19">
                  <c:v>-0.2</c:v>
                </c:pt>
                <c:pt idx="20">
                  <c:v>-0.15</c:v>
                </c:pt>
                <c:pt idx="21">
                  <c:v>-0.1</c:v>
                </c:pt>
                <c:pt idx="22">
                  <c:v>-0.05</c:v>
                </c:pt>
                <c:pt idx="23">
                  <c:v>2.5000000000000001E-2</c:v>
                </c:pt>
                <c:pt idx="24">
                  <c:v>-1.0000000000000001E-9</c:v>
                </c:pt>
                <c:pt idx="25">
                  <c:v>0</c:v>
                </c:pt>
                <c:pt idx="26">
                  <c:v>1.0000000000000001E-9</c:v>
                </c:pt>
                <c:pt idx="27">
                  <c:v>2.5000000000000001E-2</c:v>
                </c:pt>
                <c:pt idx="28">
                  <c:v>0.05</c:v>
                </c:pt>
                <c:pt idx="29">
                  <c:v>0.1</c:v>
                </c:pt>
                <c:pt idx="30">
                  <c:v>0.15</c:v>
                </c:pt>
                <c:pt idx="31">
                  <c:v>0.2</c:v>
                </c:pt>
                <c:pt idx="32">
                  <c:v>0.4</c:v>
                </c:pt>
                <c:pt idx="33">
                  <c:v>0.6</c:v>
                </c:pt>
                <c:pt idx="34">
                  <c:v>0.8</c:v>
                </c:pt>
                <c:pt idx="35">
                  <c:v>1</c:v>
                </c:pt>
                <c:pt idx="36">
                  <c:v>1.2</c:v>
                </c:pt>
                <c:pt idx="37">
                  <c:v>1.4</c:v>
                </c:pt>
                <c:pt idx="38">
                  <c:v>1.6</c:v>
                </c:pt>
                <c:pt idx="39">
                  <c:v>1.80000000000001</c:v>
                </c:pt>
                <c:pt idx="40">
                  <c:v>2.0000000000000102</c:v>
                </c:pt>
                <c:pt idx="41">
                  <c:v>2.2000000000000099</c:v>
                </c:pt>
                <c:pt idx="42">
                  <c:v>2.4000000000000101</c:v>
                </c:pt>
                <c:pt idx="43">
                  <c:v>2.6000000000000099</c:v>
                </c:pt>
                <c:pt idx="44">
                  <c:v>2.80000000000001</c:v>
                </c:pt>
                <c:pt idx="45">
                  <c:v>3.0000000000000102</c:v>
                </c:pt>
                <c:pt idx="46">
                  <c:v>3.2000000000000099</c:v>
                </c:pt>
                <c:pt idx="47">
                  <c:v>3.4000000000000101</c:v>
                </c:pt>
                <c:pt idx="48">
                  <c:v>3.6000000000000099</c:v>
                </c:pt>
                <c:pt idx="49">
                  <c:v>3.80000000000001</c:v>
                </c:pt>
                <c:pt idx="50">
                  <c:v>4.0000000000000098</c:v>
                </c:pt>
              </c:numCache>
            </c:numRef>
          </c:xVal>
          <c:yVal>
            <c:numRef>
              <c:f>'Fonction d''activation'!$E$2:$E$52</c:f>
              <c:numCache>
                <c:formatCode>General</c:formatCode>
                <c:ptCount val="51"/>
                <c:pt idx="0">
                  <c:v>3.3535013046647811E-4</c:v>
                </c:pt>
                <c:pt idx="1">
                  <c:v>5.0020110707956432E-4</c:v>
                </c:pt>
                <c:pt idx="2">
                  <c:v>7.4602883383669699E-4</c:v>
                </c:pt>
                <c:pt idx="3">
                  <c:v>1.1125360328603216E-3</c:v>
                </c:pt>
                <c:pt idx="4">
                  <c:v>1.6588010801744215E-3</c:v>
                </c:pt>
                <c:pt idx="5">
                  <c:v>2.4726231566347743E-3</c:v>
                </c:pt>
                <c:pt idx="6">
                  <c:v>3.684239899435989E-3</c:v>
                </c:pt>
                <c:pt idx="7">
                  <c:v>5.4862988994504036E-3</c:v>
                </c:pt>
                <c:pt idx="8">
                  <c:v>8.1625711531598966E-3</c:v>
                </c:pt>
                <c:pt idx="9">
                  <c:v>1.2128434984274237E-2</c:v>
                </c:pt>
                <c:pt idx="10">
                  <c:v>1.7986209962091559E-2</c:v>
                </c:pt>
                <c:pt idx="11">
                  <c:v>2.6596993576865856E-2</c:v>
                </c:pt>
                <c:pt idx="12">
                  <c:v>3.9165722796764356E-2</c:v>
                </c:pt>
                <c:pt idx="13">
                  <c:v>5.7324175898868755E-2</c:v>
                </c:pt>
                <c:pt idx="14">
                  <c:v>8.317269649392238E-2</c:v>
                </c:pt>
                <c:pt idx="15">
                  <c:v>0.11920292202211755</c:v>
                </c:pt>
                <c:pt idx="16">
                  <c:v>0.16798161486607552</c:v>
                </c:pt>
                <c:pt idx="17">
                  <c:v>0.23147521650098238</c:v>
                </c:pt>
                <c:pt idx="18">
                  <c:v>0.31002551887238755</c:v>
                </c:pt>
                <c:pt idx="19">
                  <c:v>0.401312339887548</c:v>
                </c:pt>
                <c:pt idx="20">
                  <c:v>0.42555748318834102</c:v>
                </c:pt>
                <c:pt idx="21">
                  <c:v>0.45016600268752216</c:v>
                </c:pt>
                <c:pt idx="22">
                  <c:v>0.47502081252105999</c:v>
                </c:pt>
                <c:pt idx="23">
                  <c:v>0.51249739648421033</c:v>
                </c:pt>
                <c:pt idx="24">
                  <c:v>0.49999999949999996</c:v>
                </c:pt>
                <c:pt idx="25">
                  <c:v>0.5</c:v>
                </c:pt>
                <c:pt idx="26">
                  <c:v>0.50000000050000004</c:v>
                </c:pt>
                <c:pt idx="27">
                  <c:v>0.51249739648421033</c:v>
                </c:pt>
                <c:pt idx="28">
                  <c:v>0.52497918747894001</c:v>
                </c:pt>
                <c:pt idx="29">
                  <c:v>0.54983399731247795</c:v>
                </c:pt>
                <c:pt idx="30">
                  <c:v>0.57444251681165903</c:v>
                </c:pt>
                <c:pt idx="31">
                  <c:v>0.598687660112452</c:v>
                </c:pt>
                <c:pt idx="32">
                  <c:v>0.6899744811276125</c:v>
                </c:pt>
                <c:pt idx="33">
                  <c:v>0.76852478349901754</c:v>
                </c:pt>
                <c:pt idx="34">
                  <c:v>0.83201838513392445</c:v>
                </c:pt>
                <c:pt idx="35">
                  <c:v>0.88079707797788231</c:v>
                </c:pt>
                <c:pt idx="36">
                  <c:v>0.91682730350607766</c:v>
                </c:pt>
                <c:pt idx="37">
                  <c:v>0.94267582410113127</c:v>
                </c:pt>
                <c:pt idx="38">
                  <c:v>0.96083427720323566</c:v>
                </c:pt>
                <c:pt idx="39">
                  <c:v>0.97340300642313471</c:v>
                </c:pt>
                <c:pt idx="40">
                  <c:v>0.98201379003790878</c:v>
                </c:pt>
                <c:pt idx="41">
                  <c:v>0.98787156501572593</c:v>
                </c:pt>
                <c:pt idx="42">
                  <c:v>0.99183742884684034</c:v>
                </c:pt>
                <c:pt idx="43">
                  <c:v>0.99451370110054971</c:v>
                </c:pt>
                <c:pt idx="44">
                  <c:v>0.99631576010056411</c:v>
                </c:pt>
                <c:pt idx="45">
                  <c:v>0.99752737684336534</c:v>
                </c:pt>
                <c:pt idx="46">
                  <c:v>0.99834119891982553</c:v>
                </c:pt>
                <c:pt idx="47">
                  <c:v>0.99888746396713979</c:v>
                </c:pt>
                <c:pt idx="48">
                  <c:v>0.99925397116616332</c:v>
                </c:pt>
                <c:pt idx="49">
                  <c:v>0.99949979889292051</c:v>
                </c:pt>
                <c:pt idx="50">
                  <c:v>0.99966464986953363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90B-4412-B4CD-E534EEF6ECCB}"/>
            </c:ext>
          </c:extLst>
        </c:ser>
        <c:ser>
          <c:idx val="0"/>
          <c:order val="3"/>
          <c:tx>
            <c:strRef>
              <c:f>'Fonction d''activation'!$F$1</c:f>
              <c:strCache>
                <c:ptCount val="1"/>
                <c:pt idx="0">
                  <c:v>l=10</c:v>
                </c:pt>
              </c:strCache>
            </c:strRef>
          </c:tx>
          <c:spPr>
            <a:ln w="38100" cap="flat" cmpd="sng" algn="ctr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'Fonction d''activation'!$A$2:$A$52</c:f>
              <c:numCache>
                <c:formatCode>General</c:formatCode>
                <c:ptCount val="51"/>
                <c:pt idx="0">
                  <c:v>-4</c:v>
                </c:pt>
                <c:pt idx="1">
                  <c:v>-3.8</c:v>
                </c:pt>
                <c:pt idx="2">
                  <c:v>-3.6</c:v>
                </c:pt>
                <c:pt idx="3">
                  <c:v>-3.4</c:v>
                </c:pt>
                <c:pt idx="4">
                  <c:v>-3.2</c:v>
                </c:pt>
                <c:pt idx="5">
                  <c:v>-3</c:v>
                </c:pt>
                <c:pt idx="6">
                  <c:v>-2.8</c:v>
                </c:pt>
                <c:pt idx="7">
                  <c:v>-2.6</c:v>
                </c:pt>
                <c:pt idx="8">
                  <c:v>-2.4</c:v>
                </c:pt>
                <c:pt idx="9">
                  <c:v>-2.2000000000000002</c:v>
                </c:pt>
                <c:pt idx="10">
                  <c:v>-2</c:v>
                </c:pt>
                <c:pt idx="11">
                  <c:v>-1.8</c:v>
                </c:pt>
                <c:pt idx="12">
                  <c:v>-1.6</c:v>
                </c:pt>
                <c:pt idx="13">
                  <c:v>-1.4</c:v>
                </c:pt>
                <c:pt idx="14">
                  <c:v>-1.2</c:v>
                </c:pt>
                <c:pt idx="15">
                  <c:v>-1</c:v>
                </c:pt>
                <c:pt idx="16">
                  <c:v>-0.8</c:v>
                </c:pt>
                <c:pt idx="17">
                  <c:v>-0.6</c:v>
                </c:pt>
                <c:pt idx="18">
                  <c:v>-0.4</c:v>
                </c:pt>
                <c:pt idx="19">
                  <c:v>-0.2</c:v>
                </c:pt>
                <c:pt idx="20">
                  <c:v>-0.15</c:v>
                </c:pt>
                <c:pt idx="21">
                  <c:v>-0.1</c:v>
                </c:pt>
                <c:pt idx="22">
                  <c:v>-0.05</c:v>
                </c:pt>
                <c:pt idx="23">
                  <c:v>2.5000000000000001E-2</c:v>
                </c:pt>
                <c:pt idx="24">
                  <c:v>-1.0000000000000001E-9</c:v>
                </c:pt>
                <c:pt idx="25">
                  <c:v>0</c:v>
                </c:pt>
                <c:pt idx="26">
                  <c:v>1.0000000000000001E-9</c:v>
                </c:pt>
                <c:pt idx="27">
                  <c:v>2.5000000000000001E-2</c:v>
                </c:pt>
                <c:pt idx="28">
                  <c:v>0.05</c:v>
                </c:pt>
                <c:pt idx="29">
                  <c:v>0.1</c:v>
                </c:pt>
                <c:pt idx="30">
                  <c:v>0.15</c:v>
                </c:pt>
                <c:pt idx="31">
                  <c:v>0.2</c:v>
                </c:pt>
                <c:pt idx="32">
                  <c:v>0.4</c:v>
                </c:pt>
                <c:pt idx="33">
                  <c:v>0.6</c:v>
                </c:pt>
                <c:pt idx="34">
                  <c:v>0.8</c:v>
                </c:pt>
                <c:pt idx="35">
                  <c:v>1</c:v>
                </c:pt>
                <c:pt idx="36">
                  <c:v>1.2</c:v>
                </c:pt>
                <c:pt idx="37">
                  <c:v>1.4</c:v>
                </c:pt>
                <c:pt idx="38">
                  <c:v>1.6</c:v>
                </c:pt>
                <c:pt idx="39">
                  <c:v>1.80000000000001</c:v>
                </c:pt>
                <c:pt idx="40">
                  <c:v>2.0000000000000102</c:v>
                </c:pt>
                <c:pt idx="41">
                  <c:v>2.2000000000000099</c:v>
                </c:pt>
                <c:pt idx="42">
                  <c:v>2.4000000000000101</c:v>
                </c:pt>
                <c:pt idx="43">
                  <c:v>2.6000000000000099</c:v>
                </c:pt>
                <c:pt idx="44">
                  <c:v>2.80000000000001</c:v>
                </c:pt>
                <c:pt idx="45">
                  <c:v>3.0000000000000102</c:v>
                </c:pt>
                <c:pt idx="46">
                  <c:v>3.2000000000000099</c:v>
                </c:pt>
                <c:pt idx="47">
                  <c:v>3.4000000000000101</c:v>
                </c:pt>
                <c:pt idx="48">
                  <c:v>3.6000000000000099</c:v>
                </c:pt>
                <c:pt idx="49">
                  <c:v>3.80000000000001</c:v>
                </c:pt>
                <c:pt idx="50">
                  <c:v>4.0000000000000098</c:v>
                </c:pt>
              </c:numCache>
            </c:numRef>
          </c:xVal>
          <c:yVal>
            <c:numRef>
              <c:f>'Fonction d''activation'!$F$2:$F$52</c:f>
              <c:numCache>
                <c:formatCode>General</c:formatCode>
                <c:ptCount val="51"/>
                <c:pt idx="0">
                  <c:v>4.2483542552915889E-18</c:v>
                </c:pt>
                <c:pt idx="1">
                  <c:v>3.1391327920480296E-17</c:v>
                </c:pt>
                <c:pt idx="2">
                  <c:v>2.3195228302435691E-16</c:v>
                </c:pt>
                <c:pt idx="3">
                  <c:v>1.71390843154201E-15</c:v>
                </c:pt>
                <c:pt idx="4">
                  <c:v>1.2664165549094016E-14</c:v>
                </c:pt>
                <c:pt idx="5">
                  <c:v>9.3576229688392989E-14</c:v>
                </c:pt>
                <c:pt idx="6">
                  <c:v>6.9144001069354229E-13</c:v>
                </c:pt>
                <c:pt idx="7">
                  <c:v>5.1090890280372213E-12</c:v>
                </c:pt>
                <c:pt idx="8">
                  <c:v>3.7751345441365816E-11</c:v>
                </c:pt>
                <c:pt idx="9">
                  <c:v>2.7894680920908113E-10</c:v>
                </c:pt>
                <c:pt idx="10">
                  <c:v>2.0611536181902037E-9</c:v>
                </c:pt>
                <c:pt idx="11">
                  <c:v>1.5229979512760349E-8</c:v>
                </c:pt>
                <c:pt idx="12">
                  <c:v>1.1253516205509499E-7</c:v>
                </c:pt>
                <c:pt idx="13">
                  <c:v>8.3152802766413209E-7</c:v>
                </c:pt>
                <c:pt idx="14">
                  <c:v>6.1441746022147182E-6</c:v>
                </c:pt>
                <c:pt idx="15">
                  <c:v>4.5397868702434395E-5</c:v>
                </c:pt>
                <c:pt idx="16">
                  <c:v>3.3535013046647811E-4</c:v>
                </c:pt>
                <c:pt idx="17">
                  <c:v>2.4726231566347743E-3</c:v>
                </c:pt>
                <c:pt idx="18">
                  <c:v>1.7986209962091559E-2</c:v>
                </c:pt>
                <c:pt idx="19">
                  <c:v>0.11920292202211755</c:v>
                </c:pt>
                <c:pt idx="20">
                  <c:v>0.18242552380635635</c:v>
                </c:pt>
                <c:pt idx="21">
                  <c:v>0.2689414213699951</c:v>
                </c:pt>
                <c:pt idx="22">
                  <c:v>0.37754066879814541</c:v>
                </c:pt>
                <c:pt idx="23">
                  <c:v>0.56217650088579807</c:v>
                </c:pt>
                <c:pt idx="24">
                  <c:v>0.49999999750000002</c:v>
                </c:pt>
                <c:pt idx="25">
                  <c:v>0.5</c:v>
                </c:pt>
                <c:pt idx="26">
                  <c:v>0.50000000249999998</c:v>
                </c:pt>
                <c:pt idx="27">
                  <c:v>0.56217650088579807</c:v>
                </c:pt>
                <c:pt idx="28">
                  <c:v>0.62245933120185459</c:v>
                </c:pt>
                <c:pt idx="29">
                  <c:v>0.7310585786300049</c:v>
                </c:pt>
                <c:pt idx="30">
                  <c:v>0.81757447619364365</c:v>
                </c:pt>
                <c:pt idx="31">
                  <c:v>0.88079707797788231</c:v>
                </c:pt>
                <c:pt idx="32">
                  <c:v>0.98201379003790845</c:v>
                </c:pt>
                <c:pt idx="33">
                  <c:v>0.99752737684336534</c:v>
                </c:pt>
                <c:pt idx="34">
                  <c:v>0.99966464986953363</c:v>
                </c:pt>
                <c:pt idx="35">
                  <c:v>0.99995460213129761</c:v>
                </c:pt>
                <c:pt idx="36">
                  <c:v>0.99999385582539779</c:v>
                </c:pt>
                <c:pt idx="37">
                  <c:v>0.99999916847197223</c:v>
                </c:pt>
                <c:pt idx="38">
                  <c:v>0.99999988746483792</c:v>
                </c:pt>
                <c:pt idx="39">
                  <c:v>0.9999999847700205</c:v>
                </c:pt>
                <c:pt idx="40">
                  <c:v>0.99999999793884631</c:v>
                </c:pt>
                <c:pt idx="41">
                  <c:v>0.99999999972105313</c:v>
                </c:pt>
                <c:pt idx="42">
                  <c:v>0.99999999996224864</c:v>
                </c:pt>
                <c:pt idx="43">
                  <c:v>0.99999999999489098</c:v>
                </c:pt>
                <c:pt idx="44">
                  <c:v>0.99999999999930855</c:v>
                </c:pt>
                <c:pt idx="45">
                  <c:v>0.99999999999990652</c:v>
                </c:pt>
                <c:pt idx="46">
                  <c:v>0.99999999999998734</c:v>
                </c:pt>
                <c:pt idx="47">
                  <c:v>0.99999999999999822</c:v>
                </c:pt>
                <c:pt idx="48">
                  <c:v>0.99999999999999978</c:v>
                </c:pt>
                <c:pt idx="49">
                  <c:v>1</c:v>
                </c:pt>
                <c:pt idx="5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90B-4412-B4CD-E534EEF6E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046703"/>
        <c:axId val="371009023"/>
      </c:scatterChart>
      <c:valAx>
        <c:axId val="808046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f(xs)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1009023"/>
        <c:crosses val="autoZero"/>
        <c:crossBetween val="midCat"/>
      </c:valAx>
      <c:valAx>
        <c:axId val="37100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j(f(xs)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804670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de l'erreur moyenne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Rétropropagation!$W$18</c:f>
              <c:strCache>
                <c:ptCount val="1"/>
                <c:pt idx="0">
                  <c:v>Erreur moyenne</c:v>
                </c:pt>
              </c:strCache>
            </c:strRef>
          </c:tx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Rétropropagation!$V$19:$V$714</c:f>
              <c:numCache>
                <c:formatCode>General</c:formatCode>
                <c:ptCount val="6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285">
                  <c:v>31</c:v>
                </c:pt>
                <c:pt idx="303">
                  <c:v>32</c:v>
                </c:pt>
                <c:pt idx="321">
                  <c:v>33</c:v>
                </c:pt>
                <c:pt idx="339">
                  <c:v>34</c:v>
                </c:pt>
                <c:pt idx="357">
                  <c:v>35</c:v>
                </c:pt>
                <c:pt idx="375">
                  <c:v>36</c:v>
                </c:pt>
                <c:pt idx="393">
                  <c:v>37</c:v>
                </c:pt>
                <c:pt idx="411">
                  <c:v>38</c:v>
                </c:pt>
                <c:pt idx="429">
                  <c:v>39</c:v>
                </c:pt>
                <c:pt idx="447">
                  <c:v>40</c:v>
                </c:pt>
                <c:pt idx="465">
                  <c:v>41</c:v>
                </c:pt>
                <c:pt idx="483">
                  <c:v>42</c:v>
                </c:pt>
                <c:pt idx="501">
                  <c:v>43</c:v>
                </c:pt>
                <c:pt idx="519">
                  <c:v>44</c:v>
                </c:pt>
                <c:pt idx="537">
                  <c:v>45</c:v>
                </c:pt>
                <c:pt idx="555">
                  <c:v>46</c:v>
                </c:pt>
                <c:pt idx="573">
                  <c:v>47</c:v>
                </c:pt>
                <c:pt idx="591">
                  <c:v>48</c:v>
                </c:pt>
                <c:pt idx="677">
                  <c:v>49</c:v>
                </c:pt>
                <c:pt idx="695">
                  <c:v>50</c:v>
                </c:pt>
              </c:numCache>
            </c:numRef>
          </c:xVal>
          <c:yVal>
            <c:numRef>
              <c:f>Rétropropagation!$W$19:$W$714</c:f>
              <c:numCache>
                <c:formatCode>0.000</c:formatCode>
                <c:ptCount val="696"/>
                <c:pt idx="0">
                  <c:v>0.38391942903487986</c:v>
                </c:pt>
                <c:pt idx="1">
                  <c:v>0.21478550426353521</c:v>
                </c:pt>
                <c:pt idx="2">
                  <c:v>0.11483212684796033</c:v>
                </c:pt>
                <c:pt idx="3">
                  <c:v>6.7645695728062186E-2</c:v>
                </c:pt>
                <c:pt idx="4">
                  <c:v>4.6371508566352693E-2</c:v>
                </c:pt>
                <c:pt idx="5">
                  <c:v>3.5348069027025968E-2</c:v>
                </c:pt>
                <c:pt idx="6">
                  <c:v>2.878250959584145E-2</c:v>
                </c:pt>
                <c:pt idx="7">
                  <c:v>2.4439725073142533E-2</c:v>
                </c:pt>
                <c:pt idx="8">
                  <c:v>2.1340707217922656E-2</c:v>
                </c:pt>
                <c:pt idx="9">
                  <c:v>1.9003746013385163E-2</c:v>
                </c:pt>
                <c:pt idx="10">
                  <c:v>1.7167944568379688E-2</c:v>
                </c:pt>
                <c:pt idx="11">
                  <c:v>1.568054297178316E-2</c:v>
                </c:pt>
                <c:pt idx="12">
                  <c:v>1.4446235162742585E-2</c:v>
                </c:pt>
                <c:pt idx="13">
                  <c:v>1.3402382504773377E-2</c:v>
                </c:pt>
                <c:pt idx="14">
                  <c:v>1.2506006038590447E-2</c:v>
                </c:pt>
                <c:pt idx="15">
                  <c:v>1.1726539211565457E-2</c:v>
                </c:pt>
                <c:pt idx="16">
                  <c:v>1.104157821328145E-2</c:v>
                </c:pt>
                <c:pt idx="17">
                  <c:v>1.0434277858045966E-2</c:v>
                </c:pt>
                <c:pt idx="18">
                  <c:v>9.8916937101620941E-3</c:v>
                </c:pt>
                <c:pt idx="19">
                  <c:v>9.4036908645025487E-3</c:v>
                </c:pt>
                <c:pt idx="20">
                  <c:v>8.962204403883095E-3</c:v>
                </c:pt>
                <c:pt idx="21">
                  <c:v>8.5607251199726776E-3</c:v>
                </c:pt>
                <c:pt idx="22">
                  <c:v>8.1939336358972485E-3</c:v>
                </c:pt>
                <c:pt idx="23">
                  <c:v>7.857434778039591E-3</c:v>
                </c:pt>
                <c:pt idx="24">
                  <c:v>7.5475612086509849E-3</c:v>
                </c:pt>
                <c:pt idx="25">
                  <c:v>7.2612258874241876E-3</c:v>
                </c:pt>
                <c:pt idx="26">
                  <c:v>6.9958095916288019E-3</c:v>
                </c:pt>
                <c:pt idx="27">
                  <c:v>6.7490740272428476E-3</c:v>
                </c:pt>
                <c:pt idx="28">
                  <c:v>6.5190939026683438E-3</c:v>
                </c:pt>
                <c:pt idx="29">
                  <c:v>6.3042032468475255E-3</c:v>
                </c:pt>
                <c:pt idx="285">
                  <c:v>6.1029525620056781E-3</c:v>
                </c:pt>
                <c:pt idx="303">
                  <c:v>5.9140743122885397E-3</c:v>
                </c:pt>
                <c:pt idx="321">
                  <c:v>5.7364548935982624E-3</c:v>
                </c:pt>
                <c:pt idx="339">
                  <c:v>5.5691116916269569E-3</c:v>
                </c:pt>
                <c:pt idx="357">
                  <c:v>5.411174170376452E-3</c:v>
                </c:pt>
                <c:pt idx="375">
                  <c:v>5.2618681798854089E-3</c:v>
                </c:pt>
                <c:pt idx="393">
                  <c:v>5.1205028550381348E-3</c:v>
                </c:pt>
                <c:pt idx="411">
                  <c:v>4.9864596148731892E-3</c:v>
                </c:pt>
                <c:pt idx="429">
                  <c:v>4.8591828761056881E-3</c:v>
                </c:pt>
                <c:pt idx="447">
                  <c:v>4.7381721743800856E-3</c:v>
                </c:pt>
                <c:pt idx="465">
                  <c:v>4.6229754483513661E-3</c:v>
                </c:pt>
                <c:pt idx="483">
                  <c:v>4.5131832895904493E-3</c:v>
                </c:pt>
                <c:pt idx="501">
                  <c:v>4.4084239988433265E-3</c:v>
                </c:pt>
                <c:pt idx="519">
                  <c:v>4.3083593187927278E-3</c:v>
                </c:pt>
                <c:pt idx="537">
                  <c:v>4.2126807369988343E-3</c:v>
                </c:pt>
                <c:pt idx="555">
                  <c:v>4.1211062715022688E-3</c:v>
                </c:pt>
                <c:pt idx="573">
                  <c:v>4.0333776666933311E-3</c:v>
                </c:pt>
                <c:pt idx="591">
                  <c:v>3.9492579392775302E-3</c:v>
                </c:pt>
                <c:pt idx="677">
                  <c:v>3.8685292241044771E-3</c:v>
                </c:pt>
                <c:pt idx="695">
                  <c:v>3.7909908777451497E-3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9F-4AE5-951D-94A1E559A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6586207"/>
        <c:axId val="894977087"/>
      </c:scatterChart>
      <c:valAx>
        <c:axId val="736586207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/>
                  <a:t>Nombre d'itérations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4977087"/>
        <c:crosses val="autoZero"/>
        <c:crossBetween val="midCat"/>
      </c:valAx>
      <c:valAx>
        <c:axId val="89497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/>
                  <a:t>Erreur moyenne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36586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66675</xdr:colOff>
      <xdr:row>2</xdr:row>
      <xdr:rowOff>0</xdr:rowOff>
    </xdr:from>
    <xdr:to>
      <xdr:col>12</xdr:col>
      <xdr:colOff>66675</xdr:colOff>
      <xdr:row>17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DAFE09D-9AAE-F05F-153B-39316642B7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295275</xdr:colOff>
      <xdr:row>19</xdr:row>
      <xdr:rowOff>133350</xdr:rowOff>
    </xdr:from>
    <xdr:to>
      <xdr:col>15</xdr:col>
      <xdr:colOff>123825</xdr:colOff>
      <xdr:row>37</xdr:row>
      <xdr:rowOff>19050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EDF424BE-95B2-7DE8-DB81-FD7D8BE3AE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3</xdr:row>
      <xdr:rowOff>66675</xdr:rowOff>
    </xdr:from>
    <xdr:to>
      <xdr:col>7</xdr:col>
      <xdr:colOff>19050</xdr:colOff>
      <xdr:row>5</xdr:row>
      <xdr:rowOff>171450</xdr:rowOff>
    </xdr:to>
    <xdr:cxnSp macro="">
      <xdr:nvCxnSpPr>
        <xdr:cNvPr id="5" name="Connecteur droit avec flèche 4">
          <a:extLst>
            <a:ext uri="{FF2B5EF4-FFF2-40B4-BE49-F238E27FC236}">
              <a16:creationId xmlns:a16="http://schemas.microsoft.com/office/drawing/2014/main" id="{670054AE-7A53-3CAA-8A1C-69FA6565F287}"/>
            </a:ext>
          </a:extLst>
        </xdr:cNvPr>
        <xdr:cNvCxnSpPr/>
      </xdr:nvCxnSpPr>
      <xdr:spPr>
        <a:xfrm>
          <a:off x="3638550" y="638175"/>
          <a:ext cx="2286000" cy="4857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6</xdr:row>
      <xdr:rowOff>123825</xdr:rowOff>
    </xdr:from>
    <xdr:to>
      <xdr:col>7</xdr:col>
      <xdr:colOff>9525</xdr:colOff>
      <xdr:row>6</xdr:row>
      <xdr:rowOff>180975</xdr:rowOff>
    </xdr:to>
    <xdr:cxnSp macro="">
      <xdr:nvCxnSpPr>
        <xdr:cNvPr id="6" name="Connecteur droit avec flèche 5">
          <a:extLst>
            <a:ext uri="{FF2B5EF4-FFF2-40B4-BE49-F238E27FC236}">
              <a16:creationId xmlns:a16="http://schemas.microsoft.com/office/drawing/2014/main" id="{B3EC8DBA-EFCF-4D32-B63D-6DC32482F6CC}"/>
            </a:ext>
          </a:extLst>
        </xdr:cNvPr>
        <xdr:cNvCxnSpPr/>
      </xdr:nvCxnSpPr>
      <xdr:spPr>
        <a:xfrm>
          <a:off x="3724275" y="1266825"/>
          <a:ext cx="2190750" cy="57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66675</xdr:colOff>
      <xdr:row>8</xdr:row>
      <xdr:rowOff>66675</xdr:rowOff>
    </xdr:from>
    <xdr:to>
      <xdr:col>7</xdr:col>
      <xdr:colOff>66675</xdr:colOff>
      <xdr:row>9</xdr:row>
      <xdr:rowOff>38100</xdr:rowOff>
    </xdr:to>
    <xdr:cxnSp macro="">
      <xdr:nvCxnSpPr>
        <xdr:cNvPr id="8" name="Connecteur droit avec flèche 7">
          <a:extLst>
            <a:ext uri="{FF2B5EF4-FFF2-40B4-BE49-F238E27FC236}">
              <a16:creationId xmlns:a16="http://schemas.microsoft.com/office/drawing/2014/main" id="{E614E2CA-6E21-F77A-1727-9B1B2FC6AD70}"/>
            </a:ext>
          </a:extLst>
        </xdr:cNvPr>
        <xdr:cNvCxnSpPr/>
      </xdr:nvCxnSpPr>
      <xdr:spPr>
        <a:xfrm flipV="1">
          <a:off x="3686175" y="1590675"/>
          <a:ext cx="2286000" cy="1619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66675</xdr:colOff>
      <xdr:row>9</xdr:row>
      <xdr:rowOff>123825</xdr:rowOff>
    </xdr:from>
    <xdr:to>
      <xdr:col>7</xdr:col>
      <xdr:colOff>19050</xdr:colOff>
      <xdr:row>12</xdr:row>
      <xdr:rowOff>85725</xdr:rowOff>
    </xdr:to>
    <xdr:cxnSp macro="">
      <xdr:nvCxnSpPr>
        <xdr:cNvPr id="10" name="Connecteur droit avec flèche 9">
          <a:extLst>
            <a:ext uri="{FF2B5EF4-FFF2-40B4-BE49-F238E27FC236}">
              <a16:creationId xmlns:a16="http://schemas.microsoft.com/office/drawing/2014/main" id="{517572B2-D1F3-EA34-FF63-5AB18DC7D273}"/>
            </a:ext>
          </a:extLst>
        </xdr:cNvPr>
        <xdr:cNvCxnSpPr/>
      </xdr:nvCxnSpPr>
      <xdr:spPr>
        <a:xfrm flipV="1">
          <a:off x="3686175" y="1838325"/>
          <a:ext cx="2238375" cy="533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457200</xdr:colOff>
      <xdr:row>5</xdr:row>
      <xdr:rowOff>9525</xdr:rowOff>
    </xdr:from>
    <xdr:to>
      <xdr:col>9</xdr:col>
      <xdr:colOff>190500</xdr:colOff>
      <xdr:row>11</xdr:row>
      <xdr:rowOff>9525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387141-2EE2-FCFD-F84D-99B7ED84BCA0}"/>
            </a:ext>
          </a:extLst>
        </xdr:cNvPr>
        <xdr:cNvSpPr/>
      </xdr:nvSpPr>
      <xdr:spPr>
        <a:xfrm>
          <a:off x="5600700" y="962025"/>
          <a:ext cx="2019300" cy="1143000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190500</xdr:colOff>
      <xdr:row>8</xdr:row>
      <xdr:rowOff>0</xdr:rowOff>
    </xdr:from>
    <xdr:to>
      <xdr:col>10</xdr:col>
      <xdr:colOff>390525</xdr:colOff>
      <xdr:row>8</xdr:row>
      <xdr:rowOff>9525</xdr:rowOff>
    </xdr:to>
    <xdr:cxnSp macro="">
      <xdr:nvCxnSpPr>
        <xdr:cNvPr id="14" name="Connecteur droit avec flèche 13">
          <a:extLst>
            <a:ext uri="{FF2B5EF4-FFF2-40B4-BE49-F238E27FC236}">
              <a16:creationId xmlns:a16="http://schemas.microsoft.com/office/drawing/2014/main" id="{398B95DE-47B1-95BC-23F8-12ECCEEF3877}"/>
            </a:ext>
          </a:extLst>
        </xdr:cNvPr>
        <xdr:cNvCxnSpPr>
          <a:stCxn id="12" idx="3"/>
        </xdr:cNvCxnSpPr>
      </xdr:nvCxnSpPr>
      <xdr:spPr>
        <a:xfrm flipV="1">
          <a:off x="7620000" y="1524000"/>
          <a:ext cx="96202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295274</xdr:colOff>
      <xdr:row>0</xdr:row>
      <xdr:rowOff>85725</xdr:rowOff>
    </xdr:from>
    <xdr:to>
      <xdr:col>21</xdr:col>
      <xdr:colOff>266699</xdr:colOff>
      <xdr:row>17</xdr:row>
      <xdr:rowOff>180975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42DA4210-C01A-4492-ABC3-E0838A4C6A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5A2CB-71B8-43C0-A25D-6ED96482141D}">
  <dimension ref="A1:I391"/>
  <sheetViews>
    <sheetView workbookViewId="0">
      <selection activeCell="E3" sqref="E3"/>
    </sheetView>
  </sheetViews>
  <sheetFormatPr baseColWidth="10" defaultRowHeight="15" x14ac:dyDescent="0.25"/>
  <cols>
    <col min="7" max="7" width="14.28515625" customWidth="1"/>
    <col min="8" max="8" width="13.7109375" customWidth="1"/>
  </cols>
  <sheetData>
    <row r="1" spans="1:9" x14ac:dyDescent="0.25">
      <c r="G1" s="30" t="s">
        <v>59</v>
      </c>
      <c r="H1" s="30" t="s">
        <v>60</v>
      </c>
      <c r="I1" s="30" t="s">
        <v>57</v>
      </c>
    </row>
    <row r="2" spans="1:9" x14ac:dyDescent="0.25">
      <c r="C2" t="s">
        <v>10</v>
      </c>
      <c r="D2" t="s">
        <v>11</v>
      </c>
      <c r="E2" t="s">
        <v>56</v>
      </c>
      <c r="F2" t="s">
        <v>58</v>
      </c>
      <c r="G2" s="29">
        <v>5.29</v>
      </c>
      <c r="H2" s="29">
        <v>64</v>
      </c>
      <c r="I2" s="29">
        <v>5.0999999999999996</v>
      </c>
    </row>
    <row r="3" spans="1:9" x14ac:dyDescent="0.25">
      <c r="A3">
        <f ca="1" xml:space="preserve"> RANDBETWEEN(-200,200)</f>
        <v>-163</v>
      </c>
      <c r="B3">
        <f ca="1" xml:space="preserve"> RANDBETWEEN(-200,200)</f>
        <v>11</v>
      </c>
      <c r="C3">
        <f ca="1">A3/100</f>
        <v>-1.63</v>
      </c>
      <c r="D3">
        <f ca="1">B3/100</f>
        <v>0.11</v>
      </c>
      <c r="E3" s="3">
        <f t="shared" ref="E3:E67" ca="1" si="0">3+(A3+200)*3/400</f>
        <v>3.2774999999999999</v>
      </c>
      <c r="F3" s="22">
        <f ca="1">50+(B3+200)*28/400</f>
        <v>64.77</v>
      </c>
      <c r="G3" s="29">
        <v>3.32</v>
      </c>
      <c r="H3" s="29">
        <v>75</v>
      </c>
      <c r="I3" s="29">
        <v>3.6</v>
      </c>
    </row>
    <row r="4" spans="1:9" x14ac:dyDescent="0.25">
      <c r="A4">
        <f t="shared" ref="A4:B67" ca="1" si="1" xml:space="preserve"> RANDBETWEEN(-200,200)</f>
        <v>-185</v>
      </c>
      <c r="B4">
        <f t="shared" ca="1" si="1"/>
        <v>151</v>
      </c>
      <c r="C4">
        <f t="shared" ref="C4:C67" ca="1" si="2">A4/100</f>
        <v>-1.85</v>
      </c>
      <c r="D4">
        <f t="shared" ref="D4:D67" ca="1" si="3">B4/100</f>
        <v>1.51</v>
      </c>
      <c r="E4" s="3">
        <f t="shared" ca="1" si="0"/>
        <v>3.1124999999999998</v>
      </c>
      <c r="F4" s="22">
        <f t="shared" ref="F4:F67" ca="1" si="4">50+(B4+200)*28/400</f>
        <v>74.569999999999993</v>
      </c>
      <c r="G4" s="29">
        <v>4.57</v>
      </c>
      <c r="H4" s="29">
        <v>76</v>
      </c>
      <c r="I4" s="29">
        <v>3.9</v>
      </c>
    </row>
    <row r="5" spans="1:9" x14ac:dyDescent="0.25">
      <c r="A5">
        <f t="shared" ca="1" si="1"/>
        <v>143</v>
      </c>
      <c r="B5">
        <f t="shared" ca="1" si="1"/>
        <v>-134</v>
      </c>
      <c r="C5">
        <f t="shared" ca="1" si="2"/>
        <v>1.43</v>
      </c>
      <c r="D5">
        <f t="shared" ca="1" si="3"/>
        <v>-1.34</v>
      </c>
      <c r="E5" s="3">
        <f t="shared" ca="1" si="0"/>
        <v>5.5724999999999998</v>
      </c>
      <c r="F5" s="22">
        <f t="shared" ca="1" si="4"/>
        <v>54.62</v>
      </c>
      <c r="G5" s="29">
        <v>4.4000000000000004</v>
      </c>
      <c r="H5" s="29">
        <v>75</v>
      </c>
      <c r="I5" s="29">
        <v>3.7</v>
      </c>
    </row>
    <row r="6" spans="1:9" x14ac:dyDescent="0.25">
      <c r="A6">
        <f t="shared" ca="1" si="1"/>
        <v>70</v>
      </c>
      <c r="B6">
        <f t="shared" ca="1" si="1"/>
        <v>-175</v>
      </c>
      <c r="C6">
        <f t="shared" ca="1" si="2"/>
        <v>0.7</v>
      </c>
      <c r="D6">
        <f t="shared" ca="1" si="3"/>
        <v>-1.75</v>
      </c>
      <c r="E6" s="3">
        <f t="shared" ca="1" si="0"/>
        <v>5.0250000000000004</v>
      </c>
      <c r="F6" s="22">
        <f t="shared" ca="1" si="4"/>
        <v>51.75</v>
      </c>
      <c r="G6" s="29">
        <v>4.93</v>
      </c>
      <c r="H6" s="29">
        <v>71</v>
      </c>
      <c r="I6" s="29">
        <v>4.4000000000000004</v>
      </c>
    </row>
    <row r="7" spans="1:9" x14ac:dyDescent="0.25">
      <c r="A7">
        <f t="shared" ca="1" si="1"/>
        <v>70</v>
      </c>
      <c r="B7">
        <f t="shared" ca="1" si="1"/>
        <v>13</v>
      </c>
      <c r="C7">
        <f t="shared" ca="1" si="2"/>
        <v>0.7</v>
      </c>
      <c r="D7">
        <f t="shared" ca="1" si="3"/>
        <v>0.13</v>
      </c>
      <c r="E7" s="3">
        <f t="shared" ca="1" si="0"/>
        <v>5.0250000000000004</v>
      </c>
      <c r="F7" s="22">
        <f t="shared" ca="1" si="4"/>
        <v>64.91</v>
      </c>
      <c r="G7" s="29">
        <v>3.35</v>
      </c>
      <c r="H7" s="29">
        <v>66</v>
      </c>
      <c r="I7" s="29">
        <v>3.3</v>
      </c>
    </row>
    <row r="8" spans="1:9" x14ac:dyDescent="0.25">
      <c r="A8">
        <f t="shared" ca="1" si="1"/>
        <v>113</v>
      </c>
      <c r="B8">
        <f t="shared" ca="1" si="1"/>
        <v>-137</v>
      </c>
      <c r="C8">
        <f t="shared" ca="1" si="2"/>
        <v>1.1299999999999999</v>
      </c>
      <c r="D8">
        <f t="shared" ca="1" si="3"/>
        <v>-1.37</v>
      </c>
      <c r="E8" s="3">
        <f t="shared" ca="1" si="0"/>
        <v>5.3475000000000001</v>
      </c>
      <c r="F8" s="22">
        <f t="shared" ca="1" si="4"/>
        <v>54.41</v>
      </c>
      <c r="G8" s="29">
        <v>4.2699999999999996</v>
      </c>
      <c r="H8" s="29">
        <v>77</v>
      </c>
      <c r="I8" s="29">
        <v>3.8</v>
      </c>
    </row>
    <row r="9" spans="1:9" x14ac:dyDescent="0.25">
      <c r="A9">
        <f t="shared" ca="1" si="1"/>
        <v>-41</v>
      </c>
      <c r="B9">
        <f t="shared" ca="1" si="1"/>
        <v>-61</v>
      </c>
      <c r="C9">
        <f t="shared" ca="1" si="2"/>
        <v>-0.41</v>
      </c>
      <c r="D9">
        <f t="shared" ca="1" si="3"/>
        <v>-0.61</v>
      </c>
      <c r="E9" s="3">
        <f t="shared" ca="1" si="0"/>
        <v>4.1924999999999999</v>
      </c>
      <c r="F9" s="22">
        <f t="shared" ca="1" si="4"/>
        <v>59.730000000000004</v>
      </c>
      <c r="G9" s="29">
        <v>4.8600000000000003</v>
      </c>
      <c r="H9" s="29">
        <v>71</v>
      </c>
      <c r="I9" s="29">
        <v>4.4000000000000004</v>
      </c>
    </row>
    <row r="10" spans="1:9" x14ac:dyDescent="0.25">
      <c r="A10">
        <f t="shared" ca="1" si="1"/>
        <v>136</v>
      </c>
      <c r="B10">
        <f t="shared" ca="1" si="1"/>
        <v>-14</v>
      </c>
      <c r="C10">
        <f t="shared" ca="1" si="2"/>
        <v>1.36</v>
      </c>
      <c r="D10">
        <f t="shared" ca="1" si="3"/>
        <v>-0.14000000000000001</v>
      </c>
      <c r="E10" s="3">
        <f t="shared" ca="1" si="0"/>
        <v>5.52</v>
      </c>
      <c r="F10" s="22">
        <f t="shared" ca="1" si="4"/>
        <v>63.019999999999996</v>
      </c>
      <c r="G10" s="29">
        <v>4.67</v>
      </c>
      <c r="H10" s="29">
        <v>58</v>
      </c>
      <c r="I10" s="29">
        <v>4.5</v>
      </c>
    </row>
    <row r="11" spans="1:9" x14ac:dyDescent="0.25">
      <c r="A11">
        <f t="shared" ca="1" si="1"/>
        <v>-10</v>
      </c>
      <c r="B11">
        <f t="shared" ca="1" si="1"/>
        <v>168</v>
      </c>
      <c r="C11">
        <f t="shared" ca="1" si="2"/>
        <v>-0.1</v>
      </c>
      <c r="D11">
        <f t="shared" ca="1" si="3"/>
        <v>1.68</v>
      </c>
      <c r="E11" s="3">
        <f t="shared" ca="1" si="0"/>
        <v>4.4249999999999998</v>
      </c>
      <c r="F11" s="22">
        <f t="shared" ca="1" si="4"/>
        <v>75.760000000000005</v>
      </c>
      <c r="G11" s="29">
        <v>3.78</v>
      </c>
      <c r="H11" s="29">
        <v>77</v>
      </c>
      <c r="I11" s="29">
        <v>3.7</v>
      </c>
    </row>
    <row r="12" spans="1:9" x14ac:dyDescent="0.25">
      <c r="A12">
        <f t="shared" ca="1" si="1"/>
        <v>-191</v>
      </c>
      <c r="B12">
        <f t="shared" ca="1" si="1"/>
        <v>161</v>
      </c>
      <c r="C12">
        <f t="shared" ca="1" si="2"/>
        <v>-1.91</v>
      </c>
      <c r="D12">
        <f t="shared" ca="1" si="3"/>
        <v>1.61</v>
      </c>
      <c r="E12" s="3">
        <f t="shared" ca="1" si="0"/>
        <v>3.0674999999999999</v>
      </c>
      <c r="F12" s="22">
        <f t="shared" ca="1" si="4"/>
        <v>75.27</v>
      </c>
      <c r="G12" s="29">
        <v>5.28</v>
      </c>
      <c r="H12" s="29">
        <v>60</v>
      </c>
      <c r="I12" s="29">
        <v>5</v>
      </c>
    </row>
    <row r="13" spans="1:9" x14ac:dyDescent="0.25">
      <c r="A13">
        <f t="shared" ca="1" si="1"/>
        <v>-119</v>
      </c>
      <c r="B13">
        <f t="shared" ca="1" si="1"/>
        <v>56</v>
      </c>
      <c r="C13">
        <f t="shared" ca="1" si="2"/>
        <v>-1.19</v>
      </c>
      <c r="D13">
        <f t="shared" ca="1" si="3"/>
        <v>0.56000000000000005</v>
      </c>
      <c r="E13" s="3">
        <f t="shared" ca="1" si="0"/>
        <v>3.6074999999999999</v>
      </c>
      <c r="F13" s="22">
        <f t="shared" ca="1" si="4"/>
        <v>67.92</v>
      </c>
      <c r="G13" s="29">
        <v>3</v>
      </c>
      <c r="H13" s="29">
        <v>72</v>
      </c>
      <c r="I13" s="29">
        <v>3.7</v>
      </c>
    </row>
    <row r="14" spans="1:9" x14ac:dyDescent="0.25">
      <c r="A14">
        <f t="shared" ca="1" si="1"/>
        <v>-2</v>
      </c>
      <c r="B14">
        <f t="shared" ca="1" si="1"/>
        <v>127</v>
      </c>
      <c r="C14">
        <f t="shared" ca="1" si="2"/>
        <v>-0.02</v>
      </c>
      <c r="D14">
        <f t="shared" ca="1" si="3"/>
        <v>1.27</v>
      </c>
      <c r="E14" s="3">
        <f t="shared" ca="1" si="0"/>
        <v>4.4850000000000003</v>
      </c>
      <c r="F14" s="22">
        <f t="shared" ca="1" si="4"/>
        <v>72.89</v>
      </c>
      <c r="G14" s="29">
        <v>4.4000000000000004</v>
      </c>
      <c r="H14" s="29">
        <v>62</v>
      </c>
      <c r="I14" s="29">
        <v>3.9</v>
      </c>
    </row>
    <row r="15" spans="1:9" x14ac:dyDescent="0.25">
      <c r="A15">
        <f t="shared" ca="1" si="1"/>
        <v>10</v>
      </c>
      <c r="B15">
        <f t="shared" ca="1" si="1"/>
        <v>21</v>
      </c>
      <c r="C15">
        <f t="shared" ca="1" si="2"/>
        <v>0.1</v>
      </c>
      <c r="D15">
        <f t="shared" ca="1" si="3"/>
        <v>0.21</v>
      </c>
      <c r="E15" s="3">
        <f t="shared" ca="1" si="0"/>
        <v>4.5750000000000002</v>
      </c>
      <c r="F15" s="22">
        <f t="shared" ca="1" si="4"/>
        <v>65.47</v>
      </c>
      <c r="G15" s="29">
        <v>5.29</v>
      </c>
      <c r="H15" s="29">
        <v>74</v>
      </c>
      <c r="I15" s="29">
        <v>4.0999999999999996</v>
      </c>
    </row>
    <row r="16" spans="1:9" x14ac:dyDescent="0.25">
      <c r="A16">
        <f t="shared" ca="1" si="1"/>
        <v>185</v>
      </c>
      <c r="B16">
        <f t="shared" ca="1" si="1"/>
        <v>26</v>
      </c>
      <c r="C16">
        <f t="shared" ca="1" si="2"/>
        <v>1.85</v>
      </c>
      <c r="D16">
        <f t="shared" ca="1" si="3"/>
        <v>0.26</v>
      </c>
      <c r="E16" s="3">
        <f t="shared" ca="1" si="0"/>
        <v>5.8875000000000002</v>
      </c>
      <c r="F16" s="22">
        <f t="shared" ca="1" si="4"/>
        <v>65.819999999999993</v>
      </c>
      <c r="G16" s="29">
        <v>4.6900000000000004</v>
      </c>
      <c r="H16" s="29">
        <v>61</v>
      </c>
      <c r="I16" s="29">
        <v>4.5</v>
      </c>
    </row>
    <row r="17" spans="1:9" x14ac:dyDescent="0.25">
      <c r="A17">
        <f t="shared" ca="1" si="1"/>
        <v>-22</v>
      </c>
      <c r="B17">
        <f t="shared" ca="1" si="1"/>
        <v>97</v>
      </c>
      <c r="C17">
        <f t="shared" ca="1" si="2"/>
        <v>-0.22</v>
      </c>
      <c r="D17">
        <f t="shared" ca="1" si="3"/>
        <v>0.97</v>
      </c>
      <c r="E17" s="3">
        <f t="shared" ca="1" si="0"/>
        <v>4.335</v>
      </c>
      <c r="F17" s="22">
        <f t="shared" ca="1" si="4"/>
        <v>70.789999999999992</v>
      </c>
      <c r="G17" s="29">
        <v>4.28</v>
      </c>
      <c r="H17" s="29">
        <v>54</v>
      </c>
      <c r="I17" s="29">
        <v>4.5</v>
      </c>
    </row>
    <row r="18" spans="1:9" x14ac:dyDescent="0.25">
      <c r="A18">
        <f t="shared" ca="1" si="1"/>
        <v>-32</v>
      </c>
      <c r="B18">
        <f t="shared" ca="1" si="1"/>
        <v>-62</v>
      </c>
      <c r="C18">
        <f t="shared" ca="1" si="2"/>
        <v>-0.32</v>
      </c>
      <c r="D18">
        <f t="shared" ca="1" si="3"/>
        <v>-0.62</v>
      </c>
      <c r="E18" s="3">
        <f t="shared" ca="1" si="0"/>
        <v>4.26</v>
      </c>
      <c r="F18" s="22">
        <f t="shared" ca="1" si="4"/>
        <v>59.66</v>
      </c>
      <c r="G18" s="29">
        <v>4.5599999999999996</v>
      </c>
      <c r="H18" s="29">
        <v>57</v>
      </c>
      <c r="I18" s="29">
        <v>4.4000000000000004</v>
      </c>
    </row>
    <row r="19" spans="1:9" x14ac:dyDescent="0.25">
      <c r="A19">
        <f t="shared" ca="1" si="1"/>
        <v>89</v>
      </c>
      <c r="B19">
        <f t="shared" ca="1" si="1"/>
        <v>190</v>
      </c>
      <c r="C19">
        <f t="shared" ca="1" si="2"/>
        <v>0.89</v>
      </c>
      <c r="D19">
        <f t="shared" ca="1" si="3"/>
        <v>1.9</v>
      </c>
      <c r="E19" s="3">
        <f t="shared" ca="1" si="0"/>
        <v>5.1675000000000004</v>
      </c>
      <c r="F19" s="22">
        <f t="shared" ca="1" si="4"/>
        <v>77.3</v>
      </c>
      <c r="G19" s="29">
        <v>4.76</v>
      </c>
      <c r="H19" s="29">
        <v>72</v>
      </c>
      <c r="I19" s="29">
        <v>4.0999999999999996</v>
      </c>
    </row>
    <row r="20" spans="1:9" x14ac:dyDescent="0.25">
      <c r="A20">
        <f t="shared" ca="1" si="1"/>
        <v>-153</v>
      </c>
      <c r="B20">
        <f t="shared" ca="1" si="1"/>
        <v>-25</v>
      </c>
      <c r="C20">
        <f t="shared" ca="1" si="2"/>
        <v>-1.53</v>
      </c>
      <c r="D20">
        <f t="shared" ca="1" si="3"/>
        <v>-0.25</v>
      </c>
      <c r="E20" s="3">
        <f t="shared" ca="1" si="0"/>
        <v>3.3525</v>
      </c>
      <c r="F20" s="22">
        <f t="shared" ca="1" si="4"/>
        <v>62.25</v>
      </c>
      <c r="G20" s="29">
        <v>3.47</v>
      </c>
      <c r="H20" s="29">
        <v>68</v>
      </c>
      <c r="I20" s="29">
        <v>3.3</v>
      </c>
    </row>
    <row r="21" spans="1:9" x14ac:dyDescent="0.25">
      <c r="A21">
        <f t="shared" ca="1" si="1"/>
        <v>-57</v>
      </c>
      <c r="B21">
        <f t="shared" ca="1" si="1"/>
        <v>-83</v>
      </c>
      <c r="C21">
        <f t="shared" ca="1" si="2"/>
        <v>-0.56999999999999995</v>
      </c>
      <c r="D21">
        <f t="shared" ca="1" si="3"/>
        <v>-0.83</v>
      </c>
      <c r="E21" s="3">
        <f t="shared" ca="1" si="0"/>
        <v>4.0724999999999998</v>
      </c>
      <c r="F21" s="22">
        <f t="shared" ca="1" si="4"/>
        <v>58.19</v>
      </c>
      <c r="G21" s="29">
        <v>3.29</v>
      </c>
      <c r="H21" s="29">
        <v>66</v>
      </c>
      <c r="I21" s="29">
        <v>3.3</v>
      </c>
    </row>
    <row r="22" spans="1:9" x14ac:dyDescent="0.25">
      <c r="A22">
        <f t="shared" ca="1" si="1"/>
        <v>164</v>
      </c>
      <c r="B22">
        <f t="shared" ca="1" si="1"/>
        <v>-39</v>
      </c>
      <c r="C22">
        <f t="shared" ca="1" si="2"/>
        <v>1.64</v>
      </c>
      <c r="D22">
        <f t="shared" ca="1" si="3"/>
        <v>-0.39</v>
      </c>
      <c r="E22" s="3">
        <f t="shared" ca="1" si="0"/>
        <v>5.73</v>
      </c>
      <c r="F22" s="22">
        <f t="shared" ca="1" si="4"/>
        <v>61.269999999999996</v>
      </c>
      <c r="G22" s="29">
        <v>5.45</v>
      </c>
      <c r="H22" s="29">
        <v>71</v>
      </c>
      <c r="I22" s="29">
        <v>4.4000000000000004</v>
      </c>
    </row>
    <row r="23" spans="1:9" x14ac:dyDescent="0.25">
      <c r="A23">
        <f t="shared" ca="1" si="1"/>
        <v>172</v>
      </c>
      <c r="B23">
        <f t="shared" ca="1" si="1"/>
        <v>43</v>
      </c>
      <c r="C23">
        <f t="shared" ca="1" si="2"/>
        <v>1.72</v>
      </c>
      <c r="D23">
        <f t="shared" ca="1" si="3"/>
        <v>0.43</v>
      </c>
      <c r="E23" s="3">
        <f t="shared" ca="1" si="0"/>
        <v>5.79</v>
      </c>
      <c r="F23" s="22">
        <f t="shared" ca="1" si="4"/>
        <v>67.010000000000005</v>
      </c>
      <c r="G23" s="29">
        <v>3.04</v>
      </c>
      <c r="H23" s="29">
        <v>67</v>
      </c>
      <c r="I23" s="29">
        <v>3.6</v>
      </c>
    </row>
    <row r="24" spans="1:9" x14ac:dyDescent="0.25">
      <c r="A24">
        <f t="shared" ca="1" si="1"/>
        <v>52</v>
      </c>
      <c r="B24">
        <f t="shared" ca="1" si="1"/>
        <v>-21</v>
      </c>
      <c r="C24">
        <f t="shared" ca="1" si="2"/>
        <v>0.52</v>
      </c>
      <c r="D24">
        <f t="shared" ca="1" si="3"/>
        <v>-0.21</v>
      </c>
      <c r="E24" s="3">
        <f t="shared" ca="1" si="0"/>
        <v>4.8899999999999997</v>
      </c>
      <c r="F24" s="22">
        <f t="shared" ca="1" si="4"/>
        <v>62.53</v>
      </c>
      <c r="G24" s="29">
        <v>5.8</v>
      </c>
      <c r="H24" s="29">
        <v>61</v>
      </c>
      <c r="I24" s="29">
        <v>4.7</v>
      </c>
    </row>
    <row r="25" spans="1:9" x14ac:dyDescent="0.25">
      <c r="A25">
        <f t="shared" ca="1" si="1"/>
        <v>17</v>
      </c>
      <c r="B25">
        <f t="shared" ca="1" si="1"/>
        <v>-159</v>
      </c>
      <c r="C25">
        <f t="shared" ca="1" si="2"/>
        <v>0.17</v>
      </c>
      <c r="D25">
        <f t="shared" ca="1" si="3"/>
        <v>-1.59</v>
      </c>
      <c r="E25" s="3">
        <f t="shared" ca="1" si="0"/>
        <v>4.6274999999999995</v>
      </c>
      <c r="F25" s="22">
        <f t="shared" ca="1" si="4"/>
        <v>52.87</v>
      </c>
      <c r="G25" s="29">
        <v>4.5599999999999996</v>
      </c>
      <c r="H25" s="29">
        <v>70</v>
      </c>
      <c r="I25" s="29">
        <v>4</v>
      </c>
    </row>
    <row r="26" spans="1:9" x14ac:dyDescent="0.25">
      <c r="A26">
        <f t="shared" ca="1" si="1"/>
        <v>-63</v>
      </c>
      <c r="B26">
        <f t="shared" ca="1" si="1"/>
        <v>4</v>
      </c>
      <c r="C26">
        <f t="shared" ca="1" si="2"/>
        <v>-0.63</v>
      </c>
      <c r="D26">
        <f t="shared" ca="1" si="3"/>
        <v>0.04</v>
      </c>
      <c r="E26" s="3">
        <f t="shared" ca="1" si="0"/>
        <v>4.0274999999999999</v>
      </c>
      <c r="F26" s="22">
        <f t="shared" ca="1" si="4"/>
        <v>64.28</v>
      </c>
      <c r="G26" s="29">
        <v>5.73</v>
      </c>
      <c r="H26" s="29">
        <v>68</v>
      </c>
      <c r="I26" s="29">
        <v>4.5</v>
      </c>
    </row>
    <row r="27" spans="1:9" x14ac:dyDescent="0.25">
      <c r="A27">
        <f t="shared" ca="1" si="1"/>
        <v>37</v>
      </c>
      <c r="B27">
        <f t="shared" ca="1" si="1"/>
        <v>-54</v>
      </c>
      <c r="C27">
        <f t="shared" ca="1" si="2"/>
        <v>0.37</v>
      </c>
      <c r="D27">
        <f t="shared" ca="1" si="3"/>
        <v>-0.54</v>
      </c>
      <c r="E27" s="3">
        <f t="shared" ca="1" si="0"/>
        <v>4.7774999999999999</v>
      </c>
      <c r="F27" s="22">
        <f t="shared" ca="1" si="4"/>
        <v>60.22</v>
      </c>
      <c r="G27" s="29">
        <v>3.71</v>
      </c>
      <c r="H27" s="29">
        <v>62</v>
      </c>
      <c r="I27" s="29">
        <v>3.3</v>
      </c>
    </row>
    <row r="28" spans="1:9" x14ac:dyDescent="0.25">
      <c r="A28">
        <f t="shared" ca="1" si="1"/>
        <v>76</v>
      </c>
      <c r="B28">
        <f t="shared" ca="1" si="1"/>
        <v>-43</v>
      </c>
      <c r="C28">
        <f t="shared" ca="1" si="2"/>
        <v>0.76</v>
      </c>
      <c r="D28">
        <f t="shared" ca="1" si="3"/>
        <v>-0.43</v>
      </c>
      <c r="E28" s="3">
        <f t="shared" ca="1" si="0"/>
        <v>5.07</v>
      </c>
      <c r="F28" s="22">
        <f t="shared" ca="1" si="4"/>
        <v>60.99</v>
      </c>
      <c r="G28" s="29">
        <v>3.43</v>
      </c>
      <c r="H28" s="29">
        <v>65</v>
      </c>
      <c r="I28" s="29">
        <v>3.2</v>
      </c>
    </row>
    <row r="29" spans="1:9" x14ac:dyDescent="0.25">
      <c r="A29">
        <f t="shared" ca="1" si="1"/>
        <v>174</v>
      </c>
      <c r="B29">
        <f t="shared" ca="1" si="1"/>
        <v>-118</v>
      </c>
      <c r="C29">
        <f t="shared" ca="1" si="2"/>
        <v>1.74</v>
      </c>
      <c r="D29">
        <f t="shared" ca="1" si="3"/>
        <v>-1.18</v>
      </c>
      <c r="E29" s="3">
        <f t="shared" ca="1" si="0"/>
        <v>5.8049999999999997</v>
      </c>
      <c r="F29" s="22">
        <f t="shared" ca="1" si="4"/>
        <v>55.74</v>
      </c>
      <c r="G29" s="29">
        <v>3.11</v>
      </c>
      <c r="H29" s="29">
        <v>61</v>
      </c>
      <c r="I29" s="29">
        <v>3.7</v>
      </c>
    </row>
    <row r="30" spans="1:9" x14ac:dyDescent="0.25">
      <c r="A30">
        <f t="shared" ca="1" si="1"/>
        <v>-97</v>
      </c>
      <c r="B30">
        <f t="shared" ca="1" si="1"/>
        <v>84</v>
      </c>
      <c r="C30">
        <f t="shared" ca="1" si="2"/>
        <v>-0.97</v>
      </c>
      <c r="D30">
        <f t="shared" ca="1" si="3"/>
        <v>0.84</v>
      </c>
      <c r="E30" s="3">
        <f t="shared" ca="1" si="0"/>
        <v>3.7725</v>
      </c>
      <c r="F30" s="22">
        <f t="shared" ca="1" si="4"/>
        <v>69.88</v>
      </c>
      <c r="G30" s="29">
        <v>3.56</v>
      </c>
      <c r="H30" s="29">
        <v>72</v>
      </c>
      <c r="I30" s="29">
        <v>3.4</v>
      </c>
    </row>
    <row r="31" spans="1:9" x14ac:dyDescent="0.25">
      <c r="A31">
        <f t="shared" ca="1" si="1"/>
        <v>100</v>
      </c>
      <c r="B31">
        <f t="shared" ca="1" si="1"/>
        <v>130</v>
      </c>
      <c r="C31">
        <f t="shared" ca="1" si="2"/>
        <v>1</v>
      </c>
      <c r="D31">
        <f t="shared" ca="1" si="3"/>
        <v>1.3</v>
      </c>
      <c r="E31" s="3">
        <f t="shared" ca="1" si="0"/>
        <v>5.25</v>
      </c>
      <c r="F31" s="22">
        <f t="shared" ca="1" si="4"/>
        <v>73.099999999999994</v>
      </c>
      <c r="G31" s="29">
        <v>5.3</v>
      </c>
      <c r="H31" s="29">
        <v>74</v>
      </c>
      <c r="I31" s="29">
        <v>4.3</v>
      </c>
    </row>
    <row r="32" spans="1:9" x14ac:dyDescent="0.25">
      <c r="A32">
        <f t="shared" ca="1" si="1"/>
        <v>200</v>
      </c>
      <c r="B32">
        <f t="shared" ca="1" si="1"/>
        <v>184</v>
      </c>
      <c r="C32">
        <f t="shared" ca="1" si="2"/>
        <v>2</v>
      </c>
      <c r="D32">
        <f t="shared" ca="1" si="3"/>
        <v>1.84</v>
      </c>
      <c r="E32" s="3">
        <f t="shared" ca="1" si="0"/>
        <v>6</v>
      </c>
      <c r="F32" s="22">
        <f t="shared" ca="1" si="4"/>
        <v>76.88</v>
      </c>
      <c r="G32" s="29">
        <v>4.83</v>
      </c>
      <c r="H32" s="29">
        <v>63</v>
      </c>
      <c r="I32" s="29">
        <v>4.5999999999999996</v>
      </c>
    </row>
    <row r="33" spans="1:9" x14ac:dyDescent="0.25">
      <c r="A33">
        <f t="shared" ca="1" si="1"/>
        <v>-64</v>
      </c>
      <c r="B33">
        <f t="shared" ca="1" si="1"/>
        <v>-23</v>
      </c>
      <c r="C33">
        <f t="shared" ca="1" si="2"/>
        <v>-0.64</v>
      </c>
      <c r="D33">
        <f t="shared" ca="1" si="3"/>
        <v>-0.23</v>
      </c>
      <c r="E33" s="3">
        <f t="shared" ca="1" si="0"/>
        <v>4.0199999999999996</v>
      </c>
      <c r="F33" s="22">
        <f t="shared" ca="1" si="4"/>
        <v>62.39</v>
      </c>
      <c r="G33" s="29">
        <v>3.73</v>
      </c>
      <c r="H33" s="29">
        <v>68</v>
      </c>
      <c r="I33" s="29">
        <v>3.1</v>
      </c>
    </row>
    <row r="34" spans="1:9" x14ac:dyDescent="0.25">
      <c r="A34">
        <f t="shared" ca="1" si="1"/>
        <v>-146</v>
      </c>
      <c r="B34">
        <f t="shared" ca="1" si="1"/>
        <v>-60</v>
      </c>
      <c r="C34">
        <f t="shared" ca="1" si="2"/>
        <v>-1.46</v>
      </c>
      <c r="D34">
        <f t="shared" ca="1" si="3"/>
        <v>-0.6</v>
      </c>
      <c r="E34" s="3">
        <f t="shared" ca="1" si="0"/>
        <v>3.4050000000000002</v>
      </c>
      <c r="F34" s="22">
        <f t="shared" ca="1" si="4"/>
        <v>59.8</v>
      </c>
      <c r="G34" s="29">
        <v>4.8499999999999996</v>
      </c>
      <c r="H34" s="29">
        <v>52</v>
      </c>
      <c r="I34" s="29">
        <v>4.8</v>
      </c>
    </row>
    <row r="35" spans="1:9" x14ac:dyDescent="0.25">
      <c r="A35">
        <f t="shared" ca="1" si="1"/>
        <v>105</v>
      </c>
      <c r="B35">
        <f t="shared" ca="1" si="1"/>
        <v>-122</v>
      </c>
      <c r="C35">
        <f t="shared" ca="1" si="2"/>
        <v>1.05</v>
      </c>
      <c r="D35">
        <f t="shared" ca="1" si="3"/>
        <v>-1.22</v>
      </c>
      <c r="E35" s="3">
        <f t="shared" ca="1" si="0"/>
        <v>5.2874999999999996</v>
      </c>
      <c r="F35" s="22">
        <f t="shared" ca="1" si="4"/>
        <v>55.46</v>
      </c>
      <c r="G35" s="29">
        <v>5.41</v>
      </c>
      <c r="H35" s="29">
        <v>57</v>
      </c>
      <c r="I35" s="29">
        <v>4.9000000000000004</v>
      </c>
    </row>
    <row r="36" spans="1:9" x14ac:dyDescent="0.25">
      <c r="A36">
        <f t="shared" ca="1" si="1"/>
        <v>158</v>
      </c>
      <c r="B36">
        <f t="shared" ca="1" si="1"/>
        <v>85</v>
      </c>
      <c r="C36">
        <f t="shared" ca="1" si="2"/>
        <v>1.58</v>
      </c>
      <c r="D36">
        <f t="shared" ca="1" si="3"/>
        <v>0.85</v>
      </c>
      <c r="E36" s="3">
        <f t="shared" ca="1" si="0"/>
        <v>5.6850000000000005</v>
      </c>
      <c r="F36" s="22">
        <f t="shared" ca="1" si="4"/>
        <v>69.95</v>
      </c>
      <c r="G36" s="29">
        <v>3.05</v>
      </c>
      <c r="H36" s="29">
        <v>73</v>
      </c>
      <c r="I36" s="29">
        <v>3.7</v>
      </c>
    </row>
    <row r="37" spans="1:9" x14ac:dyDescent="0.25">
      <c r="A37">
        <f t="shared" ca="1" si="1"/>
        <v>11</v>
      </c>
      <c r="B37">
        <f t="shared" ca="1" si="1"/>
        <v>80</v>
      </c>
      <c r="C37">
        <f t="shared" ca="1" si="2"/>
        <v>0.11</v>
      </c>
      <c r="D37">
        <f t="shared" ca="1" si="3"/>
        <v>0.8</v>
      </c>
      <c r="E37" s="3">
        <f t="shared" ca="1" si="0"/>
        <v>4.5824999999999996</v>
      </c>
      <c r="F37" s="22">
        <f t="shared" ca="1" si="4"/>
        <v>69.599999999999994</v>
      </c>
      <c r="G37" s="29">
        <v>3.96</v>
      </c>
      <c r="H37" s="29">
        <v>52</v>
      </c>
      <c r="I37" s="29">
        <v>4.5</v>
      </c>
    </row>
    <row r="38" spans="1:9" x14ac:dyDescent="0.25">
      <c r="A38">
        <f t="shared" ca="1" si="1"/>
        <v>-119</v>
      </c>
      <c r="B38">
        <f t="shared" ca="1" si="1"/>
        <v>31</v>
      </c>
      <c r="C38">
        <f t="shared" ca="1" si="2"/>
        <v>-1.19</v>
      </c>
      <c r="D38">
        <f t="shared" ca="1" si="3"/>
        <v>0.31</v>
      </c>
      <c r="E38" s="3">
        <f t="shared" ca="1" si="0"/>
        <v>3.6074999999999999</v>
      </c>
      <c r="F38" s="22">
        <f t="shared" ca="1" si="4"/>
        <v>66.17</v>
      </c>
      <c r="G38" s="29">
        <v>5.0999999999999996</v>
      </c>
      <c r="H38" s="29">
        <v>75</v>
      </c>
      <c r="I38" s="29">
        <v>4.0999999999999996</v>
      </c>
    </row>
    <row r="39" spans="1:9" x14ac:dyDescent="0.25">
      <c r="A39">
        <f t="shared" ca="1" si="1"/>
        <v>-4</v>
      </c>
      <c r="B39">
        <f t="shared" ca="1" si="1"/>
        <v>-79</v>
      </c>
      <c r="C39">
        <f t="shared" ca="1" si="2"/>
        <v>-0.04</v>
      </c>
      <c r="D39">
        <f t="shared" ca="1" si="3"/>
        <v>-0.79</v>
      </c>
      <c r="E39" s="3">
        <f t="shared" ca="1" si="0"/>
        <v>4.47</v>
      </c>
      <c r="F39" s="22">
        <f t="shared" ca="1" si="4"/>
        <v>58.47</v>
      </c>
      <c r="G39" s="29">
        <v>5.97</v>
      </c>
      <c r="H39" s="29">
        <v>69</v>
      </c>
      <c r="I39" s="29">
        <v>4.0999999999999996</v>
      </c>
    </row>
    <row r="40" spans="1:9" x14ac:dyDescent="0.25">
      <c r="A40">
        <f t="shared" ca="1" si="1"/>
        <v>46</v>
      </c>
      <c r="B40">
        <f t="shared" ca="1" si="1"/>
        <v>179</v>
      </c>
      <c r="C40">
        <f t="shared" ca="1" si="2"/>
        <v>0.46</v>
      </c>
      <c r="D40">
        <f t="shared" ca="1" si="3"/>
        <v>1.79</v>
      </c>
      <c r="E40" s="3">
        <f t="shared" ca="1" si="0"/>
        <v>4.8449999999999998</v>
      </c>
      <c r="F40" s="22">
        <f t="shared" ca="1" si="4"/>
        <v>76.53</v>
      </c>
      <c r="G40" s="29">
        <v>4.97</v>
      </c>
      <c r="H40" s="29">
        <v>51</v>
      </c>
      <c r="I40" s="29">
        <v>4.9000000000000004</v>
      </c>
    </row>
    <row r="41" spans="1:9" x14ac:dyDescent="0.25">
      <c r="A41">
        <f t="shared" ca="1" si="1"/>
        <v>48</v>
      </c>
      <c r="B41">
        <f t="shared" ca="1" si="1"/>
        <v>56</v>
      </c>
      <c r="C41">
        <f t="shared" ca="1" si="2"/>
        <v>0.48</v>
      </c>
      <c r="D41">
        <f t="shared" ca="1" si="3"/>
        <v>0.56000000000000005</v>
      </c>
      <c r="E41" s="3">
        <f t="shared" ca="1" si="0"/>
        <v>4.8600000000000003</v>
      </c>
      <c r="F41" s="22">
        <f t="shared" ca="1" si="4"/>
        <v>67.92</v>
      </c>
      <c r="G41" s="29">
        <v>4.7300000000000004</v>
      </c>
      <c r="H41" s="29">
        <v>57</v>
      </c>
      <c r="I41" s="29">
        <v>4.7</v>
      </c>
    </row>
    <row r="42" spans="1:9" x14ac:dyDescent="0.25">
      <c r="A42">
        <f t="shared" ca="1" si="1"/>
        <v>60</v>
      </c>
      <c r="B42">
        <f t="shared" ca="1" si="1"/>
        <v>78</v>
      </c>
      <c r="C42">
        <f t="shared" ca="1" si="2"/>
        <v>0.6</v>
      </c>
      <c r="D42">
        <f t="shared" ca="1" si="3"/>
        <v>0.78</v>
      </c>
      <c r="E42" s="3">
        <f t="shared" ca="1" si="0"/>
        <v>4.95</v>
      </c>
      <c r="F42" s="22">
        <f t="shared" ca="1" si="4"/>
        <v>69.460000000000008</v>
      </c>
      <c r="G42" s="29">
        <v>4.92</v>
      </c>
      <c r="H42" s="29">
        <v>78</v>
      </c>
      <c r="I42" s="29">
        <v>3.9</v>
      </c>
    </row>
    <row r="43" spans="1:9" x14ac:dyDescent="0.25">
      <c r="A43">
        <f t="shared" ca="1" si="1"/>
        <v>-191</v>
      </c>
      <c r="B43">
        <f t="shared" ca="1" si="1"/>
        <v>74</v>
      </c>
      <c r="C43">
        <f t="shared" ca="1" si="2"/>
        <v>-1.91</v>
      </c>
      <c r="D43">
        <f t="shared" ca="1" si="3"/>
        <v>0.74</v>
      </c>
      <c r="E43" s="3">
        <f t="shared" ca="1" si="0"/>
        <v>3.0674999999999999</v>
      </c>
      <c r="F43" s="22">
        <f t="shared" ca="1" si="4"/>
        <v>69.180000000000007</v>
      </c>
      <c r="G43" s="29">
        <v>5.76</v>
      </c>
      <c r="H43" s="29">
        <v>58</v>
      </c>
      <c r="I43" s="29">
        <v>4.8</v>
      </c>
    </row>
    <row r="44" spans="1:9" x14ac:dyDescent="0.25">
      <c r="A44">
        <f t="shared" ca="1" si="1"/>
        <v>-179</v>
      </c>
      <c r="B44">
        <f t="shared" ca="1" si="1"/>
        <v>-57</v>
      </c>
      <c r="C44">
        <f t="shared" ca="1" si="2"/>
        <v>-1.79</v>
      </c>
      <c r="D44">
        <f t="shared" ca="1" si="3"/>
        <v>-0.56999999999999995</v>
      </c>
      <c r="E44" s="3">
        <f t="shared" ca="1" si="0"/>
        <v>3.1575000000000002</v>
      </c>
      <c r="F44" s="22">
        <f t="shared" ca="1" si="4"/>
        <v>60.01</v>
      </c>
      <c r="G44" s="29">
        <v>4.28</v>
      </c>
      <c r="H44" s="29">
        <v>66</v>
      </c>
      <c r="I44" s="29">
        <v>3.6</v>
      </c>
    </row>
    <row r="45" spans="1:9" x14ac:dyDescent="0.25">
      <c r="A45">
        <f t="shared" ca="1" si="1"/>
        <v>-146</v>
      </c>
      <c r="B45">
        <f t="shared" ca="1" si="1"/>
        <v>70</v>
      </c>
      <c r="C45">
        <f t="shared" ca="1" si="2"/>
        <v>-1.46</v>
      </c>
      <c r="D45">
        <f t="shared" ca="1" si="3"/>
        <v>0.7</v>
      </c>
      <c r="E45" s="3">
        <f t="shared" ca="1" si="0"/>
        <v>3.4050000000000002</v>
      </c>
      <c r="F45" s="22">
        <f t="shared" ca="1" si="4"/>
        <v>68.900000000000006</v>
      </c>
      <c r="G45" s="29">
        <v>3.99</v>
      </c>
      <c r="H45" s="29">
        <v>76</v>
      </c>
      <c r="I45" s="29">
        <v>3.7</v>
      </c>
    </row>
    <row r="46" spans="1:9" x14ac:dyDescent="0.25">
      <c r="A46">
        <f t="shared" ca="1" si="1"/>
        <v>-2</v>
      </c>
      <c r="B46">
        <f t="shared" ca="1" si="1"/>
        <v>-131</v>
      </c>
      <c r="C46">
        <f t="shared" ca="1" si="2"/>
        <v>-0.02</v>
      </c>
      <c r="D46">
        <f t="shared" ca="1" si="3"/>
        <v>-1.31</v>
      </c>
      <c r="E46" s="3">
        <f t="shared" ca="1" si="0"/>
        <v>4.4850000000000003</v>
      </c>
      <c r="F46" s="22">
        <f t="shared" ca="1" si="4"/>
        <v>54.83</v>
      </c>
      <c r="G46" s="29">
        <v>4.83</v>
      </c>
      <c r="H46" s="29">
        <v>69</v>
      </c>
      <c r="I46" s="29">
        <v>4.5</v>
      </c>
    </row>
    <row r="47" spans="1:9" x14ac:dyDescent="0.25">
      <c r="A47">
        <f t="shared" ca="1" si="1"/>
        <v>11</v>
      </c>
      <c r="B47">
        <f t="shared" ca="1" si="1"/>
        <v>-176</v>
      </c>
      <c r="C47">
        <f t="shared" ca="1" si="2"/>
        <v>0.11</v>
      </c>
      <c r="D47">
        <f t="shared" ca="1" si="3"/>
        <v>-1.76</v>
      </c>
      <c r="E47" s="3">
        <f t="shared" ca="1" si="0"/>
        <v>4.5824999999999996</v>
      </c>
      <c r="F47" s="22">
        <f t="shared" ca="1" si="4"/>
        <v>51.68</v>
      </c>
      <c r="G47" s="29">
        <v>5.87</v>
      </c>
      <c r="H47" s="29">
        <v>65</v>
      </c>
      <c r="I47" s="29">
        <v>4.5999999999999996</v>
      </c>
    </row>
    <row r="48" spans="1:9" x14ac:dyDescent="0.25">
      <c r="A48">
        <f t="shared" ca="1" si="1"/>
        <v>177</v>
      </c>
      <c r="B48">
        <f t="shared" ca="1" si="1"/>
        <v>-58</v>
      </c>
      <c r="C48">
        <f t="shared" ca="1" si="2"/>
        <v>1.77</v>
      </c>
      <c r="D48">
        <f t="shared" ca="1" si="3"/>
        <v>-0.57999999999999996</v>
      </c>
      <c r="E48" s="3">
        <f t="shared" ca="1" si="0"/>
        <v>5.8275000000000006</v>
      </c>
      <c r="F48" s="22">
        <f t="shared" ca="1" si="4"/>
        <v>59.94</v>
      </c>
      <c r="G48" s="29">
        <v>3.7</v>
      </c>
      <c r="H48" s="29">
        <v>61</v>
      </c>
      <c r="I48" s="29">
        <v>3.4</v>
      </c>
    </row>
    <row r="49" spans="1:9" x14ac:dyDescent="0.25">
      <c r="A49">
        <f t="shared" ca="1" si="1"/>
        <v>197</v>
      </c>
      <c r="B49">
        <f t="shared" ca="1" si="1"/>
        <v>-85</v>
      </c>
      <c r="C49">
        <f t="shared" ca="1" si="2"/>
        <v>1.97</v>
      </c>
      <c r="D49">
        <f t="shared" ca="1" si="3"/>
        <v>-0.85</v>
      </c>
      <c r="E49" s="3">
        <f t="shared" ca="1" si="0"/>
        <v>5.9775</v>
      </c>
      <c r="F49" s="22">
        <f t="shared" ca="1" si="4"/>
        <v>58.05</v>
      </c>
      <c r="G49" s="29">
        <v>4.5999999999999996</v>
      </c>
      <c r="H49" s="29">
        <v>61</v>
      </c>
      <c r="I49" s="29">
        <v>4.3</v>
      </c>
    </row>
    <row r="50" spans="1:9" x14ac:dyDescent="0.25">
      <c r="A50">
        <f t="shared" ca="1" si="1"/>
        <v>26</v>
      </c>
      <c r="B50">
        <f t="shared" ca="1" si="1"/>
        <v>-71</v>
      </c>
      <c r="C50">
        <f t="shared" ca="1" si="2"/>
        <v>0.26</v>
      </c>
      <c r="D50">
        <f t="shared" ca="1" si="3"/>
        <v>-0.71</v>
      </c>
      <c r="E50" s="3">
        <f t="shared" ca="1" si="0"/>
        <v>4.6950000000000003</v>
      </c>
      <c r="F50" s="22">
        <f t="shared" ca="1" si="4"/>
        <v>59.03</v>
      </c>
      <c r="G50" s="29">
        <v>5.48</v>
      </c>
      <c r="H50" s="29">
        <v>53</v>
      </c>
      <c r="I50" s="29">
        <v>4.8</v>
      </c>
    </row>
    <row r="51" spans="1:9" x14ac:dyDescent="0.25">
      <c r="A51">
        <f t="shared" ca="1" si="1"/>
        <v>199</v>
      </c>
      <c r="B51">
        <f t="shared" ca="1" si="1"/>
        <v>187</v>
      </c>
      <c r="C51">
        <f t="shared" ca="1" si="2"/>
        <v>1.99</v>
      </c>
      <c r="D51">
        <f t="shared" ca="1" si="3"/>
        <v>1.87</v>
      </c>
      <c r="E51" s="3">
        <f t="shared" ca="1" si="0"/>
        <v>5.9924999999999997</v>
      </c>
      <c r="F51" s="22">
        <f t="shared" ca="1" si="4"/>
        <v>77.09</v>
      </c>
      <c r="G51" s="29">
        <v>5.08</v>
      </c>
      <c r="H51" s="29">
        <v>75</v>
      </c>
      <c r="I51" s="29">
        <v>4.0999999999999996</v>
      </c>
    </row>
    <row r="52" spans="1:9" x14ac:dyDescent="0.25">
      <c r="A52">
        <f t="shared" ca="1" si="1"/>
        <v>0</v>
      </c>
      <c r="B52">
        <f t="shared" ca="1" si="1"/>
        <v>144</v>
      </c>
      <c r="C52">
        <f t="shared" ca="1" si="2"/>
        <v>0</v>
      </c>
      <c r="D52">
        <f t="shared" ca="1" si="3"/>
        <v>1.44</v>
      </c>
      <c r="E52" s="3">
        <f t="shared" ca="1" si="0"/>
        <v>4.5</v>
      </c>
      <c r="F52" s="22">
        <f t="shared" ca="1" si="4"/>
        <v>74.08</v>
      </c>
      <c r="G52" s="29">
        <v>5.35</v>
      </c>
      <c r="H52" s="29">
        <v>72</v>
      </c>
      <c r="I52" s="29">
        <v>4.3</v>
      </c>
    </row>
    <row r="53" spans="1:9" x14ac:dyDescent="0.25">
      <c r="A53">
        <f t="shared" ca="1" si="1"/>
        <v>107</v>
      </c>
      <c r="B53">
        <f t="shared" ca="1" si="1"/>
        <v>2</v>
      </c>
      <c r="C53">
        <f t="shared" ca="1" si="2"/>
        <v>1.07</v>
      </c>
      <c r="D53">
        <f t="shared" ca="1" si="3"/>
        <v>0.02</v>
      </c>
      <c r="E53" s="3">
        <f t="shared" ca="1" si="0"/>
        <v>5.3025000000000002</v>
      </c>
      <c r="F53" s="22">
        <f t="shared" ca="1" si="4"/>
        <v>64.14</v>
      </c>
      <c r="G53" s="29">
        <v>5.17</v>
      </c>
      <c r="H53" s="29">
        <v>64</v>
      </c>
      <c r="I53" s="29">
        <v>5</v>
      </c>
    </row>
    <row r="54" spans="1:9" x14ac:dyDescent="0.25">
      <c r="A54">
        <f t="shared" ca="1" si="1"/>
        <v>84</v>
      </c>
      <c r="B54">
        <f t="shared" ca="1" si="1"/>
        <v>-71</v>
      </c>
      <c r="C54">
        <f t="shared" ca="1" si="2"/>
        <v>0.84</v>
      </c>
      <c r="D54">
        <f t="shared" ca="1" si="3"/>
        <v>-0.71</v>
      </c>
      <c r="E54" s="3">
        <f t="shared" ca="1" si="0"/>
        <v>5.13</v>
      </c>
      <c r="F54" s="22">
        <f t="shared" ca="1" si="4"/>
        <v>59.03</v>
      </c>
      <c r="G54" s="29">
        <v>5.81</v>
      </c>
      <c r="H54" s="29">
        <v>59</v>
      </c>
      <c r="I54" s="29">
        <v>4.7</v>
      </c>
    </row>
    <row r="55" spans="1:9" x14ac:dyDescent="0.25">
      <c r="A55">
        <f t="shared" ca="1" si="1"/>
        <v>127</v>
      </c>
      <c r="B55">
        <f t="shared" ca="1" si="1"/>
        <v>18</v>
      </c>
      <c r="C55">
        <f t="shared" ca="1" si="2"/>
        <v>1.27</v>
      </c>
      <c r="D55">
        <f t="shared" ca="1" si="3"/>
        <v>0.18</v>
      </c>
      <c r="E55" s="3">
        <f t="shared" ca="1" si="0"/>
        <v>5.4525000000000006</v>
      </c>
      <c r="F55" s="22">
        <f t="shared" ca="1" si="4"/>
        <v>65.260000000000005</v>
      </c>
      <c r="G55" s="29">
        <v>3.49</v>
      </c>
      <c r="H55" s="29">
        <v>63</v>
      </c>
      <c r="I55" s="29">
        <v>3.4</v>
      </c>
    </row>
    <row r="56" spans="1:9" x14ac:dyDescent="0.25">
      <c r="A56">
        <f t="shared" ca="1" si="1"/>
        <v>-22</v>
      </c>
      <c r="B56">
        <f t="shared" ca="1" si="1"/>
        <v>163</v>
      </c>
      <c r="C56">
        <f t="shared" ca="1" si="2"/>
        <v>-0.22</v>
      </c>
      <c r="D56">
        <f t="shared" ca="1" si="3"/>
        <v>1.63</v>
      </c>
      <c r="E56" s="3">
        <f t="shared" ca="1" si="0"/>
        <v>4.335</v>
      </c>
      <c r="F56" s="22">
        <f t="shared" ca="1" si="4"/>
        <v>75.41</v>
      </c>
      <c r="G56" s="29">
        <v>3.66</v>
      </c>
      <c r="H56" s="29">
        <v>69</v>
      </c>
      <c r="I56" s="29">
        <v>3.3</v>
      </c>
    </row>
    <row r="57" spans="1:9" x14ac:dyDescent="0.25">
      <c r="A57">
        <f t="shared" ca="1" si="1"/>
        <v>15</v>
      </c>
      <c r="B57">
        <f t="shared" ca="1" si="1"/>
        <v>22</v>
      </c>
      <c r="C57">
        <f t="shared" ca="1" si="2"/>
        <v>0.15</v>
      </c>
      <c r="D57">
        <f t="shared" ca="1" si="3"/>
        <v>0.22</v>
      </c>
      <c r="E57" s="3">
        <f t="shared" ca="1" si="0"/>
        <v>4.6124999999999998</v>
      </c>
      <c r="F57" s="22">
        <f t="shared" ca="1" si="4"/>
        <v>65.539999999999992</v>
      </c>
      <c r="G57" s="29">
        <v>4.08</v>
      </c>
      <c r="H57" s="29">
        <v>71</v>
      </c>
      <c r="I57" s="29">
        <v>3.5</v>
      </c>
    </row>
    <row r="58" spans="1:9" x14ac:dyDescent="0.25">
      <c r="A58">
        <f t="shared" ca="1" si="1"/>
        <v>47</v>
      </c>
      <c r="B58">
        <f t="shared" ca="1" si="1"/>
        <v>-198</v>
      </c>
      <c r="C58">
        <f t="shared" ca="1" si="2"/>
        <v>0.47</v>
      </c>
      <c r="D58">
        <f t="shared" ca="1" si="3"/>
        <v>-1.98</v>
      </c>
      <c r="E58" s="3">
        <f t="shared" ca="1" si="0"/>
        <v>4.8525</v>
      </c>
      <c r="F58" s="22">
        <f t="shared" ca="1" si="4"/>
        <v>50.14</v>
      </c>
      <c r="G58" s="29">
        <v>5.51</v>
      </c>
      <c r="H58" s="29">
        <v>71</v>
      </c>
      <c r="I58" s="29">
        <v>4.4000000000000004</v>
      </c>
    </row>
    <row r="59" spans="1:9" x14ac:dyDescent="0.25">
      <c r="A59">
        <f t="shared" ca="1" si="1"/>
        <v>169</v>
      </c>
      <c r="B59">
        <f t="shared" ca="1" si="1"/>
        <v>-188</v>
      </c>
      <c r="C59">
        <f t="shared" ca="1" si="2"/>
        <v>1.69</v>
      </c>
      <c r="D59">
        <f t="shared" ca="1" si="3"/>
        <v>-1.88</v>
      </c>
      <c r="E59" s="3">
        <f t="shared" ca="1" si="0"/>
        <v>5.7675000000000001</v>
      </c>
      <c r="F59" s="22">
        <f t="shared" ca="1" si="4"/>
        <v>50.84</v>
      </c>
      <c r="G59" s="29">
        <v>3.67</v>
      </c>
      <c r="H59" s="29">
        <v>55</v>
      </c>
      <c r="I59" s="29">
        <v>4</v>
      </c>
    </row>
    <row r="60" spans="1:9" x14ac:dyDescent="0.25">
      <c r="A60">
        <f t="shared" ca="1" si="1"/>
        <v>-78</v>
      </c>
      <c r="B60">
        <f t="shared" ca="1" si="1"/>
        <v>54</v>
      </c>
      <c r="C60">
        <f t="shared" ca="1" si="2"/>
        <v>-0.78</v>
      </c>
      <c r="D60">
        <f t="shared" ca="1" si="3"/>
        <v>0.54</v>
      </c>
      <c r="E60" s="3">
        <f t="shared" ca="1" si="0"/>
        <v>3.915</v>
      </c>
      <c r="F60" s="22">
        <f t="shared" ca="1" si="4"/>
        <v>67.78</v>
      </c>
      <c r="G60" s="29">
        <v>5.09</v>
      </c>
      <c r="H60" s="29">
        <v>59</v>
      </c>
      <c r="I60" s="29">
        <v>4.9000000000000004</v>
      </c>
    </row>
    <row r="61" spans="1:9" x14ac:dyDescent="0.25">
      <c r="A61">
        <f t="shared" ca="1" si="1"/>
        <v>-128</v>
      </c>
      <c r="B61">
        <f t="shared" ca="1" si="1"/>
        <v>10</v>
      </c>
      <c r="C61">
        <f t="shared" ca="1" si="2"/>
        <v>-1.28</v>
      </c>
      <c r="D61">
        <f t="shared" ca="1" si="3"/>
        <v>0.1</v>
      </c>
      <c r="E61" s="3">
        <f t="shared" ca="1" si="0"/>
        <v>3.54</v>
      </c>
      <c r="F61" s="22">
        <f t="shared" ca="1" si="4"/>
        <v>64.7</v>
      </c>
      <c r="G61" s="29">
        <v>3.29</v>
      </c>
      <c r="H61" s="29">
        <v>75</v>
      </c>
      <c r="I61" s="29">
        <v>3.6</v>
      </c>
    </row>
    <row r="62" spans="1:9" x14ac:dyDescent="0.25">
      <c r="A62">
        <f t="shared" ca="1" si="1"/>
        <v>45</v>
      </c>
      <c r="B62">
        <f t="shared" ca="1" si="1"/>
        <v>140</v>
      </c>
      <c r="C62">
        <f t="shared" ca="1" si="2"/>
        <v>0.45</v>
      </c>
      <c r="D62">
        <f t="shared" ca="1" si="3"/>
        <v>1.4</v>
      </c>
      <c r="E62" s="3">
        <f t="shared" ca="1" si="0"/>
        <v>4.8375000000000004</v>
      </c>
      <c r="F62" s="22">
        <f t="shared" ca="1" si="4"/>
        <v>73.8</v>
      </c>
      <c r="G62" s="29">
        <v>3.8</v>
      </c>
      <c r="H62" s="29">
        <v>51</v>
      </c>
      <c r="I62" s="29">
        <v>4.5</v>
      </c>
    </row>
    <row r="63" spans="1:9" x14ac:dyDescent="0.25">
      <c r="A63">
        <f t="shared" ca="1" si="1"/>
        <v>71</v>
      </c>
      <c r="B63">
        <f t="shared" ca="1" si="1"/>
        <v>-172</v>
      </c>
      <c r="C63">
        <f t="shared" ca="1" si="2"/>
        <v>0.71</v>
      </c>
      <c r="D63">
        <f t="shared" ca="1" si="3"/>
        <v>-1.72</v>
      </c>
      <c r="E63" s="3">
        <f t="shared" ca="1" si="0"/>
        <v>5.0325000000000006</v>
      </c>
      <c r="F63" s="22">
        <f t="shared" ca="1" si="4"/>
        <v>51.96</v>
      </c>
      <c r="G63" s="29">
        <v>5.42</v>
      </c>
      <c r="H63" s="29">
        <v>75</v>
      </c>
      <c r="I63" s="29">
        <v>4.0999999999999996</v>
      </c>
    </row>
    <row r="64" spans="1:9" x14ac:dyDescent="0.25">
      <c r="A64">
        <f t="shared" ca="1" si="1"/>
        <v>-2</v>
      </c>
      <c r="B64">
        <f t="shared" ca="1" si="1"/>
        <v>122</v>
      </c>
      <c r="C64">
        <f t="shared" ca="1" si="2"/>
        <v>-0.02</v>
      </c>
      <c r="D64">
        <f t="shared" ca="1" si="3"/>
        <v>1.22</v>
      </c>
      <c r="E64" s="3">
        <f t="shared" ca="1" si="0"/>
        <v>4.4850000000000003</v>
      </c>
      <c r="F64" s="22">
        <f t="shared" ca="1" si="4"/>
        <v>72.539999999999992</v>
      </c>
      <c r="G64" s="29">
        <v>5.29</v>
      </c>
      <c r="H64" s="29">
        <v>77</v>
      </c>
      <c r="I64" s="29">
        <v>4.0999999999999996</v>
      </c>
    </row>
    <row r="65" spans="1:9" x14ac:dyDescent="0.25">
      <c r="A65">
        <f t="shared" ca="1" si="1"/>
        <v>-64</v>
      </c>
      <c r="B65">
        <f t="shared" ca="1" si="1"/>
        <v>171</v>
      </c>
      <c r="C65">
        <f t="shared" ca="1" si="2"/>
        <v>-0.64</v>
      </c>
      <c r="D65">
        <f t="shared" ca="1" si="3"/>
        <v>1.71</v>
      </c>
      <c r="E65" s="3">
        <f t="shared" ca="1" si="0"/>
        <v>4.0199999999999996</v>
      </c>
      <c r="F65" s="22">
        <f t="shared" ca="1" si="4"/>
        <v>75.97</v>
      </c>
      <c r="G65" s="29">
        <v>5.89</v>
      </c>
      <c r="H65" s="29">
        <v>68</v>
      </c>
      <c r="I65" s="29">
        <v>4.4000000000000004</v>
      </c>
    </row>
    <row r="66" spans="1:9" x14ac:dyDescent="0.25">
      <c r="A66">
        <f t="shared" ca="1" si="1"/>
        <v>188</v>
      </c>
      <c r="B66">
        <f t="shared" ca="1" si="1"/>
        <v>-38</v>
      </c>
      <c r="C66">
        <f t="shared" ca="1" si="2"/>
        <v>1.88</v>
      </c>
      <c r="D66">
        <f t="shared" ca="1" si="3"/>
        <v>-0.38</v>
      </c>
      <c r="E66" s="3">
        <f t="shared" ca="1" si="0"/>
        <v>5.91</v>
      </c>
      <c r="F66" s="22">
        <f t="shared" ca="1" si="4"/>
        <v>61.34</v>
      </c>
      <c r="G66" s="29">
        <v>5.14</v>
      </c>
      <c r="H66" s="29">
        <v>73</v>
      </c>
      <c r="I66" s="29">
        <v>4.2</v>
      </c>
    </row>
    <row r="67" spans="1:9" x14ac:dyDescent="0.25">
      <c r="A67">
        <f t="shared" ca="1" si="1"/>
        <v>21</v>
      </c>
      <c r="B67">
        <f t="shared" ca="1" si="1"/>
        <v>25</v>
      </c>
      <c r="C67">
        <f t="shared" ca="1" si="2"/>
        <v>0.21</v>
      </c>
      <c r="D67">
        <f t="shared" ca="1" si="3"/>
        <v>0.25</v>
      </c>
      <c r="E67" s="3">
        <f t="shared" ca="1" si="0"/>
        <v>4.6574999999999998</v>
      </c>
      <c r="F67" s="22">
        <f t="shared" ca="1" si="4"/>
        <v>65.75</v>
      </c>
      <c r="G67" s="29">
        <v>4.58</v>
      </c>
      <c r="H67" s="29">
        <v>73</v>
      </c>
      <c r="I67" s="29">
        <v>4</v>
      </c>
    </row>
    <row r="68" spans="1:9" x14ac:dyDescent="0.25">
      <c r="A68">
        <f t="shared" ref="A68:B108" ca="1" si="5" xml:space="preserve"> RANDBETWEEN(-200,200)</f>
        <v>105</v>
      </c>
      <c r="B68">
        <f t="shared" ca="1" si="5"/>
        <v>53</v>
      </c>
      <c r="C68">
        <f t="shared" ref="C68:C107" ca="1" si="6">A68/100</f>
        <v>1.05</v>
      </c>
      <c r="D68">
        <f t="shared" ref="D68:D107" ca="1" si="7">B68/100</f>
        <v>0.53</v>
      </c>
      <c r="E68" s="3">
        <f t="shared" ref="E68:E107" ca="1" si="8">3+(A68+200)*3/400</f>
        <v>5.2874999999999996</v>
      </c>
      <c r="F68" s="22">
        <f t="shared" ref="F68:F131" ca="1" si="9">50+(B68+200)*28/400</f>
        <v>67.710000000000008</v>
      </c>
      <c r="G68" s="29">
        <v>4.2699999999999996</v>
      </c>
      <c r="H68" s="29">
        <v>77</v>
      </c>
      <c r="I68" s="29">
        <v>3.7</v>
      </c>
    </row>
    <row r="69" spans="1:9" x14ac:dyDescent="0.25">
      <c r="A69">
        <f t="shared" ca="1" si="5"/>
        <v>-103</v>
      </c>
      <c r="B69">
        <f t="shared" ca="1" si="5"/>
        <v>-30</v>
      </c>
      <c r="C69">
        <f t="shared" ca="1" si="6"/>
        <v>-1.03</v>
      </c>
      <c r="D69">
        <f t="shared" ca="1" si="7"/>
        <v>-0.3</v>
      </c>
      <c r="E69" s="3">
        <f t="shared" ca="1" si="8"/>
        <v>3.7275</v>
      </c>
      <c r="F69" s="22">
        <f t="shared" ca="1" si="9"/>
        <v>61.9</v>
      </c>
      <c r="G69" s="29">
        <v>5.81</v>
      </c>
      <c r="H69" s="29">
        <v>52</v>
      </c>
      <c r="I69" s="29">
        <v>4.8</v>
      </c>
    </row>
    <row r="70" spans="1:9" x14ac:dyDescent="0.25">
      <c r="A70">
        <f t="shared" ca="1" si="5"/>
        <v>-102</v>
      </c>
      <c r="B70">
        <f t="shared" ca="1" si="5"/>
        <v>-112</v>
      </c>
      <c r="C70">
        <f t="shared" ca="1" si="6"/>
        <v>-1.02</v>
      </c>
      <c r="D70">
        <f t="shared" ca="1" si="7"/>
        <v>-1.1200000000000001</v>
      </c>
      <c r="E70" s="3">
        <f t="shared" ca="1" si="8"/>
        <v>3.7349999999999999</v>
      </c>
      <c r="F70" s="22">
        <f t="shared" ca="1" si="9"/>
        <v>56.16</v>
      </c>
      <c r="G70" s="29">
        <v>5.15</v>
      </c>
      <c r="H70" s="29">
        <v>75</v>
      </c>
      <c r="I70" s="29">
        <v>4.0999999999999996</v>
      </c>
    </row>
    <row r="71" spans="1:9" x14ac:dyDescent="0.25">
      <c r="A71">
        <f t="shared" ca="1" si="5"/>
        <v>-99</v>
      </c>
      <c r="B71">
        <f t="shared" ca="1" si="5"/>
        <v>24</v>
      </c>
      <c r="C71">
        <f t="shared" ca="1" si="6"/>
        <v>-0.99</v>
      </c>
      <c r="D71">
        <f t="shared" ca="1" si="7"/>
        <v>0.24</v>
      </c>
      <c r="E71" s="3">
        <f t="shared" ca="1" si="8"/>
        <v>3.7574999999999998</v>
      </c>
      <c r="F71" s="22">
        <f t="shared" ca="1" si="9"/>
        <v>65.680000000000007</v>
      </c>
      <c r="G71" s="29">
        <v>4.82</v>
      </c>
      <c r="H71" s="29">
        <v>70</v>
      </c>
      <c r="I71" s="29">
        <v>4.3</v>
      </c>
    </row>
    <row r="72" spans="1:9" x14ac:dyDescent="0.25">
      <c r="A72">
        <f t="shared" ca="1" si="5"/>
        <v>-130</v>
      </c>
      <c r="B72">
        <f t="shared" ca="1" si="5"/>
        <v>180</v>
      </c>
      <c r="C72">
        <f t="shared" ca="1" si="6"/>
        <v>-1.3</v>
      </c>
      <c r="D72">
        <f t="shared" ca="1" si="7"/>
        <v>1.8</v>
      </c>
      <c r="E72" s="3">
        <f t="shared" ca="1" si="8"/>
        <v>3.5249999999999999</v>
      </c>
      <c r="F72" s="22">
        <f t="shared" ca="1" si="9"/>
        <v>76.599999999999994</v>
      </c>
      <c r="G72" s="29">
        <v>3.19</v>
      </c>
      <c r="H72" s="29">
        <v>59</v>
      </c>
      <c r="I72" s="29">
        <v>3.8</v>
      </c>
    </row>
    <row r="73" spans="1:9" x14ac:dyDescent="0.25">
      <c r="A73">
        <f t="shared" ca="1" si="5"/>
        <v>-166</v>
      </c>
      <c r="B73">
        <f t="shared" ca="1" si="5"/>
        <v>-54</v>
      </c>
      <c r="C73">
        <f t="shared" ca="1" si="6"/>
        <v>-1.66</v>
      </c>
      <c r="D73">
        <f t="shared" ca="1" si="7"/>
        <v>-0.54</v>
      </c>
      <c r="E73" s="3">
        <f t="shared" ca="1" si="8"/>
        <v>3.2549999999999999</v>
      </c>
      <c r="F73" s="22">
        <f t="shared" ca="1" si="9"/>
        <v>60.22</v>
      </c>
      <c r="G73" s="29">
        <v>3.03</v>
      </c>
      <c r="H73" s="29">
        <v>56</v>
      </c>
      <c r="I73" s="29">
        <v>4.3</v>
      </c>
    </row>
    <row r="74" spans="1:9" x14ac:dyDescent="0.25">
      <c r="A74">
        <f t="shared" ca="1" si="5"/>
        <v>-22</v>
      </c>
      <c r="B74">
        <f t="shared" ca="1" si="5"/>
        <v>-95</v>
      </c>
      <c r="C74">
        <f t="shared" ca="1" si="6"/>
        <v>-0.22</v>
      </c>
      <c r="D74">
        <f t="shared" ca="1" si="7"/>
        <v>-0.95</v>
      </c>
      <c r="E74" s="3">
        <f t="shared" ca="1" si="8"/>
        <v>4.335</v>
      </c>
      <c r="F74" s="22">
        <f t="shared" ca="1" si="9"/>
        <v>57.35</v>
      </c>
      <c r="G74" s="29">
        <v>5.45</v>
      </c>
      <c r="H74" s="29">
        <v>55</v>
      </c>
      <c r="I74" s="29">
        <v>4.8</v>
      </c>
    </row>
    <row r="75" spans="1:9" x14ac:dyDescent="0.25">
      <c r="A75">
        <f t="shared" ca="1" si="5"/>
        <v>-101</v>
      </c>
      <c r="B75">
        <f t="shared" ca="1" si="5"/>
        <v>-12</v>
      </c>
      <c r="C75">
        <f t="shared" ca="1" si="6"/>
        <v>-1.01</v>
      </c>
      <c r="D75">
        <f t="shared" ca="1" si="7"/>
        <v>-0.12</v>
      </c>
      <c r="E75" s="3">
        <f t="shared" ca="1" si="8"/>
        <v>3.7425000000000002</v>
      </c>
      <c r="F75" s="22">
        <f t="shared" ca="1" si="9"/>
        <v>63.16</v>
      </c>
      <c r="G75" s="29">
        <v>4.08</v>
      </c>
      <c r="H75" s="29">
        <v>76</v>
      </c>
      <c r="I75" s="29">
        <v>3.7</v>
      </c>
    </row>
    <row r="76" spans="1:9" x14ac:dyDescent="0.25">
      <c r="A76">
        <f t="shared" ca="1" si="5"/>
        <v>26</v>
      </c>
      <c r="B76">
        <f t="shared" ca="1" si="5"/>
        <v>-141</v>
      </c>
      <c r="C76">
        <f t="shared" ca="1" si="6"/>
        <v>0.26</v>
      </c>
      <c r="D76">
        <f t="shared" ca="1" si="7"/>
        <v>-1.41</v>
      </c>
      <c r="E76" s="3">
        <f t="shared" ca="1" si="8"/>
        <v>4.6950000000000003</v>
      </c>
      <c r="F76" s="22">
        <f t="shared" ca="1" si="9"/>
        <v>54.13</v>
      </c>
      <c r="G76" s="29">
        <v>5.81</v>
      </c>
      <c r="H76" s="29">
        <v>51</v>
      </c>
      <c r="I76" s="29">
        <v>4.8</v>
      </c>
    </row>
    <row r="77" spans="1:9" x14ac:dyDescent="0.25">
      <c r="A77">
        <f t="shared" ca="1" si="5"/>
        <v>-118</v>
      </c>
      <c r="B77">
        <f t="shared" ca="1" si="5"/>
        <v>-119</v>
      </c>
      <c r="C77">
        <f t="shared" ca="1" si="6"/>
        <v>-1.18</v>
      </c>
      <c r="D77">
        <f t="shared" ca="1" si="7"/>
        <v>-1.19</v>
      </c>
      <c r="E77" s="3">
        <f t="shared" ca="1" si="8"/>
        <v>3.6150000000000002</v>
      </c>
      <c r="F77" s="22">
        <f t="shared" ca="1" si="9"/>
        <v>55.67</v>
      </c>
      <c r="G77" s="29">
        <v>4.3099999999999996</v>
      </c>
      <c r="H77" s="29">
        <v>54</v>
      </c>
      <c r="I77" s="29">
        <v>4.4000000000000004</v>
      </c>
    </row>
    <row r="78" spans="1:9" x14ac:dyDescent="0.25">
      <c r="A78">
        <f t="shared" ca="1" si="5"/>
        <v>-51</v>
      </c>
      <c r="B78">
        <f t="shared" ca="1" si="5"/>
        <v>33</v>
      </c>
      <c r="C78">
        <f t="shared" ca="1" si="6"/>
        <v>-0.51</v>
      </c>
      <c r="D78">
        <f t="shared" ca="1" si="7"/>
        <v>0.33</v>
      </c>
      <c r="E78" s="3">
        <f t="shared" ca="1" si="8"/>
        <v>4.1174999999999997</v>
      </c>
      <c r="F78" s="22">
        <f t="shared" ca="1" si="9"/>
        <v>66.31</v>
      </c>
      <c r="G78" s="29">
        <v>5.4</v>
      </c>
      <c r="H78" s="29">
        <v>71</v>
      </c>
      <c r="I78" s="29">
        <v>4.4000000000000004</v>
      </c>
    </row>
    <row r="79" spans="1:9" x14ac:dyDescent="0.25">
      <c r="A79">
        <f t="shared" ca="1" si="5"/>
        <v>-78</v>
      </c>
      <c r="B79">
        <f t="shared" ca="1" si="5"/>
        <v>-8</v>
      </c>
      <c r="C79">
        <f t="shared" ca="1" si="6"/>
        <v>-0.78</v>
      </c>
      <c r="D79">
        <f t="shared" ca="1" si="7"/>
        <v>-0.08</v>
      </c>
      <c r="E79" s="3">
        <f t="shared" ca="1" si="8"/>
        <v>3.915</v>
      </c>
      <c r="F79" s="22">
        <f t="shared" ca="1" si="9"/>
        <v>63.44</v>
      </c>
      <c r="G79" s="29">
        <v>3.86</v>
      </c>
      <c r="H79" s="29">
        <v>67</v>
      </c>
      <c r="I79" s="29">
        <v>3.2</v>
      </c>
    </row>
    <row r="80" spans="1:9" x14ac:dyDescent="0.25">
      <c r="A80">
        <f t="shared" ca="1" si="5"/>
        <v>-26</v>
      </c>
      <c r="B80">
        <f t="shared" ca="1" si="5"/>
        <v>22</v>
      </c>
      <c r="C80">
        <f t="shared" ca="1" si="6"/>
        <v>-0.26</v>
      </c>
      <c r="D80">
        <f t="shared" ca="1" si="7"/>
        <v>0.22</v>
      </c>
      <c r="E80" s="3">
        <f t="shared" ca="1" si="8"/>
        <v>4.3049999999999997</v>
      </c>
      <c r="F80" s="22">
        <f t="shared" ca="1" si="9"/>
        <v>65.539999999999992</v>
      </c>
      <c r="G80" s="29">
        <v>4.93</v>
      </c>
      <c r="H80" s="29">
        <v>76</v>
      </c>
      <c r="I80" s="29">
        <v>4.0999999999999996</v>
      </c>
    </row>
    <row r="81" spans="1:9" x14ac:dyDescent="0.25">
      <c r="A81">
        <f t="shared" ca="1" si="5"/>
        <v>43</v>
      </c>
      <c r="B81">
        <f t="shared" ca="1" si="5"/>
        <v>-85</v>
      </c>
      <c r="C81">
        <f t="shared" ca="1" si="6"/>
        <v>0.43</v>
      </c>
      <c r="D81">
        <f t="shared" ca="1" si="7"/>
        <v>-0.85</v>
      </c>
      <c r="E81" s="3">
        <f t="shared" ca="1" si="8"/>
        <v>4.8224999999999998</v>
      </c>
      <c r="F81" s="22">
        <f t="shared" ca="1" si="9"/>
        <v>58.05</v>
      </c>
      <c r="G81" s="29">
        <v>4.6900000000000004</v>
      </c>
      <c r="H81" s="29">
        <v>54</v>
      </c>
      <c r="I81" s="29">
        <v>4.7</v>
      </c>
    </row>
    <row r="82" spans="1:9" x14ac:dyDescent="0.25">
      <c r="A82">
        <f t="shared" ca="1" si="5"/>
        <v>196</v>
      </c>
      <c r="B82">
        <f t="shared" ca="1" si="5"/>
        <v>-123</v>
      </c>
      <c r="C82">
        <f t="shared" ca="1" si="6"/>
        <v>1.96</v>
      </c>
      <c r="D82">
        <f t="shared" ca="1" si="7"/>
        <v>-1.23</v>
      </c>
      <c r="E82" s="3">
        <f t="shared" ca="1" si="8"/>
        <v>5.9700000000000006</v>
      </c>
      <c r="F82" s="22">
        <f t="shared" ca="1" si="9"/>
        <v>55.39</v>
      </c>
      <c r="G82" s="29">
        <v>3.87</v>
      </c>
      <c r="H82" s="29">
        <v>51</v>
      </c>
      <c r="I82" s="29">
        <v>4.5999999999999996</v>
      </c>
    </row>
    <row r="83" spans="1:9" x14ac:dyDescent="0.25">
      <c r="A83">
        <f t="shared" ca="1" si="5"/>
        <v>106</v>
      </c>
      <c r="B83">
        <f t="shared" ca="1" si="5"/>
        <v>22</v>
      </c>
      <c r="C83">
        <f t="shared" ca="1" si="6"/>
        <v>1.06</v>
      </c>
      <c r="D83">
        <f t="shared" ca="1" si="7"/>
        <v>0.22</v>
      </c>
      <c r="E83" s="3">
        <f t="shared" ca="1" si="8"/>
        <v>5.2949999999999999</v>
      </c>
      <c r="F83" s="22">
        <f t="shared" ca="1" si="9"/>
        <v>65.539999999999992</v>
      </c>
      <c r="G83" s="29">
        <v>3.98</v>
      </c>
      <c r="H83" s="29">
        <v>53</v>
      </c>
      <c r="I83" s="29">
        <v>4.3</v>
      </c>
    </row>
    <row r="84" spans="1:9" x14ac:dyDescent="0.25">
      <c r="A84">
        <f t="shared" ca="1" si="5"/>
        <v>69</v>
      </c>
      <c r="B84">
        <f t="shared" ca="1" si="5"/>
        <v>76</v>
      </c>
      <c r="C84">
        <f t="shared" ca="1" si="6"/>
        <v>0.69</v>
      </c>
      <c r="D84">
        <f t="shared" ca="1" si="7"/>
        <v>0.76</v>
      </c>
      <c r="E84" s="3">
        <f t="shared" ca="1" si="8"/>
        <v>5.0175000000000001</v>
      </c>
      <c r="F84" s="22">
        <f t="shared" ca="1" si="9"/>
        <v>69.319999999999993</v>
      </c>
      <c r="G84" s="29">
        <v>4.8600000000000003</v>
      </c>
      <c r="H84" s="29">
        <v>73</v>
      </c>
      <c r="I84" s="29">
        <v>4.2</v>
      </c>
    </row>
    <row r="85" spans="1:9" x14ac:dyDescent="0.25">
      <c r="A85">
        <f t="shared" ca="1" si="5"/>
        <v>38</v>
      </c>
      <c r="B85">
        <f t="shared" ca="1" si="5"/>
        <v>-112</v>
      </c>
      <c r="C85">
        <f t="shared" ca="1" si="6"/>
        <v>0.38</v>
      </c>
      <c r="D85">
        <f t="shared" ca="1" si="7"/>
        <v>-1.1200000000000001</v>
      </c>
      <c r="E85" s="3">
        <f t="shared" ca="1" si="8"/>
        <v>4.7850000000000001</v>
      </c>
      <c r="F85" s="22">
        <f t="shared" ca="1" si="9"/>
        <v>56.16</v>
      </c>
      <c r="G85" s="29">
        <v>3.67</v>
      </c>
      <c r="H85" s="29">
        <v>74</v>
      </c>
      <c r="I85" s="29">
        <v>3.6</v>
      </c>
    </row>
    <row r="86" spans="1:9" x14ac:dyDescent="0.25">
      <c r="A86">
        <f t="shared" ca="1" si="5"/>
        <v>-154</v>
      </c>
      <c r="B86">
        <f t="shared" ca="1" si="5"/>
        <v>-25</v>
      </c>
      <c r="C86">
        <f t="shared" ca="1" si="6"/>
        <v>-1.54</v>
      </c>
      <c r="D86">
        <f t="shared" ca="1" si="7"/>
        <v>-0.25</v>
      </c>
      <c r="E86" s="3">
        <f t="shared" ca="1" si="8"/>
        <v>3.3449999999999998</v>
      </c>
      <c r="F86" s="22">
        <f t="shared" ca="1" si="9"/>
        <v>62.25</v>
      </c>
      <c r="G86" s="29">
        <v>3.21</v>
      </c>
      <c r="H86" s="29">
        <v>71</v>
      </c>
      <c r="I86" s="29">
        <v>3.5</v>
      </c>
    </row>
    <row r="87" spans="1:9" x14ac:dyDescent="0.25">
      <c r="A87">
        <f t="shared" ca="1" si="5"/>
        <v>-66</v>
      </c>
      <c r="B87">
        <f t="shared" ca="1" si="5"/>
        <v>-89</v>
      </c>
      <c r="C87">
        <f t="shared" ca="1" si="6"/>
        <v>-0.66</v>
      </c>
      <c r="D87">
        <f t="shared" ca="1" si="7"/>
        <v>-0.89</v>
      </c>
      <c r="E87" s="3">
        <f t="shared" ca="1" si="8"/>
        <v>4.0049999999999999</v>
      </c>
      <c r="F87" s="22">
        <f t="shared" ca="1" si="9"/>
        <v>57.769999999999996</v>
      </c>
      <c r="G87" s="29">
        <v>5.4</v>
      </c>
      <c r="H87" s="29">
        <v>68</v>
      </c>
      <c r="I87" s="29">
        <v>4.8</v>
      </c>
    </row>
    <row r="88" spans="1:9" x14ac:dyDescent="0.25">
      <c r="A88">
        <f t="shared" ca="1" si="5"/>
        <v>14</v>
      </c>
      <c r="B88">
        <f t="shared" ca="1" si="5"/>
        <v>136</v>
      </c>
      <c r="C88">
        <f t="shared" ca="1" si="6"/>
        <v>0.14000000000000001</v>
      </c>
      <c r="D88">
        <f t="shared" ca="1" si="7"/>
        <v>1.36</v>
      </c>
      <c r="E88" s="3">
        <f t="shared" ca="1" si="8"/>
        <v>4.6050000000000004</v>
      </c>
      <c r="F88" s="22">
        <f t="shared" ca="1" si="9"/>
        <v>73.52</v>
      </c>
      <c r="G88" s="29">
        <v>3.67</v>
      </c>
      <c r="H88" s="29">
        <v>70</v>
      </c>
      <c r="I88" s="29">
        <v>3.3</v>
      </c>
    </row>
    <row r="89" spans="1:9" x14ac:dyDescent="0.25">
      <c r="A89">
        <f t="shared" ca="1" si="5"/>
        <v>195</v>
      </c>
      <c r="B89">
        <f t="shared" ca="1" si="5"/>
        <v>3</v>
      </c>
      <c r="C89">
        <f t="shared" ca="1" si="6"/>
        <v>1.95</v>
      </c>
      <c r="D89">
        <f t="shared" ca="1" si="7"/>
        <v>0.03</v>
      </c>
      <c r="E89" s="3">
        <f t="shared" ca="1" si="8"/>
        <v>5.9625000000000004</v>
      </c>
      <c r="F89" s="22">
        <f t="shared" ca="1" si="9"/>
        <v>64.210000000000008</v>
      </c>
      <c r="G89" s="29">
        <v>4.0999999999999996</v>
      </c>
      <c r="H89" s="29">
        <v>56</v>
      </c>
      <c r="I89" s="29">
        <v>4</v>
      </c>
    </row>
    <row r="90" spans="1:9" x14ac:dyDescent="0.25">
      <c r="A90">
        <f t="shared" ca="1" si="5"/>
        <v>104</v>
      </c>
      <c r="B90">
        <f t="shared" ca="1" si="5"/>
        <v>57</v>
      </c>
      <c r="C90">
        <f t="shared" ca="1" si="6"/>
        <v>1.04</v>
      </c>
      <c r="D90">
        <f t="shared" ca="1" si="7"/>
        <v>0.56999999999999995</v>
      </c>
      <c r="E90" s="3">
        <f t="shared" ca="1" si="8"/>
        <v>5.2799999999999994</v>
      </c>
      <c r="F90" s="22">
        <f t="shared" ca="1" si="9"/>
        <v>67.989999999999995</v>
      </c>
      <c r="G90" s="29">
        <v>5.08</v>
      </c>
      <c r="H90" s="29">
        <v>64</v>
      </c>
      <c r="I90" s="29">
        <v>4.8</v>
      </c>
    </row>
    <row r="91" spans="1:9" x14ac:dyDescent="0.25">
      <c r="A91">
        <f t="shared" ca="1" si="5"/>
        <v>90</v>
      </c>
      <c r="B91">
        <f t="shared" ca="1" si="5"/>
        <v>9</v>
      </c>
      <c r="C91">
        <f t="shared" ca="1" si="6"/>
        <v>0.9</v>
      </c>
      <c r="D91">
        <f t="shared" ca="1" si="7"/>
        <v>0.09</v>
      </c>
      <c r="E91" s="3">
        <f t="shared" ca="1" si="8"/>
        <v>5.1749999999999998</v>
      </c>
      <c r="F91" s="22">
        <f t="shared" ca="1" si="9"/>
        <v>64.63</v>
      </c>
      <c r="G91" s="29">
        <v>3.26</v>
      </c>
      <c r="H91" s="29">
        <v>71</v>
      </c>
      <c r="I91" s="29">
        <v>3.5</v>
      </c>
    </row>
    <row r="92" spans="1:9" x14ac:dyDescent="0.25">
      <c r="A92">
        <f t="shared" ca="1" si="5"/>
        <v>-173</v>
      </c>
      <c r="B92">
        <f t="shared" ca="1" si="5"/>
        <v>-69</v>
      </c>
      <c r="C92">
        <f t="shared" ca="1" si="6"/>
        <v>-1.73</v>
      </c>
      <c r="D92">
        <f t="shared" ca="1" si="7"/>
        <v>-0.69</v>
      </c>
      <c r="E92" s="3">
        <f t="shared" ca="1" si="8"/>
        <v>3.2025000000000001</v>
      </c>
      <c r="F92" s="22">
        <f t="shared" ca="1" si="9"/>
        <v>59.17</v>
      </c>
      <c r="G92" s="29">
        <v>5.15</v>
      </c>
      <c r="H92" s="29">
        <v>70</v>
      </c>
      <c r="I92" s="29">
        <v>4.5999999999999996</v>
      </c>
    </row>
    <row r="93" spans="1:9" x14ac:dyDescent="0.25">
      <c r="A93">
        <f t="shared" ca="1" si="5"/>
        <v>133</v>
      </c>
      <c r="B93">
        <f t="shared" ca="1" si="5"/>
        <v>118</v>
      </c>
      <c r="C93">
        <f t="shared" ca="1" si="6"/>
        <v>1.33</v>
      </c>
      <c r="D93">
        <f t="shared" ca="1" si="7"/>
        <v>1.18</v>
      </c>
      <c r="E93" s="3">
        <f t="shared" ca="1" si="8"/>
        <v>5.4975000000000005</v>
      </c>
      <c r="F93" s="22">
        <f t="shared" ca="1" si="9"/>
        <v>72.260000000000005</v>
      </c>
      <c r="G93" s="29">
        <v>3.68</v>
      </c>
      <c r="H93" s="29">
        <v>61</v>
      </c>
      <c r="I93" s="29">
        <v>3.4</v>
      </c>
    </row>
    <row r="94" spans="1:9" x14ac:dyDescent="0.25">
      <c r="A94">
        <f t="shared" ca="1" si="5"/>
        <v>-18</v>
      </c>
      <c r="B94">
        <f t="shared" ca="1" si="5"/>
        <v>28</v>
      </c>
      <c r="C94">
        <f t="shared" ca="1" si="6"/>
        <v>-0.18</v>
      </c>
      <c r="D94">
        <f t="shared" ca="1" si="7"/>
        <v>0.28000000000000003</v>
      </c>
      <c r="E94" s="3">
        <f t="shared" ca="1" si="8"/>
        <v>4.3650000000000002</v>
      </c>
      <c r="F94" s="22">
        <f t="shared" ca="1" si="9"/>
        <v>65.960000000000008</v>
      </c>
      <c r="G94" s="29">
        <v>3.32</v>
      </c>
      <c r="H94" s="29">
        <v>55</v>
      </c>
      <c r="I94" s="29">
        <v>4.2</v>
      </c>
    </row>
    <row r="95" spans="1:9" x14ac:dyDescent="0.25">
      <c r="A95">
        <f t="shared" ca="1" si="5"/>
        <v>-2</v>
      </c>
      <c r="B95">
        <f t="shared" ca="1" si="5"/>
        <v>13</v>
      </c>
      <c r="C95">
        <f t="shared" ca="1" si="6"/>
        <v>-0.02</v>
      </c>
      <c r="D95">
        <f t="shared" ca="1" si="7"/>
        <v>0.13</v>
      </c>
      <c r="E95" s="3">
        <f t="shared" ca="1" si="8"/>
        <v>4.4850000000000003</v>
      </c>
      <c r="F95" s="22">
        <f t="shared" ca="1" si="9"/>
        <v>64.91</v>
      </c>
      <c r="G95" s="29">
        <v>3.05</v>
      </c>
      <c r="H95" s="29">
        <v>57</v>
      </c>
      <c r="I95" s="29">
        <v>4.2</v>
      </c>
    </row>
    <row r="96" spans="1:9" x14ac:dyDescent="0.25">
      <c r="A96">
        <f t="shared" ca="1" si="5"/>
        <v>-109</v>
      </c>
      <c r="B96">
        <f t="shared" ca="1" si="5"/>
        <v>141</v>
      </c>
      <c r="C96">
        <f t="shared" ca="1" si="6"/>
        <v>-1.0900000000000001</v>
      </c>
      <c r="D96">
        <f t="shared" ca="1" si="7"/>
        <v>1.41</v>
      </c>
      <c r="E96" s="3">
        <f t="shared" ca="1" si="8"/>
        <v>3.6825000000000001</v>
      </c>
      <c r="F96" s="22">
        <f t="shared" ca="1" si="9"/>
        <v>73.87</v>
      </c>
      <c r="G96" s="29">
        <v>5.33</v>
      </c>
      <c r="H96" s="29">
        <v>75</v>
      </c>
      <c r="I96" s="29">
        <v>4.2</v>
      </c>
    </row>
    <row r="97" spans="1:9" x14ac:dyDescent="0.25">
      <c r="A97">
        <f t="shared" ca="1" si="5"/>
        <v>-134</v>
      </c>
      <c r="B97">
        <f t="shared" ca="1" si="5"/>
        <v>-11</v>
      </c>
      <c r="C97">
        <f t="shared" ca="1" si="6"/>
        <v>-1.34</v>
      </c>
      <c r="D97">
        <f t="shared" ca="1" si="7"/>
        <v>-0.11</v>
      </c>
      <c r="E97" s="3">
        <f t="shared" ca="1" si="8"/>
        <v>3.4950000000000001</v>
      </c>
      <c r="F97" s="22">
        <f t="shared" ca="1" si="9"/>
        <v>63.230000000000004</v>
      </c>
      <c r="G97" s="29">
        <v>4.53</v>
      </c>
      <c r="H97" s="29">
        <v>69</v>
      </c>
      <c r="I97" s="29">
        <v>3.8</v>
      </c>
    </row>
    <row r="98" spans="1:9" x14ac:dyDescent="0.25">
      <c r="A98">
        <f t="shared" ca="1" si="5"/>
        <v>163</v>
      </c>
      <c r="B98">
        <f t="shared" ca="1" si="5"/>
        <v>176</v>
      </c>
      <c r="C98">
        <f t="shared" ca="1" si="6"/>
        <v>1.63</v>
      </c>
      <c r="D98">
        <f t="shared" ca="1" si="7"/>
        <v>1.76</v>
      </c>
      <c r="E98" s="3">
        <f t="shared" ca="1" si="8"/>
        <v>5.7225000000000001</v>
      </c>
      <c r="F98" s="22">
        <f t="shared" ca="1" si="9"/>
        <v>76.319999999999993</v>
      </c>
      <c r="G98" s="29">
        <v>3.4</v>
      </c>
      <c r="H98" s="29">
        <v>57</v>
      </c>
      <c r="I98" s="29">
        <v>3.9</v>
      </c>
    </row>
    <row r="99" spans="1:9" x14ac:dyDescent="0.25">
      <c r="A99">
        <f t="shared" ca="1" si="5"/>
        <v>-9</v>
      </c>
      <c r="B99">
        <f t="shared" ca="1" si="5"/>
        <v>-138</v>
      </c>
      <c r="C99">
        <f t="shared" ca="1" si="6"/>
        <v>-0.09</v>
      </c>
      <c r="D99">
        <f t="shared" ca="1" si="7"/>
        <v>-1.38</v>
      </c>
      <c r="E99" s="3">
        <f t="shared" ca="1" si="8"/>
        <v>4.4325000000000001</v>
      </c>
      <c r="F99" s="22">
        <f t="shared" ca="1" si="9"/>
        <v>54.34</v>
      </c>
      <c r="G99" s="29">
        <v>3.89</v>
      </c>
      <c r="H99" s="29">
        <v>65</v>
      </c>
      <c r="I99" s="29">
        <v>3.2</v>
      </c>
    </row>
    <row r="100" spans="1:9" x14ac:dyDescent="0.25">
      <c r="A100">
        <f t="shared" ca="1" si="5"/>
        <v>-26</v>
      </c>
      <c r="B100">
        <f t="shared" ca="1" si="5"/>
        <v>29</v>
      </c>
      <c r="C100">
        <f t="shared" ca="1" si="6"/>
        <v>-0.26</v>
      </c>
      <c r="D100">
        <f t="shared" ca="1" si="7"/>
        <v>0.28999999999999998</v>
      </c>
      <c r="E100" s="3">
        <f t="shared" ca="1" si="8"/>
        <v>4.3049999999999997</v>
      </c>
      <c r="F100" s="22">
        <f t="shared" ca="1" si="9"/>
        <v>66.03</v>
      </c>
      <c r="G100" s="29">
        <v>5.44</v>
      </c>
      <c r="H100" s="29">
        <v>64</v>
      </c>
      <c r="I100" s="29">
        <v>4.9000000000000004</v>
      </c>
    </row>
    <row r="101" spans="1:9" x14ac:dyDescent="0.25">
      <c r="A101">
        <f t="shared" ca="1" si="5"/>
        <v>187</v>
      </c>
      <c r="B101">
        <f t="shared" ca="1" si="5"/>
        <v>-1</v>
      </c>
      <c r="C101">
        <f t="shared" ca="1" si="6"/>
        <v>1.87</v>
      </c>
      <c r="D101">
        <f t="shared" ca="1" si="7"/>
        <v>-0.01</v>
      </c>
      <c r="E101" s="3">
        <f t="shared" ca="1" si="8"/>
        <v>5.9024999999999999</v>
      </c>
      <c r="F101" s="22">
        <f t="shared" ca="1" si="9"/>
        <v>63.93</v>
      </c>
      <c r="G101" s="29">
        <v>4.17</v>
      </c>
      <c r="H101" s="29">
        <v>66</v>
      </c>
      <c r="I101" s="29">
        <v>3.4</v>
      </c>
    </row>
    <row r="102" spans="1:9" x14ac:dyDescent="0.25">
      <c r="A102">
        <f t="shared" ca="1" si="5"/>
        <v>176</v>
      </c>
      <c r="B102">
        <f t="shared" ca="1" si="5"/>
        <v>-194</v>
      </c>
      <c r="C102">
        <f t="shared" ca="1" si="6"/>
        <v>1.76</v>
      </c>
      <c r="D102">
        <f t="shared" ca="1" si="7"/>
        <v>-1.94</v>
      </c>
      <c r="E102" s="3">
        <f t="shared" ca="1" si="8"/>
        <v>5.82</v>
      </c>
      <c r="F102" s="22">
        <f t="shared" ca="1" si="9"/>
        <v>50.42</v>
      </c>
      <c r="G102" s="29">
        <v>3.03</v>
      </c>
      <c r="H102" s="29">
        <v>77</v>
      </c>
      <c r="I102" s="29">
        <v>3.8</v>
      </c>
    </row>
    <row r="103" spans="1:9" x14ac:dyDescent="0.25">
      <c r="A103">
        <f t="shared" ca="1" si="5"/>
        <v>132</v>
      </c>
      <c r="B103">
        <f t="shared" ca="1" si="5"/>
        <v>-26</v>
      </c>
      <c r="C103">
        <f t="shared" ca="1" si="6"/>
        <v>1.32</v>
      </c>
      <c r="D103">
        <f t="shared" ca="1" si="7"/>
        <v>-0.26</v>
      </c>
      <c r="E103" s="3">
        <f t="shared" ca="1" si="8"/>
        <v>5.49</v>
      </c>
      <c r="F103" s="22">
        <f t="shared" ca="1" si="9"/>
        <v>62.18</v>
      </c>
      <c r="G103" s="29">
        <v>5.75</v>
      </c>
      <c r="H103" s="29">
        <v>66</v>
      </c>
      <c r="I103" s="29">
        <v>4.5</v>
      </c>
    </row>
    <row r="104" spans="1:9" x14ac:dyDescent="0.25">
      <c r="A104">
        <f t="shared" ca="1" si="5"/>
        <v>3</v>
      </c>
      <c r="B104">
        <f t="shared" ca="1" si="5"/>
        <v>15</v>
      </c>
      <c r="C104">
        <f t="shared" ca="1" si="6"/>
        <v>0.03</v>
      </c>
      <c r="D104">
        <f t="shared" ca="1" si="7"/>
        <v>0.15</v>
      </c>
      <c r="E104" s="3">
        <f t="shared" ca="1" si="8"/>
        <v>4.5225</v>
      </c>
      <c r="F104" s="22">
        <f t="shared" ca="1" si="9"/>
        <v>65.05</v>
      </c>
      <c r="G104" s="29">
        <v>3.06</v>
      </c>
      <c r="H104" s="29">
        <v>59</v>
      </c>
      <c r="I104" s="29">
        <v>3.9</v>
      </c>
    </row>
    <row r="105" spans="1:9" x14ac:dyDescent="0.25">
      <c r="A105">
        <f t="shared" ca="1" si="5"/>
        <v>138</v>
      </c>
      <c r="B105">
        <f t="shared" ca="1" si="5"/>
        <v>-198</v>
      </c>
      <c r="C105">
        <f t="shared" ca="1" si="6"/>
        <v>1.38</v>
      </c>
      <c r="D105">
        <f t="shared" ca="1" si="7"/>
        <v>-1.98</v>
      </c>
      <c r="E105" s="3">
        <f t="shared" ca="1" si="8"/>
        <v>5.5350000000000001</v>
      </c>
      <c r="F105" s="22">
        <f t="shared" ca="1" si="9"/>
        <v>50.14</v>
      </c>
      <c r="G105" s="29">
        <v>5.95</v>
      </c>
      <c r="H105" s="29">
        <v>61</v>
      </c>
      <c r="I105" s="29">
        <v>4.5</v>
      </c>
    </row>
    <row r="106" spans="1:9" x14ac:dyDescent="0.25">
      <c r="A106">
        <f t="shared" ca="1" si="5"/>
        <v>-83</v>
      </c>
      <c r="B106">
        <f t="shared" ca="1" si="5"/>
        <v>-100</v>
      </c>
      <c r="C106">
        <f t="shared" ca="1" si="6"/>
        <v>-0.83</v>
      </c>
      <c r="D106">
        <f t="shared" ca="1" si="7"/>
        <v>-1</v>
      </c>
      <c r="E106" s="3">
        <f t="shared" ca="1" si="8"/>
        <v>3.8774999999999999</v>
      </c>
      <c r="F106" s="22">
        <f t="shared" ca="1" si="9"/>
        <v>57</v>
      </c>
      <c r="G106" s="29">
        <v>3.16</v>
      </c>
      <c r="H106" s="29">
        <v>56</v>
      </c>
      <c r="I106" s="29">
        <v>4.0999999999999996</v>
      </c>
    </row>
    <row r="107" spans="1:9" x14ac:dyDescent="0.25">
      <c r="A107">
        <f t="shared" ca="1" si="5"/>
        <v>51</v>
      </c>
      <c r="B107">
        <f t="shared" ca="1" si="5"/>
        <v>-198</v>
      </c>
      <c r="C107">
        <f t="shared" ca="1" si="6"/>
        <v>0.51</v>
      </c>
      <c r="D107">
        <f t="shared" ca="1" si="7"/>
        <v>-1.98</v>
      </c>
      <c r="E107" s="3">
        <f t="shared" ca="1" si="8"/>
        <v>4.8825000000000003</v>
      </c>
      <c r="F107" s="22">
        <f t="shared" ca="1" si="9"/>
        <v>50.14</v>
      </c>
      <c r="G107" s="29">
        <v>3.28</v>
      </c>
      <c r="H107" s="29">
        <v>57</v>
      </c>
      <c r="I107" s="29">
        <v>3.9</v>
      </c>
    </row>
    <row r="108" spans="1:9" x14ac:dyDescent="0.25">
      <c r="A108">
        <f t="shared" ca="1" si="5"/>
        <v>-13</v>
      </c>
      <c r="B108">
        <f t="shared" ca="1" si="5"/>
        <v>166</v>
      </c>
      <c r="C108">
        <f t="shared" ref="C108:C171" ca="1" si="10">A108/100</f>
        <v>-0.13</v>
      </c>
      <c r="D108">
        <f t="shared" ref="D108:D171" ca="1" si="11">B108/100</f>
        <v>1.66</v>
      </c>
      <c r="E108" s="3">
        <f t="shared" ref="E108:E171" ca="1" si="12">3+(A108+200)*3/400</f>
        <v>4.4024999999999999</v>
      </c>
      <c r="F108" s="22">
        <f t="shared" ca="1" si="9"/>
        <v>75.62</v>
      </c>
      <c r="G108" s="29">
        <v>5.12</v>
      </c>
      <c r="H108" s="29">
        <v>56</v>
      </c>
      <c r="I108" s="29">
        <v>4.9000000000000004</v>
      </c>
    </row>
    <row r="109" spans="1:9" x14ac:dyDescent="0.25">
      <c r="A109">
        <f t="shared" ref="A109:B172" ca="1" si="13" xml:space="preserve"> RANDBETWEEN(-200,200)</f>
        <v>-72</v>
      </c>
      <c r="B109">
        <f t="shared" ca="1" si="13"/>
        <v>69</v>
      </c>
      <c r="C109">
        <f t="shared" ca="1" si="10"/>
        <v>-0.72</v>
      </c>
      <c r="D109">
        <f t="shared" ca="1" si="11"/>
        <v>0.69</v>
      </c>
      <c r="E109" s="3">
        <f t="shared" ca="1" si="12"/>
        <v>3.96</v>
      </c>
      <c r="F109" s="22">
        <f t="shared" ca="1" si="9"/>
        <v>68.83</v>
      </c>
      <c r="G109" s="29">
        <v>4.6500000000000004</v>
      </c>
      <c r="H109" s="29">
        <v>68</v>
      </c>
      <c r="I109" s="29">
        <v>4.2</v>
      </c>
    </row>
    <row r="110" spans="1:9" x14ac:dyDescent="0.25">
      <c r="A110">
        <f t="shared" ca="1" si="13"/>
        <v>108</v>
      </c>
      <c r="B110">
        <f t="shared" ca="1" si="13"/>
        <v>89</v>
      </c>
      <c r="C110">
        <f t="shared" ca="1" si="10"/>
        <v>1.08</v>
      </c>
      <c r="D110">
        <f t="shared" ca="1" si="11"/>
        <v>0.89</v>
      </c>
      <c r="E110" s="3">
        <f t="shared" ca="1" si="12"/>
        <v>5.3100000000000005</v>
      </c>
      <c r="F110" s="22">
        <f t="shared" ca="1" si="9"/>
        <v>70.23</v>
      </c>
      <c r="G110" s="29">
        <v>4.7</v>
      </c>
      <c r="H110" s="29">
        <v>65</v>
      </c>
      <c r="I110" s="29">
        <v>4.3</v>
      </c>
    </row>
    <row r="111" spans="1:9" x14ac:dyDescent="0.25">
      <c r="A111">
        <f t="shared" ca="1" si="13"/>
        <v>7</v>
      </c>
      <c r="B111">
        <f t="shared" ca="1" si="13"/>
        <v>-194</v>
      </c>
      <c r="C111">
        <f t="shared" ca="1" si="10"/>
        <v>7.0000000000000007E-2</v>
      </c>
      <c r="D111">
        <f t="shared" ca="1" si="11"/>
        <v>-1.94</v>
      </c>
      <c r="E111" s="3">
        <f t="shared" ca="1" si="12"/>
        <v>4.5525000000000002</v>
      </c>
      <c r="F111" s="22">
        <f t="shared" ca="1" si="9"/>
        <v>50.42</v>
      </c>
      <c r="G111" s="29">
        <v>5.41</v>
      </c>
      <c r="H111" s="29">
        <v>62</v>
      </c>
      <c r="I111" s="29">
        <v>5</v>
      </c>
    </row>
    <row r="112" spans="1:9" x14ac:dyDescent="0.25">
      <c r="A112">
        <f t="shared" ca="1" si="13"/>
        <v>-85</v>
      </c>
      <c r="B112">
        <f t="shared" ca="1" si="13"/>
        <v>170</v>
      </c>
      <c r="C112">
        <f t="shared" ca="1" si="10"/>
        <v>-0.85</v>
      </c>
      <c r="D112">
        <f t="shared" ca="1" si="11"/>
        <v>1.7</v>
      </c>
      <c r="E112" s="3">
        <f t="shared" ca="1" si="12"/>
        <v>3.8624999999999998</v>
      </c>
      <c r="F112" s="22">
        <f t="shared" ca="1" si="9"/>
        <v>75.900000000000006</v>
      </c>
      <c r="G112" s="29">
        <v>5.04</v>
      </c>
      <c r="H112" s="29">
        <v>64</v>
      </c>
      <c r="I112" s="29">
        <v>5</v>
      </c>
    </row>
    <row r="113" spans="1:9" x14ac:dyDescent="0.25">
      <c r="A113">
        <f t="shared" ca="1" si="13"/>
        <v>-173</v>
      </c>
      <c r="B113">
        <f t="shared" ca="1" si="13"/>
        <v>-148</v>
      </c>
      <c r="C113">
        <f t="shared" ca="1" si="10"/>
        <v>-1.73</v>
      </c>
      <c r="D113">
        <f t="shared" ca="1" si="11"/>
        <v>-1.48</v>
      </c>
      <c r="E113" s="3">
        <f t="shared" ca="1" si="12"/>
        <v>3.2025000000000001</v>
      </c>
      <c r="F113" s="22">
        <f t="shared" ca="1" si="9"/>
        <v>53.64</v>
      </c>
      <c r="G113" s="29">
        <v>4.42</v>
      </c>
      <c r="H113" s="29">
        <v>51</v>
      </c>
      <c r="I113" s="29">
        <v>4.5999999999999996</v>
      </c>
    </row>
    <row r="114" spans="1:9" x14ac:dyDescent="0.25">
      <c r="A114">
        <f t="shared" ca="1" si="13"/>
        <v>-136</v>
      </c>
      <c r="B114">
        <f t="shared" ca="1" si="13"/>
        <v>-73</v>
      </c>
      <c r="C114">
        <f t="shared" ca="1" si="10"/>
        <v>-1.36</v>
      </c>
      <c r="D114">
        <f t="shared" ca="1" si="11"/>
        <v>-0.73</v>
      </c>
      <c r="E114" s="3">
        <f t="shared" ca="1" si="12"/>
        <v>3.48</v>
      </c>
      <c r="F114" s="22">
        <f t="shared" ca="1" si="9"/>
        <v>58.89</v>
      </c>
      <c r="G114" s="29">
        <v>3.39</v>
      </c>
      <c r="H114" s="29">
        <v>58</v>
      </c>
      <c r="I114" s="29">
        <v>3.9</v>
      </c>
    </row>
    <row r="115" spans="1:9" x14ac:dyDescent="0.25">
      <c r="A115">
        <f t="shared" ca="1" si="13"/>
        <v>192</v>
      </c>
      <c r="B115">
        <f t="shared" ca="1" si="13"/>
        <v>-6</v>
      </c>
      <c r="C115">
        <f t="shared" ca="1" si="10"/>
        <v>1.92</v>
      </c>
      <c r="D115">
        <f t="shared" ca="1" si="11"/>
        <v>-0.06</v>
      </c>
      <c r="E115" s="3">
        <f t="shared" ca="1" si="12"/>
        <v>5.9399999999999995</v>
      </c>
      <c r="F115" s="22">
        <f t="shared" ca="1" si="9"/>
        <v>63.58</v>
      </c>
      <c r="G115" s="29">
        <v>4.8</v>
      </c>
      <c r="H115" s="29">
        <v>61</v>
      </c>
      <c r="I115" s="29">
        <v>4.7</v>
      </c>
    </row>
    <row r="116" spans="1:9" x14ac:dyDescent="0.25">
      <c r="A116">
        <f t="shared" ca="1" si="13"/>
        <v>-176</v>
      </c>
      <c r="B116">
        <f t="shared" ca="1" si="13"/>
        <v>79</v>
      </c>
      <c r="C116">
        <f t="shared" ca="1" si="10"/>
        <v>-1.76</v>
      </c>
      <c r="D116">
        <f t="shared" ca="1" si="11"/>
        <v>0.79</v>
      </c>
      <c r="E116" s="3">
        <f t="shared" ca="1" si="12"/>
        <v>3.18</v>
      </c>
      <c r="F116" s="22">
        <f t="shared" ca="1" si="9"/>
        <v>69.53</v>
      </c>
      <c r="G116" s="29">
        <v>4.38</v>
      </c>
      <c r="H116" s="29">
        <v>73</v>
      </c>
      <c r="I116" s="29">
        <v>3.7</v>
      </c>
    </row>
    <row r="117" spans="1:9" x14ac:dyDescent="0.25">
      <c r="A117">
        <f t="shared" ca="1" si="13"/>
        <v>-41</v>
      </c>
      <c r="B117">
        <f t="shared" ca="1" si="13"/>
        <v>-170</v>
      </c>
      <c r="C117">
        <f t="shared" ca="1" si="10"/>
        <v>-0.41</v>
      </c>
      <c r="D117">
        <f t="shared" ca="1" si="11"/>
        <v>-1.7</v>
      </c>
      <c r="E117" s="3">
        <f t="shared" ca="1" si="12"/>
        <v>4.1924999999999999</v>
      </c>
      <c r="F117" s="22">
        <f t="shared" ca="1" si="9"/>
        <v>52.1</v>
      </c>
      <c r="G117" s="29">
        <v>5.21</v>
      </c>
      <c r="H117" s="29">
        <v>70</v>
      </c>
      <c r="I117" s="29">
        <v>4.5</v>
      </c>
    </row>
    <row r="118" spans="1:9" x14ac:dyDescent="0.25">
      <c r="A118">
        <f t="shared" ca="1" si="13"/>
        <v>-127</v>
      </c>
      <c r="B118">
        <f t="shared" ca="1" si="13"/>
        <v>-40</v>
      </c>
      <c r="C118">
        <f t="shared" ca="1" si="10"/>
        <v>-1.27</v>
      </c>
      <c r="D118">
        <f t="shared" ca="1" si="11"/>
        <v>-0.4</v>
      </c>
      <c r="E118" s="3">
        <f t="shared" ca="1" si="12"/>
        <v>3.5474999999999999</v>
      </c>
      <c r="F118" s="22">
        <f t="shared" ca="1" si="9"/>
        <v>61.2</v>
      </c>
      <c r="G118" s="29">
        <v>4.04</v>
      </c>
      <c r="H118" s="29">
        <v>73</v>
      </c>
      <c r="I118" s="29">
        <v>3.6</v>
      </c>
    </row>
    <row r="119" spans="1:9" x14ac:dyDescent="0.25">
      <c r="A119">
        <f t="shared" ca="1" si="13"/>
        <v>-182</v>
      </c>
      <c r="B119">
        <f t="shared" ca="1" si="13"/>
        <v>-151</v>
      </c>
      <c r="C119">
        <f t="shared" ca="1" si="10"/>
        <v>-1.82</v>
      </c>
      <c r="D119">
        <f t="shared" ca="1" si="11"/>
        <v>-1.51</v>
      </c>
      <c r="E119" s="3">
        <f t="shared" ca="1" si="12"/>
        <v>3.1349999999999998</v>
      </c>
      <c r="F119" s="22">
        <f t="shared" ca="1" si="9"/>
        <v>53.43</v>
      </c>
      <c r="G119" s="29">
        <v>3.29</v>
      </c>
      <c r="H119" s="29">
        <v>60</v>
      </c>
      <c r="I119" s="29">
        <v>3.8</v>
      </c>
    </row>
    <row r="120" spans="1:9" x14ac:dyDescent="0.25">
      <c r="A120">
        <f t="shared" ca="1" si="13"/>
        <v>-197</v>
      </c>
      <c r="B120">
        <f t="shared" ca="1" si="13"/>
        <v>82</v>
      </c>
      <c r="C120">
        <f t="shared" ca="1" si="10"/>
        <v>-1.97</v>
      </c>
      <c r="D120">
        <f t="shared" ca="1" si="11"/>
        <v>0.82</v>
      </c>
      <c r="E120" s="3">
        <f t="shared" ca="1" si="12"/>
        <v>3.0225</v>
      </c>
      <c r="F120" s="22">
        <f t="shared" ca="1" si="9"/>
        <v>69.739999999999995</v>
      </c>
      <c r="G120" s="29">
        <v>4.53</v>
      </c>
      <c r="H120" s="29">
        <v>71</v>
      </c>
      <c r="I120" s="29">
        <v>3.9</v>
      </c>
    </row>
    <row r="121" spans="1:9" x14ac:dyDescent="0.25">
      <c r="A121">
        <f t="shared" ca="1" si="13"/>
        <v>-125</v>
      </c>
      <c r="B121">
        <f t="shared" ca="1" si="13"/>
        <v>91</v>
      </c>
      <c r="C121">
        <f t="shared" ca="1" si="10"/>
        <v>-1.25</v>
      </c>
      <c r="D121">
        <f t="shared" ca="1" si="11"/>
        <v>0.91</v>
      </c>
      <c r="E121" s="3">
        <f t="shared" ca="1" si="12"/>
        <v>3.5625</v>
      </c>
      <c r="F121" s="22">
        <f t="shared" ca="1" si="9"/>
        <v>70.37</v>
      </c>
      <c r="G121" s="29">
        <v>3.9</v>
      </c>
      <c r="H121" s="29">
        <v>54</v>
      </c>
      <c r="I121" s="29">
        <v>4.2</v>
      </c>
    </row>
    <row r="122" spans="1:9" x14ac:dyDescent="0.25">
      <c r="A122">
        <f t="shared" ca="1" si="13"/>
        <v>-24</v>
      </c>
      <c r="B122">
        <f t="shared" ca="1" si="13"/>
        <v>34</v>
      </c>
      <c r="C122">
        <f t="shared" ca="1" si="10"/>
        <v>-0.24</v>
      </c>
      <c r="D122">
        <f t="shared" ca="1" si="11"/>
        <v>0.34</v>
      </c>
      <c r="E122" s="3">
        <f t="shared" ca="1" si="12"/>
        <v>4.32</v>
      </c>
      <c r="F122" s="22">
        <f t="shared" ca="1" si="9"/>
        <v>66.38</v>
      </c>
      <c r="G122" s="29">
        <v>3.44</v>
      </c>
      <c r="H122" s="29">
        <v>55</v>
      </c>
      <c r="I122" s="29">
        <v>4</v>
      </c>
    </row>
    <row r="123" spans="1:9" x14ac:dyDescent="0.25">
      <c r="A123">
        <f t="shared" ca="1" si="13"/>
        <v>-156</v>
      </c>
      <c r="B123">
        <f t="shared" ca="1" si="13"/>
        <v>-146</v>
      </c>
      <c r="C123">
        <f t="shared" ca="1" si="10"/>
        <v>-1.56</v>
      </c>
      <c r="D123">
        <f t="shared" ca="1" si="11"/>
        <v>-1.46</v>
      </c>
      <c r="E123" s="3">
        <f t="shared" ca="1" si="12"/>
        <v>3.33</v>
      </c>
      <c r="F123" s="22">
        <f t="shared" ca="1" si="9"/>
        <v>53.78</v>
      </c>
      <c r="G123" s="29">
        <v>5.81</v>
      </c>
      <c r="H123" s="29">
        <v>57</v>
      </c>
      <c r="I123" s="29">
        <v>4.7</v>
      </c>
    </row>
    <row r="124" spans="1:9" x14ac:dyDescent="0.25">
      <c r="A124">
        <f t="shared" ca="1" si="13"/>
        <v>-146</v>
      </c>
      <c r="B124">
        <f t="shared" ca="1" si="13"/>
        <v>36</v>
      </c>
      <c r="C124">
        <f t="shared" ca="1" si="10"/>
        <v>-1.46</v>
      </c>
      <c r="D124">
        <f t="shared" ca="1" si="11"/>
        <v>0.36</v>
      </c>
      <c r="E124" s="3">
        <f t="shared" ca="1" si="12"/>
        <v>3.4050000000000002</v>
      </c>
      <c r="F124" s="22">
        <f t="shared" ca="1" si="9"/>
        <v>66.52</v>
      </c>
      <c r="G124" s="29">
        <v>4.55</v>
      </c>
      <c r="H124" s="29">
        <v>51</v>
      </c>
      <c r="I124" s="29">
        <v>4.5999999999999996</v>
      </c>
    </row>
    <row r="125" spans="1:9" x14ac:dyDescent="0.25">
      <c r="A125">
        <f t="shared" ca="1" si="13"/>
        <v>48</v>
      </c>
      <c r="B125">
        <f t="shared" ca="1" si="13"/>
        <v>-20</v>
      </c>
      <c r="C125">
        <f t="shared" ca="1" si="10"/>
        <v>0.48</v>
      </c>
      <c r="D125">
        <f t="shared" ca="1" si="11"/>
        <v>-0.2</v>
      </c>
      <c r="E125" s="3">
        <f t="shared" ca="1" si="12"/>
        <v>4.8600000000000003</v>
      </c>
      <c r="F125" s="22">
        <f t="shared" ca="1" si="9"/>
        <v>62.6</v>
      </c>
      <c r="G125" s="29">
        <v>3.44</v>
      </c>
      <c r="H125" s="29">
        <v>70</v>
      </c>
      <c r="I125" s="29">
        <v>3.4</v>
      </c>
    </row>
    <row r="126" spans="1:9" x14ac:dyDescent="0.25">
      <c r="A126">
        <f t="shared" ca="1" si="13"/>
        <v>-63</v>
      </c>
      <c r="B126">
        <f t="shared" ca="1" si="13"/>
        <v>122</v>
      </c>
      <c r="C126">
        <f t="shared" ca="1" si="10"/>
        <v>-0.63</v>
      </c>
      <c r="D126">
        <f t="shared" ca="1" si="11"/>
        <v>1.22</v>
      </c>
      <c r="E126" s="3">
        <f t="shared" ca="1" si="12"/>
        <v>4.0274999999999999</v>
      </c>
      <c r="F126" s="22">
        <f t="shared" ca="1" si="9"/>
        <v>72.539999999999992</v>
      </c>
      <c r="G126" s="29">
        <v>5.75</v>
      </c>
      <c r="H126" s="29">
        <v>68</v>
      </c>
      <c r="I126" s="29">
        <v>4.4000000000000004</v>
      </c>
    </row>
    <row r="127" spans="1:9" x14ac:dyDescent="0.25">
      <c r="A127">
        <f t="shared" ca="1" si="13"/>
        <v>179</v>
      </c>
      <c r="B127">
        <f t="shared" ca="1" si="13"/>
        <v>-42</v>
      </c>
      <c r="C127">
        <f t="shared" ca="1" si="10"/>
        <v>1.79</v>
      </c>
      <c r="D127">
        <f t="shared" ca="1" si="11"/>
        <v>-0.42</v>
      </c>
      <c r="E127" s="3">
        <f t="shared" ca="1" si="12"/>
        <v>5.8424999999999994</v>
      </c>
      <c r="F127" s="22">
        <f t="shared" ca="1" si="9"/>
        <v>61.06</v>
      </c>
      <c r="G127" s="29">
        <v>5.45</v>
      </c>
      <c r="H127" s="29">
        <v>64</v>
      </c>
      <c r="I127" s="29">
        <v>4.9000000000000004</v>
      </c>
    </row>
    <row r="128" spans="1:9" x14ac:dyDescent="0.25">
      <c r="A128">
        <f t="shared" ca="1" si="13"/>
        <v>-15</v>
      </c>
      <c r="B128">
        <f t="shared" ca="1" si="13"/>
        <v>-192</v>
      </c>
      <c r="C128">
        <f t="shared" ca="1" si="10"/>
        <v>-0.15</v>
      </c>
      <c r="D128">
        <f t="shared" ca="1" si="11"/>
        <v>-1.92</v>
      </c>
      <c r="E128" s="3">
        <f t="shared" ca="1" si="12"/>
        <v>4.3875000000000002</v>
      </c>
      <c r="F128" s="22">
        <f t="shared" ca="1" si="9"/>
        <v>50.56</v>
      </c>
      <c r="G128" s="29">
        <v>3.24</v>
      </c>
      <c r="H128" s="29">
        <v>52</v>
      </c>
      <c r="I128" s="29">
        <v>4.5999999999999996</v>
      </c>
    </row>
    <row r="129" spans="1:9" x14ac:dyDescent="0.25">
      <c r="A129">
        <f t="shared" ca="1" si="13"/>
        <v>-62</v>
      </c>
      <c r="B129">
        <f t="shared" ca="1" si="13"/>
        <v>-28</v>
      </c>
      <c r="C129">
        <f t="shared" ca="1" si="10"/>
        <v>-0.62</v>
      </c>
      <c r="D129">
        <f t="shared" ca="1" si="11"/>
        <v>-0.28000000000000003</v>
      </c>
      <c r="E129" s="3">
        <f t="shared" ca="1" si="12"/>
        <v>4.0350000000000001</v>
      </c>
      <c r="F129" s="22">
        <f t="shared" ca="1" si="9"/>
        <v>62.04</v>
      </c>
      <c r="G129" s="29">
        <v>4.22</v>
      </c>
      <c r="H129" s="29">
        <v>58</v>
      </c>
      <c r="I129" s="29">
        <v>4</v>
      </c>
    </row>
    <row r="130" spans="1:9" x14ac:dyDescent="0.25">
      <c r="A130">
        <f t="shared" ca="1" si="13"/>
        <v>68</v>
      </c>
      <c r="B130">
        <f t="shared" ca="1" si="13"/>
        <v>193</v>
      </c>
      <c r="C130">
        <f t="shared" ca="1" si="10"/>
        <v>0.68</v>
      </c>
      <c r="D130">
        <f t="shared" ca="1" si="11"/>
        <v>1.93</v>
      </c>
      <c r="E130" s="3">
        <f t="shared" ca="1" si="12"/>
        <v>5.01</v>
      </c>
      <c r="F130" s="22">
        <f t="shared" ca="1" si="9"/>
        <v>77.510000000000005</v>
      </c>
      <c r="G130" s="29">
        <v>5.9</v>
      </c>
      <c r="H130" s="29">
        <v>52</v>
      </c>
      <c r="I130" s="29">
        <v>4.8</v>
      </c>
    </row>
    <row r="131" spans="1:9" x14ac:dyDescent="0.25">
      <c r="A131">
        <f t="shared" ca="1" si="13"/>
        <v>183</v>
      </c>
      <c r="B131">
        <f t="shared" ca="1" si="13"/>
        <v>-63</v>
      </c>
      <c r="C131">
        <f t="shared" ca="1" si="10"/>
        <v>1.83</v>
      </c>
      <c r="D131">
        <f t="shared" ca="1" si="11"/>
        <v>-0.63</v>
      </c>
      <c r="E131" s="3">
        <f t="shared" ca="1" si="12"/>
        <v>5.8725000000000005</v>
      </c>
      <c r="F131" s="22">
        <f t="shared" ca="1" si="9"/>
        <v>59.59</v>
      </c>
      <c r="G131" s="29">
        <v>4.78</v>
      </c>
      <c r="H131" s="29">
        <v>58</v>
      </c>
      <c r="I131" s="29">
        <v>4.7</v>
      </c>
    </row>
    <row r="132" spans="1:9" x14ac:dyDescent="0.25">
      <c r="A132">
        <f t="shared" ca="1" si="13"/>
        <v>162</v>
      </c>
      <c r="B132">
        <f t="shared" ca="1" si="13"/>
        <v>44</v>
      </c>
      <c r="C132">
        <f t="shared" ca="1" si="10"/>
        <v>1.62</v>
      </c>
      <c r="D132">
        <f t="shared" ca="1" si="11"/>
        <v>0.44</v>
      </c>
      <c r="E132" s="3">
        <f t="shared" ca="1" si="12"/>
        <v>5.7149999999999999</v>
      </c>
      <c r="F132" s="22">
        <f t="shared" ref="F132:F195" ca="1" si="14">50+(B132+200)*28/400</f>
        <v>67.08</v>
      </c>
      <c r="G132" s="29">
        <v>5.97</v>
      </c>
      <c r="H132" s="29">
        <v>68</v>
      </c>
      <c r="I132" s="29">
        <v>4.3</v>
      </c>
    </row>
    <row r="133" spans="1:9" x14ac:dyDescent="0.25">
      <c r="A133">
        <f t="shared" ca="1" si="13"/>
        <v>-105</v>
      </c>
      <c r="B133">
        <f t="shared" ca="1" si="13"/>
        <v>-187</v>
      </c>
      <c r="C133">
        <f t="shared" ca="1" si="10"/>
        <v>-1.05</v>
      </c>
      <c r="D133">
        <f t="shared" ca="1" si="11"/>
        <v>-1.87</v>
      </c>
      <c r="E133" s="3">
        <f t="shared" ca="1" si="12"/>
        <v>3.7124999999999999</v>
      </c>
      <c r="F133" s="22">
        <f t="shared" ca="1" si="14"/>
        <v>50.91</v>
      </c>
      <c r="G133" s="29">
        <v>3.77</v>
      </c>
      <c r="H133" s="29">
        <v>73</v>
      </c>
      <c r="I133" s="29">
        <v>3.4</v>
      </c>
    </row>
    <row r="134" spans="1:9" x14ac:dyDescent="0.25">
      <c r="A134">
        <f t="shared" ca="1" si="13"/>
        <v>113</v>
      </c>
      <c r="B134">
        <f t="shared" ca="1" si="13"/>
        <v>-29</v>
      </c>
      <c r="C134">
        <f t="shared" ca="1" si="10"/>
        <v>1.1299999999999999</v>
      </c>
      <c r="D134">
        <f t="shared" ca="1" si="11"/>
        <v>-0.28999999999999998</v>
      </c>
      <c r="E134" s="3">
        <f t="shared" ca="1" si="12"/>
        <v>5.3475000000000001</v>
      </c>
      <c r="F134" s="22">
        <f t="shared" ca="1" si="14"/>
        <v>61.97</v>
      </c>
      <c r="G134" s="29">
        <v>3.59</v>
      </c>
      <c r="H134" s="29">
        <v>75</v>
      </c>
      <c r="I134" s="29">
        <v>3.6</v>
      </c>
    </row>
    <row r="135" spans="1:9" x14ac:dyDescent="0.25">
      <c r="A135">
        <f t="shared" ca="1" si="13"/>
        <v>-59</v>
      </c>
      <c r="B135">
        <f t="shared" ca="1" si="13"/>
        <v>-23</v>
      </c>
      <c r="C135">
        <f t="shared" ca="1" si="10"/>
        <v>-0.59</v>
      </c>
      <c r="D135">
        <f t="shared" ca="1" si="11"/>
        <v>-0.23</v>
      </c>
      <c r="E135" s="3">
        <f t="shared" ca="1" si="12"/>
        <v>4.0575000000000001</v>
      </c>
      <c r="F135" s="22">
        <f t="shared" ca="1" si="14"/>
        <v>62.39</v>
      </c>
      <c r="G135" s="29">
        <v>5.61</v>
      </c>
      <c r="H135" s="29">
        <v>53</v>
      </c>
      <c r="I135" s="29">
        <v>4.8</v>
      </c>
    </row>
    <row r="136" spans="1:9" x14ac:dyDescent="0.25">
      <c r="A136">
        <f t="shared" ca="1" si="13"/>
        <v>122</v>
      </c>
      <c r="B136">
        <f t="shared" ca="1" si="13"/>
        <v>12</v>
      </c>
      <c r="C136">
        <f t="shared" ca="1" si="10"/>
        <v>1.22</v>
      </c>
      <c r="D136">
        <f t="shared" ca="1" si="11"/>
        <v>0.12</v>
      </c>
      <c r="E136" s="3">
        <f t="shared" ca="1" si="12"/>
        <v>5.415</v>
      </c>
      <c r="F136" s="22">
        <f t="shared" ca="1" si="14"/>
        <v>64.84</v>
      </c>
      <c r="G136" s="29">
        <v>5.98</v>
      </c>
      <c r="H136" s="29">
        <v>76</v>
      </c>
      <c r="I136" s="29">
        <v>3.9</v>
      </c>
    </row>
    <row r="137" spans="1:9" x14ac:dyDescent="0.25">
      <c r="A137">
        <f t="shared" ca="1" si="13"/>
        <v>-92</v>
      </c>
      <c r="B137">
        <f t="shared" ca="1" si="13"/>
        <v>-170</v>
      </c>
      <c r="C137">
        <f t="shared" ca="1" si="10"/>
        <v>-0.92</v>
      </c>
      <c r="D137">
        <f t="shared" ca="1" si="11"/>
        <v>-1.7</v>
      </c>
      <c r="E137" s="3">
        <f t="shared" ca="1" si="12"/>
        <v>3.81</v>
      </c>
      <c r="F137" s="22">
        <f t="shared" ca="1" si="14"/>
        <v>52.1</v>
      </c>
      <c r="G137" s="29">
        <v>3.56</v>
      </c>
      <c r="H137" s="29">
        <v>51</v>
      </c>
      <c r="I137" s="29">
        <v>4.5</v>
      </c>
    </row>
    <row r="138" spans="1:9" x14ac:dyDescent="0.25">
      <c r="A138">
        <f t="shared" ca="1" si="13"/>
        <v>-173</v>
      </c>
      <c r="B138">
        <f t="shared" ca="1" si="13"/>
        <v>79</v>
      </c>
      <c r="C138">
        <f t="shared" ca="1" si="10"/>
        <v>-1.73</v>
      </c>
      <c r="D138">
        <f t="shared" ca="1" si="11"/>
        <v>0.79</v>
      </c>
      <c r="E138" s="3">
        <f t="shared" ca="1" si="12"/>
        <v>3.2025000000000001</v>
      </c>
      <c r="F138" s="22">
        <f t="shared" ca="1" si="14"/>
        <v>69.53</v>
      </c>
      <c r="G138" s="29">
        <v>5.62</v>
      </c>
      <c r="H138" s="29">
        <v>69</v>
      </c>
      <c r="I138" s="29">
        <v>4.5</v>
      </c>
    </row>
    <row r="139" spans="1:9" x14ac:dyDescent="0.25">
      <c r="A139">
        <f t="shared" ca="1" si="13"/>
        <v>145</v>
      </c>
      <c r="B139">
        <f t="shared" ca="1" si="13"/>
        <v>33</v>
      </c>
      <c r="C139">
        <f t="shared" ca="1" si="10"/>
        <v>1.45</v>
      </c>
      <c r="D139">
        <f t="shared" ca="1" si="11"/>
        <v>0.33</v>
      </c>
      <c r="E139" s="3">
        <f t="shared" ca="1" si="12"/>
        <v>5.5875000000000004</v>
      </c>
      <c r="F139" s="22">
        <f t="shared" ca="1" si="14"/>
        <v>66.31</v>
      </c>
      <c r="G139" s="29">
        <v>4.79</v>
      </c>
      <c r="H139" s="29">
        <v>54</v>
      </c>
      <c r="I139" s="29">
        <v>4.8</v>
      </c>
    </row>
    <row r="140" spans="1:9" x14ac:dyDescent="0.25">
      <c r="A140">
        <f t="shared" ca="1" si="13"/>
        <v>51</v>
      </c>
      <c r="B140">
        <f t="shared" ca="1" si="13"/>
        <v>23</v>
      </c>
      <c r="C140">
        <f t="shared" ca="1" si="10"/>
        <v>0.51</v>
      </c>
      <c r="D140">
        <f t="shared" ca="1" si="11"/>
        <v>0.23</v>
      </c>
      <c r="E140" s="3">
        <f t="shared" ca="1" si="12"/>
        <v>4.8825000000000003</v>
      </c>
      <c r="F140" s="22">
        <f t="shared" ca="1" si="14"/>
        <v>65.61</v>
      </c>
      <c r="G140" s="29">
        <v>5.07</v>
      </c>
      <c r="H140" s="29">
        <v>74</v>
      </c>
      <c r="I140" s="29">
        <v>4.0999999999999996</v>
      </c>
    </row>
    <row r="141" spans="1:9" x14ac:dyDescent="0.25">
      <c r="A141">
        <f t="shared" ca="1" si="13"/>
        <v>-87</v>
      </c>
      <c r="B141">
        <f t="shared" ca="1" si="13"/>
        <v>22</v>
      </c>
      <c r="C141">
        <f t="shared" ca="1" si="10"/>
        <v>-0.87</v>
      </c>
      <c r="D141">
        <f t="shared" ca="1" si="11"/>
        <v>0.22</v>
      </c>
      <c r="E141" s="3">
        <f t="shared" ca="1" si="12"/>
        <v>3.8475000000000001</v>
      </c>
      <c r="F141" s="22">
        <f t="shared" ca="1" si="14"/>
        <v>65.539999999999992</v>
      </c>
      <c r="G141" s="29">
        <v>5.91</v>
      </c>
      <c r="H141" s="29">
        <v>73</v>
      </c>
      <c r="I141" s="29">
        <v>4</v>
      </c>
    </row>
    <row r="142" spans="1:9" x14ac:dyDescent="0.25">
      <c r="A142">
        <f t="shared" ca="1" si="13"/>
        <v>53</v>
      </c>
      <c r="B142">
        <f t="shared" ca="1" si="13"/>
        <v>-52</v>
      </c>
      <c r="C142">
        <f t="shared" ca="1" si="10"/>
        <v>0.53</v>
      </c>
      <c r="D142">
        <f t="shared" ca="1" si="11"/>
        <v>-0.52</v>
      </c>
      <c r="E142" s="3">
        <f t="shared" ca="1" si="12"/>
        <v>4.8975</v>
      </c>
      <c r="F142" s="22">
        <f t="shared" ca="1" si="14"/>
        <v>60.36</v>
      </c>
      <c r="G142" s="29">
        <v>5.23</v>
      </c>
      <c r="H142" s="29">
        <v>60</v>
      </c>
      <c r="I142" s="29">
        <v>5</v>
      </c>
    </row>
    <row r="143" spans="1:9" x14ac:dyDescent="0.25">
      <c r="A143">
        <f t="shared" ca="1" si="13"/>
        <v>32</v>
      </c>
      <c r="B143">
        <f t="shared" ca="1" si="13"/>
        <v>66</v>
      </c>
      <c r="C143">
        <f t="shared" ca="1" si="10"/>
        <v>0.32</v>
      </c>
      <c r="D143">
        <f t="shared" ca="1" si="11"/>
        <v>0.66</v>
      </c>
      <c r="E143" s="3">
        <f t="shared" ca="1" si="12"/>
        <v>4.74</v>
      </c>
      <c r="F143" s="22">
        <f t="shared" ca="1" si="14"/>
        <v>68.62</v>
      </c>
      <c r="G143" s="29">
        <v>4.0599999999999996</v>
      </c>
      <c r="H143" s="29">
        <v>67</v>
      </c>
      <c r="I143" s="29">
        <v>3.2</v>
      </c>
    </row>
    <row r="144" spans="1:9" x14ac:dyDescent="0.25">
      <c r="A144">
        <f t="shared" ca="1" si="13"/>
        <v>0</v>
      </c>
      <c r="B144">
        <f t="shared" ca="1" si="13"/>
        <v>6</v>
      </c>
      <c r="C144">
        <f t="shared" ca="1" si="10"/>
        <v>0</v>
      </c>
      <c r="D144">
        <f t="shared" ca="1" si="11"/>
        <v>0.06</v>
      </c>
      <c r="E144" s="3">
        <f t="shared" ca="1" si="12"/>
        <v>4.5</v>
      </c>
      <c r="F144" s="22">
        <f t="shared" ca="1" si="14"/>
        <v>64.42</v>
      </c>
      <c r="G144" s="29">
        <v>3.75</v>
      </c>
      <c r="H144" s="29">
        <v>71</v>
      </c>
      <c r="I144" s="29">
        <v>3.4</v>
      </c>
    </row>
    <row r="145" spans="1:9" x14ac:dyDescent="0.25">
      <c r="A145">
        <f t="shared" ca="1" si="13"/>
        <v>15</v>
      </c>
      <c r="B145">
        <f t="shared" ca="1" si="13"/>
        <v>177</v>
      </c>
      <c r="C145">
        <f t="shared" ca="1" si="10"/>
        <v>0.15</v>
      </c>
      <c r="D145">
        <f t="shared" ca="1" si="11"/>
        <v>1.77</v>
      </c>
      <c r="E145" s="3">
        <f t="shared" ca="1" si="12"/>
        <v>4.6124999999999998</v>
      </c>
      <c r="F145" s="22">
        <f t="shared" ca="1" si="14"/>
        <v>76.39</v>
      </c>
      <c r="G145" s="29">
        <v>4.22</v>
      </c>
      <c r="H145" s="29">
        <v>52</v>
      </c>
      <c r="I145" s="29">
        <v>4.5</v>
      </c>
    </row>
    <row r="146" spans="1:9" x14ac:dyDescent="0.25">
      <c r="A146">
        <f t="shared" ca="1" si="13"/>
        <v>74</v>
      </c>
      <c r="B146">
        <f t="shared" ca="1" si="13"/>
        <v>194</v>
      </c>
      <c r="C146">
        <f t="shared" ca="1" si="10"/>
        <v>0.74</v>
      </c>
      <c r="D146">
        <f t="shared" ca="1" si="11"/>
        <v>1.94</v>
      </c>
      <c r="E146" s="3">
        <f t="shared" ca="1" si="12"/>
        <v>5.0549999999999997</v>
      </c>
      <c r="F146" s="22">
        <f t="shared" ca="1" si="14"/>
        <v>77.58</v>
      </c>
      <c r="G146" s="29">
        <v>4.34</v>
      </c>
      <c r="H146" s="29">
        <v>75</v>
      </c>
      <c r="I146" s="29">
        <v>3.7</v>
      </c>
    </row>
    <row r="147" spans="1:9" x14ac:dyDescent="0.25">
      <c r="A147">
        <f t="shared" ca="1" si="13"/>
        <v>-22</v>
      </c>
      <c r="B147">
        <f t="shared" ca="1" si="13"/>
        <v>-6</v>
      </c>
      <c r="C147">
        <f t="shared" ca="1" si="10"/>
        <v>-0.22</v>
      </c>
      <c r="D147">
        <f t="shared" ca="1" si="11"/>
        <v>-0.06</v>
      </c>
      <c r="E147" s="3">
        <f t="shared" ca="1" si="12"/>
        <v>4.335</v>
      </c>
      <c r="F147" s="22">
        <f t="shared" ca="1" si="14"/>
        <v>63.58</v>
      </c>
      <c r="G147" s="29">
        <v>5.92</v>
      </c>
      <c r="H147" s="29">
        <v>52</v>
      </c>
      <c r="I147" s="29">
        <v>4.7</v>
      </c>
    </row>
    <row r="148" spans="1:9" x14ac:dyDescent="0.25">
      <c r="A148">
        <f t="shared" ca="1" si="13"/>
        <v>34</v>
      </c>
      <c r="B148">
        <f t="shared" ca="1" si="13"/>
        <v>-111</v>
      </c>
      <c r="C148">
        <f t="shared" ca="1" si="10"/>
        <v>0.34</v>
      </c>
      <c r="D148">
        <f t="shared" ca="1" si="11"/>
        <v>-1.1100000000000001</v>
      </c>
      <c r="E148" s="3">
        <f t="shared" ca="1" si="12"/>
        <v>4.7549999999999999</v>
      </c>
      <c r="F148" s="22">
        <f t="shared" ca="1" si="14"/>
        <v>56.230000000000004</v>
      </c>
      <c r="G148" s="29">
        <v>4.58</v>
      </c>
      <c r="H148" s="29">
        <v>65</v>
      </c>
      <c r="I148" s="29">
        <v>4.2</v>
      </c>
    </row>
    <row r="149" spans="1:9" x14ac:dyDescent="0.25">
      <c r="A149">
        <f t="shared" ca="1" si="13"/>
        <v>186</v>
      </c>
      <c r="B149">
        <f t="shared" ca="1" si="13"/>
        <v>5</v>
      </c>
      <c r="C149">
        <f t="shared" ca="1" si="10"/>
        <v>1.86</v>
      </c>
      <c r="D149">
        <f t="shared" ca="1" si="11"/>
        <v>0.05</v>
      </c>
      <c r="E149" s="3">
        <f t="shared" ca="1" si="12"/>
        <v>5.8949999999999996</v>
      </c>
      <c r="F149" s="22">
        <f t="shared" ca="1" si="14"/>
        <v>64.349999999999994</v>
      </c>
      <c r="G149" s="29">
        <v>4.01</v>
      </c>
      <c r="H149" s="29">
        <v>60</v>
      </c>
      <c r="I149" s="29">
        <v>3.7</v>
      </c>
    </row>
    <row r="150" spans="1:9" x14ac:dyDescent="0.25">
      <c r="A150">
        <f t="shared" ca="1" si="13"/>
        <v>46</v>
      </c>
      <c r="B150">
        <f t="shared" ca="1" si="13"/>
        <v>131</v>
      </c>
      <c r="C150">
        <f t="shared" ca="1" si="10"/>
        <v>0.46</v>
      </c>
      <c r="D150">
        <f t="shared" ca="1" si="11"/>
        <v>1.31</v>
      </c>
      <c r="E150" s="3">
        <f t="shared" ca="1" si="12"/>
        <v>4.8449999999999998</v>
      </c>
      <c r="F150" s="22">
        <f t="shared" ca="1" si="14"/>
        <v>73.17</v>
      </c>
      <c r="G150" s="29">
        <v>3.92</v>
      </c>
      <c r="H150" s="29">
        <v>65</v>
      </c>
      <c r="I150" s="29">
        <v>3.2</v>
      </c>
    </row>
    <row r="151" spans="1:9" x14ac:dyDescent="0.25">
      <c r="A151">
        <f t="shared" ca="1" si="13"/>
        <v>-82</v>
      </c>
      <c r="B151">
        <f t="shared" ca="1" si="13"/>
        <v>-193</v>
      </c>
      <c r="C151">
        <f t="shared" ca="1" si="10"/>
        <v>-0.82</v>
      </c>
      <c r="D151">
        <f t="shared" ca="1" si="11"/>
        <v>-1.93</v>
      </c>
      <c r="E151" s="3">
        <f t="shared" ca="1" si="12"/>
        <v>3.8849999999999998</v>
      </c>
      <c r="F151" s="22">
        <f t="shared" ca="1" si="14"/>
        <v>50.49</v>
      </c>
      <c r="G151" s="29">
        <v>3.47</v>
      </c>
      <c r="H151" s="29">
        <v>78</v>
      </c>
      <c r="I151" s="29">
        <v>3.8</v>
      </c>
    </row>
    <row r="152" spans="1:9" x14ac:dyDescent="0.25">
      <c r="A152">
        <f t="shared" ca="1" si="13"/>
        <v>112</v>
      </c>
      <c r="B152">
        <f t="shared" ca="1" si="13"/>
        <v>34</v>
      </c>
      <c r="C152">
        <f t="shared" ca="1" si="10"/>
        <v>1.1200000000000001</v>
      </c>
      <c r="D152">
        <f t="shared" ca="1" si="11"/>
        <v>0.34</v>
      </c>
      <c r="E152" s="3">
        <f t="shared" ca="1" si="12"/>
        <v>5.34</v>
      </c>
      <c r="F152" s="22">
        <f t="shared" ca="1" si="14"/>
        <v>66.38</v>
      </c>
      <c r="G152" s="29">
        <v>5.39</v>
      </c>
      <c r="H152" s="29">
        <v>61</v>
      </c>
      <c r="I152" s="29">
        <v>5</v>
      </c>
    </row>
    <row r="153" spans="1:9" x14ac:dyDescent="0.25">
      <c r="A153">
        <f t="shared" ca="1" si="13"/>
        <v>-94</v>
      </c>
      <c r="B153">
        <f t="shared" ca="1" si="13"/>
        <v>103</v>
      </c>
      <c r="C153">
        <f t="shared" ca="1" si="10"/>
        <v>-0.94</v>
      </c>
      <c r="D153">
        <f t="shared" ca="1" si="11"/>
        <v>1.03</v>
      </c>
      <c r="E153" s="3">
        <f t="shared" ca="1" si="12"/>
        <v>3.7949999999999999</v>
      </c>
      <c r="F153" s="22">
        <f t="shared" ca="1" si="14"/>
        <v>71.210000000000008</v>
      </c>
      <c r="G153" s="29">
        <v>4.22</v>
      </c>
      <c r="H153" s="29">
        <v>72</v>
      </c>
      <c r="I153" s="29">
        <v>3.6</v>
      </c>
    </row>
    <row r="154" spans="1:9" x14ac:dyDescent="0.25">
      <c r="A154">
        <f t="shared" ca="1" si="13"/>
        <v>-23</v>
      </c>
      <c r="B154">
        <f t="shared" ca="1" si="13"/>
        <v>-185</v>
      </c>
      <c r="C154">
        <f t="shared" ca="1" si="10"/>
        <v>-0.23</v>
      </c>
      <c r="D154">
        <f t="shared" ca="1" si="11"/>
        <v>-1.85</v>
      </c>
      <c r="E154" s="3">
        <f t="shared" ca="1" si="12"/>
        <v>4.3274999999999997</v>
      </c>
      <c r="F154" s="22">
        <f t="shared" ca="1" si="14"/>
        <v>51.05</v>
      </c>
      <c r="G154" s="29">
        <v>4.54</v>
      </c>
      <c r="H154" s="29">
        <v>50</v>
      </c>
      <c r="I154" s="29">
        <v>4.8</v>
      </c>
    </row>
    <row r="155" spans="1:9" x14ac:dyDescent="0.25">
      <c r="A155">
        <f t="shared" ca="1" si="13"/>
        <v>-60</v>
      </c>
      <c r="B155">
        <f t="shared" ca="1" si="13"/>
        <v>-107</v>
      </c>
      <c r="C155">
        <f t="shared" ca="1" si="10"/>
        <v>-0.6</v>
      </c>
      <c r="D155">
        <f t="shared" ca="1" si="11"/>
        <v>-1.07</v>
      </c>
      <c r="E155" s="3">
        <f t="shared" ca="1" si="12"/>
        <v>4.05</v>
      </c>
      <c r="F155" s="22">
        <f t="shared" ca="1" si="14"/>
        <v>56.51</v>
      </c>
      <c r="G155" s="29">
        <v>3.5</v>
      </c>
      <c r="H155" s="29">
        <v>67</v>
      </c>
      <c r="I155" s="29">
        <v>3.3</v>
      </c>
    </row>
    <row r="156" spans="1:9" x14ac:dyDescent="0.25">
      <c r="A156">
        <f t="shared" ca="1" si="13"/>
        <v>-72</v>
      </c>
      <c r="B156">
        <f t="shared" ca="1" si="13"/>
        <v>-131</v>
      </c>
      <c r="C156">
        <f t="shared" ca="1" si="10"/>
        <v>-0.72</v>
      </c>
      <c r="D156">
        <f t="shared" ca="1" si="11"/>
        <v>-1.31</v>
      </c>
      <c r="E156" s="3">
        <f t="shared" ca="1" si="12"/>
        <v>3.96</v>
      </c>
      <c r="F156" s="22">
        <f t="shared" ca="1" si="14"/>
        <v>54.83</v>
      </c>
      <c r="G156" s="29">
        <v>3.09</v>
      </c>
      <c r="H156" s="29">
        <v>64</v>
      </c>
      <c r="I156" s="29">
        <v>3.6</v>
      </c>
    </row>
    <row r="157" spans="1:9" x14ac:dyDescent="0.25">
      <c r="A157">
        <f t="shared" ca="1" si="13"/>
        <v>-176</v>
      </c>
      <c r="B157">
        <f t="shared" ca="1" si="13"/>
        <v>55</v>
      </c>
      <c r="C157">
        <f t="shared" ca="1" si="10"/>
        <v>-1.76</v>
      </c>
      <c r="D157">
        <f t="shared" ca="1" si="11"/>
        <v>0.55000000000000004</v>
      </c>
      <c r="E157" s="3">
        <f t="shared" ca="1" si="12"/>
        <v>3.18</v>
      </c>
      <c r="F157" s="22">
        <f t="shared" ca="1" si="14"/>
        <v>67.849999999999994</v>
      </c>
      <c r="G157" s="29">
        <v>5</v>
      </c>
      <c r="H157" s="29">
        <v>64</v>
      </c>
      <c r="I157" s="29">
        <v>4.9000000000000004</v>
      </c>
    </row>
    <row r="158" spans="1:9" x14ac:dyDescent="0.25">
      <c r="A158">
        <f t="shared" ca="1" si="13"/>
        <v>-121</v>
      </c>
      <c r="B158">
        <f t="shared" ca="1" si="13"/>
        <v>3</v>
      </c>
      <c r="C158">
        <f t="shared" ca="1" si="10"/>
        <v>-1.21</v>
      </c>
      <c r="D158">
        <f t="shared" ca="1" si="11"/>
        <v>0.03</v>
      </c>
      <c r="E158" s="3">
        <f t="shared" ca="1" si="12"/>
        <v>3.5925000000000002</v>
      </c>
      <c r="F158" s="22">
        <f t="shared" ca="1" si="14"/>
        <v>64.210000000000008</v>
      </c>
      <c r="G158" s="29">
        <v>3.75</v>
      </c>
      <c r="H158" s="29">
        <v>63</v>
      </c>
      <c r="I158" s="29">
        <v>3.3</v>
      </c>
    </row>
    <row r="159" spans="1:9" x14ac:dyDescent="0.25">
      <c r="A159">
        <f t="shared" ca="1" si="13"/>
        <v>64</v>
      </c>
      <c r="B159">
        <f t="shared" ca="1" si="13"/>
        <v>179</v>
      </c>
      <c r="C159">
        <f t="shared" ca="1" si="10"/>
        <v>0.64</v>
      </c>
      <c r="D159">
        <f t="shared" ca="1" si="11"/>
        <v>1.79</v>
      </c>
      <c r="E159" s="3">
        <f t="shared" ca="1" si="12"/>
        <v>4.9800000000000004</v>
      </c>
      <c r="F159" s="22">
        <f t="shared" ca="1" si="14"/>
        <v>76.53</v>
      </c>
      <c r="G159" s="29">
        <v>4.09</v>
      </c>
      <c r="H159" s="29">
        <v>77</v>
      </c>
      <c r="I159" s="29">
        <v>3.7</v>
      </c>
    </row>
    <row r="160" spans="1:9" x14ac:dyDescent="0.25">
      <c r="A160">
        <f t="shared" ca="1" si="13"/>
        <v>-17</v>
      </c>
      <c r="B160">
        <f t="shared" ca="1" si="13"/>
        <v>-60</v>
      </c>
      <c r="C160">
        <f t="shared" ca="1" si="10"/>
        <v>-0.17</v>
      </c>
      <c r="D160">
        <f t="shared" ca="1" si="11"/>
        <v>-0.6</v>
      </c>
      <c r="E160" s="3">
        <f t="shared" ca="1" si="12"/>
        <v>4.3725000000000005</v>
      </c>
      <c r="F160" s="22">
        <f t="shared" ca="1" si="14"/>
        <v>59.8</v>
      </c>
      <c r="G160" s="29">
        <v>3.38</v>
      </c>
      <c r="H160" s="29">
        <v>52</v>
      </c>
      <c r="I160" s="29">
        <v>4.5</v>
      </c>
    </row>
    <row r="161" spans="1:9" x14ac:dyDescent="0.25">
      <c r="A161">
        <f t="shared" ca="1" si="13"/>
        <v>-72</v>
      </c>
      <c r="B161">
        <f t="shared" ca="1" si="13"/>
        <v>-77</v>
      </c>
      <c r="C161">
        <f t="shared" ca="1" si="10"/>
        <v>-0.72</v>
      </c>
      <c r="D161">
        <f t="shared" ca="1" si="11"/>
        <v>-0.77</v>
      </c>
      <c r="E161" s="3">
        <f t="shared" ca="1" si="12"/>
        <v>3.96</v>
      </c>
      <c r="F161" s="22">
        <f t="shared" ca="1" si="14"/>
        <v>58.61</v>
      </c>
      <c r="G161" s="29">
        <v>3.76</v>
      </c>
      <c r="H161" s="29">
        <v>63</v>
      </c>
      <c r="I161" s="29">
        <v>3.3</v>
      </c>
    </row>
    <row r="162" spans="1:9" x14ac:dyDescent="0.25">
      <c r="A162">
        <f t="shared" ca="1" si="13"/>
        <v>-68</v>
      </c>
      <c r="B162">
        <f t="shared" ca="1" si="13"/>
        <v>186</v>
      </c>
      <c r="C162">
        <f t="shared" ca="1" si="10"/>
        <v>-0.68</v>
      </c>
      <c r="D162">
        <f t="shared" ca="1" si="11"/>
        <v>1.86</v>
      </c>
      <c r="E162" s="3">
        <f t="shared" ca="1" si="12"/>
        <v>3.99</v>
      </c>
      <c r="F162" s="22">
        <f t="shared" ca="1" si="14"/>
        <v>77.02</v>
      </c>
      <c r="G162" s="29">
        <v>3.53</v>
      </c>
      <c r="H162" s="29">
        <v>54</v>
      </c>
      <c r="I162" s="29">
        <v>4.3</v>
      </c>
    </row>
    <row r="163" spans="1:9" x14ac:dyDescent="0.25">
      <c r="A163">
        <f t="shared" ca="1" si="13"/>
        <v>13</v>
      </c>
      <c r="B163">
        <f t="shared" ca="1" si="13"/>
        <v>16</v>
      </c>
      <c r="C163">
        <f t="shared" ca="1" si="10"/>
        <v>0.13</v>
      </c>
      <c r="D163">
        <f t="shared" ca="1" si="11"/>
        <v>0.16</v>
      </c>
      <c r="E163" s="3">
        <f t="shared" ca="1" si="12"/>
        <v>4.5975000000000001</v>
      </c>
      <c r="F163" s="22">
        <f t="shared" ca="1" si="14"/>
        <v>65.12</v>
      </c>
      <c r="G163" s="29">
        <v>4.6399999999999997</v>
      </c>
      <c r="H163" s="29">
        <v>64</v>
      </c>
      <c r="I163" s="29">
        <v>4.3</v>
      </c>
    </row>
    <row r="164" spans="1:9" x14ac:dyDescent="0.25">
      <c r="A164">
        <f t="shared" ca="1" si="13"/>
        <v>-148</v>
      </c>
      <c r="B164">
        <f t="shared" ca="1" si="13"/>
        <v>-71</v>
      </c>
      <c r="C164">
        <f t="shared" ca="1" si="10"/>
        <v>-1.48</v>
      </c>
      <c r="D164">
        <f t="shared" ca="1" si="11"/>
        <v>-0.71</v>
      </c>
      <c r="E164" s="3">
        <f t="shared" ca="1" si="12"/>
        <v>3.39</v>
      </c>
      <c r="F164" s="22">
        <f t="shared" ca="1" si="14"/>
        <v>59.03</v>
      </c>
      <c r="G164" s="29">
        <v>5.36</v>
      </c>
      <c r="H164" s="29">
        <v>78</v>
      </c>
      <c r="I164" s="29">
        <v>3.9</v>
      </c>
    </row>
    <row r="165" spans="1:9" x14ac:dyDescent="0.25">
      <c r="A165">
        <f t="shared" ca="1" si="13"/>
        <v>-16</v>
      </c>
      <c r="B165">
        <f t="shared" ca="1" si="13"/>
        <v>-1</v>
      </c>
      <c r="C165">
        <f t="shared" ca="1" si="10"/>
        <v>-0.16</v>
      </c>
      <c r="D165">
        <f t="shared" ca="1" si="11"/>
        <v>-0.01</v>
      </c>
      <c r="E165" s="3">
        <f t="shared" ca="1" si="12"/>
        <v>4.38</v>
      </c>
      <c r="F165" s="22">
        <f t="shared" ca="1" si="14"/>
        <v>63.93</v>
      </c>
      <c r="G165" s="29">
        <v>4.58</v>
      </c>
      <c r="H165" s="29">
        <v>51</v>
      </c>
      <c r="I165" s="29">
        <v>4.8</v>
      </c>
    </row>
    <row r="166" spans="1:9" x14ac:dyDescent="0.25">
      <c r="A166">
        <f t="shared" ca="1" si="13"/>
        <v>94</v>
      </c>
      <c r="B166">
        <f t="shared" ca="1" si="13"/>
        <v>-91</v>
      </c>
      <c r="C166">
        <f t="shared" ca="1" si="10"/>
        <v>0.94</v>
      </c>
      <c r="D166">
        <f t="shared" ca="1" si="11"/>
        <v>-0.91</v>
      </c>
      <c r="E166" s="3">
        <f t="shared" ca="1" si="12"/>
        <v>5.2050000000000001</v>
      </c>
      <c r="F166" s="22">
        <f t="shared" ca="1" si="14"/>
        <v>57.63</v>
      </c>
      <c r="G166" s="29">
        <v>5.93</v>
      </c>
      <c r="H166" s="29">
        <v>77</v>
      </c>
      <c r="I166" s="29">
        <v>3.9</v>
      </c>
    </row>
    <row r="167" spans="1:9" x14ac:dyDescent="0.25">
      <c r="A167">
        <f t="shared" ca="1" si="13"/>
        <v>-147</v>
      </c>
      <c r="B167">
        <f t="shared" ca="1" si="13"/>
        <v>-200</v>
      </c>
      <c r="C167">
        <f t="shared" ca="1" si="10"/>
        <v>-1.47</v>
      </c>
      <c r="D167">
        <f t="shared" ca="1" si="11"/>
        <v>-2</v>
      </c>
      <c r="E167" s="3">
        <f t="shared" ca="1" si="12"/>
        <v>3.3975</v>
      </c>
      <c r="F167" s="22">
        <f t="shared" ca="1" si="14"/>
        <v>50</v>
      </c>
      <c r="G167" s="29">
        <v>3.72</v>
      </c>
      <c r="H167" s="29">
        <v>61</v>
      </c>
      <c r="I167" s="29">
        <v>3.4</v>
      </c>
    </row>
    <row r="168" spans="1:9" x14ac:dyDescent="0.25">
      <c r="A168">
        <f t="shared" ca="1" si="13"/>
        <v>1</v>
      </c>
      <c r="B168">
        <f t="shared" ca="1" si="13"/>
        <v>-184</v>
      </c>
      <c r="C168">
        <f t="shared" ca="1" si="10"/>
        <v>0.01</v>
      </c>
      <c r="D168">
        <f t="shared" ca="1" si="11"/>
        <v>-1.84</v>
      </c>
      <c r="E168" s="3">
        <f t="shared" ca="1" si="12"/>
        <v>4.5075000000000003</v>
      </c>
      <c r="F168" s="22">
        <f t="shared" ca="1" si="14"/>
        <v>51.12</v>
      </c>
      <c r="G168" s="29">
        <v>3.36</v>
      </c>
      <c r="H168" s="29">
        <v>70</v>
      </c>
      <c r="I168" s="29">
        <v>3.4</v>
      </c>
    </row>
    <row r="169" spans="1:9" x14ac:dyDescent="0.25">
      <c r="A169">
        <f t="shared" ca="1" si="13"/>
        <v>-132</v>
      </c>
      <c r="B169">
        <f t="shared" ca="1" si="13"/>
        <v>187</v>
      </c>
      <c r="C169">
        <f t="shared" ca="1" si="10"/>
        <v>-1.32</v>
      </c>
      <c r="D169">
        <f t="shared" ca="1" si="11"/>
        <v>1.87</v>
      </c>
      <c r="E169" s="3">
        <f t="shared" ca="1" si="12"/>
        <v>3.51</v>
      </c>
      <c r="F169" s="22">
        <f t="shared" ca="1" si="14"/>
        <v>77.09</v>
      </c>
      <c r="G169" s="29">
        <v>3.7</v>
      </c>
      <c r="H169" s="29">
        <v>63</v>
      </c>
      <c r="I169" s="29">
        <v>3.2</v>
      </c>
    </row>
    <row r="170" spans="1:9" x14ac:dyDescent="0.25">
      <c r="A170">
        <f t="shared" ca="1" si="13"/>
        <v>-175</v>
      </c>
      <c r="B170">
        <f t="shared" ca="1" si="13"/>
        <v>128</v>
      </c>
      <c r="C170">
        <f t="shared" ca="1" si="10"/>
        <v>-1.75</v>
      </c>
      <c r="D170">
        <f t="shared" ca="1" si="11"/>
        <v>1.28</v>
      </c>
      <c r="E170" s="3">
        <f t="shared" ca="1" si="12"/>
        <v>3.1875</v>
      </c>
      <c r="F170" s="22">
        <f t="shared" ca="1" si="14"/>
        <v>72.960000000000008</v>
      </c>
      <c r="G170" s="29">
        <v>3.16</v>
      </c>
      <c r="H170" s="29">
        <v>57</v>
      </c>
      <c r="I170" s="29">
        <v>4.0999999999999996</v>
      </c>
    </row>
    <row r="171" spans="1:9" x14ac:dyDescent="0.25">
      <c r="A171">
        <f t="shared" ca="1" si="13"/>
        <v>90</v>
      </c>
      <c r="B171">
        <f t="shared" ca="1" si="13"/>
        <v>-148</v>
      </c>
      <c r="C171">
        <f t="shared" ca="1" si="10"/>
        <v>0.9</v>
      </c>
      <c r="D171">
        <f t="shared" ca="1" si="11"/>
        <v>-1.48</v>
      </c>
      <c r="E171" s="3">
        <f t="shared" ca="1" si="12"/>
        <v>5.1749999999999998</v>
      </c>
      <c r="F171" s="22">
        <f t="shared" ca="1" si="14"/>
        <v>53.64</v>
      </c>
      <c r="G171" s="29">
        <v>5.97</v>
      </c>
      <c r="H171" s="29">
        <v>64</v>
      </c>
      <c r="I171" s="29">
        <v>4.5</v>
      </c>
    </row>
    <row r="172" spans="1:9" x14ac:dyDescent="0.25">
      <c r="A172">
        <f t="shared" ca="1" si="13"/>
        <v>77</v>
      </c>
      <c r="B172">
        <f t="shared" ca="1" si="13"/>
        <v>-159</v>
      </c>
      <c r="C172">
        <f t="shared" ref="C172:C235" ca="1" si="15">A172/100</f>
        <v>0.77</v>
      </c>
      <c r="D172">
        <f t="shared" ref="D172:D235" ca="1" si="16">B172/100</f>
        <v>-1.59</v>
      </c>
      <c r="E172" s="3">
        <f t="shared" ref="E172:E235" ca="1" si="17">3+(A172+200)*3/400</f>
        <v>5.0775000000000006</v>
      </c>
      <c r="F172" s="22">
        <f t="shared" ca="1" si="14"/>
        <v>52.87</v>
      </c>
      <c r="G172" s="29">
        <v>4.57</v>
      </c>
      <c r="H172" s="29">
        <v>55</v>
      </c>
      <c r="I172" s="29">
        <v>4.5</v>
      </c>
    </row>
    <row r="173" spans="1:9" x14ac:dyDescent="0.25">
      <c r="A173">
        <f t="shared" ref="A173:B236" ca="1" si="18" xml:space="preserve"> RANDBETWEEN(-200,200)</f>
        <v>-42</v>
      </c>
      <c r="B173">
        <f t="shared" ca="1" si="18"/>
        <v>83</v>
      </c>
      <c r="C173">
        <f t="shared" ca="1" si="15"/>
        <v>-0.42</v>
      </c>
      <c r="D173">
        <f t="shared" ca="1" si="16"/>
        <v>0.83</v>
      </c>
      <c r="E173" s="3">
        <f t="shared" ca="1" si="17"/>
        <v>4.1850000000000005</v>
      </c>
      <c r="F173" s="22">
        <f t="shared" ca="1" si="14"/>
        <v>69.81</v>
      </c>
      <c r="G173" s="29">
        <v>5.27</v>
      </c>
      <c r="H173" s="29">
        <v>69</v>
      </c>
      <c r="I173" s="29">
        <v>4.5999999999999996</v>
      </c>
    </row>
    <row r="174" spans="1:9" x14ac:dyDescent="0.25">
      <c r="A174">
        <f t="shared" ca="1" si="18"/>
        <v>27</v>
      </c>
      <c r="B174">
        <f t="shared" ca="1" si="18"/>
        <v>81</v>
      </c>
      <c r="C174">
        <f t="shared" ca="1" si="15"/>
        <v>0.27</v>
      </c>
      <c r="D174">
        <f t="shared" ca="1" si="16"/>
        <v>0.81</v>
      </c>
      <c r="E174" s="3">
        <f t="shared" ca="1" si="17"/>
        <v>4.7024999999999997</v>
      </c>
      <c r="F174" s="22">
        <f t="shared" ca="1" si="14"/>
        <v>69.67</v>
      </c>
      <c r="G174" s="29">
        <v>5.01</v>
      </c>
      <c r="H174" s="29">
        <v>54</v>
      </c>
      <c r="I174" s="29">
        <v>4.9000000000000004</v>
      </c>
    </row>
    <row r="175" spans="1:9" x14ac:dyDescent="0.25">
      <c r="A175">
        <f t="shared" ca="1" si="18"/>
        <v>-50</v>
      </c>
      <c r="B175">
        <f t="shared" ca="1" si="18"/>
        <v>-109</v>
      </c>
      <c r="C175">
        <f t="shared" ca="1" si="15"/>
        <v>-0.5</v>
      </c>
      <c r="D175">
        <f t="shared" ca="1" si="16"/>
        <v>-1.0900000000000001</v>
      </c>
      <c r="E175" s="3">
        <f t="shared" ca="1" si="17"/>
        <v>4.125</v>
      </c>
      <c r="F175" s="22">
        <f t="shared" ca="1" si="14"/>
        <v>56.37</v>
      </c>
      <c r="G175" s="29">
        <v>3.56</v>
      </c>
      <c r="H175" s="29">
        <v>51</v>
      </c>
      <c r="I175" s="29">
        <v>4.5</v>
      </c>
    </row>
    <row r="176" spans="1:9" x14ac:dyDescent="0.25">
      <c r="A176">
        <f t="shared" ca="1" si="18"/>
        <v>84</v>
      </c>
      <c r="B176">
        <f t="shared" ca="1" si="18"/>
        <v>0</v>
      </c>
      <c r="C176">
        <f t="shared" ca="1" si="15"/>
        <v>0.84</v>
      </c>
      <c r="D176">
        <f t="shared" ca="1" si="16"/>
        <v>0</v>
      </c>
      <c r="E176" s="3">
        <f t="shared" ca="1" si="17"/>
        <v>5.13</v>
      </c>
      <c r="F176" s="22">
        <f t="shared" ca="1" si="14"/>
        <v>64</v>
      </c>
      <c r="G176" s="29">
        <v>4.1900000000000004</v>
      </c>
      <c r="H176" s="29">
        <v>75</v>
      </c>
      <c r="I176" s="29">
        <v>3.6</v>
      </c>
    </row>
    <row r="177" spans="1:9" x14ac:dyDescent="0.25">
      <c r="A177">
        <f t="shared" ca="1" si="18"/>
        <v>-194</v>
      </c>
      <c r="B177">
        <f t="shared" ca="1" si="18"/>
        <v>-8</v>
      </c>
      <c r="C177">
        <f t="shared" ca="1" si="15"/>
        <v>-1.94</v>
      </c>
      <c r="D177">
        <f t="shared" ca="1" si="16"/>
        <v>-0.08</v>
      </c>
      <c r="E177" s="3">
        <f t="shared" ca="1" si="17"/>
        <v>3.0449999999999999</v>
      </c>
      <c r="F177" s="22">
        <f t="shared" ca="1" si="14"/>
        <v>63.44</v>
      </c>
      <c r="G177" s="29">
        <v>5.19</v>
      </c>
      <c r="H177" s="29">
        <v>53</v>
      </c>
      <c r="I177" s="29">
        <v>4.9000000000000004</v>
      </c>
    </row>
    <row r="178" spans="1:9" x14ac:dyDescent="0.25">
      <c r="A178">
        <f t="shared" ca="1" si="18"/>
        <v>-197</v>
      </c>
      <c r="B178">
        <f t="shared" ca="1" si="18"/>
        <v>180</v>
      </c>
      <c r="C178">
        <f t="shared" ca="1" si="15"/>
        <v>-1.97</v>
      </c>
      <c r="D178">
        <f t="shared" ca="1" si="16"/>
        <v>1.8</v>
      </c>
      <c r="E178" s="3">
        <f t="shared" ca="1" si="17"/>
        <v>3.0225</v>
      </c>
      <c r="F178" s="22">
        <f t="shared" ca="1" si="14"/>
        <v>76.599999999999994</v>
      </c>
      <c r="G178" s="29">
        <v>4.55</v>
      </c>
      <c r="H178" s="29">
        <v>54</v>
      </c>
      <c r="I178" s="29">
        <v>4.5</v>
      </c>
    </row>
    <row r="179" spans="1:9" x14ac:dyDescent="0.25">
      <c r="A179">
        <f t="shared" ca="1" si="18"/>
        <v>-141</v>
      </c>
      <c r="B179">
        <f t="shared" ca="1" si="18"/>
        <v>-158</v>
      </c>
      <c r="C179">
        <f t="shared" ca="1" si="15"/>
        <v>-1.41</v>
      </c>
      <c r="D179">
        <f t="shared" ca="1" si="16"/>
        <v>-1.58</v>
      </c>
      <c r="E179" s="3">
        <f t="shared" ca="1" si="17"/>
        <v>3.4424999999999999</v>
      </c>
      <c r="F179" s="22">
        <f t="shared" ca="1" si="14"/>
        <v>52.94</v>
      </c>
      <c r="G179" s="29">
        <v>5.03</v>
      </c>
      <c r="H179" s="29">
        <v>76</v>
      </c>
      <c r="I179" s="29">
        <v>4</v>
      </c>
    </row>
    <row r="180" spans="1:9" x14ac:dyDescent="0.25">
      <c r="A180">
        <f t="shared" ca="1" si="18"/>
        <v>-140</v>
      </c>
      <c r="B180">
        <f t="shared" ca="1" si="18"/>
        <v>198</v>
      </c>
      <c r="C180">
        <f t="shared" ca="1" si="15"/>
        <v>-1.4</v>
      </c>
      <c r="D180">
        <f t="shared" ca="1" si="16"/>
        <v>1.98</v>
      </c>
      <c r="E180" s="3">
        <f t="shared" ca="1" si="17"/>
        <v>3.45</v>
      </c>
      <c r="F180" s="22">
        <f t="shared" ca="1" si="14"/>
        <v>77.86</v>
      </c>
      <c r="G180" s="29">
        <v>3.47</v>
      </c>
      <c r="H180" s="29">
        <v>56</v>
      </c>
      <c r="I180" s="29">
        <v>4.0999999999999996</v>
      </c>
    </row>
    <row r="181" spans="1:9" x14ac:dyDescent="0.25">
      <c r="A181">
        <f t="shared" ca="1" si="18"/>
        <v>73</v>
      </c>
      <c r="B181">
        <f t="shared" ca="1" si="18"/>
        <v>1</v>
      </c>
      <c r="C181">
        <f t="shared" ca="1" si="15"/>
        <v>0.73</v>
      </c>
      <c r="D181">
        <f t="shared" ca="1" si="16"/>
        <v>0.01</v>
      </c>
      <c r="E181" s="3">
        <f t="shared" ca="1" si="17"/>
        <v>5.0474999999999994</v>
      </c>
      <c r="F181" s="22">
        <f t="shared" ca="1" si="14"/>
        <v>64.069999999999993</v>
      </c>
      <c r="G181" s="29">
        <v>4.4000000000000004</v>
      </c>
      <c r="H181" s="29">
        <v>58</v>
      </c>
      <c r="I181" s="29">
        <v>4.0999999999999996</v>
      </c>
    </row>
    <row r="182" spans="1:9" x14ac:dyDescent="0.25">
      <c r="A182">
        <f t="shared" ca="1" si="18"/>
        <v>106</v>
      </c>
      <c r="B182">
        <f t="shared" ca="1" si="18"/>
        <v>-28</v>
      </c>
      <c r="C182">
        <f t="shared" ca="1" si="15"/>
        <v>1.06</v>
      </c>
      <c r="D182">
        <f t="shared" ca="1" si="16"/>
        <v>-0.28000000000000003</v>
      </c>
      <c r="E182" s="3">
        <f t="shared" ca="1" si="17"/>
        <v>5.2949999999999999</v>
      </c>
      <c r="F182" s="22">
        <f t="shared" ca="1" si="14"/>
        <v>62.04</v>
      </c>
      <c r="G182" s="29">
        <v>3.67</v>
      </c>
      <c r="H182" s="29">
        <v>72</v>
      </c>
      <c r="I182" s="29">
        <v>3.4</v>
      </c>
    </row>
    <row r="183" spans="1:9" x14ac:dyDescent="0.25">
      <c r="A183">
        <f t="shared" ca="1" si="18"/>
        <v>4</v>
      </c>
      <c r="B183">
        <f t="shared" ca="1" si="18"/>
        <v>30</v>
      </c>
      <c r="C183">
        <f t="shared" ca="1" si="15"/>
        <v>0.04</v>
      </c>
      <c r="D183">
        <f t="shared" ca="1" si="16"/>
        <v>0.3</v>
      </c>
      <c r="E183" s="3">
        <f t="shared" ca="1" si="17"/>
        <v>4.53</v>
      </c>
      <c r="F183" s="22">
        <f t="shared" ca="1" si="14"/>
        <v>66.099999999999994</v>
      </c>
      <c r="G183" s="29">
        <v>3.06</v>
      </c>
      <c r="H183" s="29">
        <v>51</v>
      </c>
      <c r="I183" s="29">
        <v>4.5</v>
      </c>
    </row>
    <row r="184" spans="1:9" x14ac:dyDescent="0.25">
      <c r="A184">
        <f t="shared" ca="1" si="18"/>
        <v>100</v>
      </c>
      <c r="B184">
        <f t="shared" ca="1" si="18"/>
        <v>-87</v>
      </c>
      <c r="C184">
        <f t="shared" ca="1" si="15"/>
        <v>1</v>
      </c>
      <c r="D184">
        <f t="shared" ca="1" si="16"/>
        <v>-0.87</v>
      </c>
      <c r="E184" s="3">
        <f t="shared" ca="1" si="17"/>
        <v>5.25</v>
      </c>
      <c r="F184" s="22">
        <f t="shared" ca="1" si="14"/>
        <v>57.91</v>
      </c>
      <c r="G184" s="29">
        <v>5.84</v>
      </c>
      <c r="H184" s="29">
        <v>57</v>
      </c>
      <c r="I184" s="29">
        <v>4.7</v>
      </c>
    </row>
    <row r="185" spans="1:9" x14ac:dyDescent="0.25">
      <c r="A185">
        <f t="shared" ca="1" si="18"/>
        <v>21</v>
      </c>
      <c r="B185">
        <f t="shared" ca="1" si="18"/>
        <v>189</v>
      </c>
      <c r="C185">
        <f t="shared" ca="1" si="15"/>
        <v>0.21</v>
      </c>
      <c r="D185">
        <f t="shared" ca="1" si="16"/>
        <v>1.89</v>
      </c>
      <c r="E185" s="3">
        <f t="shared" ca="1" si="17"/>
        <v>4.6574999999999998</v>
      </c>
      <c r="F185" s="22">
        <f t="shared" ca="1" si="14"/>
        <v>77.23</v>
      </c>
      <c r="G185" s="29">
        <v>4.49</v>
      </c>
      <c r="H185" s="29">
        <v>65</v>
      </c>
      <c r="I185" s="29">
        <v>4</v>
      </c>
    </row>
    <row r="186" spans="1:9" x14ac:dyDescent="0.25">
      <c r="A186">
        <f t="shared" ca="1" si="18"/>
        <v>164</v>
      </c>
      <c r="B186">
        <f t="shared" ca="1" si="18"/>
        <v>-31</v>
      </c>
      <c r="C186">
        <f t="shared" ca="1" si="15"/>
        <v>1.64</v>
      </c>
      <c r="D186">
        <f t="shared" ca="1" si="16"/>
        <v>-0.31</v>
      </c>
      <c r="E186" s="3">
        <f t="shared" ca="1" si="17"/>
        <v>5.73</v>
      </c>
      <c r="F186" s="22">
        <f t="shared" ca="1" si="14"/>
        <v>61.83</v>
      </c>
      <c r="G186" s="29">
        <v>4.09</v>
      </c>
      <c r="H186" s="29">
        <v>65</v>
      </c>
      <c r="I186" s="29">
        <v>3.4</v>
      </c>
    </row>
    <row r="187" spans="1:9" x14ac:dyDescent="0.25">
      <c r="A187">
        <f t="shared" ca="1" si="18"/>
        <v>53</v>
      </c>
      <c r="B187">
        <f t="shared" ca="1" si="18"/>
        <v>111</v>
      </c>
      <c r="C187">
        <f t="shared" ca="1" si="15"/>
        <v>0.53</v>
      </c>
      <c r="D187">
        <f t="shared" ca="1" si="16"/>
        <v>1.1100000000000001</v>
      </c>
      <c r="E187" s="3">
        <f t="shared" ca="1" si="17"/>
        <v>4.8975</v>
      </c>
      <c r="F187" s="22">
        <f t="shared" ca="1" si="14"/>
        <v>71.77</v>
      </c>
      <c r="G187" s="29">
        <v>3.17</v>
      </c>
      <c r="H187" s="29">
        <v>53</v>
      </c>
      <c r="I187" s="29">
        <v>4.4000000000000004</v>
      </c>
    </row>
    <row r="188" spans="1:9" x14ac:dyDescent="0.25">
      <c r="A188">
        <f t="shared" ca="1" si="18"/>
        <v>199</v>
      </c>
      <c r="B188">
        <f t="shared" ca="1" si="18"/>
        <v>7</v>
      </c>
      <c r="C188">
        <f t="shared" ca="1" si="15"/>
        <v>1.99</v>
      </c>
      <c r="D188">
        <f t="shared" ca="1" si="16"/>
        <v>7.0000000000000007E-2</v>
      </c>
      <c r="E188" s="3">
        <f t="shared" ca="1" si="17"/>
        <v>5.9924999999999997</v>
      </c>
      <c r="F188" s="22">
        <f t="shared" ca="1" si="14"/>
        <v>64.489999999999995</v>
      </c>
      <c r="G188" s="29">
        <v>5.9</v>
      </c>
      <c r="H188" s="29">
        <v>78</v>
      </c>
      <c r="I188" s="29">
        <v>3.8</v>
      </c>
    </row>
    <row r="189" spans="1:9" x14ac:dyDescent="0.25">
      <c r="A189">
        <f t="shared" ca="1" si="18"/>
        <v>-77</v>
      </c>
      <c r="B189">
        <f t="shared" ca="1" si="18"/>
        <v>99</v>
      </c>
      <c r="C189">
        <f t="shared" ca="1" si="15"/>
        <v>-0.77</v>
      </c>
      <c r="D189">
        <f t="shared" ca="1" si="16"/>
        <v>0.99</v>
      </c>
      <c r="E189" s="3">
        <f t="shared" ca="1" si="17"/>
        <v>3.9224999999999999</v>
      </c>
      <c r="F189" s="22">
        <f t="shared" ca="1" si="14"/>
        <v>70.930000000000007</v>
      </c>
      <c r="G189" s="29">
        <v>4.78</v>
      </c>
      <c r="H189" s="29">
        <v>63</v>
      </c>
      <c r="I189" s="29">
        <v>4.7</v>
      </c>
    </row>
    <row r="190" spans="1:9" x14ac:dyDescent="0.25">
      <c r="A190">
        <f t="shared" ca="1" si="18"/>
        <v>64</v>
      </c>
      <c r="B190">
        <f t="shared" ca="1" si="18"/>
        <v>23</v>
      </c>
      <c r="C190">
        <f t="shared" ca="1" si="15"/>
        <v>0.64</v>
      </c>
      <c r="D190">
        <f t="shared" ca="1" si="16"/>
        <v>0.23</v>
      </c>
      <c r="E190" s="3">
        <f t="shared" ca="1" si="17"/>
        <v>4.9800000000000004</v>
      </c>
      <c r="F190" s="22">
        <f t="shared" ca="1" si="14"/>
        <v>65.61</v>
      </c>
      <c r="G190" s="29">
        <v>3.02</v>
      </c>
      <c r="H190" s="29">
        <v>74</v>
      </c>
      <c r="I190" s="29">
        <v>3.7</v>
      </c>
    </row>
    <row r="191" spans="1:9" x14ac:dyDescent="0.25">
      <c r="A191">
        <f t="shared" ca="1" si="18"/>
        <v>-197</v>
      </c>
      <c r="B191">
        <f t="shared" ca="1" si="18"/>
        <v>-183</v>
      </c>
      <c r="C191">
        <f t="shared" ca="1" si="15"/>
        <v>-1.97</v>
      </c>
      <c r="D191">
        <f t="shared" ca="1" si="16"/>
        <v>-1.83</v>
      </c>
      <c r="E191" s="3">
        <f t="shared" ca="1" si="17"/>
        <v>3.0225</v>
      </c>
      <c r="F191" s="22">
        <f t="shared" ca="1" si="14"/>
        <v>51.19</v>
      </c>
      <c r="G191" s="29">
        <v>3.17</v>
      </c>
      <c r="H191" s="29">
        <v>69</v>
      </c>
      <c r="I191" s="29">
        <v>3.5</v>
      </c>
    </row>
    <row r="192" spans="1:9" x14ac:dyDescent="0.25">
      <c r="A192">
        <f t="shared" ca="1" si="18"/>
        <v>17</v>
      </c>
      <c r="B192">
        <f t="shared" ca="1" si="18"/>
        <v>110</v>
      </c>
      <c r="C192">
        <f t="shared" ca="1" si="15"/>
        <v>0.17</v>
      </c>
      <c r="D192">
        <f t="shared" ca="1" si="16"/>
        <v>1.1000000000000001</v>
      </c>
      <c r="E192" s="3">
        <f t="shared" ca="1" si="17"/>
        <v>4.6274999999999995</v>
      </c>
      <c r="F192" s="22">
        <f t="shared" ca="1" si="14"/>
        <v>71.7</v>
      </c>
      <c r="G192" s="29">
        <v>5.15</v>
      </c>
      <c r="H192" s="29">
        <v>74</v>
      </c>
      <c r="I192" s="29">
        <v>4.2</v>
      </c>
    </row>
    <row r="193" spans="1:9" x14ac:dyDescent="0.25">
      <c r="A193">
        <f t="shared" ca="1" si="18"/>
        <v>-12</v>
      </c>
      <c r="B193">
        <f t="shared" ca="1" si="18"/>
        <v>101</v>
      </c>
      <c r="C193">
        <f t="shared" ca="1" si="15"/>
        <v>-0.12</v>
      </c>
      <c r="D193">
        <f t="shared" ca="1" si="16"/>
        <v>1.01</v>
      </c>
      <c r="E193" s="3">
        <f t="shared" ca="1" si="17"/>
        <v>4.41</v>
      </c>
      <c r="F193" s="22">
        <f t="shared" ca="1" si="14"/>
        <v>71.069999999999993</v>
      </c>
      <c r="G193" s="29">
        <v>4.29</v>
      </c>
      <c r="H193" s="29">
        <v>68</v>
      </c>
      <c r="I193" s="29">
        <v>3.6</v>
      </c>
    </row>
    <row r="194" spans="1:9" x14ac:dyDescent="0.25">
      <c r="A194">
        <f t="shared" ca="1" si="18"/>
        <v>-56</v>
      </c>
      <c r="B194">
        <f t="shared" ca="1" si="18"/>
        <v>-119</v>
      </c>
      <c r="C194">
        <f t="shared" ca="1" si="15"/>
        <v>-0.56000000000000005</v>
      </c>
      <c r="D194">
        <f t="shared" ca="1" si="16"/>
        <v>-1.19</v>
      </c>
      <c r="E194" s="3">
        <f t="shared" ca="1" si="17"/>
        <v>4.08</v>
      </c>
      <c r="F194" s="22">
        <f t="shared" ca="1" si="14"/>
        <v>55.67</v>
      </c>
      <c r="G194" s="29">
        <v>4.96</v>
      </c>
      <c r="H194" s="29">
        <v>51</v>
      </c>
      <c r="I194" s="29">
        <v>4.7</v>
      </c>
    </row>
    <row r="195" spans="1:9" x14ac:dyDescent="0.25">
      <c r="A195">
        <f t="shared" ca="1" si="18"/>
        <v>-134</v>
      </c>
      <c r="B195">
        <f t="shared" ca="1" si="18"/>
        <v>-125</v>
      </c>
      <c r="C195">
        <f t="shared" ca="1" si="15"/>
        <v>-1.34</v>
      </c>
      <c r="D195">
        <f t="shared" ca="1" si="16"/>
        <v>-1.25</v>
      </c>
      <c r="E195" s="3">
        <f t="shared" ca="1" si="17"/>
        <v>3.4950000000000001</v>
      </c>
      <c r="F195" s="22">
        <f t="shared" ca="1" si="14"/>
        <v>55.25</v>
      </c>
      <c r="G195" s="29">
        <v>3.71</v>
      </c>
      <c r="H195" s="29">
        <v>57</v>
      </c>
      <c r="I195" s="29">
        <v>3.7</v>
      </c>
    </row>
    <row r="196" spans="1:9" x14ac:dyDescent="0.25">
      <c r="A196">
        <f t="shared" ca="1" si="18"/>
        <v>60</v>
      </c>
      <c r="B196">
        <f t="shared" ca="1" si="18"/>
        <v>-121</v>
      </c>
      <c r="C196">
        <f t="shared" ca="1" si="15"/>
        <v>0.6</v>
      </c>
      <c r="D196">
        <f t="shared" ca="1" si="16"/>
        <v>-1.21</v>
      </c>
      <c r="E196" s="3">
        <f t="shared" ca="1" si="17"/>
        <v>4.95</v>
      </c>
      <c r="F196" s="22">
        <f t="shared" ref="F196:F259" ca="1" si="19">50+(B196+200)*28/400</f>
        <v>55.53</v>
      </c>
      <c r="G196" s="29">
        <v>4.4400000000000004</v>
      </c>
      <c r="H196" s="29">
        <v>53</v>
      </c>
      <c r="I196" s="29">
        <v>4.5999999999999996</v>
      </c>
    </row>
    <row r="197" spans="1:9" x14ac:dyDescent="0.25">
      <c r="A197">
        <f t="shared" ca="1" si="18"/>
        <v>-186</v>
      </c>
      <c r="B197">
        <f t="shared" ca="1" si="18"/>
        <v>-170</v>
      </c>
      <c r="C197">
        <f t="shared" ca="1" si="15"/>
        <v>-1.86</v>
      </c>
      <c r="D197">
        <f t="shared" ca="1" si="16"/>
        <v>-1.7</v>
      </c>
      <c r="E197" s="3">
        <f t="shared" ca="1" si="17"/>
        <v>3.105</v>
      </c>
      <c r="F197" s="22">
        <f t="shared" ca="1" si="19"/>
        <v>52.1</v>
      </c>
      <c r="G197" s="29">
        <v>5.66</v>
      </c>
      <c r="H197" s="29">
        <v>62</v>
      </c>
      <c r="I197" s="29">
        <v>4.7</v>
      </c>
    </row>
    <row r="198" spans="1:9" x14ac:dyDescent="0.25">
      <c r="A198">
        <f t="shared" ca="1" si="18"/>
        <v>-110</v>
      </c>
      <c r="B198">
        <f t="shared" ca="1" si="18"/>
        <v>124</v>
      </c>
      <c r="C198">
        <f t="shared" ca="1" si="15"/>
        <v>-1.1000000000000001</v>
      </c>
      <c r="D198">
        <f t="shared" ca="1" si="16"/>
        <v>1.24</v>
      </c>
      <c r="E198" s="3">
        <f t="shared" ca="1" si="17"/>
        <v>3.6749999999999998</v>
      </c>
      <c r="F198" s="22">
        <f t="shared" ca="1" si="19"/>
        <v>72.680000000000007</v>
      </c>
      <c r="G198" s="29">
        <v>4.66</v>
      </c>
      <c r="H198" s="29">
        <v>63</v>
      </c>
      <c r="I198" s="29">
        <v>4.4000000000000004</v>
      </c>
    </row>
    <row r="199" spans="1:9" x14ac:dyDescent="0.25">
      <c r="A199">
        <f t="shared" ca="1" si="18"/>
        <v>7</v>
      </c>
      <c r="B199">
        <f t="shared" ca="1" si="18"/>
        <v>10</v>
      </c>
      <c r="C199">
        <f t="shared" ca="1" si="15"/>
        <v>7.0000000000000007E-2</v>
      </c>
      <c r="D199">
        <f t="shared" ca="1" si="16"/>
        <v>0.1</v>
      </c>
      <c r="E199" s="3">
        <f t="shared" ca="1" si="17"/>
        <v>4.5525000000000002</v>
      </c>
      <c r="F199" s="22">
        <f t="shared" ca="1" si="19"/>
        <v>64.7</v>
      </c>
      <c r="G199" s="29">
        <v>5.09</v>
      </c>
      <c r="H199" s="29">
        <v>58</v>
      </c>
      <c r="I199" s="29">
        <v>4.9000000000000004</v>
      </c>
    </row>
    <row r="200" spans="1:9" x14ac:dyDescent="0.25">
      <c r="A200">
        <f t="shared" ca="1" si="18"/>
        <v>146</v>
      </c>
      <c r="B200">
        <f t="shared" ca="1" si="18"/>
        <v>-181</v>
      </c>
      <c r="C200">
        <f t="shared" ca="1" si="15"/>
        <v>1.46</v>
      </c>
      <c r="D200">
        <f t="shared" ca="1" si="16"/>
        <v>-1.81</v>
      </c>
      <c r="E200" s="3">
        <f t="shared" ca="1" si="17"/>
        <v>5.5950000000000006</v>
      </c>
      <c r="F200" s="22">
        <f t="shared" ca="1" si="19"/>
        <v>51.33</v>
      </c>
      <c r="G200" s="29">
        <v>3.85</v>
      </c>
      <c r="H200" s="29">
        <v>73</v>
      </c>
      <c r="I200" s="29">
        <v>3.5</v>
      </c>
    </row>
    <row r="201" spans="1:9" x14ac:dyDescent="0.25">
      <c r="A201">
        <f t="shared" ca="1" si="18"/>
        <v>164</v>
      </c>
      <c r="B201">
        <f t="shared" ca="1" si="18"/>
        <v>25</v>
      </c>
      <c r="C201">
        <f t="shared" ca="1" si="15"/>
        <v>1.64</v>
      </c>
      <c r="D201">
        <f t="shared" ca="1" si="16"/>
        <v>0.25</v>
      </c>
      <c r="E201" s="3">
        <f t="shared" ca="1" si="17"/>
        <v>5.73</v>
      </c>
      <c r="F201" s="22">
        <f t="shared" ca="1" si="19"/>
        <v>65.75</v>
      </c>
      <c r="G201" s="29">
        <v>5.0999999999999996</v>
      </c>
      <c r="H201" s="29">
        <v>51</v>
      </c>
      <c r="I201" s="29">
        <v>4.8</v>
      </c>
    </row>
    <row r="202" spans="1:9" x14ac:dyDescent="0.25">
      <c r="A202">
        <f t="shared" ca="1" si="18"/>
        <v>127</v>
      </c>
      <c r="B202">
        <f t="shared" ca="1" si="18"/>
        <v>-116</v>
      </c>
      <c r="C202">
        <f t="shared" ca="1" si="15"/>
        <v>1.27</v>
      </c>
      <c r="D202">
        <f t="shared" ca="1" si="16"/>
        <v>-1.1599999999999999</v>
      </c>
      <c r="E202" s="3">
        <f t="shared" ca="1" si="17"/>
        <v>5.4525000000000006</v>
      </c>
      <c r="F202" s="22">
        <f t="shared" ca="1" si="19"/>
        <v>55.88</v>
      </c>
      <c r="G202" s="29">
        <v>5.35</v>
      </c>
      <c r="H202" s="29">
        <v>57</v>
      </c>
      <c r="I202" s="29">
        <v>5</v>
      </c>
    </row>
    <row r="203" spans="1:9" x14ac:dyDescent="0.25">
      <c r="A203">
        <f t="shared" ca="1" si="18"/>
        <v>189</v>
      </c>
      <c r="B203">
        <f t="shared" ca="1" si="18"/>
        <v>195</v>
      </c>
      <c r="C203">
        <f t="shared" ca="1" si="15"/>
        <v>1.89</v>
      </c>
      <c r="D203">
        <f t="shared" ca="1" si="16"/>
        <v>1.95</v>
      </c>
      <c r="E203" s="3">
        <f t="shared" ca="1" si="17"/>
        <v>5.9175000000000004</v>
      </c>
      <c r="F203" s="22">
        <f t="shared" ca="1" si="19"/>
        <v>77.650000000000006</v>
      </c>
      <c r="G203" s="29">
        <v>5.48</v>
      </c>
      <c r="H203" s="29">
        <v>59</v>
      </c>
      <c r="I203" s="29">
        <v>4.9000000000000004</v>
      </c>
    </row>
    <row r="204" spans="1:9" x14ac:dyDescent="0.25">
      <c r="A204">
        <f t="shared" ca="1" si="18"/>
        <v>-195</v>
      </c>
      <c r="B204">
        <f t="shared" ca="1" si="18"/>
        <v>-153</v>
      </c>
      <c r="C204">
        <f t="shared" ca="1" si="15"/>
        <v>-1.95</v>
      </c>
      <c r="D204">
        <f t="shared" ca="1" si="16"/>
        <v>-1.53</v>
      </c>
      <c r="E204" s="3">
        <f t="shared" ca="1" si="17"/>
        <v>3.0375000000000001</v>
      </c>
      <c r="F204" s="22">
        <f t="shared" ca="1" si="19"/>
        <v>53.29</v>
      </c>
      <c r="G204" s="29">
        <v>5.54</v>
      </c>
      <c r="H204" s="29">
        <v>68</v>
      </c>
      <c r="I204" s="29">
        <v>4.7</v>
      </c>
    </row>
    <row r="205" spans="1:9" x14ac:dyDescent="0.25">
      <c r="A205">
        <f t="shared" ca="1" si="18"/>
        <v>-169</v>
      </c>
      <c r="B205">
        <f t="shared" ca="1" si="18"/>
        <v>132</v>
      </c>
      <c r="C205">
        <f t="shared" ca="1" si="15"/>
        <v>-1.69</v>
      </c>
      <c r="D205">
        <f t="shared" ca="1" si="16"/>
        <v>1.32</v>
      </c>
      <c r="E205" s="3">
        <f t="shared" ca="1" si="17"/>
        <v>3.2324999999999999</v>
      </c>
      <c r="F205" s="22">
        <f t="shared" ca="1" si="19"/>
        <v>73.239999999999995</v>
      </c>
      <c r="G205" s="29">
        <v>3.16</v>
      </c>
      <c r="H205" s="29">
        <v>56</v>
      </c>
      <c r="I205" s="29">
        <v>4.0999999999999996</v>
      </c>
    </row>
    <row r="206" spans="1:9" x14ac:dyDescent="0.25">
      <c r="A206">
        <f t="shared" ca="1" si="18"/>
        <v>-136</v>
      </c>
      <c r="B206">
        <f t="shared" ca="1" si="18"/>
        <v>55</v>
      </c>
      <c r="C206">
        <f t="shared" ca="1" si="15"/>
        <v>-1.36</v>
      </c>
      <c r="D206">
        <f t="shared" ca="1" si="16"/>
        <v>0.55000000000000004</v>
      </c>
      <c r="E206" s="3">
        <f t="shared" ca="1" si="17"/>
        <v>3.48</v>
      </c>
      <c r="F206" s="22">
        <f t="shared" ca="1" si="19"/>
        <v>67.849999999999994</v>
      </c>
      <c r="G206" s="29">
        <v>5.39</v>
      </c>
      <c r="H206" s="29">
        <v>76</v>
      </c>
      <c r="I206" s="29">
        <v>4.0999999999999996</v>
      </c>
    </row>
    <row r="207" spans="1:9" x14ac:dyDescent="0.25">
      <c r="A207">
        <f t="shared" ca="1" si="18"/>
        <v>18</v>
      </c>
      <c r="B207">
        <f t="shared" ca="1" si="18"/>
        <v>-145</v>
      </c>
      <c r="C207">
        <f t="shared" ca="1" si="15"/>
        <v>0.18</v>
      </c>
      <c r="D207">
        <f t="shared" ca="1" si="16"/>
        <v>-1.45</v>
      </c>
      <c r="E207" s="3">
        <f t="shared" ca="1" si="17"/>
        <v>4.6349999999999998</v>
      </c>
      <c r="F207" s="22">
        <f t="shared" ca="1" si="19"/>
        <v>53.85</v>
      </c>
      <c r="G207" s="29">
        <v>3.93</v>
      </c>
      <c r="H207" s="29">
        <v>77</v>
      </c>
      <c r="I207" s="29">
        <v>3.6</v>
      </c>
    </row>
    <row r="208" spans="1:9" x14ac:dyDescent="0.25">
      <c r="A208">
        <f t="shared" ca="1" si="18"/>
        <v>78</v>
      </c>
      <c r="B208">
        <f t="shared" ca="1" si="18"/>
        <v>76</v>
      </c>
      <c r="C208">
        <f t="shared" ca="1" si="15"/>
        <v>0.78</v>
      </c>
      <c r="D208">
        <f t="shared" ca="1" si="16"/>
        <v>0.76</v>
      </c>
      <c r="E208" s="3">
        <f t="shared" ca="1" si="17"/>
        <v>5.085</v>
      </c>
      <c r="F208" s="22">
        <f t="shared" ca="1" si="19"/>
        <v>69.319999999999993</v>
      </c>
      <c r="G208" s="29">
        <v>5.27</v>
      </c>
      <c r="H208" s="29">
        <v>68</v>
      </c>
      <c r="I208" s="29">
        <v>4.7</v>
      </c>
    </row>
    <row r="209" spans="1:9" x14ac:dyDescent="0.25">
      <c r="A209">
        <f t="shared" ca="1" si="18"/>
        <v>-104</v>
      </c>
      <c r="B209">
        <f t="shared" ca="1" si="18"/>
        <v>121</v>
      </c>
      <c r="C209">
        <f t="shared" ca="1" si="15"/>
        <v>-1.04</v>
      </c>
      <c r="D209">
        <f t="shared" ca="1" si="16"/>
        <v>1.21</v>
      </c>
      <c r="E209" s="3">
        <f t="shared" ca="1" si="17"/>
        <v>3.7199999999999998</v>
      </c>
      <c r="F209" s="22">
        <f t="shared" ca="1" si="19"/>
        <v>72.47</v>
      </c>
      <c r="G209" s="29">
        <v>5.52</v>
      </c>
      <c r="H209" s="29">
        <v>55</v>
      </c>
      <c r="I209" s="29">
        <v>4.8</v>
      </c>
    </row>
    <row r="210" spans="1:9" x14ac:dyDescent="0.25">
      <c r="A210">
        <f t="shared" ca="1" si="18"/>
        <v>-54</v>
      </c>
      <c r="B210">
        <f t="shared" ca="1" si="18"/>
        <v>-196</v>
      </c>
      <c r="C210">
        <f t="shared" ca="1" si="15"/>
        <v>-0.54</v>
      </c>
      <c r="D210">
        <f t="shared" ca="1" si="16"/>
        <v>-1.96</v>
      </c>
      <c r="E210" s="3">
        <f t="shared" ca="1" si="17"/>
        <v>4.0949999999999998</v>
      </c>
      <c r="F210" s="22">
        <f t="shared" ca="1" si="19"/>
        <v>50.28</v>
      </c>
      <c r="G210" s="29">
        <v>4.3899999999999997</v>
      </c>
      <c r="H210" s="29">
        <v>57</v>
      </c>
      <c r="I210" s="29">
        <v>4.2</v>
      </c>
    </row>
    <row r="211" spans="1:9" x14ac:dyDescent="0.25">
      <c r="A211">
        <f t="shared" ca="1" si="18"/>
        <v>-196</v>
      </c>
      <c r="B211">
        <f t="shared" ca="1" si="18"/>
        <v>176</v>
      </c>
      <c r="C211">
        <f t="shared" ca="1" si="15"/>
        <v>-1.96</v>
      </c>
      <c r="D211">
        <f t="shared" ca="1" si="16"/>
        <v>1.76</v>
      </c>
      <c r="E211" s="3">
        <f t="shared" ca="1" si="17"/>
        <v>3.03</v>
      </c>
      <c r="F211" s="22">
        <f t="shared" ca="1" si="19"/>
        <v>76.319999999999993</v>
      </c>
      <c r="G211" s="29">
        <v>4.3099999999999996</v>
      </c>
      <c r="H211" s="29">
        <v>63</v>
      </c>
      <c r="I211" s="29">
        <v>3.7</v>
      </c>
    </row>
    <row r="212" spans="1:9" x14ac:dyDescent="0.25">
      <c r="A212">
        <f t="shared" ca="1" si="18"/>
        <v>-14</v>
      </c>
      <c r="B212">
        <f t="shared" ca="1" si="18"/>
        <v>-69</v>
      </c>
      <c r="C212">
        <f t="shared" ca="1" si="15"/>
        <v>-0.14000000000000001</v>
      </c>
      <c r="D212">
        <f t="shared" ca="1" si="16"/>
        <v>-0.69</v>
      </c>
      <c r="E212" s="3">
        <f t="shared" ca="1" si="17"/>
        <v>4.3949999999999996</v>
      </c>
      <c r="F212" s="22">
        <f t="shared" ca="1" si="19"/>
        <v>59.17</v>
      </c>
      <c r="G212" s="29">
        <v>3.76</v>
      </c>
      <c r="H212" s="29">
        <v>68</v>
      </c>
      <c r="I212" s="29">
        <v>3.1</v>
      </c>
    </row>
    <row r="213" spans="1:9" x14ac:dyDescent="0.25">
      <c r="A213">
        <f t="shared" ca="1" si="18"/>
        <v>-155</v>
      </c>
      <c r="B213">
        <f t="shared" ca="1" si="18"/>
        <v>76</v>
      </c>
      <c r="C213">
        <f t="shared" ca="1" si="15"/>
        <v>-1.55</v>
      </c>
      <c r="D213">
        <f t="shared" ca="1" si="16"/>
        <v>0.76</v>
      </c>
      <c r="E213" s="3">
        <f t="shared" ca="1" si="17"/>
        <v>3.3374999999999999</v>
      </c>
      <c r="F213" s="22">
        <f t="shared" ca="1" si="19"/>
        <v>69.319999999999993</v>
      </c>
      <c r="G213" s="29">
        <v>5.34</v>
      </c>
      <c r="H213" s="29">
        <v>75</v>
      </c>
      <c r="I213" s="29">
        <v>4.0999999999999996</v>
      </c>
    </row>
    <row r="214" spans="1:9" x14ac:dyDescent="0.25">
      <c r="A214">
        <f t="shared" ca="1" si="18"/>
        <v>-9</v>
      </c>
      <c r="B214">
        <f t="shared" ca="1" si="18"/>
        <v>179</v>
      </c>
      <c r="C214">
        <f t="shared" ca="1" si="15"/>
        <v>-0.09</v>
      </c>
      <c r="D214">
        <f t="shared" ca="1" si="16"/>
        <v>1.79</v>
      </c>
      <c r="E214" s="3">
        <f t="shared" ca="1" si="17"/>
        <v>4.4325000000000001</v>
      </c>
      <c r="F214" s="22">
        <f t="shared" ca="1" si="19"/>
        <v>76.53</v>
      </c>
      <c r="G214" s="29">
        <v>5.78</v>
      </c>
      <c r="H214" s="29">
        <v>58</v>
      </c>
      <c r="I214" s="29">
        <v>4.7</v>
      </c>
    </row>
    <row r="215" spans="1:9" x14ac:dyDescent="0.25">
      <c r="A215">
        <f t="shared" ca="1" si="18"/>
        <v>119</v>
      </c>
      <c r="B215">
        <f t="shared" ca="1" si="18"/>
        <v>-14</v>
      </c>
      <c r="C215">
        <f t="shared" ca="1" si="15"/>
        <v>1.19</v>
      </c>
      <c r="D215">
        <f t="shared" ca="1" si="16"/>
        <v>-0.14000000000000001</v>
      </c>
      <c r="E215" s="3">
        <f t="shared" ca="1" si="17"/>
        <v>5.3925000000000001</v>
      </c>
      <c r="F215" s="22">
        <f t="shared" ca="1" si="19"/>
        <v>63.019999999999996</v>
      </c>
      <c r="G215" s="29">
        <v>5.86</v>
      </c>
      <c r="H215" s="29">
        <v>71</v>
      </c>
      <c r="I215" s="29">
        <v>4.2</v>
      </c>
    </row>
    <row r="216" spans="1:9" x14ac:dyDescent="0.25">
      <c r="A216">
        <f t="shared" ca="1" si="18"/>
        <v>-34</v>
      </c>
      <c r="B216">
        <f t="shared" ca="1" si="18"/>
        <v>87</v>
      </c>
      <c r="C216">
        <f t="shared" ca="1" si="15"/>
        <v>-0.34</v>
      </c>
      <c r="D216">
        <f t="shared" ca="1" si="16"/>
        <v>0.87</v>
      </c>
      <c r="E216" s="3">
        <f t="shared" ca="1" si="17"/>
        <v>4.2450000000000001</v>
      </c>
      <c r="F216" s="22">
        <f t="shared" ca="1" si="19"/>
        <v>70.09</v>
      </c>
      <c r="G216" s="29">
        <v>5.92</v>
      </c>
      <c r="H216" s="29">
        <v>69</v>
      </c>
      <c r="I216" s="29">
        <v>4.3</v>
      </c>
    </row>
    <row r="217" spans="1:9" x14ac:dyDescent="0.25">
      <c r="A217">
        <f t="shared" ca="1" si="18"/>
        <v>-154</v>
      </c>
      <c r="B217">
        <f t="shared" ca="1" si="18"/>
        <v>-179</v>
      </c>
      <c r="C217">
        <f t="shared" ca="1" si="15"/>
        <v>-1.54</v>
      </c>
      <c r="D217">
        <f t="shared" ca="1" si="16"/>
        <v>-1.79</v>
      </c>
      <c r="E217" s="3">
        <f t="shared" ca="1" si="17"/>
        <v>3.3449999999999998</v>
      </c>
      <c r="F217" s="22">
        <f t="shared" ca="1" si="19"/>
        <v>51.47</v>
      </c>
      <c r="G217" s="29">
        <v>3.02</v>
      </c>
      <c r="H217" s="29">
        <v>64</v>
      </c>
      <c r="I217" s="29">
        <v>3.6</v>
      </c>
    </row>
    <row r="218" spans="1:9" x14ac:dyDescent="0.25">
      <c r="A218">
        <f t="shared" ca="1" si="18"/>
        <v>165</v>
      </c>
      <c r="B218">
        <f t="shared" ca="1" si="18"/>
        <v>4</v>
      </c>
      <c r="C218">
        <f t="shared" ca="1" si="15"/>
        <v>1.65</v>
      </c>
      <c r="D218">
        <f t="shared" ca="1" si="16"/>
        <v>0.04</v>
      </c>
      <c r="E218" s="3">
        <f t="shared" ca="1" si="17"/>
        <v>5.7374999999999998</v>
      </c>
      <c r="F218" s="22">
        <f t="shared" ca="1" si="19"/>
        <v>64.28</v>
      </c>
      <c r="G218" s="29">
        <v>3.17</v>
      </c>
      <c r="H218" s="29">
        <v>55</v>
      </c>
      <c r="I218" s="29">
        <v>4.2</v>
      </c>
    </row>
    <row r="219" spans="1:9" x14ac:dyDescent="0.25">
      <c r="A219">
        <f t="shared" ca="1" si="18"/>
        <v>-1</v>
      </c>
      <c r="B219">
        <f t="shared" ca="1" si="18"/>
        <v>-108</v>
      </c>
      <c r="C219">
        <f t="shared" ca="1" si="15"/>
        <v>-0.01</v>
      </c>
      <c r="D219">
        <f t="shared" ca="1" si="16"/>
        <v>-1.08</v>
      </c>
      <c r="E219" s="3">
        <f t="shared" ca="1" si="17"/>
        <v>4.4924999999999997</v>
      </c>
      <c r="F219" s="22">
        <f t="shared" ca="1" si="19"/>
        <v>56.44</v>
      </c>
      <c r="G219" s="29">
        <v>5.21</v>
      </c>
      <c r="H219" s="29">
        <v>78</v>
      </c>
      <c r="I219" s="29">
        <v>4</v>
      </c>
    </row>
    <row r="220" spans="1:9" x14ac:dyDescent="0.25">
      <c r="A220">
        <f t="shared" ca="1" si="18"/>
        <v>-86</v>
      </c>
      <c r="B220">
        <f t="shared" ca="1" si="18"/>
        <v>32</v>
      </c>
      <c r="C220">
        <f t="shared" ca="1" si="15"/>
        <v>-0.86</v>
      </c>
      <c r="D220">
        <f t="shared" ca="1" si="16"/>
        <v>0.32</v>
      </c>
      <c r="E220" s="3">
        <f t="shared" ca="1" si="17"/>
        <v>3.855</v>
      </c>
      <c r="F220" s="22">
        <f t="shared" ca="1" si="19"/>
        <v>66.239999999999995</v>
      </c>
      <c r="G220" s="29">
        <v>5.58</v>
      </c>
      <c r="H220" s="29">
        <v>74</v>
      </c>
      <c r="I220" s="29">
        <v>4.0999999999999996</v>
      </c>
    </row>
    <row r="221" spans="1:9" x14ac:dyDescent="0.25">
      <c r="A221">
        <f t="shared" ca="1" si="18"/>
        <v>-137</v>
      </c>
      <c r="B221">
        <f t="shared" ca="1" si="18"/>
        <v>-73</v>
      </c>
      <c r="C221">
        <f t="shared" ca="1" si="15"/>
        <v>-1.37</v>
      </c>
      <c r="D221">
        <f t="shared" ca="1" si="16"/>
        <v>-0.73</v>
      </c>
      <c r="E221" s="3">
        <f t="shared" ca="1" si="17"/>
        <v>3.4725000000000001</v>
      </c>
      <c r="F221" s="22">
        <f t="shared" ca="1" si="19"/>
        <v>58.89</v>
      </c>
      <c r="G221" s="29">
        <v>5.73</v>
      </c>
      <c r="H221" s="29">
        <v>58</v>
      </c>
      <c r="I221" s="29">
        <v>4.7</v>
      </c>
    </row>
    <row r="222" spans="1:9" x14ac:dyDescent="0.25">
      <c r="A222">
        <f t="shared" ca="1" si="18"/>
        <v>50</v>
      </c>
      <c r="B222">
        <f t="shared" ca="1" si="18"/>
        <v>-146</v>
      </c>
      <c r="C222">
        <f t="shared" ca="1" si="15"/>
        <v>0.5</v>
      </c>
      <c r="D222">
        <f t="shared" ca="1" si="16"/>
        <v>-1.46</v>
      </c>
      <c r="E222" s="3">
        <f t="shared" ca="1" si="17"/>
        <v>4.875</v>
      </c>
      <c r="F222" s="22">
        <f t="shared" ca="1" si="19"/>
        <v>53.78</v>
      </c>
      <c r="G222" s="29">
        <v>3.37</v>
      </c>
      <c r="H222" s="29">
        <v>64</v>
      </c>
      <c r="I222" s="29">
        <v>3.5</v>
      </c>
    </row>
    <row r="223" spans="1:9" x14ac:dyDescent="0.25">
      <c r="A223">
        <f t="shared" ca="1" si="18"/>
        <v>-111</v>
      </c>
      <c r="B223">
        <f t="shared" ca="1" si="18"/>
        <v>78</v>
      </c>
      <c r="C223">
        <f t="shared" ca="1" si="15"/>
        <v>-1.1100000000000001</v>
      </c>
      <c r="D223">
        <f t="shared" ca="1" si="16"/>
        <v>0.78</v>
      </c>
      <c r="E223" s="3">
        <f t="shared" ca="1" si="17"/>
        <v>3.6675</v>
      </c>
      <c r="F223" s="22">
        <f t="shared" ca="1" si="19"/>
        <v>69.460000000000008</v>
      </c>
      <c r="G223" s="29">
        <v>4.08</v>
      </c>
      <c r="H223" s="29">
        <v>51</v>
      </c>
      <c r="I223" s="29">
        <v>4.5999999999999996</v>
      </c>
    </row>
    <row r="224" spans="1:9" x14ac:dyDescent="0.25">
      <c r="A224">
        <f t="shared" ca="1" si="18"/>
        <v>108</v>
      </c>
      <c r="B224">
        <f t="shared" ca="1" si="18"/>
        <v>21</v>
      </c>
      <c r="C224">
        <f t="shared" ca="1" si="15"/>
        <v>1.08</v>
      </c>
      <c r="D224">
        <f t="shared" ca="1" si="16"/>
        <v>0.21</v>
      </c>
      <c r="E224" s="3">
        <f t="shared" ca="1" si="17"/>
        <v>5.3100000000000005</v>
      </c>
      <c r="F224" s="22">
        <f t="shared" ca="1" si="19"/>
        <v>65.47</v>
      </c>
      <c r="G224" s="29">
        <v>5.68</v>
      </c>
      <c r="H224" s="29">
        <v>58</v>
      </c>
      <c r="I224" s="29">
        <v>4.7</v>
      </c>
    </row>
    <row r="225" spans="1:9" x14ac:dyDescent="0.25">
      <c r="A225">
        <f t="shared" ca="1" si="18"/>
        <v>161</v>
      </c>
      <c r="B225">
        <f t="shared" ca="1" si="18"/>
        <v>-118</v>
      </c>
      <c r="C225">
        <f t="shared" ca="1" si="15"/>
        <v>1.61</v>
      </c>
      <c r="D225">
        <f t="shared" ca="1" si="16"/>
        <v>-1.18</v>
      </c>
      <c r="E225" s="3">
        <f t="shared" ca="1" si="17"/>
        <v>5.7074999999999996</v>
      </c>
      <c r="F225" s="22">
        <f t="shared" ca="1" si="19"/>
        <v>55.74</v>
      </c>
      <c r="G225" s="29">
        <v>4.16</v>
      </c>
      <c r="H225" s="29">
        <v>55</v>
      </c>
      <c r="I225" s="29">
        <v>4.2</v>
      </c>
    </row>
    <row r="226" spans="1:9" x14ac:dyDescent="0.25">
      <c r="A226">
        <f t="shared" ca="1" si="18"/>
        <v>-9</v>
      </c>
      <c r="B226">
        <f t="shared" ca="1" si="18"/>
        <v>106</v>
      </c>
      <c r="C226">
        <f t="shared" ca="1" si="15"/>
        <v>-0.09</v>
      </c>
      <c r="D226">
        <f t="shared" ca="1" si="16"/>
        <v>1.06</v>
      </c>
      <c r="E226" s="3">
        <f t="shared" ca="1" si="17"/>
        <v>4.4325000000000001</v>
      </c>
      <c r="F226" s="22">
        <f t="shared" ca="1" si="19"/>
        <v>71.42</v>
      </c>
      <c r="G226" s="29">
        <v>4.76</v>
      </c>
      <c r="H226" s="29">
        <v>53</v>
      </c>
      <c r="I226" s="29">
        <v>4.7</v>
      </c>
    </row>
    <row r="227" spans="1:9" x14ac:dyDescent="0.25">
      <c r="A227">
        <f t="shared" ca="1" si="18"/>
        <v>142</v>
      </c>
      <c r="B227">
        <f t="shared" ca="1" si="18"/>
        <v>49</v>
      </c>
      <c r="C227">
        <f t="shared" ca="1" si="15"/>
        <v>1.42</v>
      </c>
      <c r="D227">
        <f t="shared" ca="1" si="16"/>
        <v>0.49</v>
      </c>
      <c r="E227" s="3">
        <f t="shared" ca="1" si="17"/>
        <v>5.5649999999999995</v>
      </c>
      <c r="F227" s="22">
        <f t="shared" ca="1" si="19"/>
        <v>67.430000000000007</v>
      </c>
      <c r="G227" s="29">
        <v>5</v>
      </c>
      <c r="H227" s="29">
        <v>59</v>
      </c>
      <c r="I227" s="29">
        <v>4.9000000000000004</v>
      </c>
    </row>
    <row r="228" spans="1:9" x14ac:dyDescent="0.25">
      <c r="A228">
        <f t="shared" ca="1" si="18"/>
        <v>-2</v>
      </c>
      <c r="B228">
        <f t="shared" ca="1" si="18"/>
        <v>-36</v>
      </c>
      <c r="C228">
        <f t="shared" ca="1" si="15"/>
        <v>-0.02</v>
      </c>
      <c r="D228">
        <f t="shared" ca="1" si="16"/>
        <v>-0.36</v>
      </c>
      <c r="E228" s="3">
        <f t="shared" ca="1" si="17"/>
        <v>4.4850000000000003</v>
      </c>
      <c r="F228" s="22">
        <f t="shared" ca="1" si="19"/>
        <v>61.480000000000004</v>
      </c>
      <c r="G228" s="29">
        <v>4.32</v>
      </c>
      <c r="H228" s="29">
        <v>61</v>
      </c>
      <c r="I228" s="29">
        <v>3.9</v>
      </c>
    </row>
    <row r="229" spans="1:9" x14ac:dyDescent="0.25">
      <c r="A229">
        <f t="shared" ca="1" si="18"/>
        <v>190</v>
      </c>
      <c r="B229">
        <f t="shared" ca="1" si="18"/>
        <v>-17</v>
      </c>
      <c r="C229">
        <f t="shared" ca="1" si="15"/>
        <v>1.9</v>
      </c>
      <c r="D229">
        <f t="shared" ca="1" si="16"/>
        <v>-0.17</v>
      </c>
      <c r="E229" s="3">
        <f t="shared" ca="1" si="17"/>
        <v>5.9249999999999998</v>
      </c>
      <c r="F229" s="22">
        <f t="shared" ca="1" si="19"/>
        <v>62.81</v>
      </c>
      <c r="G229" s="29">
        <v>3.26</v>
      </c>
      <c r="H229" s="29">
        <v>64</v>
      </c>
      <c r="I229" s="29">
        <v>3.5</v>
      </c>
    </row>
    <row r="230" spans="1:9" x14ac:dyDescent="0.25">
      <c r="A230">
        <f t="shared" ca="1" si="18"/>
        <v>-54</v>
      </c>
      <c r="B230">
        <f t="shared" ca="1" si="18"/>
        <v>110</v>
      </c>
      <c r="C230">
        <f t="shared" ca="1" si="15"/>
        <v>-0.54</v>
      </c>
      <c r="D230">
        <f t="shared" ca="1" si="16"/>
        <v>1.1000000000000001</v>
      </c>
      <c r="E230" s="3">
        <f t="shared" ca="1" si="17"/>
        <v>4.0949999999999998</v>
      </c>
      <c r="F230" s="22">
        <f t="shared" ca="1" si="19"/>
        <v>71.7</v>
      </c>
      <c r="G230" s="29">
        <v>3.58</v>
      </c>
      <c r="H230" s="29">
        <v>63</v>
      </c>
      <c r="I230" s="29">
        <v>3.2</v>
      </c>
    </row>
    <row r="231" spans="1:9" x14ac:dyDescent="0.25">
      <c r="A231">
        <f t="shared" ca="1" si="18"/>
        <v>-71</v>
      </c>
      <c r="B231">
        <f t="shared" ca="1" si="18"/>
        <v>10</v>
      </c>
      <c r="C231">
        <f t="shared" ca="1" si="15"/>
        <v>-0.71</v>
      </c>
      <c r="D231">
        <f t="shared" ca="1" si="16"/>
        <v>0.1</v>
      </c>
      <c r="E231" s="3">
        <f t="shared" ca="1" si="17"/>
        <v>3.9675000000000002</v>
      </c>
      <c r="F231" s="22">
        <f t="shared" ca="1" si="19"/>
        <v>64.7</v>
      </c>
      <c r="G231" s="29">
        <v>5.97</v>
      </c>
      <c r="H231" s="29">
        <v>68</v>
      </c>
      <c r="I231" s="29">
        <v>4.3</v>
      </c>
    </row>
    <row r="232" spans="1:9" x14ac:dyDescent="0.25">
      <c r="A232">
        <f t="shared" ca="1" si="18"/>
        <v>166</v>
      </c>
      <c r="B232">
        <f t="shared" ca="1" si="18"/>
        <v>39</v>
      </c>
      <c r="C232">
        <f t="shared" ca="1" si="15"/>
        <v>1.66</v>
      </c>
      <c r="D232">
        <f t="shared" ca="1" si="16"/>
        <v>0.39</v>
      </c>
      <c r="E232" s="3">
        <f t="shared" ca="1" si="17"/>
        <v>5.7450000000000001</v>
      </c>
      <c r="F232" s="22">
        <f t="shared" ca="1" si="19"/>
        <v>66.73</v>
      </c>
      <c r="G232" s="29">
        <v>4.45</v>
      </c>
      <c r="H232" s="29">
        <v>54</v>
      </c>
      <c r="I232" s="29">
        <v>4.5</v>
      </c>
    </row>
    <row r="233" spans="1:9" x14ac:dyDescent="0.25">
      <c r="A233">
        <f t="shared" ca="1" si="18"/>
        <v>-52</v>
      </c>
      <c r="B233">
        <f t="shared" ca="1" si="18"/>
        <v>-196</v>
      </c>
      <c r="C233">
        <f t="shared" ca="1" si="15"/>
        <v>-0.52</v>
      </c>
      <c r="D233">
        <f t="shared" ca="1" si="16"/>
        <v>-1.96</v>
      </c>
      <c r="E233" s="3">
        <f t="shared" ca="1" si="17"/>
        <v>4.1100000000000003</v>
      </c>
      <c r="F233" s="22">
        <f t="shared" ca="1" si="19"/>
        <v>50.28</v>
      </c>
      <c r="G233" s="29">
        <v>5.32</v>
      </c>
      <c r="H233" s="29">
        <v>56</v>
      </c>
      <c r="I233" s="29">
        <v>4.8</v>
      </c>
    </row>
    <row r="234" spans="1:9" x14ac:dyDescent="0.25">
      <c r="A234">
        <f t="shared" ca="1" si="18"/>
        <v>-15</v>
      </c>
      <c r="B234">
        <f t="shared" ca="1" si="18"/>
        <v>123</v>
      </c>
      <c r="C234">
        <f t="shared" ca="1" si="15"/>
        <v>-0.15</v>
      </c>
      <c r="D234">
        <f t="shared" ca="1" si="16"/>
        <v>1.23</v>
      </c>
      <c r="E234" s="3">
        <f t="shared" ca="1" si="17"/>
        <v>4.3875000000000002</v>
      </c>
      <c r="F234" s="22">
        <f t="shared" ca="1" si="19"/>
        <v>72.61</v>
      </c>
      <c r="G234" s="29">
        <v>5.99</v>
      </c>
      <c r="H234" s="29">
        <v>76</v>
      </c>
      <c r="I234" s="29">
        <v>4</v>
      </c>
    </row>
    <row r="235" spans="1:9" x14ac:dyDescent="0.25">
      <c r="A235">
        <f t="shared" ca="1" si="18"/>
        <v>-46</v>
      </c>
      <c r="B235">
        <f t="shared" ca="1" si="18"/>
        <v>143</v>
      </c>
      <c r="C235">
        <f t="shared" ca="1" si="15"/>
        <v>-0.46</v>
      </c>
      <c r="D235">
        <f t="shared" ca="1" si="16"/>
        <v>1.43</v>
      </c>
      <c r="E235" s="3">
        <f t="shared" ca="1" si="17"/>
        <v>4.1550000000000002</v>
      </c>
      <c r="F235" s="22">
        <f t="shared" ca="1" si="19"/>
        <v>74.010000000000005</v>
      </c>
      <c r="G235" s="29">
        <v>5.87</v>
      </c>
      <c r="H235" s="29">
        <v>71</v>
      </c>
      <c r="I235" s="29">
        <v>4.0999999999999996</v>
      </c>
    </row>
    <row r="236" spans="1:9" x14ac:dyDescent="0.25">
      <c r="A236">
        <f t="shared" ca="1" si="18"/>
        <v>-38</v>
      </c>
      <c r="B236">
        <f t="shared" ca="1" si="18"/>
        <v>91</v>
      </c>
      <c r="C236">
        <f t="shared" ref="C236:C299" ca="1" si="20">A236/100</f>
        <v>-0.38</v>
      </c>
      <c r="D236">
        <f t="shared" ref="D236:D299" ca="1" si="21">B236/100</f>
        <v>0.91</v>
      </c>
      <c r="E236" s="3">
        <f t="shared" ref="E236:E299" ca="1" si="22">3+(A236+200)*3/400</f>
        <v>4.2149999999999999</v>
      </c>
      <c r="F236" s="22">
        <f t="shared" ca="1" si="19"/>
        <v>70.37</v>
      </c>
      <c r="G236" s="29">
        <v>4.01</v>
      </c>
      <c r="H236" s="29">
        <v>62</v>
      </c>
      <c r="I236" s="29">
        <v>3.4</v>
      </c>
    </row>
    <row r="237" spans="1:9" x14ac:dyDescent="0.25">
      <c r="A237">
        <f t="shared" ref="A237:B300" ca="1" si="23" xml:space="preserve"> RANDBETWEEN(-200,200)</f>
        <v>188</v>
      </c>
      <c r="B237">
        <f t="shared" ca="1" si="23"/>
        <v>-197</v>
      </c>
      <c r="C237">
        <f t="shared" ca="1" si="20"/>
        <v>1.88</v>
      </c>
      <c r="D237">
        <f t="shared" ca="1" si="21"/>
        <v>-1.97</v>
      </c>
      <c r="E237" s="3">
        <f t="shared" ca="1" si="22"/>
        <v>5.91</v>
      </c>
      <c r="F237" s="22">
        <f t="shared" ca="1" si="19"/>
        <v>50.21</v>
      </c>
      <c r="G237" s="29">
        <v>5.51</v>
      </c>
      <c r="H237" s="29">
        <v>71</v>
      </c>
      <c r="I237" s="29">
        <v>4.3</v>
      </c>
    </row>
    <row r="238" spans="1:9" x14ac:dyDescent="0.25">
      <c r="A238">
        <f t="shared" ca="1" si="23"/>
        <v>199</v>
      </c>
      <c r="B238">
        <f t="shared" ca="1" si="23"/>
        <v>-47</v>
      </c>
      <c r="C238">
        <f t="shared" ca="1" si="20"/>
        <v>1.99</v>
      </c>
      <c r="D238">
        <f t="shared" ca="1" si="21"/>
        <v>-0.47</v>
      </c>
      <c r="E238" s="3">
        <f t="shared" ca="1" si="22"/>
        <v>5.9924999999999997</v>
      </c>
      <c r="F238" s="22">
        <f t="shared" ca="1" si="19"/>
        <v>60.71</v>
      </c>
      <c r="G238" s="29">
        <v>3.2</v>
      </c>
      <c r="H238" s="29">
        <v>66</v>
      </c>
      <c r="I238" s="29">
        <v>3.5</v>
      </c>
    </row>
    <row r="239" spans="1:9" x14ac:dyDescent="0.25">
      <c r="A239">
        <f t="shared" ca="1" si="23"/>
        <v>168</v>
      </c>
      <c r="B239">
        <f t="shared" ca="1" si="23"/>
        <v>-39</v>
      </c>
      <c r="C239">
        <f t="shared" ca="1" si="20"/>
        <v>1.68</v>
      </c>
      <c r="D239">
        <f t="shared" ca="1" si="21"/>
        <v>-0.39</v>
      </c>
      <c r="E239" s="3">
        <f t="shared" ca="1" si="22"/>
        <v>5.76</v>
      </c>
      <c r="F239" s="22">
        <f t="shared" ca="1" si="19"/>
        <v>61.269999999999996</v>
      </c>
      <c r="G239" s="29">
        <v>3.01</v>
      </c>
      <c r="H239" s="29">
        <v>56</v>
      </c>
      <c r="I239" s="29">
        <v>4.2</v>
      </c>
    </row>
    <row r="240" spans="1:9" x14ac:dyDescent="0.25">
      <c r="A240">
        <f t="shared" ca="1" si="23"/>
        <v>-6</v>
      </c>
      <c r="B240">
        <f t="shared" ca="1" si="23"/>
        <v>-59</v>
      </c>
      <c r="C240">
        <f t="shared" ca="1" si="20"/>
        <v>-0.06</v>
      </c>
      <c r="D240">
        <f t="shared" ca="1" si="21"/>
        <v>-0.59</v>
      </c>
      <c r="E240" s="3">
        <f t="shared" ca="1" si="22"/>
        <v>4.4550000000000001</v>
      </c>
      <c r="F240" s="22">
        <f t="shared" ca="1" si="19"/>
        <v>59.87</v>
      </c>
      <c r="G240" s="29">
        <v>3.25</v>
      </c>
      <c r="H240" s="29">
        <v>76</v>
      </c>
      <c r="I240" s="29">
        <v>3.7</v>
      </c>
    </row>
    <row r="241" spans="1:9" x14ac:dyDescent="0.25">
      <c r="A241">
        <f t="shared" ca="1" si="23"/>
        <v>-115</v>
      </c>
      <c r="B241">
        <f t="shared" ca="1" si="23"/>
        <v>-14</v>
      </c>
      <c r="C241">
        <f t="shared" ca="1" si="20"/>
        <v>-1.1499999999999999</v>
      </c>
      <c r="D241">
        <f t="shared" ca="1" si="21"/>
        <v>-0.14000000000000001</v>
      </c>
      <c r="E241" s="3">
        <f t="shared" ca="1" si="22"/>
        <v>3.6375000000000002</v>
      </c>
      <c r="F241" s="22">
        <f t="shared" ca="1" si="19"/>
        <v>63.019999999999996</v>
      </c>
      <c r="G241" s="29">
        <v>3.31</v>
      </c>
      <c r="H241" s="29">
        <v>53</v>
      </c>
      <c r="I241" s="29">
        <v>4.3</v>
      </c>
    </row>
    <row r="242" spans="1:9" x14ac:dyDescent="0.25">
      <c r="A242">
        <f t="shared" ca="1" si="23"/>
        <v>150</v>
      </c>
      <c r="B242">
        <f t="shared" ca="1" si="23"/>
        <v>155</v>
      </c>
      <c r="C242">
        <f t="shared" ca="1" si="20"/>
        <v>1.5</v>
      </c>
      <c r="D242">
        <f t="shared" ca="1" si="21"/>
        <v>1.55</v>
      </c>
      <c r="E242" s="3">
        <f t="shared" ca="1" si="22"/>
        <v>5.625</v>
      </c>
      <c r="F242" s="22">
        <f t="shared" ca="1" si="19"/>
        <v>74.849999999999994</v>
      </c>
      <c r="G242" s="29">
        <v>5.87</v>
      </c>
      <c r="H242" s="29">
        <v>60</v>
      </c>
      <c r="I242" s="29">
        <v>4.7</v>
      </c>
    </row>
    <row r="243" spans="1:9" x14ac:dyDescent="0.25">
      <c r="A243">
        <f t="shared" ca="1" si="23"/>
        <v>134</v>
      </c>
      <c r="B243">
        <f t="shared" ca="1" si="23"/>
        <v>145</v>
      </c>
      <c r="C243">
        <f t="shared" ca="1" si="20"/>
        <v>1.34</v>
      </c>
      <c r="D243">
        <f t="shared" ca="1" si="21"/>
        <v>1.45</v>
      </c>
      <c r="E243" s="3">
        <f t="shared" ca="1" si="22"/>
        <v>5.5049999999999999</v>
      </c>
      <c r="F243" s="22">
        <f t="shared" ca="1" si="19"/>
        <v>74.150000000000006</v>
      </c>
      <c r="G243" s="29">
        <v>4.7</v>
      </c>
      <c r="H243" s="29">
        <v>58</v>
      </c>
      <c r="I243" s="29">
        <v>4.5999999999999996</v>
      </c>
    </row>
    <row r="244" spans="1:9" x14ac:dyDescent="0.25">
      <c r="A244">
        <f t="shared" ca="1" si="23"/>
        <v>27</v>
      </c>
      <c r="B244">
        <f t="shared" ca="1" si="23"/>
        <v>-61</v>
      </c>
      <c r="C244">
        <f t="shared" ca="1" si="20"/>
        <v>0.27</v>
      </c>
      <c r="D244">
        <f t="shared" ca="1" si="21"/>
        <v>-0.61</v>
      </c>
      <c r="E244" s="3">
        <f t="shared" ca="1" si="22"/>
        <v>4.7024999999999997</v>
      </c>
      <c r="F244" s="22">
        <f t="shared" ca="1" si="19"/>
        <v>59.730000000000004</v>
      </c>
      <c r="G244" s="29">
        <v>4.16</v>
      </c>
      <c r="H244" s="29">
        <v>77</v>
      </c>
      <c r="I244" s="29">
        <v>3.7</v>
      </c>
    </row>
    <row r="245" spans="1:9" x14ac:dyDescent="0.25">
      <c r="A245">
        <f t="shared" ca="1" si="23"/>
        <v>-136</v>
      </c>
      <c r="B245">
        <f t="shared" ca="1" si="23"/>
        <v>-93</v>
      </c>
      <c r="C245">
        <f t="shared" ca="1" si="20"/>
        <v>-1.36</v>
      </c>
      <c r="D245">
        <f t="shared" ca="1" si="21"/>
        <v>-0.93</v>
      </c>
      <c r="E245" s="3">
        <f t="shared" ca="1" si="22"/>
        <v>3.48</v>
      </c>
      <c r="F245" s="22">
        <f t="shared" ca="1" si="19"/>
        <v>57.49</v>
      </c>
      <c r="G245" s="29">
        <v>5.72</v>
      </c>
      <c r="H245" s="29">
        <v>73</v>
      </c>
      <c r="I245" s="29">
        <v>4.2</v>
      </c>
    </row>
    <row r="246" spans="1:9" x14ac:dyDescent="0.25">
      <c r="A246">
        <f t="shared" ca="1" si="23"/>
        <v>-26</v>
      </c>
      <c r="B246">
        <f t="shared" ca="1" si="23"/>
        <v>17</v>
      </c>
      <c r="C246">
        <f t="shared" ca="1" si="20"/>
        <v>-0.26</v>
      </c>
      <c r="D246">
        <f t="shared" ca="1" si="21"/>
        <v>0.17</v>
      </c>
      <c r="E246" s="3">
        <f t="shared" ca="1" si="22"/>
        <v>4.3049999999999997</v>
      </c>
      <c r="F246" s="22">
        <f t="shared" ca="1" si="19"/>
        <v>65.19</v>
      </c>
      <c r="G246" s="29">
        <v>4.6399999999999997</v>
      </c>
      <c r="H246" s="29">
        <v>64</v>
      </c>
      <c r="I246" s="29">
        <v>4.3</v>
      </c>
    </row>
    <row r="247" spans="1:9" x14ac:dyDescent="0.25">
      <c r="A247">
        <f t="shared" ca="1" si="23"/>
        <v>178</v>
      </c>
      <c r="B247">
        <f t="shared" ca="1" si="23"/>
        <v>-52</v>
      </c>
      <c r="C247">
        <f t="shared" ca="1" si="20"/>
        <v>1.78</v>
      </c>
      <c r="D247">
        <f t="shared" ca="1" si="21"/>
        <v>-0.52</v>
      </c>
      <c r="E247" s="3">
        <f t="shared" ca="1" si="22"/>
        <v>5.835</v>
      </c>
      <c r="F247" s="22">
        <f t="shared" ca="1" si="19"/>
        <v>60.36</v>
      </c>
      <c r="G247" s="29">
        <v>4.49</v>
      </c>
      <c r="H247" s="29">
        <v>69</v>
      </c>
      <c r="I247" s="29">
        <v>4</v>
      </c>
    </row>
    <row r="248" spans="1:9" x14ac:dyDescent="0.25">
      <c r="A248">
        <f t="shared" ca="1" si="23"/>
        <v>-169</v>
      </c>
      <c r="B248">
        <f t="shared" ca="1" si="23"/>
        <v>154</v>
      </c>
      <c r="C248">
        <f t="shared" ca="1" si="20"/>
        <v>-1.69</v>
      </c>
      <c r="D248">
        <f t="shared" ca="1" si="21"/>
        <v>1.54</v>
      </c>
      <c r="E248" s="3">
        <f t="shared" ca="1" si="22"/>
        <v>3.2324999999999999</v>
      </c>
      <c r="F248" s="22">
        <f t="shared" ca="1" si="19"/>
        <v>74.78</v>
      </c>
      <c r="G248" s="29">
        <v>3.79</v>
      </c>
      <c r="H248" s="29">
        <v>67</v>
      </c>
      <c r="I248" s="29">
        <v>3.2</v>
      </c>
    </row>
    <row r="249" spans="1:9" x14ac:dyDescent="0.25">
      <c r="A249">
        <f t="shared" ca="1" si="23"/>
        <v>187</v>
      </c>
      <c r="B249">
        <f t="shared" ca="1" si="23"/>
        <v>-143</v>
      </c>
      <c r="C249">
        <f t="shared" ca="1" si="20"/>
        <v>1.87</v>
      </c>
      <c r="D249">
        <f t="shared" ca="1" si="21"/>
        <v>-1.43</v>
      </c>
      <c r="E249" s="3">
        <f t="shared" ca="1" si="22"/>
        <v>5.9024999999999999</v>
      </c>
      <c r="F249" s="22">
        <f t="shared" ca="1" si="19"/>
        <v>53.99</v>
      </c>
      <c r="G249" s="29">
        <v>5.23</v>
      </c>
      <c r="H249" s="29">
        <v>77</v>
      </c>
      <c r="I249" s="29">
        <v>4</v>
      </c>
    </row>
    <row r="250" spans="1:9" x14ac:dyDescent="0.25">
      <c r="A250">
        <f t="shared" ca="1" si="23"/>
        <v>-59</v>
      </c>
      <c r="B250">
        <f t="shared" ca="1" si="23"/>
        <v>30</v>
      </c>
      <c r="C250">
        <f t="shared" ca="1" si="20"/>
        <v>-0.59</v>
      </c>
      <c r="D250">
        <f t="shared" ca="1" si="21"/>
        <v>0.3</v>
      </c>
      <c r="E250" s="3">
        <f t="shared" ca="1" si="22"/>
        <v>4.0575000000000001</v>
      </c>
      <c r="F250" s="22">
        <f t="shared" ca="1" si="19"/>
        <v>66.099999999999994</v>
      </c>
      <c r="G250" s="29">
        <v>5.43</v>
      </c>
      <c r="H250" s="29">
        <v>63</v>
      </c>
      <c r="I250" s="29">
        <v>4.9000000000000004</v>
      </c>
    </row>
    <row r="251" spans="1:9" x14ac:dyDescent="0.25">
      <c r="A251">
        <f t="shared" ca="1" si="23"/>
        <v>188</v>
      </c>
      <c r="B251">
        <f t="shared" ca="1" si="23"/>
        <v>40</v>
      </c>
      <c r="C251">
        <f t="shared" ca="1" si="20"/>
        <v>1.88</v>
      </c>
      <c r="D251">
        <f t="shared" ca="1" si="21"/>
        <v>0.4</v>
      </c>
      <c r="E251" s="3">
        <f t="shared" ca="1" si="22"/>
        <v>5.91</v>
      </c>
      <c r="F251" s="22">
        <f t="shared" ca="1" si="19"/>
        <v>66.8</v>
      </c>
      <c r="G251" s="29">
        <v>3.14</v>
      </c>
      <c r="H251" s="29">
        <v>72</v>
      </c>
      <c r="I251" s="29">
        <v>3.6</v>
      </c>
    </row>
    <row r="252" spans="1:9" x14ac:dyDescent="0.25">
      <c r="A252">
        <f t="shared" ca="1" si="23"/>
        <v>-9</v>
      </c>
      <c r="B252">
        <f t="shared" ca="1" si="23"/>
        <v>-5</v>
      </c>
      <c r="C252">
        <f t="shared" ca="1" si="20"/>
        <v>-0.09</v>
      </c>
      <c r="D252">
        <f t="shared" ca="1" si="21"/>
        <v>-0.05</v>
      </c>
      <c r="E252" s="3">
        <f t="shared" ca="1" si="22"/>
        <v>4.4325000000000001</v>
      </c>
      <c r="F252" s="22">
        <f t="shared" ca="1" si="19"/>
        <v>63.65</v>
      </c>
      <c r="G252" s="29">
        <v>5.66</v>
      </c>
      <c r="H252" s="29">
        <v>77</v>
      </c>
      <c r="I252" s="29">
        <v>3.9</v>
      </c>
    </row>
    <row r="253" spans="1:9" x14ac:dyDescent="0.25">
      <c r="A253">
        <f t="shared" ca="1" si="23"/>
        <v>175</v>
      </c>
      <c r="B253">
        <f t="shared" ca="1" si="23"/>
        <v>25</v>
      </c>
      <c r="C253">
        <f t="shared" ca="1" si="20"/>
        <v>1.75</v>
      </c>
      <c r="D253">
        <f t="shared" ca="1" si="21"/>
        <v>0.25</v>
      </c>
      <c r="E253" s="3">
        <f t="shared" ca="1" si="22"/>
        <v>5.8125</v>
      </c>
      <c r="F253" s="22">
        <f t="shared" ca="1" si="19"/>
        <v>65.75</v>
      </c>
      <c r="G253" s="29">
        <v>4.67</v>
      </c>
      <c r="H253" s="29">
        <v>64</v>
      </c>
      <c r="I253" s="29">
        <v>4.4000000000000004</v>
      </c>
    </row>
    <row r="254" spans="1:9" x14ac:dyDescent="0.25">
      <c r="A254">
        <f t="shared" ca="1" si="23"/>
        <v>195</v>
      </c>
      <c r="B254">
        <f t="shared" ca="1" si="23"/>
        <v>83</v>
      </c>
      <c r="C254">
        <f t="shared" ca="1" si="20"/>
        <v>1.95</v>
      </c>
      <c r="D254">
        <f t="shared" ca="1" si="21"/>
        <v>0.83</v>
      </c>
      <c r="E254" s="3">
        <f t="shared" ca="1" si="22"/>
        <v>5.9625000000000004</v>
      </c>
      <c r="F254" s="22">
        <f t="shared" ca="1" si="19"/>
        <v>69.81</v>
      </c>
      <c r="G254" s="29">
        <v>3.35</v>
      </c>
      <c r="H254" s="29">
        <v>60</v>
      </c>
      <c r="I254" s="29">
        <v>3.6</v>
      </c>
    </row>
    <row r="255" spans="1:9" x14ac:dyDescent="0.25">
      <c r="A255">
        <f t="shared" ca="1" si="23"/>
        <v>-5</v>
      </c>
      <c r="B255">
        <f t="shared" ca="1" si="23"/>
        <v>92</v>
      </c>
      <c r="C255">
        <f t="shared" ca="1" si="20"/>
        <v>-0.05</v>
      </c>
      <c r="D255">
        <f t="shared" ca="1" si="21"/>
        <v>0.92</v>
      </c>
      <c r="E255" s="3">
        <f t="shared" ca="1" si="22"/>
        <v>4.4625000000000004</v>
      </c>
      <c r="F255" s="22">
        <f t="shared" ca="1" si="19"/>
        <v>70.44</v>
      </c>
      <c r="G255" s="29">
        <v>3.22</v>
      </c>
      <c r="H255" s="29">
        <v>75</v>
      </c>
      <c r="I255" s="29">
        <v>3.6</v>
      </c>
    </row>
    <row r="256" spans="1:9" x14ac:dyDescent="0.25">
      <c r="A256">
        <f t="shared" ca="1" si="23"/>
        <v>60</v>
      </c>
      <c r="B256">
        <f t="shared" ca="1" si="23"/>
        <v>74</v>
      </c>
      <c r="C256">
        <f t="shared" ca="1" si="20"/>
        <v>0.6</v>
      </c>
      <c r="D256">
        <f t="shared" ca="1" si="21"/>
        <v>0.74</v>
      </c>
      <c r="E256" s="3">
        <f t="shared" ca="1" si="22"/>
        <v>4.95</v>
      </c>
      <c r="F256" s="22">
        <f t="shared" ca="1" si="19"/>
        <v>69.180000000000007</v>
      </c>
      <c r="G256" s="29">
        <v>5.99</v>
      </c>
      <c r="H256" s="29">
        <v>70</v>
      </c>
      <c r="I256" s="29">
        <v>4.3</v>
      </c>
    </row>
    <row r="257" spans="1:9" x14ac:dyDescent="0.25">
      <c r="A257">
        <f t="shared" ca="1" si="23"/>
        <v>-167</v>
      </c>
      <c r="B257">
        <f t="shared" ca="1" si="23"/>
        <v>66</v>
      </c>
      <c r="C257">
        <f t="shared" ca="1" si="20"/>
        <v>-1.67</v>
      </c>
      <c r="D257">
        <f t="shared" ca="1" si="21"/>
        <v>0.66</v>
      </c>
      <c r="E257" s="3">
        <f t="shared" ca="1" si="22"/>
        <v>3.2475000000000001</v>
      </c>
      <c r="F257" s="22">
        <f t="shared" ca="1" si="19"/>
        <v>68.62</v>
      </c>
      <c r="G257" s="29">
        <v>5.21</v>
      </c>
      <c r="H257" s="29">
        <v>51</v>
      </c>
      <c r="I257" s="29">
        <v>4.8</v>
      </c>
    </row>
    <row r="258" spans="1:9" x14ac:dyDescent="0.25">
      <c r="A258">
        <f t="shared" ca="1" si="23"/>
        <v>-31</v>
      </c>
      <c r="B258">
        <f t="shared" ca="1" si="23"/>
        <v>-124</v>
      </c>
      <c r="C258">
        <f t="shared" ca="1" si="20"/>
        <v>-0.31</v>
      </c>
      <c r="D258">
        <f t="shared" ca="1" si="21"/>
        <v>-1.24</v>
      </c>
      <c r="E258" s="3">
        <f t="shared" ca="1" si="22"/>
        <v>4.2675000000000001</v>
      </c>
      <c r="F258" s="22">
        <f t="shared" ca="1" si="19"/>
        <v>55.32</v>
      </c>
      <c r="G258" s="29">
        <v>4.76</v>
      </c>
      <c r="H258" s="29">
        <v>65</v>
      </c>
      <c r="I258" s="29">
        <v>4.5</v>
      </c>
    </row>
    <row r="259" spans="1:9" x14ac:dyDescent="0.25">
      <c r="A259">
        <f t="shared" ca="1" si="23"/>
        <v>-110</v>
      </c>
      <c r="B259">
        <f t="shared" ca="1" si="23"/>
        <v>-38</v>
      </c>
      <c r="C259">
        <f t="shared" ca="1" si="20"/>
        <v>-1.1000000000000001</v>
      </c>
      <c r="D259">
        <f t="shared" ca="1" si="21"/>
        <v>-0.38</v>
      </c>
      <c r="E259" s="3">
        <f t="shared" ca="1" si="22"/>
        <v>3.6749999999999998</v>
      </c>
      <c r="F259" s="22">
        <f t="shared" ca="1" si="19"/>
        <v>61.34</v>
      </c>
      <c r="G259" s="29">
        <v>3.32</v>
      </c>
      <c r="H259" s="29">
        <v>68</v>
      </c>
      <c r="I259" s="29">
        <v>3.4</v>
      </c>
    </row>
    <row r="260" spans="1:9" x14ac:dyDescent="0.25">
      <c r="A260">
        <f t="shared" ca="1" si="23"/>
        <v>-12</v>
      </c>
      <c r="B260">
        <f t="shared" ca="1" si="23"/>
        <v>-59</v>
      </c>
      <c r="C260">
        <f t="shared" ca="1" si="20"/>
        <v>-0.12</v>
      </c>
      <c r="D260">
        <f t="shared" ca="1" si="21"/>
        <v>-0.59</v>
      </c>
      <c r="E260" s="3">
        <f t="shared" ca="1" si="22"/>
        <v>4.41</v>
      </c>
      <c r="F260" s="22">
        <f t="shared" ref="F260:F323" ca="1" si="24">50+(B260+200)*28/400</f>
        <v>59.87</v>
      </c>
      <c r="G260" s="29">
        <v>3.34</v>
      </c>
      <c r="H260" s="29">
        <v>67</v>
      </c>
      <c r="I260" s="29">
        <v>3.4</v>
      </c>
    </row>
    <row r="261" spans="1:9" x14ac:dyDescent="0.25">
      <c r="A261">
        <f t="shared" ca="1" si="23"/>
        <v>192</v>
      </c>
      <c r="B261">
        <f t="shared" ca="1" si="23"/>
        <v>142</v>
      </c>
      <c r="C261">
        <f t="shared" ca="1" si="20"/>
        <v>1.92</v>
      </c>
      <c r="D261">
        <f t="shared" ca="1" si="21"/>
        <v>1.42</v>
      </c>
      <c r="E261" s="3">
        <f t="shared" ca="1" si="22"/>
        <v>5.9399999999999995</v>
      </c>
      <c r="F261" s="22">
        <f t="shared" ca="1" si="24"/>
        <v>73.94</v>
      </c>
      <c r="G261" s="29">
        <v>5.42</v>
      </c>
      <c r="H261" s="29">
        <v>55</v>
      </c>
      <c r="I261" s="29">
        <v>4.8</v>
      </c>
    </row>
    <row r="262" spans="1:9" x14ac:dyDescent="0.25">
      <c r="A262">
        <f t="shared" ca="1" si="23"/>
        <v>-85</v>
      </c>
      <c r="B262">
        <f t="shared" ca="1" si="23"/>
        <v>101</v>
      </c>
      <c r="C262">
        <f t="shared" ca="1" si="20"/>
        <v>-0.85</v>
      </c>
      <c r="D262">
        <f t="shared" ca="1" si="21"/>
        <v>1.01</v>
      </c>
      <c r="E262" s="3">
        <f t="shared" ca="1" si="22"/>
        <v>3.8624999999999998</v>
      </c>
      <c r="F262" s="22">
        <f t="shared" ca="1" si="24"/>
        <v>71.069999999999993</v>
      </c>
      <c r="G262" s="29">
        <v>5.59</v>
      </c>
      <c r="H262" s="29">
        <v>60</v>
      </c>
      <c r="I262" s="29">
        <v>4.9000000000000004</v>
      </c>
    </row>
    <row r="263" spans="1:9" x14ac:dyDescent="0.25">
      <c r="A263">
        <f t="shared" ca="1" si="23"/>
        <v>-24</v>
      </c>
      <c r="B263">
        <f t="shared" ca="1" si="23"/>
        <v>-176</v>
      </c>
      <c r="C263">
        <f t="shared" ca="1" si="20"/>
        <v>-0.24</v>
      </c>
      <c r="D263">
        <f t="shared" ca="1" si="21"/>
        <v>-1.76</v>
      </c>
      <c r="E263" s="3">
        <f t="shared" ca="1" si="22"/>
        <v>4.32</v>
      </c>
      <c r="F263" s="22">
        <f t="shared" ca="1" si="24"/>
        <v>51.68</v>
      </c>
      <c r="G263" s="29">
        <v>5.1100000000000003</v>
      </c>
      <c r="H263" s="29">
        <v>72</v>
      </c>
      <c r="I263" s="29">
        <v>4.4000000000000004</v>
      </c>
    </row>
    <row r="264" spans="1:9" x14ac:dyDescent="0.25">
      <c r="A264">
        <f t="shared" ca="1" si="23"/>
        <v>-198</v>
      </c>
      <c r="B264">
        <f t="shared" ca="1" si="23"/>
        <v>58</v>
      </c>
      <c r="C264">
        <f t="shared" ca="1" si="20"/>
        <v>-1.98</v>
      </c>
      <c r="D264">
        <f t="shared" ca="1" si="21"/>
        <v>0.57999999999999996</v>
      </c>
      <c r="E264" s="3">
        <f t="shared" ca="1" si="22"/>
        <v>3.0150000000000001</v>
      </c>
      <c r="F264" s="22">
        <f t="shared" ca="1" si="24"/>
        <v>68.06</v>
      </c>
      <c r="G264" s="29">
        <v>4.4000000000000004</v>
      </c>
      <c r="H264" s="29">
        <v>55</v>
      </c>
      <c r="I264" s="29">
        <v>4.4000000000000004</v>
      </c>
    </row>
    <row r="265" spans="1:9" x14ac:dyDescent="0.25">
      <c r="A265">
        <f t="shared" ca="1" si="23"/>
        <v>-49</v>
      </c>
      <c r="B265">
        <f t="shared" ca="1" si="23"/>
        <v>112</v>
      </c>
      <c r="C265">
        <f t="shared" ca="1" si="20"/>
        <v>-0.49</v>
      </c>
      <c r="D265">
        <f t="shared" ca="1" si="21"/>
        <v>1.1200000000000001</v>
      </c>
      <c r="E265" s="3">
        <f t="shared" ca="1" si="22"/>
        <v>4.1325000000000003</v>
      </c>
      <c r="F265" s="22">
        <f t="shared" ca="1" si="24"/>
        <v>71.84</v>
      </c>
      <c r="G265" s="29">
        <v>3.29</v>
      </c>
      <c r="H265" s="29">
        <v>63</v>
      </c>
      <c r="I265" s="29">
        <v>3.5</v>
      </c>
    </row>
    <row r="266" spans="1:9" x14ac:dyDescent="0.25">
      <c r="A266">
        <f t="shared" ca="1" si="23"/>
        <v>-186</v>
      </c>
      <c r="B266">
        <f t="shared" ca="1" si="23"/>
        <v>-74</v>
      </c>
      <c r="C266">
        <f t="shared" ca="1" si="20"/>
        <v>-1.86</v>
      </c>
      <c r="D266">
        <f t="shared" ca="1" si="21"/>
        <v>-0.74</v>
      </c>
      <c r="E266" s="3">
        <f t="shared" ca="1" si="22"/>
        <v>3.105</v>
      </c>
      <c r="F266" s="22">
        <f t="shared" ca="1" si="24"/>
        <v>58.82</v>
      </c>
      <c r="G266" s="29">
        <v>5.4</v>
      </c>
      <c r="H266" s="29">
        <v>63</v>
      </c>
      <c r="I266" s="29">
        <v>5</v>
      </c>
    </row>
    <row r="267" spans="1:9" x14ac:dyDescent="0.25">
      <c r="A267">
        <f t="shared" ca="1" si="23"/>
        <v>54</v>
      </c>
      <c r="B267">
        <f t="shared" ca="1" si="23"/>
        <v>-1</v>
      </c>
      <c r="C267">
        <f t="shared" ca="1" si="20"/>
        <v>0.54</v>
      </c>
      <c r="D267">
        <f t="shared" ca="1" si="21"/>
        <v>-0.01</v>
      </c>
      <c r="E267" s="3">
        <f t="shared" ca="1" si="22"/>
        <v>4.9050000000000002</v>
      </c>
      <c r="F267" s="22">
        <f t="shared" ca="1" si="24"/>
        <v>63.93</v>
      </c>
      <c r="G267" s="29">
        <v>3.08</v>
      </c>
      <c r="H267" s="29">
        <v>71</v>
      </c>
      <c r="I267" s="29">
        <v>3.5</v>
      </c>
    </row>
    <row r="268" spans="1:9" x14ac:dyDescent="0.25">
      <c r="A268">
        <f t="shared" ca="1" si="23"/>
        <v>65</v>
      </c>
      <c r="B268">
        <f t="shared" ca="1" si="23"/>
        <v>41</v>
      </c>
      <c r="C268">
        <f t="shared" ca="1" si="20"/>
        <v>0.65</v>
      </c>
      <c r="D268">
        <f t="shared" ca="1" si="21"/>
        <v>0.41</v>
      </c>
      <c r="E268" s="3">
        <f t="shared" ca="1" si="22"/>
        <v>4.9874999999999998</v>
      </c>
      <c r="F268" s="22">
        <f t="shared" ca="1" si="24"/>
        <v>66.87</v>
      </c>
      <c r="G268" s="29">
        <v>4.04</v>
      </c>
      <c r="H268" s="29">
        <v>55</v>
      </c>
      <c r="I268" s="29">
        <v>4.0999999999999996</v>
      </c>
    </row>
    <row r="269" spans="1:9" x14ac:dyDescent="0.25">
      <c r="A269">
        <f t="shared" ca="1" si="23"/>
        <v>183</v>
      </c>
      <c r="B269">
        <f t="shared" ca="1" si="23"/>
        <v>-180</v>
      </c>
      <c r="C269">
        <f t="shared" ca="1" si="20"/>
        <v>1.83</v>
      </c>
      <c r="D269">
        <f t="shared" ca="1" si="21"/>
        <v>-1.8</v>
      </c>
      <c r="E269" s="3">
        <f t="shared" ca="1" si="22"/>
        <v>5.8725000000000005</v>
      </c>
      <c r="F269" s="22">
        <f t="shared" ca="1" si="24"/>
        <v>51.4</v>
      </c>
      <c r="G269" s="29">
        <v>5.9</v>
      </c>
      <c r="H269" s="29">
        <v>52</v>
      </c>
      <c r="I269" s="29">
        <v>4.8</v>
      </c>
    </row>
    <row r="270" spans="1:9" x14ac:dyDescent="0.25">
      <c r="A270">
        <f t="shared" ca="1" si="23"/>
        <v>150</v>
      </c>
      <c r="B270">
        <f t="shared" ca="1" si="23"/>
        <v>-38</v>
      </c>
      <c r="C270">
        <f t="shared" ca="1" si="20"/>
        <v>1.5</v>
      </c>
      <c r="D270">
        <f t="shared" ca="1" si="21"/>
        <v>-0.38</v>
      </c>
      <c r="E270" s="3">
        <f t="shared" ca="1" si="22"/>
        <v>5.625</v>
      </c>
      <c r="F270" s="22">
        <f t="shared" ca="1" si="24"/>
        <v>61.34</v>
      </c>
      <c r="G270" s="29">
        <v>3.16</v>
      </c>
      <c r="H270" s="29">
        <v>58</v>
      </c>
      <c r="I270" s="29">
        <v>4</v>
      </c>
    </row>
    <row r="271" spans="1:9" x14ac:dyDescent="0.25">
      <c r="A271">
        <f t="shared" ca="1" si="23"/>
        <v>100</v>
      </c>
      <c r="B271">
        <f t="shared" ca="1" si="23"/>
        <v>174</v>
      </c>
      <c r="C271">
        <f t="shared" ca="1" si="20"/>
        <v>1</v>
      </c>
      <c r="D271">
        <f t="shared" ca="1" si="21"/>
        <v>1.74</v>
      </c>
      <c r="E271" s="3">
        <f t="shared" ca="1" si="22"/>
        <v>5.25</v>
      </c>
      <c r="F271" s="22">
        <f t="shared" ca="1" si="24"/>
        <v>76.180000000000007</v>
      </c>
      <c r="G271" s="29">
        <v>5.48</v>
      </c>
      <c r="H271" s="29">
        <v>68</v>
      </c>
      <c r="I271" s="29">
        <v>4.7</v>
      </c>
    </row>
    <row r="272" spans="1:9" x14ac:dyDescent="0.25">
      <c r="A272">
        <f t="shared" ca="1" si="23"/>
        <v>-120</v>
      </c>
      <c r="B272">
        <f t="shared" ca="1" si="23"/>
        <v>125</v>
      </c>
      <c r="C272">
        <f t="shared" ca="1" si="20"/>
        <v>-1.2</v>
      </c>
      <c r="D272">
        <f t="shared" ca="1" si="21"/>
        <v>1.25</v>
      </c>
      <c r="E272" s="3">
        <f t="shared" ca="1" si="22"/>
        <v>3.6</v>
      </c>
      <c r="F272" s="22">
        <f t="shared" ca="1" si="24"/>
        <v>72.75</v>
      </c>
      <c r="G272" s="29">
        <v>3.8</v>
      </c>
      <c r="H272" s="29">
        <v>68</v>
      </c>
      <c r="I272" s="29">
        <v>3.2</v>
      </c>
    </row>
    <row r="273" spans="1:9" x14ac:dyDescent="0.25">
      <c r="A273">
        <f t="shared" ca="1" si="23"/>
        <v>-77</v>
      </c>
      <c r="B273">
        <f t="shared" ca="1" si="23"/>
        <v>113</v>
      </c>
      <c r="C273">
        <f t="shared" ca="1" si="20"/>
        <v>-0.77</v>
      </c>
      <c r="D273">
        <f t="shared" ca="1" si="21"/>
        <v>1.1299999999999999</v>
      </c>
      <c r="E273" s="3">
        <f t="shared" ca="1" si="22"/>
        <v>3.9224999999999999</v>
      </c>
      <c r="F273" s="22">
        <f t="shared" ca="1" si="24"/>
        <v>71.91</v>
      </c>
      <c r="G273" s="29">
        <v>5.78</v>
      </c>
      <c r="H273" s="29">
        <v>59</v>
      </c>
      <c r="I273" s="29">
        <v>4.7</v>
      </c>
    </row>
    <row r="274" spans="1:9" x14ac:dyDescent="0.25">
      <c r="A274">
        <f t="shared" ca="1" si="23"/>
        <v>-32</v>
      </c>
      <c r="B274">
        <f t="shared" ca="1" si="23"/>
        <v>25</v>
      </c>
      <c r="C274">
        <f t="shared" ca="1" si="20"/>
        <v>-0.32</v>
      </c>
      <c r="D274">
        <f t="shared" ca="1" si="21"/>
        <v>0.25</v>
      </c>
      <c r="E274" s="3">
        <f t="shared" ca="1" si="22"/>
        <v>4.26</v>
      </c>
      <c r="F274" s="22">
        <f t="shared" ca="1" si="24"/>
        <v>65.75</v>
      </c>
      <c r="G274" s="29">
        <v>4.84</v>
      </c>
      <c r="H274" s="29">
        <v>63</v>
      </c>
      <c r="I274" s="29">
        <v>4.8</v>
      </c>
    </row>
    <row r="275" spans="1:9" x14ac:dyDescent="0.25">
      <c r="A275">
        <f t="shared" ca="1" si="23"/>
        <v>-21</v>
      </c>
      <c r="B275">
        <f t="shared" ca="1" si="23"/>
        <v>165</v>
      </c>
      <c r="C275">
        <f t="shared" ca="1" si="20"/>
        <v>-0.21</v>
      </c>
      <c r="D275">
        <f t="shared" ca="1" si="21"/>
        <v>1.65</v>
      </c>
      <c r="E275" s="3">
        <f t="shared" ca="1" si="22"/>
        <v>4.3425000000000002</v>
      </c>
      <c r="F275" s="22">
        <f t="shared" ca="1" si="24"/>
        <v>75.55</v>
      </c>
      <c r="G275" s="29">
        <v>4.07</v>
      </c>
      <c r="H275" s="29">
        <v>65</v>
      </c>
      <c r="I275" s="29">
        <v>3.4</v>
      </c>
    </row>
    <row r="276" spans="1:9" x14ac:dyDescent="0.25">
      <c r="A276">
        <f t="shared" ca="1" si="23"/>
        <v>-132</v>
      </c>
      <c r="B276">
        <f t="shared" ca="1" si="23"/>
        <v>-63</v>
      </c>
      <c r="C276">
        <f t="shared" ca="1" si="20"/>
        <v>-1.32</v>
      </c>
      <c r="D276">
        <f t="shared" ca="1" si="21"/>
        <v>-0.63</v>
      </c>
      <c r="E276" s="3">
        <f t="shared" ca="1" si="22"/>
        <v>3.51</v>
      </c>
      <c r="F276" s="22">
        <f t="shared" ca="1" si="24"/>
        <v>59.59</v>
      </c>
      <c r="G276" s="29">
        <v>3.29</v>
      </c>
      <c r="H276" s="29">
        <v>53</v>
      </c>
      <c r="I276" s="29">
        <v>4.4000000000000004</v>
      </c>
    </row>
    <row r="277" spans="1:9" x14ac:dyDescent="0.25">
      <c r="A277">
        <f t="shared" ca="1" si="23"/>
        <v>-187</v>
      </c>
      <c r="B277">
        <f t="shared" ca="1" si="23"/>
        <v>57</v>
      </c>
      <c r="C277">
        <f t="shared" ca="1" si="20"/>
        <v>-1.87</v>
      </c>
      <c r="D277">
        <f t="shared" ca="1" si="21"/>
        <v>0.56999999999999995</v>
      </c>
      <c r="E277" s="3">
        <f t="shared" ca="1" si="22"/>
        <v>3.0975000000000001</v>
      </c>
      <c r="F277" s="22">
        <f t="shared" ca="1" si="24"/>
        <v>67.989999999999995</v>
      </c>
      <c r="G277" s="29">
        <v>4.8600000000000003</v>
      </c>
      <c r="H277" s="29">
        <v>57</v>
      </c>
      <c r="I277" s="29">
        <v>4.7</v>
      </c>
    </row>
    <row r="278" spans="1:9" x14ac:dyDescent="0.25">
      <c r="A278">
        <f t="shared" ca="1" si="23"/>
        <v>-92</v>
      </c>
      <c r="B278">
        <f t="shared" ca="1" si="23"/>
        <v>36</v>
      </c>
      <c r="C278">
        <f t="shared" ca="1" si="20"/>
        <v>-0.92</v>
      </c>
      <c r="D278">
        <f t="shared" ca="1" si="21"/>
        <v>0.36</v>
      </c>
      <c r="E278" s="3">
        <f t="shared" ca="1" si="22"/>
        <v>3.81</v>
      </c>
      <c r="F278" s="22">
        <f t="shared" ca="1" si="24"/>
        <v>66.52</v>
      </c>
      <c r="G278" s="29">
        <v>4.43</v>
      </c>
      <c r="H278" s="29">
        <v>64</v>
      </c>
      <c r="I278" s="29">
        <v>4</v>
      </c>
    </row>
    <row r="279" spans="1:9" x14ac:dyDescent="0.25">
      <c r="A279">
        <f t="shared" ca="1" si="23"/>
        <v>141</v>
      </c>
      <c r="B279">
        <f t="shared" ca="1" si="23"/>
        <v>64</v>
      </c>
      <c r="C279">
        <f t="shared" ca="1" si="20"/>
        <v>1.41</v>
      </c>
      <c r="D279">
        <f t="shared" ca="1" si="21"/>
        <v>0.64</v>
      </c>
      <c r="E279" s="3">
        <f t="shared" ca="1" si="22"/>
        <v>5.5575000000000001</v>
      </c>
      <c r="F279" s="22">
        <f t="shared" ca="1" si="24"/>
        <v>68.48</v>
      </c>
      <c r="G279" s="29">
        <v>4.62</v>
      </c>
      <c r="H279" s="29">
        <v>76</v>
      </c>
      <c r="I279" s="29">
        <v>3.9</v>
      </c>
    </row>
    <row r="280" spans="1:9" x14ac:dyDescent="0.25">
      <c r="A280">
        <f t="shared" ca="1" si="23"/>
        <v>4</v>
      </c>
      <c r="B280">
        <f t="shared" ca="1" si="23"/>
        <v>159</v>
      </c>
      <c r="C280">
        <f t="shared" ca="1" si="20"/>
        <v>0.04</v>
      </c>
      <c r="D280">
        <f t="shared" ca="1" si="21"/>
        <v>1.59</v>
      </c>
      <c r="E280" s="3">
        <f t="shared" ca="1" si="22"/>
        <v>4.53</v>
      </c>
      <c r="F280" s="22">
        <f t="shared" ca="1" si="24"/>
        <v>75.13</v>
      </c>
      <c r="G280" s="29">
        <v>5.68</v>
      </c>
      <c r="H280" s="29">
        <v>76</v>
      </c>
      <c r="I280" s="29">
        <v>4</v>
      </c>
    </row>
    <row r="281" spans="1:9" x14ac:dyDescent="0.25">
      <c r="A281">
        <f t="shared" ca="1" si="23"/>
        <v>8</v>
      </c>
      <c r="B281">
        <f t="shared" ca="1" si="23"/>
        <v>-80</v>
      </c>
      <c r="C281">
        <f t="shared" ca="1" si="20"/>
        <v>0.08</v>
      </c>
      <c r="D281">
        <f t="shared" ca="1" si="21"/>
        <v>-0.8</v>
      </c>
      <c r="E281" s="3">
        <f t="shared" ca="1" si="22"/>
        <v>4.5600000000000005</v>
      </c>
      <c r="F281" s="22">
        <f t="shared" ca="1" si="24"/>
        <v>58.4</v>
      </c>
      <c r="G281" s="29">
        <v>4.41</v>
      </c>
      <c r="H281" s="29">
        <v>63</v>
      </c>
      <c r="I281" s="29">
        <v>4</v>
      </c>
    </row>
    <row r="282" spans="1:9" x14ac:dyDescent="0.25">
      <c r="A282">
        <f t="shared" ca="1" si="23"/>
        <v>40</v>
      </c>
      <c r="B282">
        <f t="shared" ca="1" si="23"/>
        <v>-135</v>
      </c>
      <c r="C282">
        <f t="shared" ca="1" si="20"/>
        <v>0.4</v>
      </c>
      <c r="D282">
        <f t="shared" ca="1" si="21"/>
        <v>-1.35</v>
      </c>
      <c r="E282" s="3">
        <f t="shared" ca="1" si="22"/>
        <v>4.8</v>
      </c>
      <c r="F282" s="22">
        <f t="shared" ca="1" si="24"/>
        <v>54.55</v>
      </c>
      <c r="G282" s="29">
        <v>4.28</v>
      </c>
      <c r="H282" s="29">
        <v>67</v>
      </c>
      <c r="I282" s="29">
        <v>3.6</v>
      </c>
    </row>
    <row r="283" spans="1:9" x14ac:dyDescent="0.25">
      <c r="A283">
        <f t="shared" ca="1" si="23"/>
        <v>152</v>
      </c>
      <c r="B283">
        <f t="shared" ca="1" si="23"/>
        <v>-1</v>
      </c>
      <c r="C283">
        <f t="shared" ca="1" si="20"/>
        <v>1.52</v>
      </c>
      <c r="D283">
        <f t="shared" ca="1" si="21"/>
        <v>-0.01</v>
      </c>
      <c r="E283" s="3">
        <f t="shared" ca="1" si="22"/>
        <v>5.6400000000000006</v>
      </c>
      <c r="F283" s="22">
        <f t="shared" ca="1" si="24"/>
        <v>63.93</v>
      </c>
      <c r="G283" s="29">
        <v>5.81</v>
      </c>
      <c r="H283" s="29">
        <v>60</v>
      </c>
      <c r="I283" s="29">
        <v>4.5999999999999996</v>
      </c>
    </row>
    <row r="284" spans="1:9" x14ac:dyDescent="0.25">
      <c r="A284">
        <f t="shared" ca="1" si="23"/>
        <v>133</v>
      </c>
      <c r="B284">
        <f t="shared" ca="1" si="23"/>
        <v>61</v>
      </c>
      <c r="C284">
        <f t="shared" ca="1" si="20"/>
        <v>1.33</v>
      </c>
      <c r="D284">
        <f t="shared" ca="1" si="21"/>
        <v>0.61</v>
      </c>
      <c r="E284" s="3">
        <f t="shared" ca="1" si="22"/>
        <v>5.4975000000000005</v>
      </c>
      <c r="F284" s="22">
        <f t="shared" ca="1" si="24"/>
        <v>68.27</v>
      </c>
      <c r="G284" s="29">
        <v>3.24</v>
      </c>
      <c r="H284" s="29">
        <v>54</v>
      </c>
      <c r="I284" s="29">
        <v>4.3</v>
      </c>
    </row>
    <row r="285" spans="1:9" x14ac:dyDescent="0.25">
      <c r="A285">
        <f t="shared" ca="1" si="23"/>
        <v>-88</v>
      </c>
      <c r="B285">
        <f t="shared" ca="1" si="23"/>
        <v>-114</v>
      </c>
      <c r="C285">
        <f t="shared" ca="1" si="20"/>
        <v>-0.88</v>
      </c>
      <c r="D285">
        <f t="shared" ca="1" si="21"/>
        <v>-1.1399999999999999</v>
      </c>
      <c r="E285" s="3">
        <f t="shared" ca="1" si="22"/>
        <v>3.84</v>
      </c>
      <c r="F285" s="22">
        <f t="shared" ca="1" si="24"/>
        <v>56.019999999999996</v>
      </c>
      <c r="G285" s="29">
        <v>3.37</v>
      </c>
      <c r="H285" s="29">
        <v>54</v>
      </c>
      <c r="I285" s="29">
        <v>4.3</v>
      </c>
    </row>
    <row r="286" spans="1:9" x14ac:dyDescent="0.25">
      <c r="A286">
        <f t="shared" ca="1" si="23"/>
        <v>29</v>
      </c>
      <c r="B286">
        <f t="shared" ca="1" si="23"/>
        <v>191</v>
      </c>
      <c r="C286">
        <f t="shared" ca="1" si="20"/>
        <v>0.28999999999999998</v>
      </c>
      <c r="D286">
        <f t="shared" ca="1" si="21"/>
        <v>1.91</v>
      </c>
      <c r="E286" s="3">
        <f t="shared" ca="1" si="22"/>
        <v>4.7175000000000002</v>
      </c>
      <c r="F286" s="22">
        <f t="shared" ca="1" si="24"/>
        <v>77.37</v>
      </c>
      <c r="G286" s="29">
        <v>5.12</v>
      </c>
      <c r="H286" s="29">
        <v>63</v>
      </c>
      <c r="I286" s="29">
        <v>5</v>
      </c>
    </row>
    <row r="287" spans="1:9" x14ac:dyDescent="0.25">
      <c r="A287">
        <f t="shared" ca="1" si="23"/>
        <v>-29</v>
      </c>
      <c r="B287">
        <f t="shared" ca="1" si="23"/>
        <v>-59</v>
      </c>
      <c r="C287">
        <f t="shared" ca="1" si="20"/>
        <v>-0.28999999999999998</v>
      </c>
      <c r="D287">
        <f t="shared" ca="1" si="21"/>
        <v>-0.59</v>
      </c>
      <c r="E287" s="3">
        <f t="shared" ca="1" si="22"/>
        <v>4.2824999999999998</v>
      </c>
      <c r="F287" s="22">
        <f t="shared" ca="1" si="24"/>
        <v>59.87</v>
      </c>
      <c r="G287" s="29">
        <v>3.49</v>
      </c>
      <c r="H287" s="29">
        <v>70</v>
      </c>
      <c r="I287" s="29">
        <v>3.3</v>
      </c>
    </row>
    <row r="288" spans="1:9" x14ac:dyDescent="0.25">
      <c r="A288">
        <f t="shared" ca="1" si="23"/>
        <v>25</v>
      </c>
      <c r="B288">
        <f t="shared" ca="1" si="23"/>
        <v>24</v>
      </c>
      <c r="C288">
        <f t="shared" ca="1" si="20"/>
        <v>0.25</v>
      </c>
      <c r="D288">
        <f t="shared" ca="1" si="21"/>
        <v>0.24</v>
      </c>
      <c r="E288" s="3">
        <f t="shared" ca="1" si="22"/>
        <v>4.6875</v>
      </c>
      <c r="F288" s="22">
        <f t="shared" ca="1" si="24"/>
        <v>65.680000000000007</v>
      </c>
      <c r="G288" s="29">
        <v>4.53</v>
      </c>
      <c r="H288" s="29">
        <v>67</v>
      </c>
      <c r="I288" s="29">
        <v>4</v>
      </c>
    </row>
    <row r="289" spans="1:9" x14ac:dyDescent="0.25">
      <c r="A289">
        <f t="shared" ca="1" si="23"/>
        <v>162</v>
      </c>
      <c r="B289">
        <f t="shared" ca="1" si="23"/>
        <v>-193</v>
      </c>
      <c r="C289">
        <f t="shared" ca="1" si="20"/>
        <v>1.62</v>
      </c>
      <c r="D289">
        <f t="shared" ca="1" si="21"/>
        <v>-1.93</v>
      </c>
      <c r="E289" s="3">
        <f t="shared" ca="1" si="22"/>
        <v>5.7149999999999999</v>
      </c>
      <c r="F289" s="22">
        <f t="shared" ca="1" si="24"/>
        <v>50.49</v>
      </c>
      <c r="G289" s="29">
        <v>3.31</v>
      </c>
      <c r="H289" s="29">
        <v>60</v>
      </c>
      <c r="I289" s="29">
        <v>3.7</v>
      </c>
    </row>
    <row r="290" spans="1:9" x14ac:dyDescent="0.25">
      <c r="A290">
        <f t="shared" ca="1" si="23"/>
        <v>177</v>
      </c>
      <c r="B290">
        <f t="shared" ca="1" si="23"/>
        <v>61</v>
      </c>
      <c r="C290">
        <f t="shared" ca="1" si="20"/>
        <v>1.77</v>
      </c>
      <c r="D290">
        <f t="shared" ca="1" si="21"/>
        <v>0.61</v>
      </c>
      <c r="E290" s="3">
        <f t="shared" ca="1" si="22"/>
        <v>5.8275000000000006</v>
      </c>
      <c r="F290" s="22">
        <f t="shared" ca="1" si="24"/>
        <v>68.27</v>
      </c>
      <c r="G290" s="29">
        <v>4.63</v>
      </c>
      <c r="H290" s="29">
        <v>66</v>
      </c>
      <c r="I290" s="29">
        <v>4.3</v>
      </c>
    </row>
    <row r="291" spans="1:9" x14ac:dyDescent="0.25">
      <c r="A291">
        <f t="shared" ca="1" si="23"/>
        <v>77</v>
      </c>
      <c r="B291">
        <f t="shared" ca="1" si="23"/>
        <v>-106</v>
      </c>
      <c r="C291">
        <f t="shared" ca="1" si="20"/>
        <v>0.77</v>
      </c>
      <c r="D291">
        <f t="shared" ca="1" si="21"/>
        <v>-1.06</v>
      </c>
      <c r="E291" s="3">
        <f t="shared" ca="1" si="22"/>
        <v>5.0775000000000006</v>
      </c>
      <c r="F291" s="22">
        <f t="shared" ca="1" si="24"/>
        <v>56.58</v>
      </c>
      <c r="G291" s="29">
        <v>5.49</v>
      </c>
      <c r="H291" s="29">
        <v>67</v>
      </c>
      <c r="I291" s="29">
        <v>4.7</v>
      </c>
    </row>
    <row r="292" spans="1:9" x14ac:dyDescent="0.25">
      <c r="A292">
        <f t="shared" ca="1" si="23"/>
        <v>35</v>
      </c>
      <c r="B292">
        <f t="shared" ca="1" si="23"/>
        <v>154</v>
      </c>
      <c r="C292">
        <f t="shared" ca="1" si="20"/>
        <v>0.35</v>
      </c>
      <c r="D292">
        <f t="shared" ca="1" si="21"/>
        <v>1.54</v>
      </c>
      <c r="E292" s="3">
        <f t="shared" ca="1" si="22"/>
        <v>4.7625000000000002</v>
      </c>
      <c r="F292" s="22">
        <f t="shared" ca="1" si="24"/>
        <v>74.78</v>
      </c>
      <c r="G292" s="29">
        <v>3.05</v>
      </c>
      <c r="H292" s="29">
        <v>52</v>
      </c>
      <c r="I292" s="29">
        <v>4.5999999999999996</v>
      </c>
    </row>
    <row r="293" spans="1:9" x14ac:dyDescent="0.25">
      <c r="A293">
        <f t="shared" ca="1" si="23"/>
        <v>-76</v>
      </c>
      <c r="B293">
        <f t="shared" ca="1" si="23"/>
        <v>-110</v>
      </c>
      <c r="C293">
        <f t="shared" ca="1" si="20"/>
        <v>-0.76</v>
      </c>
      <c r="D293">
        <f t="shared" ca="1" si="21"/>
        <v>-1.1000000000000001</v>
      </c>
      <c r="E293" s="3">
        <f t="shared" ca="1" si="22"/>
        <v>3.93</v>
      </c>
      <c r="F293" s="22">
        <f t="shared" ca="1" si="24"/>
        <v>56.3</v>
      </c>
      <c r="G293" s="29">
        <v>5.84</v>
      </c>
      <c r="H293" s="29">
        <v>58</v>
      </c>
      <c r="I293" s="29">
        <v>4.7</v>
      </c>
    </row>
    <row r="294" spans="1:9" x14ac:dyDescent="0.25">
      <c r="A294">
        <f t="shared" ca="1" si="23"/>
        <v>-121</v>
      </c>
      <c r="B294">
        <f t="shared" ca="1" si="23"/>
        <v>-26</v>
      </c>
      <c r="C294">
        <f t="shared" ca="1" si="20"/>
        <v>-1.21</v>
      </c>
      <c r="D294">
        <f t="shared" ca="1" si="21"/>
        <v>-0.26</v>
      </c>
      <c r="E294" s="3">
        <f t="shared" ca="1" si="22"/>
        <v>3.5925000000000002</v>
      </c>
      <c r="F294" s="22">
        <f t="shared" ca="1" si="24"/>
        <v>62.18</v>
      </c>
      <c r="G294" s="29">
        <v>5.0599999999999996</v>
      </c>
      <c r="H294" s="29">
        <v>55</v>
      </c>
      <c r="I294" s="29">
        <v>4.9000000000000004</v>
      </c>
    </row>
    <row r="295" spans="1:9" x14ac:dyDescent="0.25">
      <c r="A295">
        <f t="shared" ca="1" si="23"/>
        <v>-115</v>
      </c>
      <c r="B295">
        <f t="shared" ca="1" si="23"/>
        <v>133</v>
      </c>
      <c r="C295">
        <f t="shared" ca="1" si="20"/>
        <v>-1.1499999999999999</v>
      </c>
      <c r="D295">
        <f t="shared" ca="1" si="21"/>
        <v>1.33</v>
      </c>
      <c r="E295" s="3">
        <f t="shared" ca="1" si="22"/>
        <v>3.6375000000000002</v>
      </c>
      <c r="F295" s="22">
        <f t="shared" ca="1" si="24"/>
        <v>73.31</v>
      </c>
      <c r="G295" s="29">
        <v>5.58</v>
      </c>
      <c r="H295" s="29">
        <v>53</v>
      </c>
      <c r="I295" s="29">
        <v>4.8</v>
      </c>
    </row>
    <row r="296" spans="1:9" x14ac:dyDescent="0.25">
      <c r="A296">
        <f t="shared" ca="1" si="23"/>
        <v>94</v>
      </c>
      <c r="B296">
        <f t="shared" ca="1" si="23"/>
        <v>14</v>
      </c>
      <c r="C296">
        <f t="shared" ca="1" si="20"/>
        <v>0.94</v>
      </c>
      <c r="D296">
        <f t="shared" ca="1" si="21"/>
        <v>0.14000000000000001</v>
      </c>
      <c r="E296" s="3">
        <f t="shared" ca="1" si="22"/>
        <v>5.2050000000000001</v>
      </c>
      <c r="F296" s="22">
        <f t="shared" ca="1" si="24"/>
        <v>64.98</v>
      </c>
      <c r="G296" s="29">
        <v>3.27</v>
      </c>
      <c r="H296" s="29">
        <v>64</v>
      </c>
      <c r="I296" s="29">
        <v>3.4</v>
      </c>
    </row>
    <row r="297" spans="1:9" x14ac:dyDescent="0.25">
      <c r="A297">
        <f t="shared" ca="1" si="23"/>
        <v>54</v>
      </c>
      <c r="B297">
        <f t="shared" ca="1" si="23"/>
        <v>-107</v>
      </c>
      <c r="C297">
        <f t="shared" ca="1" si="20"/>
        <v>0.54</v>
      </c>
      <c r="D297">
        <f t="shared" ca="1" si="21"/>
        <v>-1.07</v>
      </c>
      <c r="E297" s="3">
        <f t="shared" ca="1" si="22"/>
        <v>4.9050000000000002</v>
      </c>
      <c r="F297" s="22">
        <f t="shared" ca="1" si="24"/>
        <v>56.51</v>
      </c>
      <c r="G297" s="29">
        <v>5.93</v>
      </c>
      <c r="H297" s="29">
        <v>59</v>
      </c>
      <c r="I297" s="29">
        <v>4.5999999999999996</v>
      </c>
    </row>
    <row r="298" spans="1:9" x14ac:dyDescent="0.25">
      <c r="A298">
        <f t="shared" ca="1" si="23"/>
        <v>69</v>
      </c>
      <c r="B298">
        <f t="shared" ca="1" si="23"/>
        <v>-162</v>
      </c>
      <c r="C298">
        <f t="shared" ca="1" si="20"/>
        <v>0.69</v>
      </c>
      <c r="D298">
        <f t="shared" ca="1" si="21"/>
        <v>-1.62</v>
      </c>
      <c r="E298" s="3">
        <f t="shared" ca="1" si="22"/>
        <v>5.0175000000000001</v>
      </c>
      <c r="F298" s="22">
        <f t="shared" ca="1" si="24"/>
        <v>52.66</v>
      </c>
      <c r="G298" s="29">
        <v>5.0599999999999996</v>
      </c>
      <c r="H298" s="29">
        <v>66</v>
      </c>
      <c r="I298" s="29">
        <v>4.8</v>
      </c>
    </row>
    <row r="299" spans="1:9" x14ac:dyDescent="0.25">
      <c r="A299">
        <f t="shared" ca="1" si="23"/>
        <v>-54</v>
      </c>
      <c r="B299">
        <f t="shared" ca="1" si="23"/>
        <v>36</v>
      </c>
      <c r="C299">
        <f t="shared" ca="1" si="20"/>
        <v>-0.54</v>
      </c>
      <c r="D299">
        <f t="shared" ca="1" si="21"/>
        <v>0.36</v>
      </c>
      <c r="E299" s="3">
        <f t="shared" ca="1" si="22"/>
        <v>4.0949999999999998</v>
      </c>
      <c r="F299" s="22">
        <f t="shared" ca="1" si="24"/>
        <v>66.52</v>
      </c>
      <c r="G299" s="29">
        <v>4.79</v>
      </c>
      <c r="H299" s="29">
        <v>61</v>
      </c>
      <c r="I299" s="29">
        <v>4.5999999999999996</v>
      </c>
    </row>
    <row r="300" spans="1:9" x14ac:dyDescent="0.25">
      <c r="A300">
        <f t="shared" ca="1" si="23"/>
        <v>-151</v>
      </c>
      <c r="B300">
        <f t="shared" ca="1" si="23"/>
        <v>54</v>
      </c>
      <c r="C300">
        <f t="shared" ref="C300:C363" ca="1" si="25">A300/100</f>
        <v>-1.51</v>
      </c>
      <c r="D300">
        <f t="shared" ref="D300:D363" ca="1" si="26">B300/100</f>
        <v>0.54</v>
      </c>
      <c r="E300" s="3">
        <f t="shared" ref="E300:E363" ca="1" si="27">3+(A300+200)*3/400</f>
        <v>3.3675000000000002</v>
      </c>
      <c r="F300" s="22">
        <f t="shared" ca="1" si="24"/>
        <v>67.78</v>
      </c>
      <c r="G300" s="29">
        <v>3.95</v>
      </c>
      <c r="H300" s="29">
        <v>69</v>
      </c>
      <c r="I300" s="29">
        <v>3.4</v>
      </c>
    </row>
    <row r="301" spans="1:9" x14ac:dyDescent="0.25">
      <c r="A301">
        <f t="shared" ref="A301:B364" ca="1" si="28" xml:space="preserve"> RANDBETWEEN(-200,200)</f>
        <v>183</v>
      </c>
      <c r="B301">
        <f t="shared" ca="1" si="28"/>
        <v>-73</v>
      </c>
      <c r="C301">
        <f t="shared" ca="1" si="25"/>
        <v>1.83</v>
      </c>
      <c r="D301">
        <f t="shared" ca="1" si="26"/>
        <v>-0.73</v>
      </c>
      <c r="E301" s="3">
        <f t="shared" ca="1" si="27"/>
        <v>5.8725000000000005</v>
      </c>
      <c r="F301" s="22">
        <f t="shared" ca="1" si="24"/>
        <v>58.89</v>
      </c>
      <c r="G301" s="29">
        <v>4.0199999999999996</v>
      </c>
      <c r="H301" s="29">
        <v>64</v>
      </c>
      <c r="I301" s="29">
        <v>3.3</v>
      </c>
    </row>
    <row r="302" spans="1:9" x14ac:dyDescent="0.25">
      <c r="A302">
        <f t="shared" ca="1" si="28"/>
        <v>35</v>
      </c>
      <c r="B302">
        <f t="shared" ca="1" si="28"/>
        <v>16</v>
      </c>
      <c r="C302">
        <f t="shared" ca="1" si="25"/>
        <v>0.35</v>
      </c>
      <c r="D302">
        <f t="shared" ca="1" si="26"/>
        <v>0.16</v>
      </c>
      <c r="E302" s="3">
        <f t="shared" ca="1" si="27"/>
        <v>4.7625000000000002</v>
      </c>
      <c r="F302" s="22">
        <f t="shared" ca="1" si="24"/>
        <v>65.12</v>
      </c>
      <c r="G302" s="29">
        <v>5.39</v>
      </c>
      <c r="H302" s="29">
        <v>51</v>
      </c>
      <c r="I302" s="29">
        <v>4.9000000000000004</v>
      </c>
    </row>
    <row r="303" spans="1:9" x14ac:dyDescent="0.25">
      <c r="A303">
        <f t="shared" ca="1" si="28"/>
        <v>-163</v>
      </c>
      <c r="B303">
        <f t="shared" ca="1" si="28"/>
        <v>163</v>
      </c>
      <c r="C303">
        <f t="shared" ca="1" si="25"/>
        <v>-1.63</v>
      </c>
      <c r="D303">
        <f t="shared" ca="1" si="26"/>
        <v>1.63</v>
      </c>
      <c r="E303" s="3">
        <f t="shared" ca="1" si="27"/>
        <v>3.2774999999999999</v>
      </c>
      <c r="F303" s="22">
        <f t="shared" ca="1" si="24"/>
        <v>75.41</v>
      </c>
      <c r="G303" s="29">
        <v>5.69</v>
      </c>
      <c r="H303" s="29">
        <v>55</v>
      </c>
      <c r="I303" s="29">
        <v>4.8</v>
      </c>
    </row>
    <row r="304" spans="1:9" x14ac:dyDescent="0.25">
      <c r="A304">
        <f t="shared" ca="1" si="28"/>
        <v>109</v>
      </c>
      <c r="B304">
        <f t="shared" ca="1" si="28"/>
        <v>184</v>
      </c>
      <c r="C304">
        <f t="shared" ca="1" si="25"/>
        <v>1.0900000000000001</v>
      </c>
      <c r="D304">
        <f t="shared" ca="1" si="26"/>
        <v>1.84</v>
      </c>
      <c r="E304" s="3">
        <f t="shared" ca="1" si="27"/>
        <v>5.3174999999999999</v>
      </c>
      <c r="F304" s="22">
        <f t="shared" ca="1" si="24"/>
        <v>76.88</v>
      </c>
      <c r="G304" s="29">
        <v>4.82</v>
      </c>
      <c r="H304" s="29">
        <v>70</v>
      </c>
      <c r="I304" s="29">
        <v>4.4000000000000004</v>
      </c>
    </row>
    <row r="305" spans="1:9" x14ac:dyDescent="0.25">
      <c r="A305">
        <f t="shared" ca="1" si="28"/>
        <v>48</v>
      </c>
      <c r="B305">
        <f t="shared" ca="1" si="28"/>
        <v>179</v>
      </c>
      <c r="C305">
        <f t="shared" ca="1" si="25"/>
        <v>0.48</v>
      </c>
      <c r="D305">
        <f t="shared" ca="1" si="26"/>
        <v>1.79</v>
      </c>
      <c r="E305" s="3">
        <f t="shared" ca="1" si="27"/>
        <v>4.8600000000000003</v>
      </c>
      <c r="F305" s="22">
        <f t="shared" ca="1" si="24"/>
        <v>76.53</v>
      </c>
      <c r="G305" s="29">
        <v>3.5</v>
      </c>
      <c r="H305" s="29">
        <v>52</v>
      </c>
      <c r="I305" s="29">
        <v>4.4000000000000004</v>
      </c>
    </row>
    <row r="306" spans="1:9" x14ac:dyDescent="0.25">
      <c r="A306">
        <f t="shared" ca="1" si="28"/>
        <v>-4</v>
      </c>
      <c r="B306">
        <f t="shared" ca="1" si="28"/>
        <v>-141</v>
      </c>
      <c r="C306">
        <f t="shared" ca="1" si="25"/>
        <v>-0.04</v>
      </c>
      <c r="D306">
        <f t="shared" ca="1" si="26"/>
        <v>-1.41</v>
      </c>
      <c r="E306" s="3">
        <f t="shared" ca="1" si="27"/>
        <v>4.47</v>
      </c>
      <c r="F306" s="22">
        <f t="shared" ca="1" si="24"/>
        <v>54.13</v>
      </c>
      <c r="G306" s="29">
        <v>5.94</v>
      </c>
      <c r="H306" s="29">
        <v>55</v>
      </c>
      <c r="I306" s="29">
        <v>4.7</v>
      </c>
    </row>
    <row r="307" spans="1:9" x14ac:dyDescent="0.25">
      <c r="A307">
        <f t="shared" ca="1" si="28"/>
        <v>-66</v>
      </c>
      <c r="B307">
        <f t="shared" ca="1" si="28"/>
        <v>-141</v>
      </c>
      <c r="C307">
        <f t="shared" ca="1" si="25"/>
        <v>-0.66</v>
      </c>
      <c r="D307">
        <f t="shared" ca="1" si="26"/>
        <v>-1.41</v>
      </c>
      <c r="E307" s="3">
        <f t="shared" ca="1" si="27"/>
        <v>4.0049999999999999</v>
      </c>
      <c r="F307" s="22">
        <f t="shared" ca="1" si="24"/>
        <v>54.13</v>
      </c>
      <c r="G307" s="29">
        <v>4.91</v>
      </c>
      <c r="H307" s="29">
        <v>77</v>
      </c>
      <c r="I307" s="29">
        <v>3.9</v>
      </c>
    </row>
    <row r="308" spans="1:9" x14ac:dyDescent="0.25">
      <c r="A308">
        <f t="shared" ca="1" si="28"/>
        <v>-162</v>
      </c>
      <c r="B308">
        <f t="shared" ca="1" si="28"/>
        <v>130</v>
      </c>
      <c r="C308">
        <f t="shared" ca="1" si="25"/>
        <v>-1.62</v>
      </c>
      <c r="D308">
        <f t="shared" ca="1" si="26"/>
        <v>1.3</v>
      </c>
      <c r="E308" s="3">
        <f t="shared" ca="1" si="27"/>
        <v>3.2850000000000001</v>
      </c>
      <c r="F308" s="22">
        <f t="shared" ca="1" si="24"/>
        <v>73.099999999999994</v>
      </c>
      <c r="G308" s="29">
        <v>3.73</v>
      </c>
      <c r="H308" s="29">
        <v>69</v>
      </c>
      <c r="I308" s="29">
        <v>3.2</v>
      </c>
    </row>
    <row r="309" spans="1:9" x14ac:dyDescent="0.25">
      <c r="A309">
        <f t="shared" ca="1" si="28"/>
        <v>-156</v>
      </c>
      <c r="B309">
        <f t="shared" ca="1" si="28"/>
        <v>163</v>
      </c>
      <c r="C309">
        <f t="shared" ca="1" si="25"/>
        <v>-1.56</v>
      </c>
      <c r="D309">
        <f t="shared" ca="1" si="26"/>
        <v>1.63</v>
      </c>
      <c r="E309" s="3">
        <f t="shared" ca="1" si="27"/>
        <v>3.33</v>
      </c>
      <c r="F309" s="22">
        <f t="shared" ca="1" si="24"/>
        <v>75.41</v>
      </c>
      <c r="G309" s="29">
        <v>5.36</v>
      </c>
      <c r="H309" s="29">
        <v>58</v>
      </c>
      <c r="I309" s="29">
        <v>5</v>
      </c>
    </row>
    <row r="310" spans="1:9" x14ac:dyDescent="0.25">
      <c r="A310">
        <f t="shared" ca="1" si="28"/>
        <v>-187</v>
      </c>
      <c r="B310">
        <f t="shared" ca="1" si="28"/>
        <v>26</v>
      </c>
      <c r="C310">
        <f t="shared" ca="1" si="25"/>
        <v>-1.87</v>
      </c>
      <c r="D310">
        <f t="shared" ca="1" si="26"/>
        <v>0.26</v>
      </c>
      <c r="E310" s="3">
        <f t="shared" ca="1" si="27"/>
        <v>3.0975000000000001</v>
      </c>
      <c r="F310" s="22">
        <f t="shared" ca="1" si="24"/>
        <v>65.819999999999993</v>
      </c>
      <c r="G310" s="29">
        <v>5.66</v>
      </c>
      <c r="H310" s="29">
        <v>66</v>
      </c>
      <c r="I310" s="29">
        <v>4.5999999999999996</v>
      </c>
    </row>
    <row r="311" spans="1:9" x14ac:dyDescent="0.25">
      <c r="A311">
        <f t="shared" ca="1" si="28"/>
        <v>-120</v>
      </c>
      <c r="B311">
        <f t="shared" ca="1" si="28"/>
        <v>-174</v>
      </c>
      <c r="C311">
        <f t="shared" ca="1" si="25"/>
        <v>-1.2</v>
      </c>
      <c r="D311">
        <f t="shared" ca="1" si="26"/>
        <v>-1.74</v>
      </c>
      <c r="E311" s="3">
        <f t="shared" ca="1" si="27"/>
        <v>3.6</v>
      </c>
      <c r="F311" s="22">
        <f t="shared" ca="1" si="24"/>
        <v>51.82</v>
      </c>
      <c r="G311" s="29">
        <v>5.48</v>
      </c>
      <c r="H311" s="29">
        <v>52</v>
      </c>
      <c r="I311" s="29">
        <v>4.8</v>
      </c>
    </row>
    <row r="312" spans="1:9" x14ac:dyDescent="0.25">
      <c r="A312">
        <f t="shared" ca="1" si="28"/>
        <v>-164</v>
      </c>
      <c r="B312">
        <f t="shared" ca="1" si="28"/>
        <v>154</v>
      </c>
      <c r="C312">
        <f t="shared" ca="1" si="25"/>
        <v>-1.64</v>
      </c>
      <c r="D312">
        <f t="shared" ca="1" si="26"/>
        <v>1.54</v>
      </c>
      <c r="E312" s="3">
        <f t="shared" ca="1" si="27"/>
        <v>3.27</v>
      </c>
      <c r="F312" s="22">
        <f t="shared" ca="1" si="24"/>
        <v>74.78</v>
      </c>
      <c r="G312" s="29">
        <v>5.54</v>
      </c>
      <c r="H312" s="29">
        <v>58</v>
      </c>
      <c r="I312" s="29">
        <v>4.8</v>
      </c>
    </row>
    <row r="313" spans="1:9" x14ac:dyDescent="0.25">
      <c r="A313">
        <f t="shared" ca="1" si="28"/>
        <v>94</v>
      </c>
      <c r="B313">
        <f t="shared" ca="1" si="28"/>
        <v>84</v>
      </c>
      <c r="C313">
        <f t="shared" ca="1" si="25"/>
        <v>0.94</v>
      </c>
      <c r="D313">
        <f t="shared" ca="1" si="26"/>
        <v>0.84</v>
      </c>
      <c r="E313" s="3">
        <f t="shared" ca="1" si="27"/>
        <v>5.2050000000000001</v>
      </c>
      <c r="F313" s="22">
        <f t="shared" ca="1" si="24"/>
        <v>69.88</v>
      </c>
      <c r="G313" s="29">
        <v>5.0199999999999996</v>
      </c>
      <c r="H313" s="29">
        <v>69</v>
      </c>
      <c r="I313" s="29">
        <v>4.5</v>
      </c>
    </row>
    <row r="314" spans="1:9" x14ac:dyDescent="0.25">
      <c r="A314">
        <f t="shared" ca="1" si="28"/>
        <v>149</v>
      </c>
      <c r="B314">
        <f t="shared" ca="1" si="28"/>
        <v>121</v>
      </c>
      <c r="C314">
        <f t="shared" ca="1" si="25"/>
        <v>1.49</v>
      </c>
      <c r="D314">
        <f t="shared" ca="1" si="26"/>
        <v>1.21</v>
      </c>
      <c r="E314" s="3">
        <f t="shared" ca="1" si="27"/>
        <v>5.6174999999999997</v>
      </c>
      <c r="F314" s="22">
        <f t="shared" ca="1" si="24"/>
        <v>72.47</v>
      </c>
      <c r="G314" s="29">
        <v>3.54</v>
      </c>
      <c r="H314" s="29">
        <v>63</v>
      </c>
      <c r="I314" s="29">
        <v>3.2</v>
      </c>
    </row>
    <row r="315" spans="1:9" x14ac:dyDescent="0.25">
      <c r="A315">
        <f t="shared" ca="1" si="28"/>
        <v>-145</v>
      </c>
      <c r="B315">
        <f t="shared" ca="1" si="28"/>
        <v>-25</v>
      </c>
      <c r="C315">
        <f t="shared" ca="1" si="25"/>
        <v>-1.45</v>
      </c>
      <c r="D315">
        <f t="shared" ca="1" si="26"/>
        <v>-0.25</v>
      </c>
      <c r="E315" s="3">
        <f t="shared" ca="1" si="27"/>
        <v>3.4125000000000001</v>
      </c>
      <c r="F315" s="22">
        <f t="shared" ca="1" si="24"/>
        <v>62.25</v>
      </c>
      <c r="G315" s="29">
        <v>3.86</v>
      </c>
      <c r="H315" s="29">
        <v>77</v>
      </c>
      <c r="I315" s="29">
        <v>3.6</v>
      </c>
    </row>
    <row r="316" spans="1:9" x14ac:dyDescent="0.25">
      <c r="A316">
        <f t="shared" ca="1" si="28"/>
        <v>-63</v>
      </c>
      <c r="B316">
        <f t="shared" ca="1" si="28"/>
        <v>129</v>
      </c>
      <c r="C316">
        <f t="shared" ca="1" si="25"/>
        <v>-0.63</v>
      </c>
      <c r="D316">
        <f t="shared" ca="1" si="26"/>
        <v>1.29</v>
      </c>
      <c r="E316" s="3">
        <f t="shared" ca="1" si="27"/>
        <v>4.0274999999999999</v>
      </c>
      <c r="F316" s="22">
        <f t="shared" ca="1" si="24"/>
        <v>73.03</v>
      </c>
      <c r="G316" s="29">
        <v>3.07</v>
      </c>
      <c r="H316" s="29">
        <v>72</v>
      </c>
      <c r="I316" s="29">
        <v>3.8</v>
      </c>
    </row>
    <row r="317" spans="1:9" x14ac:dyDescent="0.25">
      <c r="A317">
        <f t="shared" ca="1" si="28"/>
        <v>-181</v>
      </c>
      <c r="B317">
        <f t="shared" ca="1" si="28"/>
        <v>-25</v>
      </c>
      <c r="C317">
        <f t="shared" ca="1" si="25"/>
        <v>-1.81</v>
      </c>
      <c r="D317">
        <f t="shared" ca="1" si="26"/>
        <v>-0.25</v>
      </c>
      <c r="E317" s="3">
        <f t="shared" ca="1" si="27"/>
        <v>3.1425000000000001</v>
      </c>
      <c r="F317" s="22">
        <f t="shared" ca="1" si="24"/>
        <v>62.25</v>
      </c>
      <c r="G317" s="29">
        <v>5.16</v>
      </c>
      <c r="H317" s="29">
        <v>76</v>
      </c>
      <c r="I317" s="29">
        <v>4</v>
      </c>
    </row>
    <row r="318" spans="1:9" x14ac:dyDescent="0.25">
      <c r="A318">
        <f t="shared" ca="1" si="28"/>
        <v>-142</v>
      </c>
      <c r="B318">
        <f t="shared" ca="1" si="28"/>
        <v>-91</v>
      </c>
      <c r="C318">
        <f t="shared" ca="1" si="25"/>
        <v>-1.42</v>
      </c>
      <c r="D318">
        <f t="shared" ca="1" si="26"/>
        <v>-0.91</v>
      </c>
      <c r="E318" s="3">
        <f t="shared" ca="1" si="27"/>
        <v>3.4350000000000001</v>
      </c>
      <c r="F318" s="22">
        <f t="shared" ca="1" si="24"/>
        <v>57.63</v>
      </c>
      <c r="G318" s="29">
        <v>4.5</v>
      </c>
      <c r="H318" s="29">
        <v>76</v>
      </c>
      <c r="I318" s="29">
        <v>3.9</v>
      </c>
    </row>
    <row r="319" spans="1:9" x14ac:dyDescent="0.25">
      <c r="A319">
        <f t="shared" ca="1" si="28"/>
        <v>25</v>
      </c>
      <c r="B319">
        <f t="shared" ca="1" si="28"/>
        <v>56</v>
      </c>
      <c r="C319">
        <f t="shared" ca="1" si="25"/>
        <v>0.25</v>
      </c>
      <c r="D319">
        <f t="shared" ca="1" si="26"/>
        <v>0.56000000000000005</v>
      </c>
      <c r="E319" s="3">
        <f t="shared" ca="1" si="27"/>
        <v>4.6875</v>
      </c>
      <c r="F319" s="22">
        <f t="shared" ca="1" si="24"/>
        <v>67.92</v>
      </c>
      <c r="G319" s="29">
        <v>3.17</v>
      </c>
      <c r="H319" s="29">
        <v>52</v>
      </c>
      <c r="I319" s="29">
        <v>4.5</v>
      </c>
    </row>
    <row r="320" spans="1:9" x14ac:dyDescent="0.25">
      <c r="A320">
        <f t="shared" ca="1" si="28"/>
        <v>24</v>
      </c>
      <c r="B320">
        <f t="shared" ca="1" si="28"/>
        <v>-50</v>
      </c>
      <c r="C320">
        <f t="shared" ca="1" si="25"/>
        <v>0.24</v>
      </c>
      <c r="D320">
        <f t="shared" ca="1" si="26"/>
        <v>-0.5</v>
      </c>
      <c r="E320" s="3">
        <f t="shared" ca="1" si="27"/>
        <v>4.68</v>
      </c>
      <c r="F320" s="22">
        <f t="shared" ca="1" si="24"/>
        <v>60.5</v>
      </c>
      <c r="G320" s="29">
        <v>5.38</v>
      </c>
      <c r="H320" s="29">
        <v>71</v>
      </c>
      <c r="I320" s="29">
        <v>4.4000000000000004</v>
      </c>
    </row>
    <row r="321" spans="1:9" x14ac:dyDescent="0.25">
      <c r="A321">
        <f t="shared" ca="1" si="28"/>
        <v>51</v>
      </c>
      <c r="B321">
        <f t="shared" ca="1" si="28"/>
        <v>-91</v>
      </c>
      <c r="C321">
        <f t="shared" ca="1" si="25"/>
        <v>0.51</v>
      </c>
      <c r="D321">
        <f t="shared" ca="1" si="26"/>
        <v>-0.91</v>
      </c>
      <c r="E321" s="3">
        <f t="shared" ca="1" si="27"/>
        <v>4.8825000000000003</v>
      </c>
      <c r="F321" s="22">
        <f t="shared" ca="1" si="24"/>
        <v>57.63</v>
      </c>
      <c r="G321" s="29">
        <v>5.6</v>
      </c>
      <c r="H321" s="29">
        <v>61</v>
      </c>
      <c r="I321" s="29">
        <v>4.9000000000000004</v>
      </c>
    </row>
    <row r="322" spans="1:9" x14ac:dyDescent="0.25">
      <c r="A322">
        <f t="shared" ca="1" si="28"/>
        <v>-197</v>
      </c>
      <c r="B322">
        <f t="shared" ca="1" si="28"/>
        <v>-174</v>
      </c>
      <c r="C322">
        <f t="shared" ca="1" si="25"/>
        <v>-1.97</v>
      </c>
      <c r="D322">
        <f t="shared" ca="1" si="26"/>
        <v>-1.74</v>
      </c>
      <c r="E322" s="3">
        <f t="shared" ca="1" si="27"/>
        <v>3.0225</v>
      </c>
      <c r="F322" s="22">
        <f t="shared" ca="1" si="24"/>
        <v>51.82</v>
      </c>
      <c r="G322" s="29">
        <v>3.01</v>
      </c>
      <c r="H322" s="29">
        <v>70</v>
      </c>
      <c r="I322" s="29">
        <v>3.6</v>
      </c>
    </row>
    <row r="323" spans="1:9" x14ac:dyDescent="0.25">
      <c r="A323">
        <f t="shared" ca="1" si="28"/>
        <v>190</v>
      </c>
      <c r="B323">
        <f t="shared" ca="1" si="28"/>
        <v>-176</v>
      </c>
      <c r="C323">
        <f t="shared" ca="1" si="25"/>
        <v>1.9</v>
      </c>
      <c r="D323">
        <f t="shared" ca="1" si="26"/>
        <v>-1.76</v>
      </c>
      <c r="E323" s="3">
        <f t="shared" ca="1" si="27"/>
        <v>5.9249999999999998</v>
      </c>
      <c r="F323" s="22">
        <f t="shared" ca="1" si="24"/>
        <v>51.68</v>
      </c>
      <c r="G323" s="29">
        <v>4.34</v>
      </c>
      <c r="H323" s="29">
        <v>58</v>
      </c>
      <c r="I323" s="29">
        <v>4.0999999999999996</v>
      </c>
    </row>
    <row r="324" spans="1:9" x14ac:dyDescent="0.25">
      <c r="A324">
        <f t="shared" ca="1" si="28"/>
        <v>24</v>
      </c>
      <c r="B324">
        <f t="shared" ca="1" si="28"/>
        <v>-76</v>
      </c>
      <c r="C324">
        <f t="shared" ca="1" si="25"/>
        <v>0.24</v>
      </c>
      <c r="D324">
        <f t="shared" ca="1" si="26"/>
        <v>-0.76</v>
      </c>
      <c r="E324" s="3">
        <f t="shared" ca="1" si="27"/>
        <v>4.68</v>
      </c>
      <c r="F324" s="22">
        <f t="shared" ref="F324:F387" ca="1" si="29">50+(B324+200)*28/400</f>
        <v>58.68</v>
      </c>
      <c r="G324" s="29">
        <v>4.3499999999999996</v>
      </c>
      <c r="H324" s="29">
        <v>73</v>
      </c>
      <c r="I324" s="29">
        <v>3.7</v>
      </c>
    </row>
    <row r="325" spans="1:9" x14ac:dyDescent="0.25">
      <c r="A325">
        <f t="shared" ca="1" si="28"/>
        <v>-177</v>
      </c>
      <c r="B325">
        <f t="shared" ca="1" si="28"/>
        <v>67</v>
      </c>
      <c r="C325">
        <f t="shared" ca="1" si="25"/>
        <v>-1.77</v>
      </c>
      <c r="D325">
        <f t="shared" ca="1" si="26"/>
        <v>0.67</v>
      </c>
      <c r="E325" s="3">
        <f t="shared" ca="1" si="27"/>
        <v>3.1724999999999999</v>
      </c>
      <c r="F325" s="22">
        <f t="shared" ca="1" si="29"/>
        <v>68.69</v>
      </c>
      <c r="G325" s="29">
        <v>3.77</v>
      </c>
      <c r="H325" s="29">
        <v>61</v>
      </c>
      <c r="I325" s="29">
        <v>3.4</v>
      </c>
    </row>
    <row r="326" spans="1:9" x14ac:dyDescent="0.25">
      <c r="A326">
        <f t="shared" ca="1" si="28"/>
        <v>-15</v>
      </c>
      <c r="B326">
        <f t="shared" ca="1" si="28"/>
        <v>1</v>
      </c>
      <c r="C326">
        <f t="shared" ca="1" si="25"/>
        <v>-0.15</v>
      </c>
      <c r="D326">
        <f t="shared" ca="1" si="26"/>
        <v>0.01</v>
      </c>
      <c r="E326" s="3">
        <f t="shared" ca="1" si="27"/>
        <v>4.3875000000000002</v>
      </c>
      <c r="F326" s="22">
        <f t="shared" ca="1" si="29"/>
        <v>64.069999999999993</v>
      </c>
      <c r="G326" s="29">
        <v>4.6399999999999997</v>
      </c>
      <c r="H326" s="29">
        <v>73</v>
      </c>
      <c r="I326" s="29">
        <v>4</v>
      </c>
    </row>
    <row r="327" spans="1:9" x14ac:dyDescent="0.25">
      <c r="A327">
        <f t="shared" ca="1" si="28"/>
        <v>179</v>
      </c>
      <c r="B327">
        <f t="shared" ca="1" si="28"/>
        <v>-189</v>
      </c>
      <c r="C327">
        <f t="shared" ca="1" si="25"/>
        <v>1.79</v>
      </c>
      <c r="D327">
        <f t="shared" ca="1" si="26"/>
        <v>-1.89</v>
      </c>
      <c r="E327" s="3">
        <f t="shared" ca="1" si="27"/>
        <v>5.8424999999999994</v>
      </c>
      <c r="F327" s="22">
        <f t="shared" ca="1" si="29"/>
        <v>50.77</v>
      </c>
      <c r="G327" s="29">
        <v>3.93</v>
      </c>
      <c r="H327" s="29">
        <v>57</v>
      </c>
      <c r="I327" s="29">
        <v>3.7</v>
      </c>
    </row>
    <row r="328" spans="1:9" x14ac:dyDescent="0.25">
      <c r="A328">
        <f t="shared" ca="1" si="28"/>
        <v>142</v>
      </c>
      <c r="B328">
        <f t="shared" ca="1" si="28"/>
        <v>-194</v>
      </c>
      <c r="C328">
        <f t="shared" ca="1" si="25"/>
        <v>1.42</v>
      </c>
      <c r="D328">
        <f t="shared" ca="1" si="26"/>
        <v>-1.94</v>
      </c>
      <c r="E328" s="3">
        <f t="shared" ca="1" si="27"/>
        <v>5.5649999999999995</v>
      </c>
      <c r="F328" s="22">
        <f t="shared" ca="1" si="29"/>
        <v>50.42</v>
      </c>
      <c r="G328" s="29">
        <v>4.82</v>
      </c>
      <c r="H328" s="29">
        <v>69</v>
      </c>
      <c r="I328" s="29">
        <v>4.4000000000000004</v>
      </c>
    </row>
    <row r="329" spans="1:9" x14ac:dyDescent="0.25">
      <c r="A329">
        <f t="shared" ca="1" si="28"/>
        <v>83</v>
      </c>
      <c r="B329">
        <f t="shared" ca="1" si="28"/>
        <v>-79</v>
      </c>
      <c r="C329">
        <f t="shared" ca="1" si="25"/>
        <v>0.83</v>
      </c>
      <c r="D329">
        <f t="shared" ca="1" si="26"/>
        <v>-0.79</v>
      </c>
      <c r="E329" s="3">
        <f t="shared" ca="1" si="27"/>
        <v>5.1225000000000005</v>
      </c>
      <c r="F329" s="22">
        <f t="shared" ca="1" si="29"/>
        <v>58.47</v>
      </c>
      <c r="G329" s="29">
        <v>5.41</v>
      </c>
      <c r="H329" s="29">
        <v>77</v>
      </c>
      <c r="I329" s="29">
        <v>4</v>
      </c>
    </row>
    <row r="330" spans="1:9" x14ac:dyDescent="0.25">
      <c r="A330">
        <f t="shared" ca="1" si="28"/>
        <v>126</v>
      </c>
      <c r="B330">
        <f t="shared" ca="1" si="28"/>
        <v>-39</v>
      </c>
      <c r="C330">
        <f t="shared" ca="1" si="25"/>
        <v>1.26</v>
      </c>
      <c r="D330">
        <f t="shared" ca="1" si="26"/>
        <v>-0.39</v>
      </c>
      <c r="E330" s="3">
        <f t="shared" ca="1" si="27"/>
        <v>5.4450000000000003</v>
      </c>
      <c r="F330" s="22">
        <f t="shared" ca="1" si="29"/>
        <v>61.269999999999996</v>
      </c>
      <c r="G330" s="29">
        <v>3.17</v>
      </c>
      <c r="H330" s="29">
        <v>62</v>
      </c>
      <c r="I330" s="29">
        <v>3.6</v>
      </c>
    </row>
    <row r="331" spans="1:9" x14ac:dyDescent="0.25">
      <c r="A331">
        <f t="shared" ca="1" si="28"/>
        <v>136</v>
      </c>
      <c r="B331">
        <f t="shared" ca="1" si="28"/>
        <v>36</v>
      </c>
      <c r="C331">
        <f t="shared" ca="1" si="25"/>
        <v>1.36</v>
      </c>
      <c r="D331">
        <f t="shared" ca="1" si="26"/>
        <v>0.36</v>
      </c>
      <c r="E331" s="3">
        <f t="shared" ca="1" si="27"/>
        <v>5.52</v>
      </c>
      <c r="F331" s="22">
        <f t="shared" ca="1" si="29"/>
        <v>66.52</v>
      </c>
      <c r="G331" s="29">
        <v>3.9</v>
      </c>
      <c r="H331" s="29">
        <v>56</v>
      </c>
      <c r="I331" s="29">
        <v>3.9</v>
      </c>
    </row>
    <row r="332" spans="1:9" x14ac:dyDescent="0.25">
      <c r="A332">
        <f t="shared" ca="1" si="28"/>
        <v>-33</v>
      </c>
      <c r="B332">
        <f t="shared" ca="1" si="28"/>
        <v>-14</v>
      </c>
      <c r="C332">
        <f t="shared" ca="1" si="25"/>
        <v>-0.33</v>
      </c>
      <c r="D332">
        <f t="shared" ca="1" si="26"/>
        <v>-0.14000000000000001</v>
      </c>
      <c r="E332" s="3">
        <f t="shared" ca="1" si="27"/>
        <v>4.2524999999999995</v>
      </c>
      <c r="F332" s="22">
        <f t="shared" ca="1" si="29"/>
        <v>63.019999999999996</v>
      </c>
      <c r="G332" s="29">
        <v>5.34</v>
      </c>
      <c r="H332" s="29">
        <v>59</v>
      </c>
      <c r="I332" s="29">
        <v>4.9000000000000004</v>
      </c>
    </row>
    <row r="333" spans="1:9" x14ac:dyDescent="0.25">
      <c r="A333">
        <f t="shared" ca="1" si="28"/>
        <v>155</v>
      </c>
      <c r="B333">
        <f t="shared" ca="1" si="28"/>
        <v>-129</v>
      </c>
      <c r="C333">
        <f t="shared" ca="1" si="25"/>
        <v>1.55</v>
      </c>
      <c r="D333">
        <f t="shared" ca="1" si="26"/>
        <v>-1.29</v>
      </c>
      <c r="E333" s="3">
        <f t="shared" ca="1" si="27"/>
        <v>5.6624999999999996</v>
      </c>
      <c r="F333" s="22">
        <f t="shared" ca="1" si="29"/>
        <v>54.97</v>
      </c>
      <c r="G333" s="29">
        <v>3.87</v>
      </c>
      <c r="H333" s="29">
        <v>74</v>
      </c>
      <c r="I333" s="29">
        <v>3.5</v>
      </c>
    </row>
    <row r="334" spans="1:9" x14ac:dyDescent="0.25">
      <c r="A334">
        <f t="shared" ca="1" si="28"/>
        <v>21</v>
      </c>
      <c r="B334">
        <f t="shared" ca="1" si="28"/>
        <v>131</v>
      </c>
      <c r="C334">
        <f t="shared" ca="1" si="25"/>
        <v>0.21</v>
      </c>
      <c r="D334">
        <f t="shared" ca="1" si="26"/>
        <v>1.31</v>
      </c>
      <c r="E334" s="3">
        <f t="shared" ca="1" si="27"/>
        <v>4.6574999999999998</v>
      </c>
      <c r="F334" s="22">
        <f t="shared" ca="1" si="29"/>
        <v>73.17</v>
      </c>
      <c r="G334" s="29">
        <v>5.9</v>
      </c>
      <c r="H334" s="29">
        <v>77</v>
      </c>
      <c r="I334" s="29">
        <v>4</v>
      </c>
    </row>
    <row r="335" spans="1:9" x14ac:dyDescent="0.25">
      <c r="A335">
        <f t="shared" ca="1" si="28"/>
        <v>141</v>
      </c>
      <c r="B335">
        <f t="shared" ca="1" si="28"/>
        <v>155</v>
      </c>
      <c r="C335">
        <f t="shared" ca="1" si="25"/>
        <v>1.41</v>
      </c>
      <c r="D335">
        <f t="shared" ca="1" si="26"/>
        <v>1.55</v>
      </c>
      <c r="E335" s="3">
        <f t="shared" ca="1" si="27"/>
        <v>5.5575000000000001</v>
      </c>
      <c r="F335" s="22">
        <f t="shared" ca="1" si="29"/>
        <v>74.849999999999994</v>
      </c>
      <c r="G335" s="29">
        <v>4.24</v>
      </c>
      <c r="H335" s="29">
        <v>71</v>
      </c>
      <c r="I335" s="29">
        <v>3.6</v>
      </c>
    </row>
    <row r="336" spans="1:9" x14ac:dyDescent="0.25">
      <c r="A336">
        <f t="shared" ca="1" si="28"/>
        <v>-164</v>
      </c>
      <c r="B336">
        <f t="shared" ca="1" si="28"/>
        <v>-161</v>
      </c>
      <c r="C336">
        <f t="shared" ca="1" si="25"/>
        <v>-1.64</v>
      </c>
      <c r="D336">
        <f t="shared" ca="1" si="26"/>
        <v>-1.61</v>
      </c>
      <c r="E336" s="3">
        <f t="shared" ca="1" si="27"/>
        <v>3.27</v>
      </c>
      <c r="F336" s="22">
        <f t="shared" ca="1" si="29"/>
        <v>52.73</v>
      </c>
      <c r="G336" s="29">
        <v>4.79</v>
      </c>
      <c r="H336" s="29">
        <v>61</v>
      </c>
      <c r="I336" s="29">
        <v>4.7</v>
      </c>
    </row>
    <row r="337" spans="1:9" x14ac:dyDescent="0.25">
      <c r="A337">
        <f t="shared" ca="1" si="28"/>
        <v>-111</v>
      </c>
      <c r="B337">
        <f t="shared" ca="1" si="28"/>
        <v>-108</v>
      </c>
      <c r="C337">
        <f t="shared" ca="1" si="25"/>
        <v>-1.1100000000000001</v>
      </c>
      <c r="D337">
        <f t="shared" ca="1" si="26"/>
        <v>-1.08</v>
      </c>
      <c r="E337" s="3">
        <f t="shared" ca="1" si="27"/>
        <v>3.6675</v>
      </c>
      <c r="F337" s="22">
        <f t="shared" ca="1" si="29"/>
        <v>56.44</v>
      </c>
      <c r="G337" s="29">
        <v>3.57</v>
      </c>
      <c r="H337" s="29">
        <v>56</v>
      </c>
      <c r="I337" s="29">
        <v>4</v>
      </c>
    </row>
    <row r="338" spans="1:9" x14ac:dyDescent="0.25">
      <c r="A338">
        <f t="shared" ca="1" si="28"/>
        <v>-16</v>
      </c>
      <c r="B338">
        <f t="shared" ca="1" si="28"/>
        <v>-69</v>
      </c>
      <c r="C338">
        <f t="shared" ca="1" si="25"/>
        <v>-0.16</v>
      </c>
      <c r="D338">
        <f t="shared" ca="1" si="26"/>
        <v>-0.69</v>
      </c>
      <c r="E338" s="3">
        <f t="shared" ca="1" si="27"/>
        <v>4.38</v>
      </c>
      <c r="F338" s="22">
        <f t="shared" ca="1" si="29"/>
        <v>59.17</v>
      </c>
      <c r="G338" s="29">
        <v>5.1100000000000003</v>
      </c>
      <c r="H338" s="29">
        <v>55</v>
      </c>
      <c r="I338" s="29">
        <v>4.9000000000000004</v>
      </c>
    </row>
    <row r="339" spans="1:9" x14ac:dyDescent="0.25">
      <c r="A339">
        <f t="shared" ca="1" si="28"/>
        <v>184</v>
      </c>
      <c r="B339">
        <f t="shared" ca="1" si="28"/>
        <v>-172</v>
      </c>
      <c r="C339">
        <f t="shared" ca="1" si="25"/>
        <v>1.84</v>
      </c>
      <c r="D339">
        <f t="shared" ca="1" si="26"/>
        <v>-1.72</v>
      </c>
      <c r="E339" s="3">
        <f t="shared" ca="1" si="27"/>
        <v>5.88</v>
      </c>
      <c r="F339" s="22">
        <f t="shared" ca="1" si="29"/>
        <v>51.96</v>
      </c>
      <c r="G339" s="29">
        <v>5.45</v>
      </c>
      <c r="H339" s="29">
        <v>58</v>
      </c>
      <c r="I339" s="29">
        <v>4.8</v>
      </c>
    </row>
    <row r="340" spans="1:9" x14ac:dyDescent="0.25">
      <c r="A340">
        <f t="shared" ca="1" si="28"/>
        <v>107</v>
      </c>
      <c r="B340">
        <f t="shared" ca="1" si="28"/>
        <v>138</v>
      </c>
      <c r="C340">
        <f t="shared" ca="1" si="25"/>
        <v>1.07</v>
      </c>
      <c r="D340">
        <f t="shared" ca="1" si="26"/>
        <v>1.38</v>
      </c>
      <c r="E340" s="3">
        <f t="shared" ca="1" si="27"/>
        <v>5.3025000000000002</v>
      </c>
      <c r="F340" s="22">
        <f t="shared" ca="1" si="29"/>
        <v>73.66</v>
      </c>
      <c r="G340" s="29">
        <v>3.53</v>
      </c>
      <c r="H340" s="29">
        <v>68</v>
      </c>
      <c r="I340" s="29">
        <v>3.3</v>
      </c>
    </row>
    <row r="341" spans="1:9" x14ac:dyDescent="0.25">
      <c r="A341">
        <f t="shared" ca="1" si="28"/>
        <v>27</v>
      </c>
      <c r="B341">
        <f t="shared" ca="1" si="28"/>
        <v>33</v>
      </c>
      <c r="C341">
        <f t="shared" ca="1" si="25"/>
        <v>0.27</v>
      </c>
      <c r="D341">
        <f t="shared" ca="1" si="26"/>
        <v>0.33</v>
      </c>
      <c r="E341" s="3">
        <f t="shared" ca="1" si="27"/>
        <v>4.7024999999999997</v>
      </c>
      <c r="F341" s="22">
        <f t="shared" ca="1" si="29"/>
        <v>66.31</v>
      </c>
      <c r="G341" s="29">
        <v>5.71</v>
      </c>
      <c r="H341" s="29">
        <v>76</v>
      </c>
      <c r="I341" s="29">
        <v>4</v>
      </c>
    </row>
    <row r="342" spans="1:9" x14ac:dyDescent="0.25">
      <c r="A342">
        <f t="shared" ca="1" si="28"/>
        <v>-190</v>
      </c>
      <c r="B342">
        <f t="shared" ca="1" si="28"/>
        <v>-9</v>
      </c>
      <c r="C342">
        <f t="shared" ca="1" si="25"/>
        <v>-1.9</v>
      </c>
      <c r="D342">
        <f t="shared" ca="1" si="26"/>
        <v>-0.09</v>
      </c>
      <c r="E342" s="3">
        <f t="shared" ca="1" si="27"/>
        <v>3.0750000000000002</v>
      </c>
      <c r="F342" s="22">
        <f t="shared" ca="1" si="29"/>
        <v>63.37</v>
      </c>
      <c r="G342" s="29">
        <v>3.89</v>
      </c>
      <c r="H342" s="29">
        <v>59</v>
      </c>
      <c r="I342" s="29">
        <v>3.6</v>
      </c>
    </row>
    <row r="343" spans="1:9" x14ac:dyDescent="0.25">
      <c r="A343">
        <f t="shared" ca="1" si="28"/>
        <v>-59</v>
      </c>
      <c r="B343">
        <f t="shared" ca="1" si="28"/>
        <v>-118</v>
      </c>
      <c r="C343">
        <f t="shared" ca="1" si="25"/>
        <v>-0.59</v>
      </c>
      <c r="D343">
        <f t="shared" ca="1" si="26"/>
        <v>-1.18</v>
      </c>
      <c r="E343" s="3">
        <f t="shared" ca="1" si="27"/>
        <v>4.0575000000000001</v>
      </c>
      <c r="F343" s="22">
        <f t="shared" ca="1" si="29"/>
        <v>55.74</v>
      </c>
      <c r="G343" s="29">
        <v>4.47</v>
      </c>
      <c r="H343" s="29">
        <v>69</v>
      </c>
      <c r="I343" s="29">
        <v>3.9</v>
      </c>
    </row>
    <row r="344" spans="1:9" x14ac:dyDescent="0.25">
      <c r="A344">
        <f t="shared" ca="1" si="28"/>
        <v>-197</v>
      </c>
      <c r="B344">
        <f t="shared" ca="1" si="28"/>
        <v>170</v>
      </c>
      <c r="C344">
        <f t="shared" ca="1" si="25"/>
        <v>-1.97</v>
      </c>
      <c r="D344">
        <f t="shared" ca="1" si="26"/>
        <v>1.7</v>
      </c>
      <c r="E344" s="3">
        <f t="shared" ca="1" si="27"/>
        <v>3.0225</v>
      </c>
      <c r="F344" s="22">
        <f t="shared" ca="1" si="29"/>
        <v>75.900000000000006</v>
      </c>
      <c r="G344" s="29">
        <v>5.0999999999999996</v>
      </c>
      <c r="H344" s="29">
        <v>60</v>
      </c>
      <c r="I344" s="29">
        <v>4.9000000000000004</v>
      </c>
    </row>
    <row r="345" spans="1:9" x14ac:dyDescent="0.25">
      <c r="A345">
        <f t="shared" ca="1" si="28"/>
        <v>-103</v>
      </c>
      <c r="B345">
        <f t="shared" ca="1" si="28"/>
        <v>-102</v>
      </c>
      <c r="C345">
        <f t="shared" ca="1" si="25"/>
        <v>-1.03</v>
      </c>
      <c r="D345">
        <f t="shared" ca="1" si="26"/>
        <v>-1.02</v>
      </c>
      <c r="E345" s="3">
        <f t="shared" ca="1" si="27"/>
        <v>3.7275</v>
      </c>
      <c r="F345" s="22">
        <f t="shared" ca="1" si="29"/>
        <v>56.86</v>
      </c>
      <c r="G345" s="29">
        <v>3.8</v>
      </c>
      <c r="H345" s="29">
        <v>57</v>
      </c>
      <c r="I345" s="29">
        <v>3.8</v>
      </c>
    </row>
    <row r="346" spans="1:9" x14ac:dyDescent="0.25">
      <c r="A346">
        <f t="shared" ca="1" si="28"/>
        <v>-163</v>
      </c>
      <c r="B346">
        <f t="shared" ca="1" si="28"/>
        <v>-37</v>
      </c>
      <c r="C346">
        <f t="shared" ca="1" si="25"/>
        <v>-1.63</v>
      </c>
      <c r="D346">
        <f t="shared" ca="1" si="26"/>
        <v>-0.37</v>
      </c>
      <c r="E346" s="3">
        <f t="shared" ca="1" si="27"/>
        <v>3.2774999999999999</v>
      </c>
      <c r="F346" s="22">
        <f t="shared" ca="1" si="29"/>
        <v>61.41</v>
      </c>
      <c r="G346" s="29">
        <v>5.1100000000000003</v>
      </c>
      <c r="H346" s="29">
        <v>54</v>
      </c>
      <c r="I346" s="29">
        <v>4.9000000000000004</v>
      </c>
    </row>
    <row r="347" spans="1:9" x14ac:dyDescent="0.25">
      <c r="A347">
        <f t="shared" ca="1" si="28"/>
        <v>-20</v>
      </c>
      <c r="B347">
        <f t="shared" ca="1" si="28"/>
        <v>189</v>
      </c>
      <c r="C347">
        <f t="shared" ca="1" si="25"/>
        <v>-0.2</v>
      </c>
      <c r="D347">
        <f t="shared" ca="1" si="26"/>
        <v>1.89</v>
      </c>
      <c r="E347" s="3">
        <f t="shared" ca="1" si="27"/>
        <v>4.3499999999999996</v>
      </c>
      <c r="F347" s="22">
        <f t="shared" ca="1" si="29"/>
        <v>77.23</v>
      </c>
      <c r="G347" s="29">
        <v>4.2</v>
      </c>
      <c r="H347" s="29">
        <v>77</v>
      </c>
      <c r="I347" s="29">
        <v>3.7</v>
      </c>
    </row>
    <row r="348" spans="1:9" x14ac:dyDescent="0.25">
      <c r="A348">
        <f t="shared" ca="1" si="28"/>
        <v>-198</v>
      </c>
      <c r="B348">
        <f t="shared" ca="1" si="28"/>
        <v>78</v>
      </c>
      <c r="C348">
        <f t="shared" ca="1" si="25"/>
        <v>-1.98</v>
      </c>
      <c r="D348">
        <f t="shared" ca="1" si="26"/>
        <v>0.78</v>
      </c>
      <c r="E348" s="3">
        <f t="shared" ca="1" si="27"/>
        <v>3.0150000000000001</v>
      </c>
      <c r="F348" s="22">
        <f t="shared" ca="1" si="29"/>
        <v>69.460000000000008</v>
      </c>
      <c r="G348" s="29">
        <v>3.7</v>
      </c>
      <c r="H348" s="29">
        <v>53</v>
      </c>
      <c r="I348" s="29">
        <v>4.3</v>
      </c>
    </row>
    <row r="349" spans="1:9" x14ac:dyDescent="0.25">
      <c r="A349">
        <f t="shared" ca="1" si="28"/>
        <v>147</v>
      </c>
      <c r="B349">
        <f t="shared" ca="1" si="28"/>
        <v>41</v>
      </c>
      <c r="C349">
        <f t="shared" ca="1" si="25"/>
        <v>1.47</v>
      </c>
      <c r="D349">
        <f t="shared" ca="1" si="26"/>
        <v>0.41</v>
      </c>
      <c r="E349" s="3">
        <f t="shared" ca="1" si="27"/>
        <v>5.6025</v>
      </c>
      <c r="F349" s="22">
        <f t="shared" ca="1" si="29"/>
        <v>66.87</v>
      </c>
      <c r="G349" s="29">
        <v>3.92</v>
      </c>
      <c r="H349" s="29">
        <v>72</v>
      </c>
      <c r="I349" s="29">
        <v>3.4</v>
      </c>
    </row>
    <row r="350" spans="1:9" x14ac:dyDescent="0.25">
      <c r="A350">
        <f t="shared" ca="1" si="28"/>
        <v>-188</v>
      </c>
      <c r="B350">
        <f t="shared" ca="1" si="28"/>
        <v>-165</v>
      </c>
      <c r="C350">
        <f t="shared" ca="1" si="25"/>
        <v>-1.88</v>
      </c>
      <c r="D350">
        <f t="shared" ca="1" si="26"/>
        <v>-1.65</v>
      </c>
      <c r="E350" s="3">
        <f t="shared" ca="1" si="27"/>
        <v>3.09</v>
      </c>
      <c r="F350" s="22">
        <f t="shared" ca="1" si="29"/>
        <v>52.45</v>
      </c>
      <c r="G350" s="29">
        <v>3.31</v>
      </c>
      <c r="H350" s="29">
        <v>65</v>
      </c>
      <c r="I350" s="29">
        <v>3.4</v>
      </c>
    </row>
    <row r="351" spans="1:9" x14ac:dyDescent="0.25">
      <c r="A351">
        <f t="shared" ca="1" si="28"/>
        <v>-93</v>
      </c>
      <c r="B351">
        <f t="shared" ca="1" si="28"/>
        <v>-32</v>
      </c>
      <c r="C351">
        <f t="shared" ca="1" si="25"/>
        <v>-0.93</v>
      </c>
      <c r="D351">
        <f t="shared" ca="1" si="26"/>
        <v>-0.32</v>
      </c>
      <c r="E351" s="3">
        <f t="shared" ca="1" si="27"/>
        <v>3.8025000000000002</v>
      </c>
      <c r="F351" s="22">
        <f t="shared" ca="1" si="29"/>
        <v>61.76</v>
      </c>
      <c r="G351" s="29">
        <v>5.27</v>
      </c>
      <c r="H351" s="29">
        <v>59</v>
      </c>
      <c r="I351" s="29">
        <v>4.9000000000000004</v>
      </c>
    </row>
    <row r="352" spans="1:9" x14ac:dyDescent="0.25">
      <c r="A352">
        <f t="shared" ca="1" si="28"/>
        <v>-153</v>
      </c>
      <c r="B352">
        <f t="shared" ca="1" si="28"/>
        <v>-162</v>
      </c>
      <c r="C352">
        <f t="shared" ca="1" si="25"/>
        <v>-1.53</v>
      </c>
      <c r="D352">
        <f t="shared" ca="1" si="26"/>
        <v>-1.62</v>
      </c>
      <c r="E352" s="3">
        <f t="shared" ca="1" si="27"/>
        <v>3.3525</v>
      </c>
      <c r="F352" s="22">
        <f t="shared" ca="1" si="29"/>
        <v>52.66</v>
      </c>
      <c r="G352" s="29">
        <v>5</v>
      </c>
      <c r="H352" s="29">
        <v>73</v>
      </c>
      <c r="I352" s="29">
        <v>4.3</v>
      </c>
    </row>
    <row r="353" spans="1:9" x14ac:dyDescent="0.25">
      <c r="A353">
        <f t="shared" ca="1" si="28"/>
        <v>-23</v>
      </c>
      <c r="B353">
        <f t="shared" ca="1" si="28"/>
        <v>-138</v>
      </c>
      <c r="C353">
        <f t="shared" ca="1" si="25"/>
        <v>-0.23</v>
      </c>
      <c r="D353">
        <f t="shared" ca="1" si="26"/>
        <v>-1.38</v>
      </c>
      <c r="E353" s="3">
        <f t="shared" ca="1" si="27"/>
        <v>4.3274999999999997</v>
      </c>
      <c r="F353" s="22">
        <f t="shared" ca="1" si="29"/>
        <v>54.34</v>
      </c>
      <c r="G353" s="29">
        <v>5.38</v>
      </c>
      <c r="H353" s="29">
        <v>74</v>
      </c>
      <c r="I353" s="29">
        <v>4.2</v>
      </c>
    </row>
    <row r="354" spans="1:9" x14ac:dyDescent="0.25">
      <c r="A354">
        <f t="shared" ca="1" si="28"/>
        <v>-153</v>
      </c>
      <c r="B354">
        <f t="shared" ca="1" si="28"/>
        <v>-33</v>
      </c>
      <c r="C354">
        <f t="shared" ca="1" si="25"/>
        <v>-1.53</v>
      </c>
      <c r="D354">
        <f t="shared" ca="1" si="26"/>
        <v>-0.33</v>
      </c>
      <c r="E354" s="3">
        <f t="shared" ca="1" si="27"/>
        <v>3.3525</v>
      </c>
      <c r="F354" s="22">
        <f t="shared" ca="1" si="29"/>
        <v>61.69</v>
      </c>
      <c r="G354" s="29">
        <v>3.17</v>
      </c>
      <c r="H354" s="29">
        <v>68</v>
      </c>
      <c r="I354" s="29">
        <v>3.5</v>
      </c>
    </row>
    <row r="355" spans="1:9" x14ac:dyDescent="0.25">
      <c r="A355">
        <f t="shared" ca="1" si="28"/>
        <v>-129</v>
      </c>
      <c r="B355">
        <f t="shared" ca="1" si="28"/>
        <v>102</v>
      </c>
      <c r="C355">
        <f t="shared" ca="1" si="25"/>
        <v>-1.29</v>
      </c>
      <c r="D355">
        <f t="shared" ca="1" si="26"/>
        <v>1.02</v>
      </c>
      <c r="E355" s="3">
        <f t="shared" ca="1" si="27"/>
        <v>3.5324999999999998</v>
      </c>
      <c r="F355" s="22">
        <f t="shared" ca="1" si="29"/>
        <v>71.14</v>
      </c>
      <c r="G355" s="29">
        <v>5.22</v>
      </c>
      <c r="H355" s="29">
        <v>69</v>
      </c>
      <c r="I355" s="29">
        <v>4.5999999999999996</v>
      </c>
    </row>
    <row r="356" spans="1:9" x14ac:dyDescent="0.25">
      <c r="A356">
        <f t="shared" ca="1" si="28"/>
        <v>159</v>
      </c>
      <c r="B356">
        <f t="shared" ca="1" si="28"/>
        <v>2</v>
      </c>
      <c r="C356">
        <f t="shared" ca="1" si="25"/>
        <v>1.59</v>
      </c>
      <c r="D356">
        <f t="shared" ca="1" si="26"/>
        <v>0.02</v>
      </c>
      <c r="E356" s="3">
        <f t="shared" ca="1" si="27"/>
        <v>5.6924999999999999</v>
      </c>
      <c r="F356" s="22">
        <f t="shared" ca="1" si="29"/>
        <v>64.14</v>
      </c>
      <c r="G356" s="29">
        <v>3.02</v>
      </c>
      <c r="H356" s="29">
        <v>71</v>
      </c>
      <c r="I356" s="29">
        <v>3.6</v>
      </c>
    </row>
    <row r="357" spans="1:9" x14ac:dyDescent="0.25">
      <c r="A357">
        <f t="shared" ca="1" si="28"/>
        <v>-45</v>
      </c>
      <c r="B357">
        <f t="shared" ca="1" si="28"/>
        <v>-149</v>
      </c>
      <c r="C357">
        <f t="shared" ca="1" si="25"/>
        <v>-0.45</v>
      </c>
      <c r="D357">
        <f t="shared" ca="1" si="26"/>
        <v>-1.49</v>
      </c>
      <c r="E357" s="3">
        <f t="shared" ca="1" si="27"/>
        <v>4.1624999999999996</v>
      </c>
      <c r="F357" s="22">
        <f t="shared" ca="1" si="29"/>
        <v>53.57</v>
      </c>
      <c r="G357" s="29">
        <v>5.88</v>
      </c>
      <c r="H357" s="29">
        <v>68</v>
      </c>
      <c r="I357" s="29">
        <v>4.3</v>
      </c>
    </row>
    <row r="358" spans="1:9" x14ac:dyDescent="0.25">
      <c r="A358">
        <f t="shared" ca="1" si="28"/>
        <v>60</v>
      </c>
      <c r="B358">
        <f t="shared" ca="1" si="28"/>
        <v>-48</v>
      </c>
      <c r="C358">
        <f t="shared" ca="1" si="25"/>
        <v>0.6</v>
      </c>
      <c r="D358">
        <f t="shared" ca="1" si="26"/>
        <v>-0.48</v>
      </c>
      <c r="E358" s="3">
        <f t="shared" ca="1" si="27"/>
        <v>4.95</v>
      </c>
      <c r="F358" s="22">
        <f t="shared" ca="1" si="29"/>
        <v>60.64</v>
      </c>
      <c r="G358" s="29">
        <v>5.6</v>
      </c>
      <c r="H358" s="29">
        <v>54</v>
      </c>
      <c r="I358" s="29">
        <v>4.8</v>
      </c>
    </row>
    <row r="359" spans="1:9" x14ac:dyDescent="0.25">
      <c r="A359">
        <f t="shared" ca="1" si="28"/>
        <v>135</v>
      </c>
      <c r="B359">
        <f t="shared" ca="1" si="28"/>
        <v>161</v>
      </c>
      <c r="C359">
        <f t="shared" ca="1" si="25"/>
        <v>1.35</v>
      </c>
      <c r="D359">
        <f t="shared" ca="1" si="26"/>
        <v>1.61</v>
      </c>
      <c r="E359" s="3">
        <f t="shared" ca="1" si="27"/>
        <v>5.5125000000000002</v>
      </c>
      <c r="F359" s="22">
        <f t="shared" ca="1" si="29"/>
        <v>75.27</v>
      </c>
      <c r="G359" s="29">
        <v>3.32</v>
      </c>
      <c r="H359" s="29">
        <v>77</v>
      </c>
      <c r="I359" s="29">
        <v>3.7</v>
      </c>
    </row>
    <row r="360" spans="1:9" x14ac:dyDescent="0.25">
      <c r="A360">
        <f t="shared" ca="1" si="28"/>
        <v>-169</v>
      </c>
      <c r="B360">
        <f t="shared" ca="1" si="28"/>
        <v>41</v>
      </c>
      <c r="C360">
        <f t="shared" ca="1" si="25"/>
        <v>-1.69</v>
      </c>
      <c r="D360">
        <f t="shared" ca="1" si="26"/>
        <v>0.41</v>
      </c>
      <c r="E360" s="3">
        <f t="shared" ca="1" si="27"/>
        <v>3.2324999999999999</v>
      </c>
      <c r="F360" s="22">
        <f t="shared" ca="1" si="29"/>
        <v>66.87</v>
      </c>
      <c r="G360" s="29">
        <v>4.37</v>
      </c>
      <c r="H360" s="29">
        <v>77</v>
      </c>
      <c r="I360" s="29">
        <v>3.8</v>
      </c>
    </row>
    <row r="361" spans="1:9" x14ac:dyDescent="0.25">
      <c r="A361">
        <f t="shared" ca="1" si="28"/>
        <v>-87</v>
      </c>
      <c r="B361">
        <f t="shared" ca="1" si="28"/>
        <v>-134</v>
      </c>
      <c r="C361">
        <f t="shared" ca="1" si="25"/>
        <v>-0.87</v>
      </c>
      <c r="D361">
        <f t="shared" ca="1" si="26"/>
        <v>-1.34</v>
      </c>
      <c r="E361" s="3">
        <f t="shared" ca="1" si="27"/>
        <v>3.8475000000000001</v>
      </c>
      <c r="F361" s="22">
        <f t="shared" ca="1" si="29"/>
        <v>54.62</v>
      </c>
      <c r="G361" s="29">
        <v>4.7300000000000004</v>
      </c>
      <c r="H361" s="29">
        <v>63</v>
      </c>
      <c r="I361" s="29">
        <v>4.5</v>
      </c>
    </row>
    <row r="362" spans="1:9" x14ac:dyDescent="0.25">
      <c r="A362">
        <f t="shared" ca="1" si="28"/>
        <v>12</v>
      </c>
      <c r="B362">
        <f t="shared" ca="1" si="28"/>
        <v>166</v>
      </c>
      <c r="C362">
        <f t="shared" ca="1" si="25"/>
        <v>0.12</v>
      </c>
      <c r="D362">
        <f t="shared" ca="1" si="26"/>
        <v>1.66</v>
      </c>
      <c r="E362" s="3">
        <f t="shared" ca="1" si="27"/>
        <v>4.59</v>
      </c>
      <c r="F362" s="22">
        <f t="shared" ca="1" si="29"/>
        <v>75.62</v>
      </c>
      <c r="G362" s="29">
        <v>4.13</v>
      </c>
      <c r="H362" s="29">
        <v>78</v>
      </c>
      <c r="I362" s="29">
        <v>3.8</v>
      </c>
    </row>
    <row r="363" spans="1:9" x14ac:dyDescent="0.25">
      <c r="A363">
        <f t="shared" ca="1" si="28"/>
        <v>-75</v>
      </c>
      <c r="B363">
        <f t="shared" ca="1" si="28"/>
        <v>40</v>
      </c>
      <c r="C363">
        <f t="shared" ca="1" si="25"/>
        <v>-0.75</v>
      </c>
      <c r="D363">
        <f t="shared" ca="1" si="26"/>
        <v>0.4</v>
      </c>
      <c r="E363" s="3">
        <f t="shared" ca="1" si="27"/>
        <v>3.9375</v>
      </c>
      <c r="F363" s="22">
        <f t="shared" ca="1" si="29"/>
        <v>66.8</v>
      </c>
      <c r="G363" s="29">
        <v>3.22</v>
      </c>
      <c r="H363" s="29">
        <v>68</v>
      </c>
      <c r="I363" s="29">
        <v>3.5</v>
      </c>
    </row>
    <row r="364" spans="1:9" x14ac:dyDescent="0.25">
      <c r="A364">
        <f t="shared" ca="1" si="28"/>
        <v>-151</v>
      </c>
      <c r="B364">
        <f t="shared" ca="1" si="28"/>
        <v>-101</v>
      </c>
      <c r="C364">
        <f t="shared" ref="C364:C391" ca="1" si="30">A364/100</f>
        <v>-1.51</v>
      </c>
      <c r="D364">
        <f t="shared" ref="D364:D391" ca="1" si="31">B364/100</f>
        <v>-1.01</v>
      </c>
      <c r="E364" s="3">
        <f t="shared" ref="E364:E391" ca="1" si="32">3+(A364+200)*3/400</f>
        <v>3.3675000000000002</v>
      </c>
      <c r="F364" s="22">
        <f t="shared" ca="1" si="29"/>
        <v>56.93</v>
      </c>
      <c r="G364" s="29">
        <v>4.3099999999999996</v>
      </c>
      <c r="H364" s="29">
        <v>70</v>
      </c>
      <c r="I364" s="29">
        <v>3.7</v>
      </c>
    </row>
    <row r="365" spans="1:9" x14ac:dyDescent="0.25">
      <c r="A365">
        <f t="shared" ref="A365:B391" ca="1" si="33" xml:space="preserve"> RANDBETWEEN(-200,200)</f>
        <v>-19</v>
      </c>
      <c r="B365">
        <f t="shared" ca="1" si="33"/>
        <v>-108</v>
      </c>
      <c r="C365">
        <f t="shared" ca="1" si="30"/>
        <v>-0.19</v>
      </c>
      <c r="D365">
        <f t="shared" ca="1" si="31"/>
        <v>-1.08</v>
      </c>
      <c r="E365" s="3">
        <f t="shared" ca="1" si="32"/>
        <v>4.3574999999999999</v>
      </c>
      <c r="F365" s="22">
        <f t="shared" ca="1" si="29"/>
        <v>56.44</v>
      </c>
      <c r="G365" s="29">
        <v>3.6</v>
      </c>
      <c r="H365" s="29">
        <v>56</v>
      </c>
      <c r="I365" s="29">
        <v>3.9</v>
      </c>
    </row>
    <row r="366" spans="1:9" x14ac:dyDescent="0.25">
      <c r="A366">
        <f t="shared" ca="1" si="33"/>
        <v>184</v>
      </c>
      <c r="B366">
        <f t="shared" ca="1" si="33"/>
        <v>-84</v>
      </c>
      <c r="C366">
        <f t="shared" ca="1" si="30"/>
        <v>1.84</v>
      </c>
      <c r="D366">
        <f t="shared" ca="1" si="31"/>
        <v>-0.84</v>
      </c>
      <c r="E366" s="3">
        <f t="shared" ca="1" si="32"/>
        <v>5.88</v>
      </c>
      <c r="F366" s="22">
        <f t="shared" ca="1" si="29"/>
        <v>58.12</v>
      </c>
      <c r="G366" s="29">
        <v>4.75</v>
      </c>
      <c r="H366" s="29">
        <v>68</v>
      </c>
      <c r="I366" s="29">
        <v>4.3</v>
      </c>
    </row>
    <row r="367" spans="1:9" x14ac:dyDescent="0.25">
      <c r="A367">
        <f t="shared" ca="1" si="33"/>
        <v>123</v>
      </c>
      <c r="B367">
        <f t="shared" ca="1" si="33"/>
        <v>107</v>
      </c>
      <c r="C367">
        <f t="shared" ca="1" si="30"/>
        <v>1.23</v>
      </c>
      <c r="D367">
        <f t="shared" ca="1" si="31"/>
        <v>1.07</v>
      </c>
      <c r="E367" s="3">
        <f t="shared" ca="1" si="32"/>
        <v>5.4224999999999994</v>
      </c>
      <c r="F367" s="22">
        <f t="shared" ca="1" si="29"/>
        <v>71.489999999999995</v>
      </c>
      <c r="G367" s="29">
        <v>3.46</v>
      </c>
      <c r="H367" s="29">
        <v>76</v>
      </c>
      <c r="I367" s="29">
        <v>3.7</v>
      </c>
    </row>
    <row r="368" spans="1:9" x14ac:dyDescent="0.25">
      <c r="A368">
        <f t="shared" ca="1" si="33"/>
        <v>143</v>
      </c>
      <c r="B368">
        <f t="shared" ca="1" si="33"/>
        <v>-133</v>
      </c>
      <c r="C368">
        <f t="shared" ca="1" si="30"/>
        <v>1.43</v>
      </c>
      <c r="D368">
        <f t="shared" ca="1" si="31"/>
        <v>-1.33</v>
      </c>
      <c r="E368" s="3">
        <f t="shared" ca="1" si="32"/>
        <v>5.5724999999999998</v>
      </c>
      <c r="F368" s="22">
        <f t="shared" ca="1" si="29"/>
        <v>54.69</v>
      </c>
      <c r="G368" s="29">
        <v>5.49</v>
      </c>
      <c r="H368" s="29">
        <v>69</v>
      </c>
      <c r="I368" s="29">
        <v>4.5</v>
      </c>
    </row>
    <row r="369" spans="1:9" x14ac:dyDescent="0.25">
      <c r="A369">
        <f t="shared" ca="1" si="33"/>
        <v>-166</v>
      </c>
      <c r="B369">
        <f t="shared" ca="1" si="33"/>
        <v>-190</v>
      </c>
      <c r="C369">
        <f t="shared" ca="1" si="30"/>
        <v>-1.66</v>
      </c>
      <c r="D369">
        <f t="shared" ca="1" si="31"/>
        <v>-1.9</v>
      </c>
      <c r="E369" s="3">
        <f t="shared" ca="1" si="32"/>
        <v>3.2549999999999999</v>
      </c>
      <c r="F369" s="22">
        <f t="shared" ca="1" si="29"/>
        <v>50.7</v>
      </c>
      <c r="G369" s="29">
        <v>4.8</v>
      </c>
      <c r="H369" s="29">
        <v>58</v>
      </c>
      <c r="I369" s="29">
        <v>4.8</v>
      </c>
    </row>
    <row r="370" spans="1:9" x14ac:dyDescent="0.25">
      <c r="A370">
        <f t="shared" ca="1" si="33"/>
        <v>-120</v>
      </c>
      <c r="B370">
        <f t="shared" ca="1" si="33"/>
        <v>88</v>
      </c>
      <c r="C370">
        <f t="shared" ca="1" si="30"/>
        <v>-1.2</v>
      </c>
      <c r="D370">
        <f t="shared" ca="1" si="31"/>
        <v>0.88</v>
      </c>
      <c r="E370" s="3">
        <f t="shared" ca="1" si="32"/>
        <v>3.6</v>
      </c>
      <c r="F370" s="22">
        <f t="shared" ca="1" si="29"/>
        <v>70.16</v>
      </c>
      <c r="G370" s="29">
        <v>5.78</v>
      </c>
      <c r="H370" s="29">
        <v>55</v>
      </c>
      <c r="I370" s="29">
        <v>4.8</v>
      </c>
    </row>
    <row r="371" spans="1:9" x14ac:dyDescent="0.25">
      <c r="A371">
        <f t="shared" ca="1" si="33"/>
        <v>58</v>
      </c>
      <c r="B371">
        <f t="shared" ca="1" si="33"/>
        <v>-45</v>
      </c>
      <c r="C371">
        <f t="shared" ca="1" si="30"/>
        <v>0.57999999999999996</v>
      </c>
      <c r="D371">
        <f t="shared" ca="1" si="31"/>
        <v>-0.45</v>
      </c>
      <c r="E371" s="3">
        <f t="shared" ca="1" si="32"/>
        <v>4.9350000000000005</v>
      </c>
      <c r="F371" s="22">
        <f t="shared" ca="1" si="29"/>
        <v>60.85</v>
      </c>
      <c r="G371" s="29">
        <v>5.96</v>
      </c>
      <c r="H371" s="29">
        <v>58</v>
      </c>
      <c r="I371" s="29">
        <v>4.5999999999999996</v>
      </c>
    </row>
    <row r="372" spans="1:9" x14ac:dyDescent="0.25">
      <c r="A372">
        <f t="shared" ca="1" si="33"/>
        <v>96</v>
      </c>
      <c r="B372">
        <f t="shared" ca="1" si="33"/>
        <v>164</v>
      </c>
      <c r="C372">
        <f t="shared" ca="1" si="30"/>
        <v>0.96</v>
      </c>
      <c r="D372">
        <f t="shared" ca="1" si="31"/>
        <v>1.64</v>
      </c>
      <c r="E372" s="3">
        <f t="shared" ca="1" si="32"/>
        <v>5.2200000000000006</v>
      </c>
      <c r="F372" s="22">
        <f t="shared" ca="1" si="29"/>
        <v>75.48</v>
      </c>
      <c r="G372" s="29">
        <v>5.89</v>
      </c>
      <c r="H372" s="29">
        <v>50</v>
      </c>
      <c r="I372" s="29">
        <v>4.8</v>
      </c>
    </row>
    <row r="373" spans="1:9" x14ac:dyDescent="0.25">
      <c r="A373">
        <f t="shared" ca="1" si="33"/>
        <v>-170</v>
      </c>
      <c r="B373">
        <f t="shared" ca="1" si="33"/>
        <v>161</v>
      </c>
      <c r="C373">
        <f t="shared" ca="1" si="30"/>
        <v>-1.7</v>
      </c>
      <c r="D373">
        <f t="shared" ca="1" si="31"/>
        <v>1.61</v>
      </c>
      <c r="E373" s="3">
        <f t="shared" ca="1" si="32"/>
        <v>3.2250000000000001</v>
      </c>
      <c r="F373" s="22">
        <f t="shared" ca="1" si="29"/>
        <v>75.27</v>
      </c>
      <c r="G373" s="29">
        <v>4.91</v>
      </c>
      <c r="H373" s="29">
        <v>64</v>
      </c>
      <c r="I373" s="29">
        <v>4.8</v>
      </c>
    </row>
    <row r="374" spans="1:9" x14ac:dyDescent="0.25">
      <c r="A374">
        <f t="shared" ca="1" si="33"/>
        <v>8</v>
      </c>
      <c r="B374">
        <f t="shared" ca="1" si="33"/>
        <v>24</v>
      </c>
      <c r="C374">
        <f t="shared" ca="1" si="30"/>
        <v>0.08</v>
      </c>
      <c r="D374">
        <f t="shared" ca="1" si="31"/>
        <v>0.24</v>
      </c>
      <c r="E374" s="3">
        <f t="shared" ca="1" si="32"/>
        <v>4.5600000000000005</v>
      </c>
      <c r="F374" s="22">
        <f t="shared" ca="1" si="29"/>
        <v>65.680000000000007</v>
      </c>
      <c r="G374" s="29">
        <v>5.44</v>
      </c>
      <c r="H374" s="29">
        <v>67</v>
      </c>
      <c r="I374" s="29">
        <v>4.7</v>
      </c>
    </row>
    <row r="375" spans="1:9" x14ac:dyDescent="0.25">
      <c r="A375">
        <f t="shared" ca="1" si="33"/>
        <v>147</v>
      </c>
      <c r="B375">
        <f t="shared" ca="1" si="33"/>
        <v>164</v>
      </c>
      <c r="C375">
        <f t="shared" ca="1" si="30"/>
        <v>1.47</v>
      </c>
      <c r="D375">
        <f t="shared" ca="1" si="31"/>
        <v>1.64</v>
      </c>
      <c r="E375" s="3">
        <f t="shared" ca="1" si="32"/>
        <v>5.6025</v>
      </c>
      <c r="F375" s="22">
        <f t="shared" ca="1" si="29"/>
        <v>75.48</v>
      </c>
      <c r="G375" s="29">
        <v>5.0999999999999996</v>
      </c>
      <c r="H375" s="29">
        <v>69</v>
      </c>
      <c r="I375" s="29">
        <v>4.7</v>
      </c>
    </row>
    <row r="376" spans="1:9" x14ac:dyDescent="0.25">
      <c r="A376">
        <f t="shared" ca="1" si="33"/>
        <v>17</v>
      </c>
      <c r="B376">
        <f t="shared" ca="1" si="33"/>
        <v>81</v>
      </c>
      <c r="C376">
        <f t="shared" ca="1" si="30"/>
        <v>0.17</v>
      </c>
      <c r="D376">
        <f t="shared" ca="1" si="31"/>
        <v>0.81</v>
      </c>
      <c r="E376" s="3">
        <f t="shared" ca="1" si="32"/>
        <v>4.6274999999999995</v>
      </c>
      <c r="F376" s="22">
        <f t="shared" ca="1" si="29"/>
        <v>69.67</v>
      </c>
      <c r="G376" s="29">
        <v>5.12</v>
      </c>
      <c r="H376" s="29">
        <v>55</v>
      </c>
      <c r="I376" s="29">
        <v>4.8</v>
      </c>
    </row>
    <row r="377" spans="1:9" x14ac:dyDescent="0.25">
      <c r="A377">
        <f t="shared" ca="1" si="33"/>
        <v>145</v>
      </c>
      <c r="B377">
        <f t="shared" ca="1" si="33"/>
        <v>-117</v>
      </c>
      <c r="C377">
        <f t="shared" ca="1" si="30"/>
        <v>1.45</v>
      </c>
      <c r="D377">
        <f t="shared" ca="1" si="31"/>
        <v>-1.17</v>
      </c>
      <c r="E377" s="3">
        <f t="shared" ca="1" si="32"/>
        <v>5.5875000000000004</v>
      </c>
      <c r="F377" s="22">
        <f t="shared" ca="1" si="29"/>
        <v>55.81</v>
      </c>
      <c r="G377" s="29">
        <v>5.43</v>
      </c>
      <c r="H377" s="29">
        <v>70</v>
      </c>
      <c r="I377" s="29">
        <v>4.4000000000000004</v>
      </c>
    </row>
    <row r="378" spans="1:9" x14ac:dyDescent="0.25">
      <c r="A378">
        <f t="shared" ca="1" si="33"/>
        <v>-17</v>
      </c>
      <c r="B378">
        <f t="shared" ca="1" si="33"/>
        <v>-76</v>
      </c>
      <c r="C378">
        <f t="shared" ca="1" si="30"/>
        <v>-0.17</v>
      </c>
      <c r="D378">
        <f t="shared" ca="1" si="31"/>
        <v>-0.76</v>
      </c>
      <c r="E378" s="3">
        <f t="shared" ca="1" si="32"/>
        <v>4.3725000000000005</v>
      </c>
      <c r="F378" s="22">
        <f t="shared" ca="1" si="29"/>
        <v>58.68</v>
      </c>
      <c r="G378" s="29">
        <v>5.69</v>
      </c>
      <c r="H378" s="29">
        <v>60</v>
      </c>
      <c r="I378" s="29">
        <v>4.8</v>
      </c>
    </row>
    <row r="379" spans="1:9" x14ac:dyDescent="0.25">
      <c r="A379">
        <f t="shared" ca="1" si="33"/>
        <v>59</v>
      </c>
      <c r="B379">
        <f t="shared" ca="1" si="33"/>
        <v>-114</v>
      </c>
      <c r="C379">
        <f t="shared" ca="1" si="30"/>
        <v>0.59</v>
      </c>
      <c r="D379">
        <f t="shared" ca="1" si="31"/>
        <v>-1.1399999999999999</v>
      </c>
      <c r="E379" s="3">
        <f t="shared" ca="1" si="32"/>
        <v>4.9424999999999999</v>
      </c>
      <c r="F379" s="22">
        <f t="shared" ca="1" si="29"/>
        <v>56.019999999999996</v>
      </c>
      <c r="G379" s="29">
        <v>5.27</v>
      </c>
      <c r="H379" s="29">
        <v>58</v>
      </c>
      <c r="I379" s="29">
        <v>5</v>
      </c>
    </row>
    <row r="380" spans="1:9" x14ac:dyDescent="0.25">
      <c r="A380">
        <f t="shared" ca="1" si="33"/>
        <v>187</v>
      </c>
      <c r="B380">
        <f t="shared" ca="1" si="33"/>
        <v>108</v>
      </c>
      <c r="C380">
        <f t="shared" ca="1" si="30"/>
        <v>1.87</v>
      </c>
      <c r="D380">
        <f t="shared" ca="1" si="31"/>
        <v>1.08</v>
      </c>
      <c r="E380" s="3">
        <f t="shared" ca="1" si="32"/>
        <v>5.9024999999999999</v>
      </c>
      <c r="F380" s="22">
        <f t="shared" ca="1" si="29"/>
        <v>71.56</v>
      </c>
      <c r="G380" s="29">
        <v>5.62</v>
      </c>
      <c r="H380" s="29">
        <v>75</v>
      </c>
      <c r="I380" s="29">
        <v>4.0999999999999996</v>
      </c>
    </row>
    <row r="381" spans="1:9" x14ac:dyDescent="0.25">
      <c r="A381">
        <f t="shared" ca="1" si="33"/>
        <v>134</v>
      </c>
      <c r="B381">
        <f t="shared" ca="1" si="33"/>
        <v>67</v>
      </c>
      <c r="C381">
        <f t="shared" ca="1" si="30"/>
        <v>1.34</v>
      </c>
      <c r="D381">
        <f t="shared" ca="1" si="31"/>
        <v>0.67</v>
      </c>
      <c r="E381" s="3">
        <f t="shared" ca="1" si="32"/>
        <v>5.5049999999999999</v>
      </c>
      <c r="F381" s="22">
        <f t="shared" ca="1" si="29"/>
        <v>68.69</v>
      </c>
      <c r="G381" s="29">
        <v>5.75</v>
      </c>
      <c r="H381" s="29">
        <v>71</v>
      </c>
      <c r="I381" s="29">
        <v>4.3</v>
      </c>
    </row>
    <row r="382" spans="1:9" x14ac:dyDescent="0.25">
      <c r="A382">
        <f t="shared" ca="1" si="33"/>
        <v>-103</v>
      </c>
      <c r="B382">
        <f t="shared" ca="1" si="33"/>
        <v>96</v>
      </c>
      <c r="C382">
        <f t="shared" ca="1" si="30"/>
        <v>-1.03</v>
      </c>
      <c r="D382">
        <f t="shared" ca="1" si="31"/>
        <v>0.96</v>
      </c>
      <c r="E382" s="3">
        <f t="shared" ca="1" si="32"/>
        <v>3.7275</v>
      </c>
      <c r="F382" s="22">
        <f t="shared" ca="1" si="29"/>
        <v>70.72</v>
      </c>
      <c r="G382" s="29">
        <v>3.62</v>
      </c>
      <c r="H382" s="29">
        <v>78</v>
      </c>
      <c r="I382" s="29">
        <v>3.6</v>
      </c>
    </row>
    <row r="383" spans="1:9" x14ac:dyDescent="0.25">
      <c r="A383">
        <f t="shared" ca="1" si="33"/>
        <v>-151</v>
      </c>
      <c r="B383">
        <f t="shared" ca="1" si="33"/>
        <v>134</v>
      </c>
      <c r="C383">
        <f t="shared" ca="1" si="30"/>
        <v>-1.51</v>
      </c>
      <c r="D383">
        <f t="shared" ca="1" si="31"/>
        <v>1.34</v>
      </c>
      <c r="E383" s="3">
        <f t="shared" ca="1" si="32"/>
        <v>3.3675000000000002</v>
      </c>
      <c r="F383" s="22">
        <f t="shared" ca="1" si="29"/>
        <v>73.38</v>
      </c>
      <c r="G383" s="29">
        <v>3.46</v>
      </c>
      <c r="H383" s="29">
        <v>61</v>
      </c>
      <c r="I383" s="29">
        <v>3.4</v>
      </c>
    </row>
    <row r="384" spans="1:9" x14ac:dyDescent="0.25">
      <c r="A384">
        <f t="shared" ca="1" si="33"/>
        <v>168</v>
      </c>
      <c r="B384">
        <f t="shared" ca="1" si="33"/>
        <v>125</v>
      </c>
      <c r="C384">
        <f t="shared" ca="1" si="30"/>
        <v>1.68</v>
      </c>
      <c r="D384">
        <f t="shared" ca="1" si="31"/>
        <v>1.25</v>
      </c>
      <c r="E384" s="3">
        <f t="shared" ca="1" si="32"/>
        <v>5.76</v>
      </c>
      <c r="F384" s="22">
        <f t="shared" ca="1" si="29"/>
        <v>72.75</v>
      </c>
      <c r="G384" s="29">
        <v>4.7</v>
      </c>
      <c r="H384" s="29">
        <v>67</v>
      </c>
      <c r="I384" s="29">
        <v>4.5</v>
      </c>
    </row>
    <row r="385" spans="1:9" x14ac:dyDescent="0.25">
      <c r="A385">
        <f t="shared" ca="1" si="33"/>
        <v>-150</v>
      </c>
      <c r="B385">
        <f t="shared" ca="1" si="33"/>
        <v>-162</v>
      </c>
      <c r="C385">
        <f t="shared" ca="1" si="30"/>
        <v>-1.5</v>
      </c>
      <c r="D385">
        <f t="shared" ca="1" si="31"/>
        <v>-1.62</v>
      </c>
      <c r="E385" s="3">
        <f t="shared" ca="1" si="32"/>
        <v>3.375</v>
      </c>
      <c r="F385" s="22">
        <f t="shared" ca="1" si="29"/>
        <v>52.66</v>
      </c>
      <c r="G385" s="29">
        <v>3.22</v>
      </c>
      <c r="H385" s="29">
        <v>62</v>
      </c>
      <c r="I385" s="29">
        <v>3.6</v>
      </c>
    </row>
    <row r="386" spans="1:9" x14ac:dyDescent="0.25">
      <c r="A386">
        <f t="shared" ca="1" si="33"/>
        <v>-63</v>
      </c>
      <c r="B386">
        <f t="shared" ca="1" si="33"/>
        <v>-177</v>
      </c>
      <c r="C386">
        <f t="shared" ca="1" si="30"/>
        <v>-0.63</v>
      </c>
      <c r="D386">
        <f t="shared" ca="1" si="31"/>
        <v>-1.77</v>
      </c>
      <c r="E386" s="3">
        <f t="shared" ca="1" si="32"/>
        <v>4.0274999999999999</v>
      </c>
      <c r="F386" s="22">
        <f t="shared" ca="1" si="29"/>
        <v>51.61</v>
      </c>
      <c r="G386" s="29">
        <v>3.05</v>
      </c>
      <c r="H386" s="29">
        <v>68</v>
      </c>
      <c r="I386" s="29">
        <v>3.5</v>
      </c>
    </row>
    <row r="387" spans="1:9" x14ac:dyDescent="0.25">
      <c r="A387">
        <f t="shared" ca="1" si="33"/>
        <v>165</v>
      </c>
      <c r="B387">
        <f t="shared" ca="1" si="33"/>
        <v>94</v>
      </c>
      <c r="C387">
        <f t="shared" ca="1" si="30"/>
        <v>1.65</v>
      </c>
      <c r="D387">
        <f t="shared" ca="1" si="31"/>
        <v>0.94</v>
      </c>
      <c r="E387" s="3">
        <f t="shared" ca="1" si="32"/>
        <v>5.7374999999999998</v>
      </c>
      <c r="F387" s="22">
        <f t="shared" ca="1" si="29"/>
        <v>70.58</v>
      </c>
      <c r="G387" s="29">
        <v>3.76</v>
      </c>
      <c r="H387" s="29">
        <v>75</v>
      </c>
      <c r="I387" s="29">
        <v>3.6</v>
      </c>
    </row>
    <row r="388" spans="1:9" x14ac:dyDescent="0.25">
      <c r="A388">
        <f t="shared" ca="1" si="33"/>
        <v>8</v>
      </c>
      <c r="B388">
        <f t="shared" ca="1" si="33"/>
        <v>-85</v>
      </c>
      <c r="C388">
        <f t="shared" ca="1" si="30"/>
        <v>0.08</v>
      </c>
      <c r="D388">
        <f t="shared" ca="1" si="31"/>
        <v>-0.85</v>
      </c>
      <c r="E388" s="3">
        <f t="shared" ca="1" si="32"/>
        <v>4.5600000000000005</v>
      </c>
      <c r="F388" s="22">
        <f t="shared" ref="F388:F391" ca="1" si="34">50+(B388+200)*28/400</f>
        <v>58.05</v>
      </c>
      <c r="G388" s="29">
        <v>3.07</v>
      </c>
      <c r="H388" s="29">
        <v>69</v>
      </c>
      <c r="I388" s="29">
        <v>3.6</v>
      </c>
    </row>
    <row r="389" spans="1:9" x14ac:dyDescent="0.25">
      <c r="A389">
        <f t="shared" ca="1" si="33"/>
        <v>-184</v>
      </c>
      <c r="B389">
        <f t="shared" ca="1" si="33"/>
        <v>11</v>
      </c>
      <c r="C389">
        <f t="shared" ca="1" si="30"/>
        <v>-1.84</v>
      </c>
      <c r="D389">
        <f t="shared" ca="1" si="31"/>
        <v>0.11</v>
      </c>
      <c r="E389" s="3">
        <f t="shared" ca="1" si="32"/>
        <v>3.12</v>
      </c>
      <c r="F389" s="22">
        <f t="shared" ca="1" si="34"/>
        <v>64.77</v>
      </c>
      <c r="G389" s="29">
        <v>5.9</v>
      </c>
      <c r="H389" s="29">
        <v>64</v>
      </c>
      <c r="I389" s="29">
        <v>4.5999999999999996</v>
      </c>
    </row>
    <row r="390" spans="1:9" x14ac:dyDescent="0.25">
      <c r="A390">
        <f t="shared" ca="1" si="33"/>
        <v>98</v>
      </c>
      <c r="B390">
        <f t="shared" ca="1" si="33"/>
        <v>19</v>
      </c>
      <c r="C390">
        <f t="shared" ca="1" si="30"/>
        <v>0.98</v>
      </c>
      <c r="D390">
        <f t="shared" ca="1" si="31"/>
        <v>0.19</v>
      </c>
      <c r="E390" s="3">
        <f t="shared" ca="1" si="32"/>
        <v>5.2349999999999994</v>
      </c>
      <c r="F390" s="22">
        <f t="shared" ca="1" si="34"/>
        <v>65.33</v>
      </c>
      <c r="G390" s="29">
        <v>5.32</v>
      </c>
      <c r="H390" s="29">
        <v>51</v>
      </c>
      <c r="I390" s="29">
        <v>4.9000000000000004</v>
      </c>
    </row>
    <row r="391" spans="1:9" x14ac:dyDescent="0.25">
      <c r="A391">
        <f t="shared" ca="1" si="33"/>
        <v>-97</v>
      </c>
      <c r="B391">
        <f t="shared" ca="1" si="33"/>
        <v>-112</v>
      </c>
      <c r="C391">
        <f t="shared" ca="1" si="30"/>
        <v>-0.97</v>
      </c>
      <c r="D391">
        <f t="shared" ca="1" si="31"/>
        <v>-1.1200000000000001</v>
      </c>
      <c r="E391" s="3">
        <f t="shared" ca="1" si="32"/>
        <v>3.7725</v>
      </c>
      <c r="F391" s="22">
        <f t="shared" ca="1" si="34"/>
        <v>56.16</v>
      </c>
    </row>
  </sheetData>
  <conditionalFormatting sqref="G2:G39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39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39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653B1-3893-41EC-BD49-2343E6B60E3C}">
  <dimension ref="A1:F52"/>
  <sheetViews>
    <sheetView topLeftCell="A7" workbookViewId="0">
      <selection activeCell="C5" sqref="C5"/>
    </sheetView>
  </sheetViews>
  <sheetFormatPr baseColWidth="10" defaultRowHeight="15" x14ac:dyDescent="0.25"/>
  <cols>
    <col min="1" max="1" width="12.7109375" bestFit="1" customWidth="1"/>
    <col min="3" max="5" width="16.140625" customWidth="1"/>
    <col min="6" max="6" width="12" bestFit="1" customWidth="1"/>
  </cols>
  <sheetData>
    <row r="1" spans="1:6" x14ac:dyDescent="0.25">
      <c r="A1" t="s">
        <v>12</v>
      </c>
      <c r="B1" t="s">
        <v>61</v>
      </c>
      <c r="C1" t="s">
        <v>62</v>
      </c>
      <c r="D1" t="s">
        <v>64</v>
      </c>
      <c r="E1" t="s">
        <v>63</v>
      </c>
      <c r="F1" t="s">
        <v>65</v>
      </c>
    </row>
    <row r="2" spans="1:6" x14ac:dyDescent="0.25">
      <c r="A2">
        <v>-4</v>
      </c>
      <c r="B2">
        <f>IF(A2&lt;0,0,1)</f>
        <v>0</v>
      </c>
      <c r="C2">
        <f>1/(1+EXP(-A2))</f>
        <v>1.7986209962091559E-2</v>
      </c>
      <c r="D2">
        <f>1/(1+EXP(-0.5*A2))</f>
        <v>0.11920292202211755</v>
      </c>
      <c r="E2">
        <f>1/(1+EXP(-2*A2))</f>
        <v>3.3535013046647811E-4</v>
      </c>
      <c r="F2">
        <f>1/(1+EXP(-10*A2))</f>
        <v>4.2483542552915889E-18</v>
      </c>
    </row>
    <row r="3" spans="1:6" x14ac:dyDescent="0.25">
      <c r="A3">
        <v>-3.8</v>
      </c>
      <c r="B3">
        <f t="shared" ref="B3:B52" si="0">IF(A3&lt;0,0,1)</f>
        <v>0</v>
      </c>
      <c r="C3">
        <f t="shared" ref="C3:C52" si="1">1/(1+EXP(-A3))</f>
        <v>2.1881270936130476E-2</v>
      </c>
      <c r="D3">
        <f t="shared" ref="D3:D52" si="2">1/(1+EXP(-0.5*A3))</f>
        <v>0.13010847436299786</v>
      </c>
      <c r="E3">
        <f t="shared" ref="E3:E52" si="3">1/(1+EXP(-2*A3))</f>
        <v>5.0020110707956432E-4</v>
      </c>
      <c r="F3">
        <f t="shared" ref="F3:F52" si="4">1/(1+EXP(-10*A3))</f>
        <v>3.1391327920480296E-17</v>
      </c>
    </row>
    <row r="4" spans="1:6" x14ac:dyDescent="0.25">
      <c r="A4">
        <v>-3.6</v>
      </c>
      <c r="B4">
        <f t="shared" si="0"/>
        <v>0</v>
      </c>
      <c r="C4">
        <f t="shared" si="1"/>
        <v>2.6596993576865856E-2</v>
      </c>
      <c r="D4">
        <f t="shared" si="2"/>
        <v>0.14185106490048777</v>
      </c>
      <c r="E4">
        <f t="shared" si="3"/>
        <v>7.4602883383669699E-4</v>
      </c>
      <c r="F4">
        <f t="shared" si="4"/>
        <v>2.3195228302435691E-16</v>
      </c>
    </row>
    <row r="5" spans="1:6" x14ac:dyDescent="0.25">
      <c r="A5">
        <v>-3.4</v>
      </c>
      <c r="B5">
        <f t="shared" si="0"/>
        <v>0</v>
      </c>
      <c r="C5">
        <f t="shared" si="1"/>
        <v>3.2295464698450516E-2</v>
      </c>
      <c r="D5">
        <f t="shared" si="2"/>
        <v>0.1544652650835347</v>
      </c>
      <c r="E5">
        <f t="shared" si="3"/>
        <v>1.1125360328603216E-3</v>
      </c>
      <c r="F5">
        <f t="shared" si="4"/>
        <v>1.71390843154201E-15</v>
      </c>
    </row>
    <row r="6" spans="1:6" x14ac:dyDescent="0.25">
      <c r="A6">
        <v>-3.2</v>
      </c>
      <c r="B6">
        <f t="shared" si="0"/>
        <v>0</v>
      </c>
      <c r="C6">
        <f t="shared" si="1"/>
        <v>3.9165722796764356E-2</v>
      </c>
      <c r="D6">
        <f t="shared" si="2"/>
        <v>0.16798161486607552</v>
      </c>
      <c r="E6">
        <f t="shared" si="3"/>
        <v>1.6588010801744215E-3</v>
      </c>
      <c r="F6">
        <f t="shared" si="4"/>
        <v>1.2664165549094016E-14</v>
      </c>
    </row>
    <row r="7" spans="1:6" x14ac:dyDescent="0.25">
      <c r="A7">
        <v>-3</v>
      </c>
      <c r="B7">
        <f t="shared" si="0"/>
        <v>0</v>
      </c>
      <c r="C7">
        <f t="shared" si="1"/>
        <v>4.7425873177566781E-2</v>
      </c>
      <c r="D7">
        <f t="shared" si="2"/>
        <v>0.18242552380635635</v>
      </c>
      <c r="E7">
        <f t="shared" si="3"/>
        <v>2.4726231566347743E-3</v>
      </c>
      <c r="F7">
        <f t="shared" si="4"/>
        <v>9.3576229688392989E-14</v>
      </c>
    </row>
    <row r="8" spans="1:6" x14ac:dyDescent="0.25">
      <c r="A8">
        <v>-2.8</v>
      </c>
      <c r="B8">
        <f t="shared" si="0"/>
        <v>0</v>
      </c>
      <c r="C8">
        <f t="shared" si="1"/>
        <v>5.7324175898868755E-2</v>
      </c>
      <c r="D8">
        <f t="shared" si="2"/>
        <v>0.19781611144141825</v>
      </c>
      <c r="E8">
        <f t="shared" si="3"/>
        <v>3.684239899435989E-3</v>
      </c>
      <c r="F8">
        <f t="shared" si="4"/>
        <v>6.9144001069354229E-13</v>
      </c>
    </row>
    <row r="9" spans="1:6" x14ac:dyDescent="0.25">
      <c r="A9">
        <v>-2.6</v>
      </c>
      <c r="B9">
        <f t="shared" si="0"/>
        <v>0</v>
      </c>
      <c r="C9">
        <f t="shared" si="1"/>
        <v>6.9138420343346815E-2</v>
      </c>
      <c r="D9">
        <f t="shared" si="2"/>
        <v>0.21416501695744139</v>
      </c>
      <c r="E9">
        <f t="shared" si="3"/>
        <v>5.4862988994504036E-3</v>
      </c>
      <c r="F9">
        <f t="shared" si="4"/>
        <v>5.1090890280372213E-12</v>
      </c>
    </row>
    <row r="10" spans="1:6" x14ac:dyDescent="0.25">
      <c r="A10">
        <v>-2.4</v>
      </c>
      <c r="B10">
        <f t="shared" si="0"/>
        <v>0</v>
      </c>
      <c r="C10">
        <f t="shared" si="1"/>
        <v>8.317269649392238E-2</v>
      </c>
      <c r="D10">
        <f t="shared" si="2"/>
        <v>0.23147521650098238</v>
      </c>
      <c r="E10">
        <f t="shared" si="3"/>
        <v>8.1625711531598966E-3</v>
      </c>
      <c r="F10">
        <f t="shared" si="4"/>
        <v>3.7751345441365816E-11</v>
      </c>
    </row>
    <row r="11" spans="1:6" x14ac:dyDescent="0.25">
      <c r="A11">
        <v>-2.2000000000000002</v>
      </c>
      <c r="B11">
        <f t="shared" si="0"/>
        <v>0</v>
      </c>
      <c r="C11">
        <f t="shared" si="1"/>
        <v>9.9750489119685135E-2</v>
      </c>
      <c r="D11">
        <f t="shared" si="2"/>
        <v>0.24973989440488234</v>
      </c>
      <c r="E11">
        <f t="shared" si="3"/>
        <v>1.2128434984274237E-2</v>
      </c>
      <c r="F11">
        <f t="shared" si="4"/>
        <v>2.7894680920908113E-10</v>
      </c>
    </row>
    <row r="12" spans="1:6" x14ac:dyDescent="0.25">
      <c r="A12">
        <v>-2</v>
      </c>
      <c r="B12">
        <f t="shared" si="0"/>
        <v>0</v>
      </c>
      <c r="C12">
        <f t="shared" si="1"/>
        <v>0.11920292202211755</v>
      </c>
      <c r="D12">
        <f t="shared" si="2"/>
        <v>0.2689414213699951</v>
      </c>
      <c r="E12">
        <f t="shared" si="3"/>
        <v>1.7986209962091559E-2</v>
      </c>
      <c r="F12">
        <f t="shared" si="4"/>
        <v>2.0611536181902037E-9</v>
      </c>
    </row>
    <row r="13" spans="1:6" x14ac:dyDescent="0.25">
      <c r="A13">
        <v>-1.8</v>
      </c>
      <c r="B13">
        <f t="shared" si="0"/>
        <v>0</v>
      </c>
      <c r="C13">
        <f t="shared" si="1"/>
        <v>0.14185106490048777</v>
      </c>
      <c r="D13">
        <f t="shared" si="2"/>
        <v>0.289050497374996</v>
      </c>
      <c r="E13">
        <f t="shared" si="3"/>
        <v>2.6596993576865856E-2</v>
      </c>
      <c r="F13">
        <f t="shared" si="4"/>
        <v>1.5229979512760349E-8</v>
      </c>
    </row>
    <row r="14" spans="1:6" x14ac:dyDescent="0.25">
      <c r="A14">
        <v>-1.6</v>
      </c>
      <c r="B14">
        <f t="shared" si="0"/>
        <v>0</v>
      </c>
      <c r="C14">
        <f t="shared" si="1"/>
        <v>0.16798161486607552</v>
      </c>
      <c r="D14">
        <f t="shared" si="2"/>
        <v>0.31002551887238755</v>
      </c>
      <c r="E14">
        <f t="shared" si="3"/>
        <v>3.9165722796764356E-2</v>
      </c>
      <c r="F14">
        <f t="shared" si="4"/>
        <v>1.1253516205509499E-7</v>
      </c>
    </row>
    <row r="15" spans="1:6" x14ac:dyDescent="0.25">
      <c r="A15">
        <v>-1.4</v>
      </c>
      <c r="B15">
        <f t="shared" si="0"/>
        <v>0</v>
      </c>
      <c r="C15">
        <f t="shared" si="1"/>
        <v>0.19781611144141825</v>
      </c>
      <c r="D15">
        <f t="shared" si="2"/>
        <v>0.33181222783183389</v>
      </c>
      <c r="E15">
        <f t="shared" si="3"/>
        <v>5.7324175898868755E-2</v>
      </c>
      <c r="F15">
        <f t="shared" si="4"/>
        <v>8.3152802766413209E-7</v>
      </c>
    </row>
    <row r="16" spans="1:6" x14ac:dyDescent="0.25">
      <c r="A16">
        <v>-1.2</v>
      </c>
      <c r="B16">
        <f t="shared" si="0"/>
        <v>0</v>
      </c>
      <c r="C16">
        <f t="shared" si="1"/>
        <v>0.23147521650098238</v>
      </c>
      <c r="D16">
        <f t="shared" si="2"/>
        <v>0.35434369377420455</v>
      </c>
      <c r="E16">
        <f t="shared" si="3"/>
        <v>8.317269649392238E-2</v>
      </c>
      <c r="F16">
        <f t="shared" si="4"/>
        <v>6.1441746022147182E-6</v>
      </c>
    </row>
    <row r="17" spans="1:6" x14ac:dyDescent="0.25">
      <c r="A17">
        <v>-1</v>
      </c>
      <c r="B17">
        <f t="shared" si="0"/>
        <v>0</v>
      </c>
      <c r="C17">
        <f t="shared" si="1"/>
        <v>0.2689414213699951</v>
      </c>
      <c r="D17">
        <f t="shared" si="2"/>
        <v>0.37754066879814541</v>
      </c>
      <c r="E17">
        <f t="shared" si="3"/>
        <v>0.11920292202211755</v>
      </c>
      <c r="F17">
        <f t="shared" si="4"/>
        <v>4.5397868702434395E-5</v>
      </c>
    </row>
    <row r="18" spans="1:6" x14ac:dyDescent="0.25">
      <c r="A18">
        <v>-0.8</v>
      </c>
      <c r="B18">
        <f t="shared" si="0"/>
        <v>0</v>
      </c>
      <c r="C18">
        <f t="shared" si="1"/>
        <v>0.31002551887238755</v>
      </c>
      <c r="D18">
        <f t="shared" si="2"/>
        <v>0.401312339887548</v>
      </c>
      <c r="E18">
        <f t="shared" si="3"/>
        <v>0.16798161486607552</v>
      </c>
      <c r="F18">
        <f t="shared" si="4"/>
        <v>3.3535013046647811E-4</v>
      </c>
    </row>
    <row r="19" spans="1:6" x14ac:dyDescent="0.25">
      <c r="A19">
        <v>-0.6</v>
      </c>
      <c r="B19">
        <f t="shared" si="0"/>
        <v>0</v>
      </c>
      <c r="C19">
        <f t="shared" si="1"/>
        <v>0.35434369377420455</v>
      </c>
      <c r="D19">
        <f t="shared" si="2"/>
        <v>0.42555748318834102</v>
      </c>
      <c r="E19">
        <f t="shared" si="3"/>
        <v>0.23147521650098238</v>
      </c>
      <c r="F19">
        <f t="shared" si="4"/>
        <v>2.4726231566347743E-3</v>
      </c>
    </row>
    <row r="20" spans="1:6" x14ac:dyDescent="0.25">
      <c r="A20">
        <v>-0.4</v>
      </c>
      <c r="B20">
        <f t="shared" si="0"/>
        <v>0</v>
      </c>
      <c r="C20">
        <f t="shared" si="1"/>
        <v>0.401312339887548</v>
      </c>
      <c r="D20">
        <f t="shared" si="2"/>
        <v>0.45016600268752216</v>
      </c>
      <c r="E20">
        <f t="shared" si="3"/>
        <v>0.31002551887238755</v>
      </c>
      <c r="F20">
        <f t="shared" si="4"/>
        <v>1.7986209962091559E-2</v>
      </c>
    </row>
    <row r="21" spans="1:6" x14ac:dyDescent="0.25">
      <c r="A21">
        <v>-0.2</v>
      </c>
      <c r="B21">
        <f t="shared" si="0"/>
        <v>0</v>
      </c>
      <c r="C21">
        <f t="shared" ref="C21:C23" si="5">1/(1+EXP(-A21))</f>
        <v>0.45016600268752216</v>
      </c>
      <c r="D21">
        <f t="shared" ref="D21:D23" si="6">1/(1+EXP(-0.5*A21))</f>
        <v>0.47502081252105999</v>
      </c>
      <c r="E21">
        <f t="shared" ref="E21:E23" si="7">1/(1+EXP(-2*A21))</f>
        <v>0.401312339887548</v>
      </c>
      <c r="F21">
        <f t="shared" si="4"/>
        <v>0.11920292202211755</v>
      </c>
    </row>
    <row r="22" spans="1:6" x14ac:dyDescent="0.25">
      <c r="A22">
        <v>-0.15</v>
      </c>
      <c r="B22">
        <f t="shared" si="0"/>
        <v>0</v>
      </c>
      <c r="C22">
        <f t="shared" si="5"/>
        <v>0.46257015465625045</v>
      </c>
      <c r="D22">
        <f t="shared" si="6"/>
        <v>0.48125878412146478</v>
      </c>
      <c r="E22">
        <f t="shared" si="7"/>
        <v>0.42555748318834102</v>
      </c>
      <c r="F22">
        <f t="shared" si="4"/>
        <v>0.18242552380635635</v>
      </c>
    </row>
    <row r="23" spans="1:6" x14ac:dyDescent="0.25">
      <c r="A23">
        <v>-0.1</v>
      </c>
      <c r="B23">
        <f t="shared" si="0"/>
        <v>0</v>
      </c>
      <c r="C23">
        <f t="shared" si="5"/>
        <v>0.47502081252105999</v>
      </c>
      <c r="D23">
        <f t="shared" si="6"/>
        <v>0.48750260351578961</v>
      </c>
      <c r="E23">
        <f t="shared" si="7"/>
        <v>0.45016600268752216</v>
      </c>
      <c r="F23">
        <f t="shared" si="4"/>
        <v>0.2689414213699951</v>
      </c>
    </row>
    <row r="24" spans="1:6" x14ac:dyDescent="0.25">
      <c r="A24">
        <v>-0.05</v>
      </c>
      <c r="B24">
        <f t="shared" si="0"/>
        <v>0</v>
      </c>
      <c r="C24">
        <f t="shared" ref="C24:C27" si="8">1/(1+EXP(-A24))</f>
        <v>0.48750260351578961</v>
      </c>
      <c r="D24">
        <f t="shared" ref="D24:D27" si="9">1/(1+EXP(-0.5*A24))</f>
        <v>0.49375032550048964</v>
      </c>
      <c r="E24">
        <f t="shared" ref="E24:E27" si="10">1/(1+EXP(-2*A24))</f>
        <v>0.47502081252105999</v>
      </c>
      <c r="F24">
        <f t="shared" si="4"/>
        <v>0.37754066879814541</v>
      </c>
    </row>
    <row r="25" spans="1:6" x14ac:dyDescent="0.25">
      <c r="A25">
        <v>2.5000000000000001E-2</v>
      </c>
      <c r="B25">
        <f t="shared" si="0"/>
        <v>1</v>
      </c>
      <c r="C25">
        <f t="shared" si="8"/>
        <v>0.50624967449951042</v>
      </c>
      <c r="D25">
        <f t="shared" si="9"/>
        <v>0.50312495931053158</v>
      </c>
      <c r="E25">
        <f t="shared" si="10"/>
        <v>0.51249739648421033</v>
      </c>
      <c r="F25">
        <f t="shared" si="4"/>
        <v>0.56217650088579807</v>
      </c>
    </row>
    <row r="26" spans="1:6" x14ac:dyDescent="0.25">
      <c r="A26">
        <v>-1.0000000000000001E-9</v>
      </c>
      <c r="B26">
        <f t="shared" si="0"/>
        <v>0</v>
      </c>
      <c r="C26">
        <f t="shared" si="8"/>
        <v>0.49999999974999998</v>
      </c>
      <c r="D26">
        <f t="shared" si="9"/>
        <v>0.49999999987499999</v>
      </c>
      <c r="E26">
        <f t="shared" si="10"/>
        <v>0.49999999949999996</v>
      </c>
      <c r="F26">
        <f t="shared" si="4"/>
        <v>0.49999999750000002</v>
      </c>
    </row>
    <row r="27" spans="1:6" x14ac:dyDescent="0.25">
      <c r="A27">
        <v>0</v>
      </c>
      <c r="B27">
        <f t="shared" si="0"/>
        <v>1</v>
      </c>
      <c r="C27">
        <f t="shared" si="8"/>
        <v>0.5</v>
      </c>
      <c r="D27">
        <f t="shared" si="9"/>
        <v>0.5</v>
      </c>
      <c r="E27">
        <f t="shared" si="10"/>
        <v>0.5</v>
      </c>
      <c r="F27">
        <f t="shared" si="4"/>
        <v>0.5</v>
      </c>
    </row>
    <row r="28" spans="1:6" x14ac:dyDescent="0.25">
      <c r="A28">
        <v>1.0000000000000001E-9</v>
      </c>
      <c r="B28">
        <f t="shared" si="0"/>
        <v>1</v>
      </c>
      <c r="C28">
        <f t="shared" si="1"/>
        <v>0.50000000025000002</v>
      </c>
      <c r="D28">
        <f t="shared" si="2"/>
        <v>0.50000000012500001</v>
      </c>
      <c r="E28">
        <f t="shared" si="3"/>
        <v>0.50000000050000004</v>
      </c>
      <c r="F28">
        <f t="shared" si="4"/>
        <v>0.50000000249999998</v>
      </c>
    </row>
    <row r="29" spans="1:6" x14ac:dyDescent="0.25">
      <c r="A29">
        <v>2.5000000000000001E-2</v>
      </c>
      <c r="B29">
        <f t="shared" si="0"/>
        <v>1</v>
      </c>
      <c r="C29">
        <f t="shared" si="1"/>
        <v>0.50624967449951042</v>
      </c>
      <c r="D29">
        <f t="shared" si="2"/>
        <v>0.50312495931053158</v>
      </c>
      <c r="E29">
        <f t="shared" si="3"/>
        <v>0.51249739648421033</v>
      </c>
      <c r="F29">
        <f t="shared" si="4"/>
        <v>0.56217650088579807</v>
      </c>
    </row>
    <row r="30" spans="1:6" x14ac:dyDescent="0.25">
      <c r="A30">
        <v>0.05</v>
      </c>
      <c r="B30">
        <f t="shared" si="0"/>
        <v>1</v>
      </c>
      <c r="C30">
        <f t="shared" si="1"/>
        <v>0.51249739648421033</v>
      </c>
      <c r="D30">
        <f t="shared" si="2"/>
        <v>0.50624967449951042</v>
      </c>
      <c r="E30">
        <f t="shared" si="3"/>
        <v>0.52497918747894001</v>
      </c>
      <c r="F30">
        <f t="shared" si="4"/>
        <v>0.62245933120185459</v>
      </c>
    </row>
    <row r="31" spans="1:6" x14ac:dyDescent="0.25">
      <c r="A31">
        <v>0.1</v>
      </c>
      <c r="B31">
        <f t="shared" si="0"/>
        <v>1</v>
      </c>
      <c r="C31">
        <f t="shared" si="1"/>
        <v>0.52497918747894001</v>
      </c>
      <c r="D31">
        <f t="shared" si="2"/>
        <v>0.51249739648421033</v>
      </c>
      <c r="E31">
        <f t="shared" si="3"/>
        <v>0.54983399731247795</v>
      </c>
      <c r="F31">
        <f t="shared" si="4"/>
        <v>0.7310585786300049</v>
      </c>
    </row>
    <row r="32" spans="1:6" x14ac:dyDescent="0.25">
      <c r="A32">
        <v>0.15</v>
      </c>
      <c r="B32">
        <f t="shared" si="0"/>
        <v>1</v>
      </c>
      <c r="C32">
        <f t="shared" si="1"/>
        <v>0.5374298453437496</v>
      </c>
      <c r="D32">
        <f t="shared" si="2"/>
        <v>0.51874121587853517</v>
      </c>
      <c r="E32">
        <f t="shared" si="3"/>
        <v>0.57444251681165903</v>
      </c>
      <c r="F32">
        <f t="shared" si="4"/>
        <v>0.81757447619364365</v>
      </c>
    </row>
    <row r="33" spans="1:6" x14ac:dyDescent="0.25">
      <c r="A33">
        <v>0.2</v>
      </c>
      <c r="B33">
        <f t="shared" si="0"/>
        <v>1</v>
      </c>
      <c r="C33">
        <f t="shared" si="1"/>
        <v>0.54983399731247795</v>
      </c>
      <c r="D33">
        <f t="shared" si="2"/>
        <v>0.52497918747894001</v>
      </c>
      <c r="E33">
        <f t="shared" si="3"/>
        <v>0.598687660112452</v>
      </c>
      <c r="F33">
        <f t="shared" si="4"/>
        <v>0.88079707797788231</v>
      </c>
    </row>
    <row r="34" spans="1:6" x14ac:dyDescent="0.25">
      <c r="A34">
        <v>0.4</v>
      </c>
      <c r="B34">
        <f t="shared" si="0"/>
        <v>1</v>
      </c>
      <c r="C34">
        <f t="shared" si="1"/>
        <v>0.598687660112452</v>
      </c>
      <c r="D34">
        <f t="shared" si="2"/>
        <v>0.54983399731247795</v>
      </c>
      <c r="E34">
        <f t="shared" si="3"/>
        <v>0.6899744811276125</v>
      </c>
      <c r="F34">
        <f t="shared" si="4"/>
        <v>0.98201379003790845</v>
      </c>
    </row>
    <row r="35" spans="1:6" x14ac:dyDescent="0.25">
      <c r="A35">
        <v>0.6</v>
      </c>
      <c r="B35">
        <f t="shared" si="0"/>
        <v>1</v>
      </c>
      <c r="C35">
        <f t="shared" si="1"/>
        <v>0.6456563062257954</v>
      </c>
      <c r="D35">
        <f t="shared" si="2"/>
        <v>0.57444251681165903</v>
      </c>
      <c r="E35">
        <f t="shared" si="3"/>
        <v>0.76852478349901754</v>
      </c>
      <c r="F35">
        <f t="shared" si="4"/>
        <v>0.99752737684336534</v>
      </c>
    </row>
    <row r="36" spans="1:6" x14ac:dyDescent="0.25">
      <c r="A36">
        <v>0.8</v>
      </c>
      <c r="B36">
        <f t="shared" si="0"/>
        <v>1</v>
      </c>
      <c r="C36">
        <f t="shared" si="1"/>
        <v>0.6899744811276125</v>
      </c>
      <c r="D36">
        <f t="shared" si="2"/>
        <v>0.598687660112452</v>
      </c>
      <c r="E36">
        <f t="shared" si="3"/>
        <v>0.83201838513392445</v>
      </c>
      <c r="F36">
        <f t="shared" si="4"/>
        <v>0.99966464986953363</v>
      </c>
    </row>
    <row r="37" spans="1:6" x14ac:dyDescent="0.25">
      <c r="A37">
        <v>1</v>
      </c>
      <c r="B37">
        <f t="shared" si="0"/>
        <v>1</v>
      </c>
      <c r="C37">
        <f t="shared" si="1"/>
        <v>0.7310585786300049</v>
      </c>
      <c r="D37">
        <f t="shared" si="2"/>
        <v>0.62245933120185459</v>
      </c>
      <c r="E37">
        <f t="shared" si="3"/>
        <v>0.88079707797788231</v>
      </c>
      <c r="F37">
        <f t="shared" si="4"/>
        <v>0.99995460213129761</v>
      </c>
    </row>
    <row r="38" spans="1:6" x14ac:dyDescent="0.25">
      <c r="A38">
        <v>1.2</v>
      </c>
      <c r="B38">
        <f t="shared" si="0"/>
        <v>1</v>
      </c>
      <c r="C38">
        <f t="shared" si="1"/>
        <v>0.76852478349901754</v>
      </c>
      <c r="D38">
        <f t="shared" si="2"/>
        <v>0.6456563062257954</v>
      </c>
      <c r="E38">
        <f t="shared" si="3"/>
        <v>0.91682730350607766</v>
      </c>
      <c r="F38">
        <f t="shared" si="4"/>
        <v>0.99999385582539779</v>
      </c>
    </row>
    <row r="39" spans="1:6" x14ac:dyDescent="0.25">
      <c r="A39">
        <v>1.4</v>
      </c>
      <c r="B39">
        <f t="shared" si="0"/>
        <v>1</v>
      </c>
      <c r="C39">
        <f t="shared" si="1"/>
        <v>0.80218388855858169</v>
      </c>
      <c r="D39">
        <f t="shared" si="2"/>
        <v>0.66818777216816616</v>
      </c>
      <c r="E39">
        <f t="shared" si="3"/>
        <v>0.94267582410113127</v>
      </c>
      <c r="F39">
        <f t="shared" si="4"/>
        <v>0.99999916847197223</v>
      </c>
    </row>
    <row r="40" spans="1:6" x14ac:dyDescent="0.25">
      <c r="A40">
        <v>1.6</v>
      </c>
      <c r="B40">
        <f t="shared" si="0"/>
        <v>1</v>
      </c>
      <c r="C40">
        <f t="shared" si="1"/>
        <v>0.83201838513392445</v>
      </c>
      <c r="D40">
        <f t="shared" si="2"/>
        <v>0.6899744811276125</v>
      </c>
      <c r="E40">
        <f t="shared" si="3"/>
        <v>0.96083427720323566</v>
      </c>
      <c r="F40">
        <f t="shared" si="4"/>
        <v>0.99999988746483792</v>
      </c>
    </row>
    <row r="41" spans="1:6" x14ac:dyDescent="0.25">
      <c r="A41">
        <v>1.80000000000001</v>
      </c>
      <c r="B41">
        <f t="shared" si="0"/>
        <v>1</v>
      </c>
      <c r="C41">
        <f t="shared" si="1"/>
        <v>0.8581489350995134</v>
      </c>
      <c r="D41">
        <f t="shared" si="2"/>
        <v>0.710949502625005</v>
      </c>
      <c r="E41">
        <f t="shared" si="3"/>
        <v>0.97340300642313471</v>
      </c>
      <c r="F41">
        <f t="shared" si="4"/>
        <v>0.9999999847700205</v>
      </c>
    </row>
    <row r="42" spans="1:6" x14ac:dyDescent="0.25">
      <c r="A42">
        <v>2.0000000000000102</v>
      </c>
      <c r="B42">
        <f t="shared" si="0"/>
        <v>1</v>
      </c>
      <c r="C42">
        <f t="shared" si="1"/>
        <v>0.88079707797788354</v>
      </c>
      <c r="D42">
        <f t="shared" si="2"/>
        <v>0.73105857863000578</v>
      </c>
      <c r="E42">
        <f t="shared" si="3"/>
        <v>0.98201379003790878</v>
      </c>
      <c r="F42">
        <f t="shared" si="4"/>
        <v>0.99999999793884631</v>
      </c>
    </row>
    <row r="43" spans="1:6" x14ac:dyDescent="0.25">
      <c r="A43">
        <v>2.2000000000000099</v>
      </c>
      <c r="B43">
        <f t="shared" si="0"/>
        <v>1</v>
      </c>
      <c r="C43">
        <f t="shared" si="1"/>
        <v>0.9002495108803158</v>
      </c>
      <c r="D43">
        <f t="shared" si="2"/>
        <v>0.75026010559511846</v>
      </c>
      <c r="E43">
        <f t="shared" si="3"/>
        <v>0.98787156501572593</v>
      </c>
      <c r="F43">
        <f t="shared" si="4"/>
        <v>0.99999999972105313</v>
      </c>
    </row>
    <row r="44" spans="1:6" x14ac:dyDescent="0.25">
      <c r="A44">
        <v>2.4000000000000101</v>
      </c>
      <c r="B44">
        <f t="shared" si="0"/>
        <v>1</v>
      </c>
      <c r="C44">
        <f t="shared" si="1"/>
        <v>0.91682730350607844</v>
      </c>
      <c r="D44">
        <f t="shared" si="2"/>
        <v>0.76852478349901854</v>
      </c>
      <c r="E44">
        <f t="shared" si="3"/>
        <v>0.99183742884684034</v>
      </c>
      <c r="F44">
        <f t="shared" si="4"/>
        <v>0.99999999996224864</v>
      </c>
    </row>
    <row r="45" spans="1:6" x14ac:dyDescent="0.25">
      <c r="A45">
        <v>2.6000000000000099</v>
      </c>
      <c r="B45">
        <f t="shared" si="0"/>
        <v>1</v>
      </c>
      <c r="C45">
        <f t="shared" si="1"/>
        <v>0.93086157965665384</v>
      </c>
      <c r="D45">
        <f t="shared" si="2"/>
        <v>0.7858349830425595</v>
      </c>
      <c r="E45">
        <f t="shared" si="3"/>
        <v>0.99451370110054971</v>
      </c>
      <c r="F45">
        <f t="shared" si="4"/>
        <v>0.99999999999489098</v>
      </c>
    </row>
    <row r="46" spans="1:6" x14ac:dyDescent="0.25">
      <c r="A46">
        <v>2.80000000000001</v>
      </c>
      <c r="B46">
        <f t="shared" si="0"/>
        <v>1</v>
      </c>
      <c r="C46">
        <f t="shared" si="1"/>
        <v>0.94267582410113182</v>
      </c>
      <c r="D46">
        <f t="shared" si="2"/>
        <v>0.80218388855858258</v>
      </c>
      <c r="E46">
        <f t="shared" si="3"/>
        <v>0.99631576010056411</v>
      </c>
      <c r="F46">
        <f t="shared" si="4"/>
        <v>0.99999999999930855</v>
      </c>
    </row>
    <row r="47" spans="1:6" x14ac:dyDescent="0.25">
      <c r="A47">
        <v>3.0000000000000102</v>
      </c>
      <c r="B47">
        <f t="shared" si="0"/>
        <v>1</v>
      </c>
      <c r="C47">
        <f t="shared" si="1"/>
        <v>0.9525741268224337</v>
      </c>
      <c r="D47">
        <f t="shared" si="2"/>
        <v>0.81757447619364454</v>
      </c>
      <c r="E47">
        <f t="shared" si="3"/>
        <v>0.99752737684336534</v>
      </c>
      <c r="F47">
        <f t="shared" si="4"/>
        <v>0.99999999999990652</v>
      </c>
    </row>
    <row r="48" spans="1:6" x14ac:dyDescent="0.25">
      <c r="A48">
        <v>3.2000000000000099</v>
      </c>
      <c r="B48">
        <f t="shared" si="0"/>
        <v>1</v>
      </c>
      <c r="C48">
        <f t="shared" si="1"/>
        <v>0.96083427720323611</v>
      </c>
      <c r="D48">
        <f t="shared" si="2"/>
        <v>0.83201838513392523</v>
      </c>
      <c r="E48">
        <f t="shared" si="3"/>
        <v>0.99834119891982553</v>
      </c>
      <c r="F48">
        <f t="shared" si="4"/>
        <v>0.99999999999998734</v>
      </c>
    </row>
    <row r="49" spans="1:6" x14ac:dyDescent="0.25">
      <c r="A49">
        <v>3.4000000000000101</v>
      </c>
      <c r="B49">
        <f t="shared" si="0"/>
        <v>1</v>
      </c>
      <c r="C49">
        <f t="shared" si="1"/>
        <v>0.96770453530154976</v>
      </c>
      <c r="D49">
        <f t="shared" si="2"/>
        <v>0.84553473491646591</v>
      </c>
      <c r="E49">
        <f t="shared" si="3"/>
        <v>0.99888746396713979</v>
      </c>
      <c r="F49">
        <f t="shared" si="4"/>
        <v>0.99999999999999822</v>
      </c>
    </row>
    <row r="50" spans="1:6" x14ac:dyDescent="0.25">
      <c r="A50">
        <v>3.6000000000000099</v>
      </c>
      <c r="B50">
        <f t="shared" si="0"/>
        <v>1</v>
      </c>
      <c r="C50">
        <f t="shared" si="1"/>
        <v>0.97340300642313449</v>
      </c>
      <c r="D50">
        <f t="shared" si="2"/>
        <v>0.85814893509951273</v>
      </c>
      <c r="E50">
        <f t="shared" si="3"/>
        <v>0.99925397116616332</v>
      </c>
      <c r="F50">
        <f t="shared" si="4"/>
        <v>0.99999999999999978</v>
      </c>
    </row>
    <row r="51" spans="1:6" x14ac:dyDescent="0.25">
      <c r="A51">
        <v>3.80000000000001</v>
      </c>
      <c r="B51">
        <f t="shared" si="0"/>
        <v>1</v>
      </c>
      <c r="C51">
        <f t="shared" si="1"/>
        <v>0.97811872906386965</v>
      </c>
      <c r="D51">
        <f t="shared" si="2"/>
        <v>0.86989152563700267</v>
      </c>
      <c r="E51">
        <f t="shared" si="3"/>
        <v>0.99949979889292051</v>
      </c>
      <c r="F51">
        <f t="shared" si="4"/>
        <v>1</v>
      </c>
    </row>
    <row r="52" spans="1:6" x14ac:dyDescent="0.25">
      <c r="A52">
        <v>4.0000000000000098</v>
      </c>
      <c r="B52">
        <f t="shared" si="0"/>
        <v>1</v>
      </c>
      <c r="C52">
        <f t="shared" si="1"/>
        <v>0.98201379003790856</v>
      </c>
      <c r="D52">
        <f t="shared" si="2"/>
        <v>0.88079707797788309</v>
      </c>
      <c r="E52">
        <f t="shared" si="3"/>
        <v>0.99966464986953363</v>
      </c>
      <c r="F52">
        <f t="shared" si="4"/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6E045-EED9-4A8D-A06C-32F5F1A330D7}">
  <dimension ref="A1:W10023"/>
  <sheetViews>
    <sheetView zoomScale="85" zoomScaleNormal="85" workbookViewId="0">
      <selection activeCell="H36" sqref="H36"/>
    </sheetView>
  </sheetViews>
  <sheetFormatPr baseColWidth="10" defaultRowHeight="15" x14ac:dyDescent="0.25"/>
  <cols>
    <col min="2" max="2" width="20" customWidth="1"/>
    <col min="7" max="7" width="16.28515625" customWidth="1"/>
    <col min="13" max="15" width="11.42578125" style="16"/>
  </cols>
  <sheetData>
    <row r="1" spans="1:12" customFormat="1" x14ac:dyDescent="0.25"/>
    <row r="2" spans="1:12" customFormat="1" x14ac:dyDescent="0.25">
      <c r="D2" t="s">
        <v>7</v>
      </c>
      <c r="F2" t="s">
        <v>8</v>
      </c>
      <c r="H2">
        <v>3</v>
      </c>
      <c r="K2" s="3">
        <f>1/(1+EXP(-H2))</f>
        <v>0.95257412682243336</v>
      </c>
    </row>
    <row r="3" spans="1:12" customFormat="1" x14ac:dyDescent="0.25"/>
    <row r="4" spans="1:12" customFormat="1" x14ac:dyDescent="0.25">
      <c r="A4" t="s">
        <v>4</v>
      </c>
      <c r="B4" t="s">
        <v>0</v>
      </c>
      <c r="C4" s="1" t="s">
        <v>5</v>
      </c>
      <c r="D4" s="2">
        <f>IF(C4="oui",1,IF(C4="non",-1,0))</f>
        <v>-1</v>
      </c>
      <c r="E4" s="5" t="s">
        <v>19</v>
      </c>
      <c r="F4">
        <f>H18</f>
        <v>0</v>
      </c>
      <c r="H4">
        <f>2*3*(0.95)*0.05*(0.95-0)</f>
        <v>0.27074999999999999</v>
      </c>
    </row>
    <row r="5" spans="1:12" customFormat="1" x14ac:dyDescent="0.25">
      <c r="A5" t="s">
        <v>6</v>
      </c>
      <c r="E5" s="5"/>
    </row>
    <row r="6" spans="1:12" customFormat="1" x14ac:dyDescent="0.25">
      <c r="A6" t="s">
        <v>5</v>
      </c>
      <c r="E6" s="5"/>
    </row>
    <row r="7" spans="1:12" customFormat="1" x14ac:dyDescent="0.25">
      <c r="A7" t="s">
        <v>4</v>
      </c>
      <c r="B7" t="s">
        <v>1</v>
      </c>
      <c r="C7" s="1" t="s">
        <v>4</v>
      </c>
      <c r="D7" s="2">
        <f>IF(C7="oui",1,-1)</f>
        <v>1</v>
      </c>
      <c r="E7" s="5" t="s">
        <v>20</v>
      </c>
      <c r="F7">
        <f>I18</f>
        <v>1.1000000000000001</v>
      </c>
      <c r="H7" t="s">
        <v>16</v>
      </c>
      <c r="K7" t="s">
        <v>17</v>
      </c>
    </row>
    <row r="8" spans="1:12" customFormat="1" x14ac:dyDescent="0.25">
      <c r="A8" t="s">
        <v>5</v>
      </c>
      <c r="E8" s="5"/>
      <c r="H8">
        <f>F4*D4+D7*F7+D10*F10+D13*F13</f>
        <v>1.7000000000000002</v>
      </c>
      <c r="K8" s="3">
        <f>1/(1+EXP(-H8))</f>
        <v>0.84553473491646525</v>
      </c>
      <c r="L8" t="str">
        <f>IF(K8&gt;0.5,"Vieux","Jeune")</f>
        <v>Vieux</v>
      </c>
    </row>
    <row r="9" spans="1:12" customFormat="1" x14ac:dyDescent="0.25">
      <c r="E9" s="5"/>
    </row>
    <row r="10" spans="1:12" customFormat="1" x14ac:dyDescent="0.25">
      <c r="A10" t="s">
        <v>4</v>
      </c>
      <c r="B10" t="s">
        <v>2</v>
      </c>
      <c r="C10" s="1" t="s">
        <v>6</v>
      </c>
      <c r="D10" s="2">
        <f>IF(C10="oui",1,IF(C10="non",-1,0))</f>
        <v>0</v>
      </c>
      <c r="E10" s="5" t="s">
        <v>20</v>
      </c>
      <c r="F10">
        <f>J18</f>
        <v>-0.8</v>
      </c>
    </row>
    <row r="11" spans="1:12" customFormat="1" x14ac:dyDescent="0.25">
      <c r="A11" t="s">
        <v>6</v>
      </c>
      <c r="E11" s="5"/>
    </row>
    <row r="12" spans="1:12" customFormat="1" x14ac:dyDescent="0.25">
      <c r="A12" t="s">
        <v>5</v>
      </c>
      <c r="E12" s="5"/>
    </row>
    <row r="13" spans="1:12" customFormat="1" x14ac:dyDescent="0.25">
      <c r="A13" t="s">
        <v>4</v>
      </c>
      <c r="B13" t="s">
        <v>3</v>
      </c>
      <c r="C13" s="1" t="s">
        <v>4</v>
      </c>
      <c r="D13" s="2">
        <f>IF(C13="oui",1,-1)</f>
        <v>1</v>
      </c>
      <c r="E13" s="5" t="s">
        <v>21</v>
      </c>
      <c r="F13">
        <f>K18</f>
        <v>0.6</v>
      </c>
    </row>
    <row r="14" spans="1:12" customFormat="1" x14ac:dyDescent="0.25">
      <c r="A14" t="s">
        <v>5</v>
      </c>
    </row>
    <row r="15" spans="1:12" customFormat="1" x14ac:dyDescent="0.25"/>
    <row r="16" spans="1:12" customFormat="1" x14ac:dyDescent="0.25">
      <c r="B16" t="s">
        <v>7</v>
      </c>
      <c r="C16">
        <v>-1</v>
      </c>
      <c r="G16" t="s">
        <v>9</v>
      </c>
      <c r="H16" s="3">
        <f>(C16-K8)^2</f>
        <v>3.4059984577831877</v>
      </c>
    </row>
    <row r="17" spans="1:23" x14ac:dyDescent="0.25">
      <c r="G17" s="5" t="s">
        <v>48</v>
      </c>
      <c r="H17" s="13">
        <f>H7578</f>
        <v>3.4777086565950808</v>
      </c>
      <c r="I17" s="13">
        <f t="shared" ref="I17:K17" si="0">I7578</f>
        <v>0.34758819392086127</v>
      </c>
      <c r="J17" s="13">
        <f t="shared" si="0"/>
        <v>3.2388223449440883</v>
      </c>
      <c r="K17" s="13">
        <f t="shared" si="0"/>
        <v>-8.7522277240029353E-2</v>
      </c>
      <c r="M17"/>
      <c r="N17"/>
      <c r="O17"/>
    </row>
    <row r="18" spans="1:23" x14ac:dyDescent="0.25">
      <c r="G18" s="5" t="s">
        <v>49</v>
      </c>
      <c r="H18" s="10">
        <v>0</v>
      </c>
      <c r="I18" s="10">
        <v>1.1000000000000001</v>
      </c>
      <c r="J18" s="10">
        <v>-0.8</v>
      </c>
      <c r="K18" s="10">
        <v>0.6</v>
      </c>
      <c r="M18"/>
      <c r="N18"/>
      <c r="O18"/>
      <c r="V18" t="s">
        <v>41</v>
      </c>
      <c r="W18" t="s">
        <v>51</v>
      </c>
    </row>
    <row r="19" spans="1:23" x14ac:dyDescent="0.25">
      <c r="H19" s="36" t="s">
        <v>18</v>
      </c>
      <c r="I19" s="36"/>
      <c r="J19" s="36"/>
      <c r="K19" s="36"/>
      <c r="M19"/>
      <c r="N19"/>
      <c r="O19" s="37" t="s">
        <v>23</v>
      </c>
      <c r="P19" s="37"/>
      <c r="Q19" s="37"/>
      <c r="R19" s="37"/>
      <c r="V19">
        <f>B20</f>
        <v>1</v>
      </c>
      <c r="W19" s="11">
        <f>N32</f>
        <v>0.38391942903487986</v>
      </c>
    </row>
    <row r="20" spans="1:23" x14ac:dyDescent="0.25">
      <c r="A20" s="14" t="s">
        <v>45</v>
      </c>
      <c r="B20" s="14">
        <v>1</v>
      </c>
      <c r="H20" s="8" t="s">
        <v>19</v>
      </c>
      <c r="I20" s="8" t="s">
        <v>20</v>
      </c>
      <c r="J20" s="8" t="s">
        <v>22</v>
      </c>
      <c r="K20" s="8" t="s">
        <v>21</v>
      </c>
      <c r="M20"/>
      <c r="N20"/>
      <c r="O20" s="8" t="s">
        <v>24</v>
      </c>
      <c r="P20" s="8" t="s">
        <v>25</v>
      </c>
      <c r="Q20" s="8" t="s">
        <v>26</v>
      </c>
      <c r="R20" s="8" t="s">
        <v>27</v>
      </c>
      <c r="V20">
        <f>B38</f>
        <v>2</v>
      </c>
      <c r="W20" s="11">
        <f>N50</f>
        <v>0.21478550426353521</v>
      </c>
    </row>
    <row r="21" spans="1:23" ht="30" x14ac:dyDescent="0.25">
      <c r="A21" s="6" t="s">
        <v>44</v>
      </c>
      <c r="B21" s="6" t="s">
        <v>13</v>
      </c>
      <c r="C21" s="7" t="s">
        <v>7</v>
      </c>
      <c r="D21" s="6" t="s">
        <v>14</v>
      </c>
      <c r="E21" s="6" t="s">
        <v>1</v>
      </c>
      <c r="F21" s="6" t="s">
        <v>2</v>
      </c>
      <c r="G21" s="6" t="s">
        <v>15</v>
      </c>
      <c r="H21" s="9" t="s">
        <v>14</v>
      </c>
      <c r="I21" s="9" t="s">
        <v>1</v>
      </c>
      <c r="J21" s="9" t="s">
        <v>2</v>
      </c>
      <c r="K21" s="9" t="s">
        <v>15</v>
      </c>
      <c r="L21" s="6" t="s">
        <v>16</v>
      </c>
      <c r="M21" s="6" t="s">
        <v>17</v>
      </c>
      <c r="N21" s="6" t="s">
        <v>28</v>
      </c>
      <c r="O21" s="9" t="s">
        <v>14</v>
      </c>
      <c r="P21" s="9" t="s">
        <v>1</v>
      </c>
      <c r="Q21" s="9" t="s">
        <v>2</v>
      </c>
      <c r="R21" s="9" t="s">
        <v>15</v>
      </c>
      <c r="S21" s="7" t="s">
        <v>42</v>
      </c>
      <c r="T21" s="9" t="s">
        <v>43</v>
      </c>
      <c r="V21">
        <f>B56</f>
        <v>3</v>
      </c>
      <c r="W21" s="11">
        <f>N68</f>
        <v>0.11483212684796033</v>
      </c>
    </row>
    <row r="22" spans="1:23" x14ac:dyDescent="0.25">
      <c r="A22" t="s">
        <v>39</v>
      </c>
      <c r="B22" t="s">
        <v>29</v>
      </c>
      <c r="C22" s="4">
        <v>0</v>
      </c>
      <c r="D22" s="4">
        <v>-1</v>
      </c>
      <c r="E22" s="4">
        <v>1</v>
      </c>
      <c r="F22" s="4">
        <v>0</v>
      </c>
      <c r="G22" s="4">
        <v>1</v>
      </c>
      <c r="H22" s="12">
        <f>H18</f>
        <v>0</v>
      </c>
      <c r="I22" s="12">
        <f t="shared" ref="I22:K22" si="1">I18</f>
        <v>1.1000000000000001</v>
      </c>
      <c r="J22" s="12">
        <f t="shared" si="1"/>
        <v>-0.8</v>
      </c>
      <c r="K22" s="12">
        <f t="shared" si="1"/>
        <v>0.6</v>
      </c>
      <c r="L22" s="4">
        <f>SUMPRODUCT(D22:G22,H22:K22)</f>
        <v>1.7000000000000002</v>
      </c>
      <c r="M22" s="11">
        <f>1/(1+EXP(-L22))</f>
        <v>0.84553473491646525</v>
      </c>
      <c r="N22" s="12">
        <f>(M22-C22)^2</f>
        <v>0.71492898795025717</v>
      </c>
      <c r="O22" s="12">
        <f>2*D22*$M22*(1-$M22)*($M22-$C22)</f>
        <v>-0.22086339127927937</v>
      </c>
      <c r="P22" s="12">
        <f t="shared" ref="P22:R22" si="2">2*E22*$M22*(1-$M22)*($M22-$C22)</f>
        <v>0.22086339127927937</v>
      </c>
      <c r="Q22" s="12">
        <f t="shared" si="2"/>
        <v>0</v>
      </c>
      <c r="R22" s="12">
        <f t="shared" si="2"/>
        <v>0.22086339127927937</v>
      </c>
      <c r="S22" s="4">
        <f>IF(M22&gt;0.5,1,0)</f>
        <v>1</v>
      </c>
      <c r="T22" s="15" t="str">
        <f>IF(S22=C22,"OK","FAUX")</f>
        <v>FAUX</v>
      </c>
      <c r="V22">
        <f>B74</f>
        <v>4</v>
      </c>
      <c r="W22" s="11">
        <f>N86</f>
        <v>6.7645695728062186E-2</v>
      </c>
    </row>
    <row r="23" spans="1:23" x14ac:dyDescent="0.25">
      <c r="A23" t="s">
        <v>40</v>
      </c>
      <c r="B23" t="s">
        <v>34</v>
      </c>
      <c r="C23" s="4">
        <v>1</v>
      </c>
      <c r="D23" s="4">
        <v>0</v>
      </c>
      <c r="E23" s="4">
        <v>1</v>
      </c>
      <c r="F23" s="4">
        <v>1</v>
      </c>
      <c r="G23" s="4">
        <v>1</v>
      </c>
      <c r="H23" s="12">
        <f>H18</f>
        <v>0</v>
      </c>
      <c r="I23" s="12">
        <f t="shared" ref="I23:K23" si="3">I18</f>
        <v>1.1000000000000001</v>
      </c>
      <c r="J23" s="12">
        <f t="shared" si="3"/>
        <v>-0.8</v>
      </c>
      <c r="K23" s="12">
        <f t="shared" si="3"/>
        <v>0.6</v>
      </c>
      <c r="L23" s="4">
        <f t="shared" ref="L23:L31" si="4">SUMPRODUCT(D23:G23,H23:K23)</f>
        <v>0.9</v>
      </c>
      <c r="M23" s="11">
        <f t="shared" ref="M23:M31" si="5">1/(1+EXP(-L23))</f>
        <v>0.71094950262500389</v>
      </c>
      <c r="N23" s="12">
        <f t="shared" ref="N23:N31" si="6">(M23-C23)^2</f>
        <v>8.3550190032732632E-2</v>
      </c>
      <c r="O23" s="12">
        <f t="shared" ref="O23:O31" si="7">2*D23*$M23*(1-$M23)*($M23-$C23)</f>
        <v>0</v>
      </c>
      <c r="P23" s="12">
        <f t="shared" ref="P23:P31" si="8">2*E23*$M23*(1-$M23)*($M23-$C23)</f>
        <v>-0.11879993209599166</v>
      </c>
      <c r="Q23" s="12">
        <f t="shared" ref="Q23:Q31" si="9">2*F23*$M23*(1-$M23)*($M23-$C23)</f>
        <v>-0.11879993209599166</v>
      </c>
      <c r="R23" s="12">
        <f t="shared" ref="R23:R31" si="10">2*G23*$M23*(1-$M23)*($M23-$C23)</f>
        <v>-0.11879993209599166</v>
      </c>
      <c r="S23" s="4">
        <f t="shared" ref="S23:S31" si="11">IF(M23&gt;0.5,1,0)</f>
        <v>1</v>
      </c>
      <c r="T23" s="15" t="str">
        <f t="shared" ref="T23:T31" si="12">IF(S23=C23,"OK","FAUX")</f>
        <v>OK</v>
      </c>
      <c r="V23">
        <f>B92</f>
        <v>5</v>
      </c>
      <c r="W23" s="11">
        <f>N104</f>
        <v>4.6371508566352693E-2</v>
      </c>
    </row>
    <row r="24" spans="1:23" x14ac:dyDescent="0.25">
      <c r="A24" t="s">
        <v>39</v>
      </c>
      <c r="B24" t="s">
        <v>35</v>
      </c>
      <c r="C24" s="4">
        <v>0</v>
      </c>
      <c r="D24" s="4">
        <v>-1</v>
      </c>
      <c r="E24" s="4">
        <v>1</v>
      </c>
      <c r="F24" s="4">
        <v>-1</v>
      </c>
      <c r="G24" s="4">
        <v>0</v>
      </c>
      <c r="H24" s="12">
        <f>H18</f>
        <v>0</v>
      </c>
      <c r="I24" s="12">
        <f t="shared" ref="I24:K24" si="13">I18</f>
        <v>1.1000000000000001</v>
      </c>
      <c r="J24" s="12">
        <f t="shared" si="13"/>
        <v>-0.8</v>
      </c>
      <c r="K24" s="12">
        <f t="shared" si="13"/>
        <v>0.6</v>
      </c>
      <c r="L24" s="4">
        <f t="shared" si="4"/>
        <v>1.9000000000000001</v>
      </c>
      <c r="M24" s="11">
        <f t="shared" si="5"/>
        <v>0.86989152563700212</v>
      </c>
      <c r="N24" s="12">
        <f t="shared" si="6"/>
        <v>0.75671126637507113</v>
      </c>
      <c r="O24" s="12">
        <f t="shared" si="7"/>
        <v>-0.19690909680270521</v>
      </c>
      <c r="P24" s="12">
        <f t="shared" si="8"/>
        <v>0.19690909680270521</v>
      </c>
      <c r="Q24" s="12">
        <f t="shared" si="9"/>
        <v>-0.19690909680270521</v>
      </c>
      <c r="R24" s="12">
        <f t="shared" si="10"/>
        <v>0</v>
      </c>
      <c r="S24" s="4">
        <f t="shared" si="11"/>
        <v>1</v>
      </c>
      <c r="T24" s="15" t="str">
        <f t="shared" si="12"/>
        <v>FAUX</v>
      </c>
      <c r="V24">
        <f>B110</f>
        <v>6</v>
      </c>
      <c r="W24" s="11">
        <f>N122</f>
        <v>3.5348069027025968E-2</v>
      </c>
    </row>
    <row r="25" spans="1:23" x14ac:dyDescent="0.25">
      <c r="A25" t="s">
        <v>39</v>
      </c>
      <c r="B25" t="s">
        <v>37</v>
      </c>
      <c r="C25" s="4">
        <v>0</v>
      </c>
      <c r="D25" s="4">
        <v>-1</v>
      </c>
      <c r="E25" s="4">
        <v>0</v>
      </c>
      <c r="F25" s="4">
        <v>-1</v>
      </c>
      <c r="G25" s="4">
        <v>1</v>
      </c>
      <c r="H25" s="12">
        <f>H18</f>
        <v>0</v>
      </c>
      <c r="I25" s="12">
        <f t="shared" ref="I25:K25" si="14">I18</f>
        <v>1.1000000000000001</v>
      </c>
      <c r="J25" s="12">
        <f t="shared" si="14"/>
        <v>-0.8</v>
      </c>
      <c r="K25" s="12">
        <f t="shared" si="14"/>
        <v>0.6</v>
      </c>
      <c r="L25" s="4">
        <f t="shared" si="4"/>
        <v>1.4</v>
      </c>
      <c r="M25" s="11">
        <f t="shared" si="5"/>
        <v>0.80218388855858169</v>
      </c>
      <c r="N25" s="12">
        <f t="shared" si="6"/>
        <v>0.64349899106296704</v>
      </c>
      <c r="O25" s="12">
        <f t="shared" si="7"/>
        <v>-0.25458893625710427</v>
      </c>
      <c r="P25" s="12">
        <f t="shared" si="8"/>
        <v>0</v>
      </c>
      <c r="Q25" s="12">
        <f t="shared" si="9"/>
        <v>-0.25458893625710427</v>
      </c>
      <c r="R25" s="12">
        <f t="shared" si="10"/>
        <v>0.25458893625710427</v>
      </c>
      <c r="S25" s="4">
        <f t="shared" si="11"/>
        <v>1</v>
      </c>
      <c r="T25" s="15" t="str">
        <f t="shared" si="12"/>
        <v>FAUX</v>
      </c>
      <c r="V25">
        <f>B128</f>
        <v>7</v>
      </c>
      <c r="W25" s="11">
        <f>N140</f>
        <v>2.878250959584145E-2</v>
      </c>
    </row>
    <row r="26" spans="1:23" x14ac:dyDescent="0.25">
      <c r="A26" t="s">
        <v>40</v>
      </c>
      <c r="B26" t="s">
        <v>32</v>
      </c>
      <c r="C26" s="4">
        <v>1</v>
      </c>
      <c r="D26" s="4">
        <v>1</v>
      </c>
      <c r="E26" s="4">
        <v>1</v>
      </c>
      <c r="F26" s="4">
        <v>0</v>
      </c>
      <c r="G26" s="4">
        <v>1</v>
      </c>
      <c r="H26" s="12">
        <f>H18</f>
        <v>0</v>
      </c>
      <c r="I26" s="12">
        <f t="shared" ref="I26:K26" si="15">I18</f>
        <v>1.1000000000000001</v>
      </c>
      <c r="J26" s="12">
        <f t="shared" si="15"/>
        <v>-0.8</v>
      </c>
      <c r="K26" s="12">
        <f t="shared" si="15"/>
        <v>0.6</v>
      </c>
      <c r="L26" s="4">
        <f t="shared" si="4"/>
        <v>1.7000000000000002</v>
      </c>
      <c r="M26" s="11">
        <f t="shared" si="5"/>
        <v>0.84553473491646525</v>
      </c>
      <c r="N26" s="12">
        <f t="shared" si="6"/>
        <v>2.3859518117326662E-2</v>
      </c>
      <c r="O26" s="12">
        <f t="shared" si="7"/>
        <v>-4.0348102653136791E-2</v>
      </c>
      <c r="P26" s="12">
        <f t="shared" si="8"/>
        <v>-4.0348102653136791E-2</v>
      </c>
      <c r="Q26" s="12">
        <f t="shared" si="9"/>
        <v>0</v>
      </c>
      <c r="R26" s="12">
        <f t="shared" si="10"/>
        <v>-4.0348102653136791E-2</v>
      </c>
      <c r="S26" s="4">
        <f t="shared" si="11"/>
        <v>1</v>
      </c>
      <c r="T26" s="15" t="str">
        <f t="shared" si="12"/>
        <v>OK</v>
      </c>
      <c r="V26">
        <f>B146</f>
        <v>8</v>
      </c>
      <c r="W26" s="11">
        <f>N158</f>
        <v>2.4439725073142533E-2</v>
      </c>
    </row>
    <row r="27" spans="1:23" x14ac:dyDescent="0.25">
      <c r="A27" t="s">
        <v>40</v>
      </c>
      <c r="B27" t="s">
        <v>38</v>
      </c>
      <c r="C27" s="4">
        <v>1</v>
      </c>
      <c r="D27" s="4">
        <v>1</v>
      </c>
      <c r="E27" s="4">
        <v>1</v>
      </c>
      <c r="F27" s="4">
        <v>1</v>
      </c>
      <c r="G27" s="4">
        <v>0</v>
      </c>
      <c r="H27" s="12">
        <f>H18</f>
        <v>0</v>
      </c>
      <c r="I27" s="12">
        <f t="shared" ref="I27:K27" si="16">I18</f>
        <v>1.1000000000000001</v>
      </c>
      <c r="J27" s="12">
        <f t="shared" si="16"/>
        <v>-0.8</v>
      </c>
      <c r="K27" s="12">
        <f t="shared" si="16"/>
        <v>0.6</v>
      </c>
      <c r="L27" s="4">
        <f t="shared" si="4"/>
        <v>0.30000000000000004</v>
      </c>
      <c r="M27" s="11">
        <f t="shared" si="5"/>
        <v>0.57444251681165903</v>
      </c>
      <c r="N27" s="12">
        <f t="shared" si="6"/>
        <v>0.18109917149759511</v>
      </c>
      <c r="O27" s="12">
        <f t="shared" si="7"/>
        <v>-0.20806212773516961</v>
      </c>
      <c r="P27" s="12">
        <f t="shared" si="8"/>
        <v>-0.20806212773516961</v>
      </c>
      <c r="Q27" s="12">
        <f t="shared" si="9"/>
        <v>-0.20806212773516961</v>
      </c>
      <c r="R27" s="12">
        <f t="shared" si="10"/>
        <v>0</v>
      </c>
      <c r="S27" s="4">
        <f t="shared" si="11"/>
        <v>1</v>
      </c>
      <c r="T27" s="15" t="str">
        <f t="shared" si="12"/>
        <v>OK</v>
      </c>
      <c r="V27">
        <f>B164</f>
        <v>9</v>
      </c>
      <c r="W27" s="11">
        <f>N176</f>
        <v>2.1340707217922656E-2</v>
      </c>
    </row>
    <row r="28" spans="1:23" x14ac:dyDescent="0.25">
      <c r="A28" t="s">
        <v>39</v>
      </c>
      <c r="B28" t="s">
        <v>31</v>
      </c>
      <c r="C28" s="4">
        <v>0</v>
      </c>
      <c r="D28" s="4">
        <v>0</v>
      </c>
      <c r="E28" s="4">
        <v>0</v>
      </c>
      <c r="F28" s="4">
        <v>-1</v>
      </c>
      <c r="G28" s="4">
        <v>0</v>
      </c>
      <c r="H28" s="12">
        <f>H18</f>
        <v>0</v>
      </c>
      <c r="I28" s="12">
        <f t="shared" ref="I28:K28" si="17">I18</f>
        <v>1.1000000000000001</v>
      </c>
      <c r="J28" s="12">
        <f t="shared" si="17"/>
        <v>-0.8</v>
      </c>
      <c r="K28" s="12">
        <f t="shared" si="17"/>
        <v>0.6</v>
      </c>
      <c r="L28" s="4">
        <f t="shared" si="4"/>
        <v>0.8</v>
      </c>
      <c r="M28" s="11">
        <f t="shared" si="5"/>
        <v>0.6899744811276125</v>
      </c>
      <c r="N28" s="12">
        <f t="shared" si="6"/>
        <v>0.4760647846073181</v>
      </c>
      <c r="O28" s="12">
        <f t="shared" si="7"/>
        <v>0</v>
      </c>
      <c r="P28" s="12">
        <f t="shared" si="8"/>
        <v>0</v>
      </c>
      <c r="Q28" s="12">
        <f t="shared" si="9"/>
        <v>-0.29518446372951035</v>
      </c>
      <c r="R28" s="12">
        <f t="shared" si="10"/>
        <v>0</v>
      </c>
      <c r="S28" s="4">
        <f t="shared" si="11"/>
        <v>1</v>
      </c>
      <c r="T28" s="15" t="str">
        <f t="shared" si="12"/>
        <v>FAUX</v>
      </c>
      <c r="V28">
        <f>B182</f>
        <v>10</v>
      </c>
      <c r="W28" s="11">
        <f>N194</f>
        <v>1.9003746013385163E-2</v>
      </c>
    </row>
    <row r="29" spans="1:23" x14ac:dyDescent="0.25">
      <c r="A29" t="s">
        <v>40</v>
      </c>
      <c r="B29" t="s">
        <v>30</v>
      </c>
      <c r="C29" s="4">
        <v>1</v>
      </c>
      <c r="D29" s="4">
        <v>1</v>
      </c>
      <c r="E29" s="4">
        <v>0</v>
      </c>
      <c r="F29" s="4">
        <v>1</v>
      </c>
      <c r="G29" s="4">
        <v>1</v>
      </c>
      <c r="H29" s="12">
        <f>H18</f>
        <v>0</v>
      </c>
      <c r="I29" s="12">
        <f t="shared" ref="I29:K29" si="18">I18</f>
        <v>1.1000000000000001</v>
      </c>
      <c r="J29" s="12">
        <f t="shared" si="18"/>
        <v>-0.8</v>
      </c>
      <c r="K29" s="12">
        <f t="shared" si="18"/>
        <v>0.6</v>
      </c>
      <c r="L29" s="4">
        <f t="shared" si="4"/>
        <v>-0.20000000000000007</v>
      </c>
      <c r="M29" s="11">
        <f t="shared" si="5"/>
        <v>0.45016600268752216</v>
      </c>
      <c r="N29" s="12">
        <f t="shared" si="6"/>
        <v>0.30231742460061789</v>
      </c>
      <c r="O29" s="12">
        <f t="shared" si="7"/>
        <v>-0.27218605315049305</v>
      </c>
      <c r="P29" s="12">
        <f t="shared" si="8"/>
        <v>0</v>
      </c>
      <c r="Q29" s="12">
        <f t="shared" si="9"/>
        <v>-0.27218605315049305</v>
      </c>
      <c r="R29" s="12">
        <f t="shared" si="10"/>
        <v>-0.27218605315049305</v>
      </c>
      <c r="S29" s="4">
        <f t="shared" si="11"/>
        <v>0</v>
      </c>
      <c r="T29" s="15" t="str">
        <f t="shared" si="12"/>
        <v>FAUX</v>
      </c>
      <c r="V29">
        <f>B200</f>
        <v>11</v>
      </c>
      <c r="W29" s="11">
        <f>N212</f>
        <v>1.7167944568379688E-2</v>
      </c>
    </row>
    <row r="30" spans="1:23" x14ac:dyDescent="0.25">
      <c r="A30" t="s">
        <v>39</v>
      </c>
      <c r="B30" t="s">
        <v>36</v>
      </c>
      <c r="C30" s="4">
        <v>0</v>
      </c>
      <c r="D30" s="4">
        <v>-1</v>
      </c>
      <c r="E30" s="4">
        <v>0</v>
      </c>
      <c r="F30" s="4">
        <v>-1</v>
      </c>
      <c r="G30" s="4">
        <v>0</v>
      </c>
      <c r="H30" s="12">
        <f>H18</f>
        <v>0</v>
      </c>
      <c r="I30" s="12">
        <f t="shared" ref="I30:K30" si="19">I18</f>
        <v>1.1000000000000001</v>
      </c>
      <c r="J30" s="12">
        <f t="shared" si="19"/>
        <v>-0.8</v>
      </c>
      <c r="K30" s="12">
        <f t="shared" si="19"/>
        <v>0.6</v>
      </c>
      <c r="L30" s="4">
        <f t="shared" si="4"/>
        <v>0.8</v>
      </c>
      <c r="M30" s="11">
        <f t="shared" si="5"/>
        <v>0.6899744811276125</v>
      </c>
      <c r="N30" s="12">
        <f t="shared" si="6"/>
        <v>0.4760647846073181</v>
      </c>
      <c r="O30" s="12">
        <f t="shared" si="7"/>
        <v>-0.29518446372951035</v>
      </c>
      <c r="P30" s="12">
        <f t="shared" si="8"/>
        <v>0</v>
      </c>
      <c r="Q30" s="12">
        <f t="shared" si="9"/>
        <v>-0.29518446372951035</v>
      </c>
      <c r="R30" s="12">
        <f t="shared" si="10"/>
        <v>0</v>
      </c>
      <c r="S30" s="4">
        <f t="shared" si="11"/>
        <v>1</v>
      </c>
      <c r="T30" s="15" t="str">
        <f t="shared" si="12"/>
        <v>FAUX</v>
      </c>
      <c r="V30">
        <f>B218</f>
        <v>12</v>
      </c>
      <c r="W30" s="11">
        <f>N230</f>
        <v>1.568054297178316E-2</v>
      </c>
    </row>
    <row r="31" spans="1:23" x14ac:dyDescent="0.25">
      <c r="A31" t="s">
        <v>40</v>
      </c>
      <c r="B31" t="s">
        <v>33</v>
      </c>
      <c r="C31" s="4">
        <v>1</v>
      </c>
      <c r="D31" s="4">
        <v>1</v>
      </c>
      <c r="E31" s="4">
        <v>1</v>
      </c>
      <c r="F31" s="4">
        <v>1</v>
      </c>
      <c r="G31" s="4">
        <v>0</v>
      </c>
      <c r="H31" s="12">
        <f>H18</f>
        <v>0</v>
      </c>
      <c r="I31" s="12">
        <f t="shared" ref="I31:K31" si="20">I18</f>
        <v>1.1000000000000001</v>
      </c>
      <c r="J31" s="12">
        <f t="shared" si="20"/>
        <v>-0.8</v>
      </c>
      <c r="K31" s="12">
        <f t="shared" si="20"/>
        <v>0.6</v>
      </c>
      <c r="L31" s="4">
        <f t="shared" si="4"/>
        <v>0.30000000000000004</v>
      </c>
      <c r="M31" s="11">
        <f t="shared" si="5"/>
        <v>0.57444251681165903</v>
      </c>
      <c r="N31" s="12">
        <f t="shared" si="6"/>
        <v>0.18109917149759511</v>
      </c>
      <c r="O31" s="12">
        <f t="shared" si="7"/>
        <v>-0.20806212773516961</v>
      </c>
      <c r="P31" s="12">
        <f t="shared" si="8"/>
        <v>-0.20806212773516961</v>
      </c>
      <c r="Q31" s="12">
        <f t="shared" si="9"/>
        <v>-0.20806212773516961</v>
      </c>
      <c r="R31" s="12">
        <f t="shared" si="10"/>
        <v>0</v>
      </c>
      <c r="S31" s="4">
        <f t="shared" si="11"/>
        <v>1</v>
      </c>
      <c r="T31" s="15" t="str">
        <f t="shared" si="12"/>
        <v>OK</v>
      </c>
      <c r="V31">
        <f>B236</f>
        <v>13</v>
      </c>
      <c r="W31" s="11">
        <f>N248</f>
        <v>1.4446235162742585E-2</v>
      </c>
    </row>
    <row r="32" spans="1:23" x14ac:dyDescent="0.25">
      <c r="M32" s="5" t="s">
        <v>47</v>
      </c>
      <c r="N32" s="11">
        <f>AVERAGE(N22:N31)</f>
        <v>0.38391942903487986</v>
      </c>
      <c r="O32"/>
      <c r="V32">
        <f>B254</f>
        <v>14</v>
      </c>
      <c r="W32" s="11">
        <f>N266</f>
        <v>1.3402382504773377E-2</v>
      </c>
    </row>
    <row r="33" spans="1:23" x14ac:dyDescent="0.25">
      <c r="H33" t="s">
        <v>41</v>
      </c>
      <c r="I33">
        <v>3</v>
      </c>
      <c r="M33"/>
      <c r="N33" s="5" t="s">
        <v>46</v>
      </c>
      <c r="O33" s="11">
        <f>AVERAGE(O22:O31)</f>
        <v>-0.16962042993425683</v>
      </c>
      <c r="P33" s="11">
        <f t="shared" ref="P33:R33" si="21">AVERAGE(P22:P31)</f>
        <v>-1.5749980213748311E-2</v>
      </c>
      <c r="Q33" s="11">
        <f t="shared" si="21"/>
        <v>-0.1848977201235654</v>
      </c>
      <c r="R33" s="11">
        <f t="shared" si="21"/>
        <v>4.4118239636762088E-3</v>
      </c>
      <c r="V33">
        <f>B272</f>
        <v>15</v>
      </c>
      <c r="W33" s="11">
        <f>N284</f>
        <v>1.2506006038590447E-2</v>
      </c>
    </row>
    <row r="34" spans="1:23" x14ac:dyDescent="0.25">
      <c r="M34"/>
      <c r="N34"/>
      <c r="O34"/>
      <c r="V34">
        <f>B290</f>
        <v>16</v>
      </c>
      <c r="W34" s="11">
        <f>N302</f>
        <v>1.1726539211565457E-2</v>
      </c>
    </row>
    <row r="35" spans="1:23" x14ac:dyDescent="0.25">
      <c r="M35"/>
      <c r="N35"/>
      <c r="O35"/>
      <c r="V35">
        <f>B308</f>
        <v>17</v>
      </c>
      <c r="W35" s="11">
        <f>N320</f>
        <v>1.104157821328145E-2</v>
      </c>
    </row>
    <row r="36" spans="1:23" x14ac:dyDescent="0.25">
      <c r="G36" s="5" t="s">
        <v>50</v>
      </c>
      <c r="H36" s="13">
        <f>H18-O33*$I33</f>
        <v>0.50886128980277046</v>
      </c>
      <c r="I36" s="13">
        <f t="shared" ref="I36:K36" si="22">I18-P33*$I33</f>
        <v>1.1472499406412451</v>
      </c>
      <c r="J36" s="13">
        <f t="shared" si="22"/>
        <v>-0.24530683962930389</v>
      </c>
      <c r="K36" s="13">
        <f t="shared" si="22"/>
        <v>0.58676452810897139</v>
      </c>
      <c r="M36"/>
      <c r="N36"/>
      <c r="O36"/>
      <c r="V36">
        <f>B326</f>
        <v>18</v>
      </c>
      <c r="W36" s="11">
        <f>N338</f>
        <v>1.0434277858045966E-2</v>
      </c>
    </row>
    <row r="37" spans="1:23" x14ac:dyDescent="0.25">
      <c r="H37" s="36" t="s">
        <v>18</v>
      </c>
      <c r="I37" s="36"/>
      <c r="J37" s="36"/>
      <c r="K37" s="36"/>
      <c r="M37"/>
      <c r="N37"/>
      <c r="O37" s="37" t="s">
        <v>23</v>
      </c>
      <c r="P37" s="37"/>
      <c r="Q37" s="37"/>
      <c r="R37" s="37"/>
      <c r="V37">
        <f>B344</f>
        <v>19</v>
      </c>
      <c r="W37" s="11">
        <f>N356</f>
        <v>9.8916937101620941E-3</v>
      </c>
    </row>
    <row r="38" spans="1:23" x14ac:dyDescent="0.25">
      <c r="A38" s="14" t="s">
        <v>45</v>
      </c>
      <c r="B38" s="14">
        <f>B20+1</f>
        <v>2</v>
      </c>
      <c r="H38" s="8" t="s">
        <v>19</v>
      </c>
      <c r="I38" s="8" t="s">
        <v>20</v>
      </c>
      <c r="J38" s="8" t="s">
        <v>22</v>
      </c>
      <c r="K38" s="8" t="s">
        <v>21</v>
      </c>
      <c r="M38"/>
      <c r="N38"/>
      <c r="O38" s="8" t="s">
        <v>24</v>
      </c>
      <c r="P38" s="8" t="s">
        <v>25</v>
      </c>
      <c r="Q38" s="8" t="s">
        <v>26</v>
      </c>
      <c r="R38" s="8" t="s">
        <v>27</v>
      </c>
      <c r="V38">
        <f>B362</f>
        <v>20</v>
      </c>
      <c r="W38" s="11">
        <f>N374</f>
        <v>9.4036908645025487E-3</v>
      </c>
    </row>
    <row r="39" spans="1:23" ht="30" x14ac:dyDescent="0.25">
      <c r="A39" s="6" t="s">
        <v>44</v>
      </c>
      <c r="B39" s="6" t="s">
        <v>13</v>
      </c>
      <c r="C39" s="7" t="s">
        <v>7</v>
      </c>
      <c r="D39" s="6" t="s">
        <v>14</v>
      </c>
      <c r="E39" s="6" t="s">
        <v>1</v>
      </c>
      <c r="F39" s="6" t="s">
        <v>2</v>
      </c>
      <c r="G39" s="6" t="s">
        <v>15</v>
      </c>
      <c r="H39" s="9" t="s">
        <v>14</v>
      </c>
      <c r="I39" s="9" t="s">
        <v>1</v>
      </c>
      <c r="J39" s="9" t="s">
        <v>2</v>
      </c>
      <c r="K39" s="9" t="s">
        <v>15</v>
      </c>
      <c r="L39" s="6" t="s">
        <v>16</v>
      </c>
      <c r="M39" s="6" t="s">
        <v>17</v>
      </c>
      <c r="N39" s="6" t="s">
        <v>28</v>
      </c>
      <c r="O39" s="9" t="s">
        <v>14</v>
      </c>
      <c r="P39" s="9" t="s">
        <v>1</v>
      </c>
      <c r="Q39" s="9" t="s">
        <v>2</v>
      </c>
      <c r="R39" s="9" t="s">
        <v>15</v>
      </c>
      <c r="S39" s="7" t="s">
        <v>42</v>
      </c>
      <c r="T39" s="9" t="s">
        <v>43</v>
      </c>
      <c r="V39">
        <f>B380</f>
        <v>21</v>
      </c>
      <c r="W39" s="11">
        <f>N392</f>
        <v>8.962204403883095E-3</v>
      </c>
    </row>
    <row r="40" spans="1:23" x14ac:dyDescent="0.25">
      <c r="A40" t="s">
        <v>39</v>
      </c>
      <c r="B40" t="s">
        <v>29</v>
      </c>
      <c r="C40" s="4">
        <f>C22</f>
        <v>0</v>
      </c>
      <c r="D40" s="4">
        <f t="shared" ref="D40:G40" si="23">D22</f>
        <v>-1</v>
      </c>
      <c r="E40" s="4">
        <f t="shared" si="23"/>
        <v>1</v>
      </c>
      <c r="F40" s="4">
        <f t="shared" si="23"/>
        <v>0</v>
      </c>
      <c r="G40" s="4">
        <f t="shared" si="23"/>
        <v>1</v>
      </c>
      <c r="H40" s="12">
        <f>H36</f>
        <v>0.50886128980277046</v>
      </c>
      <c r="I40" s="12">
        <f t="shared" ref="I40:K40" si="24">I36</f>
        <v>1.1472499406412451</v>
      </c>
      <c r="J40" s="12">
        <f t="shared" si="24"/>
        <v>-0.24530683962930389</v>
      </c>
      <c r="K40" s="12">
        <f t="shared" si="24"/>
        <v>0.58676452810897139</v>
      </c>
      <c r="L40" s="4">
        <f>SUMPRODUCT(D40:G40,H40:K40)</f>
        <v>1.2251531789474459</v>
      </c>
      <c r="M40" s="11">
        <f>1/(1+EXP(-L40))</f>
        <v>0.7729691415645219</v>
      </c>
      <c r="N40" s="12">
        <f>(M40-C40)^2</f>
        <v>0.59748129381099391</v>
      </c>
      <c r="O40" s="12">
        <f>2*D40*$M40*(1-$M40)*($M40-$C40)</f>
        <v>-0.2712933820661001</v>
      </c>
      <c r="P40" s="12">
        <f t="shared" ref="P40:P49" si="25">2*E40*$M40*(1-$M40)*($M40-$C40)</f>
        <v>0.2712933820661001</v>
      </c>
      <c r="Q40" s="12">
        <f t="shared" ref="Q40:Q49" si="26">2*F40*$M40*(1-$M40)*($M40-$C40)</f>
        <v>0</v>
      </c>
      <c r="R40" s="12">
        <f t="shared" ref="R40:R49" si="27">2*G40*$M40*(1-$M40)*($M40-$C40)</f>
        <v>0.2712933820661001</v>
      </c>
      <c r="S40" s="4">
        <f>IF(M40&gt;0.5,1,0)</f>
        <v>1</v>
      </c>
      <c r="T40" s="15" t="str">
        <f>IF(S40=C40,"OK","FAUX")</f>
        <v>FAUX</v>
      </c>
      <c r="V40">
        <f>B398</f>
        <v>22</v>
      </c>
      <c r="W40" s="11">
        <f>N410</f>
        <v>8.5607251199726776E-3</v>
      </c>
    </row>
    <row r="41" spans="1:23" x14ac:dyDescent="0.25">
      <c r="A41" t="s">
        <v>40</v>
      </c>
      <c r="B41" t="s">
        <v>34</v>
      </c>
      <c r="C41" s="4">
        <f t="shared" ref="C41:G41" si="28">C23</f>
        <v>1</v>
      </c>
      <c r="D41" s="4">
        <f t="shared" si="28"/>
        <v>0</v>
      </c>
      <c r="E41" s="4">
        <f t="shared" si="28"/>
        <v>1</v>
      </c>
      <c r="F41" s="4">
        <f t="shared" si="28"/>
        <v>1</v>
      </c>
      <c r="G41" s="4">
        <f t="shared" si="28"/>
        <v>1</v>
      </c>
      <c r="H41" s="12">
        <f>H36</f>
        <v>0.50886128980277046</v>
      </c>
      <c r="I41" s="12">
        <f t="shared" ref="I41:K41" si="29">I36</f>
        <v>1.1472499406412451</v>
      </c>
      <c r="J41" s="12">
        <f t="shared" si="29"/>
        <v>-0.24530683962930389</v>
      </c>
      <c r="K41" s="12">
        <f t="shared" si="29"/>
        <v>0.58676452810897139</v>
      </c>
      <c r="L41" s="4">
        <f t="shared" ref="L41:L49" si="30">SUMPRODUCT(D41:G41,H41:K41)</f>
        <v>1.4887076291209125</v>
      </c>
      <c r="M41" s="11">
        <f t="shared" ref="M41:M49" si="31">1/(1+EXP(-L41))</f>
        <v>0.81588421554307833</v>
      </c>
      <c r="N41" s="12">
        <f t="shared" ref="N41:N49" si="32">(M41-C41)^2</f>
        <v>3.3898622086187637E-2</v>
      </c>
      <c r="O41" s="12">
        <f t="shared" ref="O41:O49" si="33">2*D41*$M41*(1-$M41)*($M41-$C41)</f>
        <v>0</v>
      </c>
      <c r="P41" s="12">
        <f t="shared" si="25"/>
        <v>-5.5314701377560949E-2</v>
      </c>
      <c r="Q41" s="12">
        <f t="shared" si="26"/>
        <v>-5.5314701377560949E-2</v>
      </c>
      <c r="R41" s="12">
        <f t="shared" si="27"/>
        <v>-5.5314701377560949E-2</v>
      </c>
      <c r="S41" s="4">
        <f t="shared" ref="S41:S49" si="34">IF(M41&gt;0.5,1,0)</f>
        <v>1</v>
      </c>
      <c r="T41" s="15" t="str">
        <f t="shared" ref="T41:T49" si="35">IF(S41=C41,"OK","FAUX")</f>
        <v>OK</v>
      </c>
      <c r="V41">
        <f>B416</f>
        <v>23</v>
      </c>
      <c r="W41" s="11">
        <f>N428</f>
        <v>8.1939336358972485E-3</v>
      </c>
    </row>
    <row r="42" spans="1:23" x14ac:dyDescent="0.25">
      <c r="A42" t="s">
        <v>39</v>
      </c>
      <c r="B42" t="s">
        <v>35</v>
      </c>
      <c r="C42" s="4">
        <f t="shared" ref="C42:G42" si="36">C24</f>
        <v>0</v>
      </c>
      <c r="D42" s="4">
        <f t="shared" si="36"/>
        <v>-1</v>
      </c>
      <c r="E42" s="4">
        <f t="shared" si="36"/>
        <v>1</v>
      </c>
      <c r="F42" s="4">
        <f t="shared" si="36"/>
        <v>-1</v>
      </c>
      <c r="G42" s="4">
        <f t="shared" si="36"/>
        <v>0</v>
      </c>
      <c r="H42" s="12">
        <f>H36</f>
        <v>0.50886128980277046</v>
      </c>
      <c r="I42" s="12">
        <f t="shared" ref="I42:K42" si="37">I36</f>
        <v>1.1472499406412451</v>
      </c>
      <c r="J42" s="12">
        <f t="shared" si="37"/>
        <v>-0.24530683962930389</v>
      </c>
      <c r="K42" s="12">
        <f t="shared" si="37"/>
        <v>0.58676452810897139</v>
      </c>
      <c r="L42" s="4">
        <f t="shared" si="30"/>
        <v>0.88369549046777851</v>
      </c>
      <c r="M42" s="11">
        <f t="shared" si="31"/>
        <v>0.70758743178379957</v>
      </c>
      <c r="N42" s="12">
        <f t="shared" si="32"/>
        <v>0.50067997361839323</v>
      </c>
      <c r="O42" s="12">
        <f t="shared" si="33"/>
        <v>-0.29281023388034771</v>
      </c>
      <c r="P42" s="12">
        <f t="shared" si="25"/>
        <v>0.29281023388034771</v>
      </c>
      <c r="Q42" s="12">
        <f t="shared" si="26"/>
        <v>-0.29281023388034771</v>
      </c>
      <c r="R42" s="12">
        <f t="shared" si="27"/>
        <v>0</v>
      </c>
      <c r="S42" s="4">
        <f t="shared" si="34"/>
        <v>1</v>
      </c>
      <c r="T42" s="15" t="str">
        <f t="shared" si="35"/>
        <v>FAUX</v>
      </c>
      <c r="V42">
        <f>B434</f>
        <v>24</v>
      </c>
      <c r="W42" s="11">
        <f>N446</f>
        <v>7.857434778039591E-3</v>
      </c>
    </row>
    <row r="43" spans="1:23" x14ac:dyDescent="0.25">
      <c r="A43" t="s">
        <v>39</v>
      </c>
      <c r="B43" t="s">
        <v>37</v>
      </c>
      <c r="C43" s="4">
        <f t="shared" ref="C43:G43" si="38">C25</f>
        <v>0</v>
      </c>
      <c r="D43" s="4">
        <f t="shared" si="38"/>
        <v>-1</v>
      </c>
      <c r="E43" s="4">
        <f t="shared" si="38"/>
        <v>0</v>
      </c>
      <c r="F43" s="4">
        <f t="shared" si="38"/>
        <v>-1</v>
      </c>
      <c r="G43" s="4">
        <f t="shared" si="38"/>
        <v>1</v>
      </c>
      <c r="H43" s="12">
        <f>H36</f>
        <v>0.50886128980277046</v>
      </c>
      <c r="I43" s="12">
        <f t="shared" ref="I43:K43" si="39">I36</f>
        <v>1.1472499406412451</v>
      </c>
      <c r="J43" s="12">
        <f t="shared" si="39"/>
        <v>-0.24530683962930389</v>
      </c>
      <c r="K43" s="12">
        <f t="shared" si="39"/>
        <v>0.58676452810897139</v>
      </c>
      <c r="L43" s="4">
        <f t="shared" si="30"/>
        <v>0.32321007793550482</v>
      </c>
      <c r="M43" s="11">
        <f t="shared" si="31"/>
        <v>0.58010637291199718</v>
      </c>
      <c r="N43" s="12">
        <f t="shared" si="32"/>
        <v>0.33652340389311314</v>
      </c>
      <c r="O43" s="12">
        <f t="shared" si="33"/>
        <v>-0.2826080653213604</v>
      </c>
      <c r="P43" s="12">
        <f t="shared" si="25"/>
        <v>0</v>
      </c>
      <c r="Q43" s="12">
        <f t="shared" si="26"/>
        <v>-0.2826080653213604</v>
      </c>
      <c r="R43" s="12">
        <f t="shared" si="27"/>
        <v>0.2826080653213604</v>
      </c>
      <c r="S43" s="4">
        <f t="shared" si="34"/>
        <v>1</v>
      </c>
      <c r="T43" s="15" t="str">
        <f t="shared" si="35"/>
        <v>FAUX</v>
      </c>
      <c r="V43">
        <f>B452</f>
        <v>25</v>
      </c>
      <c r="W43" s="11">
        <f>N464</f>
        <v>7.5475612086509849E-3</v>
      </c>
    </row>
    <row r="44" spans="1:23" x14ac:dyDescent="0.25">
      <c r="A44" t="s">
        <v>40</v>
      </c>
      <c r="B44" t="s">
        <v>32</v>
      </c>
      <c r="C44" s="4">
        <f t="shared" ref="C44:G44" si="40">C26</f>
        <v>1</v>
      </c>
      <c r="D44" s="4">
        <f t="shared" si="40"/>
        <v>1</v>
      </c>
      <c r="E44" s="4">
        <f t="shared" si="40"/>
        <v>1</v>
      </c>
      <c r="F44" s="4">
        <f t="shared" si="40"/>
        <v>0</v>
      </c>
      <c r="G44" s="4">
        <f t="shared" si="40"/>
        <v>1</v>
      </c>
      <c r="H44" s="12">
        <f>H36</f>
        <v>0.50886128980277046</v>
      </c>
      <c r="I44" s="12">
        <f t="shared" ref="I44:K44" si="41">I36</f>
        <v>1.1472499406412451</v>
      </c>
      <c r="J44" s="12">
        <f t="shared" si="41"/>
        <v>-0.24530683962930389</v>
      </c>
      <c r="K44" s="12">
        <f t="shared" si="41"/>
        <v>0.58676452810897139</v>
      </c>
      <c r="L44" s="4">
        <f t="shared" si="30"/>
        <v>2.2428757585529868</v>
      </c>
      <c r="M44" s="11">
        <f t="shared" si="31"/>
        <v>0.90403423860776766</v>
      </c>
      <c r="N44" s="12">
        <f t="shared" si="32"/>
        <v>9.2094273595908719E-3</v>
      </c>
      <c r="O44" s="12">
        <f t="shared" si="33"/>
        <v>-1.6651275302082554E-2</v>
      </c>
      <c r="P44" s="12">
        <f t="shared" si="25"/>
        <v>-1.6651275302082554E-2</v>
      </c>
      <c r="Q44" s="12">
        <f t="shared" si="26"/>
        <v>0</v>
      </c>
      <c r="R44" s="12">
        <f t="shared" si="27"/>
        <v>-1.6651275302082554E-2</v>
      </c>
      <c r="S44" s="4">
        <f t="shared" si="34"/>
        <v>1</v>
      </c>
      <c r="T44" s="15" t="str">
        <f t="shared" si="35"/>
        <v>OK</v>
      </c>
      <c r="V44">
        <f>B470</f>
        <v>26</v>
      </c>
      <c r="W44" s="11">
        <f>N482</f>
        <v>7.2612258874241876E-3</v>
      </c>
    </row>
    <row r="45" spans="1:23" x14ac:dyDescent="0.25">
      <c r="A45" t="s">
        <v>40</v>
      </c>
      <c r="B45" t="s">
        <v>38</v>
      </c>
      <c r="C45" s="4">
        <f t="shared" ref="C45:G45" si="42">C27</f>
        <v>1</v>
      </c>
      <c r="D45" s="4">
        <f t="shared" si="42"/>
        <v>1</v>
      </c>
      <c r="E45" s="4">
        <f t="shared" si="42"/>
        <v>1</v>
      </c>
      <c r="F45" s="4">
        <f t="shared" si="42"/>
        <v>1</v>
      </c>
      <c r="G45" s="4">
        <f t="shared" si="42"/>
        <v>0</v>
      </c>
      <c r="H45" s="12">
        <f>H36</f>
        <v>0.50886128980277046</v>
      </c>
      <c r="I45" s="12">
        <f t="shared" ref="I45:K45" si="43">I36</f>
        <v>1.1472499406412451</v>
      </c>
      <c r="J45" s="12">
        <f t="shared" si="43"/>
        <v>-0.24530683962930389</v>
      </c>
      <c r="K45" s="12">
        <f t="shared" si="43"/>
        <v>0.58676452810897139</v>
      </c>
      <c r="L45" s="4">
        <f t="shared" si="30"/>
        <v>1.4108043908147117</v>
      </c>
      <c r="M45" s="11">
        <f t="shared" si="31"/>
        <v>0.80389278618178039</v>
      </c>
      <c r="N45" s="12">
        <f t="shared" si="32"/>
        <v>3.84580393115449E-2</v>
      </c>
      <c r="O45" s="12">
        <f t="shared" si="33"/>
        <v>-6.1832280746492545E-2</v>
      </c>
      <c r="P45" s="12">
        <f t="shared" si="25"/>
        <v>-6.1832280746492545E-2</v>
      </c>
      <c r="Q45" s="12">
        <f t="shared" si="26"/>
        <v>-6.1832280746492545E-2</v>
      </c>
      <c r="R45" s="12">
        <f t="shared" si="27"/>
        <v>0</v>
      </c>
      <c r="S45" s="4">
        <f t="shared" si="34"/>
        <v>1</v>
      </c>
      <c r="T45" s="15" t="str">
        <f t="shared" si="35"/>
        <v>OK</v>
      </c>
      <c r="V45">
        <f>B488</f>
        <v>27</v>
      </c>
      <c r="W45" s="11">
        <f>N500</f>
        <v>6.9958095916288019E-3</v>
      </c>
    </row>
    <row r="46" spans="1:23" x14ac:dyDescent="0.25">
      <c r="A46" t="s">
        <v>39</v>
      </c>
      <c r="B46" t="s">
        <v>31</v>
      </c>
      <c r="C46" s="4">
        <f t="shared" ref="C46:G46" si="44">C28</f>
        <v>0</v>
      </c>
      <c r="D46" s="4">
        <f t="shared" si="44"/>
        <v>0</v>
      </c>
      <c r="E46" s="4">
        <f t="shared" si="44"/>
        <v>0</v>
      </c>
      <c r="F46" s="4">
        <f t="shared" si="44"/>
        <v>-1</v>
      </c>
      <c r="G46" s="4">
        <f t="shared" si="44"/>
        <v>0</v>
      </c>
      <c r="H46" s="12">
        <f>H36</f>
        <v>0.50886128980277046</v>
      </c>
      <c r="I46" s="12">
        <f t="shared" ref="I46:K46" si="45">I36</f>
        <v>1.1472499406412451</v>
      </c>
      <c r="J46" s="12">
        <f t="shared" si="45"/>
        <v>-0.24530683962930389</v>
      </c>
      <c r="K46" s="12">
        <f t="shared" si="45"/>
        <v>0.58676452810897139</v>
      </c>
      <c r="L46" s="4">
        <f t="shared" si="30"/>
        <v>0.24530683962930389</v>
      </c>
      <c r="M46" s="11">
        <f t="shared" si="31"/>
        <v>0.56102101910913937</v>
      </c>
      <c r="N46" s="12">
        <f t="shared" si="32"/>
        <v>0.31474458388225734</v>
      </c>
      <c r="O46" s="12">
        <f t="shared" si="33"/>
        <v>0</v>
      </c>
      <c r="P46" s="12">
        <f t="shared" si="25"/>
        <v>0</v>
      </c>
      <c r="Q46" s="12">
        <f t="shared" si="26"/>
        <v>-0.27633251334710263</v>
      </c>
      <c r="R46" s="12">
        <f t="shared" si="27"/>
        <v>0</v>
      </c>
      <c r="S46" s="4">
        <f t="shared" si="34"/>
        <v>1</v>
      </c>
      <c r="T46" s="15" t="str">
        <f t="shared" si="35"/>
        <v>FAUX</v>
      </c>
      <c r="V46">
        <f>B506</f>
        <v>28</v>
      </c>
      <c r="W46" s="11">
        <f>N518</f>
        <v>6.7490740272428476E-3</v>
      </c>
    </row>
    <row r="47" spans="1:23" x14ac:dyDescent="0.25">
      <c r="A47" t="s">
        <v>40</v>
      </c>
      <c r="B47" t="s">
        <v>30</v>
      </c>
      <c r="C47" s="4">
        <f t="shared" ref="C47:G47" si="46">C29</f>
        <v>1</v>
      </c>
      <c r="D47" s="4">
        <f t="shared" si="46"/>
        <v>1</v>
      </c>
      <c r="E47" s="4">
        <f t="shared" si="46"/>
        <v>0</v>
      </c>
      <c r="F47" s="4">
        <f t="shared" si="46"/>
        <v>1</v>
      </c>
      <c r="G47" s="4">
        <f t="shared" si="46"/>
        <v>1</v>
      </c>
      <c r="H47" s="12">
        <f>H36</f>
        <v>0.50886128980277046</v>
      </c>
      <c r="I47" s="12">
        <f t="shared" ref="I47:K47" si="47">I36</f>
        <v>1.1472499406412451</v>
      </c>
      <c r="J47" s="12">
        <f t="shared" si="47"/>
        <v>-0.24530683962930389</v>
      </c>
      <c r="K47" s="12">
        <f t="shared" si="47"/>
        <v>0.58676452810897139</v>
      </c>
      <c r="L47" s="4">
        <f t="shared" si="30"/>
        <v>0.85031897828243796</v>
      </c>
      <c r="M47" s="11">
        <f t="shared" si="31"/>
        <v>0.700634051167077</v>
      </c>
      <c r="N47" s="12">
        <f t="shared" si="32"/>
        <v>8.9619971320636274E-2</v>
      </c>
      <c r="O47" s="12">
        <f t="shared" si="33"/>
        <v>-0.12558160714370931</v>
      </c>
      <c r="P47" s="12">
        <f t="shared" si="25"/>
        <v>0</v>
      </c>
      <c r="Q47" s="12">
        <f t="shared" si="26"/>
        <v>-0.12558160714370931</v>
      </c>
      <c r="R47" s="12">
        <f t="shared" si="27"/>
        <v>-0.12558160714370931</v>
      </c>
      <c r="S47" s="4">
        <f t="shared" si="34"/>
        <v>1</v>
      </c>
      <c r="T47" s="15" t="str">
        <f t="shared" si="35"/>
        <v>OK</v>
      </c>
      <c r="V47">
        <f>B524</f>
        <v>29</v>
      </c>
      <c r="W47" s="11">
        <f>N536</f>
        <v>6.5190939026683438E-3</v>
      </c>
    </row>
    <row r="48" spans="1:23" x14ac:dyDescent="0.25">
      <c r="A48" t="s">
        <v>39</v>
      </c>
      <c r="B48" t="s">
        <v>36</v>
      </c>
      <c r="C48" s="4">
        <f t="shared" ref="C48:G48" si="48">C30</f>
        <v>0</v>
      </c>
      <c r="D48" s="4">
        <f t="shared" si="48"/>
        <v>-1</v>
      </c>
      <c r="E48" s="4">
        <f t="shared" si="48"/>
        <v>0</v>
      </c>
      <c r="F48" s="4">
        <f t="shared" si="48"/>
        <v>-1</v>
      </c>
      <c r="G48" s="4">
        <f t="shared" si="48"/>
        <v>0</v>
      </c>
      <c r="H48" s="12">
        <f>H36</f>
        <v>0.50886128980277046</v>
      </c>
      <c r="I48" s="12">
        <f t="shared" ref="I48:K48" si="49">I36</f>
        <v>1.1472499406412451</v>
      </c>
      <c r="J48" s="12">
        <f t="shared" si="49"/>
        <v>-0.24530683962930389</v>
      </c>
      <c r="K48" s="12">
        <f t="shared" si="49"/>
        <v>0.58676452810897139</v>
      </c>
      <c r="L48" s="4">
        <f t="shared" si="30"/>
        <v>-0.26355445017346657</v>
      </c>
      <c r="M48" s="11">
        <f t="shared" si="31"/>
        <v>0.43449014723131452</v>
      </c>
      <c r="N48" s="12">
        <f t="shared" si="32"/>
        <v>0.18878168804108936</v>
      </c>
      <c r="O48" s="12">
        <f t="shared" si="33"/>
        <v>-0.21351580921908073</v>
      </c>
      <c r="P48" s="12">
        <f t="shared" si="25"/>
        <v>0</v>
      </c>
      <c r="Q48" s="12">
        <f t="shared" si="26"/>
        <v>-0.21351580921908073</v>
      </c>
      <c r="R48" s="12">
        <f t="shared" si="27"/>
        <v>0</v>
      </c>
      <c r="S48" s="4">
        <f t="shared" si="34"/>
        <v>0</v>
      </c>
      <c r="T48" s="15" t="str">
        <f t="shared" si="35"/>
        <v>OK</v>
      </c>
      <c r="V48">
        <f>B542</f>
        <v>30</v>
      </c>
      <c r="W48" s="11">
        <f>N554</f>
        <v>6.3042032468475255E-3</v>
      </c>
    </row>
    <row r="49" spans="1:20" x14ac:dyDescent="0.25">
      <c r="A49" t="s">
        <v>40</v>
      </c>
      <c r="B49" t="s">
        <v>33</v>
      </c>
      <c r="C49" s="4">
        <f t="shared" ref="C49:G49" si="50">C31</f>
        <v>1</v>
      </c>
      <c r="D49" s="4">
        <f t="shared" si="50"/>
        <v>1</v>
      </c>
      <c r="E49" s="4">
        <f t="shared" si="50"/>
        <v>1</v>
      </c>
      <c r="F49" s="4">
        <f t="shared" si="50"/>
        <v>1</v>
      </c>
      <c r="G49" s="4">
        <f t="shared" si="50"/>
        <v>0</v>
      </c>
      <c r="H49" s="12">
        <f>H36</f>
        <v>0.50886128980277046</v>
      </c>
      <c r="I49" s="12">
        <f t="shared" ref="I49:K49" si="51">I36</f>
        <v>1.1472499406412451</v>
      </c>
      <c r="J49" s="12">
        <f t="shared" si="51"/>
        <v>-0.24530683962930389</v>
      </c>
      <c r="K49" s="12">
        <f t="shared" si="51"/>
        <v>0.58676452810897139</v>
      </c>
      <c r="L49" s="4">
        <f t="shared" si="30"/>
        <v>1.4108043908147117</v>
      </c>
      <c r="M49" s="11">
        <f t="shared" si="31"/>
        <v>0.80389278618178039</v>
      </c>
      <c r="N49" s="12">
        <f t="shared" si="32"/>
        <v>3.84580393115449E-2</v>
      </c>
      <c r="O49" s="12">
        <f t="shared" si="33"/>
        <v>-6.1832280746492545E-2</v>
      </c>
      <c r="P49" s="12">
        <f t="shared" si="25"/>
        <v>-6.1832280746492545E-2</v>
      </c>
      <c r="Q49" s="12">
        <f t="shared" si="26"/>
        <v>-6.1832280746492545E-2</v>
      </c>
      <c r="R49" s="12">
        <f t="shared" si="27"/>
        <v>0</v>
      </c>
      <c r="S49" s="4">
        <f t="shared" si="34"/>
        <v>1</v>
      </c>
      <c r="T49" s="15" t="str">
        <f t="shared" si="35"/>
        <v>OK</v>
      </c>
    </row>
    <row r="50" spans="1:20" x14ac:dyDescent="0.25">
      <c r="M50" s="5" t="s">
        <v>47</v>
      </c>
      <c r="N50" s="11">
        <f>AVERAGE(N40:N49)</f>
        <v>0.21478550426353521</v>
      </c>
      <c r="O50"/>
    </row>
    <row r="51" spans="1:20" x14ac:dyDescent="0.25">
      <c r="H51" t="s">
        <v>41</v>
      </c>
      <c r="I51">
        <f>I33</f>
        <v>3</v>
      </c>
      <c r="M51"/>
      <c r="N51" s="5" t="s">
        <v>46</v>
      </c>
      <c r="O51" s="11">
        <f>AVERAGE(O40:O49)</f>
        <v>-0.13261249344256659</v>
      </c>
      <c r="P51" s="11">
        <f t="shared" ref="P51:R51" si="52">AVERAGE(P40:P49)</f>
        <v>3.6847307777381919E-2</v>
      </c>
      <c r="Q51" s="11">
        <f t="shared" si="52"/>
        <v>-0.13698274917821468</v>
      </c>
      <c r="R51" s="11">
        <f t="shared" si="52"/>
        <v>3.5635386356410767E-2</v>
      </c>
    </row>
    <row r="52" spans="1:20" x14ac:dyDescent="0.25">
      <c r="M52"/>
      <c r="N52"/>
      <c r="O52"/>
    </row>
    <row r="53" spans="1:20" x14ac:dyDescent="0.25">
      <c r="M53"/>
      <c r="N53"/>
      <c r="O53"/>
    </row>
    <row r="54" spans="1:20" x14ac:dyDescent="0.25">
      <c r="G54" s="5" t="s">
        <v>50</v>
      </c>
      <c r="H54" s="13">
        <f>H36-O51*$I51</f>
        <v>0.90669877013047029</v>
      </c>
      <c r="I54" s="13">
        <f t="shared" ref="I54" si="53">I36-P51*$I51</f>
        <v>1.0367080173090992</v>
      </c>
      <c r="J54" s="13">
        <f t="shared" ref="J54" si="54">J36-Q51*$I51</f>
        <v>0.16564140790534015</v>
      </c>
      <c r="K54" s="13">
        <f t="shared" ref="K54" si="55">K36-R51*$I51</f>
        <v>0.47985836903973911</v>
      </c>
      <c r="M54"/>
      <c r="N54"/>
      <c r="O54"/>
    </row>
    <row r="55" spans="1:20" x14ac:dyDescent="0.25">
      <c r="H55" s="36" t="s">
        <v>18</v>
      </c>
      <c r="I55" s="36"/>
      <c r="J55" s="36"/>
      <c r="K55" s="36"/>
      <c r="M55"/>
      <c r="N55"/>
      <c r="O55" s="37" t="s">
        <v>23</v>
      </c>
      <c r="P55" s="37"/>
      <c r="Q55" s="37"/>
      <c r="R55" s="37"/>
    </row>
    <row r="56" spans="1:20" x14ac:dyDescent="0.25">
      <c r="A56" s="14" t="s">
        <v>45</v>
      </c>
      <c r="B56" s="14">
        <f>B38+1</f>
        <v>3</v>
      </c>
      <c r="H56" s="8" t="s">
        <v>19</v>
      </c>
      <c r="I56" s="8" t="s">
        <v>20</v>
      </c>
      <c r="J56" s="8" t="s">
        <v>22</v>
      </c>
      <c r="K56" s="8" t="s">
        <v>21</v>
      </c>
      <c r="M56"/>
      <c r="N56"/>
      <c r="O56" s="8" t="s">
        <v>24</v>
      </c>
      <c r="P56" s="8" t="s">
        <v>25</v>
      </c>
      <c r="Q56" s="8" t="s">
        <v>26</v>
      </c>
      <c r="R56" s="8" t="s">
        <v>27</v>
      </c>
    </row>
    <row r="57" spans="1:20" ht="30" x14ac:dyDescent="0.25">
      <c r="A57" s="6" t="s">
        <v>44</v>
      </c>
      <c r="B57" s="6" t="s">
        <v>13</v>
      </c>
      <c r="C57" s="7" t="s">
        <v>7</v>
      </c>
      <c r="D57" s="6" t="s">
        <v>14</v>
      </c>
      <c r="E57" s="6" t="s">
        <v>1</v>
      </c>
      <c r="F57" s="6" t="s">
        <v>2</v>
      </c>
      <c r="G57" s="6" t="s">
        <v>15</v>
      </c>
      <c r="H57" s="9" t="s">
        <v>14</v>
      </c>
      <c r="I57" s="9" t="s">
        <v>1</v>
      </c>
      <c r="J57" s="9" t="s">
        <v>2</v>
      </c>
      <c r="K57" s="9" t="s">
        <v>15</v>
      </c>
      <c r="L57" s="6" t="s">
        <v>16</v>
      </c>
      <c r="M57" s="6" t="s">
        <v>17</v>
      </c>
      <c r="N57" s="6" t="s">
        <v>28</v>
      </c>
      <c r="O57" s="9" t="s">
        <v>14</v>
      </c>
      <c r="P57" s="9" t="s">
        <v>1</v>
      </c>
      <c r="Q57" s="9" t="s">
        <v>2</v>
      </c>
      <c r="R57" s="9" t="s">
        <v>15</v>
      </c>
      <c r="S57" s="7" t="s">
        <v>42</v>
      </c>
      <c r="T57" s="9" t="s">
        <v>43</v>
      </c>
    </row>
    <row r="58" spans="1:20" x14ac:dyDescent="0.25">
      <c r="A58" t="s">
        <v>39</v>
      </c>
      <c r="B58" t="s">
        <v>29</v>
      </c>
      <c r="C58" s="4">
        <f>C40</f>
        <v>0</v>
      </c>
      <c r="D58" s="4">
        <f t="shared" ref="D58:G58" si="56">D40</f>
        <v>-1</v>
      </c>
      <c r="E58" s="4">
        <f t="shared" si="56"/>
        <v>1</v>
      </c>
      <c r="F58" s="4">
        <f t="shared" si="56"/>
        <v>0</v>
      </c>
      <c r="G58" s="4">
        <f t="shared" si="56"/>
        <v>1</v>
      </c>
      <c r="H58" s="12">
        <f>H54</f>
        <v>0.90669877013047029</v>
      </c>
      <c r="I58" s="12">
        <f t="shared" ref="I58:K58" si="57">I54</f>
        <v>1.0367080173090992</v>
      </c>
      <c r="J58" s="12">
        <f t="shared" si="57"/>
        <v>0.16564140790534015</v>
      </c>
      <c r="K58" s="12">
        <f t="shared" si="57"/>
        <v>0.47985836903973911</v>
      </c>
      <c r="L58" s="4">
        <f>SUMPRODUCT(D58:G58,H58:K58)</f>
        <v>0.60986761621836805</v>
      </c>
      <c r="M58" s="11">
        <f>1/(1+EXP(-L58))</f>
        <v>0.64791060295894853</v>
      </c>
      <c r="N58" s="12">
        <f>(M58-C58)^2</f>
        <v>0.41978814942662823</v>
      </c>
      <c r="O58" s="12">
        <f>2*D58*$M58*(1-$M58)*($M58-$C58)</f>
        <v>-0.2956059128332007</v>
      </c>
      <c r="P58" s="12">
        <f t="shared" ref="P58:P67" si="58">2*E58*$M58*(1-$M58)*($M58-$C58)</f>
        <v>0.2956059128332007</v>
      </c>
      <c r="Q58" s="12">
        <f t="shared" ref="Q58:Q67" si="59">2*F58*$M58*(1-$M58)*($M58-$C58)</f>
        <v>0</v>
      </c>
      <c r="R58" s="12">
        <f t="shared" ref="R58:R67" si="60">2*G58*$M58*(1-$M58)*($M58-$C58)</f>
        <v>0.2956059128332007</v>
      </c>
      <c r="S58" s="4">
        <f>IF(M58&gt;0.5,1,0)</f>
        <v>1</v>
      </c>
      <c r="T58" s="15" t="str">
        <f>IF(S58=C58,"OK","FAUX")</f>
        <v>FAUX</v>
      </c>
    </row>
    <row r="59" spans="1:20" x14ac:dyDescent="0.25">
      <c r="A59" t="s">
        <v>40</v>
      </c>
      <c r="B59" t="s">
        <v>34</v>
      </c>
      <c r="C59" s="4">
        <f t="shared" ref="C59:G59" si="61">C41</f>
        <v>1</v>
      </c>
      <c r="D59" s="4">
        <f t="shared" si="61"/>
        <v>0</v>
      </c>
      <c r="E59" s="4">
        <f t="shared" si="61"/>
        <v>1</v>
      </c>
      <c r="F59" s="4">
        <f t="shared" si="61"/>
        <v>1</v>
      </c>
      <c r="G59" s="4">
        <f t="shared" si="61"/>
        <v>1</v>
      </c>
      <c r="H59" s="12">
        <f>H54</f>
        <v>0.90669877013047029</v>
      </c>
      <c r="I59" s="12">
        <f t="shared" ref="I59:K59" si="62">I54</f>
        <v>1.0367080173090992</v>
      </c>
      <c r="J59" s="12">
        <f t="shared" si="62"/>
        <v>0.16564140790534015</v>
      </c>
      <c r="K59" s="12">
        <f t="shared" si="62"/>
        <v>0.47985836903973911</v>
      </c>
      <c r="L59" s="4">
        <f t="shared" ref="L59:L67" si="63">SUMPRODUCT(D59:G59,H59:K59)</f>
        <v>1.6822077942541784</v>
      </c>
      <c r="M59" s="11">
        <f t="shared" ref="M59:M67" si="64">1/(1+EXP(-L59))</f>
        <v>0.84319665818670264</v>
      </c>
      <c r="N59" s="12">
        <f t="shared" ref="N59:N67" si="65">(M59-C59)^2</f>
        <v>2.4587288003817768E-2</v>
      </c>
      <c r="O59" s="12">
        <f t="shared" ref="O59:O67" si="66">2*D59*$M59*(1-$M59)*($M59-$C59)</f>
        <v>0</v>
      </c>
      <c r="P59" s="12">
        <f t="shared" si="58"/>
        <v>-4.1463838157386287E-2</v>
      </c>
      <c r="Q59" s="12">
        <f t="shared" si="59"/>
        <v>-4.1463838157386287E-2</v>
      </c>
      <c r="R59" s="12">
        <f t="shared" si="60"/>
        <v>-4.1463838157386287E-2</v>
      </c>
      <c r="S59" s="4">
        <f t="shared" ref="S59:S67" si="67">IF(M59&gt;0.5,1,0)</f>
        <v>1</v>
      </c>
      <c r="T59" s="15" t="str">
        <f t="shared" ref="T59:T67" si="68">IF(S59=C59,"OK","FAUX")</f>
        <v>OK</v>
      </c>
    </row>
    <row r="60" spans="1:20" x14ac:dyDescent="0.25">
      <c r="A60" t="s">
        <v>39</v>
      </c>
      <c r="B60" t="s">
        <v>35</v>
      </c>
      <c r="C60" s="4">
        <f t="shared" ref="C60:G60" si="69">C42</f>
        <v>0</v>
      </c>
      <c r="D60" s="4">
        <f t="shared" si="69"/>
        <v>-1</v>
      </c>
      <c r="E60" s="4">
        <f t="shared" si="69"/>
        <v>1</v>
      </c>
      <c r="F60" s="4">
        <f t="shared" si="69"/>
        <v>-1</v>
      </c>
      <c r="G60" s="4">
        <f t="shared" si="69"/>
        <v>0</v>
      </c>
      <c r="H60" s="12">
        <f>H54</f>
        <v>0.90669877013047029</v>
      </c>
      <c r="I60" s="12">
        <f t="shared" ref="I60:K60" si="70">I54</f>
        <v>1.0367080173090992</v>
      </c>
      <c r="J60" s="12">
        <f t="shared" si="70"/>
        <v>0.16564140790534015</v>
      </c>
      <c r="K60" s="12">
        <f t="shared" si="70"/>
        <v>0.47985836903973911</v>
      </c>
      <c r="L60" s="4">
        <f t="shared" si="63"/>
        <v>-3.5632160726711215E-2</v>
      </c>
      <c r="M60" s="11">
        <f t="shared" si="64"/>
        <v>0.49109290220709173</v>
      </c>
      <c r="N60" s="12">
        <f t="shared" si="65"/>
        <v>0.24117223859818415</v>
      </c>
      <c r="O60" s="12">
        <f t="shared" si="66"/>
        <v>-0.2454685280264414</v>
      </c>
      <c r="P60" s="12">
        <f t="shared" si="58"/>
        <v>0.2454685280264414</v>
      </c>
      <c r="Q60" s="12">
        <f t="shared" si="59"/>
        <v>-0.2454685280264414</v>
      </c>
      <c r="R60" s="12">
        <f t="shared" si="60"/>
        <v>0</v>
      </c>
      <c r="S60" s="4">
        <f t="shared" si="67"/>
        <v>0</v>
      </c>
      <c r="T60" s="15" t="str">
        <f t="shared" si="68"/>
        <v>OK</v>
      </c>
    </row>
    <row r="61" spans="1:20" x14ac:dyDescent="0.25">
      <c r="A61" t="s">
        <v>39</v>
      </c>
      <c r="B61" t="s">
        <v>37</v>
      </c>
      <c r="C61" s="4">
        <f t="shared" ref="C61:G61" si="71">C43</f>
        <v>0</v>
      </c>
      <c r="D61" s="4">
        <f t="shared" si="71"/>
        <v>-1</v>
      </c>
      <c r="E61" s="4">
        <f t="shared" si="71"/>
        <v>0</v>
      </c>
      <c r="F61" s="4">
        <f t="shared" si="71"/>
        <v>-1</v>
      </c>
      <c r="G61" s="4">
        <f t="shared" si="71"/>
        <v>1</v>
      </c>
      <c r="H61" s="12">
        <f>H54</f>
        <v>0.90669877013047029</v>
      </c>
      <c r="I61" s="12">
        <f t="shared" ref="I61:K61" si="72">I54</f>
        <v>1.0367080173090992</v>
      </c>
      <c r="J61" s="12">
        <f t="shared" si="72"/>
        <v>0.16564140790534015</v>
      </c>
      <c r="K61" s="12">
        <f t="shared" si="72"/>
        <v>0.47985836903973911</v>
      </c>
      <c r="L61" s="4">
        <f t="shared" si="63"/>
        <v>-0.59248180899607128</v>
      </c>
      <c r="M61" s="11">
        <f t="shared" si="64"/>
        <v>0.35606561490944977</v>
      </c>
      <c r="N61" s="12">
        <f t="shared" si="65"/>
        <v>0.12678272212084457</v>
      </c>
      <c r="O61" s="12">
        <f t="shared" si="66"/>
        <v>-0.1632795084179843</v>
      </c>
      <c r="P61" s="12">
        <f t="shared" si="58"/>
        <v>0</v>
      </c>
      <c r="Q61" s="12">
        <f t="shared" si="59"/>
        <v>-0.1632795084179843</v>
      </c>
      <c r="R61" s="12">
        <f t="shared" si="60"/>
        <v>0.1632795084179843</v>
      </c>
      <c r="S61" s="4">
        <f t="shared" si="67"/>
        <v>0</v>
      </c>
      <c r="T61" s="15" t="str">
        <f t="shared" si="68"/>
        <v>OK</v>
      </c>
    </row>
    <row r="62" spans="1:20" x14ac:dyDescent="0.25">
      <c r="A62" t="s">
        <v>40</v>
      </c>
      <c r="B62" t="s">
        <v>32</v>
      </c>
      <c r="C62" s="4">
        <f t="shared" ref="C62:G62" si="73">C44</f>
        <v>1</v>
      </c>
      <c r="D62" s="4">
        <f t="shared" si="73"/>
        <v>1</v>
      </c>
      <c r="E62" s="4">
        <f t="shared" si="73"/>
        <v>1</v>
      </c>
      <c r="F62" s="4">
        <f t="shared" si="73"/>
        <v>0</v>
      </c>
      <c r="G62" s="4">
        <f t="shared" si="73"/>
        <v>1</v>
      </c>
      <c r="H62" s="12">
        <f>H54</f>
        <v>0.90669877013047029</v>
      </c>
      <c r="I62" s="12">
        <f t="shared" ref="I62:K62" si="74">I54</f>
        <v>1.0367080173090992</v>
      </c>
      <c r="J62" s="12">
        <f t="shared" si="74"/>
        <v>0.16564140790534015</v>
      </c>
      <c r="K62" s="12">
        <f t="shared" si="74"/>
        <v>0.47985836903973911</v>
      </c>
      <c r="L62" s="4">
        <f t="shared" si="63"/>
        <v>2.4232651564793084</v>
      </c>
      <c r="M62" s="11">
        <f t="shared" si="64"/>
        <v>0.91858427046376079</v>
      </c>
      <c r="N62" s="12">
        <f t="shared" si="65"/>
        <v>6.6285210159180543E-3</v>
      </c>
      <c r="O62" s="12">
        <f t="shared" si="66"/>
        <v>-1.2177710283321585E-2</v>
      </c>
      <c r="P62" s="12">
        <f t="shared" si="58"/>
        <v>-1.2177710283321585E-2</v>
      </c>
      <c r="Q62" s="12">
        <f t="shared" si="59"/>
        <v>0</v>
      </c>
      <c r="R62" s="12">
        <f t="shared" si="60"/>
        <v>-1.2177710283321585E-2</v>
      </c>
      <c r="S62" s="4">
        <f t="shared" si="67"/>
        <v>1</v>
      </c>
      <c r="T62" s="15" t="str">
        <f t="shared" si="68"/>
        <v>OK</v>
      </c>
    </row>
    <row r="63" spans="1:20" x14ac:dyDescent="0.25">
      <c r="A63" t="s">
        <v>40</v>
      </c>
      <c r="B63" t="s">
        <v>38</v>
      </c>
      <c r="C63" s="4">
        <f t="shared" ref="C63:G63" si="75">C45</f>
        <v>1</v>
      </c>
      <c r="D63" s="4">
        <f t="shared" si="75"/>
        <v>1</v>
      </c>
      <c r="E63" s="4">
        <f t="shared" si="75"/>
        <v>1</v>
      </c>
      <c r="F63" s="4">
        <f t="shared" si="75"/>
        <v>1</v>
      </c>
      <c r="G63" s="4">
        <f t="shared" si="75"/>
        <v>0</v>
      </c>
      <c r="H63" s="12">
        <f>H54</f>
        <v>0.90669877013047029</v>
      </c>
      <c r="I63" s="12">
        <f t="shared" ref="I63:K63" si="76">I54</f>
        <v>1.0367080173090992</v>
      </c>
      <c r="J63" s="12">
        <f t="shared" si="76"/>
        <v>0.16564140790534015</v>
      </c>
      <c r="K63" s="12">
        <f t="shared" si="76"/>
        <v>0.47985836903973911</v>
      </c>
      <c r="L63" s="4">
        <f t="shared" si="63"/>
        <v>2.1090481953449096</v>
      </c>
      <c r="M63" s="11">
        <f t="shared" si="64"/>
        <v>0.89177950994567767</v>
      </c>
      <c r="N63" s="12">
        <f t="shared" si="65"/>
        <v>1.1711674467597678E-2</v>
      </c>
      <c r="O63" s="12">
        <f t="shared" si="66"/>
        <v>-2.0888462634715124E-2</v>
      </c>
      <c r="P63" s="12">
        <f t="shared" si="58"/>
        <v>-2.0888462634715124E-2</v>
      </c>
      <c r="Q63" s="12">
        <f t="shared" si="59"/>
        <v>-2.0888462634715124E-2</v>
      </c>
      <c r="R63" s="12">
        <f t="shared" si="60"/>
        <v>0</v>
      </c>
      <c r="S63" s="4">
        <f t="shared" si="67"/>
        <v>1</v>
      </c>
      <c r="T63" s="15" t="str">
        <f t="shared" si="68"/>
        <v>OK</v>
      </c>
    </row>
    <row r="64" spans="1:20" x14ac:dyDescent="0.25">
      <c r="A64" t="s">
        <v>39</v>
      </c>
      <c r="B64" t="s">
        <v>31</v>
      </c>
      <c r="C64" s="4">
        <f t="shared" ref="C64:G64" si="77">C46</f>
        <v>0</v>
      </c>
      <c r="D64" s="4">
        <f t="shared" si="77"/>
        <v>0</v>
      </c>
      <c r="E64" s="4">
        <f t="shared" si="77"/>
        <v>0</v>
      </c>
      <c r="F64" s="4">
        <f t="shared" si="77"/>
        <v>-1</v>
      </c>
      <c r="G64" s="4">
        <f t="shared" si="77"/>
        <v>0</v>
      </c>
      <c r="H64" s="12">
        <f>H54</f>
        <v>0.90669877013047029</v>
      </c>
      <c r="I64" s="12">
        <f t="shared" ref="I64:K64" si="78">I54</f>
        <v>1.0367080173090992</v>
      </c>
      <c r="J64" s="12">
        <f t="shared" si="78"/>
        <v>0.16564140790534015</v>
      </c>
      <c r="K64" s="12">
        <f t="shared" si="78"/>
        <v>0.47985836903973911</v>
      </c>
      <c r="L64" s="4">
        <f t="shared" si="63"/>
        <v>-0.16564140790534015</v>
      </c>
      <c r="M64" s="11">
        <f t="shared" si="64"/>
        <v>0.45868407054557436</v>
      </c>
      <c r="N64" s="12">
        <f t="shared" si="65"/>
        <v>0.21039107657225745</v>
      </c>
      <c r="O64" s="12">
        <f t="shared" si="66"/>
        <v>0</v>
      </c>
      <c r="P64" s="12">
        <f t="shared" si="58"/>
        <v>0</v>
      </c>
      <c r="Q64" s="12">
        <f t="shared" si="59"/>
        <v>-0.22777608232725755</v>
      </c>
      <c r="R64" s="12">
        <f t="shared" si="60"/>
        <v>0</v>
      </c>
      <c r="S64" s="4">
        <f t="shared" si="67"/>
        <v>0</v>
      </c>
      <c r="T64" s="15" t="str">
        <f t="shared" si="68"/>
        <v>OK</v>
      </c>
    </row>
    <row r="65" spans="1:20" x14ac:dyDescent="0.25">
      <c r="A65" t="s">
        <v>40</v>
      </c>
      <c r="B65" t="s">
        <v>30</v>
      </c>
      <c r="C65" s="4">
        <f t="shared" ref="C65:G65" si="79">C47</f>
        <v>1</v>
      </c>
      <c r="D65" s="4">
        <f t="shared" si="79"/>
        <v>1</v>
      </c>
      <c r="E65" s="4">
        <f t="shared" si="79"/>
        <v>0</v>
      </c>
      <c r="F65" s="4">
        <f t="shared" si="79"/>
        <v>1</v>
      </c>
      <c r="G65" s="4">
        <f t="shared" si="79"/>
        <v>1</v>
      </c>
      <c r="H65" s="12">
        <f>H54</f>
        <v>0.90669877013047029</v>
      </c>
      <c r="I65" s="12">
        <f t="shared" ref="I65:K65" si="80">I54</f>
        <v>1.0367080173090992</v>
      </c>
      <c r="J65" s="12">
        <f t="shared" si="80"/>
        <v>0.16564140790534015</v>
      </c>
      <c r="K65" s="12">
        <f t="shared" si="80"/>
        <v>0.47985836903973911</v>
      </c>
      <c r="L65" s="4">
        <f t="shared" si="63"/>
        <v>1.5521985470755495</v>
      </c>
      <c r="M65" s="11">
        <f t="shared" si="64"/>
        <v>0.82523104353996923</v>
      </c>
      <c r="N65" s="12">
        <f t="shared" si="65"/>
        <v>3.0544188142128129E-2</v>
      </c>
      <c r="O65" s="12">
        <f t="shared" si="66"/>
        <v>-5.0412024509219097E-2</v>
      </c>
      <c r="P65" s="12">
        <f t="shared" si="58"/>
        <v>0</v>
      </c>
      <c r="Q65" s="12">
        <f t="shared" si="59"/>
        <v>-5.0412024509219097E-2</v>
      </c>
      <c r="R65" s="12">
        <f t="shared" si="60"/>
        <v>-5.0412024509219097E-2</v>
      </c>
      <c r="S65" s="4">
        <f t="shared" si="67"/>
        <v>1</v>
      </c>
      <c r="T65" s="15" t="str">
        <f t="shared" si="68"/>
        <v>OK</v>
      </c>
    </row>
    <row r="66" spans="1:20" x14ac:dyDescent="0.25">
      <c r="A66" t="s">
        <v>39</v>
      </c>
      <c r="B66" t="s">
        <v>36</v>
      </c>
      <c r="C66" s="4">
        <f t="shared" ref="C66:G66" si="81">C48</f>
        <v>0</v>
      </c>
      <c r="D66" s="4">
        <f t="shared" si="81"/>
        <v>-1</v>
      </c>
      <c r="E66" s="4">
        <f t="shared" si="81"/>
        <v>0</v>
      </c>
      <c r="F66" s="4">
        <f t="shared" si="81"/>
        <v>-1</v>
      </c>
      <c r="G66" s="4">
        <f t="shared" si="81"/>
        <v>0</v>
      </c>
      <c r="H66" s="12">
        <f>H54</f>
        <v>0.90669877013047029</v>
      </c>
      <c r="I66" s="12">
        <f t="shared" ref="I66:K66" si="82">I54</f>
        <v>1.0367080173090992</v>
      </c>
      <c r="J66" s="12">
        <f t="shared" si="82"/>
        <v>0.16564140790534015</v>
      </c>
      <c r="K66" s="12">
        <f t="shared" si="82"/>
        <v>0.47985836903973911</v>
      </c>
      <c r="L66" s="4">
        <f t="shared" si="63"/>
        <v>-1.0723401780358104</v>
      </c>
      <c r="M66" s="11">
        <f t="shared" si="64"/>
        <v>0.25495830181547247</v>
      </c>
      <c r="N66" s="12">
        <f t="shared" si="65"/>
        <v>6.5003735664629553E-2</v>
      </c>
      <c r="O66" s="12">
        <f t="shared" si="66"/>
        <v>-9.686098721582749E-2</v>
      </c>
      <c r="P66" s="12">
        <f t="shared" si="58"/>
        <v>0</v>
      </c>
      <c r="Q66" s="12">
        <f t="shared" si="59"/>
        <v>-9.686098721582749E-2</v>
      </c>
      <c r="R66" s="12">
        <f t="shared" si="60"/>
        <v>0</v>
      </c>
      <c r="S66" s="4">
        <f t="shared" si="67"/>
        <v>0</v>
      </c>
      <c r="T66" s="15" t="str">
        <f t="shared" si="68"/>
        <v>OK</v>
      </c>
    </row>
    <row r="67" spans="1:20" x14ac:dyDescent="0.25">
      <c r="A67" t="s">
        <v>40</v>
      </c>
      <c r="B67" t="s">
        <v>33</v>
      </c>
      <c r="C67" s="4">
        <f t="shared" ref="C67:G67" si="83">C49</f>
        <v>1</v>
      </c>
      <c r="D67" s="4">
        <f t="shared" si="83"/>
        <v>1</v>
      </c>
      <c r="E67" s="4">
        <f t="shared" si="83"/>
        <v>1</v>
      </c>
      <c r="F67" s="4">
        <f t="shared" si="83"/>
        <v>1</v>
      </c>
      <c r="G67" s="4">
        <f t="shared" si="83"/>
        <v>0</v>
      </c>
      <c r="H67" s="12">
        <f>H54</f>
        <v>0.90669877013047029</v>
      </c>
      <c r="I67" s="12">
        <f t="shared" ref="I67:K67" si="84">I54</f>
        <v>1.0367080173090992</v>
      </c>
      <c r="J67" s="12">
        <f t="shared" si="84"/>
        <v>0.16564140790534015</v>
      </c>
      <c r="K67" s="12">
        <f t="shared" si="84"/>
        <v>0.47985836903973911</v>
      </c>
      <c r="L67" s="4">
        <f t="shared" si="63"/>
        <v>2.1090481953449096</v>
      </c>
      <c r="M67" s="11">
        <f t="shared" si="64"/>
        <v>0.89177950994567767</v>
      </c>
      <c r="N67" s="12">
        <f t="shared" si="65"/>
        <v>1.1711674467597678E-2</v>
      </c>
      <c r="O67" s="12">
        <f t="shared" si="66"/>
        <v>-2.0888462634715124E-2</v>
      </c>
      <c r="P67" s="12">
        <f t="shared" si="58"/>
        <v>-2.0888462634715124E-2</v>
      </c>
      <c r="Q67" s="12">
        <f t="shared" si="59"/>
        <v>-2.0888462634715124E-2</v>
      </c>
      <c r="R67" s="12">
        <f t="shared" si="60"/>
        <v>0</v>
      </c>
      <c r="S67" s="4">
        <f t="shared" si="67"/>
        <v>1</v>
      </c>
      <c r="T67" s="15" t="str">
        <f t="shared" si="68"/>
        <v>OK</v>
      </c>
    </row>
    <row r="68" spans="1:20" x14ac:dyDescent="0.25">
      <c r="M68" s="5" t="s">
        <v>47</v>
      </c>
      <c r="N68" s="11">
        <f>AVERAGE(N58:N67)</f>
        <v>0.11483212684796033</v>
      </c>
      <c r="O68"/>
    </row>
    <row r="69" spans="1:20" x14ac:dyDescent="0.25">
      <c r="H69" t="s">
        <v>41</v>
      </c>
      <c r="I69">
        <f>I51</f>
        <v>3</v>
      </c>
      <c r="M69"/>
      <c r="N69" s="5" t="s">
        <v>46</v>
      </c>
      <c r="O69" s="11">
        <f>AVERAGE(O58:O67)</f>
        <v>-9.0558159655542481E-2</v>
      </c>
      <c r="P69" s="11">
        <f t="shared" ref="P69:R69" si="85">AVERAGE(P58:P67)</f>
        <v>4.4565596714950396E-2</v>
      </c>
      <c r="Q69" s="11">
        <f t="shared" si="85"/>
        <v>-8.6703789392354638E-2</v>
      </c>
      <c r="R69" s="11">
        <f t="shared" si="85"/>
        <v>3.5483184830125802E-2</v>
      </c>
    </row>
    <row r="70" spans="1:20" x14ac:dyDescent="0.25">
      <c r="M70"/>
      <c r="N70"/>
      <c r="O70"/>
    </row>
    <row r="71" spans="1:20" x14ac:dyDescent="0.25">
      <c r="M71"/>
      <c r="N71"/>
      <c r="O71"/>
    </row>
    <row r="72" spans="1:20" x14ac:dyDescent="0.25">
      <c r="H72" s="13">
        <f>H54-O69*$I69</f>
        <v>1.1783732490970977</v>
      </c>
      <c r="I72" s="13">
        <f t="shared" ref="I72" si="86">I54-P69*$I69</f>
        <v>0.90301122716424809</v>
      </c>
      <c r="J72" s="13">
        <f t="shared" ref="J72" si="87">J54-Q69*$I69</f>
        <v>0.42575277608240408</v>
      </c>
      <c r="K72" s="13">
        <f t="shared" ref="K72" si="88">K54-R69*$I69</f>
        <v>0.3734088145493617</v>
      </c>
      <c r="M72"/>
      <c r="N72"/>
      <c r="O72"/>
    </row>
    <row r="73" spans="1:20" x14ac:dyDescent="0.25">
      <c r="H73" s="36" t="s">
        <v>18</v>
      </c>
      <c r="I73" s="36"/>
      <c r="J73" s="36"/>
      <c r="K73" s="36"/>
      <c r="M73"/>
      <c r="N73"/>
      <c r="O73" s="37" t="s">
        <v>23</v>
      </c>
      <c r="P73" s="37"/>
      <c r="Q73" s="37"/>
      <c r="R73" s="37"/>
    </row>
    <row r="74" spans="1:20" x14ac:dyDescent="0.25">
      <c r="A74" s="14" t="s">
        <v>45</v>
      </c>
      <c r="B74" s="14">
        <f>B56+1</f>
        <v>4</v>
      </c>
      <c r="H74" s="8" t="s">
        <v>19</v>
      </c>
      <c r="I74" s="8" t="s">
        <v>20</v>
      </c>
      <c r="J74" s="8" t="s">
        <v>22</v>
      </c>
      <c r="K74" s="8" t="s">
        <v>21</v>
      </c>
      <c r="M74"/>
      <c r="N74"/>
      <c r="O74" s="8" t="s">
        <v>24</v>
      </c>
      <c r="P74" s="8" t="s">
        <v>25</v>
      </c>
      <c r="Q74" s="8" t="s">
        <v>26</v>
      </c>
      <c r="R74" s="8" t="s">
        <v>27</v>
      </c>
    </row>
    <row r="75" spans="1:20" ht="30" x14ac:dyDescent="0.25">
      <c r="A75" s="6" t="s">
        <v>44</v>
      </c>
      <c r="B75" s="6" t="s">
        <v>13</v>
      </c>
      <c r="C75" s="7" t="s">
        <v>7</v>
      </c>
      <c r="D75" s="6" t="s">
        <v>14</v>
      </c>
      <c r="E75" s="6" t="s">
        <v>1</v>
      </c>
      <c r="F75" s="6" t="s">
        <v>2</v>
      </c>
      <c r="G75" s="6" t="s">
        <v>15</v>
      </c>
      <c r="H75" s="9" t="s">
        <v>14</v>
      </c>
      <c r="I75" s="9" t="s">
        <v>1</v>
      </c>
      <c r="J75" s="9" t="s">
        <v>2</v>
      </c>
      <c r="K75" s="9" t="s">
        <v>15</v>
      </c>
      <c r="L75" s="6" t="s">
        <v>16</v>
      </c>
      <c r="M75" s="6" t="s">
        <v>17</v>
      </c>
      <c r="N75" s="6" t="s">
        <v>28</v>
      </c>
      <c r="O75" s="9" t="s">
        <v>14</v>
      </c>
      <c r="P75" s="9" t="s">
        <v>1</v>
      </c>
      <c r="Q75" s="9" t="s">
        <v>2</v>
      </c>
      <c r="R75" s="9" t="s">
        <v>15</v>
      </c>
      <c r="S75" s="7" t="s">
        <v>42</v>
      </c>
      <c r="T75" s="9" t="s">
        <v>43</v>
      </c>
    </row>
    <row r="76" spans="1:20" x14ac:dyDescent="0.25">
      <c r="A76" t="s">
        <v>39</v>
      </c>
      <c r="B76" t="s">
        <v>29</v>
      </c>
      <c r="C76" s="4">
        <f>C58</f>
        <v>0</v>
      </c>
      <c r="D76" s="4">
        <f t="shared" ref="D76:G76" si="89">D58</f>
        <v>-1</v>
      </c>
      <c r="E76" s="4">
        <f t="shared" si="89"/>
        <v>1</v>
      </c>
      <c r="F76" s="4">
        <f t="shared" si="89"/>
        <v>0</v>
      </c>
      <c r="G76" s="4">
        <f t="shared" si="89"/>
        <v>1</v>
      </c>
      <c r="H76" s="12">
        <f>H72</f>
        <v>1.1783732490970977</v>
      </c>
      <c r="I76" s="12">
        <f t="shared" ref="I76:K76" si="90">I72</f>
        <v>0.90301122716424809</v>
      </c>
      <c r="J76" s="12">
        <f t="shared" si="90"/>
        <v>0.42575277608240408</v>
      </c>
      <c r="K76" s="12">
        <f t="shared" si="90"/>
        <v>0.3734088145493617</v>
      </c>
      <c r="L76" s="4">
        <f>SUMPRODUCT(D76:G76,H76:K76)</f>
        <v>9.8046792616512057E-2</v>
      </c>
      <c r="M76" s="11">
        <f>1/(1+EXP(-L76))</f>
        <v>0.5244920807451201</v>
      </c>
      <c r="N76" s="12">
        <f>(M76-C76)^2</f>
        <v>0.27509194276434557</v>
      </c>
      <c r="O76" s="12">
        <f>2*D76*$M76*(1-$M76)*($M76-$C76)</f>
        <v>-0.26161679461531295</v>
      </c>
      <c r="P76" s="12">
        <f t="shared" ref="P76:P85" si="91">2*E76*$M76*(1-$M76)*($M76-$C76)</f>
        <v>0.26161679461531295</v>
      </c>
      <c r="Q76" s="12">
        <f t="shared" ref="Q76:Q85" si="92">2*F76*$M76*(1-$M76)*($M76-$C76)</f>
        <v>0</v>
      </c>
      <c r="R76" s="12">
        <f t="shared" ref="R76:R85" si="93">2*G76*$M76*(1-$M76)*($M76-$C76)</f>
        <v>0.26161679461531295</v>
      </c>
      <c r="S76" s="4">
        <f>IF(M76&gt;0.5,1,0)</f>
        <v>1</v>
      </c>
      <c r="T76" s="15" t="str">
        <f>IF(S76=C76,"OK","FAUX")</f>
        <v>FAUX</v>
      </c>
    </row>
    <row r="77" spans="1:20" x14ac:dyDescent="0.25">
      <c r="A77" t="s">
        <v>40</v>
      </c>
      <c r="B77" t="s">
        <v>34</v>
      </c>
      <c r="C77" s="4">
        <f t="shared" ref="C77:G77" si="94">C59</f>
        <v>1</v>
      </c>
      <c r="D77" s="4">
        <f t="shared" si="94"/>
        <v>0</v>
      </c>
      <c r="E77" s="4">
        <f t="shared" si="94"/>
        <v>1</v>
      </c>
      <c r="F77" s="4">
        <f t="shared" si="94"/>
        <v>1</v>
      </c>
      <c r="G77" s="4">
        <f t="shared" si="94"/>
        <v>1</v>
      </c>
      <c r="H77" s="12">
        <f>H72</f>
        <v>1.1783732490970977</v>
      </c>
      <c r="I77" s="12">
        <f t="shared" ref="I77:K77" si="95">I72</f>
        <v>0.90301122716424809</v>
      </c>
      <c r="J77" s="12">
        <f t="shared" si="95"/>
        <v>0.42575277608240408</v>
      </c>
      <c r="K77" s="12">
        <f t="shared" si="95"/>
        <v>0.3734088145493617</v>
      </c>
      <c r="L77" s="4">
        <f t="shared" ref="L77:L85" si="96">SUMPRODUCT(D77:G77,H77:K77)</f>
        <v>1.7021728177960138</v>
      </c>
      <c r="M77" s="11">
        <f t="shared" ref="M77:M85" si="97">1/(1+EXP(-L77))</f>
        <v>0.84581830439673622</v>
      </c>
      <c r="N77" s="12">
        <f t="shared" ref="N77:N85" si="98">(M77-C77)^2</f>
        <v>2.3771995259097491E-2</v>
      </c>
      <c r="O77" s="12">
        <f t="shared" ref="O77:O85" si="99">2*D77*$M77*(1-$M77)*($M77-$C77)</f>
        <v>0</v>
      </c>
      <c r="P77" s="12">
        <f t="shared" si="91"/>
        <v>-4.0213577444354186E-2</v>
      </c>
      <c r="Q77" s="12">
        <f t="shared" si="92"/>
        <v>-4.0213577444354186E-2</v>
      </c>
      <c r="R77" s="12">
        <f t="shared" si="93"/>
        <v>-4.0213577444354186E-2</v>
      </c>
      <c r="S77" s="4">
        <f t="shared" ref="S77:S85" si="100">IF(M77&gt;0.5,1,0)</f>
        <v>1</v>
      </c>
      <c r="T77" s="15" t="str">
        <f t="shared" ref="T77:T85" si="101">IF(S77=C77,"OK","FAUX")</f>
        <v>OK</v>
      </c>
    </row>
    <row r="78" spans="1:20" x14ac:dyDescent="0.25">
      <c r="A78" t="s">
        <v>39</v>
      </c>
      <c r="B78" t="s">
        <v>35</v>
      </c>
      <c r="C78" s="4">
        <f t="shared" ref="C78:G78" si="102">C60</f>
        <v>0</v>
      </c>
      <c r="D78" s="4">
        <f t="shared" si="102"/>
        <v>-1</v>
      </c>
      <c r="E78" s="4">
        <f t="shared" si="102"/>
        <v>1</v>
      </c>
      <c r="F78" s="4">
        <f t="shared" si="102"/>
        <v>-1</v>
      </c>
      <c r="G78" s="4">
        <f t="shared" si="102"/>
        <v>0</v>
      </c>
      <c r="H78" s="12">
        <f>H72</f>
        <v>1.1783732490970977</v>
      </c>
      <c r="I78" s="12">
        <f t="shared" ref="I78:K78" si="103">I72</f>
        <v>0.90301122716424809</v>
      </c>
      <c r="J78" s="12">
        <f t="shared" si="103"/>
        <v>0.42575277608240408</v>
      </c>
      <c r="K78" s="12">
        <f t="shared" si="103"/>
        <v>0.3734088145493617</v>
      </c>
      <c r="L78" s="4">
        <f t="shared" si="96"/>
        <v>-0.70111479801525367</v>
      </c>
      <c r="M78" s="11">
        <f t="shared" si="97"/>
        <v>0.33156510911994369</v>
      </c>
      <c r="N78" s="12">
        <f t="shared" si="98"/>
        <v>0.10993542158572017</v>
      </c>
      <c r="O78" s="12">
        <f t="shared" si="99"/>
        <v>-0.14696934306300771</v>
      </c>
      <c r="P78" s="12">
        <f t="shared" si="91"/>
        <v>0.14696934306300771</v>
      </c>
      <c r="Q78" s="12">
        <f t="shared" si="92"/>
        <v>-0.14696934306300771</v>
      </c>
      <c r="R78" s="12">
        <f t="shared" si="93"/>
        <v>0</v>
      </c>
      <c r="S78" s="4">
        <f t="shared" si="100"/>
        <v>0</v>
      </c>
      <c r="T78" s="15" t="str">
        <f t="shared" si="101"/>
        <v>OK</v>
      </c>
    </row>
    <row r="79" spans="1:20" x14ac:dyDescent="0.25">
      <c r="A79" t="s">
        <v>39</v>
      </c>
      <c r="B79" t="s">
        <v>37</v>
      </c>
      <c r="C79" s="4">
        <f t="shared" ref="C79:G79" si="104">C61</f>
        <v>0</v>
      </c>
      <c r="D79" s="4">
        <f t="shared" si="104"/>
        <v>-1</v>
      </c>
      <c r="E79" s="4">
        <f t="shared" si="104"/>
        <v>0</v>
      </c>
      <c r="F79" s="4">
        <f t="shared" si="104"/>
        <v>-1</v>
      </c>
      <c r="G79" s="4">
        <f t="shared" si="104"/>
        <v>1</v>
      </c>
      <c r="H79" s="12">
        <f>H72</f>
        <v>1.1783732490970977</v>
      </c>
      <c r="I79" s="12">
        <f t="shared" ref="I79:K79" si="105">I72</f>
        <v>0.90301122716424809</v>
      </c>
      <c r="J79" s="12">
        <f t="shared" si="105"/>
        <v>0.42575277608240408</v>
      </c>
      <c r="K79" s="12">
        <f t="shared" si="105"/>
        <v>0.3734088145493617</v>
      </c>
      <c r="L79" s="4">
        <f t="shared" si="96"/>
        <v>-1.2307172106301401</v>
      </c>
      <c r="M79" s="11">
        <f t="shared" si="97"/>
        <v>0.22605592174842701</v>
      </c>
      <c r="N79" s="12">
        <f t="shared" si="98"/>
        <v>5.1101279757530954E-2</v>
      </c>
      <c r="O79" s="12">
        <f t="shared" si="99"/>
        <v>-7.9099065718836126E-2</v>
      </c>
      <c r="P79" s="12">
        <f t="shared" si="91"/>
        <v>0</v>
      </c>
      <c r="Q79" s="12">
        <f t="shared" si="92"/>
        <v>-7.9099065718836126E-2</v>
      </c>
      <c r="R79" s="12">
        <f t="shared" si="93"/>
        <v>7.9099065718836126E-2</v>
      </c>
      <c r="S79" s="4">
        <f t="shared" si="100"/>
        <v>0</v>
      </c>
      <c r="T79" s="15" t="str">
        <f t="shared" si="101"/>
        <v>OK</v>
      </c>
    </row>
    <row r="80" spans="1:20" x14ac:dyDescent="0.25">
      <c r="A80" t="s">
        <v>40</v>
      </c>
      <c r="B80" t="s">
        <v>32</v>
      </c>
      <c r="C80" s="4">
        <f t="shared" ref="C80:G80" si="106">C62</f>
        <v>1</v>
      </c>
      <c r="D80" s="4">
        <f t="shared" si="106"/>
        <v>1</v>
      </c>
      <c r="E80" s="4">
        <f t="shared" si="106"/>
        <v>1</v>
      </c>
      <c r="F80" s="4">
        <f t="shared" si="106"/>
        <v>0</v>
      </c>
      <c r="G80" s="4">
        <f t="shared" si="106"/>
        <v>1</v>
      </c>
      <c r="H80" s="12">
        <f>H72</f>
        <v>1.1783732490970977</v>
      </c>
      <c r="I80" s="12">
        <f t="shared" ref="I80:K80" si="107">I72</f>
        <v>0.90301122716424809</v>
      </c>
      <c r="J80" s="12">
        <f t="shared" si="107"/>
        <v>0.42575277608240408</v>
      </c>
      <c r="K80" s="12">
        <f t="shared" si="107"/>
        <v>0.3734088145493617</v>
      </c>
      <c r="L80" s="4">
        <f t="shared" si="96"/>
        <v>2.4547932908107075</v>
      </c>
      <c r="M80" s="11">
        <f t="shared" si="97"/>
        <v>0.92091126904419018</v>
      </c>
      <c r="N80" s="12">
        <f t="shared" si="98"/>
        <v>6.2550273642004699E-3</v>
      </c>
      <c r="O80" s="12">
        <f t="shared" si="99"/>
        <v>-1.1520650375743981E-2</v>
      </c>
      <c r="P80" s="12">
        <f t="shared" si="91"/>
        <v>-1.1520650375743981E-2</v>
      </c>
      <c r="Q80" s="12">
        <f t="shared" si="92"/>
        <v>0</v>
      </c>
      <c r="R80" s="12">
        <f t="shared" si="93"/>
        <v>-1.1520650375743981E-2</v>
      </c>
      <c r="S80" s="4">
        <f t="shared" si="100"/>
        <v>1</v>
      </c>
      <c r="T80" s="15" t="str">
        <f t="shared" si="101"/>
        <v>OK</v>
      </c>
    </row>
    <row r="81" spans="1:20" x14ac:dyDescent="0.25">
      <c r="A81" t="s">
        <v>40</v>
      </c>
      <c r="B81" t="s">
        <v>38</v>
      </c>
      <c r="C81" s="4">
        <f t="shared" ref="C81:G81" si="108">C63</f>
        <v>1</v>
      </c>
      <c r="D81" s="4">
        <f t="shared" si="108"/>
        <v>1</v>
      </c>
      <c r="E81" s="4">
        <f t="shared" si="108"/>
        <v>1</v>
      </c>
      <c r="F81" s="4">
        <f t="shared" si="108"/>
        <v>1</v>
      </c>
      <c r="G81" s="4">
        <f t="shared" si="108"/>
        <v>0</v>
      </c>
      <c r="H81" s="12">
        <f>H72</f>
        <v>1.1783732490970977</v>
      </c>
      <c r="I81" s="12">
        <f t="shared" ref="I81:K81" si="109">I72</f>
        <v>0.90301122716424809</v>
      </c>
      <c r="J81" s="12">
        <f t="shared" si="109"/>
        <v>0.42575277608240408</v>
      </c>
      <c r="K81" s="12">
        <f t="shared" si="109"/>
        <v>0.3734088145493617</v>
      </c>
      <c r="L81" s="4">
        <f t="shared" si="96"/>
        <v>2.5071372523437501</v>
      </c>
      <c r="M81" s="11">
        <f t="shared" si="97"/>
        <v>0.92464065569732412</v>
      </c>
      <c r="N81" s="12">
        <f t="shared" si="98"/>
        <v>5.6790307737292472E-3</v>
      </c>
      <c r="O81" s="12">
        <f t="shared" si="99"/>
        <v>-1.0502125476692586E-2</v>
      </c>
      <c r="P81" s="12">
        <f t="shared" si="91"/>
        <v>-1.0502125476692586E-2</v>
      </c>
      <c r="Q81" s="12">
        <f t="shared" si="92"/>
        <v>-1.0502125476692586E-2</v>
      </c>
      <c r="R81" s="12">
        <f t="shared" si="93"/>
        <v>0</v>
      </c>
      <c r="S81" s="4">
        <f t="shared" si="100"/>
        <v>1</v>
      </c>
      <c r="T81" s="15" t="str">
        <f t="shared" si="101"/>
        <v>OK</v>
      </c>
    </row>
    <row r="82" spans="1:20" x14ac:dyDescent="0.25">
      <c r="A82" t="s">
        <v>39</v>
      </c>
      <c r="B82" t="s">
        <v>31</v>
      </c>
      <c r="C82" s="4">
        <f t="shared" ref="C82:G82" si="110">C64</f>
        <v>0</v>
      </c>
      <c r="D82" s="4">
        <f t="shared" si="110"/>
        <v>0</v>
      </c>
      <c r="E82" s="4">
        <f t="shared" si="110"/>
        <v>0</v>
      </c>
      <c r="F82" s="4">
        <f t="shared" si="110"/>
        <v>-1</v>
      </c>
      <c r="G82" s="4">
        <f t="shared" si="110"/>
        <v>0</v>
      </c>
      <c r="H82" s="12">
        <f>H72</f>
        <v>1.1783732490970977</v>
      </c>
      <c r="I82" s="12">
        <f t="shared" ref="I82:K82" si="111">I72</f>
        <v>0.90301122716424809</v>
      </c>
      <c r="J82" s="12">
        <f t="shared" si="111"/>
        <v>0.42575277608240408</v>
      </c>
      <c r="K82" s="12">
        <f t="shared" si="111"/>
        <v>0.3734088145493617</v>
      </c>
      <c r="L82" s="4">
        <f t="shared" si="96"/>
        <v>-0.42575277608240408</v>
      </c>
      <c r="M82" s="11">
        <f t="shared" si="97"/>
        <v>0.39514098415503413</v>
      </c>
      <c r="N82" s="12">
        <f t="shared" si="98"/>
        <v>0.15613639735900892</v>
      </c>
      <c r="O82" s="12">
        <f t="shared" si="99"/>
        <v>0</v>
      </c>
      <c r="P82" s="12">
        <f t="shared" si="91"/>
        <v>0</v>
      </c>
      <c r="Q82" s="12">
        <f t="shared" si="92"/>
        <v>-0.18888101528829732</v>
      </c>
      <c r="R82" s="12">
        <f t="shared" si="93"/>
        <v>0</v>
      </c>
      <c r="S82" s="4">
        <f t="shared" si="100"/>
        <v>0</v>
      </c>
      <c r="T82" s="15" t="str">
        <f t="shared" si="101"/>
        <v>OK</v>
      </c>
    </row>
    <row r="83" spans="1:20" x14ac:dyDescent="0.25">
      <c r="A83" t="s">
        <v>40</v>
      </c>
      <c r="B83" t="s">
        <v>30</v>
      </c>
      <c r="C83" s="4">
        <f t="shared" ref="C83:G83" si="112">C65</f>
        <v>1</v>
      </c>
      <c r="D83" s="4">
        <f t="shared" si="112"/>
        <v>1</v>
      </c>
      <c r="E83" s="4">
        <f t="shared" si="112"/>
        <v>0</v>
      </c>
      <c r="F83" s="4">
        <f t="shared" si="112"/>
        <v>1</v>
      </c>
      <c r="G83" s="4">
        <f t="shared" si="112"/>
        <v>1</v>
      </c>
      <c r="H83" s="12">
        <f>H72</f>
        <v>1.1783732490970977</v>
      </c>
      <c r="I83" s="12">
        <f t="shared" ref="I83:K83" si="113">I72</f>
        <v>0.90301122716424809</v>
      </c>
      <c r="J83" s="12">
        <f t="shared" si="113"/>
        <v>0.42575277608240408</v>
      </c>
      <c r="K83" s="12">
        <f t="shared" si="113"/>
        <v>0.3734088145493617</v>
      </c>
      <c r="L83" s="4">
        <f t="shared" si="96"/>
        <v>1.9775348397288635</v>
      </c>
      <c r="M83" s="11">
        <f t="shared" si="97"/>
        <v>0.87841812918922635</v>
      </c>
      <c r="N83" s="12">
        <f t="shared" si="98"/>
        <v>1.4782151309847655E-2</v>
      </c>
      <c r="O83" s="12">
        <f t="shared" si="99"/>
        <v>-2.5969819397976896E-2</v>
      </c>
      <c r="P83" s="12">
        <f t="shared" si="91"/>
        <v>0</v>
      </c>
      <c r="Q83" s="12">
        <f t="shared" si="92"/>
        <v>-2.5969819397976896E-2</v>
      </c>
      <c r="R83" s="12">
        <f t="shared" si="93"/>
        <v>-2.5969819397976896E-2</v>
      </c>
      <c r="S83" s="4">
        <f t="shared" si="100"/>
        <v>1</v>
      </c>
      <c r="T83" s="15" t="str">
        <f t="shared" si="101"/>
        <v>OK</v>
      </c>
    </row>
    <row r="84" spans="1:20" x14ac:dyDescent="0.25">
      <c r="A84" t="s">
        <v>39</v>
      </c>
      <c r="B84" t="s">
        <v>36</v>
      </c>
      <c r="C84" s="4">
        <f t="shared" ref="C84:G84" si="114">C66</f>
        <v>0</v>
      </c>
      <c r="D84" s="4">
        <f t="shared" si="114"/>
        <v>-1</v>
      </c>
      <c r="E84" s="4">
        <f t="shared" si="114"/>
        <v>0</v>
      </c>
      <c r="F84" s="4">
        <f t="shared" si="114"/>
        <v>-1</v>
      </c>
      <c r="G84" s="4">
        <f t="shared" si="114"/>
        <v>0</v>
      </c>
      <c r="H84" s="12">
        <f>H72</f>
        <v>1.1783732490970977</v>
      </c>
      <c r="I84" s="12">
        <f t="shared" ref="I84:K84" si="115">I72</f>
        <v>0.90301122716424809</v>
      </c>
      <c r="J84" s="12">
        <f t="shared" si="115"/>
        <v>0.42575277608240408</v>
      </c>
      <c r="K84" s="12">
        <f t="shared" si="115"/>
        <v>0.3734088145493617</v>
      </c>
      <c r="L84" s="4">
        <f t="shared" si="96"/>
        <v>-1.6041260251795018</v>
      </c>
      <c r="M84" s="11">
        <f t="shared" si="97"/>
        <v>0.16740573566461867</v>
      </c>
      <c r="N84" s="12">
        <f t="shared" si="98"/>
        <v>2.802468033341218E-2</v>
      </c>
      <c r="O84" s="12">
        <f t="shared" si="99"/>
        <v>-4.6666376210863079E-2</v>
      </c>
      <c r="P84" s="12">
        <f t="shared" si="91"/>
        <v>0</v>
      </c>
      <c r="Q84" s="12">
        <f t="shared" si="92"/>
        <v>-4.6666376210863079E-2</v>
      </c>
      <c r="R84" s="12">
        <f t="shared" si="93"/>
        <v>0</v>
      </c>
      <c r="S84" s="4">
        <f t="shared" si="100"/>
        <v>0</v>
      </c>
      <c r="T84" s="15" t="str">
        <f t="shared" si="101"/>
        <v>OK</v>
      </c>
    </row>
    <row r="85" spans="1:20" x14ac:dyDescent="0.25">
      <c r="A85" t="s">
        <v>40</v>
      </c>
      <c r="B85" t="s">
        <v>33</v>
      </c>
      <c r="C85" s="4">
        <f t="shared" ref="C85:G85" si="116">C67</f>
        <v>1</v>
      </c>
      <c r="D85" s="4">
        <f t="shared" si="116"/>
        <v>1</v>
      </c>
      <c r="E85" s="4">
        <f t="shared" si="116"/>
        <v>1</v>
      </c>
      <c r="F85" s="4">
        <f t="shared" si="116"/>
        <v>1</v>
      </c>
      <c r="G85" s="4">
        <f t="shared" si="116"/>
        <v>0</v>
      </c>
      <c r="H85" s="12">
        <f>H72</f>
        <v>1.1783732490970977</v>
      </c>
      <c r="I85" s="12">
        <f t="shared" ref="I85:K85" si="117">I72</f>
        <v>0.90301122716424809</v>
      </c>
      <c r="J85" s="12">
        <f t="shared" si="117"/>
        <v>0.42575277608240408</v>
      </c>
      <c r="K85" s="12">
        <f t="shared" si="117"/>
        <v>0.3734088145493617</v>
      </c>
      <c r="L85" s="4">
        <f t="shared" si="96"/>
        <v>2.5071372523437501</v>
      </c>
      <c r="M85" s="11">
        <f t="shared" si="97"/>
        <v>0.92464065569732412</v>
      </c>
      <c r="N85" s="12">
        <f t="shared" si="98"/>
        <v>5.6790307737292472E-3</v>
      </c>
      <c r="O85" s="12">
        <f t="shared" si="99"/>
        <v>-1.0502125476692586E-2</v>
      </c>
      <c r="P85" s="12">
        <f t="shared" si="91"/>
        <v>-1.0502125476692586E-2</v>
      </c>
      <c r="Q85" s="12">
        <f t="shared" si="92"/>
        <v>-1.0502125476692586E-2</v>
      </c>
      <c r="R85" s="12">
        <f t="shared" si="93"/>
        <v>0</v>
      </c>
      <c r="S85" s="4">
        <f t="shared" si="100"/>
        <v>1</v>
      </c>
      <c r="T85" s="15" t="str">
        <f t="shared" si="101"/>
        <v>OK</v>
      </c>
    </row>
    <row r="86" spans="1:20" x14ac:dyDescent="0.25">
      <c r="M86" s="5" t="s">
        <v>47</v>
      </c>
      <c r="N86" s="11">
        <f>AVERAGE(N76:N85)</f>
        <v>6.7645695728062186E-2</v>
      </c>
      <c r="O86"/>
    </row>
    <row r="87" spans="1:20" x14ac:dyDescent="0.25">
      <c r="H87" t="s">
        <v>41</v>
      </c>
      <c r="I87">
        <f>I69</f>
        <v>3</v>
      </c>
      <c r="M87"/>
      <c r="N87" s="5" t="s">
        <v>46</v>
      </c>
      <c r="O87" s="11">
        <f>AVERAGE(O76:O85)</f>
        <v>-5.92846300335126E-2</v>
      </c>
      <c r="P87" s="11">
        <f t="shared" ref="P87:R87" si="118">AVERAGE(P76:P85)</f>
        <v>3.3584765890483731E-2</v>
      </c>
      <c r="Q87" s="11">
        <f t="shared" si="118"/>
        <v>-5.4880344807672052E-2</v>
      </c>
      <c r="R87" s="11">
        <f t="shared" si="118"/>
        <v>2.6301181311607403E-2</v>
      </c>
    </row>
    <row r="88" spans="1:20" x14ac:dyDescent="0.25">
      <c r="M88"/>
      <c r="N88"/>
      <c r="O88"/>
    </row>
    <row r="89" spans="1:20" x14ac:dyDescent="0.25">
      <c r="M89"/>
      <c r="N89"/>
      <c r="O89"/>
    </row>
    <row r="90" spans="1:20" x14ac:dyDescent="0.25">
      <c r="H90" s="13">
        <f>H72-O87*$I87</f>
        <v>1.3562271391976355</v>
      </c>
      <c r="I90" s="13">
        <f t="shared" ref="I90" si="119">I72-P87*$I87</f>
        <v>0.80225692949279692</v>
      </c>
      <c r="J90" s="13">
        <f t="shared" ref="J90" si="120">J72-Q87*$I87</f>
        <v>0.59039381050542028</v>
      </c>
      <c r="K90" s="13">
        <f t="shared" ref="K90" si="121">K72-R87*$I87</f>
        <v>0.29450527061453946</v>
      </c>
      <c r="M90"/>
      <c r="N90"/>
      <c r="O90"/>
    </row>
    <row r="91" spans="1:20" x14ac:dyDescent="0.25">
      <c r="H91" s="36" t="s">
        <v>18</v>
      </c>
      <c r="I91" s="36"/>
      <c r="J91" s="36"/>
      <c r="K91" s="36"/>
      <c r="M91"/>
      <c r="N91"/>
      <c r="O91" s="37" t="s">
        <v>23</v>
      </c>
      <c r="P91" s="37"/>
      <c r="Q91" s="37"/>
      <c r="R91" s="37"/>
    </row>
    <row r="92" spans="1:20" x14ac:dyDescent="0.25">
      <c r="A92" s="14" t="s">
        <v>45</v>
      </c>
      <c r="B92" s="14">
        <f>B74+1</f>
        <v>5</v>
      </c>
      <c r="H92" s="8" t="s">
        <v>19</v>
      </c>
      <c r="I92" s="8" t="s">
        <v>20</v>
      </c>
      <c r="J92" s="8" t="s">
        <v>22</v>
      </c>
      <c r="K92" s="8" t="s">
        <v>21</v>
      </c>
      <c r="M92"/>
      <c r="N92"/>
      <c r="O92" s="8" t="s">
        <v>24</v>
      </c>
      <c r="P92" s="8" t="s">
        <v>25</v>
      </c>
      <c r="Q92" s="8" t="s">
        <v>26</v>
      </c>
      <c r="R92" s="8" t="s">
        <v>27</v>
      </c>
    </row>
    <row r="93" spans="1:20" ht="30" x14ac:dyDescent="0.25">
      <c r="A93" s="6" t="s">
        <v>44</v>
      </c>
      <c r="B93" s="6" t="s">
        <v>13</v>
      </c>
      <c r="C93" s="7" t="s">
        <v>7</v>
      </c>
      <c r="D93" s="6" t="s">
        <v>14</v>
      </c>
      <c r="E93" s="6" t="s">
        <v>1</v>
      </c>
      <c r="F93" s="6" t="s">
        <v>2</v>
      </c>
      <c r="G93" s="6" t="s">
        <v>15</v>
      </c>
      <c r="H93" s="9" t="s">
        <v>14</v>
      </c>
      <c r="I93" s="9" t="s">
        <v>1</v>
      </c>
      <c r="J93" s="9" t="s">
        <v>2</v>
      </c>
      <c r="K93" s="9" t="s">
        <v>15</v>
      </c>
      <c r="L93" s="6" t="s">
        <v>16</v>
      </c>
      <c r="M93" s="6" t="s">
        <v>17</v>
      </c>
      <c r="N93" s="6" t="s">
        <v>28</v>
      </c>
      <c r="O93" s="9" t="s">
        <v>14</v>
      </c>
      <c r="P93" s="9" t="s">
        <v>1</v>
      </c>
      <c r="Q93" s="9" t="s">
        <v>2</v>
      </c>
      <c r="R93" s="9" t="s">
        <v>15</v>
      </c>
      <c r="S93" s="7" t="s">
        <v>42</v>
      </c>
      <c r="T93" s="9" t="s">
        <v>43</v>
      </c>
    </row>
    <row r="94" spans="1:20" x14ac:dyDescent="0.25">
      <c r="A94" t="s">
        <v>39</v>
      </c>
      <c r="B94" t="s">
        <v>29</v>
      </c>
      <c r="C94" s="4">
        <f>C76</f>
        <v>0</v>
      </c>
      <c r="D94" s="4">
        <f t="shared" ref="D94:G94" si="122">D76</f>
        <v>-1</v>
      </c>
      <c r="E94" s="4">
        <f t="shared" si="122"/>
        <v>1</v>
      </c>
      <c r="F94" s="4">
        <f t="shared" si="122"/>
        <v>0</v>
      </c>
      <c r="G94" s="4">
        <f t="shared" si="122"/>
        <v>1</v>
      </c>
      <c r="H94" s="12">
        <f>H90</f>
        <v>1.3562271391976355</v>
      </c>
      <c r="I94" s="12">
        <f t="shared" ref="I94:K94" si="123">I90</f>
        <v>0.80225692949279692</v>
      </c>
      <c r="J94" s="12">
        <f t="shared" si="123"/>
        <v>0.59039381050542028</v>
      </c>
      <c r="K94" s="12">
        <f t="shared" si="123"/>
        <v>0.29450527061453946</v>
      </c>
      <c r="L94" s="4">
        <f>SUMPRODUCT(D94:G94,H94:K94)</f>
        <v>-0.25946493909029911</v>
      </c>
      <c r="M94" s="11">
        <f>1/(1+EXP(-L94))</f>
        <v>0.43549524256595085</v>
      </c>
      <c r="N94" s="12">
        <f>(M94-C94)^2</f>
        <v>0.18965610629757637</v>
      </c>
      <c r="O94" s="12">
        <f>2*D94*$M94*(1-$M94)*($M94-$C94)</f>
        <v>-0.21412354856279917</v>
      </c>
      <c r="P94" s="12">
        <f t="shared" ref="P94:P103" si="124">2*E94*$M94*(1-$M94)*($M94-$C94)</f>
        <v>0.21412354856279917</v>
      </c>
      <c r="Q94" s="12">
        <f t="shared" ref="Q94:Q103" si="125">2*F94*$M94*(1-$M94)*($M94-$C94)</f>
        <v>0</v>
      </c>
      <c r="R94" s="12">
        <f t="shared" ref="R94:R103" si="126">2*G94*$M94*(1-$M94)*($M94-$C94)</f>
        <v>0.21412354856279917</v>
      </c>
      <c r="S94" s="4">
        <f>IF(M94&gt;0.5,1,0)</f>
        <v>0</v>
      </c>
      <c r="T94" s="15" t="str">
        <f>IF(S94=C94,"OK","FAUX")</f>
        <v>OK</v>
      </c>
    </row>
    <row r="95" spans="1:20" x14ac:dyDescent="0.25">
      <c r="A95" t="s">
        <v>40</v>
      </c>
      <c r="B95" t="s">
        <v>34</v>
      </c>
      <c r="C95" s="4">
        <f t="shared" ref="C95:G95" si="127">C77</f>
        <v>1</v>
      </c>
      <c r="D95" s="4">
        <f t="shared" si="127"/>
        <v>0</v>
      </c>
      <c r="E95" s="4">
        <f t="shared" si="127"/>
        <v>1</v>
      </c>
      <c r="F95" s="4">
        <f t="shared" si="127"/>
        <v>1</v>
      </c>
      <c r="G95" s="4">
        <f t="shared" si="127"/>
        <v>1</v>
      </c>
      <c r="H95" s="12">
        <f>H90</f>
        <v>1.3562271391976355</v>
      </c>
      <c r="I95" s="12">
        <f t="shared" ref="I95:K95" si="128">I90</f>
        <v>0.80225692949279692</v>
      </c>
      <c r="J95" s="12">
        <f t="shared" si="128"/>
        <v>0.59039381050542028</v>
      </c>
      <c r="K95" s="12">
        <f t="shared" si="128"/>
        <v>0.29450527061453946</v>
      </c>
      <c r="L95" s="4">
        <f t="shared" ref="L95:L103" si="129">SUMPRODUCT(D95:G95,H95:K95)</f>
        <v>1.6871560106127566</v>
      </c>
      <c r="M95" s="11">
        <f t="shared" ref="M95:M103" si="130">1/(1+EXP(-L95))</f>
        <v>0.84384978135324129</v>
      </c>
      <c r="N95" s="12">
        <f t="shared" ref="N95:N103" si="131">(M95-C95)^2</f>
        <v>2.438289078343055E-2</v>
      </c>
      <c r="O95" s="12">
        <f t="shared" ref="O95:O103" si="132">2*D95*$M95*(1-$M95)*($M95-$C95)</f>
        <v>0</v>
      </c>
      <c r="P95" s="12">
        <f t="shared" si="124"/>
        <v>-4.1150994112715666E-2</v>
      </c>
      <c r="Q95" s="12">
        <f t="shared" si="125"/>
        <v>-4.1150994112715666E-2</v>
      </c>
      <c r="R95" s="12">
        <f t="shared" si="126"/>
        <v>-4.1150994112715666E-2</v>
      </c>
      <c r="S95" s="4">
        <f t="shared" ref="S95:S103" si="133">IF(M95&gt;0.5,1,0)</f>
        <v>1</v>
      </c>
      <c r="T95" s="15" t="str">
        <f t="shared" ref="T95:T103" si="134">IF(S95=C95,"OK","FAUX")</f>
        <v>OK</v>
      </c>
    </row>
    <row r="96" spans="1:20" x14ac:dyDescent="0.25">
      <c r="A96" t="s">
        <v>39</v>
      </c>
      <c r="B96" t="s">
        <v>35</v>
      </c>
      <c r="C96" s="4">
        <f t="shared" ref="C96:G96" si="135">C78</f>
        <v>0</v>
      </c>
      <c r="D96" s="4">
        <f t="shared" si="135"/>
        <v>-1</v>
      </c>
      <c r="E96" s="4">
        <f t="shared" si="135"/>
        <v>1</v>
      </c>
      <c r="F96" s="4">
        <f t="shared" si="135"/>
        <v>-1</v>
      </c>
      <c r="G96" s="4">
        <f t="shared" si="135"/>
        <v>0</v>
      </c>
      <c r="H96" s="12">
        <f>H90</f>
        <v>1.3562271391976355</v>
      </c>
      <c r="I96" s="12">
        <f t="shared" ref="I96:K96" si="136">I90</f>
        <v>0.80225692949279692</v>
      </c>
      <c r="J96" s="12">
        <f t="shared" si="136"/>
        <v>0.59039381050542028</v>
      </c>
      <c r="K96" s="12">
        <f t="shared" si="136"/>
        <v>0.29450527061453946</v>
      </c>
      <c r="L96" s="4">
        <f t="shared" si="129"/>
        <v>-1.1443640202102587</v>
      </c>
      <c r="M96" s="11">
        <f t="shared" si="130"/>
        <v>0.24152002289866978</v>
      </c>
      <c r="N96" s="12">
        <f t="shared" si="131"/>
        <v>5.8331921460973976E-2</v>
      </c>
      <c r="O96" s="12">
        <f t="shared" si="132"/>
        <v>-8.8487188907992259E-2</v>
      </c>
      <c r="P96" s="12">
        <f t="shared" si="124"/>
        <v>8.8487188907992259E-2</v>
      </c>
      <c r="Q96" s="12">
        <f t="shared" si="125"/>
        <v>-8.8487188907992259E-2</v>
      </c>
      <c r="R96" s="12">
        <f t="shared" si="126"/>
        <v>0</v>
      </c>
      <c r="S96" s="4">
        <f t="shared" si="133"/>
        <v>0</v>
      </c>
      <c r="T96" s="15" t="str">
        <f t="shared" si="134"/>
        <v>OK</v>
      </c>
    </row>
    <row r="97" spans="1:20" x14ac:dyDescent="0.25">
      <c r="A97" t="s">
        <v>39</v>
      </c>
      <c r="B97" t="s">
        <v>37</v>
      </c>
      <c r="C97" s="4">
        <f t="shared" ref="C97:G97" si="137">C79</f>
        <v>0</v>
      </c>
      <c r="D97" s="4">
        <f t="shared" si="137"/>
        <v>-1</v>
      </c>
      <c r="E97" s="4">
        <f t="shared" si="137"/>
        <v>0</v>
      </c>
      <c r="F97" s="4">
        <f t="shared" si="137"/>
        <v>-1</v>
      </c>
      <c r="G97" s="4">
        <f t="shared" si="137"/>
        <v>1</v>
      </c>
      <c r="H97" s="12">
        <f>H90</f>
        <v>1.3562271391976355</v>
      </c>
      <c r="I97" s="12">
        <f t="shared" ref="I97:K97" si="138">I90</f>
        <v>0.80225692949279692</v>
      </c>
      <c r="J97" s="12">
        <f t="shared" si="138"/>
        <v>0.59039381050542028</v>
      </c>
      <c r="K97" s="12">
        <f t="shared" si="138"/>
        <v>0.29450527061453946</v>
      </c>
      <c r="L97" s="4">
        <f t="shared" si="129"/>
        <v>-1.6521156790885163</v>
      </c>
      <c r="M97" s="11">
        <f t="shared" si="130"/>
        <v>0.16082321447979023</v>
      </c>
      <c r="N97" s="12">
        <f t="shared" si="131"/>
        <v>2.586410631561261E-2</v>
      </c>
      <c r="O97" s="12">
        <f t="shared" si="132"/>
        <v>-4.3409115196577489E-2</v>
      </c>
      <c r="P97" s="12">
        <f t="shared" si="124"/>
        <v>0</v>
      </c>
      <c r="Q97" s="12">
        <f t="shared" si="125"/>
        <v>-4.3409115196577489E-2</v>
      </c>
      <c r="R97" s="12">
        <f t="shared" si="126"/>
        <v>4.3409115196577489E-2</v>
      </c>
      <c r="S97" s="4">
        <f t="shared" si="133"/>
        <v>0</v>
      </c>
      <c r="T97" s="15" t="str">
        <f t="shared" si="134"/>
        <v>OK</v>
      </c>
    </row>
    <row r="98" spans="1:20" x14ac:dyDescent="0.25">
      <c r="A98" t="s">
        <v>40</v>
      </c>
      <c r="B98" t="s">
        <v>32</v>
      </c>
      <c r="C98" s="4">
        <f t="shared" ref="C98:G98" si="139">C80</f>
        <v>1</v>
      </c>
      <c r="D98" s="4">
        <f t="shared" si="139"/>
        <v>1</v>
      </c>
      <c r="E98" s="4">
        <f t="shared" si="139"/>
        <v>1</v>
      </c>
      <c r="F98" s="4">
        <f t="shared" si="139"/>
        <v>0</v>
      </c>
      <c r="G98" s="4">
        <f t="shared" si="139"/>
        <v>1</v>
      </c>
      <c r="H98" s="12">
        <f>H90</f>
        <v>1.3562271391976355</v>
      </c>
      <c r="I98" s="12">
        <f t="shared" ref="I98:K98" si="140">I90</f>
        <v>0.80225692949279692</v>
      </c>
      <c r="J98" s="12">
        <f t="shared" si="140"/>
        <v>0.59039381050542028</v>
      </c>
      <c r="K98" s="12">
        <f t="shared" si="140"/>
        <v>0.29450527061453946</v>
      </c>
      <c r="L98" s="4">
        <f t="shared" si="129"/>
        <v>2.4529893393049722</v>
      </c>
      <c r="M98" s="11">
        <f t="shared" si="130"/>
        <v>0.92077978077107736</v>
      </c>
      <c r="N98" s="12">
        <f t="shared" si="131"/>
        <v>6.275843134678564E-3</v>
      </c>
      <c r="O98" s="12">
        <f t="shared" si="132"/>
        <v>-1.1557338931406E-2</v>
      </c>
      <c r="P98" s="12">
        <f t="shared" si="124"/>
        <v>-1.1557338931406E-2</v>
      </c>
      <c r="Q98" s="12">
        <f t="shared" si="125"/>
        <v>0</v>
      </c>
      <c r="R98" s="12">
        <f t="shared" si="126"/>
        <v>-1.1557338931406E-2</v>
      </c>
      <c r="S98" s="4">
        <f t="shared" si="133"/>
        <v>1</v>
      </c>
      <c r="T98" s="15" t="str">
        <f t="shared" si="134"/>
        <v>OK</v>
      </c>
    </row>
    <row r="99" spans="1:20" x14ac:dyDescent="0.25">
      <c r="A99" t="s">
        <v>40</v>
      </c>
      <c r="B99" t="s">
        <v>38</v>
      </c>
      <c r="C99" s="4">
        <f t="shared" ref="C99:G99" si="141">C81</f>
        <v>1</v>
      </c>
      <c r="D99" s="4">
        <f t="shared" si="141"/>
        <v>1</v>
      </c>
      <c r="E99" s="4">
        <f t="shared" si="141"/>
        <v>1</v>
      </c>
      <c r="F99" s="4">
        <f t="shared" si="141"/>
        <v>1</v>
      </c>
      <c r="G99" s="4">
        <f t="shared" si="141"/>
        <v>0</v>
      </c>
      <c r="H99" s="12">
        <f>H90</f>
        <v>1.3562271391976355</v>
      </c>
      <c r="I99" s="12">
        <f t="shared" ref="I99:K99" si="142">I90</f>
        <v>0.80225692949279692</v>
      </c>
      <c r="J99" s="12">
        <f t="shared" si="142"/>
        <v>0.59039381050542028</v>
      </c>
      <c r="K99" s="12">
        <f t="shared" si="142"/>
        <v>0.29450527061453946</v>
      </c>
      <c r="L99" s="4">
        <f t="shared" si="129"/>
        <v>2.7488778791958528</v>
      </c>
      <c r="M99" s="11">
        <f t="shared" si="130"/>
        <v>0.93984994536486954</v>
      </c>
      <c r="N99" s="12">
        <f t="shared" si="131"/>
        <v>3.6180290726091791E-3</v>
      </c>
      <c r="O99" s="12">
        <f t="shared" si="132"/>
        <v>-6.8008088524404934E-3</v>
      </c>
      <c r="P99" s="12">
        <f t="shared" si="124"/>
        <v>-6.8008088524404934E-3</v>
      </c>
      <c r="Q99" s="12">
        <f t="shared" si="125"/>
        <v>-6.8008088524404934E-3</v>
      </c>
      <c r="R99" s="12">
        <f t="shared" si="126"/>
        <v>0</v>
      </c>
      <c r="S99" s="4">
        <f t="shared" si="133"/>
        <v>1</v>
      </c>
      <c r="T99" s="15" t="str">
        <f t="shared" si="134"/>
        <v>OK</v>
      </c>
    </row>
    <row r="100" spans="1:20" x14ac:dyDescent="0.25">
      <c r="A100" t="s">
        <v>39</v>
      </c>
      <c r="B100" t="s">
        <v>31</v>
      </c>
      <c r="C100" s="4">
        <f t="shared" ref="C100:G100" si="143">C82</f>
        <v>0</v>
      </c>
      <c r="D100" s="4">
        <f t="shared" si="143"/>
        <v>0</v>
      </c>
      <c r="E100" s="4">
        <f t="shared" si="143"/>
        <v>0</v>
      </c>
      <c r="F100" s="4">
        <f t="shared" si="143"/>
        <v>-1</v>
      </c>
      <c r="G100" s="4">
        <f t="shared" si="143"/>
        <v>0</v>
      </c>
      <c r="H100" s="12">
        <f>H90</f>
        <v>1.3562271391976355</v>
      </c>
      <c r="I100" s="12">
        <f t="shared" ref="I100:K100" si="144">I90</f>
        <v>0.80225692949279692</v>
      </c>
      <c r="J100" s="12">
        <f t="shared" si="144"/>
        <v>0.59039381050542028</v>
      </c>
      <c r="K100" s="12">
        <f t="shared" si="144"/>
        <v>0.29450527061453946</v>
      </c>
      <c r="L100" s="4">
        <f t="shared" si="129"/>
        <v>-0.59039381050542028</v>
      </c>
      <c r="M100" s="11">
        <f t="shared" si="130"/>
        <v>0.35654450099146245</v>
      </c>
      <c r="N100" s="12">
        <f t="shared" si="131"/>
        <v>0.12712398118725096</v>
      </c>
      <c r="O100" s="12">
        <f t="shared" si="132"/>
        <v>0</v>
      </c>
      <c r="P100" s="12">
        <f t="shared" si="124"/>
        <v>0</v>
      </c>
      <c r="Q100" s="12">
        <f t="shared" si="125"/>
        <v>-0.16359724950158902</v>
      </c>
      <c r="R100" s="12">
        <f t="shared" si="126"/>
        <v>0</v>
      </c>
      <c r="S100" s="4">
        <f t="shared" si="133"/>
        <v>0</v>
      </c>
      <c r="T100" s="15" t="str">
        <f t="shared" si="134"/>
        <v>OK</v>
      </c>
    </row>
    <row r="101" spans="1:20" x14ac:dyDescent="0.25">
      <c r="A101" t="s">
        <v>40</v>
      </c>
      <c r="B101" t="s">
        <v>30</v>
      </c>
      <c r="C101" s="4">
        <f t="shared" ref="C101:G101" si="145">C83</f>
        <v>1</v>
      </c>
      <c r="D101" s="4">
        <f t="shared" si="145"/>
        <v>1</v>
      </c>
      <c r="E101" s="4">
        <f t="shared" si="145"/>
        <v>0</v>
      </c>
      <c r="F101" s="4">
        <f t="shared" si="145"/>
        <v>1</v>
      </c>
      <c r="G101" s="4">
        <f t="shared" si="145"/>
        <v>1</v>
      </c>
      <c r="H101" s="12">
        <f>H90</f>
        <v>1.3562271391976355</v>
      </c>
      <c r="I101" s="12">
        <f t="shared" ref="I101:K101" si="146">I90</f>
        <v>0.80225692949279692</v>
      </c>
      <c r="J101" s="12">
        <f t="shared" si="146"/>
        <v>0.59039381050542028</v>
      </c>
      <c r="K101" s="12">
        <f t="shared" si="146"/>
        <v>0.29450527061453946</v>
      </c>
      <c r="L101" s="4">
        <f t="shared" si="129"/>
        <v>2.2411262203175952</v>
      </c>
      <c r="M101" s="11">
        <f t="shared" si="130"/>
        <v>0.90388234775536291</v>
      </c>
      <c r="N101" s="12">
        <f t="shared" si="131"/>
        <v>9.2386030730209883E-3</v>
      </c>
      <c r="O101" s="12">
        <f t="shared" si="132"/>
        <v>-1.6701220471244244E-2</v>
      </c>
      <c r="P101" s="12">
        <f t="shared" si="124"/>
        <v>0</v>
      </c>
      <c r="Q101" s="12">
        <f t="shared" si="125"/>
        <v>-1.6701220471244244E-2</v>
      </c>
      <c r="R101" s="12">
        <f t="shared" si="126"/>
        <v>-1.6701220471244244E-2</v>
      </c>
      <c r="S101" s="4">
        <f t="shared" si="133"/>
        <v>1</v>
      </c>
      <c r="T101" s="15" t="str">
        <f t="shared" si="134"/>
        <v>OK</v>
      </c>
    </row>
    <row r="102" spans="1:20" x14ac:dyDescent="0.25">
      <c r="A102" t="s">
        <v>39</v>
      </c>
      <c r="B102" t="s">
        <v>36</v>
      </c>
      <c r="C102" s="4">
        <f t="shared" ref="C102:G102" si="147">C84</f>
        <v>0</v>
      </c>
      <c r="D102" s="4">
        <f t="shared" si="147"/>
        <v>-1</v>
      </c>
      <c r="E102" s="4">
        <f t="shared" si="147"/>
        <v>0</v>
      </c>
      <c r="F102" s="4">
        <f t="shared" si="147"/>
        <v>-1</v>
      </c>
      <c r="G102" s="4">
        <f t="shared" si="147"/>
        <v>0</v>
      </c>
      <c r="H102" s="12">
        <f>H90</f>
        <v>1.3562271391976355</v>
      </c>
      <c r="I102" s="12">
        <f t="shared" ref="I102:K102" si="148">I90</f>
        <v>0.80225692949279692</v>
      </c>
      <c r="J102" s="12">
        <f t="shared" si="148"/>
        <v>0.59039381050542028</v>
      </c>
      <c r="K102" s="12">
        <f t="shared" si="148"/>
        <v>0.29450527061453946</v>
      </c>
      <c r="L102" s="4">
        <f t="shared" si="129"/>
        <v>-1.9466209497030558</v>
      </c>
      <c r="M102" s="11">
        <f t="shared" si="130"/>
        <v>0.12492227689953686</v>
      </c>
      <c r="N102" s="12">
        <f t="shared" si="131"/>
        <v>1.5605575265764561E-2</v>
      </c>
      <c r="O102" s="12">
        <f t="shared" si="132"/>
        <v>-2.7312182542476315E-2</v>
      </c>
      <c r="P102" s="12">
        <f t="shared" si="124"/>
        <v>0</v>
      </c>
      <c r="Q102" s="12">
        <f t="shared" si="125"/>
        <v>-2.7312182542476315E-2</v>
      </c>
      <c r="R102" s="12">
        <f t="shared" si="126"/>
        <v>0</v>
      </c>
      <c r="S102" s="4">
        <f t="shared" si="133"/>
        <v>0</v>
      </c>
      <c r="T102" s="15" t="str">
        <f t="shared" si="134"/>
        <v>OK</v>
      </c>
    </row>
    <row r="103" spans="1:20" x14ac:dyDescent="0.25">
      <c r="A103" t="s">
        <v>40</v>
      </c>
      <c r="B103" t="s">
        <v>33</v>
      </c>
      <c r="C103" s="4">
        <f t="shared" ref="C103:G103" si="149">C85</f>
        <v>1</v>
      </c>
      <c r="D103" s="4">
        <f t="shared" si="149"/>
        <v>1</v>
      </c>
      <c r="E103" s="4">
        <f t="shared" si="149"/>
        <v>1</v>
      </c>
      <c r="F103" s="4">
        <f t="shared" si="149"/>
        <v>1</v>
      </c>
      <c r="G103" s="4">
        <f t="shared" si="149"/>
        <v>0</v>
      </c>
      <c r="H103" s="12">
        <f>H90</f>
        <v>1.3562271391976355</v>
      </c>
      <c r="I103" s="12">
        <f t="shared" ref="I103:K103" si="150">I90</f>
        <v>0.80225692949279692</v>
      </c>
      <c r="J103" s="12">
        <f t="shared" si="150"/>
        <v>0.59039381050542028</v>
      </c>
      <c r="K103" s="12">
        <f t="shared" si="150"/>
        <v>0.29450527061453946</v>
      </c>
      <c r="L103" s="4">
        <f t="shared" si="129"/>
        <v>2.7488778791958528</v>
      </c>
      <c r="M103" s="11">
        <f t="shared" si="130"/>
        <v>0.93984994536486954</v>
      </c>
      <c r="N103" s="12">
        <f t="shared" si="131"/>
        <v>3.6180290726091791E-3</v>
      </c>
      <c r="O103" s="12">
        <f t="shared" si="132"/>
        <v>-6.8008088524404934E-3</v>
      </c>
      <c r="P103" s="12">
        <f t="shared" si="124"/>
        <v>-6.8008088524404934E-3</v>
      </c>
      <c r="Q103" s="12">
        <f t="shared" si="125"/>
        <v>-6.8008088524404934E-3</v>
      </c>
      <c r="R103" s="12">
        <f t="shared" si="126"/>
        <v>0</v>
      </c>
      <c r="S103" s="4">
        <f t="shared" si="133"/>
        <v>1</v>
      </c>
      <c r="T103" s="15" t="str">
        <f t="shared" si="134"/>
        <v>OK</v>
      </c>
    </row>
    <row r="104" spans="1:20" x14ac:dyDescent="0.25">
      <c r="M104" s="5" t="s">
        <v>47</v>
      </c>
      <c r="N104" s="11">
        <f>AVERAGE(N94:N103)</f>
        <v>4.6371508566352693E-2</v>
      </c>
      <c r="O104"/>
    </row>
    <row r="105" spans="1:20" x14ac:dyDescent="0.25">
      <c r="H105" t="s">
        <v>41</v>
      </c>
      <c r="I105">
        <f>I87</f>
        <v>3</v>
      </c>
      <c r="M105"/>
      <c r="N105" s="5" t="s">
        <v>46</v>
      </c>
      <c r="O105" s="11">
        <f>AVERAGE(O94:O103)</f>
        <v>-4.1519221231737638E-2</v>
      </c>
      <c r="P105" s="11">
        <f t="shared" ref="P105:R105" si="151">AVERAGE(P94:P103)</f>
        <v>2.3630078672178874E-2</v>
      </c>
      <c r="Q105" s="11">
        <f t="shared" si="151"/>
        <v>-3.9425956843747598E-2</v>
      </c>
      <c r="R105" s="11">
        <f t="shared" si="151"/>
        <v>1.8812311024401073E-2</v>
      </c>
    </row>
    <row r="106" spans="1:20" x14ac:dyDescent="0.25">
      <c r="M106"/>
      <c r="N106"/>
      <c r="O106"/>
    </row>
    <row r="107" spans="1:20" x14ac:dyDescent="0.25">
      <c r="M107"/>
      <c r="N107"/>
      <c r="O107"/>
    </row>
    <row r="108" spans="1:20" x14ac:dyDescent="0.25">
      <c r="H108" s="13">
        <f>H90-O105*$I105</f>
        <v>1.4807848028928483</v>
      </c>
      <c r="I108" s="13">
        <f t="shared" ref="I108" si="152">I90-P105*$I105</f>
        <v>0.73136669347626027</v>
      </c>
      <c r="J108" s="13">
        <f t="shared" ref="J108" si="153">J90-Q105*$I105</f>
        <v>0.70867168103666311</v>
      </c>
      <c r="K108" s="13">
        <f t="shared" ref="K108" si="154">K90-R105*$I105</f>
        <v>0.23806833754133624</v>
      </c>
      <c r="M108"/>
      <c r="N108"/>
      <c r="O108"/>
    </row>
    <row r="109" spans="1:20" x14ac:dyDescent="0.25">
      <c r="H109" s="36" t="s">
        <v>18</v>
      </c>
      <c r="I109" s="36"/>
      <c r="J109" s="36"/>
      <c r="K109" s="36"/>
      <c r="M109"/>
      <c r="N109"/>
      <c r="O109" s="37" t="s">
        <v>23</v>
      </c>
      <c r="P109" s="37"/>
      <c r="Q109" s="37"/>
      <c r="R109" s="37"/>
    </row>
    <row r="110" spans="1:20" x14ac:dyDescent="0.25">
      <c r="A110" s="14" t="s">
        <v>45</v>
      </c>
      <c r="B110" s="14">
        <f>B92+1</f>
        <v>6</v>
      </c>
      <c r="H110" s="8" t="s">
        <v>19</v>
      </c>
      <c r="I110" s="8" t="s">
        <v>20</v>
      </c>
      <c r="J110" s="8" t="s">
        <v>22</v>
      </c>
      <c r="K110" s="8" t="s">
        <v>21</v>
      </c>
      <c r="M110"/>
      <c r="N110"/>
      <c r="O110" s="8" t="s">
        <v>24</v>
      </c>
      <c r="P110" s="8" t="s">
        <v>25</v>
      </c>
      <c r="Q110" s="8" t="s">
        <v>26</v>
      </c>
      <c r="R110" s="8" t="s">
        <v>27</v>
      </c>
    </row>
    <row r="111" spans="1:20" ht="30" x14ac:dyDescent="0.25">
      <c r="A111" s="6" t="s">
        <v>44</v>
      </c>
      <c r="B111" s="6" t="s">
        <v>13</v>
      </c>
      <c r="C111" s="7" t="s">
        <v>7</v>
      </c>
      <c r="D111" s="6" t="s">
        <v>14</v>
      </c>
      <c r="E111" s="6" t="s">
        <v>1</v>
      </c>
      <c r="F111" s="6" t="s">
        <v>2</v>
      </c>
      <c r="G111" s="6" t="s">
        <v>15</v>
      </c>
      <c r="H111" s="9" t="s">
        <v>14</v>
      </c>
      <c r="I111" s="9" t="s">
        <v>1</v>
      </c>
      <c r="J111" s="9" t="s">
        <v>2</v>
      </c>
      <c r="K111" s="9" t="s">
        <v>15</v>
      </c>
      <c r="L111" s="6" t="s">
        <v>16</v>
      </c>
      <c r="M111" s="6" t="s">
        <v>17</v>
      </c>
      <c r="N111" s="6" t="s">
        <v>28</v>
      </c>
      <c r="O111" s="9" t="s">
        <v>14</v>
      </c>
      <c r="P111" s="9" t="s">
        <v>1</v>
      </c>
      <c r="Q111" s="9" t="s">
        <v>2</v>
      </c>
      <c r="R111" s="9" t="s">
        <v>15</v>
      </c>
      <c r="S111" s="7" t="s">
        <v>42</v>
      </c>
      <c r="T111" s="9" t="s">
        <v>43</v>
      </c>
    </row>
    <row r="112" spans="1:20" x14ac:dyDescent="0.25">
      <c r="A112" t="s">
        <v>39</v>
      </c>
      <c r="B112" t="s">
        <v>29</v>
      </c>
      <c r="C112" s="4">
        <f>C94</f>
        <v>0</v>
      </c>
      <c r="D112" s="4">
        <f t="shared" ref="D112:G112" si="155">D94</f>
        <v>-1</v>
      </c>
      <c r="E112" s="4">
        <f t="shared" si="155"/>
        <v>1</v>
      </c>
      <c r="F112" s="4">
        <f t="shared" si="155"/>
        <v>0</v>
      </c>
      <c r="G112" s="4">
        <f t="shared" si="155"/>
        <v>1</v>
      </c>
      <c r="H112" s="12">
        <f>H108</f>
        <v>1.4807848028928483</v>
      </c>
      <c r="I112" s="12">
        <f t="shared" ref="I112:K112" si="156">I108</f>
        <v>0.73136669347626027</v>
      </c>
      <c r="J112" s="12">
        <f t="shared" si="156"/>
        <v>0.70867168103666311</v>
      </c>
      <c r="K112" s="12">
        <f t="shared" si="156"/>
        <v>0.23806833754133624</v>
      </c>
      <c r="L112" s="4">
        <f>SUMPRODUCT(D112:G112,H112:K112)</f>
        <v>-0.51134977187525177</v>
      </c>
      <c r="M112" s="11">
        <f>1/(1+EXP(-L112))</f>
        <v>0.37487716083794359</v>
      </c>
      <c r="N112" s="12">
        <f>(M112-C112)^2</f>
        <v>0.14053288571791742</v>
      </c>
      <c r="O112" s="12">
        <f>2*D112*$M112*(1-$M112)*($M112-$C112)</f>
        <v>-0.1757006330312427</v>
      </c>
      <c r="P112" s="12">
        <f t="shared" ref="P112:P121" si="157">2*E112*$M112*(1-$M112)*($M112-$C112)</f>
        <v>0.1757006330312427</v>
      </c>
      <c r="Q112" s="12">
        <f t="shared" ref="Q112:Q121" si="158">2*F112*$M112*(1-$M112)*($M112-$C112)</f>
        <v>0</v>
      </c>
      <c r="R112" s="12">
        <f t="shared" ref="R112:R121" si="159">2*G112*$M112*(1-$M112)*($M112-$C112)</f>
        <v>0.1757006330312427</v>
      </c>
      <c r="S112" s="4">
        <f>IF(M112&gt;0.5,1,0)</f>
        <v>0</v>
      </c>
      <c r="T112" s="15" t="str">
        <f>IF(S112=C112,"OK","FAUX")</f>
        <v>OK</v>
      </c>
    </row>
    <row r="113" spans="1:20" x14ac:dyDescent="0.25">
      <c r="A113" t="s">
        <v>40</v>
      </c>
      <c r="B113" t="s">
        <v>34</v>
      </c>
      <c r="C113" s="4">
        <f t="shared" ref="C113:G113" si="160">C95</f>
        <v>1</v>
      </c>
      <c r="D113" s="4">
        <f t="shared" si="160"/>
        <v>0</v>
      </c>
      <c r="E113" s="4">
        <f t="shared" si="160"/>
        <v>1</v>
      </c>
      <c r="F113" s="4">
        <f t="shared" si="160"/>
        <v>1</v>
      </c>
      <c r="G113" s="4">
        <f t="shared" si="160"/>
        <v>1</v>
      </c>
      <c r="H113" s="12">
        <f>H108</f>
        <v>1.4807848028928483</v>
      </c>
      <c r="I113" s="12">
        <f t="shared" ref="I113:K113" si="161">I108</f>
        <v>0.73136669347626027</v>
      </c>
      <c r="J113" s="12">
        <f t="shared" si="161"/>
        <v>0.70867168103666311</v>
      </c>
      <c r="K113" s="12">
        <f t="shared" si="161"/>
        <v>0.23806833754133624</v>
      </c>
      <c r="L113" s="4">
        <f t="shared" ref="L113:L121" si="162">SUMPRODUCT(D113:G113,H113:K113)</f>
        <v>1.6781067120542594</v>
      </c>
      <c r="M113" s="11">
        <f t="shared" ref="M113:M121" si="163">1/(1+EXP(-L113))</f>
        <v>0.84265366579323597</v>
      </c>
      <c r="N113" s="12">
        <f t="shared" ref="N113:N121" si="164">(M113-C113)^2</f>
        <v>2.4757868888306681E-2</v>
      </c>
      <c r="O113" s="12">
        <f t="shared" ref="O113:O121" si="165">2*D113*$M113*(1-$M113)*($M113-$C113)</f>
        <v>0</v>
      </c>
      <c r="P113" s="12">
        <f t="shared" si="157"/>
        <v>-4.1724617951919868E-2</v>
      </c>
      <c r="Q113" s="12">
        <f t="shared" si="158"/>
        <v>-4.1724617951919868E-2</v>
      </c>
      <c r="R113" s="12">
        <f t="shared" si="159"/>
        <v>-4.1724617951919868E-2</v>
      </c>
      <c r="S113" s="4">
        <f t="shared" ref="S113:S121" si="166">IF(M113&gt;0.5,1,0)</f>
        <v>1</v>
      </c>
      <c r="T113" s="15" t="str">
        <f t="shared" ref="T113:T121" si="167">IF(S113=C113,"OK","FAUX")</f>
        <v>OK</v>
      </c>
    </row>
    <row r="114" spans="1:20" x14ac:dyDescent="0.25">
      <c r="A114" t="s">
        <v>39</v>
      </c>
      <c r="B114" t="s">
        <v>35</v>
      </c>
      <c r="C114" s="4">
        <f t="shared" ref="C114:G114" si="168">C96</f>
        <v>0</v>
      </c>
      <c r="D114" s="4">
        <f t="shared" si="168"/>
        <v>-1</v>
      </c>
      <c r="E114" s="4">
        <f t="shared" si="168"/>
        <v>1</v>
      </c>
      <c r="F114" s="4">
        <f t="shared" si="168"/>
        <v>-1</v>
      </c>
      <c r="G114" s="4">
        <f t="shared" si="168"/>
        <v>0</v>
      </c>
      <c r="H114" s="12">
        <f>H108</f>
        <v>1.4807848028928483</v>
      </c>
      <c r="I114" s="12">
        <f t="shared" ref="I114:K114" si="169">I108</f>
        <v>0.73136669347626027</v>
      </c>
      <c r="J114" s="12">
        <f t="shared" si="169"/>
        <v>0.70867168103666311</v>
      </c>
      <c r="K114" s="12">
        <f t="shared" si="169"/>
        <v>0.23806833754133624</v>
      </c>
      <c r="L114" s="4">
        <f t="shared" si="162"/>
        <v>-1.458089790453251</v>
      </c>
      <c r="M114" s="11">
        <f t="shared" si="163"/>
        <v>0.18875966066099639</v>
      </c>
      <c r="N114" s="12">
        <f t="shared" si="164"/>
        <v>3.563020949285451E-2</v>
      </c>
      <c r="O114" s="12">
        <f t="shared" si="165"/>
        <v>-5.7809326479406162E-2</v>
      </c>
      <c r="P114" s="12">
        <f t="shared" si="157"/>
        <v>5.7809326479406162E-2</v>
      </c>
      <c r="Q114" s="12">
        <f t="shared" si="158"/>
        <v>-5.7809326479406162E-2</v>
      </c>
      <c r="R114" s="12">
        <f t="shared" si="159"/>
        <v>0</v>
      </c>
      <c r="S114" s="4">
        <f t="shared" si="166"/>
        <v>0</v>
      </c>
      <c r="T114" s="15" t="str">
        <f t="shared" si="167"/>
        <v>OK</v>
      </c>
    </row>
    <row r="115" spans="1:20" x14ac:dyDescent="0.25">
      <c r="A115" t="s">
        <v>39</v>
      </c>
      <c r="B115" t="s">
        <v>37</v>
      </c>
      <c r="C115" s="4">
        <f t="shared" ref="C115:G115" si="170">C97</f>
        <v>0</v>
      </c>
      <c r="D115" s="4">
        <f t="shared" si="170"/>
        <v>-1</v>
      </c>
      <c r="E115" s="4">
        <f t="shared" si="170"/>
        <v>0</v>
      </c>
      <c r="F115" s="4">
        <f t="shared" si="170"/>
        <v>-1</v>
      </c>
      <c r="G115" s="4">
        <f t="shared" si="170"/>
        <v>1</v>
      </c>
      <c r="H115" s="12">
        <f>H108</f>
        <v>1.4807848028928483</v>
      </c>
      <c r="I115" s="12">
        <f t="shared" ref="I115:K115" si="171">I108</f>
        <v>0.73136669347626027</v>
      </c>
      <c r="J115" s="12">
        <f t="shared" si="171"/>
        <v>0.70867168103666311</v>
      </c>
      <c r="K115" s="12">
        <f t="shared" si="171"/>
        <v>0.23806833754133624</v>
      </c>
      <c r="L115" s="4">
        <f t="shared" si="162"/>
        <v>-1.9513881463881753</v>
      </c>
      <c r="M115" s="11">
        <f t="shared" si="163"/>
        <v>0.12440207382619867</v>
      </c>
      <c r="N115" s="12">
        <f t="shared" si="164"/>
        <v>1.5475875972258983E-2</v>
      </c>
      <c r="O115" s="12">
        <f t="shared" si="165"/>
        <v>-2.7101289814065854E-2</v>
      </c>
      <c r="P115" s="12">
        <f t="shared" si="157"/>
        <v>0</v>
      </c>
      <c r="Q115" s="12">
        <f t="shared" si="158"/>
        <v>-2.7101289814065854E-2</v>
      </c>
      <c r="R115" s="12">
        <f t="shared" si="159"/>
        <v>2.7101289814065854E-2</v>
      </c>
      <c r="S115" s="4">
        <f t="shared" si="166"/>
        <v>0</v>
      </c>
      <c r="T115" s="15" t="str">
        <f t="shared" si="167"/>
        <v>OK</v>
      </c>
    </row>
    <row r="116" spans="1:20" x14ac:dyDescent="0.25">
      <c r="A116" t="s">
        <v>40</v>
      </c>
      <c r="B116" t="s">
        <v>32</v>
      </c>
      <c r="C116" s="4">
        <f t="shared" ref="C116:G116" si="172">C98</f>
        <v>1</v>
      </c>
      <c r="D116" s="4">
        <f t="shared" si="172"/>
        <v>1</v>
      </c>
      <c r="E116" s="4">
        <f t="shared" si="172"/>
        <v>1</v>
      </c>
      <c r="F116" s="4">
        <f t="shared" si="172"/>
        <v>0</v>
      </c>
      <c r="G116" s="4">
        <f t="shared" si="172"/>
        <v>1</v>
      </c>
      <c r="H116" s="12">
        <f>H108</f>
        <v>1.4807848028928483</v>
      </c>
      <c r="I116" s="12">
        <f t="shared" ref="I116:K116" si="173">I108</f>
        <v>0.73136669347626027</v>
      </c>
      <c r="J116" s="12">
        <f t="shared" si="173"/>
        <v>0.70867168103666311</v>
      </c>
      <c r="K116" s="12">
        <f t="shared" si="173"/>
        <v>0.23806833754133624</v>
      </c>
      <c r="L116" s="4">
        <f t="shared" si="162"/>
        <v>2.4502198339104448</v>
      </c>
      <c r="M116" s="11">
        <f t="shared" si="163"/>
        <v>0.92057752535853776</v>
      </c>
      <c r="N116" s="12">
        <f t="shared" si="164"/>
        <v>6.3079294781737119E-3</v>
      </c>
      <c r="O116" s="12">
        <f t="shared" si="165"/>
        <v>-1.1613876218306656E-2</v>
      </c>
      <c r="P116" s="12">
        <f t="shared" si="157"/>
        <v>-1.1613876218306656E-2</v>
      </c>
      <c r="Q116" s="12">
        <f t="shared" si="158"/>
        <v>0</v>
      </c>
      <c r="R116" s="12">
        <f t="shared" si="159"/>
        <v>-1.1613876218306656E-2</v>
      </c>
      <c r="S116" s="4">
        <f t="shared" si="166"/>
        <v>1</v>
      </c>
      <c r="T116" s="15" t="str">
        <f t="shared" si="167"/>
        <v>OK</v>
      </c>
    </row>
    <row r="117" spans="1:20" x14ac:dyDescent="0.25">
      <c r="A117" t="s">
        <v>40</v>
      </c>
      <c r="B117" t="s">
        <v>38</v>
      </c>
      <c r="C117" s="4">
        <f t="shared" ref="C117:G117" si="174">C99</f>
        <v>1</v>
      </c>
      <c r="D117" s="4">
        <f t="shared" si="174"/>
        <v>1</v>
      </c>
      <c r="E117" s="4">
        <f t="shared" si="174"/>
        <v>1</v>
      </c>
      <c r="F117" s="4">
        <f t="shared" si="174"/>
        <v>1</v>
      </c>
      <c r="G117" s="4">
        <f t="shared" si="174"/>
        <v>0</v>
      </c>
      <c r="H117" s="12">
        <f>H108</f>
        <v>1.4807848028928483</v>
      </c>
      <c r="I117" s="12">
        <f t="shared" ref="I117:K117" si="175">I108</f>
        <v>0.73136669347626027</v>
      </c>
      <c r="J117" s="12">
        <f t="shared" si="175"/>
        <v>0.70867168103666311</v>
      </c>
      <c r="K117" s="12">
        <f t="shared" si="175"/>
        <v>0.23806833754133624</v>
      </c>
      <c r="L117" s="4">
        <f t="shared" si="162"/>
        <v>2.9208231774057714</v>
      </c>
      <c r="M117" s="11">
        <f t="shared" si="163"/>
        <v>0.94886625365934274</v>
      </c>
      <c r="N117" s="12">
        <f t="shared" si="164"/>
        <v>2.6146600148306796E-3</v>
      </c>
      <c r="O117" s="12">
        <f t="shared" si="165"/>
        <v>-4.9619253057305371E-3</v>
      </c>
      <c r="P117" s="12">
        <f t="shared" si="157"/>
        <v>-4.9619253057305371E-3</v>
      </c>
      <c r="Q117" s="12">
        <f t="shared" si="158"/>
        <v>-4.9619253057305371E-3</v>
      </c>
      <c r="R117" s="12">
        <f t="shared" si="159"/>
        <v>0</v>
      </c>
      <c r="S117" s="4">
        <f t="shared" si="166"/>
        <v>1</v>
      </c>
      <c r="T117" s="15" t="str">
        <f t="shared" si="167"/>
        <v>OK</v>
      </c>
    </row>
    <row r="118" spans="1:20" x14ac:dyDescent="0.25">
      <c r="A118" t="s">
        <v>39</v>
      </c>
      <c r="B118" t="s">
        <v>31</v>
      </c>
      <c r="C118" s="4">
        <f t="shared" ref="C118:G118" si="176">C100</f>
        <v>0</v>
      </c>
      <c r="D118" s="4">
        <f t="shared" si="176"/>
        <v>0</v>
      </c>
      <c r="E118" s="4">
        <f t="shared" si="176"/>
        <v>0</v>
      </c>
      <c r="F118" s="4">
        <f t="shared" si="176"/>
        <v>-1</v>
      </c>
      <c r="G118" s="4">
        <f t="shared" si="176"/>
        <v>0</v>
      </c>
      <c r="H118" s="12">
        <f>H108</f>
        <v>1.4807848028928483</v>
      </c>
      <c r="I118" s="12">
        <f t="shared" ref="I118:K118" si="177">I108</f>
        <v>0.73136669347626027</v>
      </c>
      <c r="J118" s="12">
        <f t="shared" si="177"/>
        <v>0.70867168103666311</v>
      </c>
      <c r="K118" s="12">
        <f t="shared" si="177"/>
        <v>0.23806833754133624</v>
      </c>
      <c r="L118" s="4">
        <f t="shared" si="162"/>
        <v>-0.70867168103666311</v>
      </c>
      <c r="M118" s="11">
        <f t="shared" si="163"/>
        <v>0.32989241653196294</v>
      </c>
      <c r="N118" s="12">
        <f t="shared" si="164"/>
        <v>0.10882900648529814</v>
      </c>
      <c r="O118" s="12">
        <f t="shared" si="165"/>
        <v>0</v>
      </c>
      <c r="P118" s="12">
        <f t="shared" si="157"/>
        <v>0</v>
      </c>
      <c r="Q118" s="12">
        <f t="shared" si="158"/>
        <v>-0.14585428509418094</v>
      </c>
      <c r="R118" s="12">
        <f t="shared" si="159"/>
        <v>0</v>
      </c>
      <c r="S118" s="4">
        <f t="shared" si="166"/>
        <v>0</v>
      </c>
      <c r="T118" s="15" t="str">
        <f t="shared" si="167"/>
        <v>OK</v>
      </c>
    </row>
    <row r="119" spans="1:20" x14ac:dyDescent="0.25">
      <c r="A119" t="s">
        <v>40</v>
      </c>
      <c r="B119" t="s">
        <v>30</v>
      </c>
      <c r="C119" s="4">
        <f t="shared" ref="C119:G119" si="178">C101</f>
        <v>1</v>
      </c>
      <c r="D119" s="4">
        <f t="shared" si="178"/>
        <v>1</v>
      </c>
      <c r="E119" s="4">
        <f t="shared" si="178"/>
        <v>0</v>
      </c>
      <c r="F119" s="4">
        <f t="shared" si="178"/>
        <v>1</v>
      </c>
      <c r="G119" s="4">
        <f t="shared" si="178"/>
        <v>1</v>
      </c>
      <c r="H119" s="12">
        <f>H108</f>
        <v>1.4807848028928483</v>
      </c>
      <c r="I119" s="12">
        <f t="shared" ref="I119:K119" si="179">I108</f>
        <v>0.73136669347626027</v>
      </c>
      <c r="J119" s="12">
        <f t="shared" si="179"/>
        <v>0.70867168103666311</v>
      </c>
      <c r="K119" s="12">
        <f t="shared" si="179"/>
        <v>0.23806833754133624</v>
      </c>
      <c r="L119" s="4">
        <f t="shared" si="162"/>
        <v>2.4275248214708478</v>
      </c>
      <c r="M119" s="11">
        <f t="shared" si="163"/>
        <v>0.91890227143199965</v>
      </c>
      <c r="N119" s="12">
        <f t="shared" si="164"/>
        <v>6.5768415788890599E-3</v>
      </c>
      <c r="O119" s="12">
        <f t="shared" si="165"/>
        <v>-1.2086949331379151E-2</v>
      </c>
      <c r="P119" s="12">
        <f t="shared" si="157"/>
        <v>0</v>
      </c>
      <c r="Q119" s="12">
        <f t="shared" si="158"/>
        <v>-1.2086949331379151E-2</v>
      </c>
      <c r="R119" s="12">
        <f t="shared" si="159"/>
        <v>-1.2086949331379151E-2</v>
      </c>
      <c r="S119" s="4">
        <f t="shared" si="166"/>
        <v>1</v>
      </c>
      <c r="T119" s="15" t="str">
        <f t="shared" si="167"/>
        <v>OK</v>
      </c>
    </row>
    <row r="120" spans="1:20" x14ac:dyDescent="0.25">
      <c r="A120" t="s">
        <v>39</v>
      </c>
      <c r="B120" t="s">
        <v>36</v>
      </c>
      <c r="C120" s="4">
        <f t="shared" ref="C120:G120" si="180">C102</f>
        <v>0</v>
      </c>
      <c r="D120" s="4">
        <f t="shared" si="180"/>
        <v>-1</v>
      </c>
      <c r="E120" s="4">
        <f t="shared" si="180"/>
        <v>0</v>
      </c>
      <c r="F120" s="4">
        <f t="shared" si="180"/>
        <v>-1</v>
      </c>
      <c r="G120" s="4">
        <f t="shared" si="180"/>
        <v>0</v>
      </c>
      <c r="H120" s="12">
        <f>H108</f>
        <v>1.4807848028928483</v>
      </c>
      <c r="I120" s="12">
        <f t="shared" ref="I120:K120" si="181">I108</f>
        <v>0.73136669347626027</v>
      </c>
      <c r="J120" s="12">
        <f t="shared" si="181"/>
        <v>0.70867168103666311</v>
      </c>
      <c r="K120" s="12">
        <f t="shared" si="181"/>
        <v>0.23806833754133624</v>
      </c>
      <c r="L120" s="4">
        <f t="shared" si="162"/>
        <v>-2.1894564839295114</v>
      </c>
      <c r="M120" s="11">
        <f t="shared" si="163"/>
        <v>0.1007013039980108</v>
      </c>
      <c r="N120" s="12">
        <f t="shared" si="164"/>
        <v>1.0140752626899787E-2</v>
      </c>
      <c r="O120" s="12">
        <f t="shared" si="165"/>
        <v>-1.8239131227699452E-2</v>
      </c>
      <c r="P120" s="12">
        <f t="shared" si="157"/>
        <v>0</v>
      </c>
      <c r="Q120" s="12">
        <f t="shared" si="158"/>
        <v>-1.8239131227699452E-2</v>
      </c>
      <c r="R120" s="12">
        <f t="shared" si="159"/>
        <v>0</v>
      </c>
      <c r="S120" s="4">
        <f t="shared" si="166"/>
        <v>0</v>
      </c>
      <c r="T120" s="15" t="str">
        <f t="shared" si="167"/>
        <v>OK</v>
      </c>
    </row>
    <row r="121" spans="1:20" x14ac:dyDescent="0.25">
      <c r="A121" t="s">
        <v>40</v>
      </c>
      <c r="B121" t="s">
        <v>33</v>
      </c>
      <c r="C121" s="4">
        <f t="shared" ref="C121:G121" si="182">C103</f>
        <v>1</v>
      </c>
      <c r="D121" s="4">
        <f t="shared" si="182"/>
        <v>1</v>
      </c>
      <c r="E121" s="4">
        <f t="shared" si="182"/>
        <v>1</v>
      </c>
      <c r="F121" s="4">
        <f t="shared" si="182"/>
        <v>1</v>
      </c>
      <c r="G121" s="4">
        <f t="shared" si="182"/>
        <v>0</v>
      </c>
      <c r="H121" s="12">
        <f>H108</f>
        <v>1.4807848028928483</v>
      </c>
      <c r="I121" s="12">
        <f t="shared" ref="I121:K121" si="183">I108</f>
        <v>0.73136669347626027</v>
      </c>
      <c r="J121" s="12">
        <f t="shared" si="183"/>
        <v>0.70867168103666311</v>
      </c>
      <c r="K121" s="12">
        <f t="shared" si="183"/>
        <v>0.23806833754133624</v>
      </c>
      <c r="L121" s="4">
        <f t="shared" si="162"/>
        <v>2.9208231774057714</v>
      </c>
      <c r="M121" s="11">
        <f t="shared" si="163"/>
        <v>0.94886625365934274</v>
      </c>
      <c r="N121" s="12">
        <f t="shared" si="164"/>
        <v>2.6146600148306796E-3</v>
      </c>
      <c r="O121" s="12">
        <f t="shared" si="165"/>
        <v>-4.9619253057305371E-3</v>
      </c>
      <c r="P121" s="12">
        <f t="shared" si="157"/>
        <v>-4.9619253057305371E-3</v>
      </c>
      <c r="Q121" s="12">
        <f t="shared" si="158"/>
        <v>-4.9619253057305371E-3</v>
      </c>
      <c r="R121" s="12">
        <f t="shared" si="159"/>
        <v>0</v>
      </c>
      <c r="S121" s="4">
        <f t="shared" si="166"/>
        <v>1</v>
      </c>
      <c r="T121" s="15" t="str">
        <f t="shared" si="167"/>
        <v>OK</v>
      </c>
    </row>
    <row r="122" spans="1:20" x14ac:dyDescent="0.25">
      <c r="M122" s="5" t="s">
        <v>47</v>
      </c>
      <c r="N122" s="11">
        <f>AVERAGE(N112:N121)</f>
        <v>3.5348069027025968E-2</v>
      </c>
      <c r="O122"/>
    </row>
    <row r="123" spans="1:20" x14ac:dyDescent="0.25">
      <c r="H123" t="s">
        <v>41</v>
      </c>
      <c r="I123">
        <f>I105</f>
        <v>3</v>
      </c>
      <c r="M123"/>
      <c r="N123" s="5" t="s">
        <v>46</v>
      </c>
      <c r="O123" s="11">
        <f>AVERAGE(O112:O121)</f>
        <v>-3.1247505671356101E-2</v>
      </c>
      <c r="P123" s="11">
        <f t="shared" ref="P123:R123" si="184">AVERAGE(P112:P121)</f>
        <v>1.7024761472896131E-2</v>
      </c>
      <c r="Q123" s="11">
        <f t="shared" si="184"/>
        <v>-3.1273945051011248E-2</v>
      </c>
      <c r="R123" s="11">
        <f t="shared" si="184"/>
        <v>1.3737647934370286E-2</v>
      </c>
    </row>
    <row r="124" spans="1:20" x14ac:dyDescent="0.25">
      <c r="M124"/>
      <c r="N124"/>
      <c r="O124"/>
    </row>
    <row r="125" spans="1:20" x14ac:dyDescent="0.25">
      <c r="M125"/>
      <c r="N125"/>
      <c r="O125"/>
    </row>
    <row r="126" spans="1:20" x14ac:dyDescent="0.25">
      <c r="H126" s="13">
        <f>H108-O123*$I123</f>
        <v>1.5745273199069165</v>
      </c>
      <c r="I126" s="13">
        <f t="shared" ref="I126" si="185">I108-P123*$I123</f>
        <v>0.68029240905757182</v>
      </c>
      <c r="J126" s="13">
        <f t="shared" ref="J126" si="186">J108-Q123*$I123</f>
        <v>0.80249351618969689</v>
      </c>
      <c r="K126" s="13">
        <f t="shared" ref="K126" si="187">K108-R123*$I123</f>
        <v>0.19685539373822539</v>
      </c>
      <c r="M126"/>
      <c r="N126"/>
      <c r="O126"/>
    </row>
    <row r="127" spans="1:20" x14ac:dyDescent="0.25">
      <c r="H127" s="36" t="s">
        <v>18</v>
      </c>
      <c r="I127" s="36"/>
      <c r="J127" s="36"/>
      <c r="K127" s="36"/>
      <c r="M127"/>
      <c r="N127"/>
      <c r="O127" s="37" t="s">
        <v>23</v>
      </c>
      <c r="P127" s="37"/>
      <c r="Q127" s="37"/>
      <c r="R127" s="37"/>
    </row>
    <row r="128" spans="1:20" x14ac:dyDescent="0.25">
      <c r="A128" s="14" t="s">
        <v>45</v>
      </c>
      <c r="B128" s="14">
        <f>B110+1</f>
        <v>7</v>
      </c>
      <c r="H128" s="8" t="s">
        <v>19</v>
      </c>
      <c r="I128" s="8" t="s">
        <v>20</v>
      </c>
      <c r="J128" s="8" t="s">
        <v>22</v>
      </c>
      <c r="K128" s="8" t="s">
        <v>21</v>
      </c>
      <c r="M128"/>
      <c r="N128"/>
      <c r="O128" s="8" t="s">
        <v>24</v>
      </c>
      <c r="P128" s="8" t="s">
        <v>25</v>
      </c>
      <c r="Q128" s="8" t="s">
        <v>26</v>
      </c>
      <c r="R128" s="8" t="s">
        <v>27</v>
      </c>
    </row>
    <row r="129" spans="1:20" ht="30" x14ac:dyDescent="0.25">
      <c r="A129" s="6" t="s">
        <v>44</v>
      </c>
      <c r="B129" s="6" t="s">
        <v>13</v>
      </c>
      <c r="C129" s="7" t="s">
        <v>7</v>
      </c>
      <c r="D129" s="6" t="s">
        <v>14</v>
      </c>
      <c r="E129" s="6" t="s">
        <v>1</v>
      </c>
      <c r="F129" s="6" t="s">
        <v>2</v>
      </c>
      <c r="G129" s="6" t="s">
        <v>15</v>
      </c>
      <c r="H129" s="9" t="s">
        <v>14</v>
      </c>
      <c r="I129" s="9" t="s">
        <v>1</v>
      </c>
      <c r="J129" s="9" t="s">
        <v>2</v>
      </c>
      <c r="K129" s="9" t="s">
        <v>15</v>
      </c>
      <c r="L129" s="6" t="s">
        <v>16</v>
      </c>
      <c r="M129" s="6" t="s">
        <v>17</v>
      </c>
      <c r="N129" s="6" t="s">
        <v>28</v>
      </c>
      <c r="O129" s="9" t="s">
        <v>14</v>
      </c>
      <c r="P129" s="9" t="s">
        <v>1</v>
      </c>
      <c r="Q129" s="9" t="s">
        <v>2</v>
      </c>
      <c r="R129" s="9" t="s">
        <v>15</v>
      </c>
      <c r="S129" s="7" t="s">
        <v>42</v>
      </c>
      <c r="T129" s="9" t="s">
        <v>43</v>
      </c>
    </row>
    <row r="130" spans="1:20" x14ac:dyDescent="0.25">
      <c r="A130" t="s">
        <v>39</v>
      </c>
      <c r="B130" t="s">
        <v>29</v>
      </c>
      <c r="C130" s="4">
        <f>C112</f>
        <v>0</v>
      </c>
      <c r="D130" s="4">
        <f t="shared" ref="D130:G130" si="188">D112</f>
        <v>-1</v>
      </c>
      <c r="E130" s="4">
        <f t="shared" si="188"/>
        <v>1</v>
      </c>
      <c r="F130" s="4">
        <f t="shared" si="188"/>
        <v>0</v>
      </c>
      <c r="G130" s="4">
        <f t="shared" si="188"/>
        <v>1</v>
      </c>
      <c r="H130" s="12">
        <f>H126</f>
        <v>1.5745273199069165</v>
      </c>
      <c r="I130" s="12">
        <f t="shared" ref="I130:K130" si="189">I126</f>
        <v>0.68029240905757182</v>
      </c>
      <c r="J130" s="12">
        <f t="shared" si="189"/>
        <v>0.80249351618969689</v>
      </c>
      <c r="K130" s="12">
        <f t="shared" si="189"/>
        <v>0.19685539373822539</v>
      </c>
      <c r="L130" s="4">
        <f>SUMPRODUCT(D130:G130,H130:K130)</f>
        <v>-0.69737951711111934</v>
      </c>
      <c r="M130" s="11">
        <f>1/(1+EXP(-L130))</f>
        <v>0.3323934784663658</v>
      </c>
      <c r="N130" s="12">
        <f>(M130-C130)^2</f>
        <v>0.11048542452697038</v>
      </c>
      <c r="O130" s="12">
        <f>2*D130*$M130*(1-$M130)*($M130-$C130)</f>
        <v>-0.14752157989723513</v>
      </c>
      <c r="P130" s="12">
        <f t="shared" ref="P130:P139" si="190">2*E130*$M130*(1-$M130)*($M130-$C130)</f>
        <v>0.14752157989723513</v>
      </c>
      <c r="Q130" s="12">
        <f t="shared" ref="Q130:Q139" si="191">2*F130*$M130*(1-$M130)*($M130-$C130)</f>
        <v>0</v>
      </c>
      <c r="R130" s="12">
        <f t="shared" ref="R130:R139" si="192">2*G130*$M130*(1-$M130)*($M130-$C130)</f>
        <v>0.14752157989723513</v>
      </c>
      <c r="S130" s="4">
        <f>IF(M130&gt;0.5,1,0)</f>
        <v>0</v>
      </c>
      <c r="T130" s="15" t="str">
        <f>IF(S130=C130,"OK","FAUX")</f>
        <v>OK</v>
      </c>
    </row>
    <row r="131" spans="1:20" x14ac:dyDescent="0.25">
      <c r="A131" t="s">
        <v>40</v>
      </c>
      <c r="B131" t="s">
        <v>34</v>
      </c>
      <c r="C131" s="4">
        <f t="shared" ref="C131:G131" si="193">C113</f>
        <v>1</v>
      </c>
      <c r="D131" s="4">
        <f t="shared" si="193"/>
        <v>0</v>
      </c>
      <c r="E131" s="4">
        <f t="shared" si="193"/>
        <v>1</v>
      </c>
      <c r="F131" s="4">
        <f t="shared" si="193"/>
        <v>1</v>
      </c>
      <c r="G131" s="4">
        <f t="shared" si="193"/>
        <v>1</v>
      </c>
      <c r="H131" s="12">
        <f>H126</f>
        <v>1.5745273199069165</v>
      </c>
      <c r="I131" s="12">
        <f t="shared" ref="I131:K131" si="194">I126</f>
        <v>0.68029240905757182</v>
      </c>
      <c r="J131" s="12">
        <f t="shared" si="194"/>
        <v>0.80249351618969689</v>
      </c>
      <c r="K131" s="12">
        <f t="shared" si="194"/>
        <v>0.19685539373822539</v>
      </c>
      <c r="L131" s="4">
        <f t="shared" ref="L131:L139" si="195">SUMPRODUCT(D131:G131,H131:K131)</f>
        <v>1.6796413189854942</v>
      </c>
      <c r="M131" s="11">
        <f t="shared" ref="M131:M139" si="196">1/(1+EXP(-L131))</f>
        <v>0.84285702999443968</v>
      </c>
      <c r="N131" s="12">
        <f t="shared" ref="N131:N139" si="197">(M131-C131)^2</f>
        <v>2.4693913022168432E-2</v>
      </c>
      <c r="O131" s="12">
        <f t="shared" ref="O131:O139" si="198">2*D131*$M131*(1-$M131)*($M131-$C131)</f>
        <v>0</v>
      </c>
      <c r="P131" s="12">
        <f t="shared" si="190"/>
        <v>-4.162687637761181E-2</v>
      </c>
      <c r="Q131" s="12">
        <f t="shared" si="191"/>
        <v>-4.162687637761181E-2</v>
      </c>
      <c r="R131" s="12">
        <f t="shared" si="192"/>
        <v>-4.162687637761181E-2</v>
      </c>
      <c r="S131" s="4">
        <f t="shared" ref="S131:S139" si="199">IF(M131&gt;0.5,1,0)</f>
        <v>1</v>
      </c>
      <c r="T131" s="15" t="str">
        <f t="shared" ref="T131:T139" si="200">IF(S131=C131,"OK","FAUX")</f>
        <v>OK</v>
      </c>
    </row>
    <row r="132" spans="1:20" x14ac:dyDescent="0.25">
      <c r="A132" t="s">
        <v>39</v>
      </c>
      <c r="B132" t="s">
        <v>35</v>
      </c>
      <c r="C132" s="4">
        <f t="shared" ref="C132:G132" si="201">C114</f>
        <v>0</v>
      </c>
      <c r="D132" s="4">
        <f t="shared" si="201"/>
        <v>-1</v>
      </c>
      <c r="E132" s="4">
        <f t="shared" si="201"/>
        <v>1</v>
      </c>
      <c r="F132" s="4">
        <f t="shared" si="201"/>
        <v>-1</v>
      </c>
      <c r="G132" s="4">
        <f t="shared" si="201"/>
        <v>0</v>
      </c>
      <c r="H132" s="12">
        <f>H126</f>
        <v>1.5745273199069165</v>
      </c>
      <c r="I132" s="12">
        <f t="shared" ref="I132:K132" si="202">I126</f>
        <v>0.68029240905757182</v>
      </c>
      <c r="J132" s="12">
        <f t="shared" si="202"/>
        <v>0.80249351618969689</v>
      </c>
      <c r="K132" s="12">
        <f t="shared" si="202"/>
        <v>0.19685539373822539</v>
      </c>
      <c r="L132" s="4">
        <f t="shared" si="195"/>
        <v>-1.6967284270390417</v>
      </c>
      <c r="M132" s="11">
        <f t="shared" si="196"/>
        <v>0.15489303450087041</v>
      </c>
      <c r="N132" s="12">
        <f t="shared" si="197"/>
        <v>2.3991852136887832E-2</v>
      </c>
      <c r="O132" s="12">
        <f t="shared" si="198"/>
        <v>-4.0551362712218167E-2</v>
      </c>
      <c r="P132" s="12">
        <f t="shared" si="190"/>
        <v>4.0551362712218167E-2</v>
      </c>
      <c r="Q132" s="12">
        <f t="shared" si="191"/>
        <v>-4.0551362712218167E-2</v>
      </c>
      <c r="R132" s="12">
        <f t="shared" si="192"/>
        <v>0</v>
      </c>
      <c r="S132" s="4">
        <f t="shared" si="199"/>
        <v>0</v>
      </c>
      <c r="T132" s="15" t="str">
        <f t="shared" si="200"/>
        <v>OK</v>
      </c>
    </row>
    <row r="133" spans="1:20" x14ac:dyDescent="0.25">
      <c r="A133" t="s">
        <v>39</v>
      </c>
      <c r="B133" t="s">
        <v>37</v>
      </c>
      <c r="C133" s="4">
        <f t="shared" ref="C133:G133" si="203">C115</f>
        <v>0</v>
      </c>
      <c r="D133" s="4">
        <f t="shared" si="203"/>
        <v>-1</v>
      </c>
      <c r="E133" s="4">
        <f t="shared" si="203"/>
        <v>0</v>
      </c>
      <c r="F133" s="4">
        <f t="shared" si="203"/>
        <v>-1</v>
      </c>
      <c r="G133" s="4">
        <f t="shared" si="203"/>
        <v>1</v>
      </c>
      <c r="H133" s="12">
        <f>H126</f>
        <v>1.5745273199069165</v>
      </c>
      <c r="I133" s="12">
        <f t="shared" ref="I133:K133" si="204">I126</f>
        <v>0.68029240905757182</v>
      </c>
      <c r="J133" s="12">
        <f t="shared" si="204"/>
        <v>0.80249351618969689</v>
      </c>
      <c r="K133" s="12">
        <f t="shared" si="204"/>
        <v>0.19685539373822539</v>
      </c>
      <c r="L133" s="4">
        <f t="shared" si="195"/>
        <v>-2.1801654423583878</v>
      </c>
      <c r="M133" s="11">
        <f t="shared" si="196"/>
        <v>0.10154583288868503</v>
      </c>
      <c r="N133" s="12">
        <f t="shared" si="197"/>
        <v>1.0311556177056747E-2</v>
      </c>
      <c r="O133" s="12">
        <f t="shared" si="198"/>
        <v>-1.8528921233358107E-2</v>
      </c>
      <c r="P133" s="12">
        <f t="shared" si="190"/>
        <v>0</v>
      </c>
      <c r="Q133" s="12">
        <f t="shared" si="191"/>
        <v>-1.8528921233358107E-2</v>
      </c>
      <c r="R133" s="12">
        <f t="shared" si="192"/>
        <v>1.8528921233358107E-2</v>
      </c>
      <c r="S133" s="4">
        <f t="shared" si="199"/>
        <v>0</v>
      </c>
      <c r="T133" s="15" t="str">
        <f t="shared" si="200"/>
        <v>OK</v>
      </c>
    </row>
    <row r="134" spans="1:20" x14ac:dyDescent="0.25">
      <c r="A134" t="s">
        <v>40</v>
      </c>
      <c r="B134" t="s">
        <v>32</v>
      </c>
      <c r="C134" s="4">
        <f t="shared" ref="C134:G134" si="205">C116</f>
        <v>1</v>
      </c>
      <c r="D134" s="4">
        <f t="shared" si="205"/>
        <v>1</v>
      </c>
      <c r="E134" s="4">
        <f t="shared" si="205"/>
        <v>1</v>
      </c>
      <c r="F134" s="4">
        <f t="shared" si="205"/>
        <v>0</v>
      </c>
      <c r="G134" s="4">
        <f t="shared" si="205"/>
        <v>1</v>
      </c>
      <c r="H134" s="12">
        <f>H126</f>
        <v>1.5745273199069165</v>
      </c>
      <c r="I134" s="12">
        <f t="shared" ref="I134:K134" si="206">I126</f>
        <v>0.68029240905757182</v>
      </c>
      <c r="J134" s="12">
        <f t="shared" si="206"/>
        <v>0.80249351618969689</v>
      </c>
      <c r="K134" s="12">
        <f t="shared" si="206"/>
        <v>0.19685539373822539</v>
      </c>
      <c r="L134" s="4">
        <f t="shared" si="195"/>
        <v>2.4516751227027136</v>
      </c>
      <c r="M134" s="11">
        <f t="shared" si="196"/>
        <v>0.92068386303267447</v>
      </c>
      <c r="N134" s="12">
        <f t="shared" si="197"/>
        <v>6.2910495834195444E-3</v>
      </c>
      <c r="O134" s="12">
        <f t="shared" si="198"/>
        <v>-1.1584135665985608E-2</v>
      </c>
      <c r="P134" s="12">
        <f t="shared" si="190"/>
        <v>-1.1584135665985608E-2</v>
      </c>
      <c r="Q134" s="12">
        <f t="shared" si="191"/>
        <v>0</v>
      </c>
      <c r="R134" s="12">
        <f t="shared" si="192"/>
        <v>-1.1584135665985608E-2</v>
      </c>
      <c r="S134" s="4">
        <f t="shared" si="199"/>
        <v>1</v>
      </c>
      <c r="T134" s="15" t="str">
        <f t="shared" si="200"/>
        <v>OK</v>
      </c>
    </row>
    <row r="135" spans="1:20" x14ac:dyDescent="0.25">
      <c r="A135" t="s">
        <v>40</v>
      </c>
      <c r="B135" t="s">
        <v>38</v>
      </c>
      <c r="C135" s="4">
        <f t="shared" ref="C135:G135" si="207">C117</f>
        <v>1</v>
      </c>
      <c r="D135" s="4">
        <f t="shared" si="207"/>
        <v>1</v>
      </c>
      <c r="E135" s="4">
        <f t="shared" si="207"/>
        <v>1</v>
      </c>
      <c r="F135" s="4">
        <f t="shared" si="207"/>
        <v>1</v>
      </c>
      <c r="G135" s="4">
        <f t="shared" si="207"/>
        <v>0</v>
      </c>
      <c r="H135" s="12">
        <f>H126</f>
        <v>1.5745273199069165</v>
      </c>
      <c r="I135" s="12">
        <f t="shared" ref="I135:K135" si="208">I126</f>
        <v>0.68029240905757182</v>
      </c>
      <c r="J135" s="12">
        <f t="shared" si="208"/>
        <v>0.80249351618969689</v>
      </c>
      <c r="K135" s="12">
        <f t="shared" si="208"/>
        <v>0.19685539373822539</v>
      </c>
      <c r="L135" s="4">
        <f t="shared" si="195"/>
        <v>3.0573132451541851</v>
      </c>
      <c r="M135" s="11">
        <f t="shared" si="196"/>
        <v>0.95509721215205445</v>
      </c>
      <c r="N135" s="12">
        <f t="shared" si="197"/>
        <v>2.0162603565176064E-3</v>
      </c>
      <c r="O135" s="12">
        <f t="shared" si="198"/>
        <v>-3.8514492909653463E-3</v>
      </c>
      <c r="P135" s="12">
        <f t="shared" si="190"/>
        <v>-3.8514492909653463E-3</v>
      </c>
      <c r="Q135" s="12">
        <f t="shared" si="191"/>
        <v>-3.8514492909653463E-3</v>
      </c>
      <c r="R135" s="12">
        <f t="shared" si="192"/>
        <v>0</v>
      </c>
      <c r="S135" s="4">
        <f t="shared" si="199"/>
        <v>1</v>
      </c>
      <c r="T135" s="15" t="str">
        <f t="shared" si="200"/>
        <v>OK</v>
      </c>
    </row>
    <row r="136" spans="1:20" x14ac:dyDescent="0.25">
      <c r="A136" t="s">
        <v>39</v>
      </c>
      <c r="B136" t="s">
        <v>31</v>
      </c>
      <c r="C136" s="4">
        <f t="shared" ref="C136:G136" si="209">C118</f>
        <v>0</v>
      </c>
      <c r="D136" s="4">
        <f t="shared" si="209"/>
        <v>0</v>
      </c>
      <c r="E136" s="4">
        <f t="shared" si="209"/>
        <v>0</v>
      </c>
      <c r="F136" s="4">
        <f t="shared" si="209"/>
        <v>-1</v>
      </c>
      <c r="G136" s="4">
        <f t="shared" si="209"/>
        <v>0</v>
      </c>
      <c r="H136" s="12">
        <f>H126</f>
        <v>1.5745273199069165</v>
      </c>
      <c r="I136" s="12">
        <f t="shared" ref="I136:K136" si="210">I126</f>
        <v>0.68029240905757182</v>
      </c>
      <c r="J136" s="12">
        <f t="shared" si="210"/>
        <v>0.80249351618969689</v>
      </c>
      <c r="K136" s="12">
        <f t="shared" si="210"/>
        <v>0.19685539373822539</v>
      </c>
      <c r="L136" s="4">
        <f t="shared" si="195"/>
        <v>-0.80249351618969689</v>
      </c>
      <c r="M136" s="11">
        <f t="shared" si="196"/>
        <v>0.30949238440538324</v>
      </c>
      <c r="N136" s="12">
        <f t="shared" si="197"/>
        <v>9.5785536004929506E-2</v>
      </c>
      <c r="O136" s="12">
        <f t="shared" si="198"/>
        <v>0</v>
      </c>
      <c r="P136" s="12">
        <f t="shared" si="190"/>
        <v>0</v>
      </c>
      <c r="Q136" s="12">
        <f t="shared" si="191"/>
        <v>-0.13228128415043239</v>
      </c>
      <c r="R136" s="12">
        <f t="shared" si="192"/>
        <v>0</v>
      </c>
      <c r="S136" s="4">
        <f t="shared" si="199"/>
        <v>0</v>
      </c>
      <c r="T136" s="15" t="str">
        <f t="shared" si="200"/>
        <v>OK</v>
      </c>
    </row>
    <row r="137" spans="1:20" x14ac:dyDescent="0.25">
      <c r="A137" t="s">
        <v>40</v>
      </c>
      <c r="B137" t="s">
        <v>30</v>
      </c>
      <c r="C137" s="4">
        <f t="shared" ref="C137:G137" si="211">C119</f>
        <v>1</v>
      </c>
      <c r="D137" s="4">
        <f t="shared" si="211"/>
        <v>1</v>
      </c>
      <c r="E137" s="4">
        <f t="shared" si="211"/>
        <v>0</v>
      </c>
      <c r="F137" s="4">
        <f t="shared" si="211"/>
        <v>1</v>
      </c>
      <c r="G137" s="4">
        <f t="shared" si="211"/>
        <v>1</v>
      </c>
      <c r="H137" s="12">
        <f>H126</f>
        <v>1.5745273199069165</v>
      </c>
      <c r="I137" s="12">
        <f t="shared" ref="I137:K137" si="212">I126</f>
        <v>0.68029240905757182</v>
      </c>
      <c r="J137" s="12">
        <f t="shared" si="212"/>
        <v>0.80249351618969689</v>
      </c>
      <c r="K137" s="12">
        <f t="shared" si="212"/>
        <v>0.19685539373822539</v>
      </c>
      <c r="L137" s="4">
        <f t="shared" si="195"/>
        <v>2.5738762298348385</v>
      </c>
      <c r="M137" s="11">
        <f t="shared" si="196"/>
        <v>0.92916125656289816</v>
      </c>
      <c r="N137" s="12">
        <f t="shared" si="197"/>
        <v>5.0181275717475389E-3</v>
      </c>
      <c r="O137" s="12">
        <f t="shared" si="198"/>
        <v>-9.3252994403157357E-3</v>
      </c>
      <c r="P137" s="12">
        <f t="shared" si="190"/>
        <v>0</v>
      </c>
      <c r="Q137" s="12">
        <f t="shared" si="191"/>
        <v>-9.3252994403157357E-3</v>
      </c>
      <c r="R137" s="12">
        <f t="shared" si="192"/>
        <v>-9.3252994403157357E-3</v>
      </c>
      <c r="S137" s="4">
        <f t="shared" si="199"/>
        <v>1</v>
      </c>
      <c r="T137" s="15" t="str">
        <f t="shared" si="200"/>
        <v>OK</v>
      </c>
    </row>
    <row r="138" spans="1:20" x14ac:dyDescent="0.25">
      <c r="A138" t="s">
        <v>39</v>
      </c>
      <c r="B138" t="s">
        <v>36</v>
      </c>
      <c r="C138" s="4">
        <f t="shared" ref="C138:G138" si="213">C120</f>
        <v>0</v>
      </c>
      <c r="D138" s="4">
        <f t="shared" si="213"/>
        <v>-1</v>
      </c>
      <c r="E138" s="4">
        <f t="shared" si="213"/>
        <v>0</v>
      </c>
      <c r="F138" s="4">
        <f t="shared" si="213"/>
        <v>-1</v>
      </c>
      <c r="G138" s="4">
        <f t="shared" si="213"/>
        <v>0</v>
      </c>
      <c r="H138" s="12">
        <f>H126</f>
        <v>1.5745273199069165</v>
      </c>
      <c r="I138" s="12">
        <f t="shared" ref="I138:K138" si="214">I126</f>
        <v>0.68029240905757182</v>
      </c>
      <c r="J138" s="12">
        <f t="shared" si="214"/>
        <v>0.80249351618969689</v>
      </c>
      <c r="K138" s="12">
        <f t="shared" si="214"/>
        <v>0.19685539373822539</v>
      </c>
      <c r="L138" s="4">
        <f t="shared" si="195"/>
        <v>-2.3770208360966132</v>
      </c>
      <c r="M138" s="11">
        <f t="shared" si="196"/>
        <v>8.4941840233181146E-2</v>
      </c>
      <c r="N138" s="12">
        <f t="shared" si="197"/>
        <v>7.2151162221992709E-3</v>
      </c>
      <c r="O138" s="12">
        <f t="shared" si="198"/>
        <v>-1.3204501945578772E-2</v>
      </c>
      <c r="P138" s="12">
        <f t="shared" si="190"/>
        <v>0</v>
      </c>
      <c r="Q138" s="12">
        <f t="shared" si="191"/>
        <v>-1.3204501945578772E-2</v>
      </c>
      <c r="R138" s="12">
        <f t="shared" si="192"/>
        <v>0</v>
      </c>
      <c r="S138" s="4">
        <f t="shared" si="199"/>
        <v>0</v>
      </c>
      <c r="T138" s="15" t="str">
        <f t="shared" si="200"/>
        <v>OK</v>
      </c>
    </row>
    <row r="139" spans="1:20" x14ac:dyDescent="0.25">
      <c r="A139" t="s">
        <v>40</v>
      </c>
      <c r="B139" t="s">
        <v>33</v>
      </c>
      <c r="C139" s="4">
        <f t="shared" ref="C139:G139" si="215">C121</f>
        <v>1</v>
      </c>
      <c r="D139" s="4">
        <f t="shared" si="215"/>
        <v>1</v>
      </c>
      <c r="E139" s="4">
        <f t="shared" si="215"/>
        <v>1</v>
      </c>
      <c r="F139" s="4">
        <f t="shared" si="215"/>
        <v>1</v>
      </c>
      <c r="G139" s="4">
        <f t="shared" si="215"/>
        <v>0</v>
      </c>
      <c r="H139" s="12">
        <f>H126</f>
        <v>1.5745273199069165</v>
      </c>
      <c r="I139" s="12">
        <f t="shared" ref="I139:K139" si="216">I126</f>
        <v>0.68029240905757182</v>
      </c>
      <c r="J139" s="12">
        <f t="shared" si="216"/>
        <v>0.80249351618969689</v>
      </c>
      <c r="K139" s="12">
        <f t="shared" si="216"/>
        <v>0.19685539373822539</v>
      </c>
      <c r="L139" s="4">
        <f t="shared" si="195"/>
        <v>3.0573132451541851</v>
      </c>
      <c r="M139" s="11">
        <f t="shared" si="196"/>
        <v>0.95509721215205445</v>
      </c>
      <c r="N139" s="12">
        <f t="shared" si="197"/>
        <v>2.0162603565176064E-3</v>
      </c>
      <c r="O139" s="12">
        <f t="shared" si="198"/>
        <v>-3.8514492909653463E-3</v>
      </c>
      <c r="P139" s="12">
        <f t="shared" si="190"/>
        <v>-3.8514492909653463E-3</v>
      </c>
      <c r="Q139" s="12">
        <f t="shared" si="191"/>
        <v>-3.8514492909653463E-3</v>
      </c>
      <c r="R139" s="12">
        <f t="shared" si="192"/>
        <v>0</v>
      </c>
      <c r="S139" s="4">
        <f t="shared" si="199"/>
        <v>1</v>
      </c>
      <c r="T139" s="15" t="str">
        <f t="shared" si="200"/>
        <v>OK</v>
      </c>
    </row>
    <row r="140" spans="1:20" x14ac:dyDescent="0.25">
      <c r="M140" s="5" t="s">
        <v>47</v>
      </c>
      <c r="N140" s="11">
        <f>AVERAGE(N130:N139)</f>
        <v>2.878250959584145E-2</v>
      </c>
      <c r="O140"/>
    </row>
    <row r="141" spans="1:20" x14ac:dyDescent="0.25">
      <c r="H141" t="s">
        <v>41</v>
      </c>
      <c r="I141">
        <f>I123</f>
        <v>3</v>
      </c>
      <c r="M141"/>
      <c r="N141" s="5" t="s">
        <v>46</v>
      </c>
      <c r="O141" s="11">
        <f>AVERAGE(O130:O139)</f>
        <v>-2.4841869947662219E-2</v>
      </c>
      <c r="P141" s="11">
        <f t="shared" ref="P141:R141" si="217">AVERAGE(P130:P139)</f>
        <v>1.271590319839252E-2</v>
      </c>
      <c r="Q141" s="11">
        <f t="shared" si="217"/>
        <v>-2.6322114444144569E-2</v>
      </c>
      <c r="R141" s="11">
        <f t="shared" si="217"/>
        <v>1.035141896466801E-2</v>
      </c>
    </row>
    <row r="142" spans="1:20" x14ac:dyDescent="0.25">
      <c r="M142"/>
      <c r="N142"/>
      <c r="O142"/>
    </row>
    <row r="143" spans="1:20" x14ac:dyDescent="0.25">
      <c r="M143"/>
      <c r="N143"/>
      <c r="O143"/>
    </row>
    <row r="144" spans="1:20" x14ac:dyDescent="0.25">
      <c r="H144" s="13">
        <f>H126-O141*$I141</f>
        <v>1.6490529297499033</v>
      </c>
      <c r="I144" s="13">
        <f t="shared" ref="I144" si="218">I126-P141*$I141</f>
        <v>0.64214469946239428</v>
      </c>
      <c r="J144" s="13">
        <f t="shared" ref="J144" si="219">J126-Q141*$I141</f>
        <v>0.88145985952213057</v>
      </c>
      <c r="K144" s="13">
        <f t="shared" ref="K144" si="220">K126-R141*$I141</f>
        <v>0.16580113684422135</v>
      </c>
      <c r="M144"/>
      <c r="N144"/>
      <c r="O144"/>
    </row>
    <row r="145" spans="1:20" x14ac:dyDescent="0.25">
      <c r="H145" s="36" t="s">
        <v>18</v>
      </c>
      <c r="I145" s="36"/>
      <c r="J145" s="36"/>
      <c r="K145" s="36"/>
      <c r="M145"/>
      <c r="N145"/>
      <c r="O145" s="37" t="s">
        <v>23</v>
      </c>
      <c r="P145" s="37"/>
      <c r="Q145" s="37"/>
      <c r="R145" s="37"/>
    </row>
    <row r="146" spans="1:20" x14ac:dyDescent="0.25">
      <c r="A146" s="14" t="s">
        <v>45</v>
      </c>
      <c r="B146" s="14">
        <f>B128+1</f>
        <v>8</v>
      </c>
      <c r="H146" s="8" t="s">
        <v>19</v>
      </c>
      <c r="I146" s="8" t="s">
        <v>20</v>
      </c>
      <c r="J146" s="8" t="s">
        <v>22</v>
      </c>
      <c r="K146" s="8" t="s">
        <v>21</v>
      </c>
      <c r="M146"/>
      <c r="N146"/>
      <c r="O146" s="8" t="s">
        <v>24</v>
      </c>
      <c r="P146" s="8" t="s">
        <v>25</v>
      </c>
      <c r="Q146" s="8" t="s">
        <v>26</v>
      </c>
      <c r="R146" s="8" t="s">
        <v>27</v>
      </c>
    </row>
    <row r="147" spans="1:20" ht="30" x14ac:dyDescent="0.25">
      <c r="A147" s="6" t="s">
        <v>44</v>
      </c>
      <c r="B147" s="6" t="s">
        <v>13</v>
      </c>
      <c r="C147" s="7" t="s">
        <v>7</v>
      </c>
      <c r="D147" s="6" t="s">
        <v>14</v>
      </c>
      <c r="E147" s="6" t="s">
        <v>1</v>
      </c>
      <c r="F147" s="6" t="s">
        <v>2</v>
      </c>
      <c r="G147" s="6" t="s">
        <v>15</v>
      </c>
      <c r="H147" s="9" t="s">
        <v>14</v>
      </c>
      <c r="I147" s="9" t="s">
        <v>1</v>
      </c>
      <c r="J147" s="9" t="s">
        <v>2</v>
      </c>
      <c r="K147" s="9" t="s">
        <v>15</v>
      </c>
      <c r="L147" s="6" t="s">
        <v>16</v>
      </c>
      <c r="M147" s="6" t="s">
        <v>17</v>
      </c>
      <c r="N147" s="6" t="s">
        <v>28</v>
      </c>
      <c r="O147" s="9" t="s">
        <v>14</v>
      </c>
      <c r="P147" s="9" t="s">
        <v>1</v>
      </c>
      <c r="Q147" s="9" t="s">
        <v>2</v>
      </c>
      <c r="R147" s="9" t="s">
        <v>15</v>
      </c>
      <c r="S147" s="7" t="s">
        <v>42</v>
      </c>
      <c r="T147" s="9" t="s">
        <v>43</v>
      </c>
    </row>
    <row r="148" spans="1:20" x14ac:dyDescent="0.25">
      <c r="A148" t="s">
        <v>39</v>
      </c>
      <c r="B148" t="s">
        <v>29</v>
      </c>
      <c r="C148" s="4">
        <f>C130</f>
        <v>0</v>
      </c>
      <c r="D148" s="4">
        <f t="shared" ref="D148:G148" si="221">D130</f>
        <v>-1</v>
      </c>
      <c r="E148" s="4">
        <f t="shared" si="221"/>
        <v>1</v>
      </c>
      <c r="F148" s="4">
        <f t="shared" si="221"/>
        <v>0</v>
      </c>
      <c r="G148" s="4">
        <f t="shared" si="221"/>
        <v>1</v>
      </c>
      <c r="H148" s="12">
        <f>H144</f>
        <v>1.6490529297499033</v>
      </c>
      <c r="I148" s="12">
        <f t="shared" ref="I148:K148" si="222">I144</f>
        <v>0.64214469946239428</v>
      </c>
      <c r="J148" s="12">
        <f t="shared" si="222"/>
        <v>0.88145985952213057</v>
      </c>
      <c r="K148" s="12">
        <f t="shared" si="222"/>
        <v>0.16580113684422135</v>
      </c>
      <c r="L148" s="4">
        <f>SUMPRODUCT(D148:G148,H148:K148)</f>
        <v>-0.8411070934432876</v>
      </c>
      <c r="M148" s="11">
        <f>1/(1+EXP(-L148))</f>
        <v>0.30130166856630292</v>
      </c>
      <c r="N148" s="12">
        <f>(M148-C148)^2</f>
        <v>9.0782695480838255E-2</v>
      </c>
      <c r="O148" s="12">
        <f>2*D148*$M148*(1-$M148)*($M148-$C148)</f>
        <v>-0.12685943571103023</v>
      </c>
      <c r="P148" s="12">
        <f t="shared" ref="P148:P157" si="223">2*E148*$M148*(1-$M148)*($M148-$C148)</f>
        <v>0.12685943571103023</v>
      </c>
      <c r="Q148" s="12">
        <f t="shared" ref="Q148:Q157" si="224">2*F148*$M148*(1-$M148)*($M148-$C148)</f>
        <v>0</v>
      </c>
      <c r="R148" s="12">
        <f t="shared" ref="R148:R157" si="225">2*G148*$M148*(1-$M148)*($M148-$C148)</f>
        <v>0.12685943571103023</v>
      </c>
      <c r="S148" s="4">
        <f>IF(M148&gt;0.5,1,0)</f>
        <v>0</v>
      </c>
      <c r="T148" s="15" t="str">
        <f>IF(S148=C148,"OK","FAUX")</f>
        <v>OK</v>
      </c>
    </row>
    <row r="149" spans="1:20" x14ac:dyDescent="0.25">
      <c r="A149" t="s">
        <v>40</v>
      </c>
      <c r="B149" t="s">
        <v>34</v>
      </c>
      <c r="C149" s="4">
        <f t="shared" ref="C149:G149" si="226">C131</f>
        <v>1</v>
      </c>
      <c r="D149" s="4">
        <f t="shared" si="226"/>
        <v>0</v>
      </c>
      <c r="E149" s="4">
        <f t="shared" si="226"/>
        <v>1</v>
      </c>
      <c r="F149" s="4">
        <f t="shared" si="226"/>
        <v>1</v>
      </c>
      <c r="G149" s="4">
        <f t="shared" si="226"/>
        <v>1</v>
      </c>
      <c r="H149" s="12">
        <f>H144</f>
        <v>1.6490529297499033</v>
      </c>
      <c r="I149" s="12">
        <f t="shared" ref="I149:K149" si="227">I144</f>
        <v>0.64214469946239428</v>
      </c>
      <c r="J149" s="12">
        <f t="shared" si="227"/>
        <v>0.88145985952213057</v>
      </c>
      <c r="K149" s="12">
        <f t="shared" si="227"/>
        <v>0.16580113684422135</v>
      </c>
      <c r="L149" s="4">
        <f t="shared" ref="L149:L157" si="228">SUMPRODUCT(D149:G149,H149:K149)</f>
        <v>1.6894056958287462</v>
      </c>
      <c r="M149" s="11">
        <f t="shared" ref="M149:M157" si="229">1/(1+EXP(-L149))</f>
        <v>0.84414598710668209</v>
      </c>
      <c r="N149" s="12">
        <f t="shared" ref="N149:N157" si="230">(M149-C149)^2</f>
        <v>2.4290473334950505E-2</v>
      </c>
      <c r="O149" s="12">
        <f t="shared" ref="O149:O157" si="231">2*D149*$M149*(1-$M149)*($M149-$C149)</f>
        <v>0</v>
      </c>
      <c r="P149" s="12">
        <f t="shared" si="223"/>
        <v>-4.1009411181240671E-2</v>
      </c>
      <c r="Q149" s="12">
        <f t="shared" si="224"/>
        <v>-4.1009411181240671E-2</v>
      </c>
      <c r="R149" s="12">
        <f t="shared" si="225"/>
        <v>-4.1009411181240671E-2</v>
      </c>
      <c r="S149" s="4">
        <f t="shared" ref="S149:S157" si="232">IF(M149&gt;0.5,1,0)</f>
        <v>1</v>
      </c>
      <c r="T149" s="15" t="str">
        <f t="shared" ref="T149:T157" si="233">IF(S149=C149,"OK","FAUX")</f>
        <v>OK</v>
      </c>
    </row>
    <row r="150" spans="1:20" x14ac:dyDescent="0.25">
      <c r="A150" t="s">
        <v>39</v>
      </c>
      <c r="B150" t="s">
        <v>35</v>
      </c>
      <c r="C150" s="4">
        <f t="shared" ref="C150:G150" si="234">C132</f>
        <v>0</v>
      </c>
      <c r="D150" s="4">
        <f t="shared" si="234"/>
        <v>-1</v>
      </c>
      <c r="E150" s="4">
        <f t="shared" si="234"/>
        <v>1</v>
      </c>
      <c r="F150" s="4">
        <f t="shared" si="234"/>
        <v>-1</v>
      </c>
      <c r="G150" s="4">
        <f t="shared" si="234"/>
        <v>0</v>
      </c>
      <c r="H150" s="12">
        <f>H144</f>
        <v>1.6490529297499033</v>
      </c>
      <c r="I150" s="12">
        <f t="shared" ref="I150:K150" si="235">I144</f>
        <v>0.64214469946239428</v>
      </c>
      <c r="J150" s="12">
        <f t="shared" si="235"/>
        <v>0.88145985952213057</v>
      </c>
      <c r="K150" s="12">
        <f t="shared" si="235"/>
        <v>0.16580113684422135</v>
      </c>
      <c r="L150" s="4">
        <f t="shared" si="228"/>
        <v>-1.8883680898096395</v>
      </c>
      <c r="M150" s="11">
        <f t="shared" si="229"/>
        <v>0.13143065078998517</v>
      </c>
      <c r="N150" s="12">
        <f t="shared" si="230"/>
        <v>1.7274015967079028E-2</v>
      </c>
      <c r="O150" s="12">
        <f t="shared" si="231"/>
        <v>-3.0007361613538473E-2</v>
      </c>
      <c r="P150" s="12">
        <f t="shared" si="223"/>
        <v>3.0007361613538473E-2</v>
      </c>
      <c r="Q150" s="12">
        <f t="shared" si="224"/>
        <v>-3.0007361613538473E-2</v>
      </c>
      <c r="R150" s="12">
        <f t="shared" si="225"/>
        <v>0</v>
      </c>
      <c r="S150" s="4">
        <f t="shared" si="232"/>
        <v>0</v>
      </c>
      <c r="T150" s="15" t="str">
        <f t="shared" si="233"/>
        <v>OK</v>
      </c>
    </row>
    <row r="151" spans="1:20" x14ac:dyDescent="0.25">
      <c r="A151" t="s">
        <v>39</v>
      </c>
      <c r="B151" t="s">
        <v>37</v>
      </c>
      <c r="C151" s="4">
        <f t="shared" ref="C151:G151" si="236">C133</f>
        <v>0</v>
      </c>
      <c r="D151" s="4">
        <f t="shared" si="236"/>
        <v>-1</v>
      </c>
      <c r="E151" s="4">
        <f t="shared" si="236"/>
        <v>0</v>
      </c>
      <c r="F151" s="4">
        <f t="shared" si="236"/>
        <v>-1</v>
      </c>
      <c r="G151" s="4">
        <f t="shared" si="236"/>
        <v>1</v>
      </c>
      <c r="H151" s="12">
        <f>H144</f>
        <v>1.6490529297499033</v>
      </c>
      <c r="I151" s="12">
        <f t="shared" ref="I151:K151" si="237">I144</f>
        <v>0.64214469946239428</v>
      </c>
      <c r="J151" s="12">
        <f t="shared" si="237"/>
        <v>0.88145985952213057</v>
      </c>
      <c r="K151" s="12">
        <f t="shared" si="237"/>
        <v>0.16580113684422135</v>
      </c>
      <c r="L151" s="4">
        <f t="shared" si="228"/>
        <v>-2.3647116524278124</v>
      </c>
      <c r="M151" s="11">
        <f t="shared" si="229"/>
        <v>8.5903493726659369E-2</v>
      </c>
      <c r="N151" s="12">
        <f t="shared" si="230"/>
        <v>7.3794102344462058E-3</v>
      </c>
      <c r="O151" s="12">
        <f t="shared" si="231"/>
        <v>-1.3490986227330021E-2</v>
      </c>
      <c r="P151" s="12">
        <f t="shared" si="223"/>
        <v>0</v>
      </c>
      <c r="Q151" s="12">
        <f t="shared" si="224"/>
        <v>-1.3490986227330021E-2</v>
      </c>
      <c r="R151" s="12">
        <f t="shared" si="225"/>
        <v>1.3490986227330021E-2</v>
      </c>
      <c r="S151" s="4">
        <f t="shared" si="232"/>
        <v>0</v>
      </c>
      <c r="T151" s="15" t="str">
        <f t="shared" si="233"/>
        <v>OK</v>
      </c>
    </row>
    <row r="152" spans="1:20" x14ac:dyDescent="0.25">
      <c r="A152" t="s">
        <v>40</v>
      </c>
      <c r="B152" t="s">
        <v>32</v>
      </c>
      <c r="C152" s="4">
        <f t="shared" ref="C152:G152" si="238">C134</f>
        <v>1</v>
      </c>
      <c r="D152" s="4">
        <f t="shared" si="238"/>
        <v>1</v>
      </c>
      <c r="E152" s="4">
        <f t="shared" si="238"/>
        <v>1</v>
      </c>
      <c r="F152" s="4">
        <f t="shared" si="238"/>
        <v>0</v>
      </c>
      <c r="G152" s="4">
        <f t="shared" si="238"/>
        <v>1</v>
      </c>
      <c r="H152" s="12">
        <f>H144</f>
        <v>1.6490529297499033</v>
      </c>
      <c r="I152" s="12">
        <f t="shared" ref="I152:K152" si="239">I144</f>
        <v>0.64214469946239428</v>
      </c>
      <c r="J152" s="12">
        <f t="shared" si="239"/>
        <v>0.88145985952213057</v>
      </c>
      <c r="K152" s="12">
        <f t="shared" si="239"/>
        <v>0.16580113684422135</v>
      </c>
      <c r="L152" s="4">
        <f t="shared" si="228"/>
        <v>2.4569987660565191</v>
      </c>
      <c r="M152" s="11">
        <f t="shared" si="229"/>
        <v>0.92107175293077315</v>
      </c>
      <c r="N152" s="12">
        <f t="shared" si="230"/>
        <v>6.2296681854209172E-3</v>
      </c>
      <c r="O152" s="12">
        <f t="shared" si="231"/>
        <v>-1.1475942791445426E-2</v>
      </c>
      <c r="P152" s="12">
        <f t="shared" si="223"/>
        <v>-1.1475942791445426E-2</v>
      </c>
      <c r="Q152" s="12">
        <f t="shared" si="224"/>
        <v>0</v>
      </c>
      <c r="R152" s="12">
        <f t="shared" si="225"/>
        <v>-1.1475942791445426E-2</v>
      </c>
      <c r="S152" s="4">
        <f t="shared" si="232"/>
        <v>1</v>
      </c>
      <c r="T152" s="15" t="str">
        <f t="shared" si="233"/>
        <v>OK</v>
      </c>
    </row>
    <row r="153" spans="1:20" x14ac:dyDescent="0.25">
      <c r="A153" t="s">
        <v>40</v>
      </c>
      <c r="B153" t="s">
        <v>38</v>
      </c>
      <c r="C153" s="4">
        <f t="shared" ref="C153:G153" si="240">C135</f>
        <v>1</v>
      </c>
      <c r="D153" s="4">
        <f t="shared" si="240"/>
        <v>1</v>
      </c>
      <c r="E153" s="4">
        <f t="shared" si="240"/>
        <v>1</v>
      </c>
      <c r="F153" s="4">
        <f t="shared" si="240"/>
        <v>1</v>
      </c>
      <c r="G153" s="4">
        <f t="shared" si="240"/>
        <v>0</v>
      </c>
      <c r="H153" s="12">
        <f>H144</f>
        <v>1.6490529297499033</v>
      </c>
      <c r="I153" s="12">
        <f t="shared" ref="I153:K153" si="241">I144</f>
        <v>0.64214469946239428</v>
      </c>
      <c r="J153" s="12">
        <f t="shared" si="241"/>
        <v>0.88145985952213057</v>
      </c>
      <c r="K153" s="12">
        <f t="shared" si="241"/>
        <v>0.16580113684422135</v>
      </c>
      <c r="L153" s="4">
        <f t="shared" si="228"/>
        <v>3.1726574887344281</v>
      </c>
      <c r="M153" s="11">
        <f t="shared" si="229"/>
        <v>0.95979226532280193</v>
      </c>
      <c r="N153" s="12">
        <f t="shared" si="230"/>
        <v>1.6166619278719563E-3</v>
      </c>
      <c r="O153" s="12">
        <f t="shared" si="231"/>
        <v>-3.1033192280267058E-3</v>
      </c>
      <c r="P153" s="12">
        <f t="shared" si="223"/>
        <v>-3.1033192280267058E-3</v>
      </c>
      <c r="Q153" s="12">
        <f t="shared" si="224"/>
        <v>-3.1033192280267058E-3</v>
      </c>
      <c r="R153" s="12">
        <f t="shared" si="225"/>
        <v>0</v>
      </c>
      <c r="S153" s="4">
        <f t="shared" si="232"/>
        <v>1</v>
      </c>
      <c r="T153" s="15" t="str">
        <f t="shared" si="233"/>
        <v>OK</v>
      </c>
    </row>
    <row r="154" spans="1:20" x14ac:dyDescent="0.25">
      <c r="A154" t="s">
        <v>39</v>
      </c>
      <c r="B154" t="s">
        <v>31</v>
      </c>
      <c r="C154" s="4">
        <f t="shared" ref="C154:G154" si="242">C136</f>
        <v>0</v>
      </c>
      <c r="D154" s="4">
        <f t="shared" si="242"/>
        <v>0</v>
      </c>
      <c r="E154" s="4">
        <f t="shared" si="242"/>
        <v>0</v>
      </c>
      <c r="F154" s="4">
        <f t="shared" si="242"/>
        <v>-1</v>
      </c>
      <c r="G154" s="4">
        <f t="shared" si="242"/>
        <v>0</v>
      </c>
      <c r="H154" s="12">
        <f>H144</f>
        <v>1.6490529297499033</v>
      </c>
      <c r="I154" s="12">
        <f t="shared" ref="I154:K154" si="243">I144</f>
        <v>0.64214469946239428</v>
      </c>
      <c r="J154" s="12">
        <f t="shared" si="243"/>
        <v>0.88145985952213057</v>
      </c>
      <c r="K154" s="12">
        <f t="shared" si="243"/>
        <v>0.16580113684422135</v>
      </c>
      <c r="L154" s="4">
        <f t="shared" si="228"/>
        <v>-0.88145985952213057</v>
      </c>
      <c r="M154" s="11">
        <f t="shared" si="229"/>
        <v>0.29287535151239386</v>
      </c>
      <c r="N154" s="12">
        <f t="shared" si="230"/>
        <v>8.5775971523508257E-2</v>
      </c>
      <c r="O154" s="12">
        <f t="shared" si="231"/>
        <v>0</v>
      </c>
      <c r="P154" s="12">
        <f t="shared" si="223"/>
        <v>0</v>
      </c>
      <c r="Q154" s="12">
        <f t="shared" si="224"/>
        <v>-0.12130860742448739</v>
      </c>
      <c r="R154" s="12">
        <f t="shared" si="225"/>
        <v>0</v>
      </c>
      <c r="S154" s="4">
        <f t="shared" si="232"/>
        <v>0</v>
      </c>
      <c r="T154" s="15" t="str">
        <f t="shared" si="233"/>
        <v>OK</v>
      </c>
    </row>
    <row r="155" spans="1:20" x14ac:dyDescent="0.25">
      <c r="A155" t="s">
        <v>40</v>
      </c>
      <c r="B155" t="s">
        <v>30</v>
      </c>
      <c r="C155" s="4">
        <f t="shared" ref="C155:G155" si="244">C137</f>
        <v>1</v>
      </c>
      <c r="D155" s="4">
        <f t="shared" si="244"/>
        <v>1</v>
      </c>
      <c r="E155" s="4">
        <f t="shared" si="244"/>
        <v>0</v>
      </c>
      <c r="F155" s="4">
        <f t="shared" si="244"/>
        <v>1</v>
      </c>
      <c r="G155" s="4">
        <f t="shared" si="244"/>
        <v>1</v>
      </c>
      <c r="H155" s="12">
        <f>H144</f>
        <v>1.6490529297499033</v>
      </c>
      <c r="I155" s="12">
        <f t="shared" ref="I155:K155" si="245">I144</f>
        <v>0.64214469946239428</v>
      </c>
      <c r="J155" s="12">
        <f t="shared" si="245"/>
        <v>0.88145985952213057</v>
      </c>
      <c r="K155" s="12">
        <f t="shared" si="245"/>
        <v>0.16580113684422135</v>
      </c>
      <c r="L155" s="4">
        <f t="shared" si="228"/>
        <v>2.6963139261162552</v>
      </c>
      <c r="M155" s="11">
        <f t="shared" si="229"/>
        <v>0.93680878645239407</v>
      </c>
      <c r="N155" s="12">
        <f t="shared" si="230"/>
        <v>3.993129469619135E-3</v>
      </c>
      <c r="O155" s="12">
        <f t="shared" si="231"/>
        <v>-7.4815975451623879E-3</v>
      </c>
      <c r="P155" s="12">
        <f t="shared" si="223"/>
        <v>0</v>
      </c>
      <c r="Q155" s="12">
        <f t="shared" si="224"/>
        <v>-7.4815975451623879E-3</v>
      </c>
      <c r="R155" s="12">
        <f t="shared" si="225"/>
        <v>-7.4815975451623879E-3</v>
      </c>
      <c r="S155" s="4">
        <f t="shared" si="232"/>
        <v>1</v>
      </c>
      <c r="T155" s="15" t="str">
        <f t="shared" si="233"/>
        <v>OK</v>
      </c>
    </row>
    <row r="156" spans="1:20" x14ac:dyDescent="0.25">
      <c r="A156" t="s">
        <v>39</v>
      </c>
      <c r="B156" t="s">
        <v>36</v>
      </c>
      <c r="C156" s="4">
        <f t="shared" ref="C156:G156" si="246">C138</f>
        <v>0</v>
      </c>
      <c r="D156" s="4">
        <f t="shared" si="246"/>
        <v>-1</v>
      </c>
      <c r="E156" s="4">
        <f t="shared" si="246"/>
        <v>0</v>
      </c>
      <c r="F156" s="4">
        <f t="shared" si="246"/>
        <v>-1</v>
      </c>
      <c r="G156" s="4">
        <f t="shared" si="246"/>
        <v>0</v>
      </c>
      <c r="H156" s="12">
        <f>H144</f>
        <v>1.6490529297499033</v>
      </c>
      <c r="I156" s="12">
        <f t="shared" ref="I156:K156" si="247">I144</f>
        <v>0.64214469946239428</v>
      </c>
      <c r="J156" s="12">
        <f t="shared" si="247"/>
        <v>0.88145985952213057</v>
      </c>
      <c r="K156" s="12">
        <f t="shared" si="247"/>
        <v>0.16580113684422135</v>
      </c>
      <c r="L156" s="4">
        <f t="shared" si="228"/>
        <v>-2.5305127892720338</v>
      </c>
      <c r="M156" s="11">
        <f t="shared" si="229"/>
        <v>7.3746611310751733E-2</v>
      </c>
      <c r="N156" s="12">
        <f t="shared" si="230"/>
        <v>5.4385626798190952E-3</v>
      </c>
      <c r="O156" s="12">
        <f t="shared" si="231"/>
        <v>-1.0074974223562632E-2</v>
      </c>
      <c r="P156" s="12">
        <f t="shared" si="223"/>
        <v>0</v>
      </c>
      <c r="Q156" s="12">
        <f t="shared" si="224"/>
        <v>-1.0074974223562632E-2</v>
      </c>
      <c r="R156" s="12">
        <f t="shared" si="225"/>
        <v>0</v>
      </c>
      <c r="S156" s="4">
        <f t="shared" si="232"/>
        <v>0</v>
      </c>
      <c r="T156" s="15" t="str">
        <f t="shared" si="233"/>
        <v>OK</v>
      </c>
    </row>
    <row r="157" spans="1:20" x14ac:dyDescent="0.25">
      <c r="A157" t="s">
        <v>40</v>
      </c>
      <c r="B157" t="s">
        <v>33</v>
      </c>
      <c r="C157" s="4">
        <f t="shared" ref="C157:G157" si="248">C139</f>
        <v>1</v>
      </c>
      <c r="D157" s="4">
        <f t="shared" si="248"/>
        <v>1</v>
      </c>
      <c r="E157" s="4">
        <f t="shared" si="248"/>
        <v>1</v>
      </c>
      <c r="F157" s="4">
        <f t="shared" si="248"/>
        <v>1</v>
      </c>
      <c r="G157" s="4">
        <f t="shared" si="248"/>
        <v>0</v>
      </c>
      <c r="H157" s="12">
        <f>H144</f>
        <v>1.6490529297499033</v>
      </c>
      <c r="I157" s="12">
        <f t="shared" ref="I157:K157" si="249">I144</f>
        <v>0.64214469946239428</v>
      </c>
      <c r="J157" s="12">
        <f t="shared" si="249"/>
        <v>0.88145985952213057</v>
      </c>
      <c r="K157" s="12">
        <f t="shared" si="249"/>
        <v>0.16580113684422135</v>
      </c>
      <c r="L157" s="4">
        <f t="shared" si="228"/>
        <v>3.1726574887344281</v>
      </c>
      <c r="M157" s="11">
        <f t="shared" si="229"/>
        <v>0.95979226532280193</v>
      </c>
      <c r="N157" s="12">
        <f t="shared" si="230"/>
        <v>1.6166619278719563E-3</v>
      </c>
      <c r="O157" s="12">
        <f t="shared" si="231"/>
        <v>-3.1033192280267058E-3</v>
      </c>
      <c r="P157" s="12">
        <f t="shared" si="223"/>
        <v>-3.1033192280267058E-3</v>
      </c>
      <c r="Q157" s="12">
        <f t="shared" si="224"/>
        <v>-3.1033192280267058E-3</v>
      </c>
      <c r="R157" s="12">
        <f t="shared" si="225"/>
        <v>0</v>
      </c>
      <c r="S157" s="4">
        <f t="shared" si="232"/>
        <v>1</v>
      </c>
      <c r="T157" s="15" t="str">
        <f t="shared" si="233"/>
        <v>OK</v>
      </c>
    </row>
    <row r="158" spans="1:20" x14ac:dyDescent="0.25">
      <c r="M158" s="5" t="s">
        <v>47</v>
      </c>
      <c r="N158" s="11">
        <f>AVERAGE(N148:N157)</f>
        <v>2.4439725073142533E-2</v>
      </c>
      <c r="O158"/>
    </row>
    <row r="159" spans="1:20" x14ac:dyDescent="0.25">
      <c r="H159" t="s">
        <v>41</v>
      </c>
      <c r="I159">
        <f>I141</f>
        <v>3</v>
      </c>
      <c r="M159"/>
      <c r="N159" s="5" t="s">
        <v>46</v>
      </c>
      <c r="O159" s="11">
        <f>AVERAGE(O148:O157)</f>
        <v>-2.0559693656812258E-2</v>
      </c>
      <c r="P159" s="11">
        <f t="shared" ref="P159:R159" si="250">AVERAGE(P148:P157)</f>
        <v>9.8174804895829193E-3</v>
      </c>
      <c r="Q159" s="11">
        <f t="shared" si="250"/>
        <v>-2.2957957667137499E-2</v>
      </c>
      <c r="R159" s="11">
        <f t="shared" si="250"/>
        <v>8.0383470420511763E-3</v>
      </c>
    </row>
    <row r="160" spans="1:20" x14ac:dyDescent="0.25">
      <c r="M160"/>
      <c r="N160"/>
      <c r="O160"/>
    </row>
    <row r="161" spans="1:20" x14ac:dyDescent="0.25">
      <c r="M161"/>
      <c r="N161"/>
      <c r="O161"/>
    </row>
    <row r="162" spans="1:20" x14ac:dyDescent="0.25">
      <c r="H162" s="13">
        <f>H144-O159*$I159</f>
        <v>1.7107320107203401</v>
      </c>
      <c r="I162" s="13">
        <f t="shared" ref="I162" si="251">I144-P159*$I159</f>
        <v>0.61269225799364557</v>
      </c>
      <c r="J162" s="13">
        <f t="shared" ref="J162" si="252">J144-Q159*$I159</f>
        <v>0.95033373252354303</v>
      </c>
      <c r="K162" s="13">
        <f t="shared" ref="K162" si="253">K144-R159*$I159</f>
        <v>0.14168609571806781</v>
      </c>
      <c r="M162"/>
      <c r="N162"/>
      <c r="O162"/>
    </row>
    <row r="163" spans="1:20" x14ac:dyDescent="0.25">
      <c r="H163" s="36" t="s">
        <v>18</v>
      </c>
      <c r="I163" s="36"/>
      <c r="J163" s="36"/>
      <c r="K163" s="36"/>
      <c r="M163"/>
      <c r="N163"/>
      <c r="O163" s="37" t="s">
        <v>23</v>
      </c>
      <c r="P163" s="37"/>
      <c r="Q163" s="37"/>
      <c r="R163" s="37"/>
    </row>
    <row r="164" spans="1:20" x14ac:dyDescent="0.25">
      <c r="A164" s="14" t="s">
        <v>45</v>
      </c>
      <c r="B164" s="14">
        <f>B146+1</f>
        <v>9</v>
      </c>
      <c r="H164" s="8" t="s">
        <v>19</v>
      </c>
      <c r="I164" s="8" t="s">
        <v>20</v>
      </c>
      <c r="J164" s="8" t="s">
        <v>22</v>
      </c>
      <c r="K164" s="8" t="s">
        <v>21</v>
      </c>
      <c r="M164"/>
      <c r="N164"/>
      <c r="O164" s="8" t="s">
        <v>24</v>
      </c>
      <c r="P164" s="8" t="s">
        <v>25</v>
      </c>
      <c r="Q164" s="8" t="s">
        <v>26</v>
      </c>
      <c r="R164" s="8" t="s">
        <v>27</v>
      </c>
    </row>
    <row r="165" spans="1:20" ht="30" x14ac:dyDescent="0.25">
      <c r="A165" s="6" t="s">
        <v>44</v>
      </c>
      <c r="B165" s="6" t="s">
        <v>13</v>
      </c>
      <c r="C165" s="7" t="s">
        <v>7</v>
      </c>
      <c r="D165" s="6" t="s">
        <v>14</v>
      </c>
      <c r="E165" s="6" t="s">
        <v>1</v>
      </c>
      <c r="F165" s="6" t="s">
        <v>2</v>
      </c>
      <c r="G165" s="6" t="s">
        <v>15</v>
      </c>
      <c r="H165" s="9" t="s">
        <v>14</v>
      </c>
      <c r="I165" s="9" t="s">
        <v>1</v>
      </c>
      <c r="J165" s="9" t="s">
        <v>2</v>
      </c>
      <c r="K165" s="9" t="s">
        <v>15</v>
      </c>
      <c r="L165" s="6" t="s">
        <v>16</v>
      </c>
      <c r="M165" s="6" t="s">
        <v>17</v>
      </c>
      <c r="N165" s="6" t="s">
        <v>28</v>
      </c>
      <c r="O165" s="9" t="s">
        <v>14</v>
      </c>
      <c r="P165" s="9" t="s">
        <v>1</v>
      </c>
      <c r="Q165" s="9" t="s">
        <v>2</v>
      </c>
      <c r="R165" s="9" t="s">
        <v>15</v>
      </c>
      <c r="S165" s="7" t="s">
        <v>42</v>
      </c>
      <c r="T165" s="9" t="s">
        <v>43</v>
      </c>
    </row>
    <row r="166" spans="1:20" x14ac:dyDescent="0.25">
      <c r="A166" t="s">
        <v>39</v>
      </c>
      <c r="B166" t="s">
        <v>29</v>
      </c>
      <c r="C166" s="4">
        <f>C148</f>
        <v>0</v>
      </c>
      <c r="D166" s="4">
        <f t="shared" ref="D166:G166" si="254">D148</f>
        <v>-1</v>
      </c>
      <c r="E166" s="4">
        <f t="shared" si="254"/>
        <v>1</v>
      </c>
      <c r="F166" s="4">
        <f t="shared" si="254"/>
        <v>0</v>
      </c>
      <c r="G166" s="4">
        <f t="shared" si="254"/>
        <v>1</v>
      </c>
      <c r="H166" s="12">
        <f>H162</f>
        <v>1.7107320107203401</v>
      </c>
      <c r="I166" s="12">
        <f t="shared" ref="I166:K166" si="255">I162</f>
        <v>0.61269225799364557</v>
      </c>
      <c r="J166" s="12">
        <f t="shared" si="255"/>
        <v>0.95033373252354303</v>
      </c>
      <c r="K166" s="12">
        <f t="shared" si="255"/>
        <v>0.14168609571806781</v>
      </c>
      <c r="L166" s="4">
        <f>SUMPRODUCT(D166:G166,H166:K166)</f>
        <v>-0.95635365700862673</v>
      </c>
      <c r="M166" s="11">
        <f>1/(1+EXP(-L166))</f>
        <v>0.2776088471243463</v>
      </c>
      <c r="N166" s="12">
        <f>(M166-C166)^2</f>
        <v>7.7066672001708678E-2</v>
      </c>
      <c r="O166" s="12">
        <f>2*D166*$M166*(1-$M166)*($M166-$C166)</f>
        <v>-0.11134456407120839</v>
      </c>
      <c r="P166" s="12">
        <f t="shared" ref="P166:P175" si="256">2*E166*$M166*(1-$M166)*($M166-$C166)</f>
        <v>0.11134456407120839</v>
      </c>
      <c r="Q166" s="12">
        <f t="shared" ref="Q166:Q175" si="257">2*F166*$M166*(1-$M166)*($M166-$C166)</f>
        <v>0</v>
      </c>
      <c r="R166" s="12">
        <f t="shared" ref="R166:R175" si="258">2*G166*$M166*(1-$M166)*($M166-$C166)</f>
        <v>0.11134456407120839</v>
      </c>
      <c r="S166" s="4">
        <f>IF(M166&gt;0.5,1,0)</f>
        <v>0</v>
      </c>
      <c r="T166" s="15" t="str">
        <f>IF(S166=C166,"OK","FAUX")</f>
        <v>OK</v>
      </c>
    </row>
    <row r="167" spans="1:20" x14ac:dyDescent="0.25">
      <c r="A167" t="s">
        <v>40</v>
      </c>
      <c r="B167" t="s">
        <v>34</v>
      </c>
      <c r="C167" s="4">
        <f t="shared" ref="C167:G167" si="259">C149</f>
        <v>1</v>
      </c>
      <c r="D167" s="4">
        <f t="shared" si="259"/>
        <v>0</v>
      </c>
      <c r="E167" s="4">
        <f t="shared" si="259"/>
        <v>1</v>
      </c>
      <c r="F167" s="4">
        <f t="shared" si="259"/>
        <v>1</v>
      </c>
      <c r="G167" s="4">
        <f t="shared" si="259"/>
        <v>1</v>
      </c>
      <c r="H167" s="12">
        <f>H162</f>
        <v>1.7107320107203401</v>
      </c>
      <c r="I167" s="12">
        <f t="shared" ref="I167:K167" si="260">I162</f>
        <v>0.61269225799364557</v>
      </c>
      <c r="J167" s="12">
        <f t="shared" si="260"/>
        <v>0.95033373252354303</v>
      </c>
      <c r="K167" s="12">
        <f t="shared" si="260"/>
        <v>0.14168609571806781</v>
      </c>
      <c r="L167" s="4">
        <f t="shared" ref="L167:L175" si="261">SUMPRODUCT(D167:G167,H167:K167)</f>
        <v>1.7047120862352565</v>
      </c>
      <c r="M167" s="11">
        <f t="shared" ref="M167:M175" si="262">1/(1+EXP(-L167))</f>
        <v>0.84614915892341669</v>
      </c>
      <c r="N167" s="12">
        <f t="shared" ref="N167:N175" si="263">(M167-C167)^2</f>
        <v>2.3670081299972095E-2</v>
      </c>
      <c r="O167" s="12">
        <f t="shared" ref="O167:O175" si="264">2*D167*$M167*(1-$M167)*($M167-$C167)</f>
        <v>0</v>
      </c>
      <c r="P167" s="12">
        <f t="shared" si="256"/>
        <v>-4.0056838767240567E-2</v>
      </c>
      <c r="Q167" s="12">
        <f t="shared" si="257"/>
        <v>-4.0056838767240567E-2</v>
      </c>
      <c r="R167" s="12">
        <f t="shared" si="258"/>
        <v>-4.0056838767240567E-2</v>
      </c>
      <c r="S167" s="4">
        <f t="shared" ref="S167:S175" si="265">IF(M167&gt;0.5,1,0)</f>
        <v>1</v>
      </c>
      <c r="T167" s="15" t="str">
        <f t="shared" ref="T167:T175" si="266">IF(S167=C167,"OK","FAUX")</f>
        <v>OK</v>
      </c>
    </row>
    <row r="168" spans="1:20" x14ac:dyDescent="0.25">
      <c r="A168" t="s">
        <v>39</v>
      </c>
      <c r="B168" t="s">
        <v>35</v>
      </c>
      <c r="C168" s="4">
        <f t="shared" ref="C168:G168" si="267">C150</f>
        <v>0</v>
      </c>
      <c r="D168" s="4">
        <f t="shared" si="267"/>
        <v>-1</v>
      </c>
      <c r="E168" s="4">
        <f t="shared" si="267"/>
        <v>1</v>
      </c>
      <c r="F168" s="4">
        <f t="shared" si="267"/>
        <v>-1</v>
      </c>
      <c r="G168" s="4">
        <f t="shared" si="267"/>
        <v>0</v>
      </c>
      <c r="H168" s="12">
        <f>H162</f>
        <v>1.7107320107203401</v>
      </c>
      <c r="I168" s="12">
        <f t="shared" ref="I168:K168" si="268">I162</f>
        <v>0.61269225799364557</v>
      </c>
      <c r="J168" s="12">
        <f t="shared" si="268"/>
        <v>0.95033373252354303</v>
      </c>
      <c r="K168" s="12">
        <f t="shared" si="268"/>
        <v>0.14168609571806781</v>
      </c>
      <c r="L168" s="4">
        <f t="shared" si="261"/>
        <v>-2.0483734852502375</v>
      </c>
      <c r="M168" s="11">
        <f t="shared" si="262"/>
        <v>0.11421683474400572</v>
      </c>
      <c r="N168" s="12">
        <f t="shared" si="263"/>
        <v>1.3045485338939513E-2</v>
      </c>
      <c r="O168" s="12">
        <f t="shared" si="264"/>
        <v>-2.3110942591653017E-2</v>
      </c>
      <c r="P168" s="12">
        <f t="shared" si="256"/>
        <v>2.3110942591653017E-2</v>
      </c>
      <c r="Q168" s="12">
        <f t="shared" si="257"/>
        <v>-2.3110942591653017E-2</v>
      </c>
      <c r="R168" s="12">
        <f t="shared" si="258"/>
        <v>0</v>
      </c>
      <c r="S168" s="4">
        <f t="shared" si="265"/>
        <v>0</v>
      </c>
      <c r="T168" s="15" t="str">
        <f t="shared" si="266"/>
        <v>OK</v>
      </c>
    </row>
    <row r="169" spans="1:20" x14ac:dyDescent="0.25">
      <c r="A169" t="s">
        <v>39</v>
      </c>
      <c r="B169" t="s">
        <v>37</v>
      </c>
      <c r="C169" s="4">
        <f t="shared" ref="C169:G169" si="269">C151</f>
        <v>0</v>
      </c>
      <c r="D169" s="4">
        <f t="shared" si="269"/>
        <v>-1</v>
      </c>
      <c r="E169" s="4">
        <f t="shared" si="269"/>
        <v>0</v>
      </c>
      <c r="F169" s="4">
        <f t="shared" si="269"/>
        <v>-1</v>
      </c>
      <c r="G169" s="4">
        <f t="shared" si="269"/>
        <v>1</v>
      </c>
      <c r="H169" s="12">
        <f>H162</f>
        <v>1.7107320107203401</v>
      </c>
      <c r="I169" s="12">
        <f t="shared" ref="I169:K169" si="270">I162</f>
        <v>0.61269225799364557</v>
      </c>
      <c r="J169" s="12">
        <f t="shared" si="270"/>
        <v>0.95033373252354303</v>
      </c>
      <c r="K169" s="12">
        <f t="shared" si="270"/>
        <v>0.14168609571806781</v>
      </c>
      <c r="L169" s="4">
        <f t="shared" si="261"/>
        <v>-2.5193796475258154</v>
      </c>
      <c r="M169" s="11">
        <f t="shared" si="262"/>
        <v>7.4510712679401805E-2</v>
      </c>
      <c r="N169" s="12">
        <f t="shared" si="263"/>
        <v>5.5518463039923686E-3</v>
      </c>
      <c r="O169" s="12">
        <f t="shared" si="264"/>
        <v>-1.027634855839079E-2</v>
      </c>
      <c r="P169" s="12">
        <f t="shared" si="256"/>
        <v>0</v>
      </c>
      <c r="Q169" s="12">
        <f t="shared" si="257"/>
        <v>-1.027634855839079E-2</v>
      </c>
      <c r="R169" s="12">
        <f t="shared" si="258"/>
        <v>1.027634855839079E-2</v>
      </c>
      <c r="S169" s="4">
        <f t="shared" si="265"/>
        <v>0</v>
      </c>
      <c r="T169" s="15" t="str">
        <f t="shared" si="266"/>
        <v>OK</v>
      </c>
    </row>
    <row r="170" spans="1:20" x14ac:dyDescent="0.25">
      <c r="A170" t="s">
        <v>40</v>
      </c>
      <c r="B170" t="s">
        <v>32</v>
      </c>
      <c r="C170" s="4">
        <f t="shared" ref="C170:G170" si="271">C152</f>
        <v>1</v>
      </c>
      <c r="D170" s="4">
        <f t="shared" si="271"/>
        <v>1</v>
      </c>
      <c r="E170" s="4">
        <f t="shared" si="271"/>
        <v>1</v>
      </c>
      <c r="F170" s="4">
        <f t="shared" si="271"/>
        <v>0</v>
      </c>
      <c r="G170" s="4">
        <f t="shared" si="271"/>
        <v>1</v>
      </c>
      <c r="H170" s="12">
        <f>H162</f>
        <v>1.7107320107203401</v>
      </c>
      <c r="I170" s="12">
        <f t="shared" ref="I170:K170" si="272">I162</f>
        <v>0.61269225799364557</v>
      </c>
      <c r="J170" s="12">
        <f t="shared" si="272"/>
        <v>0.95033373252354303</v>
      </c>
      <c r="K170" s="12">
        <f t="shared" si="272"/>
        <v>0.14168609571806781</v>
      </c>
      <c r="L170" s="4">
        <f t="shared" si="261"/>
        <v>2.4651103644320531</v>
      </c>
      <c r="M170" s="11">
        <f t="shared" si="262"/>
        <v>0.92165944408543665</v>
      </c>
      <c r="N170" s="12">
        <f t="shared" si="263"/>
        <v>6.1372427010028263E-3</v>
      </c>
      <c r="O170" s="12">
        <f t="shared" si="264"/>
        <v>-1.1312895392047337E-2</v>
      </c>
      <c r="P170" s="12">
        <f t="shared" si="256"/>
        <v>-1.1312895392047337E-2</v>
      </c>
      <c r="Q170" s="12">
        <f t="shared" si="257"/>
        <v>0</v>
      </c>
      <c r="R170" s="12">
        <f t="shared" si="258"/>
        <v>-1.1312895392047337E-2</v>
      </c>
      <c r="S170" s="4">
        <f t="shared" si="265"/>
        <v>1</v>
      </c>
      <c r="T170" s="15" t="str">
        <f t="shared" si="266"/>
        <v>OK</v>
      </c>
    </row>
    <row r="171" spans="1:20" x14ac:dyDescent="0.25">
      <c r="A171" t="s">
        <v>40</v>
      </c>
      <c r="B171" t="s">
        <v>38</v>
      </c>
      <c r="C171" s="4">
        <f t="shared" ref="C171:G171" si="273">C153</f>
        <v>1</v>
      </c>
      <c r="D171" s="4">
        <f t="shared" si="273"/>
        <v>1</v>
      </c>
      <c r="E171" s="4">
        <f t="shared" si="273"/>
        <v>1</v>
      </c>
      <c r="F171" s="4">
        <f t="shared" si="273"/>
        <v>1</v>
      </c>
      <c r="G171" s="4">
        <f t="shared" si="273"/>
        <v>0</v>
      </c>
      <c r="H171" s="12">
        <f>H162</f>
        <v>1.7107320107203401</v>
      </c>
      <c r="I171" s="12">
        <f t="shared" ref="I171:K171" si="274">I162</f>
        <v>0.61269225799364557</v>
      </c>
      <c r="J171" s="12">
        <f t="shared" si="274"/>
        <v>0.95033373252354303</v>
      </c>
      <c r="K171" s="12">
        <f t="shared" si="274"/>
        <v>0.14168609571806781</v>
      </c>
      <c r="L171" s="4">
        <f t="shared" si="261"/>
        <v>3.2737580012375282</v>
      </c>
      <c r="M171" s="11">
        <f t="shared" si="262"/>
        <v>0.96351750155229932</v>
      </c>
      <c r="N171" s="12">
        <f t="shared" si="263"/>
        <v>1.3309726929864828E-3</v>
      </c>
      <c r="O171" s="12">
        <f t="shared" si="264"/>
        <v>-2.5648309675613433E-3</v>
      </c>
      <c r="P171" s="12">
        <f t="shared" si="256"/>
        <v>-2.5648309675613433E-3</v>
      </c>
      <c r="Q171" s="12">
        <f t="shared" si="257"/>
        <v>-2.5648309675613433E-3</v>
      </c>
      <c r="R171" s="12">
        <f t="shared" si="258"/>
        <v>0</v>
      </c>
      <c r="S171" s="4">
        <f t="shared" si="265"/>
        <v>1</v>
      </c>
      <c r="T171" s="15" t="str">
        <f t="shared" si="266"/>
        <v>OK</v>
      </c>
    </row>
    <row r="172" spans="1:20" x14ac:dyDescent="0.25">
      <c r="A172" t="s">
        <v>39</v>
      </c>
      <c r="B172" t="s">
        <v>31</v>
      </c>
      <c r="C172" s="4">
        <f t="shared" ref="C172:G172" si="275">C154</f>
        <v>0</v>
      </c>
      <c r="D172" s="4">
        <f t="shared" si="275"/>
        <v>0</v>
      </c>
      <c r="E172" s="4">
        <f t="shared" si="275"/>
        <v>0</v>
      </c>
      <c r="F172" s="4">
        <f t="shared" si="275"/>
        <v>-1</v>
      </c>
      <c r="G172" s="4">
        <f t="shared" si="275"/>
        <v>0</v>
      </c>
      <c r="H172" s="12">
        <f>H162</f>
        <v>1.7107320107203401</v>
      </c>
      <c r="I172" s="12">
        <f t="shared" ref="I172:K172" si="276">I162</f>
        <v>0.61269225799364557</v>
      </c>
      <c r="J172" s="12">
        <f t="shared" si="276"/>
        <v>0.95033373252354303</v>
      </c>
      <c r="K172" s="12">
        <f t="shared" si="276"/>
        <v>0.14168609571806781</v>
      </c>
      <c r="L172" s="4">
        <f t="shared" si="261"/>
        <v>-0.95033373252354303</v>
      </c>
      <c r="M172" s="11">
        <f t="shared" si="262"/>
        <v>0.278817710623738</v>
      </c>
      <c r="N172" s="12">
        <f t="shared" si="263"/>
        <v>7.7739315757462499E-2</v>
      </c>
      <c r="O172" s="12">
        <f t="shared" si="264"/>
        <v>0</v>
      </c>
      <c r="P172" s="12">
        <f t="shared" si="256"/>
        <v>0</v>
      </c>
      <c r="Q172" s="12">
        <f t="shared" si="257"/>
        <v>-0.11212843542502186</v>
      </c>
      <c r="R172" s="12">
        <f t="shared" si="258"/>
        <v>0</v>
      </c>
      <c r="S172" s="4">
        <f t="shared" si="265"/>
        <v>0</v>
      </c>
      <c r="T172" s="15" t="str">
        <f t="shared" si="266"/>
        <v>OK</v>
      </c>
    </row>
    <row r="173" spans="1:20" x14ac:dyDescent="0.25">
      <c r="A173" t="s">
        <v>40</v>
      </c>
      <c r="B173" t="s">
        <v>30</v>
      </c>
      <c r="C173" s="4">
        <f t="shared" ref="C173:G173" si="277">C155</f>
        <v>1</v>
      </c>
      <c r="D173" s="4">
        <f t="shared" si="277"/>
        <v>1</v>
      </c>
      <c r="E173" s="4">
        <f t="shared" si="277"/>
        <v>0</v>
      </c>
      <c r="F173" s="4">
        <f t="shared" si="277"/>
        <v>1</v>
      </c>
      <c r="G173" s="4">
        <f t="shared" si="277"/>
        <v>1</v>
      </c>
      <c r="H173" s="12">
        <f>H162</f>
        <v>1.7107320107203401</v>
      </c>
      <c r="I173" s="12">
        <f t="shared" ref="I173:K173" si="278">I162</f>
        <v>0.61269225799364557</v>
      </c>
      <c r="J173" s="12">
        <f t="shared" si="278"/>
        <v>0.95033373252354303</v>
      </c>
      <c r="K173" s="12">
        <f t="shared" si="278"/>
        <v>0.14168609571806781</v>
      </c>
      <c r="L173" s="4">
        <f t="shared" si="261"/>
        <v>2.8027518389619508</v>
      </c>
      <c r="M173" s="11">
        <f t="shared" si="262"/>
        <v>0.9428243472701705</v>
      </c>
      <c r="N173" s="12">
        <f t="shared" si="263"/>
        <v>3.269055265082059E-3</v>
      </c>
      <c r="O173" s="12">
        <f t="shared" si="264"/>
        <v>-6.1642897929822128E-3</v>
      </c>
      <c r="P173" s="12">
        <f t="shared" si="256"/>
        <v>0</v>
      </c>
      <c r="Q173" s="12">
        <f t="shared" si="257"/>
        <v>-6.1642897929822128E-3</v>
      </c>
      <c r="R173" s="12">
        <f t="shared" si="258"/>
        <v>-6.1642897929822128E-3</v>
      </c>
      <c r="S173" s="4">
        <f t="shared" si="265"/>
        <v>1</v>
      </c>
      <c r="T173" s="15" t="str">
        <f t="shared" si="266"/>
        <v>OK</v>
      </c>
    </row>
    <row r="174" spans="1:20" x14ac:dyDescent="0.25">
      <c r="A174" t="s">
        <v>39</v>
      </c>
      <c r="B174" t="s">
        <v>36</v>
      </c>
      <c r="C174" s="4">
        <f t="shared" ref="C174:G174" si="279">C156</f>
        <v>0</v>
      </c>
      <c r="D174" s="4">
        <f t="shared" si="279"/>
        <v>-1</v>
      </c>
      <c r="E174" s="4">
        <f t="shared" si="279"/>
        <v>0</v>
      </c>
      <c r="F174" s="4">
        <f t="shared" si="279"/>
        <v>-1</v>
      </c>
      <c r="G174" s="4">
        <f t="shared" si="279"/>
        <v>0</v>
      </c>
      <c r="H174" s="12">
        <f>H162</f>
        <v>1.7107320107203401</v>
      </c>
      <c r="I174" s="12">
        <f t="shared" ref="I174:K174" si="280">I162</f>
        <v>0.61269225799364557</v>
      </c>
      <c r="J174" s="12">
        <f t="shared" si="280"/>
        <v>0.95033373252354303</v>
      </c>
      <c r="K174" s="12">
        <f t="shared" si="280"/>
        <v>0.14168609571806781</v>
      </c>
      <c r="L174" s="4">
        <f t="shared" si="261"/>
        <v>-2.6610657432438831</v>
      </c>
      <c r="M174" s="11">
        <f t="shared" si="262"/>
        <v>6.5310245177104848E-2</v>
      </c>
      <c r="N174" s="12">
        <f t="shared" si="263"/>
        <v>4.2654281250935474E-3</v>
      </c>
      <c r="O174" s="12">
        <f t="shared" si="264"/>
        <v>-7.9737039369167373E-3</v>
      </c>
      <c r="P174" s="12">
        <f t="shared" si="256"/>
        <v>0</v>
      </c>
      <c r="Q174" s="12">
        <f t="shared" si="257"/>
        <v>-7.9737039369167373E-3</v>
      </c>
      <c r="R174" s="12">
        <f t="shared" si="258"/>
        <v>0</v>
      </c>
      <c r="S174" s="4">
        <f t="shared" si="265"/>
        <v>0</v>
      </c>
      <c r="T174" s="15" t="str">
        <f t="shared" si="266"/>
        <v>OK</v>
      </c>
    </row>
    <row r="175" spans="1:20" x14ac:dyDescent="0.25">
      <c r="A175" t="s">
        <v>40</v>
      </c>
      <c r="B175" t="s">
        <v>33</v>
      </c>
      <c r="C175" s="4">
        <f t="shared" ref="C175:G175" si="281">C157</f>
        <v>1</v>
      </c>
      <c r="D175" s="4">
        <f t="shared" si="281"/>
        <v>1</v>
      </c>
      <c r="E175" s="4">
        <f t="shared" si="281"/>
        <v>1</v>
      </c>
      <c r="F175" s="4">
        <f t="shared" si="281"/>
        <v>1</v>
      </c>
      <c r="G175" s="4">
        <f t="shared" si="281"/>
        <v>0</v>
      </c>
      <c r="H175" s="12">
        <f>H162</f>
        <v>1.7107320107203401</v>
      </c>
      <c r="I175" s="12">
        <f t="shared" ref="I175:K175" si="282">I162</f>
        <v>0.61269225799364557</v>
      </c>
      <c r="J175" s="12">
        <f t="shared" si="282"/>
        <v>0.95033373252354303</v>
      </c>
      <c r="K175" s="12">
        <f t="shared" si="282"/>
        <v>0.14168609571806781</v>
      </c>
      <c r="L175" s="4">
        <f t="shared" si="261"/>
        <v>3.2737580012375282</v>
      </c>
      <c r="M175" s="11">
        <f t="shared" si="262"/>
        <v>0.96351750155229932</v>
      </c>
      <c r="N175" s="12">
        <f t="shared" si="263"/>
        <v>1.3309726929864828E-3</v>
      </c>
      <c r="O175" s="12">
        <f t="shared" si="264"/>
        <v>-2.5648309675613433E-3</v>
      </c>
      <c r="P175" s="12">
        <f t="shared" si="256"/>
        <v>-2.5648309675613433E-3</v>
      </c>
      <c r="Q175" s="12">
        <f t="shared" si="257"/>
        <v>-2.5648309675613433E-3</v>
      </c>
      <c r="R175" s="12">
        <f t="shared" si="258"/>
        <v>0</v>
      </c>
      <c r="S175" s="4">
        <f t="shared" si="265"/>
        <v>1</v>
      </c>
      <c r="T175" s="15" t="str">
        <f t="shared" si="266"/>
        <v>OK</v>
      </c>
    </row>
    <row r="176" spans="1:20" x14ac:dyDescent="0.25">
      <c r="M176" s="5" t="s">
        <v>47</v>
      </c>
      <c r="N176" s="11">
        <f>AVERAGE(N166:N175)</f>
        <v>2.1340707217922656E-2</v>
      </c>
      <c r="O176"/>
    </row>
    <row r="177" spans="1:20" x14ac:dyDescent="0.25">
      <c r="H177" t="s">
        <v>41</v>
      </c>
      <c r="I177">
        <f>I159</f>
        <v>3</v>
      </c>
      <c r="M177"/>
      <c r="N177" s="5" t="s">
        <v>46</v>
      </c>
      <c r="O177" s="11">
        <f>AVERAGE(O166:O175)</f>
        <v>-1.753124062783212E-2</v>
      </c>
      <c r="P177" s="11">
        <f t="shared" ref="P177:R177" si="283">AVERAGE(P166:P175)</f>
        <v>7.7956110568450808E-3</v>
      </c>
      <c r="Q177" s="11">
        <f t="shared" si="283"/>
        <v>-2.0484022100732791E-2</v>
      </c>
      <c r="R177" s="11">
        <f t="shared" si="283"/>
        <v>6.4086888677329064E-3</v>
      </c>
    </row>
    <row r="178" spans="1:20" x14ac:dyDescent="0.25">
      <c r="M178"/>
      <c r="N178"/>
      <c r="O178"/>
    </row>
    <row r="179" spans="1:20" x14ac:dyDescent="0.25">
      <c r="M179"/>
      <c r="N179"/>
      <c r="O179"/>
    </row>
    <row r="180" spans="1:20" x14ac:dyDescent="0.25">
      <c r="H180" s="13">
        <f>H162-O177*$I177</f>
        <v>1.7633257326038365</v>
      </c>
      <c r="I180" s="13">
        <f t="shared" ref="I180" si="284">I162-P177*$I177</f>
        <v>0.58930542482311032</v>
      </c>
      <c r="J180" s="13">
        <f t="shared" ref="J180" si="285">J162-Q177*$I177</f>
        <v>1.0117857988257415</v>
      </c>
      <c r="K180" s="13">
        <f t="shared" ref="K180" si="286">K162-R177*$I177</f>
        <v>0.12246002911486908</v>
      </c>
      <c r="M180"/>
      <c r="N180"/>
      <c r="O180"/>
    </row>
    <row r="181" spans="1:20" x14ac:dyDescent="0.25">
      <c r="H181" s="36" t="s">
        <v>18</v>
      </c>
      <c r="I181" s="36"/>
      <c r="J181" s="36"/>
      <c r="K181" s="36"/>
      <c r="M181"/>
      <c r="N181"/>
      <c r="O181" s="37" t="s">
        <v>23</v>
      </c>
      <c r="P181" s="37"/>
      <c r="Q181" s="37"/>
      <c r="R181" s="37"/>
    </row>
    <row r="182" spans="1:20" x14ac:dyDescent="0.25">
      <c r="A182" s="14" t="s">
        <v>45</v>
      </c>
      <c r="B182" s="14">
        <f>B164+1</f>
        <v>10</v>
      </c>
      <c r="H182" s="8" t="s">
        <v>19</v>
      </c>
      <c r="I182" s="8" t="s">
        <v>20</v>
      </c>
      <c r="J182" s="8" t="s">
        <v>22</v>
      </c>
      <c r="K182" s="8" t="s">
        <v>21</v>
      </c>
      <c r="M182"/>
      <c r="N182"/>
      <c r="O182" s="8" t="s">
        <v>24</v>
      </c>
      <c r="P182" s="8" t="s">
        <v>25</v>
      </c>
      <c r="Q182" s="8" t="s">
        <v>26</v>
      </c>
      <c r="R182" s="8" t="s">
        <v>27</v>
      </c>
    </row>
    <row r="183" spans="1:20" ht="30" x14ac:dyDescent="0.25">
      <c r="A183" s="6" t="s">
        <v>44</v>
      </c>
      <c r="B183" s="6" t="s">
        <v>13</v>
      </c>
      <c r="C183" s="7" t="s">
        <v>7</v>
      </c>
      <c r="D183" s="6" t="s">
        <v>14</v>
      </c>
      <c r="E183" s="6" t="s">
        <v>1</v>
      </c>
      <c r="F183" s="6" t="s">
        <v>2</v>
      </c>
      <c r="G183" s="6" t="s">
        <v>15</v>
      </c>
      <c r="H183" s="9" t="s">
        <v>14</v>
      </c>
      <c r="I183" s="9" t="s">
        <v>1</v>
      </c>
      <c r="J183" s="9" t="s">
        <v>2</v>
      </c>
      <c r="K183" s="9" t="s">
        <v>15</v>
      </c>
      <c r="L183" s="6" t="s">
        <v>16</v>
      </c>
      <c r="M183" s="6" t="s">
        <v>17</v>
      </c>
      <c r="N183" s="6" t="s">
        <v>28</v>
      </c>
      <c r="O183" s="9" t="s">
        <v>14</v>
      </c>
      <c r="P183" s="9" t="s">
        <v>1</v>
      </c>
      <c r="Q183" s="9" t="s">
        <v>2</v>
      </c>
      <c r="R183" s="9" t="s">
        <v>15</v>
      </c>
      <c r="S183" s="7" t="s">
        <v>42</v>
      </c>
      <c r="T183" s="9" t="s">
        <v>43</v>
      </c>
    </row>
    <row r="184" spans="1:20" x14ac:dyDescent="0.25">
      <c r="A184" t="s">
        <v>39</v>
      </c>
      <c r="B184" t="s">
        <v>29</v>
      </c>
      <c r="C184" s="4">
        <f>C166</f>
        <v>0</v>
      </c>
      <c r="D184" s="4">
        <f t="shared" ref="D184:G184" si="287">D166</f>
        <v>-1</v>
      </c>
      <c r="E184" s="4">
        <f t="shared" si="287"/>
        <v>1</v>
      </c>
      <c r="F184" s="4">
        <f t="shared" si="287"/>
        <v>0</v>
      </c>
      <c r="G184" s="4">
        <f t="shared" si="287"/>
        <v>1</v>
      </c>
      <c r="H184" s="12">
        <f>H180</f>
        <v>1.7633257326038365</v>
      </c>
      <c r="I184" s="12">
        <f t="shared" ref="I184:K184" si="288">I180</f>
        <v>0.58930542482311032</v>
      </c>
      <c r="J184" s="12">
        <f t="shared" si="288"/>
        <v>1.0117857988257415</v>
      </c>
      <c r="K184" s="12">
        <f t="shared" si="288"/>
        <v>0.12246002911486908</v>
      </c>
      <c r="L184" s="4">
        <f>SUMPRODUCT(D184:G184,H184:K184)</f>
        <v>-1.0515602786658573</v>
      </c>
      <c r="M184" s="11">
        <f>1/(1+EXP(-L184))</f>
        <v>0.25892559706470603</v>
      </c>
      <c r="N184" s="12">
        <f>(M184-C184)^2</f>
        <v>6.7042464815314506E-2</v>
      </c>
      <c r="O184" s="12">
        <f>2*D184*$M184*(1-$M184)*($M184-$C184)</f>
        <v>-9.9366909168639314E-2</v>
      </c>
      <c r="P184" s="12">
        <f t="shared" ref="P184:P193" si="289">2*E184*$M184*(1-$M184)*($M184-$C184)</f>
        <v>9.9366909168639314E-2</v>
      </c>
      <c r="Q184" s="12">
        <f t="shared" ref="Q184:Q193" si="290">2*F184*$M184*(1-$M184)*($M184-$C184)</f>
        <v>0</v>
      </c>
      <c r="R184" s="12">
        <f t="shared" ref="R184:R193" si="291">2*G184*$M184*(1-$M184)*($M184-$C184)</f>
        <v>9.9366909168639314E-2</v>
      </c>
      <c r="S184" s="4">
        <f>IF(M184&gt;0.5,1,0)</f>
        <v>0</v>
      </c>
      <c r="T184" s="15" t="str">
        <f>IF(S184=C184,"OK","FAUX")</f>
        <v>OK</v>
      </c>
    </row>
    <row r="185" spans="1:20" x14ac:dyDescent="0.25">
      <c r="A185" t="s">
        <v>40</v>
      </c>
      <c r="B185" t="s">
        <v>34</v>
      </c>
      <c r="C185" s="4">
        <f t="shared" ref="C185:G185" si="292">C167</f>
        <v>1</v>
      </c>
      <c r="D185" s="4">
        <f t="shared" si="292"/>
        <v>0</v>
      </c>
      <c r="E185" s="4">
        <f t="shared" si="292"/>
        <v>1</v>
      </c>
      <c r="F185" s="4">
        <f t="shared" si="292"/>
        <v>1</v>
      </c>
      <c r="G185" s="4">
        <f t="shared" si="292"/>
        <v>1</v>
      </c>
      <c r="H185" s="12">
        <f>H180</f>
        <v>1.7633257326038365</v>
      </c>
      <c r="I185" s="12">
        <f t="shared" ref="I185:K185" si="293">I180</f>
        <v>0.58930542482311032</v>
      </c>
      <c r="J185" s="12">
        <f t="shared" si="293"/>
        <v>1.0117857988257415</v>
      </c>
      <c r="K185" s="12">
        <f t="shared" si="293"/>
        <v>0.12246002911486908</v>
      </c>
      <c r="L185" s="4">
        <f t="shared" ref="L185:L193" si="294">SUMPRODUCT(D185:G185,H185:K185)</f>
        <v>1.7235512527637207</v>
      </c>
      <c r="M185" s="11">
        <f t="shared" ref="M185:M193" si="295">1/(1+EXP(-L185))</f>
        <v>0.84858569482814739</v>
      </c>
      <c r="N185" s="12">
        <f t="shared" ref="N185:N193" si="296">(M185-C185)^2</f>
        <v>2.2926291810674914E-2</v>
      </c>
      <c r="O185" s="12">
        <f t="shared" ref="O185:O193" si="297">2*D185*$M185*(1-$M185)*($M185-$C185)</f>
        <v>0</v>
      </c>
      <c r="P185" s="12">
        <f t="shared" si="289"/>
        <v>-3.8909846531988874E-2</v>
      </c>
      <c r="Q185" s="12">
        <f t="shared" si="290"/>
        <v>-3.8909846531988874E-2</v>
      </c>
      <c r="R185" s="12">
        <f t="shared" si="291"/>
        <v>-3.8909846531988874E-2</v>
      </c>
      <c r="S185" s="4">
        <f t="shared" ref="S185:S193" si="298">IF(M185&gt;0.5,1,0)</f>
        <v>1</v>
      </c>
      <c r="T185" s="15" t="str">
        <f t="shared" ref="T185:T193" si="299">IF(S185=C185,"OK","FAUX")</f>
        <v>OK</v>
      </c>
    </row>
    <row r="186" spans="1:20" x14ac:dyDescent="0.25">
      <c r="A186" t="s">
        <v>39</v>
      </c>
      <c r="B186" t="s">
        <v>35</v>
      </c>
      <c r="C186" s="4">
        <f t="shared" ref="C186:G186" si="300">C168</f>
        <v>0</v>
      </c>
      <c r="D186" s="4">
        <f t="shared" si="300"/>
        <v>-1</v>
      </c>
      <c r="E186" s="4">
        <f t="shared" si="300"/>
        <v>1</v>
      </c>
      <c r="F186" s="4">
        <f t="shared" si="300"/>
        <v>-1</v>
      </c>
      <c r="G186" s="4">
        <f t="shared" si="300"/>
        <v>0</v>
      </c>
      <c r="H186" s="12">
        <f>H180</f>
        <v>1.7633257326038365</v>
      </c>
      <c r="I186" s="12">
        <f t="shared" ref="I186:K186" si="301">I180</f>
        <v>0.58930542482311032</v>
      </c>
      <c r="J186" s="12">
        <f t="shared" si="301"/>
        <v>1.0117857988257415</v>
      </c>
      <c r="K186" s="12">
        <f t="shared" si="301"/>
        <v>0.12246002911486908</v>
      </c>
      <c r="L186" s="4">
        <f t="shared" si="294"/>
        <v>-2.185806106606468</v>
      </c>
      <c r="M186" s="11">
        <f t="shared" si="295"/>
        <v>0.10103236636697209</v>
      </c>
      <c r="N186" s="12">
        <f t="shared" si="296"/>
        <v>1.0207539053710073E-2</v>
      </c>
      <c r="O186" s="12">
        <f t="shared" si="297"/>
        <v>-1.8352494456660921E-2</v>
      </c>
      <c r="P186" s="12">
        <f t="shared" si="289"/>
        <v>1.8352494456660921E-2</v>
      </c>
      <c r="Q186" s="12">
        <f t="shared" si="290"/>
        <v>-1.8352494456660921E-2</v>
      </c>
      <c r="R186" s="12">
        <f t="shared" si="291"/>
        <v>0</v>
      </c>
      <c r="S186" s="4">
        <f t="shared" si="298"/>
        <v>0</v>
      </c>
      <c r="T186" s="15" t="str">
        <f t="shared" si="299"/>
        <v>OK</v>
      </c>
    </row>
    <row r="187" spans="1:20" x14ac:dyDescent="0.25">
      <c r="A187" t="s">
        <v>39</v>
      </c>
      <c r="B187" t="s">
        <v>37</v>
      </c>
      <c r="C187" s="4">
        <f t="shared" ref="C187:G187" si="302">C169</f>
        <v>0</v>
      </c>
      <c r="D187" s="4">
        <f t="shared" si="302"/>
        <v>-1</v>
      </c>
      <c r="E187" s="4">
        <f t="shared" si="302"/>
        <v>0</v>
      </c>
      <c r="F187" s="4">
        <f t="shared" si="302"/>
        <v>-1</v>
      </c>
      <c r="G187" s="4">
        <f t="shared" si="302"/>
        <v>1</v>
      </c>
      <c r="H187" s="12">
        <f>H180</f>
        <v>1.7633257326038365</v>
      </c>
      <c r="I187" s="12">
        <f t="shared" ref="I187:K187" si="303">I180</f>
        <v>0.58930542482311032</v>
      </c>
      <c r="J187" s="12">
        <f t="shared" si="303"/>
        <v>1.0117857988257415</v>
      </c>
      <c r="K187" s="12">
        <f t="shared" si="303"/>
        <v>0.12246002911486908</v>
      </c>
      <c r="L187" s="4">
        <f t="shared" si="294"/>
        <v>-2.652651502314709</v>
      </c>
      <c r="M187" s="11">
        <f t="shared" si="295"/>
        <v>6.5825773522062189E-2</v>
      </c>
      <c r="N187" s="12">
        <f t="shared" si="296"/>
        <v>4.333032459777824E-3</v>
      </c>
      <c r="O187" s="12">
        <f t="shared" si="297"/>
        <v>-8.0956144928334885E-3</v>
      </c>
      <c r="P187" s="12">
        <f t="shared" si="289"/>
        <v>0</v>
      </c>
      <c r="Q187" s="12">
        <f t="shared" si="290"/>
        <v>-8.0956144928334885E-3</v>
      </c>
      <c r="R187" s="12">
        <f t="shared" si="291"/>
        <v>8.0956144928334885E-3</v>
      </c>
      <c r="S187" s="4">
        <f t="shared" si="298"/>
        <v>0</v>
      </c>
      <c r="T187" s="15" t="str">
        <f t="shared" si="299"/>
        <v>OK</v>
      </c>
    </row>
    <row r="188" spans="1:20" x14ac:dyDescent="0.25">
      <c r="A188" t="s">
        <v>40</v>
      </c>
      <c r="B188" t="s">
        <v>32</v>
      </c>
      <c r="C188" s="4">
        <f t="shared" ref="C188:G188" si="304">C170</f>
        <v>1</v>
      </c>
      <c r="D188" s="4">
        <f t="shared" si="304"/>
        <v>1</v>
      </c>
      <c r="E188" s="4">
        <f t="shared" si="304"/>
        <v>1</v>
      </c>
      <c r="F188" s="4">
        <f t="shared" si="304"/>
        <v>0</v>
      </c>
      <c r="G188" s="4">
        <f t="shared" si="304"/>
        <v>1</v>
      </c>
      <c r="H188" s="12">
        <f>H180</f>
        <v>1.7633257326038365</v>
      </c>
      <c r="I188" s="12">
        <f t="shared" ref="I188:K188" si="305">I180</f>
        <v>0.58930542482311032</v>
      </c>
      <c r="J188" s="12">
        <f t="shared" si="305"/>
        <v>1.0117857988257415</v>
      </c>
      <c r="K188" s="12">
        <f t="shared" si="305"/>
        <v>0.12246002911486908</v>
      </c>
      <c r="L188" s="4">
        <f t="shared" si="294"/>
        <v>2.4750911865418157</v>
      </c>
      <c r="M188" s="11">
        <f t="shared" si="295"/>
        <v>0.92237706643377204</v>
      </c>
      <c r="N188" s="12">
        <f t="shared" si="296"/>
        <v>6.0253198154270387E-3</v>
      </c>
      <c r="O188" s="12">
        <f t="shared" si="297"/>
        <v>-1.1115233631357739E-2</v>
      </c>
      <c r="P188" s="12">
        <f t="shared" si="289"/>
        <v>-1.1115233631357739E-2</v>
      </c>
      <c r="Q188" s="12">
        <f t="shared" si="290"/>
        <v>0</v>
      </c>
      <c r="R188" s="12">
        <f t="shared" si="291"/>
        <v>-1.1115233631357739E-2</v>
      </c>
      <c r="S188" s="4">
        <f t="shared" si="298"/>
        <v>1</v>
      </c>
      <c r="T188" s="15" t="str">
        <f t="shared" si="299"/>
        <v>OK</v>
      </c>
    </row>
    <row r="189" spans="1:20" x14ac:dyDescent="0.25">
      <c r="A189" t="s">
        <v>40</v>
      </c>
      <c r="B189" t="s">
        <v>38</v>
      </c>
      <c r="C189" s="4">
        <f t="shared" ref="C189:G189" si="306">C171</f>
        <v>1</v>
      </c>
      <c r="D189" s="4">
        <f t="shared" si="306"/>
        <v>1</v>
      </c>
      <c r="E189" s="4">
        <f t="shared" si="306"/>
        <v>1</v>
      </c>
      <c r="F189" s="4">
        <f t="shared" si="306"/>
        <v>1</v>
      </c>
      <c r="G189" s="4">
        <f t="shared" si="306"/>
        <v>0</v>
      </c>
      <c r="H189" s="12">
        <f>H180</f>
        <v>1.7633257326038365</v>
      </c>
      <c r="I189" s="12">
        <f t="shared" ref="I189:K189" si="307">I180</f>
        <v>0.58930542482311032</v>
      </c>
      <c r="J189" s="12">
        <f t="shared" si="307"/>
        <v>1.0117857988257415</v>
      </c>
      <c r="K189" s="12">
        <f t="shared" si="307"/>
        <v>0.12246002911486908</v>
      </c>
      <c r="L189" s="4">
        <f t="shared" si="294"/>
        <v>3.364416956252688</v>
      </c>
      <c r="M189" s="11">
        <f t="shared" si="295"/>
        <v>0.96657377822838153</v>
      </c>
      <c r="N189" s="12">
        <f t="shared" si="296"/>
        <v>1.1173123019254205E-3</v>
      </c>
      <c r="O189" s="12">
        <f t="shared" si="297"/>
        <v>-2.1599295462662082E-3</v>
      </c>
      <c r="P189" s="12">
        <f t="shared" si="289"/>
        <v>-2.1599295462662082E-3</v>
      </c>
      <c r="Q189" s="12">
        <f t="shared" si="290"/>
        <v>-2.1599295462662082E-3</v>
      </c>
      <c r="R189" s="12">
        <f t="shared" si="291"/>
        <v>0</v>
      </c>
      <c r="S189" s="4">
        <f t="shared" si="298"/>
        <v>1</v>
      </c>
      <c r="T189" s="15" t="str">
        <f t="shared" si="299"/>
        <v>OK</v>
      </c>
    </row>
    <row r="190" spans="1:20" x14ac:dyDescent="0.25">
      <c r="A190" t="s">
        <v>39</v>
      </c>
      <c r="B190" t="s">
        <v>31</v>
      </c>
      <c r="C190" s="4">
        <f t="shared" ref="C190:G190" si="308">C172</f>
        <v>0</v>
      </c>
      <c r="D190" s="4">
        <f t="shared" si="308"/>
        <v>0</v>
      </c>
      <c r="E190" s="4">
        <f t="shared" si="308"/>
        <v>0</v>
      </c>
      <c r="F190" s="4">
        <f t="shared" si="308"/>
        <v>-1</v>
      </c>
      <c r="G190" s="4">
        <f t="shared" si="308"/>
        <v>0</v>
      </c>
      <c r="H190" s="12">
        <f>H180</f>
        <v>1.7633257326038365</v>
      </c>
      <c r="I190" s="12">
        <f t="shared" ref="I190:K190" si="309">I180</f>
        <v>0.58930542482311032</v>
      </c>
      <c r="J190" s="12">
        <f t="shared" si="309"/>
        <v>1.0117857988257415</v>
      </c>
      <c r="K190" s="12">
        <f t="shared" si="309"/>
        <v>0.12246002911486908</v>
      </c>
      <c r="L190" s="4">
        <f t="shared" si="294"/>
        <v>-1.0117857988257415</v>
      </c>
      <c r="M190" s="11">
        <f t="shared" si="295"/>
        <v>0.26663051251767389</v>
      </c>
      <c r="N190" s="12">
        <f t="shared" si="296"/>
        <v>7.1091830205437453E-2</v>
      </c>
      <c r="O190" s="12">
        <f t="shared" si="297"/>
        <v>0</v>
      </c>
      <c r="P190" s="12">
        <f t="shared" si="289"/>
        <v>0</v>
      </c>
      <c r="Q190" s="12">
        <f t="shared" si="290"/>
        <v>-0.10427315816388444</v>
      </c>
      <c r="R190" s="12">
        <f t="shared" si="291"/>
        <v>0</v>
      </c>
      <c r="S190" s="4">
        <f t="shared" si="298"/>
        <v>0</v>
      </c>
      <c r="T190" s="15" t="str">
        <f t="shared" si="299"/>
        <v>OK</v>
      </c>
    </row>
    <row r="191" spans="1:20" x14ac:dyDescent="0.25">
      <c r="A191" t="s">
        <v>40</v>
      </c>
      <c r="B191" t="s">
        <v>30</v>
      </c>
      <c r="C191" s="4">
        <f t="shared" ref="C191:G191" si="310">C173</f>
        <v>1</v>
      </c>
      <c r="D191" s="4">
        <f t="shared" si="310"/>
        <v>1</v>
      </c>
      <c r="E191" s="4">
        <f t="shared" si="310"/>
        <v>0</v>
      </c>
      <c r="F191" s="4">
        <f t="shared" si="310"/>
        <v>1</v>
      </c>
      <c r="G191" s="4">
        <f t="shared" si="310"/>
        <v>1</v>
      </c>
      <c r="H191" s="12">
        <f>H180</f>
        <v>1.7633257326038365</v>
      </c>
      <c r="I191" s="12">
        <f t="shared" ref="I191:K191" si="311">I180</f>
        <v>0.58930542482311032</v>
      </c>
      <c r="J191" s="12">
        <f t="shared" si="311"/>
        <v>1.0117857988257415</v>
      </c>
      <c r="K191" s="12">
        <f t="shared" si="311"/>
        <v>0.12246002911486908</v>
      </c>
      <c r="L191" s="4">
        <f t="shared" si="294"/>
        <v>2.897571560544447</v>
      </c>
      <c r="M191" s="11">
        <f t="shared" si="295"/>
        <v>0.94772625985067627</v>
      </c>
      <c r="N191" s="12">
        <f t="shared" si="296"/>
        <v>2.7325439091990199E-3</v>
      </c>
      <c r="O191" s="12">
        <f t="shared" si="297"/>
        <v>-5.1794072378858668E-3</v>
      </c>
      <c r="P191" s="12">
        <f t="shared" si="289"/>
        <v>0</v>
      </c>
      <c r="Q191" s="12">
        <f t="shared" si="290"/>
        <v>-5.1794072378858668E-3</v>
      </c>
      <c r="R191" s="12">
        <f t="shared" si="291"/>
        <v>-5.1794072378858668E-3</v>
      </c>
      <c r="S191" s="4">
        <f t="shared" si="298"/>
        <v>1</v>
      </c>
      <c r="T191" s="15" t="str">
        <f t="shared" si="299"/>
        <v>OK</v>
      </c>
    </row>
    <row r="192" spans="1:20" x14ac:dyDescent="0.25">
      <c r="A192" t="s">
        <v>39</v>
      </c>
      <c r="B192" t="s">
        <v>36</v>
      </c>
      <c r="C192" s="4">
        <f t="shared" ref="C192:G192" si="312">C174</f>
        <v>0</v>
      </c>
      <c r="D192" s="4">
        <f t="shared" si="312"/>
        <v>-1</v>
      </c>
      <c r="E192" s="4">
        <f t="shared" si="312"/>
        <v>0</v>
      </c>
      <c r="F192" s="4">
        <f t="shared" si="312"/>
        <v>-1</v>
      </c>
      <c r="G192" s="4">
        <f t="shared" si="312"/>
        <v>0</v>
      </c>
      <c r="H192" s="12">
        <f>H180</f>
        <v>1.7633257326038365</v>
      </c>
      <c r="I192" s="12">
        <f t="shared" ref="I192:K192" si="313">I180</f>
        <v>0.58930542482311032</v>
      </c>
      <c r="J192" s="12">
        <f t="shared" si="313"/>
        <v>1.0117857988257415</v>
      </c>
      <c r="K192" s="12">
        <f t="shared" si="313"/>
        <v>0.12246002911486908</v>
      </c>
      <c r="L192" s="4">
        <f t="shared" si="294"/>
        <v>-2.775111531429578</v>
      </c>
      <c r="M192" s="11">
        <f t="shared" si="295"/>
        <v>5.8684013670334011E-2</v>
      </c>
      <c r="N192" s="12">
        <f t="shared" si="296"/>
        <v>3.4438134604599492E-3</v>
      </c>
      <c r="O192" s="12">
        <f t="shared" si="297"/>
        <v>-6.4834333285364743E-3</v>
      </c>
      <c r="P192" s="12">
        <f t="shared" si="289"/>
        <v>0</v>
      </c>
      <c r="Q192" s="12">
        <f t="shared" si="290"/>
        <v>-6.4834333285364743E-3</v>
      </c>
      <c r="R192" s="12">
        <f t="shared" si="291"/>
        <v>0</v>
      </c>
      <c r="S192" s="4">
        <f t="shared" si="298"/>
        <v>0</v>
      </c>
      <c r="T192" s="15" t="str">
        <f t="shared" si="299"/>
        <v>OK</v>
      </c>
    </row>
    <row r="193" spans="1:20" x14ac:dyDescent="0.25">
      <c r="A193" t="s">
        <v>40</v>
      </c>
      <c r="B193" t="s">
        <v>33</v>
      </c>
      <c r="C193" s="4">
        <f t="shared" ref="C193:G193" si="314">C175</f>
        <v>1</v>
      </c>
      <c r="D193" s="4">
        <f t="shared" si="314"/>
        <v>1</v>
      </c>
      <c r="E193" s="4">
        <f t="shared" si="314"/>
        <v>1</v>
      </c>
      <c r="F193" s="4">
        <f t="shared" si="314"/>
        <v>1</v>
      </c>
      <c r="G193" s="4">
        <f t="shared" si="314"/>
        <v>0</v>
      </c>
      <c r="H193" s="12">
        <f>H180</f>
        <v>1.7633257326038365</v>
      </c>
      <c r="I193" s="12">
        <f t="shared" ref="I193:K193" si="315">I180</f>
        <v>0.58930542482311032</v>
      </c>
      <c r="J193" s="12">
        <f t="shared" si="315"/>
        <v>1.0117857988257415</v>
      </c>
      <c r="K193" s="12">
        <f t="shared" si="315"/>
        <v>0.12246002911486908</v>
      </c>
      <c r="L193" s="4">
        <f t="shared" si="294"/>
        <v>3.364416956252688</v>
      </c>
      <c r="M193" s="11">
        <f t="shared" si="295"/>
        <v>0.96657377822838153</v>
      </c>
      <c r="N193" s="12">
        <f t="shared" si="296"/>
        <v>1.1173123019254205E-3</v>
      </c>
      <c r="O193" s="12">
        <f t="shared" si="297"/>
        <v>-2.1599295462662082E-3</v>
      </c>
      <c r="P193" s="12">
        <f t="shared" si="289"/>
        <v>-2.1599295462662082E-3</v>
      </c>
      <c r="Q193" s="12">
        <f t="shared" si="290"/>
        <v>-2.1599295462662082E-3</v>
      </c>
      <c r="R193" s="12">
        <f t="shared" si="291"/>
        <v>0</v>
      </c>
      <c r="S193" s="4">
        <f t="shared" si="298"/>
        <v>1</v>
      </c>
      <c r="T193" s="15" t="str">
        <f t="shared" si="299"/>
        <v>OK</v>
      </c>
    </row>
    <row r="194" spans="1:20" x14ac:dyDescent="0.25">
      <c r="M194" s="5" t="s">
        <v>47</v>
      </c>
      <c r="N194" s="11">
        <f>AVERAGE(N184:N193)</f>
        <v>1.9003746013385163E-2</v>
      </c>
      <c r="O194"/>
    </row>
    <row r="195" spans="1:20" x14ac:dyDescent="0.25">
      <c r="H195" t="s">
        <v>41</v>
      </c>
      <c r="I195">
        <f>I177</f>
        <v>3</v>
      </c>
      <c r="M195"/>
      <c r="N195" s="5" t="s">
        <v>46</v>
      </c>
      <c r="O195" s="11">
        <f>AVERAGE(O184:O193)</f>
        <v>-1.5291295140844624E-2</v>
      </c>
      <c r="P195" s="11">
        <f t="shared" ref="P195:R195" si="316">AVERAGE(P184:P193)</f>
        <v>6.3374464369421206E-3</v>
      </c>
      <c r="Q195" s="11">
        <f t="shared" si="316"/>
        <v>-1.8561381330432246E-2</v>
      </c>
      <c r="R195" s="11">
        <f t="shared" si="316"/>
        <v>5.2258036260240323E-3</v>
      </c>
    </row>
    <row r="196" spans="1:20" x14ac:dyDescent="0.25">
      <c r="M196"/>
      <c r="N196"/>
      <c r="O196"/>
    </row>
    <row r="197" spans="1:20" x14ac:dyDescent="0.25">
      <c r="M197"/>
      <c r="N197"/>
      <c r="O197"/>
    </row>
    <row r="198" spans="1:20" x14ac:dyDescent="0.25">
      <c r="H198" s="13">
        <f>H180-O195*$I195</f>
        <v>1.8091996180263703</v>
      </c>
      <c r="I198" s="13">
        <f t="shared" ref="I198" si="317">I180-P195*$I195</f>
        <v>0.57029308551228397</v>
      </c>
      <c r="J198" s="13">
        <f t="shared" ref="J198" si="318">J180-Q195*$I195</f>
        <v>1.0674699428170382</v>
      </c>
      <c r="K198" s="13">
        <f t="shared" ref="K198" si="319">K180-R195*$I195</f>
        <v>0.10678261823679699</v>
      </c>
      <c r="M198"/>
      <c r="N198"/>
      <c r="O198"/>
    </row>
    <row r="199" spans="1:20" x14ac:dyDescent="0.25">
      <c r="H199" s="36" t="s">
        <v>18</v>
      </c>
      <c r="I199" s="36"/>
      <c r="J199" s="36"/>
      <c r="K199" s="36"/>
      <c r="M199"/>
      <c r="N199"/>
      <c r="O199" s="37" t="s">
        <v>23</v>
      </c>
      <c r="P199" s="37"/>
      <c r="Q199" s="37"/>
      <c r="R199" s="37"/>
    </row>
    <row r="200" spans="1:20" x14ac:dyDescent="0.25">
      <c r="A200" s="14" t="s">
        <v>45</v>
      </c>
      <c r="B200" s="14">
        <f>B182+1</f>
        <v>11</v>
      </c>
      <c r="H200" s="8" t="s">
        <v>19</v>
      </c>
      <c r="I200" s="8" t="s">
        <v>20</v>
      </c>
      <c r="J200" s="8" t="s">
        <v>22</v>
      </c>
      <c r="K200" s="8" t="s">
        <v>21</v>
      </c>
      <c r="M200"/>
      <c r="N200"/>
      <c r="O200" s="8" t="s">
        <v>24</v>
      </c>
      <c r="P200" s="8" t="s">
        <v>25</v>
      </c>
      <c r="Q200" s="8" t="s">
        <v>26</v>
      </c>
      <c r="R200" s="8" t="s">
        <v>27</v>
      </c>
    </row>
    <row r="201" spans="1:20" ht="30" x14ac:dyDescent="0.25">
      <c r="A201" s="6" t="s">
        <v>44</v>
      </c>
      <c r="B201" s="6" t="s">
        <v>13</v>
      </c>
      <c r="C201" s="7" t="s">
        <v>7</v>
      </c>
      <c r="D201" s="6" t="s">
        <v>14</v>
      </c>
      <c r="E201" s="6" t="s">
        <v>1</v>
      </c>
      <c r="F201" s="6" t="s">
        <v>2</v>
      </c>
      <c r="G201" s="6" t="s">
        <v>15</v>
      </c>
      <c r="H201" s="9" t="s">
        <v>14</v>
      </c>
      <c r="I201" s="9" t="s">
        <v>1</v>
      </c>
      <c r="J201" s="9" t="s">
        <v>2</v>
      </c>
      <c r="K201" s="9" t="s">
        <v>15</v>
      </c>
      <c r="L201" s="6" t="s">
        <v>16</v>
      </c>
      <c r="M201" s="6" t="s">
        <v>17</v>
      </c>
      <c r="N201" s="6" t="s">
        <v>28</v>
      </c>
      <c r="O201" s="9" t="s">
        <v>14</v>
      </c>
      <c r="P201" s="9" t="s">
        <v>1</v>
      </c>
      <c r="Q201" s="9" t="s">
        <v>2</v>
      </c>
      <c r="R201" s="9" t="s">
        <v>15</v>
      </c>
      <c r="S201" s="7" t="s">
        <v>42</v>
      </c>
      <c r="T201" s="9" t="s">
        <v>43</v>
      </c>
    </row>
    <row r="202" spans="1:20" x14ac:dyDescent="0.25">
      <c r="A202" t="s">
        <v>39</v>
      </c>
      <c r="B202" t="s">
        <v>29</v>
      </c>
      <c r="C202" s="4">
        <f>C184</f>
        <v>0</v>
      </c>
      <c r="D202" s="4">
        <f t="shared" ref="D202:G202" si="320">D184</f>
        <v>-1</v>
      </c>
      <c r="E202" s="4">
        <f t="shared" si="320"/>
        <v>1</v>
      </c>
      <c r="F202" s="4">
        <f t="shared" si="320"/>
        <v>0</v>
      </c>
      <c r="G202" s="4">
        <f t="shared" si="320"/>
        <v>1</v>
      </c>
      <c r="H202" s="12">
        <f>H198</f>
        <v>1.8091996180263703</v>
      </c>
      <c r="I202" s="12">
        <f t="shared" ref="I202:K202" si="321">I198</f>
        <v>0.57029308551228397</v>
      </c>
      <c r="J202" s="12">
        <f t="shared" si="321"/>
        <v>1.0674699428170382</v>
      </c>
      <c r="K202" s="12">
        <f t="shared" si="321"/>
        <v>0.10678261823679699</v>
      </c>
      <c r="L202" s="4">
        <f>SUMPRODUCT(D202:G202,H202:K202)</f>
        <v>-1.1321239142772892</v>
      </c>
      <c r="M202" s="11">
        <f>1/(1+EXP(-L202))</f>
        <v>0.24376935306401354</v>
      </c>
      <c r="N202" s="12">
        <f>(M202-C202)^2</f>
        <v>5.9423497493247684E-2</v>
      </c>
      <c r="O202" s="12">
        <f>2*D202*$M202*(1-$M202)*($M202-$C202)</f>
        <v>-8.9875739905035334E-2</v>
      </c>
      <c r="P202" s="12">
        <f t="shared" ref="P202:P211" si="322">2*E202*$M202*(1-$M202)*($M202-$C202)</f>
        <v>8.9875739905035334E-2</v>
      </c>
      <c r="Q202" s="12">
        <f t="shared" ref="Q202:Q211" si="323">2*F202*$M202*(1-$M202)*($M202-$C202)</f>
        <v>0</v>
      </c>
      <c r="R202" s="12">
        <f t="shared" ref="R202:R211" si="324">2*G202*$M202*(1-$M202)*($M202-$C202)</f>
        <v>8.9875739905035334E-2</v>
      </c>
      <c r="S202" s="4">
        <f>IF(M202&gt;0.5,1,0)</f>
        <v>0</v>
      </c>
      <c r="T202" s="15" t="str">
        <f>IF(S202=C202,"OK","FAUX")</f>
        <v>OK</v>
      </c>
    </row>
    <row r="203" spans="1:20" x14ac:dyDescent="0.25">
      <c r="A203" t="s">
        <v>40</v>
      </c>
      <c r="B203" t="s">
        <v>34</v>
      </c>
      <c r="C203" s="4">
        <f t="shared" ref="C203:G203" si="325">C185</f>
        <v>1</v>
      </c>
      <c r="D203" s="4">
        <f t="shared" si="325"/>
        <v>0</v>
      </c>
      <c r="E203" s="4">
        <f t="shared" si="325"/>
        <v>1</v>
      </c>
      <c r="F203" s="4">
        <f t="shared" si="325"/>
        <v>1</v>
      </c>
      <c r="G203" s="4">
        <f t="shared" si="325"/>
        <v>1</v>
      </c>
      <c r="H203" s="12">
        <f>H198</f>
        <v>1.8091996180263703</v>
      </c>
      <c r="I203" s="12">
        <f t="shared" ref="I203:K203" si="326">I198</f>
        <v>0.57029308551228397</v>
      </c>
      <c r="J203" s="12">
        <f t="shared" si="326"/>
        <v>1.0674699428170382</v>
      </c>
      <c r="K203" s="12">
        <f t="shared" si="326"/>
        <v>0.10678261823679699</v>
      </c>
      <c r="L203" s="4">
        <f t="shared" ref="L203:L211" si="327">SUMPRODUCT(D203:G203,H203:K203)</f>
        <v>1.7445456465661191</v>
      </c>
      <c r="M203" s="11">
        <f t="shared" ref="M203:M211" si="328">1/(1+EXP(-L203))</f>
        <v>0.85126352712095099</v>
      </c>
      <c r="N203" s="12">
        <f t="shared" ref="N203:N211" si="329">(M203-C203)^2</f>
        <v>2.212253836450008E-2</v>
      </c>
      <c r="O203" s="12">
        <f t="shared" ref="O203:O211" si="330">2*D203*$M203*(1-$M203)*($M203-$C203)</f>
        <v>0</v>
      </c>
      <c r="P203" s="12">
        <f t="shared" si="322"/>
        <v>-3.7664220074065786E-2</v>
      </c>
      <c r="Q203" s="12">
        <f t="shared" si="323"/>
        <v>-3.7664220074065786E-2</v>
      </c>
      <c r="R203" s="12">
        <f t="shared" si="324"/>
        <v>-3.7664220074065786E-2</v>
      </c>
      <c r="S203" s="4">
        <f t="shared" ref="S203:S211" si="331">IF(M203&gt;0.5,1,0)</f>
        <v>1</v>
      </c>
      <c r="T203" s="15" t="str">
        <f t="shared" ref="T203:T211" si="332">IF(S203=C203,"OK","FAUX")</f>
        <v>OK</v>
      </c>
    </row>
    <row r="204" spans="1:20" x14ac:dyDescent="0.25">
      <c r="A204" t="s">
        <v>39</v>
      </c>
      <c r="B204" t="s">
        <v>35</v>
      </c>
      <c r="C204" s="4">
        <f t="shared" ref="C204:G204" si="333">C186</f>
        <v>0</v>
      </c>
      <c r="D204" s="4">
        <f t="shared" si="333"/>
        <v>-1</v>
      </c>
      <c r="E204" s="4">
        <f t="shared" si="333"/>
        <v>1</v>
      </c>
      <c r="F204" s="4">
        <f t="shared" si="333"/>
        <v>-1</v>
      </c>
      <c r="G204" s="4">
        <f t="shared" si="333"/>
        <v>0</v>
      </c>
      <c r="H204" s="12">
        <f>H198</f>
        <v>1.8091996180263703</v>
      </c>
      <c r="I204" s="12">
        <f t="shared" ref="I204:K204" si="334">I198</f>
        <v>0.57029308551228397</v>
      </c>
      <c r="J204" s="12">
        <f t="shared" si="334"/>
        <v>1.0674699428170382</v>
      </c>
      <c r="K204" s="12">
        <f t="shared" si="334"/>
        <v>0.10678261823679699</v>
      </c>
      <c r="L204" s="4">
        <f t="shared" si="327"/>
        <v>-2.3063764753311244</v>
      </c>
      <c r="M204" s="11">
        <f t="shared" si="328"/>
        <v>9.0596239139986184E-2</v>
      </c>
      <c r="N204" s="12">
        <f t="shared" si="329"/>
        <v>8.2076785463095648E-3</v>
      </c>
      <c r="O204" s="12">
        <f t="shared" si="330"/>
        <v>-1.4928187475887939E-2</v>
      </c>
      <c r="P204" s="12">
        <f t="shared" si="322"/>
        <v>1.4928187475887939E-2</v>
      </c>
      <c r="Q204" s="12">
        <f t="shared" si="323"/>
        <v>-1.4928187475887939E-2</v>
      </c>
      <c r="R204" s="12">
        <f t="shared" si="324"/>
        <v>0</v>
      </c>
      <c r="S204" s="4">
        <f t="shared" si="331"/>
        <v>0</v>
      </c>
      <c r="T204" s="15" t="str">
        <f t="shared" si="332"/>
        <v>OK</v>
      </c>
    </row>
    <row r="205" spans="1:20" x14ac:dyDescent="0.25">
      <c r="A205" t="s">
        <v>39</v>
      </c>
      <c r="B205" t="s">
        <v>37</v>
      </c>
      <c r="C205" s="4">
        <f t="shared" ref="C205:G205" si="335">C187</f>
        <v>0</v>
      </c>
      <c r="D205" s="4">
        <f t="shared" si="335"/>
        <v>-1</v>
      </c>
      <c r="E205" s="4">
        <f t="shared" si="335"/>
        <v>0</v>
      </c>
      <c r="F205" s="4">
        <f t="shared" si="335"/>
        <v>-1</v>
      </c>
      <c r="G205" s="4">
        <f t="shared" si="335"/>
        <v>1</v>
      </c>
      <c r="H205" s="12">
        <f>H198</f>
        <v>1.8091996180263703</v>
      </c>
      <c r="I205" s="12">
        <f t="shared" ref="I205:K205" si="336">I198</f>
        <v>0.57029308551228397</v>
      </c>
      <c r="J205" s="12">
        <f t="shared" si="336"/>
        <v>1.0674699428170382</v>
      </c>
      <c r="K205" s="12">
        <f t="shared" si="336"/>
        <v>0.10678261823679699</v>
      </c>
      <c r="L205" s="4">
        <f t="shared" si="327"/>
        <v>-2.7698869426066119</v>
      </c>
      <c r="M205" s="11">
        <f t="shared" si="328"/>
        <v>5.8973287321607039E-2</v>
      </c>
      <c r="N205" s="12">
        <f t="shared" si="329"/>
        <v>3.4778486175168176E-3</v>
      </c>
      <c r="O205" s="12">
        <f t="shared" si="330"/>
        <v>-6.5454969034698888E-3</v>
      </c>
      <c r="P205" s="12">
        <f t="shared" si="322"/>
        <v>0</v>
      </c>
      <c r="Q205" s="12">
        <f t="shared" si="323"/>
        <v>-6.5454969034698888E-3</v>
      </c>
      <c r="R205" s="12">
        <f t="shared" si="324"/>
        <v>6.5454969034698888E-3</v>
      </c>
      <c r="S205" s="4">
        <f t="shared" si="331"/>
        <v>0</v>
      </c>
      <c r="T205" s="15" t="str">
        <f t="shared" si="332"/>
        <v>OK</v>
      </c>
    </row>
    <row r="206" spans="1:20" x14ac:dyDescent="0.25">
      <c r="A206" t="s">
        <v>40</v>
      </c>
      <c r="B206" t="s">
        <v>32</v>
      </c>
      <c r="C206" s="4">
        <f t="shared" ref="C206:G206" si="337">C188</f>
        <v>1</v>
      </c>
      <c r="D206" s="4">
        <f t="shared" si="337"/>
        <v>1</v>
      </c>
      <c r="E206" s="4">
        <f t="shared" si="337"/>
        <v>1</v>
      </c>
      <c r="F206" s="4">
        <f t="shared" si="337"/>
        <v>0</v>
      </c>
      <c r="G206" s="4">
        <f t="shared" si="337"/>
        <v>1</v>
      </c>
      <c r="H206" s="12">
        <f>H198</f>
        <v>1.8091996180263703</v>
      </c>
      <c r="I206" s="12">
        <f t="shared" ref="I206:K206" si="338">I198</f>
        <v>0.57029308551228397</v>
      </c>
      <c r="J206" s="12">
        <f t="shared" si="338"/>
        <v>1.0674699428170382</v>
      </c>
      <c r="K206" s="12">
        <f t="shared" si="338"/>
        <v>0.10678261823679699</v>
      </c>
      <c r="L206" s="4">
        <f t="shared" si="327"/>
        <v>2.4862753217754512</v>
      </c>
      <c r="M206" s="11">
        <f t="shared" si="328"/>
        <v>0.92317405062946833</v>
      </c>
      <c r="N206" s="12">
        <f t="shared" si="329"/>
        <v>5.9022264966834947E-3</v>
      </c>
      <c r="O206" s="12">
        <f t="shared" si="330"/>
        <v>-1.0897564685351756E-2</v>
      </c>
      <c r="P206" s="12">
        <f t="shared" si="322"/>
        <v>-1.0897564685351756E-2</v>
      </c>
      <c r="Q206" s="12">
        <f t="shared" si="323"/>
        <v>0</v>
      </c>
      <c r="R206" s="12">
        <f t="shared" si="324"/>
        <v>-1.0897564685351756E-2</v>
      </c>
      <c r="S206" s="4">
        <f t="shared" si="331"/>
        <v>1</v>
      </c>
      <c r="T206" s="15" t="str">
        <f t="shared" si="332"/>
        <v>OK</v>
      </c>
    </row>
    <row r="207" spans="1:20" x14ac:dyDescent="0.25">
      <c r="A207" t="s">
        <v>40</v>
      </c>
      <c r="B207" t="s">
        <v>38</v>
      </c>
      <c r="C207" s="4">
        <f t="shared" ref="C207:G207" si="339">C189</f>
        <v>1</v>
      </c>
      <c r="D207" s="4">
        <f t="shared" si="339"/>
        <v>1</v>
      </c>
      <c r="E207" s="4">
        <f t="shared" si="339"/>
        <v>1</v>
      </c>
      <c r="F207" s="4">
        <f t="shared" si="339"/>
        <v>1</v>
      </c>
      <c r="G207" s="4">
        <f t="shared" si="339"/>
        <v>0</v>
      </c>
      <c r="H207" s="12">
        <f>H198</f>
        <v>1.8091996180263703</v>
      </c>
      <c r="I207" s="12">
        <f t="shared" ref="I207:K207" si="340">I198</f>
        <v>0.57029308551228397</v>
      </c>
      <c r="J207" s="12">
        <f t="shared" si="340"/>
        <v>1.0674699428170382</v>
      </c>
      <c r="K207" s="12">
        <f t="shared" si="340"/>
        <v>0.10678261823679699</v>
      </c>
      <c r="L207" s="4">
        <f t="shared" si="327"/>
        <v>3.4469626463556926</v>
      </c>
      <c r="M207" s="11">
        <f t="shared" si="328"/>
        <v>0.96914043105595038</v>
      </c>
      <c r="N207" s="12">
        <f t="shared" si="329"/>
        <v>9.5231299541255184E-4</v>
      </c>
      <c r="O207" s="12">
        <f t="shared" si="330"/>
        <v>-1.8458500537486076E-3</v>
      </c>
      <c r="P207" s="12">
        <f t="shared" si="322"/>
        <v>-1.8458500537486076E-3</v>
      </c>
      <c r="Q207" s="12">
        <f t="shared" si="323"/>
        <v>-1.8458500537486076E-3</v>
      </c>
      <c r="R207" s="12">
        <f t="shared" si="324"/>
        <v>0</v>
      </c>
      <c r="S207" s="4">
        <f t="shared" si="331"/>
        <v>1</v>
      </c>
      <c r="T207" s="15" t="str">
        <f t="shared" si="332"/>
        <v>OK</v>
      </c>
    </row>
    <row r="208" spans="1:20" x14ac:dyDescent="0.25">
      <c r="A208" t="s">
        <v>39</v>
      </c>
      <c r="B208" t="s">
        <v>31</v>
      </c>
      <c r="C208" s="4">
        <f t="shared" ref="C208:G208" si="341">C190</f>
        <v>0</v>
      </c>
      <c r="D208" s="4">
        <f t="shared" si="341"/>
        <v>0</v>
      </c>
      <c r="E208" s="4">
        <f t="shared" si="341"/>
        <v>0</v>
      </c>
      <c r="F208" s="4">
        <f t="shared" si="341"/>
        <v>-1</v>
      </c>
      <c r="G208" s="4">
        <f t="shared" si="341"/>
        <v>0</v>
      </c>
      <c r="H208" s="12">
        <f>H198</f>
        <v>1.8091996180263703</v>
      </c>
      <c r="I208" s="12">
        <f t="shared" ref="I208:K208" si="342">I198</f>
        <v>0.57029308551228397</v>
      </c>
      <c r="J208" s="12">
        <f t="shared" si="342"/>
        <v>1.0674699428170382</v>
      </c>
      <c r="K208" s="12">
        <f t="shared" si="342"/>
        <v>0.10678261823679699</v>
      </c>
      <c r="L208" s="4">
        <f t="shared" si="327"/>
        <v>-1.0674699428170382</v>
      </c>
      <c r="M208" s="11">
        <f t="shared" si="328"/>
        <v>0.25588452877189644</v>
      </c>
      <c r="N208" s="12">
        <f t="shared" si="329"/>
        <v>6.5476892064815495E-2</v>
      </c>
      <c r="O208" s="12">
        <f t="shared" si="330"/>
        <v>0</v>
      </c>
      <c r="P208" s="12">
        <f t="shared" si="322"/>
        <v>0</v>
      </c>
      <c r="Q208" s="12">
        <f t="shared" si="323"/>
        <v>-9.7444736786723704E-2</v>
      </c>
      <c r="R208" s="12">
        <f t="shared" si="324"/>
        <v>0</v>
      </c>
      <c r="S208" s="4">
        <f t="shared" si="331"/>
        <v>0</v>
      </c>
      <c r="T208" s="15" t="str">
        <f t="shared" si="332"/>
        <v>OK</v>
      </c>
    </row>
    <row r="209" spans="1:20" x14ac:dyDescent="0.25">
      <c r="A209" t="s">
        <v>40</v>
      </c>
      <c r="B209" t="s">
        <v>30</v>
      </c>
      <c r="C209" s="4">
        <f t="shared" ref="C209:G209" si="343">C191</f>
        <v>1</v>
      </c>
      <c r="D209" s="4">
        <f t="shared" si="343"/>
        <v>1</v>
      </c>
      <c r="E209" s="4">
        <f t="shared" si="343"/>
        <v>0</v>
      </c>
      <c r="F209" s="4">
        <f t="shared" si="343"/>
        <v>1</v>
      </c>
      <c r="G209" s="4">
        <f t="shared" si="343"/>
        <v>1</v>
      </c>
      <c r="H209" s="12">
        <f>H198</f>
        <v>1.8091996180263703</v>
      </c>
      <c r="I209" s="12">
        <f t="shared" ref="I209:K209" si="344">I198</f>
        <v>0.57029308551228397</v>
      </c>
      <c r="J209" s="12">
        <f t="shared" si="344"/>
        <v>1.0674699428170382</v>
      </c>
      <c r="K209" s="12">
        <f t="shared" si="344"/>
        <v>0.10678261823679699</v>
      </c>
      <c r="L209" s="4">
        <f t="shared" si="327"/>
        <v>2.9834521790802055</v>
      </c>
      <c r="M209" s="11">
        <f t="shared" si="328"/>
        <v>0.95182092794127426</v>
      </c>
      <c r="N209" s="12">
        <f t="shared" si="329"/>
        <v>2.3212229844398868E-3</v>
      </c>
      <c r="O209" s="12">
        <f t="shared" si="330"/>
        <v>-4.4187772300163745E-3</v>
      </c>
      <c r="P209" s="12">
        <f t="shared" si="322"/>
        <v>0</v>
      </c>
      <c r="Q209" s="12">
        <f t="shared" si="323"/>
        <v>-4.4187772300163745E-3</v>
      </c>
      <c r="R209" s="12">
        <f t="shared" si="324"/>
        <v>-4.4187772300163745E-3</v>
      </c>
      <c r="S209" s="4">
        <f t="shared" si="331"/>
        <v>1</v>
      </c>
      <c r="T209" s="15" t="str">
        <f t="shared" si="332"/>
        <v>OK</v>
      </c>
    </row>
    <row r="210" spans="1:20" x14ac:dyDescent="0.25">
      <c r="A210" t="s">
        <v>39</v>
      </c>
      <c r="B210" t="s">
        <v>36</v>
      </c>
      <c r="C210" s="4">
        <f t="shared" ref="C210:G210" si="345">C192</f>
        <v>0</v>
      </c>
      <c r="D210" s="4">
        <f t="shared" si="345"/>
        <v>-1</v>
      </c>
      <c r="E210" s="4">
        <f t="shared" si="345"/>
        <v>0</v>
      </c>
      <c r="F210" s="4">
        <f t="shared" si="345"/>
        <v>-1</v>
      </c>
      <c r="G210" s="4">
        <f t="shared" si="345"/>
        <v>0</v>
      </c>
      <c r="H210" s="12">
        <f>H198</f>
        <v>1.8091996180263703</v>
      </c>
      <c r="I210" s="12">
        <f t="shared" ref="I210:K210" si="346">I198</f>
        <v>0.57029308551228397</v>
      </c>
      <c r="J210" s="12">
        <f t="shared" si="346"/>
        <v>1.0674699428170382</v>
      </c>
      <c r="K210" s="12">
        <f t="shared" si="346"/>
        <v>0.10678261823679699</v>
      </c>
      <c r="L210" s="4">
        <f t="shared" si="327"/>
        <v>-2.8766695608434087</v>
      </c>
      <c r="M210" s="11">
        <f t="shared" si="328"/>
        <v>5.3318994040199102E-2</v>
      </c>
      <c r="N210" s="12">
        <f t="shared" si="329"/>
        <v>2.8429151254587876E-3</v>
      </c>
      <c r="O210" s="12">
        <f t="shared" si="330"/>
        <v>-5.3826675016553169E-3</v>
      </c>
      <c r="P210" s="12">
        <f t="shared" si="322"/>
        <v>0</v>
      </c>
      <c r="Q210" s="12">
        <f t="shared" si="323"/>
        <v>-5.3826675016553169E-3</v>
      </c>
      <c r="R210" s="12">
        <f t="shared" si="324"/>
        <v>0</v>
      </c>
      <c r="S210" s="4">
        <f t="shared" si="331"/>
        <v>0</v>
      </c>
      <c r="T210" s="15" t="str">
        <f t="shared" si="332"/>
        <v>OK</v>
      </c>
    </row>
    <row r="211" spans="1:20" x14ac:dyDescent="0.25">
      <c r="A211" t="s">
        <v>40</v>
      </c>
      <c r="B211" t="s">
        <v>33</v>
      </c>
      <c r="C211" s="4">
        <f t="shared" ref="C211:G211" si="347">C193</f>
        <v>1</v>
      </c>
      <c r="D211" s="4">
        <f t="shared" si="347"/>
        <v>1</v>
      </c>
      <c r="E211" s="4">
        <f t="shared" si="347"/>
        <v>1</v>
      </c>
      <c r="F211" s="4">
        <f t="shared" si="347"/>
        <v>1</v>
      </c>
      <c r="G211" s="4">
        <f t="shared" si="347"/>
        <v>0</v>
      </c>
      <c r="H211" s="12">
        <f>H198</f>
        <v>1.8091996180263703</v>
      </c>
      <c r="I211" s="12">
        <f t="shared" ref="I211:K211" si="348">I198</f>
        <v>0.57029308551228397</v>
      </c>
      <c r="J211" s="12">
        <f t="shared" si="348"/>
        <v>1.0674699428170382</v>
      </c>
      <c r="K211" s="12">
        <f t="shared" si="348"/>
        <v>0.10678261823679699</v>
      </c>
      <c r="L211" s="4">
        <f t="shared" si="327"/>
        <v>3.4469626463556926</v>
      </c>
      <c r="M211" s="11">
        <f t="shared" si="328"/>
        <v>0.96914043105595038</v>
      </c>
      <c r="N211" s="12">
        <f t="shared" si="329"/>
        <v>9.5231299541255184E-4</v>
      </c>
      <c r="O211" s="12">
        <f t="shared" si="330"/>
        <v>-1.8458500537486076E-3</v>
      </c>
      <c r="P211" s="12">
        <f t="shared" si="322"/>
        <v>-1.8458500537486076E-3</v>
      </c>
      <c r="Q211" s="12">
        <f t="shared" si="323"/>
        <v>-1.8458500537486076E-3</v>
      </c>
      <c r="R211" s="12">
        <f t="shared" si="324"/>
        <v>0</v>
      </c>
      <c r="S211" s="4">
        <f t="shared" si="331"/>
        <v>1</v>
      </c>
      <c r="T211" s="15" t="str">
        <f t="shared" si="332"/>
        <v>OK</v>
      </c>
    </row>
    <row r="212" spans="1:20" x14ac:dyDescent="0.25">
      <c r="M212" s="5" t="s">
        <v>47</v>
      </c>
      <c r="N212" s="11">
        <f>AVERAGE(N202:N211)</f>
        <v>1.7167944568379688E-2</v>
      </c>
      <c r="O212"/>
    </row>
    <row r="213" spans="1:20" x14ac:dyDescent="0.25">
      <c r="H213" t="s">
        <v>41</v>
      </c>
      <c r="I213">
        <f>I195</f>
        <v>3</v>
      </c>
      <c r="M213"/>
      <c r="N213" s="5" t="s">
        <v>46</v>
      </c>
      <c r="O213" s="11">
        <f>AVERAGE(O202:O211)</f>
        <v>-1.357401338089138E-2</v>
      </c>
      <c r="P213" s="11">
        <f t="shared" ref="P213:R213" si="349">AVERAGE(P202:P211)</f>
        <v>5.2550442514008519E-3</v>
      </c>
      <c r="Q213" s="11">
        <f t="shared" si="349"/>
        <v>-1.7007578607931621E-2</v>
      </c>
      <c r="R213" s="11">
        <f t="shared" si="349"/>
        <v>4.3440674819071306E-3</v>
      </c>
    </row>
    <row r="214" spans="1:20" x14ac:dyDescent="0.25">
      <c r="M214"/>
      <c r="N214"/>
      <c r="O214"/>
    </row>
    <row r="215" spans="1:20" x14ac:dyDescent="0.25">
      <c r="M215"/>
      <c r="N215"/>
      <c r="O215"/>
    </row>
    <row r="216" spans="1:20" x14ac:dyDescent="0.25">
      <c r="H216" s="13">
        <f>H198-O213*$I213</f>
        <v>1.8499216581690445</v>
      </c>
      <c r="I216" s="13">
        <f t="shared" ref="I216" si="350">I198-P213*$I213</f>
        <v>0.55452795275808142</v>
      </c>
      <c r="J216" s="13">
        <f t="shared" ref="J216" si="351">J198-Q213*$I213</f>
        <v>1.1184926786408331</v>
      </c>
      <c r="K216" s="13">
        <f t="shared" ref="K216" si="352">K198-R213*$I213</f>
        <v>9.3750415791075598E-2</v>
      </c>
      <c r="M216"/>
      <c r="N216"/>
      <c r="O216"/>
    </row>
    <row r="217" spans="1:20" x14ac:dyDescent="0.25">
      <c r="H217" s="36" t="s">
        <v>18</v>
      </c>
      <c r="I217" s="36"/>
      <c r="J217" s="36"/>
      <c r="K217" s="36"/>
      <c r="M217"/>
      <c r="N217"/>
      <c r="O217" s="37" t="s">
        <v>23</v>
      </c>
      <c r="P217" s="37"/>
      <c r="Q217" s="37"/>
      <c r="R217" s="37"/>
    </row>
    <row r="218" spans="1:20" x14ac:dyDescent="0.25">
      <c r="A218" s="14" t="s">
        <v>45</v>
      </c>
      <c r="B218" s="14">
        <f>B200+1</f>
        <v>12</v>
      </c>
      <c r="H218" s="8" t="s">
        <v>19</v>
      </c>
      <c r="I218" s="8" t="s">
        <v>20</v>
      </c>
      <c r="J218" s="8" t="s">
        <v>22</v>
      </c>
      <c r="K218" s="8" t="s">
        <v>21</v>
      </c>
      <c r="M218"/>
      <c r="N218"/>
      <c r="O218" s="8" t="s">
        <v>24</v>
      </c>
      <c r="P218" s="8" t="s">
        <v>25</v>
      </c>
      <c r="Q218" s="8" t="s">
        <v>26</v>
      </c>
      <c r="R218" s="8" t="s">
        <v>27</v>
      </c>
    </row>
    <row r="219" spans="1:20" ht="30" x14ac:dyDescent="0.25">
      <c r="A219" s="6" t="s">
        <v>44</v>
      </c>
      <c r="B219" s="6" t="s">
        <v>13</v>
      </c>
      <c r="C219" s="7" t="s">
        <v>7</v>
      </c>
      <c r="D219" s="6" t="s">
        <v>14</v>
      </c>
      <c r="E219" s="6" t="s">
        <v>1</v>
      </c>
      <c r="F219" s="6" t="s">
        <v>2</v>
      </c>
      <c r="G219" s="6" t="s">
        <v>15</v>
      </c>
      <c r="H219" s="9" t="s">
        <v>14</v>
      </c>
      <c r="I219" s="9" t="s">
        <v>1</v>
      </c>
      <c r="J219" s="9" t="s">
        <v>2</v>
      </c>
      <c r="K219" s="9" t="s">
        <v>15</v>
      </c>
      <c r="L219" s="6" t="s">
        <v>16</v>
      </c>
      <c r="M219" s="6" t="s">
        <v>17</v>
      </c>
      <c r="N219" s="6" t="s">
        <v>28</v>
      </c>
      <c r="O219" s="9" t="s">
        <v>14</v>
      </c>
      <c r="P219" s="9" t="s">
        <v>1</v>
      </c>
      <c r="Q219" s="9" t="s">
        <v>2</v>
      </c>
      <c r="R219" s="9" t="s">
        <v>15</v>
      </c>
      <c r="S219" s="7" t="s">
        <v>42</v>
      </c>
      <c r="T219" s="9" t="s">
        <v>43</v>
      </c>
    </row>
    <row r="220" spans="1:20" x14ac:dyDescent="0.25">
      <c r="A220" t="s">
        <v>39</v>
      </c>
      <c r="B220" t="s">
        <v>29</v>
      </c>
      <c r="C220" s="4">
        <f>C202</f>
        <v>0</v>
      </c>
      <c r="D220" s="4">
        <f t="shared" ref="D220:G220" si="353">D202</f>
        <v>-1</v>
      </c>
      <c r="E220" s="4">
        <f t="shared" si="353"/>
        <v>1</v>
      </c>
      <c r="F220" s="4">
        <f t="shared" si="353"/>
        <v>0</v>
      </c>
      <c r="G220" s="4">
        <f t="shared" si="353"/>
        <v>1</v>
      </c>
      <c r="H220" s="12">
        <f>H216</f>
        <v>1.8499216581690445</v>
      </c>
      <c r="I220" s="12">
        <f t="shared" ref="I220:K220" si="354">I216</f>
        <v>0.55452795275808142</v>
      </c>
      <c r="J220" s="12">
        <f t="shared" si="354"/>
        <v>1.1184926786408331</v>
      </c>
      <c r="K220" s="12">
        <f t="shared" si="354"/>
        <v>9.3750415791075598E-2</v>
      </c>
      <c r="L220" s="4">
        <f>SUMPRODUCT(D220:G220,H220:K220)</f>
        <v>-1.2016432896198876</v>
      </c>
      <c r="M220" s="11">
        <f>1/(1+EXP(-L220))</f>
        <v>0.23118301341768543</v>
      </c>
      <c r="N220" s="12">
        <f>(M220-C220)^2</f>
        <v>5.3445585692881721E-2</v>
      </c>
      <c r="O220" s="12">
        <f>2*D220*$M220*(1-$M220)*($M220-$C220)</f>
        <v>-8.2179748277056389E-2</v>
      </c>
      <c r="P220" s="12">
        <f t="shared" ref="P220:P229" si="355">2*E220*$M220*(1-$M220)*($M220-$C220)</f>
        <v>8.2179748277056389E-2</v>
      </c>
      <c r="Q220" s="12">
        <f t="shared" ref="Q220:Q229" si="356">2*F220*$M220*(1-$M220)*($M220-$C220)</f>
        <v>0</v>
      </c>
      <c r="R220" s="12">
        <f t="shared" ref="R220:R229" si="357">2*G220*$M220*(1-$M220)*($M220-$C220)</f>
        <v>8.2179748277056389E-2</v>
      </c>
      <c r="S220" s="4">
        <f>IF(M220&gt;0.5,1,0)</f>
        <v>0</v>
      </c>
      <c r="T220" s="15" t="str">
        <f>IF(S220=C220,"OK","FAUX")</f>
        <v>OK</v>
      </c>
    </row>
    <row r="221" spans="1:20" x14ac:dyDescent="0.25">
      <c r="A221" t="s">
        <v>40</v>
      </c>
      <c r="B221" t="s">
        <v>34</v>
      </c>
      <c r="C221" s="4">
        <f t="shared" ref="C221:G221" si="358">C203</f>
        <v>1</v>
      </c>
      <c r="D221" s="4">
        <f t="shared" si="358"/>
        <v>0</v>
      </c>
      <c r="E221" s="4">
        <f t="shared" si="358"/>
        <v>1</v>
      </c>
      <c r="F221" s="4">
        <f t="shared" si="358"/>
        <v>1</v>
      </c>
      <c r="G221" s="4">
        <f t="shared" si="358"/>
        <v>1</v>
      </c>
      <c r="H221" s="12">
        <f>H216</f>
        <v>1.8499216581690445</v>
      </c>
      <c r="I221" s="12">
        <f t="shared" ref="I221:K221" si="359">I216</f>
        <v>0.55452795275808142</v>
      </c>
      <c r="J221" s="12">
        <f t="shared" si="359"/>
        <v>1.1184926786408331</v>
      </c>
      <c r="K221" s="12">
        <f t="shared" si="359"/>
        <v>9.3750415791075598E-2</v>
      </c>
      <c r="L221" s="4">
        <f t="shared" ref="L221:L229" si="360">SUMPRODUCT(D221:G221,H221:K221)</f>
        <v>1.7667710471899902</v>
      </c>
      <c r="M221" s="11">
        <f t="shared" ref="M221:M229" si="361">1/(1+EXP(-L221))</f>
        <v>0.85405565950455387</v>
      </c>
      <c r="N221" s="12">
        <f t="shared" ref="N221:N229" si="362">(M221-C221)^2</f>
        <v>2.1299750522650717E-2</v>
      </c>
      <c r="O221" s="12">
        <f t="shared" ref="O221:O229" si="363">2*D221*$M221*(1-$M221)*($M221-$C221)</f>
        <v>0</v>
      </c>
      <c r="P221" s="12">
        <f t="shared" si="355"/>
        <v>-3.6382344959809847E-2</v>
      </c>
      <c r="Q221" s="12">
        <f t="shared" si="356"/>
        <v>-3.6382344959809847E-2</v>
      </c>
      <c r="R221" s="12">
        <f t="shared" si="357"/>
        <v>-3.6382344959809847E-2</v>
      </c>
      <c r="S221" s="4">
        <f t="shared" ref="S221:S229" si="364">IF(M221&gt;0.5,1,0)</f>
        <v>1</v>
      </c>
      <c r="T221" s="15" t="str">
        <f t="shared" ref="T221:T229" si="365">IF(S221=C221,"OK","FAUX")</f>
        <v>OK</v>
      </c>
    </row>
    <row r="222" spans="1:20" x14ac:dyDescent="0.25">
      <c r="A222" t="s">
        <v>39</v>
      </c>
      <c r="B222" t="s">
        <v>35</v>
      </c>
      <c r="C222" s="4">
        <f t="shared" ref="C222:G222" si="366">C204</f>
        <v>0</v>
      </c>
      <c r="D222" s="4">
        <f t="shared" si="366"/>
        <v>-1</v>
      </c>
      <c r="E222" s="4">
        <f t="shared" si="366"/>
        <v>1</v>
      </c>
      <c r="F222" s="4">
        <f t="shared" si="366"/>
        <v>-1</v>
      </c>
      <c r="G222" s="4">
        <f t="shared" si="366"/>
        <v>0</v>
      </c>
      <c r="H222" s="12">
        <f>H216</f>
        <v>1.8499216581690445</v>
      </c>
      <c r="I222" s="12">
        <f t="shared" ref="I222:K222" si="367">I216</f>
        <v>0.55452795275808142</v>
      </c>
      <c r="J222" s="12">
        <f t="shared" si="367"/>
        <v>1.1184926786408331</v>
      </c>
      <c r="K222" s="12">
        <f t="shared" si="367"/>
        <v>9.3750415791075598E-2</v>
      </c>
      <c r="L222" s="4">
        <f t="shared" si="360"/>
        <v>-2.4138863840517963</v>
      </c>
      <c r="M222" s="11">
        <f t="shared" si="361"/>
        <v>8.2119901024878109E-2</v>
      </c>
      <c r="N222" s="12">
        <f t="shared" si="362"/>
        <v>6.7436781443357763E-3</v>
      </c>
      <c r="O222" s="12">
        <f t="shared" si="363"/>
        <v>-1.2379775925158577E-2</v>
      </c>
      <c r="P222" s="12">
        <f t="shared" si="355"/>
        <v>1.2379775925158577E-2</v>
      </c>
      <c r="Q222" s="12">
        <f t="shared" si="356"/>
        <v>-1.2379775925158577E-2</v>
      </c>
      <c r="R222" s="12">
        <f t="shared" si="357"/>
        <v>0</v>
      </c>
      <c r="S222" s="4">
        <f t="shared" si="364"/>
        <v>0</v>
      </c>
      <c r="T222" s="15" t="str">
        <f t="shared" si="365"/>
        <v>OK</v>
      </c>
    </row>
    <row r="223" spans="1:20" x14ac:dyDescent="0.25">
      <c r="A223" t="s">
        <v>39</v>
      </c>
      <c r="B223" t="s">
        <v>37</v>
      </c>
      <c r="C223" s="4">
        <f t="shared" ref="C223:G223" si="368">C205</f>
        <v>0</v>
      </c>
      <c r="D223" s="4">
        <f t="shared" si="368"/>
        <v>-1</v>
      </c>
      <c r="E223" s="4">
        <f t="shared" si="368"/>
        <v>0</v>
      </c>
      <c r="F223" s="4">
        <f t="shared" si="368"/>
        <v>-1</v>
      </c>
      <c r="G223" s="4">
        <f t="shared" si="368"/>
        <v>1</v>
      </c>
      <c r="H223" s="12">
        <f>H216</f>
        <v>1.8499216581690445</v>
      </c>
      <c r="I223" s="12">
        <f t="shared" ref="I223:K223" si="369">I216</f>
        <v>0.55452795275808142</v>
      </c>
      <c r="J223" s="12">
        <f t="shared" si="369"/>
        <v>1.1184926786408331</v>
      </c>
      <c r="K223" s="12">
        <f t="shared" si="369"/>
        <v>9.3750415791075598E-2</v>
      </c>
      <c r="L223" s="4">
        <f t="shared" si="360"/>
        <v>-2.8746639210188021</v>
      </c>
      <c r="M223" s="11">
        <f t="shared" si="361"/>
        <v>5.3420321617767122E-2</v>
      </c>
      <c r="N223" s="12">
        <f t="shared" si="362"/>
        <v>2.8537307617456775E-3</v>
      </c>
      <c r="O223" s="12">
        <f t="shared" si="363"/>
        <v>-5.4025670932854155E-3</v>
      </c>
      <c r="P223" s="12">
        <f t="shared" si="355"/>
        <v>0</v>
      </c>
      <c r="Q223" s="12">
        <f t="shared" si="356"/>
        <v>-5.4025670932854155E-3</v>
      </c>
      <c r="R223" s="12">
        <f t="shared" si="357"/>
        <v>5.4025670932854155E-3</v>
      </c>
      <c r="S223" s="4">
        <f t="shared" si="364"/>
        <v>0</v>
      </c>
      <c r="T223" s="15" t="str">
        <f t="shared" si="365"/>
        <v>OK</v>
      </c>
    </row>
    <row r="224" spans="1:20" x14ac:dyDescent="0.25">
      <c r="A224" t="s">
        <v>40</v>
      </c>
      <c r="B224" t="s">
        <v>32</v>
      </c>
      <c r="C224" s="4">
        <f t="shared" ref="C224:G224" si="370">C206</f>
        <v>1</v>
      </c>
      <c r="D224" s="4">
        <f t="shared" si="370"/>
        <v>1</v>
      </c>
      <c r="E224" s="4">
        <f t="shared" si="370"/>
        <v>1</v>
      </c>
      <c r="F224" s="4">
        <f t="shared" si="370"/>
        <v>0</v>
      </c>
      <c r="G224" s="4">
        <f t="shared" si="370"/>
        <v>1</v>
      </c>
      <c r="H224" s="12">
        <f>H216</f>
        <v>1.8499216581690445</v>
      </c>
      <c r="I224" s="12">
        <f t="shared" ref="I224:K224" si="371">I216</f>
        <v>0.55452795275808142</v>
      </c>
      <c r="J224" s="12">
        <f t="shared" si="371"/>
        <v>1.1184926786408331</v>
      </c>
      <c r="K224" s="12">
        <f t="shared" si="371"/>
        <v>9.3750415791075598E-2</v>
      </c>
      <c r="L224" s="4">
        <f t="shared" si="360"/>
        <v>2.4982000267182016</v>
      </c>
      <c r="M224" s="11">
        <f t="shared" si="361"/>
        <v>0.92401553878750486</v>
      </c>
      <c r="N224" s="12">
        <f t="shared" si="362"/>
        <v>5.773638345753178E-3</v>
      </c>
      <c r="O224" s="12">
        <f t="shared" si="363"/>
        <v>-1.0669863093630643E-2</v>
      </c>
      <c r="P224" s="12">
        <f t="shared" si="355"/>
        <v>-1.0669863093630643E-2</v>
      </c>
      <c r="Q224" s="12">
        <f t="shared" si="356"/>
        <v>0</v>
      </c>
      <c r="R224" s="12">
        <f t="shared" si="357"/>
        <v>-1.0669863093630643E-2</v>
      </c>
      <c r="S224" s="4">
        <f t="shared" si="364"/>
        <v>1</v>
      </c>
      <c r="T224" s="15" t="str">
        <f t="shared" si="365"/>
        <v>OK</v>
      </c>
    </row>
    <row r="225" spans="1:20" x14ac:dyDescent="0.25">
      <c r="A225" t="s">
        <v>40</v>
      </c>
      <c r="B225" t="s">
        <v>38</v>
      </c>
      <c r="C225" s="4">
        <f t="shared" ref="C225:G225" si="372">C207</f>
        <v>1</v>
      </c>
      <c r="D225" s="4">
        <f t="shared" si="372"/>
        <v>1</v>
      </c>
      <c r="E225" s="4">
        <f t="shared" si="372"/>
        <v>1</v>
      </c>
      <c r="F225" s="4">
        <f t="shared" si="372"/>
        <v>1</v>
      </c>
      <c r="G225" s="4">
        <f t="shared" si="372"/>
        <v>0</v>
      </c>
      <c r="H225" s="12">
        <f>H216</f>
        <v>1.8499216581690445</v>
      </c>
      <c r="I225" s="12">
        <f t="shared" ref="I225:K225" si="373">I216</f>
        <v>0.55452795275808142</v>
      </c>
      <c r="J225" s="12">
        <f t="shared" si="373"/>
        <v>1.1184926786408331</v>
      </c>
      <c r="K225" s="12">
        <f t="shared" si="373"/>
        <v>9.3750415791075598E-2</v>
      </c>
      <c r="L225" s="4">
        <f t="shared" si="360"/>
        <v>3.522942289567959</v>
      </c>
      <c r="M225" s="11">
        <f t="shared" si="361"/>
        <v>0.97133354492773261</v>
      </c>
      <c r="N225" s="12">
        <f t="shared" si="362"/>
        <v>8.2176564641032502E-4</v>
      </c>
      <c r="O225" s="12">
        <f t="shared" si="363"/>
        <v>-1.5964170768551411E-3</v>
      </c>
      <c r="P225" s="12">
        <f t="shared" si="355"/>
        <v>-1.5964170768551411E-3</v>
      </c>
      <c r="Q225" s="12">
        <f t="shared" si="356"/>
        <v>-1.5964170768551411E-3</v>
      </c>
      <c r="R225" s="12">
        <f t="shared" si="357"/>
        <v>0</v>
      </c>
      <c r="S225" s="4">
        <f t="shared" si="364"/>
        <v>1</v>
      </c>
      <c r="T225" s="15" t="str">
        <f t="shared" si="365"/>
        <v>OK</v>
      </c>
    </row>
    <row r="226" spans="1:20" x14ac:dyDescent="0.25">
      <c r="A226" t="s">
        <v>39</v>
      </c>
      <c r="B226" t="s">
        <v>31</v>
      </c>
      <c r="C226" s="4">
        <f t="shared" ref="C226:G226" si="374">C208</f>
        <v>0</v>
      </c>
      <c r="D226" s="4">
        <f t="shared" si="374"/>
        <v>0</v>
      </c>
      <c r="E226" s="4">
        <f t="shared" si="374"/>
        <v>0</v>
      </c>
      <c r="F226" s="4">
        <f t="shared" si="374"/>
        <v>-1</v>
      </c>
      <c r="G226" s="4">
        <f t="shared" si="374"/>
        <v>0</v>
      </c>
      <c r="H226" s="12">
        <f>H216</f>
        <v>1.8499216581690445</v>
      </c>
      <c r="I226" s="12">
        <f t="shared" ref="I226:K226" si="375">I216</f>
        <v>0.55452795275808142</v>
      </c>
      <c r="J226" s="12">
        <f t="shared" si="375"/>
        <v>1.1184926786408331</v>
      </c>
      <c r="K226" s="12">
        <f t="shared" si="375"/>
        <v>9.3750415791075598E-2</v>
      </c>
      <c r="L226" s="4">
        <f t="shared" si="360"/>
        <v>-1.1184926786408331</v>
      </c>
      <c r="M226" s="11">
        <f t="shared" si="361"/>
        <v>0.24629098321387008</v>
      </c>
      <c r="N226" s="12">
        <f t="shared" si="362"/>
        <v>6.0659248412454833E-2</v>
      </c>
      <c r="O226" s="12">
        <f t="shared" si="363"/>
        <v>0</v>
      </c>
      <c r="P226" s="12">
        <f t="shared" si="355"/>
        <v>0</v>
      </c>
      <c r="Q226" s="12">
        <f t="shared" si="356"/>
        <v>-9.143884495987388E-2</v>
      </c>
      <c r="R226" s="12">
        <f t="shared" si="357"/>
        <v>0</v>
      </c>
      <c r="S226" s="4">
        <f t="shared" si="364"/>
        <v>0</v>
      </c>
      <c r="T226" s="15" t="str">
        <f t="shared" si="365"/>
        <v>OK</v>
      </c>
    </row>
    <row r="227" spans="1:20" x14ac:dyDescent="0.25">
      <c r="A227" t="s">
        <v>40</v>
      </c>
      <c r="B227" t="s">
        <v>30</v>
      </c>
      <c r="C227" s="4">
        <f t="shared" ref="C227:G227" si="376">C209</f>
        <v>1</v>
      </c>
      <c r="D227" s="4">
        <f t="shared" si="376"/>
        <v>1</v>
      </c>
      <c r="E227" s="4">
        <f t="shared" si="376"/>
        <v>0</v>
      </c>
      <c r="F227" s="4">
        <f t="shared" si="376"/>
        <v>1</v>
      </c>
      <c r="G227" s="4">
        <f t="shared" si="376"/>
        <v>1</v>
      </c>
      <c r="H227" s="12">
        <f>H216</f>
        <v>1.8499216581690445</v>
      </c>
      <c r="I227" s="12">
        <f t="shared" ref="I227:K227" si="377">I216</f>
        <v>0.55452795275808142</v>
      </c>
      <c r="J227" s="12">
        <f t="shared" si="377"/>
        <v>1.1184926786408331</v>
      </c>
      <c r="K227" s="12">
        <f t="shared" si="377"/>
        <v>9.3750415791075598E-2</v>
      </c>
      <c r="L227" s="4">
        <f t="shared" si="360"/>
        <v>3.0621647526009537</v>
      </c>
      <c r="M227" s="11">
        <f t="shared" si="361"/>
        <v>0.95530481767854047</v>
      </c>
      <c r="N227" s="12">
        <f t="shared" si="362"/>
        <v>1.9976593227485082E-3</v>
      </c>
      <c r="O227" s="12">
        <f t="shared" si="363"/>
        <v>-3.8167471502042003E-3</v>
      </c>
      <c r="P227" s="12">
        <f t="shared" si="355"/>
        <v>0</v>
      </c>
      <c r="Q227" s="12">
        <f t="shared" si="356"/>
        <v>-3.8167471502042003E-3</v>
      </c>
      <c r="R227" s="12">
        <f t="shared" si="357"/>
        <v>-3.8167471502042003E-3</v>
      </c>
      <c r="S227" s="4">
        <f t="shared" si="364"/>
        <v>1</v>
      </c>
      <c r="T227" s="15" t="str">
        <f t="shared" si="365"/>
        <v>OK</v>
      </c>
    </row>
    <row r="228" spans="1:20" x14ac:dyDescent="0.25">
      <c r="A228" t="s">
        <v>39</v>
      </c>
      <c r="B228" t="s">
        <v>36</v>
      </c>
      <c r="C228" s="4">
        <f t="shared" ref="C228:G228" si="378">C210</f>
        <v>0</v>
      </c>
      <c r="D228" s="4">
        <f t="shared" si="378"/>
        <v>-1</v>
      </c>
      <c r="E228" s="4">
        <f t="shared" si="378"/>
        <v>0</v>
      </c>
      <c r="F228" s="4">
        <f t="shared" si="378"/>
        <v>-1</v>
      </c>
      <c r="G228" s="4">
        <f t="shared" si="378"/>
        <v>0</v>
      </c>
      <c r="H228" s="12">
        <f>H216</f>
        <v>1.8499216581690445</v>
      </c>
      <c r="I228" s="12">
        <f t="shared" ref="I228:K228" si="379">I216</f>
        <v>0.55452795275808142</v>
      </c>
      <c r="J228" s="12">
        <f t="shared" si="379"/>
        <v>1.1184926786408331</v>
      </c>
      <c r="K228" s="12">
        <f t="shared" si="379"/>
        <v>9.3750415791075598E-2</v>
      </c>
      <c r="L228" s="4">
        <f t="shared" si="360"/>
        <v>-2.9684143368098779</v>
      </c>
      <c r="M228" s="11">
        <f t="shared" si="361"/>
        <v>4.8873379486592844E-2</v>
      </c>
      <c r="N228" s="12">
        <f t="shared" si="362"/>
        <v>2.388607222440514E-3</v>
      </c>
      <c r="O228" s="12">
        <f t="shared" si="363"/>
        <v>-4.5437358304275246E-3</v>
      </c>
      <c r="P228" s="12">
        <f t="shared" si="355"/>
        <v>0</v>
      </c>
      <c r="Q228" s="12">
        <f t="shared" si="356"/>
        <v>-4.5437358304275246E-3</v>
      </c>
      <c r="R228" s="12">
        <f t="shared" si="357"/>
        <v>0</v>
      </c>
      <c r="S228" s="4">
        <f t="shared" si="364"/>
        <v>0</v>
      </c>
      <c r="T228" s="15" t="str">
        <f t="shared" si="365"/>
        <v>OK</v>
      </c>
    </row>
    <row r="229" spans="1:20" x14ac:dyDescent="0.25">
      <c r="A229" t="s">
        <v>40</v>
      </c>
      <c r="B229" t="s">
        <v>33</v>
      </c>
      <c r="C229" s="4">
        <f t="shared" ref="C229:G229" si="380">C211</f>
        <v>1</v>
      </c>
      <c r="D229" s="4">
        <f t="shared" si="380"/>
        <v>1</v>
      </c>
      <c r="E229" s="4">
        <f t="shared" si="380"/>
        <v>1</v>
      </c>
      <c r="F229" s="4">
        <f t="shared" si="380"/>
        <v>1</v>
      </c>
      <c r="G229" s="4">
        <f t="shared" si="380"/>
        <v>0</v>
      </c>
      <c r="H229" s="12">
        <f>H216</f>
        <v>1.8499216581690445</v>
      </c>
      <c r="I229" s="12">
        <f t="shared" ref="I229:K229" si="381">I216</f>
        <v>0.55452795275808142</v>
      </c>
      <c r="J229" s="12">
        <f t="shared" si="381"/>
        <v>1.1184926786408331</v>
      </c>
      <c r="K229" s="12">
        <f t="shared" si="381"/>
        <v>9.3750415791075598E-2</v>
      </c>
      <c r="L229" s="4">
        <f t="shared" si="360"/>
        <v>3.522942289567959</v>
      </c>
      <c r="M229" s="11">
        <f t="shared" si="361"/>
        <v>0.97133354492773261</v>
      </c>
      <c r="N229" s="12">
        <f t="shared" si="362"/>
        <v>8.2176564641032502E-4</v>
      </c>
      <c r="O229" s="12">
        <f t="shared" si="363"/>
        <v>-1.5964170768551411E-3</v>
      </c>
      <c r="P229" s="12">
        <f t="shared" si="355"/>
        <v>-1.5964170768551411E-3</v>
      </c>
      <c r="Q229" s="12">
        <f t="shared" si="356"/>
        <v>-1.5964170768551411E-3</v>
      </c>
      <c r="R229" s="12">
        <f t="shared" si="357"/>
        <v>0</v>
      </c>
      <c r="S229" s="4">
        <f t="shared" si="364"/>
        <v>1</v>
      </c>
      <c r="T229" s="15" t="str">
        <f t="shared" si="365"/>
        <v>OK</v>
      </c>
    </row>
    <row r="230" spans="1:20" x14ac:dyDescent="0.25">
      <c r="M230" s="5" t="s">
        <v>47</v>
      </c>
      <c r="N230" s="11">
        <f>AVERAGE(N220:N229)</f>
        <v>1.568054297178316E-2</v>
      </c>
      <c r="O230"/>
    </row>
    <row r="231" spans="1:20" x14ac:dyDescent="0.25">
      <c r="H231" t="s">
        <v>41</v>
      </c>
      <c r="I231">
        <f>I213</f>
        <v>3</v>
      </c>
      <c r="M231"/>
      <c r="N231" s="5" t="s">
        <v>46</v>
      </c>
      <c r="O231" s="11">
        <f>AVERAGE(O220:O229)</f>
        <v>-1.2218527152347305E-2</v>
      </c>
      <c r="P231" s="11">
        <f t="shared" ref="P231:R231" si="382">AVERAGE(P220:P229)</f>
        <v>4.4314481995064185E-3</v>
      </c>
      <c r="Q231" s="11">
        <f t="shared" si="382"/>
        <v>-1.5715685007246974E-2</v>
      </c>
      <c r="R231" s="11">
        <f t="shared" si="382"/>
        <v>3.6713360166697124E-3</v>
      </c>
    </row>
    <row r="232" spans="1:20" x14ac:dyDescent="0.25">
      <c r="M232"/>
      <c r="N232"/>
      <c r="O232"/>
    </row>
    <row r="233" spans="1:20" x14ac:dyDescent="0.25">
      <c r="M233"/>
      <c r="N233"/>
      <c r="O233"/>
    </row>
    <row r="234" spans="1:20" x14ac:dyDescent="0.25">
      <c r="H234" s="13">
        <f>H216-O231*$I231</f>
        <v>1.8865772396260865</v>
      </c>
      <c r="I234" s="13">
        <f t="shared" ref="I234" si="383">I216-P231*$I231</f>
        <v>0.54123360815956212</v>
      </c>
      <c r="J234" s="13">
        <f t="shared" ref="J234" si="384">J216-Q231*$I231</f>
        <v>1.1656397336625741</v>
      </c>
      <c r="K234" s="13">
        <f t="shared" ref="K234" si="385">K216-R231*$I231</f>
        <v>8.2736407741066456E-2</v>
      </c>
      <c r="M234"/>
      <c r="N234"/>
      <c r="O234"/>
    </row>
    <row r="235" spans="1:20" x14ac:dyDescent="0.25">
      <c r="H235" s="36" t="s">
        <v>18</v>
      </c>
      <c r="I235" s="36"/>
      <c r="J235" s="36"/>
      <c r="K235" s="36"/>
      <c r="M235"/>
      <c r="N235"/>
      <c r="O235" s="37" t="s">
        <v>23</v>
      </c>
      <c r="P235" s="37"/>
      <c r="Q235" s="37"/>
      <c r="R235" s="37"/>
    </row>
    <row r="236" spans="1:20" x14ac:dyDescent="0.25">
      <c r="A236" s="14" t="s">
        <v>45</v>
      </c>
      <c r="B236" s="14">
        <f>B218+1</f>
        <v>13</v>
      </c>
      <c r="H236" s="8" t="s">
        <v>19</v>
      </c>
      <c r="I236" s="8" t="s">
        <v>20</v>
      </c>
      <c r="J236" s="8" t="s">
        <v>22</v>
      </c>
      <c r="K236" s="8" t="s">
        <v>21</v>
      </c>
      <c r="M236"/>
      <c r="N236"/>
      <c r="O236" s="8" t="s">
        <v>24</v>
      </c>
      <c r="P236" s="8" t="s">
        <v>25</v>
      </c>
      <c r="Q236" s="8" t="s">
        <v>26</v>
      </c>
      <c r="R236" s="8" t="s">
        <v>27</v>
      </c>
    </row>
    <row r="237" spans="1:20" ht="30" x14ac:dyDescent="0.25">
      <c r="A237" s="6" t="s">
        <v>44</v>
      </c>
      <c r="B237" s="6" t="s">
        <v>13</v>
      </c>
      <c r="C237" s="7" t="s">
        <v>7</v>
      </c>
      <c r="D237" s="6" t="s">
        <v>14</v>
      </c>
      <c r="E237" s="6" t="s">
        <v>1</v>
      </c>
      <c r="F237" s="6" t="s">
        <v>2</v>
      </c>
      <c r="G237" s="6" t="s">
        <v>15</v>
      </c>
      <c r="H237" s="9" t="s">
        <v>14</v>
      </c>
      <c r="I237" s="9" t="s">
        <v>1</v>
      </c>
      <c r="J237" s="9" t="s">
        <v>2</v>
      </c>
      <c r="K237" s="9" t="s">
        <v>15</v>
      </c>
      <c r="L237" s="6" t="s">
        <v>16</v>
      </c>
      <c r="M237" s="6" t="s">
        <v>17</v>
      </c>
      <c r="N237" s="6" t="s">
        <v>28</v>
      </c>
      <c r="O237" s="9" t="s">
        <v>14</v>
      </c>
      <c r="P237" s="9" t="s">
        <v>1</v>
      </c>
      <c r="Q237" s="9" t="s">
        <v>2</v>
      </c>
      <c r="R237" s="9" t="s">
        <v>15</v>
      </c>
      <c r="S237" s="7" t="s">
        <v>42</v>
      </c>
      <c r="T237" s="9" t="s">
        <v>43</v>
      </c>
    </row>
    <row r="238" spans="1:20" x14ac:dyDescent="0.25">
      <c r="A238" t="s">
        <v>39</v>
      </c>
      <c r="B238" t="s">
        <v>29</v>
      </c>
      <c r="C238" s="4">
        <f>C220</f>
        <v>0</v>
      </c>
      <c r="D238" s="4">
        <f t="shared" ref="D238:G238" si="386">D220</f>
        <v>-1</v>
      </c>
      <c r="E238" s="4">
        <f t="shared" si="386"/>
        <v>1</v>
      </c>
      <c r="F238" s="4">
        <f t="shared" si="386"/>
        <v>0</v>
      </c>
      <c r="G238" s="4">
        <f t="shared" si="386"/>
        <v>1</v>
      </c>
      <c r="H238" s="12">
        <f>H234</f>
        <v>1.8865772396260865</v>
      </c>
      <c r="I238" s="12">
        <f t="shared" ref="I238:K238" si="387">I234</f>
        <v>0.54123360815956212</v>
      </c>
      <c r="J238" s="12">
        <f t="shared" si="387"/>
        <v>1.1656397336625741</v>
      </c>
      <c r="K238" s="12">
        <f t="shared" si="387"/>
        <v>8.2736407741066456E-2</v>
      </c>
      <c r="L238" s="4">
        <f>SUMPRODUCT(D238:G238,H238:K238)</f>
        <v>-1.262607223725458</v>
      </c>
      <c r="M238" s="11">
        <f>1/(1+EXP(-L238))</f>
        <v>0.22052539969997667</v>
      </c>
      <c r="N238" s="12">
        <f>(M238-C238)^2</f>
        <v>4.8631451912834474E-2</v>
      </c>
      <c r="O238" s="12">
        <f>2*D238*$M238*(1-$M238)*($M238-$C238)</f>
        <v>-7.5813963083532915E-2</v>
      </c>
      <c r="P238" s="12">
        <f t="shared" ref="P238:P247" si="388">2*E238*$M238*(1-$M238)*($M238-$C238)</f>
        <v>7.5813963083532915E-2</v>
      </c>
      <c r="Q238" s="12">
        <f t="shared" ref="Q238:Q247" si="389">2*F238*$M238*(1-$M238)*($M238-$C238)</f>
        <v>0</v>
      </c>
      <c r="R238" s="12">
        <f t="shared" ref="R238:R247" si="390">2*G238*$M238*(1-$M238)*($M238-$C238)</f>
        <v>7.5813963083532915E-2</v>
      </c>
      <c r="S238" s="4">
        <f>IF(M238&gt;0.5,1,0)</f>
        <v>0</v>
      </c>
      <c r="T238" s="15" t="str">
        <f>IF(S238=C238,"OK","FAUX")</f>
        <v>OK</v>
      </c>
    </row>
    <row r="239" spans="1:20" x14ac:dyDescent="0.25">
      <c r="A239" t="s">
        <v>40</v>
      </c>
      <c r="B239" t="s">
        <v>34</v>
      </c>
      <c r="C239" s="4">
        <f t="shared" ref="C239:G239" si="391">C221</f>
        <v>1</v>
      </c>
      <c r="D239" s="4">
        <f t="shared" si="391"/>
        <v>0</v>
      </c>
      <c r="E239" s="4">
        <f t="shared" si="391"/>
        <v>1</v>
      </c>
      <c r="F239" s="4">
        <f t="shared" si="391"/>
        <v>1</v>
      </c>
      <c r="G239" s="4">
        <f t="shared" si="391"/>
        <v>1</v>
      </c>
      <c r="H239" s="12">
        <f>H234</f>
        <v>1.8865772396260865</v>
      </c>
      <c r="I239" s="12">
        <f t="shared" ref="I239:K239" si="392">I234</f>
        <v>0.54123360815956212</v>
      </c>
      <c r="J239" s="12">
        <f t="shared" si="392"/>
        <v>1.1656397336625741</v>
      </c>
      <c r="K239" s="12">
        <f t="shared" si="392"/>
        <v>8.2736407741066456E-2</v>
      </c>
      <c r="L239" s="4">
        <f t="shared" ref="L239:L247" si="393">SUMPRODUCT(D239:G239,H239:K239)</f>
        <v>1.7896097495632026</v>
      </c>
      <c r="M239" s="11">
        <f t="shared" ref="M239:M247" si="394">1/(1+EXP(-L239))</f>
        <v>0.85687942401230155</v>
      </c>
      <c r="N239" s="12">
        <f t="shared" ref="N239:N247" si="395">(M239-C239)^2</f>
        <v>2.0483499271050566E-2</v>
      </c>
      <c r="O239" s="12">
        <f t="shared" ref="O239:O247" si="396">2*D239*$M239*(1-$M239)*($M239-$C239)</f>
        <v>0</v>
      </c>
      <c r="P239" s="12">
        <f t="shared" si="388"/>
        <v>-3.5103778114268416E-2</v>
      </c>
      <c r="Q239" s="12">
        <f t="shared" si="389"/>
        <v>-3.5103778114268416E-2</v>
      </c>
      <c r="R239" s="12">
        <f t="shared" si="390"/>
        <v>-3.5103778114268416E-2</v>
      </c>
      <c r="S239" s="4">
        <f t="shared" ref="S239:S247" si="397">IF(M239&gt;0.5,1,0)</f>
        <v>1</v>
      </c>
      <c r="T239" s="15" t="str">
        <f t="shared" ref="T239:T247" si="398">IF(S239=C239,"OK","FAUX")</f>
        <v>OK</v>
      </c>
    </row>
    <row r="240" spans="1:20" x14ac:dyDescent="0.25">
      <c r="A240" t="s">
        <v>39</v>
      </c>
      <c r="B240" t="s">
        <v>35</v>
      </c>
      <c r="C240" s="4">
        <f t="shared" ref="C240:G240" si="399">C222</f>
        <v>0</v>
      </c>
      <c r="D240" s="4">
        <f t="shared" si="399"/>
        <v>-1</v>
      </c>
      <c r="E240" s="4">
        <f t="shared" si="399"/>
        <v>1</v>
      </c>
      <c r="F240" s="4">
        <f t="shared" si="399"/>
        <v>-1</v>
      </c>
      <c r="G240" s="4">
        <f t="shared" si="399"/>
        <v>0</v>
      </c>
      <c r="H240" s="12">
        <f>H234</f>
        <v>1.8865772396260865</v>
      </c>
      <c r="I240" s="12">
        <f t="shared" ref="I240:K240" si="400">I234</f>
        <v>0.54123360815956212</v>
      </c>
      <c r="J240" s="12">
        <f t="shared" si="400"/>
        <v>1.1656397336625741</v>
      </c>
      <c r="K240" s="12">
        <f t="shared" si="400"/>
        <v>8.2736407741066456E-2</v>
      </c>
      <c r="L240" s="4">
        <f t="shared" si="393"/>
        <v>-2.5109833651290985</v>
      </c>
      <c r="M240" s="11">
        <f t="shared" si="394"/>
        <v>7.5091783272667995E-2</v>
      </c>
      <c r="N240" s="12">
        <f t="shared" si="395"/>
        <v>5.638775915069341E-3</v>
      </c>
      <c r="O240" s="12">
        <f t="shared" si="396"/>
        <v>-1.0430700352263627E-2</v>
      </c>
      <c r="P240" s="12">
        <f t="shared" si="388"/>
        <v>1.0430700352263627E-2</v>
      </c>
      <c r="Q240" s="12">
        <f t="shared" si="389"/>
        <v>-1.0430700352263627E-2</v>
      </c>
      <c r="R240" s="12">
        <f t="shared" si="390"/>
        <v>0</v>
      </c>
      <c r="S240" s="4">
        <f t="shared" si="397"/>
        <v>0</v>
      </c>
      <c r="T240" s="15" t="str">
        <f t="shared" si="398"/>
        <v>OK</v>
      </c>
    </row>
    <row r="241" spans="1:20" x14ac:dyDescent="0.25">
      <c r="A241" t="s">
        <v>39</v>
      </c>
      <c r="B241" t="s">
        <v>37</v>
      </c>
      <c r="C241" s="4">
        <f t="shared" ref="C241:G241" si="401">C223</f>
        <v>0</v>
      </c>
      <c r="D241" s="4">
        <f t="shared" si="401"/>
        <v>-1</v>
      </c>
      <c r="E241" s="4">
        <f t="shared" si="401"/>
        <v>0</v>
      </c>
      <c r="F241" s="4">
        <f t="shared" si="401"/>
        <v>-1</v>
      </c>
      <c r="G241" s="4">
        <f t="shared" si="401"/>
        <v>1</v>
      </c>
      <c r="H241" s="12">
        <f>H234</f>
        <v>1.8865772396260865</v>
      </c>
      <c r="I241" s="12">
        <f t="shared" ref="I241:K241" si="402">I234</f>
        <v>0.54123360815956212</v>
      </c>
      <c r="J241" s="12">
        <f t="shared" si="402"/>
        <v>1.1656397336625741</v>
      </c>
      <c r="K241" s="12">
        <f t="shared" si="402"/>
        <v>8.2736407741066456E-2</v>
      </c>
      <c r="L241" s="4">
        <f t="shared" si="393"/>
        <v>-2.9694805655475944</v>
      </c>
      <c r="M241" s="11">
        <f t="shared" si="394"/>
        <v>4.8823839919969809E-2</v>
      </c>
      <c r="N241" s="12">
        <f t="shared" si="395"/>
        <v>2.3837673445308376E-3</v>
      </c>
      <c r="O241" s="12">
        <f t="shared" si="396"/>
        <v>-4.5347653385900246E-3</v>
      </c>
      <c r="P241" s="12">
        <f t="shared" si="388"/>
        <v>0</v>
      </c>
      <c r="Q241" s="12">
        <f t="shared" si="389"/>
        <v>-4.5347653385900246E-3</v>
      </c>
      <c r="R241" s="12">
        <f t="shared" si="390"/>
        <v>4.5347653385900246E-3</v>
      </c>
      <c r="S241" s="4">
        <f t="shared" si="397"/>
        <v>0</v>
      </c>
      <c r="T241" s="15" t="str">
        <f t="shared" si="398"/>
        <v>OK</v>
      </c>
    </row>
    <row r="242" spans="1:20" x14ac:dyDescent="0.25">
      <c r="A242" t="s">
        <v>40</v>
      </c>
      <c r="B242" t="s">
        <v>32</v>
      </c>
      <c r="C242" s="4">
        <f t="shared" ref="C242:G242" si="403">C224</f>
        <v>1</v>
      </c>
      <c r="D242" s="4">
        <f t="shared" si="403"/>
        <v>1</v>
      </c>
      <c r="E242" s="4">
        <f t="shared" si="403"/>
        <v>1</v>
      </c>
      <c r="F242" s="4">
        <f t="shared" si="403"/>
        <v>0</v>
      </c>
      <c r="G242" s="4">
        <f t="shared" si="403"/>
        <v>1</v>
      </c>
      <c r="H242" s="12">
        <f>H234</f>
        <v>1.8865772396260865</v>
      </c>
      <c r="I242" s="12">
        <f t="shared" ref="I242:K242" si="404">I234</f>
        <v>0.54123360815956212</v>
      </c>
      <c r="J242" s="12">
        <f t="shared" si="404"/>
        <v>1.1656397336625741</v>
      </c>
      <c r="K242" s="12">
        <f t="shared" si="404"/>
        <v>8.2736407741066456E-2</v>
      </c>
      <c r="L242" s="4">
        <f t="shared" si="393"/>
        <v>2.5105472555267152</v>
      </c>
      <c r="M242" s="11">
        <f t="shared" si="394"/>
        <v>0.92487792199057572</v>
      </c>
      <c r="N242" s="12">
        <f t="shared" si="395"/>
        <v>5.6433266044540265E-3</v>
      </c>
      <c r="O242" s="12">
        <f t="shared" si="396"/>
        <v>-1.0438776366083142E-2</v>
      </c>
      <c r="P242" s="12">
        <f t="shared" si="388"/>
        <v>-1.0438776366083142E-2</v>
      </c>
      <c r="Q242" s="12">
        <f t="shared" si="389"/>
        <v>0</v>
      </c>
      <c r="R242" s="12">
        <f t="shared" si="390"/>
        <v>-1.0438776366083142E-2</v>
      </c>
      <c r="S242" s="4">
        <f t="shared" si="397"/>
        <v>1</v>
      </c>
      <c r="T242" s="15" t="str">
        <f t="shared" si="398"/>
        <v>OK</v>
      </c>
    </row>
    <row r="243" spans="1:20" x14ac:dyDescent="0.25">
      <c r="A243" t="s">
        <v>40</v>
      </c>
      <c r="B243" t="s">
        <v>38</v>
      </c>
      <c r="C243" s="4">
        <f t="shared" ref="C243:G243" si="405">C225</f>
        <v>1</v>
      </c>
      <c r="D243" s="4">
        <f t="shared" si="405"/>
        <v>1</v>
      </c>
      <c r="E243" s="4">
        <f t="shared" si="405"/>
        <v>1</v>
      </c>
      <c r="F243" s="4">
        <f t="shared" si="405"/>
        <v>1</v>
      </c>
      <c r="G243" s="4">
        <f t="shared" si="405"/>
        <v>0</v>
      </c>
      <c r="H243" s="12">
        <f>H234</f>
        <v>1.8865772396260865</v>
      </c>
      <c r="I243" s="12">
        <f t="shared" ref="I243:K243" si="406">I234</f>
        <v>0.54123360815956212</v>
      </c>
      <c r="J243" s="12">
        <f t="shared" si="406"/>
        <v>1.1656397336625741</v>
      </c>
      <c r="K243" s="12">
        <f t="shared" si="406"/>
        <v>8.2736407741066456E-2</v>
      </c>
      <c r="L243" s="4">
        <f t="shared" si="393"/>
        <v>3.5934505814482227</v>
      </c>
      <c r="M243" s="11">
        <f t="shared" si="394"/>
        <v>0.97323291788513144</v>
      </c>
      <c r="N243" s="12">
        <f t="shared" si="395"/>
        <v>7.1647668494411614E-4</v>
      </c>
      <c r="O243" s="12">
        <f t="shared" si="396"/>
        <v>-1.3945973893696563E-3</v>
      </c>
      <c r="P243" s="12">
        <f t="shared" si="388"/>
        <v>-1.3945973893696563E-3</v>
      </c>
      <c r="Q243" s="12">
        <f t="shared" si="389"/>
        <v>-1.3945973893696563E-3</v>
      </c>
      <c r="R243" s="12">
        <f t="shared" si="390"/>
        <v>0</v>
      </c>
      <c r="S243" s="4">
        <f t="shared" si="397"/>
        <v>1</v>
      </c>
      <c r="T243" s="15" t="str">
        <f t="shared" si="398"/>
        <v>OK</v>
      </c>
    </row>
    <row r="244" spans="1:20" x14ac:dyDescent="0.25">
      <c r="A244" t="s">
        <v>39</v>
      </c>
      <c r="B244" t="s">
        <v>31</v>
      </c>
      <c r="C244" s="4">
        <f t="shared" ref="C244:G244" si="407">C226</f>
        <v>0</v>
      </c>
      <c r="D244" s="4">
        <f t="shared" si="407"/>
        <v>0</v>
      </c>
      <c r="E244" s="4">
        <f t="shared" si="407"/>
        <v>0</v>
      </c>
      <c r="F244" s="4">
        <f t="shared" si="407"/>
        <v>-1</v>
      </c>
      <c r="G244" s="4">
        <f t="shared" si="407"/>
        <v>0</v>
      </c>
      <c r="H244" s="12">
        <f>H234</f>
        <v>1.8865772396260865</v>
      </c>
      <c r="I244" s="12">
        <f t="shared" ref="I244:K244" si="408">I234</f>
        <v>0.54123360815956212</v>
      </c>
      <c r="J244" s="12">
        <f t="shared" si="408"/>
        <v>1.1656397336625741</v>
      </c>
      <c r="K244" s="12">
        <f t="shared" si="408"/>
        <v>8.2736407741066456E-2</v>
      </c>
      <c r="L244" s="4">
        <f t="shared" si="393"/>
        <v>-1.1656397336625741</v>
      </c>
      <c r="M244" s="11">
        <f t="shared" si="394"/>
        <v>0.23764402699352274</v>
      </c>
      <c r="N244" s="12">
        <f t="shared" si="395"/>
        <v>5.6474683565698167E-2</v>
      </c>
      <c r="O244" s="12">
        <f t="shared" si="396"/>
        <v>0</v>
      </c>
      <c r="P244" s="12">
        <f t="shared" si="388"/>
        <v>0</v>
      </c>
      <c r="Q244" s="12">
        <f t="shared" si="389"/>
        <v>-8.6107624679921474E-2</v>
      </c>
      <c r="R244" s="12">
        <f t="shared" si="390"/>
        <v>0</v>
      </c>
      <c r="S244" s="4">
        <f t="shared" si="397"/>
        <v>0</v>
      </c>
      <c r="T244" s="15" t="str">
        <f t="shared" si="398"/>
        <v>OK</v>
      </c>
    </row>
    <row r="245" spans="1:20" x14ac:dyDescent="0.25">
      <c r="A245" t="s">
        <v>40</v>
      </c>
      <c r="B245" t="s">
        <v>30</v>
      </c>
      <c r="C245" s="4">
        <f t="shared" ref="C245:G245" si="409">C227</f>
        <v>1</v>
      </c>
      <c r="D245" s="4">
        <f t="shared" si="409"/>
        <v>1</v>
      </c>
      <c r="E245" s="4">
        <f t="shared" si="409"/>
        <v>0</v>
      </c>
      <c r="F245" s="4">
        <f t="shared" si="409"/>
        <v>1</v>
      </c>
      <c r="G245" s="4">
        <f t="shared" si="409"/>
        <v>1</v>
      </c>
      <c r="H245" s="12">
        <f>H234</f>
        <v>1.8865772396260865</v>
      </c>
      <c r="I245" s="12">
        <f t="shared" ref="I245:K245" si="410">I234</f>
        <v>0.54123360815956212</v>
      </c>
      <c r="J245" s="12">
        <f t="shared" si="410"/>
        <v>1.1656397336625741</v>
      </c>
      <c r="K245" s="12">
        <f t="shared" si="410"/>
        <v>8.2736407741066456E-2</v>
      </c>
      <c r="L245" s="4">
        <f t="shared" si="393"/>
        <v>3.1349533810297272</v>
      </c>
      <c r="M245" s="11">
        <f t="shared" si="394"/>
        <v>0.95831173214130105</v>
      </c>
      <c r="N245" s="12">
        <f t="shared" si="395"/>
        <v>1.7379116770586316E-3</v>
      </c>
      <c r="O245" s="12">
        <f t="shared" si="396"/>
        <v>-3.3309222991013011E-3</v>
      </c>
      <c r="P245" s="12">
        <f t="shared" si="388"/>
        <v>0</v>
      </c>
      <c r="Q245" s="12">
        <f t="shared" si="389"/>
        <v>-3.3309222991013011E-3</v>
      </c>
      <c r="R245" s="12">
        <f t="shared" si="390"/>
        <v>-3.3309222991013011E-3</v>
      </c>
      <c r="S245" s="4">
        <f t="shared" si="397"/>
        <v>1</v>
      </c>
      <c r="T245" s="15" t="str">
        <f t="shared" si="398"/>
        <v>OK</v>
      </c>
    </row>
    <row r="246" spans="1:20" x14ac:dyDescent="0.25">
      <c r="A246" t="s">
        <v>39</v>
      </c>
      <c r="B246" t="s">
        <v>36</v>
      </c>
      <c r="C246" s="4">
        <f t="shared" ref="C246:G246" si="411">C228</f>
        <v>0</v>
      </c>
      <c r="D246" s="4">
        <f t="shared" si="411"/>
        <v>-1</v>
      </c>
      <c r="E246" s="4">
        <f t="shared" si="411"/>
        <v>0</v>
      </c>
      <c r="F246" s="4">
        <f t="shared" si="411"/>
        <v>-1</v>
      </c>
      <c r="G246" s="4">
        <f t="shared" si="411"/>
        <v>0</v>
      </c>
      <c r="H246" s="12">
        <f>H234</f>
        <v>1.8865772396260865</v>
      </c>
      <c r="I246" s="12">
        <f t="shared" ref="I246:K246" si="412">I234</f>
        <v>0.54123360815956212</v>
      </c>
      <c r="J246" s="12">
        <f t="shared" si="412"/>
        <v>1.1656397336625741</v>
      </c>
      <c r="K246" s="12">
        <f t="shared" si="412"/>
        <v>8.2736407741066456E-2</v>
      </c>
      <c r="L246" s="4">
        <f t="shared" si="393"/>
        <v>-3.0522169732886608</v>
      </c>
      <c r="M246" s="11">
        <f t="shared" si="394"/>
        <v>4.512185686384762E-2</v>
      </c>
      <c r="N246" s="12">
        <f t="shared" si="395"/>
        <v>2.0359819668415526E-3</v>
      </c>
      <c r="O246" s="12">
        <f t="shared" si="396"/>
        <v>-3.8882293599127064E-3</v>
      </c>
      <c r="P246" s="12">
        <f t="shared" si="388"/>
        <v>0</v>
      </c>
      <c r="Q246" s="12">
        <f t="shared" si="389"/>
        <v>-3.8882293599127064E-3</v>
      </c>
      <c r="R246" s="12">
        <f t="shared" si="390"/>
        <v>0</v>
      </c>
      <c r="S246" s="4">
        <f t="shared" si="397"/>
        <v>0</v>
      </c>
      <c r="T246" s="15" t="str">
        <f t="shared" si="398"/>
        <v>OK</v>
      </c>
    </row>
    <row r="247" spans="1:20" x14ac:dyDescent="0.25">
      <c r="A247" t="s">
        <v>40</v>
      </c>
      <c r="B247" t="s">
        <v>33</v>
      </c>
      <c r="C247" s="4">
        <f t="shared" ref="C247:G247" si="413">C229</f>
        <v>1</v>
      </c>
      <c r="D247" s="4">
        <f t="shared" si="413"/>
        <v>1</v>
      </c>
      <c r="E247" s="4">
        <f t="shared" si="413"/>
        <v>1</v>
      </c>
      <c r="F247" s="4">
        <f t="shared" si="413"/>
        <v>1</v>
      </c>
      <c r="G247" s="4">
        <f t="shared" si="413"/>
        <v>0</v>
      </c>
      <c r="H247" s="12">
        <f>H234</f>
        <v>1.8865772396260865</v>
      </c>
      <c r="I247" s="12">
        <f t="shared" ref="I247:K247" si="414">I234</f>
        <v>0.54123360815956212</v>
      </c>
      <c r="J247" s="12">
        <f t="shared" si="414"/>
        <v>1.1656397336625741</v>
      </c>
      <c r="K247" s="12">
        <f t="shared" si="414"/>
        <v>8.2736407741066456E-2</v>
      </c>
      <c r="L247" s="4">
        <f t="shared" si="393"/>
        <v>3.5934505814482227</v>
      </c>
      <c r="M247" s="11">
        <f t="shared" si="394"/>
        <v>0.97323291788513144</v>
      </c>
      <c r="N247" s="12">
        <f t="shared" si="395"/>
        <v>7.1647668494411614E-4</v>
      </c>
      <c r="O247" s="12">
        <f t="shared" si="396"/>
        <v>-1.3945973893696563E-3</v>
      </c>
      <c r="P247" s="12">
        <f t="shared" si="388"/>
        <v>-1.3945973893696563E-3</v>
      </c>
      <c r="Q247" s="12">
        <f t="shared" si="389"/>
        <v>-1.3945973893696563E-3</v>
      </c>
      <c r="R247" s="12">
        <f t="shared" si="390"/>
        <v>0</v>
      </c>
      <c r="S247" s="4">
        <f t="shared" si="397"/>
        <v>1</v>
      </c>
      <c r="T247" s="15" t="str">
        <f t="shared" si="398"/>
        <v>OK</v>
      </c>
    </row>
    <row r="248" spans="1:20" x14ac:dyDescent="0.25">
      <c r="M248" s="5" t="s">
        <v>47</v>
      </c>
      <c r="N248" s="11">
        <f>AVERAGE(N238:N247)</f>
        <v>1.4446235162742585E-2</v>
      </c>
      <c r="O248"/>
    </row>
    <row r="249" spans="1:20" x14ac:dyDescent="0.25">
      <c r="H249" t="s">
        <v>41</v>
      </c>
      <c r="I249">
        <f>I231</f>
        <v>3</v>
      </c>
      <c r="M249"/>
      <c r="N249" s="5" t="s">
        <v>46</v>
      </c>
      <c r="O249" s="11">
        <f>AVERAGE(O238:O247)</f>
        <v>-1.1122655157822302E-2</v>
      </c>
      <c r="P249" s="11">
        <f t="shared" ref="P249:R249" si="415">AVERAGE(P238:P247)</f>
        <v>3.791291417670567E-3</v>
      </c>
      <c r="Q249" s="11">
        <f t="shared" si="415"/>
        <v>-1.4618521492279688E-2</v>
      </c>
      <c r="R249" s="11">
        <f t="shared" si="415"/>
        <v>3.1475251642670088E-3</v>
      </c>
    </row>
    <row r="250" spans="1:20" x14ac:dyDescent="0.25">
      <c r="M250"/>
      <c r="N250"/>
      <c r="O250"/>
    </row>
    <row r="251" spans="1:20" x14ac:dyDescent="0.25">
      <c r="M251"/>
      <c r="N251"/>
      <c r="O251"/>
    </row>
    <row r="252" spans="1:20" x14ac:dyDescent="0.25">
      <c r="H252" s="13">
        <f>H234-O249*$I249</f>
        <v>1.9199452050995534</v>
      </c>
      <c r="I252" s="13">
        <f t="shared" ref="I252" si="416">I234-P249*$I249</f>
        <v>0.52985973390655039</v>
      </c>
      <c r="J252" s="13">
        <f t="shared" ref="J252" si="417">J234-Q249*$I249</f>
        <v>1.2094952981394131</v>
      </c>
      <c r="K252" s="13">
        <f t="shared" ref="K252" si="418">K234-R249*$I249</f>
        <v>7.3293832248265425E-2</v>
      </c>
      <c r="M252"/>
      <c r="N252"/>
      <c r="O252"/>
    </row>
    <row r="253" spans="1:20" x14ac:dyDescent="0.25">
      <c r="H253" s="36" t="s">
        <v>18</v>
      </c>
      <c r="I253" s="36"/>
      <c r="J253" s="36"/>
      <c r="K253" s="36"/>
      <c r="M253"/>
      <c r="N253"/>
      <c r="O253" s="37" t="s">
        <v>23</v>
      </c>
      <c r="P253" s="37"/>
      <c r="Q253" s="37"/>
      <c r="R253" s="37"/>
    </row>
    <row r="254" spans="1:20" x14ac:dyDescent="0.25">
      <c r="A254" s="14" t="s">
        <v>45</v>
      </c>
      <c r="B254" s="14">
        <f>B236+1</f>
        <v>14</v>
      </c>
      <c r="H254" s="8" t="s">
        <v>19</v>
      </c>
      <c r="I254" s="8" t="s">
        <v>20</v>
      </c>
      <c r="J254" s="8" t="s">
        <v>22</v>
      </c>
      <c r="K254" s="8" t="s">
        <v>21</v>
      </c>
      <c r="M254"/>
      <c r="N254"/>
      <c r="O254" s="8" t="s">
        <v>24</v>
      </c>
      <c r="P254" s="8" t="s">
        <v>25</v>
      </c>
      <c r="Q254" s="8" t="s">
        <v>26</v>
      </c>
      <c r="R254" s="8" t="s">
        <v>27</v>
      </c>
    </row>
    <row r="255" spans="1:20" ht="30" x14ac:dyDescent="0.25">
      <c r="A255" s="6" t="s">
        <v>44</v>
      </c>
      <c r="B255" s="6" t="s">
        <v>13</v>
      </c>
      <c r="C255" s="7" t="s">
        <v>7</v>
      </c>
      <c r="D255" s="6" t="s">
        <v>14</v>
      </c>
      <c r="E255" s="6" t="s">
        <v>1</v>
      </c>
      <c r="F255" s="6" t="s">
        <v>2</v>
      </c>
      <c r="G255" s="6" t="s">
        <v>15</v>
      </c>
      <c r="H255" s="9" t="s">
        <v>14</v>
      </c>
      <c r="I255" s="9" t="s">
        <v>1</v>
      </c>
      <c r="J255" s="9" t="s">
        <v>2</v>
      </c>
      <c r="K255" s="9" t="s">
        <v>15</v>
      </c>
      <c r="L255" s="6" t="s">
        <v>16</v>
      </c>
      <c r="M255" s="6" t="s">
        <v>17</v>
      </c>
      <c r="N255" s="6" t="s">
        <v>28</v>
      </c>
      <c r="O255" s="9" t="s">
        <v>14</v>
      </c>
      <c r="P255" s="9" t="s">
        <v>1</v>
      </c>
      <c r="Q255" s="9" t="s">
        <v>2</v>
      </c>
      <c r="R255" s="9" t="s">
        <v>15</v>
      </c>
      <c r="S255" s="7" t="s">
        <v>42</v>
      </c>
      <c r="T255" s="9" t="s">
        <v>43</v>
      </c>
    </row>
    <row r="256" spans="1:20" x14ac:dyDescent="0.25">
      <c r="A256" t="s">
        <v>39</v>
      </c>
      <c r="B256" t="s">
        <v>29</v>
      </c>
      <c r="C256" s="4">
        <f>C238</f>
        <v>0</v>
      </c>
      <c r="D256" s="4">
        <f t="shared" ref="D256:G256" si="419">D238</f>
        <v>-1</v>
      </c>
      <c r="E256" s="4">
        <f t="shared" si="419"/>
        <v>1</v>
      </c>
      <c r="F256" s="4">
        <f t="shared" si="419"/>
        <v>0</v>
      </c>
      <c r="G256" s="4">
        <f t="shared" si="419"/>
        <v>1</v>
      </c>
      <c r="H256" s="12">
        <f>H252</f>
        <v>1.9199452050995534</v>
      </c>
      <c r="I256" s="12">
        <f t="shared" ref="I256:K256" si="420">I252</f>
        <v>0.52985973390655039</v>
      </c>
      <c r="J256" s="12">
        <f t="shared" si="420"/>
        <v>1.2094952981394131</v>
      </c>
      <c r="K256" s="12">
        <f t="shared" si="420"/>
        <v>7.3293832248265425E-2</v>
      </c>
      <c r="L256" s="4">
        <f>SUMPRODUCT(D256:G256,H256:K256)</f>
        <v>-1.3167916389447374</v>
      </c>
      <c r="M256" s="11">
        <f>1/(1+EXP(-L256))</f>
        <v>0.21135257639844635</v>
      </c>
      <c r="N256" s="12">
        <f>(M256-C256)^2</f>
        <v>4.46699115502611E-2</v>
      </c>
      <c r="O256" s="12">
        <f>2*D256*$M256*(1-$M256)*($M256-$C256)</f>
        <v>-7.04576213132454E-2</v>
      </c>
      <c r="P256" s="12">
        <f t="shared" ref="P256:P265" si="421">2*E256*$M256*(1-$M256)*($M256-$C256)</f>
        <v>7.04576213132454E-2</v>
      </c>
      <c r="Q256" s="12">
        <f t="shared" ref="Q256:Q265" si="422">2*F256*$M256*(1-$M256)*($M256-$C256)</f>
        <v>0</v>
      </c>
      <c r="R256" s="12">
        <f t="shared" ref="R256:R265" si="423">2*G256*$M256*(1-$M256)*($M256-$C256)</f>
        <v>7.04576213132454E-2</v>
      </c>
      <c r="S256" s="4">
        <f>IF(M256&gt;0.5,1,0)</f>
        <v>0</v>
      </c>
      <c r="T256" s="15" t="str">
        <f>IF(S256=C256,"OK","FAUX")</f>
        <v>OK</v>
      </c>
    </row>
    <row r="257" spans="1:20" x14ac:dyDescent="0.25">
      <c r="A257" t="s">
        <v>40</v>
      </c>
      <c r="B257" t="s">
        <v>34</v>
      </c>
      <c r="C257" s="4">
        <f t="shared" ref="C257:G257" si="424">C239</f>
        <v>1</v>
      </c>
      <c r="D257" s="4">
        <f t="shared" si="424"/>
        <v>0</v>
      </c>
      <c r="E257" s="4">
        <f t="shared" si="424"/>
        <v>1</v>
      </c>
      <c r="F257" s="4">
        <f t="shared" si="424"/>
        <v>1</v>
      </c>
      <c r="G257" s="4">
        <f t="shared" si="424"/>
        <v>1</v>
      </c>
      <c r="H257" s="12">
        <f>H252</f>
        <v>1.9199452050995534</v>
      </c>
      <c r="I257" s="12">
        <f t="shared" ref="I257:K257" si="425">I252</f>
        <v>0.52985973390655039</v>
      </c>
      <c r="J257" s="12">
        <f t="shared" si="425"/>
        <v>1.2094952981394131</v>
      </c>
      <c r="K257" s="12">
        <f t="shared" si="425"/>
        <v>7.3293832248265425E-2</v>
      </c>
      <c r="L257" s="4">
        <f t="shared" ref="L257:L265" si="426">SUMPRODUCT(D257:G257,H257:K257)</f>
        <v>1.8126488642942289</v>
      </c>
      <c r="M257" s="11">
        <f t="shared" ref="M257:M265" si="427">1/(1+EXP(-L257))</f>
        <v>0.85968170883256045</v>
      </c>
      <c r="N257" s="12">
        <f t="shared" ref="N257:N265" si="428">(M257-C257)^2</f>
        <v>1.9689222836150343E-2</v>
      </c>
      <c r="O257" s="12">
        <f t="shared" ref="O257:O265" si="429">2*D257*$M257*(1-$M257)*($M257-$C257)</f>
        <v>0</v>
      </c>
      <c r="P257" s="12">
        <f t="shared" si="421"/>
        <v>-3.38529294667336E-2</v>
      </c>
      <c r="Q257" s="12">
        <f t="shared" si="422"/>
        <v>-3.38529294667336E-2</v>
      </c>
      <c r="R257" s="12">
        <f t="shared" si="423"/>
        <v>-3.38529294667336E-2</v>
      </c>
      <c r="S257" s="4">
        <f t="shared" ref="S257:S265" si="430">IF(M257&gt;0.5,1,0)</f>
        <v>1</v>
      </c>
      <c r="T257" s="15" t="str">
        <f t="shared" ref="T257:T265" si="431">IF(S257=C257,"OK","FAUX")</f>
        <v>OK</v>
      </c>
    </row>
    <row r="258" spans="1:20" x14ac:dyDescent="0.25">
      <c r="A258" t="s">
        <v>39</v>
      </c>
      <c r="B258" t="s">
        <v>35</v>
      </c>
      <c r="C258" s="4">
        <f t="shared" ref="C258:G258" si="432">C240</f>
        <v>0</v>
      </c>
      <c r="D258" s="4">
        <f t="shared" si="432"/>
        <v>-1</v>
      </c>
      <c r="E258" s="4">
        <f t="shared" si="432"/>
        <v>1</v>
      </c>
      <c r="F258" s="4">
        <f t="shared" si="432"/>
        <v>-1</v>
      </c>
      <c r="G258" s="4">
        <f t="shared" si="432"/>
        <v>0</v>
      </c>
      <c r="H258" s="12">
        <f>H252</f>
        <v>1.9199452050995534</v>
      </c>
      <c r="I258" s="12">
        <f t="shared" ref="I258:K258" si="433">I252</f>
        <v>0.52985973390655039</v>
      </c>
      <c r="J258" s="12">
        <f t="shared" si="433"/>
        <v>1.2094952981394131</v>
      </c>
      <c r="K258" s="12">
        <f t="shared" si="433"/>
        <v>7.3293832248265425E-2</v>
      </c>
      <c r="L258" s="4">
        <f t="shared" si="426"/>
        <v>-2.599580769332416</v>
      </c>
      <c r="M258" s="11">
        <f t="shared" si="427"/>
        <v>6.916540619014358E-2</v>
      </c>
      <c r="N258" s="12">
        <f t="shared" si="428"/>
        <v>4.7838534134475516E-3</v>
      </c>
      <c r="O258" s="12">
        <f t="shared" si="429"/>
        <v>-8.9059524979046949E-3</v>
      </c>
      <c r="P258" s="12">
        <f t="shared" si="421"/>
        <v>8.9059524979046949E-3</v>
      </c>
      <c r="Q258" s="12">
        <f t="shared" si="422"/>
        <v>-8.9059524979046949E-3</v>
      </c>
      <c r="R258" s="12">
        <f t="shared" si="423"/>
        <v>0</v>
      </c>
      <c r="S258" s="4">
        <f t="shared" si="430"/>
        <v>0</v>
      </c>
      <c r="T258" s="15" t="str">
        <f t="shared" si="431"/>
        <v>OK</v>
      </c>
    </row>
    <row r="259" spans="1:20" x14ac:dyDescent="0.25">
      <c r="A259" t="s">
        <v>39</v>
      </c>
      <c r="B259" t="s">
        <v>37</v>
      </c>
      <c r="C259" s="4">
        <f t="shared" ref="C259:G259" si="434">C241</f>
        <v>0</v>
      </c>
      <c r="D259" s="4">
        <f t="shared" si="434"/>
        <v>-1</v>
      </c>
      <c r="E259" s="4">
        <f t="shared" si="434"/>
        <v>0</v>
      </c>
      <c r="F259" s="4">
        <f t="shared" si="434"/>
        <v>-1</v>
      </c>
      <c r="G259" s="4">
        <f t="shared" si="434"/>
        <v>1</v>
      </c>
      <c r="H259" s="12">
        <f>H252</f>
        <v>1.9199452050995534</v>
      </c>
      <c r="I259" s="12">
        <f t="shared" ref="I259:K259" si="435">I252</f>
        <v>0.52985973390655039</v>
      </c>
      <c r="J259" s="12">
        <f t="shared" si="435"/>
        <v>1.2094952981394131</v>
      </c>
      <c r="K259" s="12">
        <f t="shared" si="435"/>
        <v>7.3293832248265425E-2</v>
      </c>
      <c r="L259" s="4">
        <f t="shared" si="426"/>
        <v>-3.0561466709907013</v>
      </c>
      <c r="M259" s="11">
        <f t="shared" si="427"/>
        <v>4.4952844732634521E-2</v>
      </c>
      <c r="N259" s="12">
        <f t="shared" si="428"/>
        <v>2.020758249556347E-3</v>
      </c>
      <c r="O259" s="12">
        <f t="shared" si="429"/>
        <v>-3.8598388354437012E-3</v>
      </c>
      <c r="P259" s="12">
        <f t="shared" si="421"/>
        <v>0</v>
      </c>
      <c r="Q259" s="12">
        <f t="shared" si="422"/>
        <v>-3.8598388354437012E-3</v>
      </c>
      <c r="R259" s="12">
        <f t="shared" si="423"/>
        <v>3.8598388354437012E-3</v>
      </c>
      <c r="S259" s="4">
        <f t="shared" si="430"/>
        <v>0</v>
      </c>
      <c r="T259" s="15" t="str">
        <f t="shared" si="431"/>
        <v>OK</v>
      </c>
    </row>
    <row r="260" spans="1:20" x14ac:dyDescent="0.25">
      <c r="A260" t="s">
        <v>40</v>
      </c>
      <c r="B260" t="s">
        <v>32</v>
      </c>
      <c r="C260" s="4">
        <f t="shared" ref="C260:G260" si="436">C242</f>
        <v>1</v>
      </c>
      <c r="D260" s="4">
        <f t="shared" si="436"/>
        <v>1</v>
      </c>
      <c r="E260" s="4">
        <f t="shared" si="436"/>
        <v>1</v>
      </c>
      <c r="F260" s="4">
        <f t="shared" si="436"/>
        <v>0</v>
      </c>
      <c r="G260" s="4">
        <f t="shared" si="436"/>
        <v>1</v>
      </c>
      <c r="H260" s="12">
        <f>H252</f>
        <v>1.9199452050995534</v>
      </c>
      <c r="I260" s="12">
        <f t="shared" ref="I260:K260" si="437">I252</f>
        <v>0.52985973390655039</v>
      </c>
      <c r="J260" s="12">
        <f t="shared" si="437"/>
        <v>1.2094952981394131</v>
      </c>
      <c r="K260" s="12">
        <f t="shared" si="437"/>
        <v>7.3293832248265425E-2</v>
      </c>
      <c r="L260" s="4">
        <f t="shared" si="426"/>
        <v>2.5230987712543693</v>
      </c>
      <c r="M260" s="11">
        <f t="shared" si="427"/>
        <v>0.92574534837854761</v>
      </c>
      <c r="N260" s="12">
        <f t="shared" si="428"/>
        <v>5.5137532874232629E-3</v>
      </c>
      <c r="O260" s="12">
        <f t="shared" si="429"/>
        <v>-1.0208662915878021E-2</v>
      </c>
      <c r="P260" s="12">
        <f t="shared" si="421"/>
        <v>-1.0208662915878021E-2</v>
      </c>
      <c r="Q260" s="12">
        <f t="shared" si="422"/>
        <v>0</v>
      </c>
      <c r="R260" s="12">
        <f t="shared" si="423"/>
        <v>-1.0208662915878021E-2</v>
      </c>
      <c r="S260" s="4">
        <f t="shared" si="430"/>
        <v>1</v>
      </c>
      <c r="T260" s="15" t="str">
        <f t="shared" si="431"/>
        <v>OK</v>
      </c>
    </row>
    <row r="261" spans="1:20" x14ac:dyDescent="0.25">
      <c r="A261" t="s">
        <v>40</v>
      </c>
      <c r="B261" t="s">
        <v>38</v>
      </c>
      <c r="C261" s="4">
        <f t="shared" ref="C261:G261" si="438">C243</f>
        <v>1</v>
      </c>
      <c r="D261" s="4">
        <f t="shared" si="438"/>
        <v>1</v>
      </c>
      <c r="E261" s="4">
        <f t="shared" si="438"/>
        <v>1</v>
      </c>
      <c r="F261" s="4">
        <f t="shared" si="438"/>
        <v>1</v>
      </c>
      <c r="G261" s="4">
        <f t="shared" si="438"/>
        <v>0</v>
      </c>
      <c r="H261" s="12">
        <f>H252</f>
        <v>1.9199452050995534</v>
      </c>
      <c r="I261" s="12">
        <f t="shared" ref="I261:K261" si="439">I252</f>
        <v>0.52985973390655039</v>
      </c>
      <c r="J261" s="12">
        <f t="shared" si="439"/>
        <v>1.2094952981394131</v>
      </c>
      <c r="K261" s="12">
        <f t="shared" si="439"/>
        <v>7.3293832248265425E-2</v>
      </c>
      <c r="L261" s="4">
        <f t="shared" si="426"/>
        <v>3.659300237145517</v>
      </c>
      <c r="M261" s="11">
        <f t="shared" si="427"/>
        <v>0.9748959176331915</v>
      </c>
      <c r="N261" s="12">
        <f t="shared" si="428"/>
        <v>6.3021495147950546E-4</v>
      </c>
      <c r="O261" s="12">
        <f t="shared" si="429"/>
        <v>-1.2287879668575394E-3</v>
      </c>
      <c r="P261" s="12">
        <f t="shared" si="421"/>
        <v>-1.2287879668575394E-3</v>
      </c>
      <c r="Q261" s="12">
        <f t="shared" si="422"/>
        <v>-1.2287879668575394E-3</v>
      </c>
      <c r="R261" s="12">
        <f t="shared" si="423"/>
        <v>0</v>
      </c>
      <c r="S261" s="4">
        <f t="shared" si="430"/>
        <v>1</v>
      </c>
      <c r="T261" s="15" t="str">
        <f t="shared" si="431"/>
        <v>OK</v>
      </c>
    </row>
    <row r="262" spans="1:20" x14ac:dyDescent="0.25">
      <c r="A262" t="s">
        <v>39</v>
      </c>
      <c r="B262" t="s">
        <v>31</v>
      </c>
      <c r="C262" s="4">
        <f t="shared" ref="C262:G262" si="440">C244</f>
        <v>0</v>
      </c>
      <c r="D262" s="4">
        <f t="shared" si="440"/>
        <v>0</v>
      </c>
      <c r="E262" s="4">
        <f t="shared" si="440"/>
        <v>0</v>
      </c>
      <c r="F262" s="4">
        <f t="shared" si="440"/>
        <v>-1</v>
      </c>
      <c r="G262" s="4">
        <f t="shared" si="440"/>
        <v>0</v>
      </c>
      <c r="H262" s="12">
        <f>H252</f>
        <v>1.9199452050995534</v>
      </c>
      <c r="I262" s="12">
        <f t="shared" ref="I262:K262" si="441">I252</f>
        <v>0.52985973390655039</v>
      </c>
      <c r="J262" s="12">
        <f t="shared" si="441"/>
        <v>1.2094952981394131</v>
      </c>
      <c r="K262" s="12">
        <f t="shared" si="441"/>
        <v>7.3293832248265425E-2</v>
      </c>
      <c r="L262" s="4">
        <f t="shared" si="426"/>
        <v>-1.2094952981394131</v>
      </c>
      <c r="M262" s="11">
        <f t="shared" si="427"/>
        <v>0.22979036431479402</v>
      </c>
      <c r="N262" s="12">
        <f t="shared" si="428"/>
        <v>5.2803611531925761E-2</v>
      </c>
      <c r="O262" s="12">
        <f t="shared" si="429"/>
        <v>0</v>
      </c>
      <c r="P262" s="12">
        <f t="shared" si="421"/>
        <v>0</v>
      </c>
      <c r="Q262" s="12">
        <f t="shared" si="422"/>
        <v>-8.133970080173536E-2</v>
      </c>
      <c r="R262" s="12">
        <f t="shared" si="423"/>
        <v>0</v>
      </c>
      <c r="S262" s="4">
        <f t="shared" si="430"/>
        <v>0</v>
      </c>
      <c r="T262" s="15" t="str">
        <f t="shared" si="431"/>
        <v>OK</v>
      </c>
    </row>
    <row r="263" spans="1:20" x14ac:dyDescent="0.25">
      <c r="A263" t="s">
        <v>40</v>
      </c>
      <c r="B263" t="s">
        <v>30</v>
      </c>
      <c r="C263" s="4">
        <f t="shared" ref="C263:G263" si="442">C245</f>
        <v>1</v>
      </c>
      <c r="D263" s="4">
        <f t="shared" si="442"/>
        <v>1</v>
      </c>
      <c r="E263" s="4">
        <f t="shared" si="442"/>
        <v>0</v>
      </c>
      <c r="F263" s="4">
        <f t="shared" si="442"/>
        <v>1</v>
      </c>
      <c r="G263" s="4">
        <f t="shared" si="442"/>
        <v>1</v>
      </c>
      <c r="H263" s="12">
        <f>H252</f>
        <v>1.9199452050995534</v>
      </c>
      <c r="I263" s="12">
        <f t="shared" ref="I263:K263" si="443">I252</f>
        <v>0.52985973390655039</v>
      </c>
      <c r="J263" s="12">
        <f t="shared" si="443"/>
        <v>1.2094952981394131</v>
      </c>
      <c r="K263" s="12">
        <f t="shared" si="443"/>
        <v>7.3293832248265425E-2</v>
      </c>
      <c r="L263" s="4">
        <f t="shared" si="426"/>
        <v>3.2027343354872322</v>
      </c>
      <c r="M263" s="11">
        <f t="shared" si="427"/>
        <v>0.96093704552465997</v>
      </c>
      <c r="N263" s="12">
        <f t="shared" si="428"/>
        <v>1.5259144123424876E-3</v>
      </c>
      <c r="O263" s="12">
        <f t="shared" si="429"/>
        <v>-2.9326153742397754E-3</v>
      </c>
      <c r="P263" s="12">
        <f t="shared" si="421"/>
        <v>0</v>
      </c>
      <c r="Q263" s="12">
        <f t="shared" si="422"/>
        <v>-2.9326153742397754E-3</v>
      </c>
      <c r="R263" s="12">
        <f t="shared" si="423"/>
        <v>-2.9326153742397754E-3</v>
      </c>
      <c r="S263" s="4">
        <f t="shared" si="430"/>
        <v>1</v>
      </c>
      <c r="T263" s="15" t="str">
        <f t="shared" si="431"/>
        <v>OK</v>
      </c>
    </row>
    <row r="264" spans="1:20" x14ac:dyDescent="0.25">
      <c r="A264" t="s">
        <v>39</v>
      </c>
      <c r="B264" t="s">
        <v>36</v>
      </c>
      <c r="C264" s="4">
        <f t="shared" ref="C264:G264" si="444">C246</f>
        <v>0</v>
      </c>
      <c r="D264" s="4">
        <f t="shared" si="444"/>
        <v>-1</v>
      </c>
      <c r="E264" s="4">
        <f t="shared" si="444"/>
        <v>0</v>
      </c>
      <c r="F264" s="4">
        <f t="shared" si="444"/>
        <v>-1</v>
      </c>
      <c r="G264" s="4">
        <f t="shared" si="444"/>
        <v>0</v>
      </c>
      <c r="H264" s="12">
        <f>H252</f>
        <v>1.9199452050995534</v>
      </c>
      <c r="I264" s="12">
        <f t="shared" ref="I264:K264" si="445">I252</f>
        <v>0.52985973390655039</v>
      </c>
      <c r="J264" s="12">
        <f t="shared" si="445"/>
        <v>1.2094952981394131</v>
      </c>
      <c r="K264" s="12">
        <f t="shared" si="445"/>
        <v>7.3293832248265425E-2</v>
      </c>
      <c r="L264" s="4">
        <f t="shared" si="426"/>
        <v>-3.1294405032389667</v>
      </c>
      <c r="M264" s="11">
        <f t="shared" si="427"/>
        <v>4.1909066604589436E-2</v>
      </c>
      <c r="N264" s="12">
        <f t="shared" si="428"/>
        <v>1.7563698636679135E-3</v>
      </c>
      <c r="O264" s="12">
        <f t="shared" si="429"/>
        <v>-3.3655240841383221E-3</v>
      </c>
      <c r="P264" s="12">
        <f t="shared" si="421"/>
        <v>0</v>
      </c>
      <c r="Q264" s="12">
        <f t="shared" si="422"/>
        <v>-3.3655240841383221E-3</v>
      </c>
      <c r="R264" s="12">
        <f t="shared" si="423"/>
        <v>0</v>
      </c>
      <c r="S264" s="4">
        <f t="shared" si="430"/>
        <v>0</v>
      </c>
      <c r="T264" s="15" t="str">
        <f t="shared" si="431"/>
        <v>OK</v>
      </c>
    </row>
    <row r="265" spans="1:20" x14ac:dyDescent="0.25">
      <c r="A265" t="s">
        <v>40</v>
      </c>
      <c r="B265" t="s">
        <v>33</v>
      </c>
      <c r="C265" s="4">
        <f t="shared" ref="C265:G265" si="446">C247</f>
        <v>1</v>
      </c>
      <c r="D265" s="4">
        <f t="shared" si="446"/>
        <v>1</v>
      </c>
      <c r="E265" s="4">
        <f t="shared" si="446"/>
        <v>1</v>
      </c>
      <c r="F265" s="4">
        <f t="shared" si="446"/>
        <v>1</v>
      </c>
      <c r="G265" s="4">
        <f t="shared" si="446"/>
        <v>0</v>
      </c>
      <c r="H265" s="12">
        <f>H252</f>
        <v>1.9199452050995534</v>
      </c>
      <c r="I265" s="12">
        <f t="shared" ref="I265:K265" si="447">I252</f>
        <v>0.52985973390655039</v>
      </c>
      <c r="J265" s="12">
        <f t="shared" si="447"/>
        <v>1.2094952981394131</v>
      </c>
      <c r="K265" s="12">
        <f t="shared" si="447"/>
        <v>7.3293832248265425E-2</v>
      </c>
      <c r="L265" s="4">
        <f t="shared" si="426"/>
        <v>3.659300237145517</v>
      </c>
      <c r="M265" s="11">
        <f t="shared" si="427"/>
        <v>0.9748959176331915</v>
      </c>
      <c r="N265" s="12">
        <f t="shared" si="428"/>
        <v>6.3021495147950546E-4</v>
      </c>
      <c r="O265" s="12">
        <f t="shared" si="429"/>
        <v>-1.2287879668575394E-3</v>
      </c>
      <c r="P265" s="12">
        <f t="shared" si="421"/>
        <v>-1.2287879668575394E-3</v>
      </c>
      <c r="Q265" s="12">
        <f t="shared" si="422"/>
        <v>-1.2287879668575394E-3</v>
      </c>
      <c r="R265" s="12">
        <f t="shared" si="423"/>
        <v>0</v>
      </c>
      <c r="S265" s="4">
        <f t="shared" si="430"/>
        <v>1</v>
      </c>
      <c r="T265" s="15" t="str">
        <f t="shared" si="431"/>
        <v>OK</v>
      </c>
    </row>
    <row r="266" spans="1:20" x14ac:dyDescent="0.25">
      <c r="M266" s="5" t="s">
        <v>47</v>
      </c>
      <c r="N266" s="11">
        <f>AVERAGE(N256:N265)</f>
        <v>1.3402382504773377E-2</v>
      </c>
      <c r="O266"/>
    </row>
    <row r="267" spans="1:20" x14ac:dyDescent="0.25">
      <c r="H267" t="s">
        <v>41</v>
      </c>
      <c r="I267">
        <f>I249</f>
        <v>3</v>
      </c>
      <c r="M267"/>
      <c r="N267" s="5" t="s">
        <v>46</v>
      </c>
      <c r="O267" s="11">
        <f>AVERAGE(O256:O265)</f>
        <v>-1.0218779095456498E-2</v>
      </c>
      <c r="P267" s="11">
        <f t="shared" ref="P267:R267" si="448">AVERAGE(P256:P265)</f>
        <v>3.2844405494823399E-3</v>
      </c>
      <c r="Q267" s="11">
        <f t="shared" si="448"/>
        <v>-1.3671413699391056E-2</v>
      </c>
      <c r="R267" s="11">
        <f t="shared" si="448"/>
        <v>2.7323252391837712E-3</v>
      </c>
    </row>
    <row r="268" spans="1:20" x14ac:dyDescent="0.25">
      <c r="M268"/>
      <c r="N268"/>
      <c r="O268"/>
    </row>
    <row r="269" spans="1:20" x14ac:dyDescent="0.25">
      <c r="M269"/>
      <c r="N269"/>
      <c r="O269"/>
    </row>
    <row r="270" spans="1:20" x14ac:dyDescent="0.25">
      <c r="H270" s="13">
        <f>H252-O267*$I267</f>
        <v>1.9506015423859229</v>
      </c>
      <c r="I270" s="13">
        <f t="shared" ref="I270" si="449">I252-P267*$I267</f>
        <v>0.5200064122581034</v>
      </c>
      <c r="J270" s="13">
        <f t="shared" ref="J270" si="450">J252-Q267*$I267</f>
        <v>1.2505095392375862</v>
      </c>
      <c r="K270" s="13">
        <f t="shared" ref="K270" si="451">K252-R267*$I267</f>
        <v>6.5096856530714106E-2</v>
      </c>
      <c r="M270"/>
      <c r="N270"/>
      <c r="O270"/>
    </row>
    <row r="271" spans="1:20" x14ac:dyDescent="0.25">
      <c r="H271" s="36" t="s">
        <v>18</v>
      </c>
      <c r="I271" s="36"/>
      <c r="J271" s="36"/>
      <c r="K271" s="36"/>
      <c r="M271"/>
      <c r="N271"/>
      <c r="O271" s="37" t="s">
        <v>23</v>
      </c>
      <c r="P271" s="37"/>
      <c r="Q271" s="37"/>
      <c r="R271" s="37"/>
    </row>
    <row r="272" spans="1:20" x14ac:dyDescent="0.25">
      <c r="A272" s="14" t="s">
        <v>45</v>
      </c>
      <c r="B272" s="14">
        <f>B254+1</f>
        <v>15</v>
      </c>
      <c r="H272" s="8" t="s">
        <v>19</v>
      </c>
      <c r="I272" s="8" t="s">
        <v>20</v>
      </c>
      <c r="J272" s="8" t="s">
        <v>22</v>
      </c>
      <c r="K272" s="8" t="s">
        <v>21</v>
      </c>
      <c r="M272"/>
      <c r="N272"/>
      <c r="O272" s="8" t="s">
        <v>24</v>
      </c>
      <c r="P272" s="8" t="s">
        <v>25</v>
      </c>
      <c r="Q272" s="8" t="s">
        <v>26</v>
      </c>
      <c r="R272" s="8" t="s">
        <v>27</v>
      </c>
    </row>
    <row r="273" spans="1:20" ht="30" x14ac:dyDescent="0.25">
      <c r="A273" s="6" t="s">
        <v>44</v>
      </c>
      <c r="B273" s="6" t="s">
        <v>13</v>
      </c>
      <c r="C273" s="7" t="s">
        <v>7</v>
      </c>
      <c r="D273" s="6" t="s">
        <v>14</v>
      </c>
      <c r="E273" s="6" t="s">
        <v>1</v>
      </c>
      <c r="F273" s="6" t="s">
        <v>2</v>
      </c>
      <c r="G273" s="6" t="s">
        <v>15</v>
      </c>
      <c r="H273" s="9" t="s">
        <v>14</v>
      </c>
      <c r="I273" s="9" t="s">
        <v>1</v>
      </c>
      <c r="J273" s="9" t="s">
        <v>2</v>
      </c>
      <c r="K273" s="9" t="s">
        <v>15</v>
      </c>
      <c r="L273" s="6" t="s">
        <v>16</v>
      </c>
      <c r="M273" s="6" t="s">
        <v>17</v>
      </c>
      <c r="N273" s="6" t="s">
        <v>28</v>
      </c>
      <c r="O273" s="9" t="s">
        <v>14</v>
      </c>
      <c r="P273" s="9" t="s">
        <v>1</v>
      </c>
      <c r="Q273" s="9" t="s">
        <v>2</v>
      </c>
      <c r="R273" s="9" t="s">
        <v>15</v>
      </c>
      <c r="S273" s="7" t="s">
        <v>42</v>
      </c>
      <c r="T273" s="9" t="s">
        <v>43</v>
      </c>
    </row>
    <row r="274" spans="1:20" x14ac:dyDescent="0.25">
      <c r="A274" t="s">
        <v>39</v>
      </c>
      <c r="B274" t="s">
        <v>29</v>
      </c>
      <c r="C274" s="4">
        <f>C256</f>
        <v>0</v>
      </c>
      <c r="D274" s="4">
        <f t="shared" ref="D274:G274" si="452">D256</f>
        <v>-1</v>
      </c>
      <c r="E274" s="4">
        <f t="shared" si="452"/>
        <v>1</v>
      </c>
      <c r="F274" s="4">
        <f t="shared" si="452"/>
        <v>0</v>
      </c>
      <c r="G274" s="4">
        <f t="shared" si="452"/>
        <v>1</v>
      </c>
      <c r="H274" s="12">
        <f>H270</f>
        <v>1.9506015423859229</v>
      </c>
      <c r="I274" s="12">
        <f t="shared" ref="I274:K274" si="453">I270</f>
        <v>0.5200064122581034</v>
      </c>
      <c r="J274" s="12">
        <f t="shared" si="453"/>
        <v>1.2505095392375862</v>
      </c>
      <c r="K274" s="12">
        <f t="shared" si="453"/>
        <v>6.5096856530714106E-2</v>
      </c>
      <c r="L274" s="4">
        <f>SUMPRODUCT(D274:G274,H274:K274)</f>
        <v>-1.3654982735971053</v>
      </c>
      <c r="M274" s="11">
        <f>1/(1+EXP(-L274))</f>
        <v>0.20334814181330643</v>
      </c>
      <c r="N274" s="12">
        <f>(M274-C274)^2</f>
        <v>4.1350466778924587E-2</v>
      </c>
      <c r="O274" s="12">
        <f>2*D274*$M274*(1-$M274)*($M274-$C274)</f>
        <v>-6.5883852392634834E-2</v>
      </c>
      <c r="P274" s="12">
        <f t="shared" ref="P274:P283" si="454">2*E274*$M274*(1-$M274)*($M274-$C274)</f>
        <v>6.5883852392634834E-2</v>
      </c>
      <c r="Q274" s="12">
        <f t="shared" ref="Q274:Q283" si="455">2*F274*$M274*(1-$M274)*($M274-$C274)</f>
        <v>0</v>
      </c>
      <c r="R274" s="12">
        <f t="shared" ref="R274:R283" si="456">2*G274*$M274*(1-$M274)*($M274-$C274)</f>
        <v>6.5883852392634834E-2</v>
      </c>
      <c r="S274" s="4">
        <f>IF(M274&gt;0.5,1,0)</f>
        <v>0</v>
      </c>
      <c r="T274" s="15" t="str">
        <f>IF(S274=C274,"OK","FAUX")</f>
        <v>OK</v>
      </c>
    </row>
    <row r="275" spans="1:20" x14ac:dyDescent="0.25">
      <c r="A275" t="s">
        <v>40</v>
      </c>
      <c r="B275" t="s">
        <v>34</v>
      </c>
      <c r="C275" s="4">
        <f t="shared" ref="C275:G275" si="457">C257</f>
        <v>1</v>
      </c>
      <c r="D275" s="4">
        <f t="shared" si="457"/>
        <v>0</v>
      </c>
      <c r="E275" s="4">
        <f t="shared" si="457"/>
        <v>1</v>
      </c>
      <c r="F275" s="4">
        <f t="shared" si="457"/>
        <v>1</v>
      </c>
      <c r="G275" s="4">
        <f t="shared" si="457"/>
        <v>1</v>
      </c>
      <c r="H275" s="12">
        <f>H270</f>
        <v>1.9506015423859229</v>
      </c>
      <c r="I275" s="12">
        <f t="shared" ref="I275:K275" si="458">I270</f>
        <v>0.5200064122581034</v>
      </c>
      <c r="J275" s="12">
        <f t="shared" si="458"/>
        <v>1.2505095392375862</v>
      </c>
      <c r="K275" s="12">
        <f t="shared" si="458"/>
        <v>6.5096856530714106E-2</v>
      </c>
      <c r="L275" s="4">
        <f t="shared" ref="L275:L283" si="459">SUMPRODUCT(D275:G275,H275:K275)</f>
        <v>1.8356128080264038</v>
      </c>
      <c r="M275" s="11">
        <f t="shared" ref="M275:M283" si="460">1/(1+EXP(-L275))</f>
        <v>0.86242901528423399</v>
      </c>
      <c r="N275" s="12">
        <f t="shared" ref="N275:N283" si="461">(M275-C275)^2</f>
        <v>1.8925775835665525E-2</v>
      </c>
      <c r="O275" s="12">
        <f t="shared" ref="O275:O283" si="462">2*D275*$M275*(1-$M275)*($M275-$C275)</f>
        <v>0</v>
      </c>
      <c r="P275" s="12">
        <f t="shared" si="454"/>
        <v>-3.2644276434886335E-2</v>
      </c>
      <c r="Q275" s="12">
        <f t="shared" si="455"/>
        <v>-3.2644276434886335E-2</v>
      </c>
      <c r="R275" s="12">
        <f t="shared" si="456"/>
        <v>-3.2644276434886335E-2</v>
      </c>
      <c r="S275" s="4">
        <f t="shared" ref="S275:S283" si="463">IF(M275&gt;0.5,1,0)</f>
        <v>1</v>
      </c>
      <c r="T275" s="15" t="str">
        <f t="shared" ref="T275:T283" si="464">IF(S275=C275,"OK","FAUX")</f>
        <v>OK</v>
      </c>
    </row>
    <row r="276" spans="1:20" x14ac:dyDescent="0.25">
      <c r="A276" t="s">
        <v>39</v>
      </c>
      <c r="B276" t="s">
        <v>35</v>
      </c>
      <c r="C276" s="4">
        <f t="shared" ref="C276:G276" si="465">C258</f>
        <v>0</v>
      </c>
      <c r="D276" s="4">
        <f t="shared" si="465"/>
        <v>-1</v>
      </c>
      <c r="E276" s="4">
        <f t="shared" si="465"/>
        <v>1</v>
      </c>
      <c r="F276" s="4">
        <f t="shared" si="465"/>
        <v>-1</v>
      </c>
      <c r="G276" s="4">
        <f t="shared" si="465"/>
        <v>0</v>
      </c>
      <c r="H276" s="12">
        <f>H270</f>
        <v>1.9506015423859229</v>
      </c>
      <c r="I276" s="12">
        <f t="shared" ref="I276:K276" si="466">I270</f>
        <v>0.5200064122581034</v>
      </c>
      <c r="J276" s="12">
        <f t="shared" si="466"/>
        <v>1.2505095392375862</v>
      </c>
      <c r="K276" s="12">
        <f t="shared" si="466"/>
        <v>6.5096856530714106E-2</v>
      </c>
      <c r="L276" s="4">
        <f t="shared" si="459"/>
        <v>-2.6811046693654057</v>
      </c>
      <c r="M276" s="11">
        <f t="shared" si="460"/>
        <v>6.4097576390877084E-2</v>
      </c>
      <c r="N276" s="12">
        <f t="shared" si="461"/>
        <v>4.108499299184323E-3</v>
      </c>
      <c r="O276" s="12">
        <f t="shared" si="462"/>
        <v>-7.6903089030059824E-3</v>
      </c>
      <c r="P276" s="12">
        <f t="shared" si="454"/>
        <v>7.6903089030059824E-3</v>
      </c>
      <c r="Q276" s="12">
        <f t="shared" si="455"/>
        <v>-7.6903089030059824E-3</v>
      </c>
      <c r="R276" s="12">
        <f t="shared" si="456"/>
        <v>0</v>
      </c>
      <c r="S276" s="4">
        <f t="shared" si="463"/>
        <v>0</v>
      </c>
      <c r="T276" s="15" t="str">
        <f t="shared" si="464"/>
        <v>OK</v>
      </c>
    </row>
    <row r="277" spans="1:20" x14ac:dyDescent="0.25">
      <c r="A277" t="s">
        <v>39</v>
      </c>
      <c r="B277" t="s">
        <v>37</v>
      </c>
      <c r="C277" s="4">
        <f t="shared" ref="C277:G277" si="467">C259</f>
        <v>0</v>
      </c>
      <c r="D277" s="4">
        <f t="shared" si="467"/>
        <v>-1</v>
      </c>
      <c r="E277" s="4">
        <f t="shared" si="467"/>
        <v>0</v>
      </c>
      <c r="F277" s="4">
        <f t="shared" si="467"/>
        <v>-1</v>
      </c>
      <c r="G277" s="4">
        <f t="shared" si="467"/>
        <v>1</v>
      </c>
      <c r="H277" s="12">
        <f>H270</f>
        <v>1.9506015423859229</v>
      </c>
      <c r="I277" s="12">
        <f t="shared" ref="I277:K277" si="468">I270</f>
        <v>0.5200064122581034</v>
      </c>
      <c r="J277" s="12">
        <f t="shared" si="468"/>
        <v>1.2505095392375862</v>
      </c>
      <c r="K277" s="12">
        <f t="shared" si="468"/>
        <v>6.5096856530714106E-2</v>
      </c>
      <c r="L277" s="4">
        <f t="shared" si="459"/>
        <v>-3.1360142250927949</v>
      </c>
      <c r="M277" s="11">
        <f t="shared" si="460"/>
        <v>4.1645907360058056E-2</v>
      </c>
      <c r="N277" s="12">
        <f t="shared" si="461"/>
        <v>1.7343815998425377E-3</v>
      </c>
      <c r="O277" s="12">
        <f t="shared" si="462"/>
        <v>-3.3243034088170122E-3</v>
      </c>
      <c r="P277" s="12">
        <f t="shared" si="454"/>
        <v>0</v>
      </c>
      <c r="Q277" s="12">
        <f t="shared" si="455"/>
        <v>-3.3243034088170122E-3</v>
      </c>
      <c r="R277" s="12">
        <f t="shared" si="456"/>
        <v>3.3243034088170122E-3</v>
      </c>
      <c r="S277" s="4">
        <f t="shared" si="463"/>
        <v>0</v>
      </c>
      <c r="T277" s="15" t="str">
        <f t="shared" si="464"/>
        <v>OK</v>
      </c>
    </row>
    <row r="278" spans="1:20" x14ac:dyDescent="0.25">
      <c r="A278" t="s">
        <v>40</v>
      </c>
      <c r="B278" t="s">
        <v>32</v>
      </c>
      <c r="C278" s="4">
        <f t="shared" ref="C278:G278" si="469">C260</f>
        <v>1</v>
      </c>
      <c r="D278" s="4">
        <f t="shared" si="469"/>
        <v>1</v>
      </c>
      <c r="E278" s="4">
        <f t="shared" si="469"/>
        <v>1</v>
      </c>
      <c r="F278" s="4">
        <f t="shared" si="469"/>
        <v>0</v>
      </c>
      <c r="G278" s="4">
        <f t="shared" si="469"/>
        <v>1</v>
      </c>
      <c r="H278" s="12">
        <f>H270</f>
        <v>1.9506015423859229</v>
      </c>
      <c r="I278" s="12">
        <f t="shared" ref="I278:K278" si="470">I270</f>
        <v>0.5200064122581034</v>
      </c>
      <c r="J278" s="12">
        <f t="shared" si="470"/>
        <v>1.2505095392375862</v>
      </c>
      <c r="K278" s="12">
        <f t="shared" si="470"/>
        <v>6.5096856530714106E-2</v>
      </c>
      <c r="L278" s="4">
        <f t="shared" si="459"/>
        <v>2.5357048111747402</v>
      </c>
      <c r="M278" s="11">
        <f t="shared" si="460"/>
        <v>0.92660726161675588</v>
      </c>
      <c r="N278" s="12">
        <f t="shared" si="461"/>
        <v>5.3864940473913143E-3</v>
      </c>
      <c r="O278" s="12">
        <f t="shared" si="462"/>
        <v>-9.9823289979364422E-3</v>
      </c>
      <c r="P278" s="12">
        <f t="shared" si="454"/>
        <v>-9.9823289979364422E-3</v>
      </c>
      <c r="Q278" s="12">
        <f t="shared" si="455"/>
        <v>0</v>
      </c>
      <c r="R278" s="12">
        <f t="shared" si="456"/>
        <v>-9.9823289979364422E-3</v>
      </c>
      <c r="S278" s="4">
        <f t="shared" si="463"/>
        <v>1</v>
      </c>
      <c r="T278" s="15" t="str">
        <f t="shared" si="464"/>
        <v>OK</v>
      </c>
    </row>
    <row r="279" spans="1:20" x14ac:dyDescent="0.25">
      <c r="A279" t="s">
        <v>40</v>
      </c>
      <c r="B279" t="s">
        <v>38</v>
      </c>
      <c r="C279" s="4">
        <f t="shared" ref="C279:G279" si="471">C261</f>
        <v>1</v>
      </c>
      <c r="D279" s="4">
        <f t="shared" si="471"/>
        <v>1</v>
      </c>
      <c r="E279" s="4">
        <f t="shared" si="471"/>
        <v>1</v>
      </c>
      <c r="F279" s="4">
        <f t="shared" si="471"/>
        <v>1</v>
      </c>
      <c r="G279" s="4">
        <f t="shared" si="471"/>
        <v>0</v>
      </c>
      <c r="H279" s="12">
        <f>H270</f>
        <v>1.9506015423859229</v>
      </c>
      <c r="I279" s="12">
        <f t="shared" ref="I279:K279" si="472">I270</f>
        <v>0.5200064122581034</v>
      </c>
      <c r="J279" s="12">
        <f t="shared" si="472"/>
        <v>1.2505095392375862</v>
      </c>
      <c r="K279" s="12">
        <f t="shared" si="472"/>
        <v>6.5096856530714106E-2</v>
      </c>
      <c r="L279" s="4">
        <f t="shared" si="459"/>
        <v>3.7211174938816125</v>
      </c>
      <c r="M279" s="11">
        <f t="shared" si="460"/>
        <v>0.97636522306029483</v>
      </c>
      <c r="N279" s="12">
        <f t="shared" si="461"/>
        <v>5.5860268098961935E-4</v>
      </c>
      <c r="O279" s="12">
        <f t="shared" si="462"/>
        <v>-1.0908004624530167E-3</v>
      </c>
      <c r="P279" s="12">
        <f t="shared" si="454"/>
        <v>-1.0908004624530167E-3</v>
      </c>
      <c r="Q279" s="12">
        <f t="shared" si="455"/>
        <v>-1.0908004624530167E-3</v>
      </c>
      <c r="R279" s="12">
        <f t="shared" si="456"/>
        <v>0</v>
      </c>
      <c r="S279" s="4">
        <f t="shared" si="463"/>
        <v>1</v>
      </c>
      <c r="T279" s="15" t="str">
        <f t="shared" si="464"/>
        <v>OK</v>
      </c>
    </row>
    <row r="280" spans="1:20" x14ac:dyDescent="0.25">
      <c r="A280" t="s">
        <v>39</v>
      </c>
      <c r="B280" t="s">
        <v>31</v>
      </c>
      <c r="C280" s="4">
        <f t="shared" ref="C280:G280" si="473">C262</f>
        <v>0</v>
      </c>
      <c r="D280" s="4">
        <f t="shared" si="473"/>
        <v>0</v>
      </c>
      <c r="E280" s="4">
        <f t="shared" si="473"/>
        <v>0</v>
      </c>
      <c r="F280" s="4">
        <f t="shared" si="473"/>
        <v>-1</v>
      </c>
      <c r="G280" s="4">
        <f t="shared" si="473"/>
        <v>0</v>
      </c>
      <c r="H280" s="12">
        <f>H270</f>
        <v>1.9506015423859229</v>
      </c>
      <c r="I280" s="12">
        <f t="shared" ref="I280:K280" si="474">I270</f>
        <v>0.5200064122581034</v>
      </c>
      <c r="J280" s="12">
        <f t="shared" si="474"/>
        <v>1.2505095392375862</v>
      </c>
      <c r="K280" s="12">
        <f t="shared" si="474"/>
        <v>6.5096856530714106E-2</v>
      </c>
      <c r="L280" s="4">
        <f t="shared" si="459"/>
        <v>-1.2505095392375862</v>
      </c>
      <c r="M280" s="11">
        <f t="shared" si="460"/>
        <v>0.22261194760702255</v>
      </c>
      <c r="N280" s="12">
        <f t="shared" si="461"/>
        <v>4.9556079217391753E-2</v>
      </c>
      <c r="O280" s="12">
        <f t="shared" si="462"/>
        <v>0</v>
      </c>
      <c r="P280" s="12">
        <f t="shared" si="454"/>
        <v>0</v>
      </c>
      <c r="Q280" s="12">
        <f t="shared" si="455"/>
        <v>-7.7048607814080558E-2</v>
      </c>
      <c r="R280" s="12">
        <f t="shared" si="456"/>
        <v>0</v>
      </c>
      <c r="S280" s="4">
        <f t="shared" si="463"/>
        <v>0</v>
      </c>
      <c r="T280" s="15" t="str">
        <f t="shared" si="464"/>
        <v>OK</v>
      </c>
    </row>
    <row r="281" spans="1:20" x14ac:dyDescent="0.25">
      <c r="A281" t="s">
        <v>40</v>
      </c>
      <c r="B281" t="s">
        <v>30</v>
      </c>
      <c r="C281" s="4">
        <f t="shared" ref="C281:G281" si="475">C263</f>
        <v>1</v>
      </c>
      <c r="D281" s="4">
        <f t="shared" si="475"/>
        <v>1</v>
      </c>
      <c r="E281" s="4">
        <f t="shared" si="475"/>
        <v>0</v>
      </c>
      <c r="F281" s="4">
        <f t="shared" si="475"/>
        <v>1</v>
      </c>
      <c r="G281" s="4">
        <f t="shared" si="475"/>
        <v>1</v>
      </c>
      <c r="H281" s="12">
        <f>H270</f>
        <v>1.9506015423859229</v>
      </c>
      <c r="I281" s="12">
        <f t="shared" ref="I281:K281" si="476">I270</f>
        <v>0.5200064122581034</v>
      </c>
      <c r="J281" s="12">
        <f t="shared" si="476"/>
        <v>1.2505095392375862</v>
      </c>
      <c r="K281" s="12">
        <f t="shared" si="476"/>
        <v>6.5096856530714106E-2</v>
      </c>
      <c r="L281" s="4">
        <f t="shared" si="459"/>
        <v>3.2662079381542228</v>
      </c>
      <c r="M281" s="11">
        <f t="shared" si="460"/>
        <v>0.96325117454614295</v>
      </c>
      <c r="N281" s="12">
        <f t="shared" si="461"/>
        <v>1.3504761722380517E-3</v>
      </c>
      <c r="O281" s="12">
        <f t="shared" si="462"/>
        <v>-2.6016955182097648E-3</v>
      </c>
      <c r="P281" s="12">
        <f t="shared" si="454"/>
        <v>0</v>
      </c>
      <c r="Q281" s="12">
        <f t="shared" si="455"/>
        <v>-2.6016955182097648E-3</v>
      </c>
      <c r="R281" s="12">
        <f t="shared" si="456"/>
        <v>-2.6016955182097648E-3</v>
      </c>
      <c r="S281" s="4">
        <f t="shared" si="463"/>
        <v>1</v>
      </c>
      <c r="T281" s="15" t="str">
        <f t="shared" si="464"/>
        <v>OK</v>
      </c>
    </row>
    <row r="282" spans="1:20" x14ac:dyDescent="0.25">
      <c r="A282" t="s">
        <v>39</v>
      </c>
      <c r="B282" t="s">
        <v>36</v>
      </c>
      <c r="C282" s="4">
        <f t="shared" ref="C282:G282" si="477">C264</f>
        <v>0</v>
      </c>
      <c r="D282" s="4">
        <f t="shared" si="477"/>
        <v>-1</v>
      </c>
      <c r="E282" s="4">
        <f t="shared" si="477"/>
        <v>0</v>
      </c>
      <c r="F282" s="4">
        <f t="shared" si="477"/>
        <v>-1</v>
      </c>
      <c r="G282" s="4">
        <f t="shared" si="477"/>
        <v>0</v>
      </c>
      <c r="H282" s="12">
        <f>H270</f>
        <v>1.9506015423859229</v>
      </c>
      <c r="I282" s="12">
        <f t="shared" ref="I282:K282" si="478">I270</f>
        <v>0.5200064122581034</v>
      </c>
      <c r="J282" s="12">
        <f t="shared" si="478"/>
        <v>1.2505095392375862</v>
      </c>
      <c r="K282" s="12">
        <f t="shared" si="478"/>
        <v>6.5096856530714106E-2</v>
      </c>
      <c r="L282" s="4">
        <f t="shared" si="459"/>
        <v>-3.2011110816235089</v>
      </c>
      <c r="M282" s="11">
        <f t="shared" si="460"/>
        <v>3.9123932231910956E-2</v>
      </c>
      <c r="N282" s="12">
        <f t="shared" si="461"/>
        <v>1.5306820732871611E-3</v>
      </c>
      <c r="O282" s="12">
        <f t="shared" si="462"/>
        <v>-2.9415915431665464E-3</v>
      </c>
      <c r="P282" s="12">
        <f t="shared" si="454"/>
        <v>0</v>
      </c>
      <c r="Q282" s="12">
        <f t="shared" si="455"/>
        <v>-2.9415915431665464E-3</v>
      </c>
      <c r="R282" s="12">
        <f t="shared" si="456"/>
        <v>0</v>
      </c>
      <c r="S282" s="4">
        <f t="shared" si="463"/>
        <v>0</v>
      </c>
      <c r="T282" s="15" t="str">
        <f t="shared" si="464"/>
        <v>OK</v>
      </c>
    </row>
    <row r="283" spans="1:20" x14ac:dyDescent="0.25">
      <c r="A283" t="s">
        <v>40</v>
      </c>
      <c r="B283" t="s">
        <v>33</v>
      </c>
      <c r="C283" s="4">
        <f t="shared" ref="C283:G283" si="479">C265</f>
        <v>1</v>
      </c>
      <c r="D283" s="4">
        <f t="shared" si="479"/>
        <v>1</v>
      </c>
      <c r="E283" s="4">
        <f t="shared" si="479"/>
        <v>1</v>
      </c>
      <c r="F283" s="4">
        <f t="shared" si="479"/>
        <v>1</v>
      </c>
      <c r="G283" s="4">
        <f t="shared" si="479"/>
        <v>0</v>
      </c>
      <c r="H283" s="12">
        <f>H270</f>
        <v>1.9506015423859229</v>
      </c>
      <c r="I283" s="12">
        <f t="shared" ref="I283:K283" si="480">I270</f>
        <v>0.5200064122581034</v>
      </c>
      <c r="J283" s="12">
        <f t="shared" si="480"/>
        <v>1.2505095392375862</v>
      </c>
      <c r="K283" s="12">
        <f t="shared" si="480"/>
        <v>6.5096856530714106E-2</v>
      </c>
      <c r="L283" s="4">
        <f t="shared" si="459"/>
        <v>3.7211174938816125</v>
      </c>
      <c r="M283" s="11">
        <f t="shared" si="460"/>
        <v>0.97636522306029483</v>
      </c>
      <c r="N283" s="12">
        <f t="shared" si="461"/>
        <v>5.5860268098961935E-4</v>
      </c>
      <c r="O283" s="12">
        <f t="shared" si="462"/>
        <v>-1.0908004624530167E-3</v>
      </c>
      <c r="P283" s="12">
        <f t="shared" si="454"/>
        <v>-1.0908004624530167E-3</v>
      </c>
      <c r="Q283" s="12">
        <f t="shared" si="455"/>
        <v>-1.0908004624530167E-3</v>
      </c>
      <c r="R283" s="12">
        <f t="shared" si="456"/>
        <v>0</v>
      </c>
      <c r="S283" s="4">
        <f t="shared" si="463"/>
        <v>1</v>
      </c>
      <c r="T283" s="15" t="str">
        <f t="shared" si="464"/>
        <v>OK</v>
      </c>
    </row>
    <row r="284" spans="1:20" x14ac:dyDescent="0.25">
      <c r="M284" s="5" t="s">
        <v>47</v>
      </c>
      <c r="N284" s="11">
        <f>AVERAGE(N274:N283)</f>
        <v>1.2506006038590447E-2</v>
      </c>
      <c r="O284"/>
    </row>
    <row r="285" spans="1:20" x14ac:dyDescent="0.25">
      <c r="H285" t="s">
        <v>41</v>
      </c>
      <c r="I285">
        <f>I267</f>
        <v>3</v>
      </c>
      <c r="M285"/>
      <c r="N285" s="5" t="s">
        <v>46</v>
      </c>
      <c r="O285" s="11">
        <f>AVERAGE(O274:O283)</f>
        <v>-9.460568168867662E-3</v>
      </c>
      <c r="P285" s="11">
        <f t="shared" ref="P285:R285" si="481">AVERAGE(P274:P283)</f>
        <v>2.8765954937912007E-3</v>
      </c>
      <c r="Q285" s="11">
        <f t="shared" si="481"/>
        <v>-1.2843238454707223E-2</v>
      </c>
      <c r="R285" s="11">
        <f t="shared" si="481"/>
        <v>2.3979854850419303E-3</v>
      </c>
    </row>
    <row r="286" spans="1:20" x14ac:dyDescent="0.25">
      <c r="M286"/>
      <c r="N286"/>
      <c r="O286"/>
    </row>
    <row r="287" spans="1:20" x14ac:dyDescent="0.25">
      <c r="M287"/>
      <c r="N287"/>
      <c r="O287"/>
    </row>
    <row r="288" spans="1:20" x14ac:dyDescent="0.25">
      <c r="H288" s="13">
        <f>H270-O285*$I285</f>
        <v>1.9789832468925259</v>
      </c>
      <c r="I288" s="13">
        <f t="shared" ref="I288" si="482">I270-P285*$I285</f>
        <v>0.51137662577672982</v>
      </c>
      <c r="J288" s="13">
        <f t="shared" ref="J288" si="483">J270-Q285*$I285</f>
        <v>1.289039254601708</v>
      </c>
      <c r="K288" s="13">
        <f t="shared" ref="K288" si="484">K270-R285*$I285</f>
        <v>5.7902900075588314E-2</v>
      </c>
      <c r="M288"/>
      <c r="N288"/>
      <c r="O288"/>
    </row>
    <row r="289" spans="1:23" x14ac:dyDescent="0.25">
      <c r="H289" s="36" t="s">
        <v>18</v>
      </c>
      <c r="I289" s="36"/>
      <c r="J289" s="36"/>
      <c r="K289" s="36"/>
      <c r="M289"/>
      <c r="N289"/>
      <c r="O289" s="37" t="s">
        <v>23</v>
      </c>
      <c r="P289" s="37"/>
      <c r="Q289" s="37"/>
      <c r="R289" s="37"/>
    </row>
    <row r="290" spans="1:23" x14ac:dyDescent="0.25">
      <c r="A290" s="14" t="s">
        <v>45</v>
      </c>
      <c r="B290" s="14">
        <f>B272+1</f>
        <v>16</v>
      </c>
      <c r="H290" s="8" t="s">
        <v>19</v>
      </c>
      <c r="I290" s="8" t="s">
        <v>20</v>
      </c>
      <c r="J290" s="8" t="s">
        <v>22</v>
      </c>
      <c r="K290" s="8" t="s">
        <v>21</v>
      </c>
      <c r="M290"/>
      <c r="N290"/>
      <c r="O290" s="8" t="s">
        <v>24</v>
      </c>
      <c r="P290" s="8" t="s">
        <v>25</v>
      </c>
      <c r="Q290" s="8" t="s">
        <v>26</v>
      </c>
      <c r="R290" s="8" t="s">
        <v>27</v>
      </c>
    </row>
    <row r="291" spans="1:23" ht="30" x14ac:dyDescent="0.25">
      <c r="A291" s="6" t="s">
        <v>44</v>
      </c>
      <c r="B291" s="6" t="s">
        <v>13</v>
      </c>
      <c r="C291" s="7" t="s">
        <v>7</v>
      </c>
      <c r="D291" s="6" t="s">
        <v>14</v>
      </c>
      <c r="E291" s="6" t="s">
        <v>1</v>
      </c>
      <c r="F291" s="6" t="s">
        <v>2</v>
      </c>
      <c r="G291" s="6" t="s">
        <v>15</v>
      </c>
      <c r="H291" s="9" t="s">
        <v>14</v>
      </c>
      <c r="I291" s="9" t="s">
        <v>1</v>
      </c>
      <c r="J291" s="9" t="s">
        <v>2</v>
      </c>
      <c r="K291" s="9" t="s">
        <v>15</v>
      </c>
      <c r="L291" s="6" t="s">
        <v>16</v>
      </c>
      <c r="M291" s="6" t="s">
        <v>17</v>
      </c>
      <c r="N291" s="6" t="s">
        <v>28</v>
      </c>
      <c r="O291" s="9" t="s">
        <v>14</v>
      </c>
      <c r="P291" s="9" t="s">
        <v>1</v>
      </c>
      <c r="Q291" s="9" t="s">
        <v>2</v>
      </c>
      <c r="R291" s="9" t="s">
        <v>15</v>
      </c>
      <c r="S291" s="7" t="s">
        <v>42</v>
      </c>
      <c r="T291" s="9" t="s">
        <v>43</v>
      </c>
    </row>
    <row r="292" spans="1:23" x14ac:dyDescent="0.25">
      <c r="A292" t="s">
        <v>39</v>
      </c>
      <c r="B292" t="s">
        <v>29</v>
      </c>
      <c r="C292" s="4">
        <f>C274</f>
        <v>0</v>
      </c>
      <c r="D292" s="4">
        <f t="shared" ref="D292:G292" si="485">D274</f>
        <v>-1</v>
      </c>
      <c r="E292" s="4">
        <f t="shared" si="485"/>
        <v>1</v>
      </c>
      <c r="F292" s="4">
        <f t="shared" si="485"/>
        <v>0</v>
      </c>
      <c r="G292" s="4">
        <f t="shared" si="485"/>
        <v>1</v>
      </c>
      <c r="H292" s="12">
        <f>H288</f>
        <v>1.9789832468925259</v>
      </c>
      <c r="I292" s="12">
        <f t="shared" ref="I292:K292" si="486">I288</f>
        <v>0.51137662577672982</v>
      </c>
      <c r="J292" s="12">
        <f t="shared" si="486"/>
        <v>1.289039254601708</v>
      </c>
      <c r="K292" s="12">
        <f t="shared" si="486"/>
        <v>5.7902900075588314E-2</v>
      </c>
      <c r="L292" s="4">
        <f>SUMPRODUCT(D292:G292,H292:K292)</f>
        <v>-1.4097037210402077</v>
      </c>
      <c r="M292" s="11">
        <f>1/(1+EXP(-L292))</f>
        <v>0.19628079154130051</v>
      </c>
      <c r="N292" s="12">
        <f>(M292-C292)^2</f>
        <v>3.8526149128079466E-2</v>
      </c>
      <c r="O292" s="12">
        <f>2*D292*$M292*(1-$M292)*($M292-$C292)</f>
        <v>-6.1928412164363685E-2</v>
      </c>
      <c r="P292" s="12">
        <f t="shared" ref="P292:P301" si="487">2*E292*$M292*(1-$M292)*($M292-$C292)</f>
        <v>6.1928412164363685E-2</v>
      </c>
      <c r="Q292" s="12">
        <f t="shared" ref="Q292:Q301" si="488">2*F292*$M292*(1-$M292)*($M292-$C292)</f>
        <v>0</v>
      </c>
      <c r="R292" s="12">
        <f t="shared" ref="R292:R301" si="489">2*G292*$M292*(1-$M292)*($M292-$C292)</f>
        <v>6.1928412164363685E-2</v>
      </c>
      <c r="S292" s="4">
        <f>IF(M292&gt;0.5,1,0)</f>
        <v>0</v>
      </c>
      <c r="T292" s="15" t="str">
        <f>IF(S292=C292,"OK","FAUX")</f>
        <v>OK</v>
      </c>
    </row>
    <row r="293" spans="1:23" x14ac:dyDescent="0.25">
      <c r="A293" t="s">
        <v>40</v>
      </c>
      <c r="B293" t="s">
        <v>34</v>
      </c>
      <c r="C293" s="4">
        <f t="shared" ref="C293:G293" si="490">C275</f>
        <v>1</v>
      </c>
      <c r="D293" s="4">
        <f t="shared" si="490"/>
        <v>0</v>
      </c>
      <c r="E293" s="4">
        <f t="shared" si="490"/>
        <v>1</v>
      </c>
      <c r="F293" s="4">
        <f t="shared" si="490"/>
        <v>1</v>
      </c>
      <c r="G293" s="4">
        <f t="shared" si="490"/>
        <v>1</v>
      </c>
      <c r="H293" s="12">
        <f>H288</f>
        <v>1.9789832468925259</v>
      </c>
      <c r="I293" s="12">
        <f t="shared" ref="I293:K293" si="491">I288</f>
        <v>0.51137662577672982</v>
      </c>
      <c r="J293" s="12">
        <f t="shared" si="491"/>
        <v>1.289039254601708</v>
      </c>
      <c r="K293" s="12">
        <f t="shared" si="491"/>
        <v>5.7902900075588314E-2</v>
      </c>
      <c r="L293" s="4">
        <f t="shared" ref="L293:L301" si="492">SUMPRODUCT(D293:G293,H293:K293)</f>
        <v>1.8583187804540262</v>
      </c>
      <c r="M293" s="11">
        <f t="shared" ref="M293:M301" si="493">1/(1+EXP(-L293))</f>
        <v>0.86510086784982254</v>
      </c>
      <c r="N293" s="12">
        <f t="shared" ref="N293:N301" si="494">(M293-C293)^2</f>
        <v>1.8197775854871041E-2</v>
      </c>
      <c r="O293" s="12">
        <f t="shared" ref="O293:O301" si="495">2*D293*$M293*(1-$M293)*($M293-$C293)</f>
        <v>0</v>
      </c>
      <c r="P293" s="12">
        <f t="shared" si="487"/>
        <v>-3.1485823369970967E-2</v>
      </c>
      <c r="Q293" s="12">
        <f t="shared" si="488"/>
        <v>-3.1485823369970967E-2</v>
      </c>
      <c r="R293" s="12">
        <f t="shared" si="489"/>
        <v>-3.1485823369970967E-2</v>
      </c>
      <c r="S293" s="4">
        <f t="shared" ref="S293:S301" si="496">IF(M293&gt;0.5,1,0)</f>
        <v>1</v>
      </c>
      <c r="T293" s="15" t="str">
        <f t="shared" ref="T293:T301" si="497">IF(S293=C293,"OK","FAUX")</f>
        <v>OK</v>
      </c>
    </row>
    <row r="294" spans="1:23" x14ac:dyDescent="0.25">
      <c r="A294" t="s">
        <v>39</v>
      </c>
      <c r="B294" t="s">
        <v>35</v>
      </c>
      <c r="C294" s="4">
        <f t="shared" ref="C294:G294" si="498">C276</f>
        <v>0</v>
      </c>
      <c r="D294" s="4">
        <f t="shared" si="498"/>
        <v>-1</v>
      </c>
      <c r="E294" s="4">
        <f t="shared" si="498"/>
        <v>1</v>
      </c>
      <c r="F294" s="4">
        <f t="shared" si="498"/>
        <v>-1</v>
      </c>
      <c r="G294" s="4">
        <f t="shared" si="498"/>
        <v>0</v>
      </c>
      <c r="H294" s="12">
        <f>H288</f>
        <v>1.9789832468925259</v>
      </c>
      <c r="I294" s="12">
        <f t="shared" ref="I294:K294" si="499">I288</f>
        <v>0.51137662577672982</v>
      </c>
      <c r="J294" s="12">
        <f t="shared" si="499"/>
        <v>1.289039254601708</v>
      </c>
      <c r="K294" s="12">
        <f t="shared" si="499"/>
        <v>5.7902900075588314E-2</v>
      </c>
      <c r="L294" s="4">
        <f t="shared" si="492"/>
        <v>-2.7566458757175041</v>
      </c>
      <c r="M294" s="11">
        <f t="shared" si="493"/>
        <v>5.9712411576043817E-2</v>
      </c>
      <c r="N294" s="12">
        <f t="shared" si="494"/>
        <v>3.5655720962268515E-3</v>
      </c>
      <c r="O294" s="12">
        <f t="shared" si="495"/>
        <v>-6.7053263754257931E-3</v>
      </c>
      <c r="P294" s="12">
        <f t="shared" si="487"/>
        <v>6.7053263754257931E-3</v>
      </c>
      <c r="Q294" s="12">
        <f t="shared" si="488"/>
        <v>-6.7053263754257931E-3</v>
      </c>
      <c r="R294" s="12">
        <f t="shared" si="489"/>
        <v>0</v>
      </c>
      <c r="S294" s="4">
        <f t="shared" si="496"/>
        <v>0</v>
      </c>
      <c r="T294" s="15" t="str">
        <f t="shared" si="497"/>
        <v>OK</v>
      </c>
    </row>
    <row r="295" spans="1:23" x14ac:dyDescent="0.25">
      <c r="A295" t="s">
        <v>39</v>
      </c>
      <c r="B295" t="s">
        <v>37</v>
      </c>
      <c r="C295" s="4">
        <f t="shared" ref="C295:G295" si="500">C277</f>
        <v>0</v>
      </c>
      <c r="D295" s="4">
        <f t="shared" si="500"/>
        <v>-1</v>
      </c>
      <c r="E295" s="4">
        <f t="shared" si="500"/>
        <v>0</v>
      </c>
      <c r="F295" s="4">
        <f t="shared" si="500"/>
        <v>-1</v>
      </c>
      <c r="G295" s="4">
        <f t="shared" si="500"/>
        <v>1</v>
      </c>
      <c r="H295" s="12">
        <f>H288</f>
        <v>1.9789832468925259</v>
      </c>
      <c r="I295" s="12">
        <f t="shared" ref="I295:K295" si="501">I288</f>
        <v>0.51137662577672982</v>
      </c>
      <c r="J295" s="12">
        <f t="shared" si="501"/>
        <v>1.289039254601708</v>
      </c>
      <c r="K295" s="12">
        <f t="shared" si="501"/>
        <v>5.7902900075588314E-2</v>
      </c>
      <c r="L295" s="4">
        <f t="shared" si="492"/>
        <v>-3.2101196014186457</v>
      </c>
      <c r="M295" s="11">
        <f t="shared" si="493"/>
        <v>3.8786675201994615E-2</v>
      </c>
      <c r="N295" s="12">
        <f t="shared" si="494"/>
        <v>1.504406173225024E-3</v>
      </c>
      <c r="O295" s="12">
        <f t="shared" si="495"/>
        <v>-2.8921105192245386E-3</v>
      </c>
      <c r="P295" s="12">
        <f t="shared" si="487"/>
        <v>0</v>
      </c>
      <c r="Q295" s="12">
        <f t="shared" si="488"/>
        <v>-2.8921105192245386E-3</v>
      </c>
      <c r="R295" s="12">
        <f t="shared" si="489"/>
        <v>2.8921105192245386E-3</v>
      </c>
      <c r="S295" s="4">
        <f t="shared" si="496"/>
        <v>0</v>
      </c>
      <c r="T295" s="15" t="str">
        <f t="shared" si="497"/>
        <v>OK</v>
      </c>
    </row>
    <row r="296" spans="1:23" x14ac:dyDescent="0.25">
      <c r="A296" t="s">
        <v>40</v>
      </c>
      <c r="B296" t="s">
        <v>32</v>
      </c>
      <c r="C296" s="4">
        <f t="shared" ref="C296:G296" si="502">C278</f>
        <v>1</v>
      </c>
      <c r="D296" s="4">
        <f t="shared" si="502"/>
        <v>1</v>
      </c>
      <c r="E296" s="4">
        <f t="shared" si="502"/>
        <v>1</v>
      </c>
      <c r="F296" s="4">
        <f t="shared" si="502"/>
        <v>0</v>
      </c>
      <c r="G296" s="4">
        <f t="shared" si="502"/>
        <v>1</v>
      </c>
      <c r="H296" s="12">
        <f>H288</f>
        <v>1.9789832468925259</v>
      </c>
      <c r="I296" s="12">
        <f t="shared" ref="I296:K296" si="503">I288</f>
        <v>0.51137662577672982</v>
      </c>
      <c r="J296" s="12">
        <f t="shared" si="503"/>
        <v>1.289039254601708</v>
      </c>
      <c r="K296" s="12">
        <f t="shared" si="503"/>
        <v>5.7902900075588314E-2</v>
      </c>
      <c r="L296" s="4">
        <f t="shared" si="492"/>
        <v>2.5482627727448439</v>
      </c>
      <c r="M296" s="11">
        <f t="shared" si="493"/>
        <v>0.92745671944087149</v>
      </c>
      <c r="N296" s="12">
        <f t="shared" si="494"/>
        <v>5.2625275542804327E-3</v>
      </c>
      <c r="O296" s="12">
        <f t="shared" si="495"/>
        <v>-9.7615330829202446E-3</v>
      </c>
      <c r="P296" s="12">
        <f t="shared" si="487"/>
        <v>-9.7615330829202446E-3</v>
      </c>
      <c r="Q296" s="12">
        <f t="shared" si="488"/>
        <v>0</v>
      </c>
      <c r="R296" s="12">
        <f t="shared" si="489"/>
        <v>-9.7615330829202446E-3</v>
      </c>
      <c r="S296" s="4">
        <f t="shared" si="496"/>
        <v>1</v>
      </c>
      <c r="T296" s="15" t="str">
        <f t="shared" si="497"/>
        <v>OK</v>
      </c>
    </row>
    <row r="297" spans="1:23" x14ac:dyDescent="0.25">
      <c r="A297" t="s">
        <v>40</v>
      </c>
      <c r="B297" t="s">
        <v>38</v>
      </c>
      <c r="C297" s="4">
        <f t="shared" ref="C297:G297" si="504">C279</f>
        <v>1</v>
      </c>
      <c r="D297" s="4">
        <f t="shared" si="504"/>
        <v>1</v>
      </c>
      <c r="E297" s="4">
        <f t="shared" si="504"/>
        <v>1</v>
      </c>
      <c r="F297" s="4">
        <f t="shared" si="504"/>
        <v>1</v>
      </c>
      <c r="G297" s="4">
        <f t="shared" si="504"/>
        <v>0</v>
      </c>
      <c r="H297" s="12">
        <f>H288</f>
        <v>1.9789832468925259</v>
      </c>
      <c r="I297" s="12">
        <f t="shared" ref="I297:K297" si="505">I288</f>
        <v>0.51137662577672982</v>
      </c>
      <c r="J297" s="12">
        <f t="shared" si="505"/>
        <v>1.289039254601708</v>
      </c>
      <c r="K297" s="12">
        <f t="shared" si="505"/>
        <v>5.7902900075588314E-2</v>
      </c>
      <c r="L297" s="4">
        <f t="shared" si="492"/>
        <v>3.7793991272709637</v>
      </c>
      <c r="M297" s="11">
        <f t="shared" si="493"/>
        <v>0.97767344916924781</v>
      </c>
      <c r="N297" s="12">
        <f t="shared" si="494"/>
        <v>4.9847487199816134E-4</v>
      </c>
      <c r="O297" s="12">
        <f t="shared" si="495"/>
        <v>-9.7469129486128336E-4</v>
      </c>
      <c r="P297" s="12">
        <f t="shared" si="487"/>
        <v>-9.7469129486128336E-4</v>
      </c>
      <c r="Q297" s="12">
        <f t="shared" si="488"/>
        <v>-9.7469129486128336E-4</v>
      </c>
      <c r="R297" s="12">
        <f t="shared" si="489"/>
        <v>0</v>
      </c>
      <c r="S297" s="4">
        <f t="shared" si="496"/>
        <v>1</v>
      </c>
      <c r="T297" s="15" t="str">
        <f t="shared" si="497"/>
        <v>OK</v>
      </c>
    </row>
    <row r="298" spans="1:23" x14ac:dyDescent="0.25">
      <c r="A298" t="s">
        <v>39</v>
      </c>
      <c r="B298" t="s">
        <v>31</v>
      </c>
      <c r="C298" s="4">
        <f t="shared" ref="C298:G298" si="506">C280</f>
        <v>0</v>
      </c>
      <c r="D298" s="4">
        <f t="shared" si="506"/>
        <v>0</v>
      </c>
      <c r="E298" s="4">
        <f t="shared" si="506"/>
        <v>0</v>
      </c>
      <c r="F298" s="4">
        <f t="shared" si="506"/>
        <v>-1</v>
      </c>
      <c r="G298" s="4">
        <f t="shared" si="506"/>
        <v>0</v>
      </c>
      <c r="H298" s="12">
        <f>H288</f>
        <v>1.9789832468925259</v>
      </c>
      <c r="I298" s="12">
        <f t="shared" ref="I298:K298" si="507">I288</f>
        <v>0.51137662577672982</v>
      </c>
      <c r="J298" s="12">
        <f t="shared" si="507"/>
        <v>1.289039254601708</v>
      </c>
      <c r="K298" s="12">
        <f t="shared" si="507"/>
        <v>5.7902900075588314E-2</v>
      </c>
      <c r="L298" s="4">
        <f t="shared" si="492"/>
        <v>-1.289039254601708</v>
      </c>
      <c r="M298" s="11">
        <f t="shared" si="493"/>
        <v>0.21601547134148447</v>
      </c>
      <c r="N298" s="12">
        <f t="shared" si="494"/>
        <v>4.6662683858883697E-2</v>
      </c>
      <c r="O298" s="12">
        <f t="shared" si="495"/>
        <v>0</v>
      </c>
      <c r="P298" s="12">
        <f t="shared" si="487"/>
        <v>0</v>
      </c>
      <c r="Q298" s="12">
        <f t="shared" si="488"/>
        <v>-7.3165644422096512E-2</v>
      </c>
      <c r="R298" s="12">
        <f t="shared" si="489"/>
        <v>0</v>
      </c>
      <c r="S298" s="4">
        <f t="shared" si="496"/>
        <v>0</v>
      </c>
      <c r="T298" s="15" t="str">
        <f t="shared" si="497"/>
        <v>OK</v>
      </c>
    </row>
    <row r="299" spans="1:23" x14ac:dyDescent="0.25">
      <c r="A299" t="s">
        <v>40</v>
      </c>
      <c r="B299" t="s">
        <v>30</v>
      </c>
      <c r="C299" s="4">
        <f t="shared" ref="C299:G299" si="508">C281</f>
        <v>1</v>
      </c>
      <c r="D299" s="4">
        <f t="shared" si="508"/>
        <v>1</v>
      </c>
      <c r="E299" s="4">
        <f t="shared" si="508"/>
        <v>0</v>
      </c>
      <c r="F299" s="4">
        <f t="shared" si="508"/>
        <v>1</v>
      </c>
      <c r="G299" s="4">
        <f t="shared" si="508"/>
        <v>1</v>
      </c>
      <c r="H299" s="12">
        <f>H288</f>
        <v>1.9789832468925259</v>
      </c>
      <c r="I299" s="12">
        <f t="shared" ref="I299:K299" si="509">I288</f>
        <v>0.51137662577672982</v>
      </c>
      <c r="J299" s="12">
        <f t="shared" si="509"/>
        <v>1.289039254601708</v>
      </c>
      <c r="K299" s="12">
        <f t="shared" si="509"/>
        <v>5.7902900075588314E-2</v>
      </c>
      <c r="L299" s="4">
        <f t="shared" si="492"/>
        <v>3.3259254015698221</v>
      </c>
      <c r="M299" s="11">
        <f t="shared" si="493"/>
        <v>0.9653075744593167</v>
      </c>
      <c r="N299" s="12">
        <f t="shared" si="494"/>
        <v>1.2035643898958553E-3</v>
      </c>
      <c r="O299" s="12">
        <f t="shared" si="495"/>
        <v>-2.3236196438319503E-3</v>
      </c>
      <c r="P299" s="12">
        <f t="shared" si="487"/>
        <v>0</v>
      </c>
      <c r="Q299" s="12">
        <f t="shared" si="488"/>
        <v>-2.3236196438319503E-3</v>
      </c>
      <c r="R299" s="12">
        <f t="shared" si="489"/>
        <v>-2.3236196438319503E-3</v>
      </c>
      <c r="S299" s="4">
        <f t="shared" si="496"/>
        <v>1</v>
      </c>
      <c r="T299" s="15" t="str">
        <f t="shared" si="497"/>
        <v>OK</v>
      </c>
    </row>
    <row r="300" spans="1:23" x14ac:dyDescent="0.25">
      <c r="A300" t="s">
        <v>39</v>
      </c>
      <c r="B300" t="s">
        <v>36</v>
      </c>
      <c r="C300" s="4">
        <f t="shared" ref="C300:G300" si="510">C282</f>
        <v>0</v>
      </c>
      <c r="D300" s="4">
        <f t="shared" si="510"/>
        <v>-1</v>
      </c>
      <c r="E300" s="4">
        <f t="shared" si="510"/>
        <v>0</v>
      </c>
      <c r="F300" s="4">
        <f t="shared" si="510"/>
        <v>-1</v>
      </c>
      <c r="G300" s="4">
        <f t="shared" si="510"/>
        <v>0</v>
      </c>
      <c r="H300" s="12">
        <f>H288</f>
        <v>1.9789832468925259</v>
      </c>
      <c r="I300" s="12">
        <f t="shared" ref="I300:K300" si="511">I288</f>
        <v>0.51137662577672982</v>
      </c>
      <c r="J300" s="12">
        <f t="shared" si="511"/>
        <v>1.289039254601708</v>
      </c>
      <c r="K300" s="12">
        <f t="shared" si="511"/>
        <v>5.7902900075588314E-2</v>
      </c>
      <c r="L300" s="4">
        <f t="shared" si="492"/>
        <v>-3.2680225014942339</v>
      </c>
      <c r="M300" s="11">
        <f t="shared" si="493"/>
        <v>3.6684646872988488E-2</v>
      </c>
      <c r="N300" s="12">
        <f t="shared" si="494"/>
        <v>1.345763316195864E-3</v>
      </c>
      <c r="O300" s="12">
        <f t="shared" si="495"/>
        <v>-2.5927889283331941E-3</v>
      </c>
      <c r="P300" s="12">
        <f t="shared" si="487"/>
        <v>0</v>
      </c>
      <c r="Q300" s="12">
        <f t="shared" si="488"/>
        <v>-2.5927889283331941E-3</v>
      </c>
      <c r="R300" s="12">
        <f t="shared" si="489"/>
        <v>0</v>
      </c>
      <c r="S300" s="4">
        <f t="shared" si="496"/>
        <v>0</v>
      </c>
      <c r="T300" s="15" t="str">
        <f t="shared" si="497"/>
        <v>OK</v>
      </c>
    </row>
    <row r="301" spans="1:23" x14ac:dyDescent="0.25">
      <c r="A301" t="s">
        <v>40</v>
      </c>
      <c r="B301" t="s">
        <v>33</v>
      </c>
      <c r="C301" s="4">
        <f t="shared" ref="C301:G301" si="512">C283</f>
        <v>1</v>
      </c>
      <c r="D301" s="4">
        <f t="shared" si="512"/>
        <v>1</v>
      </c>
      <c r="E301" s="4">
        <f t="shared" si="512"/>
        <v>1</v>
      </c>
      <c r="F301" s="4">
        <f t="shared" si="512"/>
        <v>1</v>
      </c>
      <c r="G301" s="4">
        <f t="shared" si="512"/>
        <v>0</v>
      </c>
      <c r="H301" s="12">
        <f>H288</f>
        <v>1.9789832468925259</v>
      </c>
      <c r="I301" s="12">
        <f t="shared" ref="I301:K301" si="513">I288</f>
        <v>0.51137662577672982</v>
      </c>
      <c r="J301" s="12">
        <f t="shared" si="513"/>
        <v>1.289039254601708</v>
      </c>
      <c r="K301" s="12">
        <f t="shared" si="513"/>
        <v>5.7902900075588314E-2</v>
      </c>
      <c r="L301" s="4">
        <f t="shared" si="492"/>
        <v>3.7793991272709637</v>
      </c>
      <c r="M301" s="11">
        <f t="shared" si="493"/>
        <v>0.97767344916924781</v>
      </c>
      <c r="N301" s="12">
        <f t="shared" si="494"/>
        <v>4.9847487199816134E-4</v>
      </c>
      <c r="O301" s="12">
        <f t="shared" si="495"/>
        <v>-9.7469129486128336E-4</v>
      </c>
      <c r="P301" s="12">
        <f t="shared" si="487"/>
        <v>-9.7469129486128336E-4</v>
      </c>
      <c r="Q301" s="12">
        <f t="shared" si="488"/>
        <v>-9.7469129486128336E-4</v>
      </c>
      <c r="R301" s="12">
        <f t="shared" si="489"/>
        <v>0</v>
      </c>
      <c r="S301" s="4">
        <f t="shared" si="496"/>
        <v>1</v>
      </c>
      <c r="T301" s="15" t="str">
        <f t="shared" si="497"/>
        <v>OK</v>
      </c>
    </row>
    <row r="302" spans="1:23" x14ac:dyDescent="0.25">
      <c r="M302" s="5" t="s">
        <v>47</v>
      </c>
      <c r="N302" s="11">
        <f>AVERAGE(N292:N301)</f>
        <v>1.1726539211565457E-2</v>
      </c>
      <c r="O302"/>
    </row>
    <row r="303" spans="1:23" x14ac:dyDescent="0.25">
      <c r="H303" t="s">
        <v>41</v>
      </c>
      <c r="I303">
        <f>I285</f>
        <v>3</v>
      </c>
      <c r="M303"/>
      <c r="N303" s="5" t="s">
        <v>46</v>
      </c>
      <c r="O303" s="11">
        <f>AVERAGE(O292:O301)</f>
        <v>-8.8153173303821986E-3</v>
      </c>
      <c r="P303" s="11">
        <f t="shared" ref="P303:R303" si="514">AVERAGE(P292:P301)</f>
        <v>2.5436999497175697E-3</v>
      </c>
      <c r="Q303" s="11">
        <f t="shared" si="514"/>
        <v>-1.2111469584860552E-2</v>
      </c>
      <c r="R303" s="11">
        <f t="shared" si="514"/>
        <v>2.1249546586865065E-3</v>
      </c>
    </row>
    <row r="304" spans="1:23" x14ac:dyDescent="0.25">
      <c r="M304"/>
      <c r="N304"/>
      <c r="O304"/>
      <c r="V304">
        <f>B560</f>
        <v>31</v>
      </c>
      <c r="W304" s="11">
        <f>N572</f>
        <v>6.1029525620056781E-3</v>
      </c>
    </row>
    <row r="305" spans="1:20" x14ac:dyDescent="0.25">
      <c r="M305"/>
      <c r="N305"/>
      <c r="O305"/>
    </row>
    <row r="306" spans="1:20" x14ac:dyDescent="0.25">
      <c r="H306" s="13">
        <f>H288-O303*$I303</f>
        <v>2.0054291988836725</v>
      </c>
      <c r="I306" s="13">
        <f t="shared" ref="I306" si="515">I288-P303*$I303</f>
        <v>0.50374552592757715</v>
      </c>
      <c r="J306" s="13">
        <f t="shared" ref="J306" si="516">J288-Q303*$I303</f>
        <v>1.3253736633562896</v>
      </c>
      <c r="K306" s="13">
        <f t="shared" ref="K306" si="517">K288-R303*$I303</f>
        <v>5.1528036099528794E-2</v>
      </c>
      <c r="M306"/>
      <c r="N306"/>
      <c r="O306"/>
    </row>
    <row r="307" spans="1:20" x14ac:dyDescent="0.25">
      <c r="H307" s="36" t="s">
        <v>18</v>
      </c>
      <c r="I307" s="36"/>
      <c r="J307" s="36"/>
      <c r="K307" s="36"/>
      <c r="M307"/>
      <c r="N307"/>
      <c r="O307" s="37" t="s">
        <v>23</v>
      </c>
      <c r="P307" s="37"/>
      <c r="Q307" s="37"/>
      <c r="R307" s="37"/>
    </row>
    <row r="308" spans="1:20" x14ac:dyDescent="0.25">
      <c r="A308" s="14" t="s">
        <v>45</v>
      </c>
      <c r="B308" s="14">
        <f>B290+1</f>
        <v>17</v>
      </c>
      <c r="H308" s="8" t="s">
        <v>19</v>
      </c>
      <c r="I308" s="8" t="s">
        <v>20</v>
      </c>
      <c r="J308" s="8" t="s">
        <v>22</v>
      </c>
      <c r="K308" s="8" t="s">
        <v>21</v>
      </c>
      <c r="M308"/>
      <c r="N308"/>
      <c r="O308" s="8" t="s">
        <v>24</v>
      </c>
      <c r="P308" s="8" t="s">
        <v>25</v>
      </c>
      <c r="Q308" s="8" t="s">
        <v>26</v>
      </c>
      <c r="R308" s="8" t="s">
        <v>27</v>
      </c>
    </row>
    <row r="309" spans="1:20" ht="30" x14ac:dyDescent="0.25">
      <c r="A309" s="6" t="s">
        <v>44</v>
      </c>
      <c r="B309" s="6" t="s">
        <v>13</v>
      </c>
      <c r="C309" s="7" t="s">
        <v>7</v>
      </c>
      <c r="D309" s="6" t="s">
        <v>14</v>
      </c>
      <c r="E309" s="6" t="s">
        <v>1</v>
      </c>
      <c r="F309" s="6" t="s">
        <v>2</v>
      </c>
      <c r="G309" s="6" t="s">
        <v>15</v>
      </c>
      <c r="H309" s="9" t="s">
        <v>14</v>
      </c>
      <c r="I309" s="9" t="s">
        <v>1</v>
      </c>
      <c r="J309" s="9" t="s">
        <v>2</v>
      </c>
      <c r="K309" s="9" t="s">
        <v>15</v>
      </c>
      <c r="L309" s="6" t="s">
        <v>16</v>
      </c>
      <c r="M309" s="6" t="s">
        <v>17</v>
      </c>
      <c r="N309" s="6" t="s">
        <v>28</v>
      </c>
      <c r="O309" s="9" t="s">
        <v>14</v>
      </c>
      <c r="P309" s="9" t="s">
        <v>1</v>
      </c>
      <c r="Q309" s="9" t="s">
        <v>2</v>
      </c>
      <c r="R309" s="9" t="s">
        <v>15</v>
      </c>
      <c r="S309" s="7" t="s">
        <v>42</v>
      </c>
      <c r="T309" s="9" t="s">
        <v>43</v>
      </c>
    </row>
    <row r="310" spans="1:20" x14ac:dyDescent="0.25">
      <c r="A310" t="s">
        <v>39</v>
      </c>
      <c r="B310" t="s">
        <v>29</v>
      </c>
      <c r="C310" s="4">
        <f>C292</f>
        <v>0</v>
      </c>
      <c r="D310" s="4">
        <f t="shared" ref="D310:G310" si="518">D292</f>
        <v>-1</v>
      </c>
      <c r="E310" s="4">
        <f t="shared" si="518"/>
        <v>1</v>
      </c>
      <c r="F310" s="4">
        <f t="shared" si="518"/>
        <v>0</v>
      </c>
      <c r="G310" s="4">
        <f t="shared" si="518"/>
        <v>1</v>
      </c>
      <c r="H310" s="12">
        <f>H306</f>
        <v>2.0054291988836725</v>
      </c>
      <c r="I310" s="12">
        <f t="shared" ref="I310:K310" si="519">I306</f>
        <v>0.50374552592757715</v>
      </c>
      <c r="J310" s="12">
        <f t="shared" si="519"/>
        <v>1.3253736633562896</v>
      </c>
      <c r="K310" s="12">
        <f t="shared" si="519"/>
        <v>5.1528036099528794E-2</v>
      </c>
      <c r="L310" s="4">
        <f>SUMPRODUCT(D310:G310,H310:K310)</f>
        <v>-1.4501556368565667</v>
      </c>
      <c r="M310" s="11">
        <f>1/(1+EXP(-L310))</f>
        <v>0.18997761450761644</v>
      </c>
      <c r="N310" s="12">
        <f>(M310-C310)^2</f>
        <v>3.6091494014004515E-2</v>
      </c>
      <c r="O310" s="12">
        <f>2*D310*$M310*(1-$M310)*($M310-$C310)</f>
        <v>-5.846983615441604E-2</v>
      </c>
      <c r="P310" s="12">
        <f t="shared" ref="P310:P319" si="520">2*E310*$M310*(1-$M310)*($M310-$C310)</f>
        <v>5.846983615441604E-2</v>
      </c>
      <c r="Q310" s="12">
        <f t="shared" ref="Q310:Q319" si="521">2*F310*$M310*(1-$M310)*($M310-$C310)</f>
        <v>0</v>
      </c>
      <c r="R310" s="12">
        <f t="shared" ref="R310:R319" si="522">2*G310*$M310*(1-$M310)*($M310-$C310)</f>
        <v>5.846983615441604E-2</v>
      </c>
      <c r="S310" s="4">
        <f>IF(M310&gt;0.5,1,0)</f>
        <v>0</v>
      </c>
      <c r="T310" s="15" t="str">
        <f>IF(S310=C310,"OK","FAUX")</f>
        <v>OK</v>
      </c>
    </row>
    <row r="311" spans="1:20" x14ac:dyDescent="0.25">
      <c r="A311" t="s">
        <v>40</v>
      </c>
      <c r="B311" t="s">
        <v>34</v>
      </c>
      <c r="C311" s="4">
        <f t="shared" ref="C311:G311" si="523">C293</f>
        <v>1</v>
      </c>
      <c r="D311" s="4">
        <f t="shared" si="523"/>
        <v>0</v>
      </c>
      <c r="E311" s="4">
        <f t="shared" si="523"/>
        <v>1</v>
      </c>
      <c r="F311" s="4">
        <f t="shared" si="523"/>
        <v>1</v>
      </c>
      <c r="G311" s="4">
        <f t="shared" si="523"/>
        <v>1</v>
      </c>
      <c r="H311" s="12">
        <f>H306</f>
        <v>2.0054291988836725</v>
      </c>
      <c r="I311" s="12">
        <f t="shared" ref="I311:K311" si="524">I306</f>
        <v>0.50374552592757715</v>
      </c>
      <c r="J311" s="12">
        <f t="shared" si="524"/>
        <v>1.3253736633562896</v>
      </c>
      <c r="K311" s="12">
        <f t="shared" si="524"/>
        <v>5.1528036099528794E-2</v>
      </c>
      <c r="L311" s="4">
        <f t="shared" ref="L311:L319" si="525">SUMPRODUCT(D311:G311,H311:K311)</f>
        <v>1.8806472253833955</v>
      </c>
      <c r="M311" s="11">
        <f t="shared" ref="M311:M319" si="526">1/(1+EXP(-L311))</f>
        <v>0.86768545041227563</v>
      </c>
      <c r="N311" s="12">
        <f t="shared" ref="N311:N319" si="527">(M311-C311)^2</f>
        <v>1.7507140032602373E-2</v>
      </c>
      <c r="O311" s="12">
        <f t="shared" ref="O311:O319" si="528">2*D311*$M311*(1-$M311)*($M311-$C311)</f>
        <v>0</v>
      </c>
      <c r="P311" s="12">
        <f t="shared" si="520"/>
        <v>-3.0381381369238743E-2</v>
      </c>
      <c r="Q311" s="12">
        <f t="shared" si="521"/>
        <v>-3.0381381369238743E-2</v>
      </c>
      <c r="R311" s="12">
        <f t="shared" si="522"/>
        <v>-3.0381381369238743E-2</v>
      </c>
      <c r="S311" s="4">
        <f t="shared" ref="S311:S319" si="529">IF(M311&gt;0.5,1,0)</f>
        <v>1</v>
      </c>
      <c r="T311" s="15" t="str">
        <f t="shared" ref="T311:T319" si="530">IF(S311=C311,"OK","FAUX")</f>
        <v>OK</v>
      </c>
    </row>
    <row r="312" spans="1:20" x14ac:dyDescent="0.25">
      <c r="A312" t="s">
        <v>39</v>
      </c>
      <c r="B312" t="s">
        <v>35</v>
      </c>
      <c r="C312" s="4">
        <f t="shared" ref="C312:G312" si="531">C294</f>
        <v>0</v>
      </c>
      <c r="D312" s="4">
        <f t="shared" si="531"/>
        <v>-1</v>
      </c>
      <c r="E312" s="4">
        <f t="shared" si="531"/>
        <v>1</v>
      </c>
      <c r="F312" s="4">
        <f t="shared" si="531"/>
        <v>-1</v>
      </c>
      <c r="G312" s="4">
        <f t="shared" si="531"/>
        <v>0</v>
      </c>
      <c r="H312" s="12">
        <f>H306</f>
        <v>2.0054291988836725</v>
      </c>
      <c r="I312" s="12">
        <f t="shared" ref="I312:K312" si="532">I306</f>
        <v>0.50374552592757715</v>
      </c>
      <c r="J312" s="12">
        <f t="shared" si="532"/>
        <v>1.3253736633562896</v>
      </c>
      <c r="K312" s="12">
        <f t="shared" si="532"/>
        <v>5.1528036099528794E-2</v>
      </c>
      <c r="L312" s="4">
        <f t="shared" si="525"/>
        <v>-2.827057336312385</v>
      </c>
      <c r="M312" s="11">
        <f t="shared" si="526"/>
        <v>5.5879441090965765E-2</v>
      </c>
      <c r="N312" s="12">
        <f t="shared" si="527"/>
        <v>3.1225119366387133E-3</v>
      </c>
      <c r="O312" s="12">
        <f t="shared" si="528"/>
        <v>-5.8960554296389458E-3</v>
      </c>
      <c r="P312" s="12">
        <f t="shared" si="520"/>
        <v>5.8960554296389458E-3</v>
      </c>
      <c r="Q312" s="12">
        <f t="shared" si="521"/>
        <v>-5.8960554296389458E-3</v>
      </c>
      <c r="R312" s="12">
        <f t="shared" si="522"/>
        <v>0</v>
      </c>
      <c r="S312" s="4">
        <f t="shared" si="529"/>
        <v>0</v>
      </c>
      <c r="T312" s="15" t="str">
        <f t="shared" si="530"/>
        <v>OK</v>
      </c>
    </row>
    <row r="313" spans="1:20" x14ac:dyDescent="0.25">
      <c r="A313" t="s">
        <v>39</v>
      </c>
      <c r="B313" t="s">
        <v>37</v>
      </c>
      <c r="C313" s="4">
        <f t="shared" ref="C313:G313" si="533">C295</f>
        <v>0</v>
      </c>
      <c r="D313" s="4">
        <f t="shared" si="533"/>
        <v>-1</v>
      </c>
      <c r="E313" s="4">
        <f t="shared" si="533"/>
        <v>0</v>
      </c>
      <c r="F313" s="4">
        <f t="shared" si="533"/>
        <v>-1</v>
      </c>
      <c r="G313" s="4">
        <f t="shared" si="533"/>
        <v>1</v>
      </c>
      <c r="H313" s="12">
        <f>H306</f>
        <v>2.0054291988836725</v>
      </c>
      <c r="I313" s="12">
        <f t="shared" ref="I313:K313" si="534">I306</f>
        <v>0.50374552592757715</v>
      </c>
      <c r="J313" s="12">
        <f t="shared" si="534"/>
        <v>1.3253736633562896</v>
      </c>
      <c r="K313" s="12">
        <f t="shared" si="534"/>
        <v>5.1528036099528794E-2</v>
      </c>
      <c r="L313" s="4">
        <f t="shared" si="525"/>
        <v>-3.2792748261404334</v>
      </c>
      <c r="M313" s="11">
        <f t="shared" si="526"/>
        <v>3.6289068753388859E-2</v>
      </c>
      <c r="N313" s="12">
        <f t="shared" si="527"/>
        <v>1.3168965109881835E-3</v>
      </c>
      <c r="O313" s="12">
        <f t="shared" si="528"/>
        <v>-2.5382151259196709E-3</v>
      </c>
      <c r="P313" s="12">
        <f t="shared" si="520"/>
        <v>0</v>
      </c>
      <c r="Q313" s="12">
        <f t="shared" si="521"/>
        <v>-2.5382151259196709E-3</v>
      </c>
      <c r="R313" s="12">
        <f t="shared" si="522"/>
        <v>2.5382151259196709E-3</v>
      </c>
      <c r="S313" s="4">
        <f t="shared" si="529"/>
        <v>0</v>
      </c>
      <c r="T313" s="15" t="str">
        <f t="shared" si="530"/>
        <v>OK</v>
      </c>
    </row>
    <row r="314" spans="1:20" x14ac:dyDescent="0.25">
      <c r="A314" t="s">
        <v>40</v>
      </c>
      <c r="B314" t="s">
        <v>32</v>
      </c>
      <c r="C314" s="4">
        <f t="shared" ref="C314:G314" si="535">C296</f>
        <v>1</v>
      </c>
      <c r="D314" s="4">
        <f t="shared" si="535"/>
        <v>1</v>
      </c>
      <c r="E314" s="4">
        <f t="shared" si="535"/>
        <v>1</v>
      </c>
      <c r="F314" s="4">
        <f t="shared" si="535"/>
        <v>0</v>
      </c>
      <c r="G314" s="4">
        <f t="shared" si="535"/>
        <v>1</v>
      </c>
      <c r="H314" s="12">
        <f>H306</f>
        <v>2.0054291988836725</v>
      </c>
      <c r="I314" s="12">
        <f t="shared" ref="I314:K314" si="536">I306</f>
        <v>0.50374552592757715</v>
      </c>
      <c r="J314" s="12">
        <f t="shared" si="536"/>
        <v>1.3253736633562896</v>
      </c>
      <c r="K314" s="12">
        <f t="shared" si="536"/>
        <v>5.1528036099528794E-2</v>
      </c>
      <c r="L314" s="4">
        <f t="shared" si="525"/>
        <v>2.5607027609107789</v>
      </c>
      <c r="M314" s="11">
        <f t="shared" si="526"/>
        <v>0.92828925342907931</v>
      </c>
      <c r="N314" s="12">
        <f t="shared" si="527"/>
        <v>5.142431173758814E-3</v>
      </c>
      <c r="O314" s="12">
        <f t="shared" si="528"/>
        <v>-9.5473271901979854E-3</v>
      </c>
      <c r="P314" s="12">
        <f t="shared" si="520"/>
        <v>-9.5473271901979854E-3</v>
      </c>
      <c r="Q314" s="12">
        <f t="shared" si="521"/>
        <v>0</v>
      </c>
      <c r="R314" s="12">
        <f t="shared" si="522"/>
        <v>-9.5473271901979854E-3</v>
      </c>
      <c r="S314" s="4">
        <f t="shared" si="529"/>
        <v>1</v>
      </c>
      <c r="T314" s="15" t="str">
        <f t="shared" si="530"/>
        <v>OK</v>
      </c>
    </row>
    <row r="315" spans="1:20" x14ac:dyDescent="0.25">
      <c r="A315" t="s">
        <v>40</v>
      </c>
      <c r="B315" t="s">
        <v>38</v>
      </c>
      <c r="C315" s="4">
        <f t="shared" ref="C315:G315" si="537">C297</f>
        <v>1</v>
      </c>
      <c r="D315" s="4">
        <f t="shared" si="537"/>
        <v>1</v>
      </c>
      <c r="E315" s="4">
        <f t="shared" si="537"/>
        <v>1</v>
      </c>
      <c r="F315" s="4">
        <f t="shared" si="537"/>
        <v>1</v>
      </c>
      <c r="G315" s="4">
        <f t="shared" si="537"/>
        <v>0</v>
      </c>
      <c r="H315" s="12">
        <f>H306</f>
        <v>2.0054291988836725</v>
      </c>
      <c r="I315" s="12">
        <f t="shared" ref="I315:K315" si="538">I306</f>
        <v>0.50374552592757715</v>
      </c>
      <c r="J315" s="12">
        <f t="shared" si="538"/>
        <v>1.3253736633562896</v>
      </c>
      <c r="K315" s="12">
        <f t="shared" si="538"/>
        <v>5.1528036099528794E-2</v>
      </c>
      <c r="L315" s="4">
        <f t="shared" si="525"/>
        <v>3.8345483881675397</v>
      </c>
      <c r="M315" s="11">
        <f t="shared" si="526"/>
        <v>0.97884606365765869</v>
      </c>
      <c r="N315" s="12">
        <f t="shared" si="527"/>
        <v>4.4748902277582829E-4</v>
      </c>
      <c r="O315" s="12">
        <f t="shared" si="528"/>
        <v>-8.760457369482638E-4</v>
      </c>
      <c r="P315" s="12">
        <f t="shared" si="520"/>
        <v>-8.760457369482638E-4</v>
      </c>
      <c r="Q315" s="12">
        <f t="shared" si="521"/>
        <v>-8.760457369482638E-4</v>
      </c>
      <c r="R315" s="12">
        <f t="shared" si="522"/>
        <v>0</v>
      </c>
      <c r="S315" s="4">
        <f t="shared" si="529"/>
        <v>1</v>
      </c>
      <c r="T315" s="15" t="str">
        <f t="shared" si="530"/>
        <v>OK</v>
      </c>
    </row>
    <row r="316" spans="1:20" x14ac:dyDescent="0.25">
      <c r="A316" t="s">
        <v>39</v>
      </c>
      <c r="B316" t="s">
        <v>31</v>
      </c>
      <c r="C316" s="4">
        <f t="shared" ref="C316:G316" si="539">C298</f>
        <v>0</v>
      </c>
      <c r="D316" s="4">
        <f t="shared" si="539"/>
        <v>0</v>
      </c>
      <c r="E316" s="4">
        <f t="shared" si="539"/>
        <v>0</v>
      </c>
      <c r="F316" s="4">
        <f t="shared" si="539"/>
        <v>-1</v>
      </c>
      <c r="G316" s="4">
        <f t="shared" si="539"/>
        <v>0</v>
      </c>
      <c r="H316" s="12">
        <f>H306</f>
        <v>2.0054291988836725</v>
      </c>
      <c r="I316" s="12">
        <f t="shared" ref="I316:K316" si="540">I306</f>
        <v>0.50374552592757715</v>
      </c>
      <c r="J316" s="12">
        <f t="shared" si="540"/>
        <v>1.3253736633562896</v>
      </c>
      <c r="K316" s="12">
        <f t="shared" si="540"/>
        <v>5.1528036099528794E-2</v>
      </c>
      <c r="L316" s="4">
        <f t="shared" si="525"/>
        <v>-1.3253736633562896</v>
      </c>
      <c r="M316" s="11">
        <f t="shared" si="526"/>
        <v>0.20992564522193313</v>
      </c>
      <c r="N316" s="12">
        <f t="shared" si="527"/>
        <v>4.4068776521844939E-2</v>
      </c>
      <c r="O316" s="12">
        <f t="shared" si="528"/>
        <v>0</v>
      </c>
      <c r="P316" s="12">
        <f t="shared" si="520"/>
        <v>0</v>
      </c>
      <c r="Q316" s="12">
        <f t="shared" si="521"/>
        <v>-6.9635220352710928E-2</v>
      </c>
      <c r="R316" s="12">
        <f t="shared" si="522"/>
        <v>0</v>
      </c>
      <c r="S316" s="4">
        <f t="shared" si="529"/>
        <v>0</v>
      </c>
      <c r="T316" s="15" t="str">
        <f t="shared" si="530"/>
        <v>OK</v>
      </c>
    </row>
    <row r="317" spans="1:20" x14ac:dyDescent="0.25">
      <c r="A317" t="s">
        <v>40</v>
      </c>
      <c r="B317" t="s">
        <v>30</v>
      </c>
      <c r="C317" s="4">
        <f t="shared" ref="C317:G317" si="541">C299</f>
        <v>1</v>
      </c>
      <c r="D317" s="4">
        <f t="shared" si="541"/>
        <v>1</v>
      </c>
      <c r="E317" s="4">
        <f t="shared" si="541"/>
        <v>0</v>
      </c>
      <c r="F317" s="4">
        <f t="shared" si="541"/>
        <v>1</v>
      </c>
      <c r="G317" s="4">
        <f t="shared" si="541"/>
        <v>1</v>
      </c>
      <c r="H317" s="12">
        <f>H306</f>
        <v>2.0054291988836725</v>
      </c>
      <c r="I317" s="12">
        <f t="shared" ref="I317:K317" si="542">I306</f>
        <v>0.50374552592757715</v>
      </c>
      <c r="J317" s="12">
        <f t="shared" si="542"/>
        <v>1.3253736633562896</v>
      </c>
      <c r="K317" s="12">
        <f t="shared" si="542"/>
        <v>5.1528036099528794E-2</v>
      </c>
      <c r="L317" s="4">
        <f t="shared" si="525"/>
        <v>3.3823308983394913</v>
      </c>
      <c r="M317" s="11">
        <f t="shared" si="526"/>
        <v>0.96714774549309279</v>
      </c>
      <c r="N317" s="12">
        <f t="shared" si="527"/>
        <v>1.079270626186605E-3</v>
      </c>
      <c r="O317" s="12">
        <f t="shared" si="528"/>
        <v>-2.0876283057865873E-3</v>
      </c>
      <c r="P317" s="12">
        <f t="shared" si="520"/>
        <v>0</v>
      </c>
      <c r="Q317" s="12">
        <f t="shared" si="521"/>
        <v>-2.0876283057865873E-3</v>
      </c>
      <c r="R317" s="12">
        <f t="shared" si="522"/>
        <v>-2.0876283057865873E-3</v>
      </c>
      <c r="S317" s="4">
        <f t="shared" si="529"/>
        <v>1</v>
      </c>
      <c r="T317" s="15" t="str">
        <f t="shared" si="530"/>
        <v>OK</v>
      </c>
    </row>
    <row r="318" spans="1:20" x14ac:dyDescent="0.25">
      <c r="A318" t="s">
        <v>39</v>
      </c>
      <c r="B318" t="s">
        <v>36</v>
      </c>
      <c r="C318" s="4">
        <f t="shared" ref="C318:G318" si="543">C300</f>
        <v>0</v>
      </c>
      <c r="D318" s="4">
        <f t="shared" si="543"/>
        <v>-1</v>
      </c>
      <c r="E318" s="4">
        <f t="shared" si="543"/>
        <v>0</v>
      </c>
      <c r="F318" s="4">
        <f t="shared" si="543"/>
        <v>-1</v>
      </c>
      <c r="G318" s="4">
        <f t="shared" si="543"/>
        <v>0</v>
      </c>
      <c r="H318" s="12">
        <f>H306</f>
        <v>2.0054291988836725</v>
      </c>
      <c r="I318" s="12">
        <f t="shared" ref="I318:K318" si="544">I306</f>
        <v>0.50374552592757715</v>
      </c>
      <c r="J318" s="12">
        <f t="shared" si="544"/>
        <v>1.3253736633562896</v>
      </c>
      <c r="K318" s="12">
        <f t="shared" si="544"/>
        <v>5.1528036099528794E-2</v>
      </c>
      <c r="L318" s="4">
        <f t="shared" si="525"/>
        <v>-3.3308028622399624</v>
      </c>
      <c r="M318" s="11">
        <f t="shared" si="526"/>
        <v>3.4529455125134813E-2</v>
      </c>
      <c r="N318" s="12">
        <f t="shared" si="527"/>
        <v>1.1922832712386987E-3</v>
      </c>
      <c r="O318" s="12">
        <f t="shared" si="528"/>
        <v>-2.3022287590560263E-3</v>
      </c>
      <c r="P318" s="12">
        <f t="shared" si="520"/>
        <v>0</v>
      </c>
      <c r="Q318" s="12">
        <f t="shared" si="521"/>
        <v>-2.3022287590560263E-3</v>
      </c>
      <c r="R318" s="12">
        <f t="shared" si="522"/>
        <v>0</v>
      </c>
      <c r="S318" s="4">
        <f t="shared" si="529"/>
        <v>0</v>
      </c>
      <c r="T318" s="15" t="str">
        <f t="shared" si="530"/>
        <v>OK</v>
      </c>
    </row>
    <row r="319" spans="1:20" x14ac:dyDescent="0.25">
      <c r="A319" t="s">
        <v>40</v>
      </c>
      <c r="B319" t="s">
        <v>33</v>
      </c>
      <c r="C319" s="4">
        <f t="shared" ref="C319:G319" si="545">C301</f>
        <v>1</v>
      </c>
      <c r="D319" s="4">
        <f t="shared" si="545"/>
        <v>1</v>
      </c>
      <c r="E319" s="4">
        <f t="shared" si="545"/>
        <v>1</v>
      </c>
      <c r="F319" s="4">
        <f t="shared" si="545"/>
        <v>1</v>
      </c>
      <c r="G319" s="4">
        <f t="shared" si="545"/>
        <v>0</v>
      </c>
      <c r="H319" s="12">
        <f>H306</f>
        <v>2.0054291988836725</v>
      </c>
      <c r="I319" s="12">
        <f t="shared" ref="I319:K319" si="546">I306</f>
        <v>0.50374552592757715</v>
      </c>
      <c r="J319" s="12">
        <f t="shared" si="546"/>
        <v>1.3253736633562896</v>
      </c>
      <c r="K319" s="12">
        <f t="shared" si="546"/>
        <v>5.1528036099528794E-2</v>
      </c>
      <c r="L319" s="4">
        <f t="shared" si="525"/>
        <v>3.8345483881675397</v>
      </c>
      <c r="M319" s="11">
        <f t="shared" si="526"/>
        <v>0.97884606365765869</v>
      </c>
      <c r="N319" s="12">
        <f t="shared" si="527"/>
        <v>4.4748902277582829E-4</v>
      </c>
      <c r="O319" s="12">
        <f t="shared" si="528"/>
        <v>-8.760457369482638E-4</v>
      </c>
      <c r="P319" s="12">
        <f t="shared" si="520"/>
        <v>-8.760457369482638E-4</v>
      </c>
      <c r="Q319" s="12">
        <f t="shared" si="521"/>
        <v>-8.760457369482638E-4</v>
      </c>
      <c r="R319" s="12">
        <f t="shared" si="522"/>
        <v>0</v>
      </c>
      <c r="S319" s="4">
        <f t="shared" si="529"/>
        <v>1</v>
      </c>
      <c r="T319" s="15" t="str">
        <f t="shared" si="530"/>
        <v>OK</v>
      </c>
    </row>
    <row r="320" spans="1:20" x14ac:dyDescent="0.25">
      <c r="M320" s="5" t="s">
        <v>47</v>
      </c>
      <c r="N320" s="11">
        <f>AVERAGE(N310:N319)</f>
        <v>1.104157821328145E-2</v>
      </c>
      <c r="O320"/>
    </row>
    <row r="321" spans="1:23" x14ac:dyDescent="0.25">
      <c r="H321" t="s">
        <v>41</v>
      </c>
      <c r="I321">
        <f>I303</f>
        <v>3</v>
      </c>
      <c r="M321"/>
      <c r="N321" s="5" t="s">
        <v>46</v>
      </c>
      <c r="O321" s="11">
        <f>AVERAGE(O310:O319)</f>
        <v>-8.2593382438911778E-3</v>
      </c>
      <c r="P321" s="11">
        <f t="shared" ref="P321:R321" si="547">AVERAGE(P310:P319)</f>
        <v>2.2685091550721731E-3</v>
      </c>
      <c r="Q321" s="11">
        <f t="shared" si="547"/>
        <v>-1.1459282081624743E-2</v>
      </c>
      <c r="R321" s="11">
        <f t="shared" si="547"/>
        <v>1.8991714415112393E-3</v>
      </c>
    </row>
    <row r="322" spans="1:23" x14ac:dyDescent="0.25">
      <c r="M322"/>
      <c r="N322"/>
      <c r="O322"/>
      <c r="V322">
        <f>B578</f>
        <v>32</v>
      </c>
      <c r="W322" s="11">
        <f>N590</f>
        <v>5.9140743122885397E-3</v>
      </c>
    </row>
    <row r="323" spans="1:23" x14ac:dyDescent="0.25">
      <c r="M323"/>
      <c r="N323"/>
      <c r="O323"/>
    </row>
    <row r="324" spans="1:23" x14ac:dyDescent="0.25">
      <c r="H324" s="13">
        <f>H306-O321*$I321</f>
        <v>2.0302072136153462</v>
      </c>
      <c r="I324" s="13">
        <f t="shared" ref="I324" si="548">I306-P321*$I321</f>
        <v>0.49693999846236064</v>
      </c>
      <c r="J324" s="13">
        <f t="shared" ref="J324" si="549">J306-Q321*$I321</f>
        <v>1.3597515096011639</v>
      </c>
      <c r="K324" s="13">
        <f t="shared" ref="K324" si="550">K306-R321*$I321</f>
        <v>4.5830521774995074E-2</v>
      </c>
      <c r="M324"/>
      <c r="N324"/>
      <c r="O324"/>
    </row>
    <row r="325" spans="1:23" x14ac:dyDescent="0.25">
      <c r="H325" s="36" t="s">
        <v>18</v>
      </c>
      <c r="I325" s="36"/>
      <c r="J325" s="36"/>
      <c r="K325" s="36"/>
      <c r="M325"/>
      <c r="N325"/>
      <c r="O325" s="37" t="s">
        <v>23</v>
      </c>
      <c r="P325" s="37"/>
      <c r="Q325" s="37"/>
      <c r="R325" s="37"/>
    </row>
    <row r="326" spans="1:23" x14ac:dyDescent="0.25">
      <c r="A326" s="14" t="s">
        <v>45</v>
      </c>
      <c r="B326" s="14">
        <f>B308+1</f>
        <v>18</v>
      </c>
      <c r="H326" s="8" t="s">
        <v>19</v>
      </c>
      <c r="I326" s="8" t="s">
        <v>20</v>
      </c>
      <c r="J326" s="8" t="s">
        <v>22</v>
      </c>
      <c r="K326" s="8" t="s">
        <v>21</v>
      </c>
      <c r="M326"/>
      <c r="N326"/>
      <c r="O326" s="8" t="s">
        <v>24</v>
      </c>
      <c r="P326" s="8" t="s">
        <v>25</v>
      </c>
      <c r="Q326" s="8" t="s">
        <v>26</v>
      </c>
      <c r="R326" s="8" t="s">
        <v>27</v>
      </c>
    </row>
    <row r="327" spans="1:23" ht="30" x14ac:dyDescent="0.25">
      <c r="A327" s="6" t="s">
        <v>44</v>
      </c>
      <c r="B327" s="6" t="s">
        <v>13</v>
      </c>
      <c r="C327" s="7" t="s">
        <v>7</v>
      </c>
      <c r="D327" s="6" t="s">
        <v>14</v>
      </c>
      <c r="E327" s="6" t="s">
        <v>1</v>
      </c>
      <c r="F327" s="6" t="s">
        <v>2</v>
      </c>
      <c r="G327" s="6" t="s">
        <v>15</v>
      </c>
      <c r="H327" s="9" t="s">
        <v>14</v>
      </c>
      <c r="I327" s="9" t="s">
        <v>1</v>
      </c>
      <c r="J327" s="9" t="s">
        <v>2</v>
      </c>
      <c r="K327" s="9" t="s">
        <v>15</v>
      </c>
      <c r="L327" s="6" t="s">
        <v>16</v>
      </c>
      <c r="M327" s="6" t="s">
        <v>17</v>
      </c>
      <c r="N327" s="6" t="s">
        <v>28</v>
      </c>
      <c r="O327" s="9" t="s">
        <v>14</v>
      </c>
      <c r="P327" s="9" t="s">
        <v>1</v>
      </c>
      <c r="Q327" s="9" t="s">
        <v>2</v>
      </c>
      <c r="R327" s="9" t="s">
        <v>15</v>
      </c>
      <c r="S327" s="7" t="s">
        <v>42</v>
      </c>
      <c r="T327" s="9" t="s">
        <v>43</v>
      </c>
    </row>
    <row r="328" spans="1:23" x14ac:dyDescent="0.25">
      <c r="A328" t="s">
        <v>39</v>
      </c>
      <c r="B328" t="s">
        <v>29</v>
      </c>
      <c r="C328" s="4">
        <f>C310</f>
        <v>0</v>
      </c>
      <c r="D328" s="4">
        <f t="shared" ref="D328:G328" si="551">D310</f>
        <v>-1</v>
      </c>
      <c r="E328" s="4">
        <f t="shared" si="551"/>
        <v>1</v>
      </c>
      <c r="F328" s="4">
        <f t="shared" si="551"/>
        <v>0</v>
      </c>
      <c r="G328" s="4">
        <f t="shared" si="551"/>
        <v>1</v>
      </c>
      <c r="H328" s="12">
        <f>H324</f>
        <v>2.0302072136153462</v>
      </c>
      <c r="I328" s="12">
        <f t="shared" ref="I328:K328" si="552">I324</f>
        <v>0.49693999846236064</v>
      </c>
      <c r="J328" s="12">
        <f t="shared" si="552"/>
        <v>1.3597515096011639</v>
      </c>
      <c r="K328" s="12">
        <f t="shared" si="552"/>
        <v>4.5830521774995074E-2</v>
      </c>
      <c r="L328" s="4">
        <f>SUMPRODUCT(D328:G328,H328:K328)</f>
        <v>-1.4874366933779906</v>
      </c>
      <c r="M328" s="11">
        <f>1/(1+EXP(-L328))</f>
        <v>0.18430677746975607</v>
      </c>
      <c r="N328" s="12">
        <f>(M328-C328)^2</f>
        <v>3.3968988221286182E-2</v>
      </c>
      <c r="O328" s="12">
        <f>2*D328*$M328*(1-$M328)*($M328-$C328)</f>
        <v>-5.5416546936625649E-2</v>
      </c>
      <c r="P328" s="12">
        <f t="shared" ref="P328:P337" si="553">2*E328*$M328*(1-$M328)*($M328-$C328)</f>
        <v>5.5416546936625649E-2</v>
      </c>
      <c r="Q328" s="12">
        <f t="shared" ref="Q328:Q337" si="554">2*F328*$M328*(1-$M328)*($M328-$C328)</f>
        <v>0</v>
      </c>
      <c r="R328" s="12">
        <f t="shared" ref="R328:R337" si="555">2*G328*$M328*(1-$M328)*($M328-$C328)</f>
        <v>5.5416546936625649E-2</v>
      </c>
      <c r="S328" s="4">
        <f>IF(M328&gt;0.5,1,0)</f>
        <v>0</v>
      </c>
      <c r="T328" s="15" t="str">
        <f>IF(S328=C328,"OK","FAUX")</f>
        <v>OK</v>
      </c>
    </row>
    <row r="329" spans="1:23" x14ac:dyDescent="0.25">
      <c r="A329" t="s">
        <v>40</v>
      </c>
      <c r="B329" t="s">
        <v>34</v>
      </c>
      <c r="C329" s="4">
        <f t="shared" ref="C329:G329" si="556">C311</f>
        <v>1</v>
      </c>
      <c r="D329" s="4">
        <f t="shared" si="556"/>
        <v>0</v>
      </c>
      <c r="E329" s="4">
        <f t="shared" si="556"/>
        <v>1</v>
      </c>
      <c r="F329" s="4">
        <f t="shared" si="556"/>
        <v>1</v>
      </c>
      <c r="G329" s="4">
        <f t="shared" si="556"/>
        <v>1</v>
      </c>
      <c r="H329" s="12">
        <f>H324</f>
        <v>2.0302072136153462</v>
      </c>
      <c r="I329" s="12">
        <f t="shared" ref="I329:K329" si="557">I324</f>
        <v>0.49693999846236064</v>
      </c>
      <c r="J329" s="12">
        <f t="shared" si="557"/>
        <v>1.3597515096011639</v>
      </c>
      <c r="K329" s="12">
        <f t="shared" si="557"/>
        <v>4.5830521774995074E-2</v>
      </c>
      <c r="L329" s="4">
        <f t="shared" ref="L329:L337" si="558">SUMPRODUCT(D329:G329,H329:K329)</f>
        <v>1.9025220298385195</v>
      </c>
      <c r="M329" s="11">
        <f t="shared" ref="M329:M337" si="559">1/(1+EXP(-L329))</f>
        <v>0.87017670344088605</v>
      </c>
      <c r="N329" s="12">
        <f t="shared" ref="N329:N337" si="560">(M329-C329)^2</f>
        <v>1.6854088329475648E-2</v>
      </c>
      <c r="O329" s="12">
        <f t="shared" ref="O329:O337" si="561">2*D329*$M329*(1-$M329)*($M329-$C329)</f>
        <v>0</v>
      </c>
      <c r="P329" s="12">
        <f t="shared" si="553"/>
        <v>-2.9332070044089262E-2</v>
      </c>
      <c r="Q329" s="12">
        <f t="shared" si="554"/>
        <v>-2.9332070044089262E-2</v>
      </c>
      <c r="R329" s="12">
        <f t="shared" si="555"/>
        <v>-2.9332070044089262E-2</v>
      </c>
      <c r="S329" s="4">
        <f t="shared" ref="S329:S337" si="562">IF(M329&gt;0.5,1,0)</f>
        <v>1</v>
      </c>
      <c r="T329" s="15" t="str">
        <f t="shared" ref="T329:T337" si="563">IF(S329=C329,"OK","FAUX")</f>
        <v>OK</v>
      </c>
    </row>
    <row r="330" spans="1:23" x14ac:dyDescent="0.25">
      <c r="A330" t="s">
        <v>39</v>
      </c>
      <c r="B330" t="s">
        <v>35</v>
      </c>
      <c r="C330" s="4">
        <f t="shared" ref="C330:G330" si="564">C312</f>
        <v>0</v>
      </c>
      <c r="D330" s="4">
        <f t="shared" si="564"/>
        <v>-1</v>
      </c>
      <c r="E330" s="4">
        <f t="shared" si="564"/>
        <v>1</v>
      </c>
      <c r="F330" s="4">
        <f t="shared" si="564"/>
        <v>-1</v>
      </c>
      <c r="G330" s="4">
        <f t="shared" si="564"/>
        <v>0</v>
      </c>
      <c r="H330" s="12">
        <f>H324</f>
        <v>2.0302072136153462</v>
      </c>
      <c r="I330" s="12">
        <f t="shared" ref="I330:K330" si="565">I324</f>
        <v>0.49693999846236064</v>
      </c>
      <c r="J330" s="12">
        <f t="shared" si="565"/>
        <v>1.3597515096011639</v>
      </c>
      <c r="K330" s="12">
        <f t="shared" si="565"/>
        <v>4.5830521774995074E-2</v>
      </c>
      <c r="L330" s="4">
        <f t="shared" si="558"/>
        <v>-2.8930187247541497</v>
      </c>
      <c r="M330" s="11">
        <f t="shared" si="559"/>
        <v>5.249975340112225E-2</v>
      </c>
      <c r="N330" s="12">
        <f t="shared" si="560"/>
        <v>2.7562241071786473E-3</v>
      </c>
      <c r="O330" s="12">
        <f t="shared" si="561"/>
        <v>-5.2230460424670796E-3</v>
      </c>
      <c r="P330" s="12">
        <f t="shared" si="553"/>
        <v>5.2230460424670796E-3</v>
      </c>
      <c r="Q330" s="12">
        <f t="shared" si="554"/>
        <v>-5.2230460424670796E-3</v>
      </c>
      <c r="R330" s="12">
        <f t="shared" si="555"/>
        <v>0</v>
      </c>
      <c r="S330" s="4">
        <f t="shared" si="562"/>
        <v>0</v>
      </c>
      <c r="T330" s="15" t="str">
        <f t="shared" si="563"/>
        <v>OK</v>
      </c>
    </row>
    <row r="331" spans="1:23" x14ac:dyDescent="0.25">
      <c r="A331" t="s">
        <v>39</v>
      </c>
      <c r="B331" t="s">
        <v>37</v>
      </c>
      <c r="C331" s="4">
        <f t="shared" ref="C331:G331" si="566">C313</f>
        <v>0</v>
      </c>
      <c r="D331" s="4">
        <f t="shared" si="566"/>
        <v>-1</v>
      </c>
      <c r="E331" s="4">
        <f t="shared" si="566"/>
        <v>0</v>
      </c>
      <c r="F331" s="4">
        <f t="shared" si="566"/>
        <v>-1</v>
      </c>
      <c r="G331" s="4">
        <f t="shared" si="566"/>
        <v>1</v>
      </c>
      <c r="H331" s="12">
        <f>H324</f>
        <v>2.0302072136153462</v>
      </c>
      <c r="I331" s="12">
        <f t="shared" ref="I331:K331" si="567">I324</f>
        <v>0.49693999846236064</v>
      </c>
      <c r="J331" s="12">
        <f t="shared" si="567"/>
        <v>1.3597515096011639</v>
      </c>
      <c r="K331" s="12">
        <f t="shared" si="567"/>
        <v>4.5830521774995074E-2</v>
      </c>
      <c r="L331" s="4">
        <f t="shared" si="558"/>
        <v>-3.3441282014415146</v>
      </c>
      <c r="M331" s="11">
        <f t="shared" si="559"/>
        <v>3.4087970864290815E-2</v>
      </c>
      <c r="N331" s="12">
        <f t="shared" si="560"/>
        <v>1.1619897576447395E-3</v>
      </c>
      <c r="O331" s="12">
        <f t="shared" si="561"/>
        <v>-2.2447597692830824E-3</v>
      </c>
      <c r="P331" s="12">
        <f t="shared" si="553"/>
        <v>0</v>
      </c>
      <c r="Q331" s="12">
        <f t="shared" si="554"/>
        <v>-2.2447597692830824E-3</v>
      </c>
      <c r="R331" s="12">
        <f t="shared" si="555"/>
        <v>2.2447597692830824E-3</v>
      </c>
      <c r="S331" s="4">
        <f t="shared" si="562"/>
        <v>0</v>
      </c>
      <c r="T331" s="15" t="str">
        <f t="shared" si="563"/>
        <v>OK</v>
      </c>
    </row>
    <row r="332" spans="1:23" x14ac:dyDescent="0.25">
      <c r="A332" t="s">
        <v>40</v>
      </c>
      <c r="B332" t="s">
        <v>32</v>
      </c>
      <c r="C332" s="4">
        <f t="shared" ref="C332:G332" si="568">C314</f>
        <v>1</v>
      </c>
      <c r="D332" s="4">
        <f t="shared" si="568"/>
        <v>1</v>
      </c>
      <c r="E332" s="4">
        <f t="shared" si="568"/>
        <v>1</v>
      </c>
      <c r="F332" s="4">
        <f t="shared" si="568"/>
        <v>0</v>
      </c>
      <c r="G332" s="4">
        <f t="shared" si="568"/>
        <v>1</v>
      </c>
      <c r="H332" s="12">
        <f>H324</f>
        <v>2.0302072136153462</v>
      </c>
      <c r="I332" s="12">
        <f t="shared" ref="I332:K332" si="569">I324</f>
        <v>0.49693999846236064</v>
      </c>
      <c r="J332" s="12">
        <f t="shared" si="569"/>
        <v>1.3597515096011639</v>
      </c>
      <c r="K332" s="12">
        <f t="shared" si="569"/>
        <v>4.5830521774995074E-2</v>
      </c>
      <c r="L332" s="4">
        <f t="shared" si="558"/>
        <v>2.572977733852702</v>
      </c>
      <c r="M332" s="11">
        <f t="shared" si="559"/>
        <v>0.92910209419499223</v>
      </c>
      <c r="N332" s="12">
        <f t="shared" si="560"/>
        <v>5.0265130475357538E-3</v>
      </c>
      <c r="O332" s="12">
        <f t="shared" si="561"/>
        <v>-9.3402875979278436E-3</v>
      </c>
      <c r="P332" s="12">
        <f t="shared" si="553"/>
        <v>-9.3402875979278436E-3</v>
      </c>
      <c r="Q332" s="12">
        <f t="shared" si="554"/>
        <v>0</v>
      </c>
      <c r="R332" s="12">
        <f t="shared" si="555"/>
        <v>-9.3402875979278436E-3</v>
      </c>
      <c r="S332" s="4">
        <f t="shared" si="562"/>
        <v>1</v>
      </c>
      <c r="T332" s="15" t="str">
        <f t="shared" si="563"/>
        <v>OK</v>
      </c>
    </row>
    <row r="333" spans="1:23" x14ac:dyDescent="0.25">
      <c r="A333" t="s">
        <v>40</v>
      </c>
      <c r="B333" t="s">
        <v>38</v>
      </c>
      <c r="C333" s="4">
        <f t="shared" ref="C333:G333" si="570">C315</f>
        <v>1</v>
      </c>
      <c r="D333" s="4">
        <f t="shared" si="570"/>
        <v>1</v>
      </c>
      <c r="E333" s="4">
        <f t="shared" si="570"/>
        <v>1</v>
      </c>
      <c r="F333" s="4">
        <f t="shared" si="570"/>
        <v>1</v>
      </c>
      <c r="G333" s="4">
        <f t="shared" si="570"/>
        <v>0</v>
      </c>
      <c r="H333" s="12">
        <f>H324</f>
        <v>2.0302072136153462</v>
      </c>
      <c r="I333" s="12">
        <f t="shared" ref="I333:K333" si="571">I324</f>
        <v>0.49693999846236064</v>
      </c>
      <c r="J333" s="12">
        <f t="shared" si="571"/>
        <v>1.3597515096011639</v>
      </c>
      <c r="K333" s="12">
        <f t="shared" si="571"/>
        <v>4.5830521774995074E-2</v>
      </c>
      <c r="L333" s="4">
        <f t="shared" si="558"/>
        <v>3.8868987216788708</v>
      </c>
      <c r="M333" s="11">
        <f t="shared" si="559"/>
        <v>0.97990330887818966</v>
      </c>
      <c r="N333" s="12">
        <f t="shared" si="560"/>
        <v>4.0387699404545051E-4</v>
      </c>
      <c r="O333" s="12">
        <f t="shared" si="561"/>
        <v>-7.9152080568982766E-4</v>
      </c>
      <c r="P333" s="12">
        <f t="shared" si="553"/>
        <v>-7.9152080568982766E-4</v>
      </c>
      <c r="Q333" s="12">
        <f t="shared" si="554"/>
        <v>-7.9152080568982766E-4</v>
      </c>
      <c r="R333" s="12">
        <f t="shared" si="555"/>
        <v>0</v>
      </c>
      <c r="S333" s="4">
        <f t="shared" si="562"/>
        <v>1</v>
      </c>
      <c r="T333" s="15" t="str">
        <f t="shared" si="563"/>
        <v>OK</v>
      </c>
    </row>
    <row r="334" spans="1:23" x14ac:dyDescent="0.25">
      <c r="A334" t="s">
        <v>39</v>
      </c>
      <c r="B334" t="s">
        <v>31</v>
      </c>
      <c r="C334" s="4">
        <f t="shared" ref="C334:G334" si="572">C316</f>
        <v>0</v>
      </c>
      <c r="D334" s="4">
        <f t="shared" si="572"/>
        <v>0</v>
      </c>
      <c r="E334" s="4">
        <f t="shared" si="572"/>
        <v>0</v>
      </c>
      <c r="F334" s="4">
        <f t="shared" si="572"/>
        <v>-1</v>
      </c>
      <c r="G334" s="4">
        <f t="shared" si="572"/>
        <v>0</v>
      </c>
      <c r="H334" s="12">
        <f>H324</f>
        <v>2.0302072136153462</v>
      </c>
      <c r="I334" s="12">
        <f t="shared" ref="I334:K334" si="573">I324</f>
        <v>0.49693999846236064</v>
      </c>
      <c r="J334" s="12">
        <f t="shared" si="573"/>
        <v>1.3597515096011639</v>
      </c>
      <c r="K334" s="12">
        <f t="shared" si="573"/>
        <v>4.5830521774995074E-2</v>
      </c>
      <c r="L334" s="4">
        <f t="shared" si="558"/>
        <v>-1.3597515096011639</v>
      </c>
      <c r="M334" s="11">
        <f t="shared" si="559"/>
        <v>0.20428069145278235</v>
      </c>
      <c r="N334" s="12">
        <f t="shared" si="560"/>
        <v>4.1730600900426865E-2</v>
      </c>
      <c r="O334" s="12">
        <f t="shared" si="561"/>
        <v>0</v>
      </c>
      <c r="P334" s="12">
        <f t="shared" si="553"/>
        <v>0</v>
      </c>
      <c r="Q334" s="12">
        <f t="shared" si="554"/>
        <v>-6.6411689787495121E-2</v>
      </c>
      <c r="R334" s="12">
        <f t="shared" si="555"/>
        <v>0</v>
      </c>
      <c r="S334" s="4">
        <f t="shared" si="562"/>
        <v>0</v>
      </c>
      <c r="T334" s="15" t="str">
        <f t="shared" si="563"/>
        <v>OK</v>
      </c>
    </row>
    <row r="335" spans="1:23" x14ac:dyDescent="0.25">
      <c r="A335" t="s">
        <v>40</v>
      </c>
      <c r="B335" t="s">
        <v>30</v>
      </c>
      <c r="C335" s="4">
        <f t="shared" ref="C335:G335" si="574">C317</f>
        <v>1</v>
      </c>
      <c r="D335" s="4">
        <f t="shared" si="574"/>
        <v>1</v>
      </c>
      <c r="E335" s="4">
        <f t="shared" si="574"/>
        <v>0</v>
      </c>
      <c r="F335" s="4">
        <f t="shared" si="574"/>
        <v>1</v>
      </c>
      <c r="G335" s="4">
        <f t="shared" si="574"/>
        <v>1</v>
      </c>
      <c r="H335" s="12">
        <f>H324</f>
        <v>2.0302072136153462</v>
      </c>
      <c r="I335" s="12">
        <f t="shared" ref="I335:K335" si="575">I324</f>
        <v>0.49693999846236064</v>
      </c>
      <c r="J335" s="12">
        <f t="shared" si="575"/>
        <v>1.3597515096011639</v>
      </c>
      <c r="K335" s="12">
        <f t="shared" si="575"/>
        <v>4.5830521774995074E-2</v>
      </c>
      <c r="L335" s="4">
        <f t="shared" si="558"/>
        <v>3.4357892449915051</v>
      </c>
      <c r="M335" s="11">
        <f t="shared" si="559"/>
        <v>0.96880450790271222</v>
      </c>
      <c r="N335" s="12">
        <f t="shared" si="560"/>
        <v>9.7315872719194437E-4</v>
      </c>
      <c r="O335" s="12">
        <f t="shared" si="561"/>
        <v>-1.8856011236168429E-3</v>
      </c>
      <c r="P335" s="12">
        <f t="shared" si="553"/>
        <v>0</v>
      </c>
      <c r="Q335" s="12">
        <f t="shared" si="554"/>
        <v>-1.8856011236168429E-3</v>
      </c>
      <c r="R335" s="12">
        <f t="shared" si="555"/>
        <v>-1.8856011236168429E-3</v>
      </c>
      <c r="S335" s="4">
        <f t="shared" si="562"/>
        <v>1</v>
      </c>
      <c r="T335" s="15" t="str">
        <f t="shared" si="563"/>
        <v>OK</v>
      </c>
    </row>
    <row r="336" spans="1:23" x14ac:dyDescent="0.25">
      <c r="A336" t="s">
        <v>39</v>
      </c>
      <c r="B336" t="s">
        <v>36</v>
      </c>
      <c r="C336" s="4">
        <f t="shared" ref="C336:G336" si="576">C318</f>
        <v>0</v>
      </c>
      <c r="D336" s="4">
        <f t="shared" si="576"/>
        <v>-1</v>
      </c>
      <c r="E336" s="4">
        <f t="shared" si="576"/>
        <v>0</v>
      </c>
      <c r="F336" s="4">
        <f t="shared" si="576"/>
        <v>-1</v>
      </c>
      <c r="G336" s="4">
        <f t="shared" si="576"/>
        <v>0</v>
      </c>
      <c r="H336" s="12">
        <f>H324</f>
        <v>2.0302072136153462</v>
      </c>
      <c r="I336" s="12">
        <f t="shared" ref="I336:K336" si="577">I324</f>
        <v>0.49693999846236064</v>
      </c>
      <c r="J336" s="12">
        <f t="shared" si="577"/>
        <v>1.3597515096011639</v>
      </c>
      <c r="K336" s="12">
        <f t="shared" si="577"/>
        <v>4.5830521774995074E-2</v>
      </c>
      <c r="L336" s="4">
        <f t="shared" si="558"/>
        <v>-3.3899587232165098</v>
      </c>
      <c r="M336" s="11">
        <f t="shared" si="559"/>
        <v>3.2610757452548655E-2</v>
      </c>
      <c r="N336" s="12">
        <f t="shared" si="560"/>
        <v>1.0634615016289577E-3</v>
      </c>
      <c r="O336" s="12">
        <f t="shared" si="561"/>
        <v>-2.0575624330784249E-3</v>
      </c>
      <c r="P336" s="12">
        <f t="shared" si="553"/>
        <v>0</v>
      </c>
      <c r="Q336" s="12">
        <f t="shared" si="554"/>
        <v>-2.0575624330784249E-3</v>
      </c>
      <c r="R336" s="12">
        <f t="shared" si="555"/>
        <v>0</v>
      </c>
      <c r="S336" s="4">
        <f t="shared" si="562"/>
        <v>0</v>
      </c>
      <c r="T336" s="15" t="str">
        <f t="shared" si="563"/>
        <v>OK</v>
      </c>
    </row>
    <row r="337" spans="1:23" x14ac:dyDescent="0.25">
      <c r="A337" t="s">
        <v>40</v>
      </c>
      <c r="B337" t="s">
        <v>33</v>
      </c>
      <c r="C337" s="4">
        <f t="shared" ref="C337:G337" si="578">C319</f>
        <v>1</v>
      </c>
      <c r="D337" s="4">
        <f t="shared" si="578"/>
        <v>1</v>
      </c>
      <c r="E337" s="4">
        <f t="shared" si="578"/>
        <v>1</v>
      </c>
      <c r="F337" s="4">
        <f t="shared" si="578"/>
        <v>1</v>
      </c>
      <c r="G337" s="4">
        <f t="shared" si="578"/>
        <v>0</v>
      </c>
      <c r="H337" s="12">
        <f>H324</f>
        <v>2.0302072136153462</v>
      </c>
      <c r="I337" s="12">
        <f t="shared" ref="I337:K337" si="579">I324</f>
        <v>0.49693999846236064</v>
      </c>
      <c r="J337" s="12">
        <f t="shared" si="579"/>
        <v>1.3597515096011639</v>
      </c>
      <c r="K337" s="12">
        <f t="shared" si="579"/>
        <v>4.5830521774995074E-2</v>
      </c>
      <c r="L337" s="4">
        <f t="shared" si="558"/>
        <v>3.8868987216788708</v>
      </c>
      <c r="M337" s="11">
        <f t="shared" si="559"/>
        <v>0.97990330887818966</v>
      </c>
      <c r="N337" s="12">
        <f t="shared" si="560"/>
        <v>4.0387699404545051E-4</v>
      </c>
      <c r="O337" s="12">
        <f t="shared" si="561"/>
        <v>-7.9152080568982766E-4</v>
      </c>
      <c r="P337" s="12">
        <f t="shared" si="553"/>
        <v>-7.9152080568982766E-4</v>
      </c>
      <c r="Q337" s="12">
        <f t="shared" si="554"/>
        <v>-7.9152080568982766E-4</v>
      </c>
      <c r="R337" s="12">
        <f t="shared" si="555"/>
        <v>0</v>
      </c>
      <c r="S337" s="4">
        <f t="shared" si="562"/>
        <v>1</v>
      </c>
      <c r="T337" s="15" t="str">
        <f t="shared" si="563"/>
        <v>OK</v>
      </c>
    </row>
    <row r="338" spans="1:23" x14ac:dyDescent="0.25">
      <c r="M338" s="5" t="s">
        <v>47</v>
      </c>
      <c r="N338" s="11">
        <f>AVERAGE(N328:N337)</f>
        <v>1.0434277858045966E-2</v>
      </c>
      <c r="O338"/>
    </row>
    <row r="339" spans="1:23" x14ac:dyDescent="0.25">
      <c r="H339" t="s">
        <v>41</v>
      </c>
      <c r="I339">
        <f>I321</f>
        <v>3</v>
      </c>
      <c r="M339"/>
      <c r="N339" s="5" t="s">
        <v>46</v>
      </c>
      <c r="O339" s="11">
        <f>AVERAGE(O328:O337)</f>
        <v>-7.775084551437857E-3</v>
      </c>
      <c r="P339" s="11">
        <f t="shared" ref="P339:R339" si="580">AVERAGE(P328:P337)</f>
        <v>2.0384193725695972E-3</v>
      </c>
      <c r="Q339" s="11">
        <f t="shared" si="580"/>
        <v>-1.0873777081140946E-2</v>
      </c>
      <c r="R339" s="11">
        <f t="shared" si="580"/>
        <v>1.7103347940274783E-3</v>
      </c>
    </row>
    <row r="340" spans="1:23" x14ac:dyDescent="0.25">
      <c r="M340"/>
      <c r="N340"/>
      <c r="O340"/>
      <c r="V340">
        <f>B596</f>
        <v>33</v>
      </c>
      <c r="W340" s="11">
        <f>N608</f>
        <v>5.7364548935982624E-3</v>
      </c>
    </row>
    <row r="341" spans="1:23" x14ac:dyDescent="0.25">
      <c r="M341"/>
      <c r="N341"/>
      <c r="O341"/>
    </row>
    <row r="342" spans="1:23" x14ac:dyDescent="0.25">
      <c r="H342" s="13">
        <f>H324-O339*$I339</f>
        <v>2.0535324672696595</v>
      </c>
      <c r="I342" s="13">
        <f t="shared" ref="I342" si="581">I324-P339*$I339</f>
        <v>0.49082474034465184</v>
      </c>
      <c r="J342" s="13">
        <f t="shared" ref="J342" si="582">J324-Q339*$I339</f>
        <v>1.3923728408445868</v>
      </c>
      <c r="K342" s="13">
        <f t="shared" ref="K342" si="583">K324-R339*$I339</f>
        <v>4.0699517392912637E-2</v>
      </c>
      <c r="M342"/>
      <c r="N342"/>
      <c r="O342"/>
    </row>
    <row r="343" spans="1:23" x14ac:dyDescent="0.25">
      <c r="H343" s="36" t="s">
        <v>18</v>
      </c>
      <c r="I343" s="36"/>
      <c r="J343" s="36"/>
      <c r="K343" s="36"/>
      <c r="M343"/>
      <c r="N343"/>
      <c r="O343" s="37" t="s">
        <v>23</v>
      </c>
      <c r="P343" s="37"/>
      <c r="Q343" s="37"/>
      <c r="R343" s="37"/>
    </row>
    <row r="344" spans="1:23" x14ac:dyDescent="0.25">
      <c r="A344" s="14" t="s">
        <v>45</v>
      </c>
      <c r="B344" s="14">
        <f>B326+1</f>
        <v>19</v>
      </c>
      <c r="H344" s="8" t="s">
        <v>19</v>
      </c>
      <c r="I344" s="8" t="s">
        <v>20</v>
      </c>
      <c r="J344" s="8" t="s">
        <v>22</v>
      </c>
      <c r="K344" s="8" t="s">
        <v>21</v>
      </c>
      <c r="M344"/>
      <c r="N344"/>
      <c r="O344" s="8" t="s">
        <v>24</v>
      </c>
      <c r="P344" s="8" t="s">
        <v>25</v>
      </c>
      <c r="Q344" s="8" t="s">
        <v>26</v>
      </c>
      <c r="R344" s="8" t="s">
        <v>27</v>
      </c>
    </row>
    <row r="345" spans="1:23" ht="30" x14ac:dyDescent="0.25">
      <c r="A345" s="6" t="s">
        <v>44</v>
      </c>
      <c r="B345" s="6" t="s">
        <v>13</v>
      </c>
      <c r="C345" s="7" t="s">
        <v>7</v>
      </c>
      <c r="D345" s="6" t="s">
        <v>14</v>
      </c>
      <c r="E345" s="6" t="s">
        <v>1</v>
      </c>
      <c r="F345" s="6" t="s">
        <v>2</v>
      </c>
      <c r="G345" s="6" t="s">
        <v>15</v>
      </c>
      <c r="H345" s="9" t="s">
        <v>14</v>
      </c>
      <c r="I345" s="9" t="s">
        <v>1</v>
      </c>
      <c r="J345" s="9" t="s">
        <v>2</v>
      </c>
      <c r="K345" s="9" t="s">
        <v>15</v>
      </c>
      <c r="L345" s="6" t="s">
        <v>16</v>
      </c>
      <c r="M345" s="6" t="s">
        <v>17</v>
      </c>
      <c r="N345" s="6" t="s">
        <v>28</v>
      </c>
      <c r="O345" s="9" t="s">
        <v>14</v>
      </c>
      <c r="P345" s="9" t="s">
        <v>1</v>
      </c>
      <c r="Q345" s="9" t="s">
        <v>2</v>
      </c>
      <c r="R345" s="9" t="s">
        <v>15</v>
      </c>
      <c r="S345" s="7" t="s">
        <v>42</v>
      </c>
      <c r="T345" s="9" t="s">
        <v>43</v>
      </c>
    </row>
    <row r="346" spans="1:23" x14ac:dyDescent="0.25">
      <c r="A346" t="s">
        <v>39</v>
      </c>
      <c r="B346" t="s">
        <v>29</v>
      </c>
      <c r="C346" s="4">
        <f>C328</f>
        <v>0</v>
      </c>
      <c r="D346" s="4">
        <f t="shared" ref="D346:G346" si="584">D328</f>
        <v>-1</v>
      </c>
      <c r="E346" s="4">
        <f t="shared" si="584"/>
        <v>1</v>
      </c>
      <c r="F346" s="4">
        <f t="shared" si="584"/>
        <v>0</v>
      </c>
      <c r="G346" s="4">
        <f t="shared" si="584"/>
        <v>1</v>
      </c>
      <c r="H346" s="12">
        <f>H342</f>
        <v>2.0535324672696595</v>
      </c>
      <c r="I346" s="12">
        <f t="shared" ref="I346:K346" si="585">I342</f>
        <v>0.49082474034465184</v>
      </c>
      <c r="J346" s="12">
        <f t="shared" si="585"/>
        <v>1.3923728408445868</v>
      </c>
      <c r="K346" s="12">
        <f t="shared" si="585"/>
        <v>4.0699517392912637E-2</v>
      </c>
      <c r="L346" s="4">
        <f>SUMPRODUCT(D346:G346,H346:K346)</f>
        <v>-1.5220082095320953</v>
      </c>
      <c r="M346" s="11">
        <f>1/(1+EXP(-L346))</f>
        <v>0.17916599068073569</v>
      </c>
      <c r="N346" s="12">
        <f>(M346-C346)^2</f>
        <v>3.2100452216609468E-2</v>
      </c>
      <c r="O346" s="12">
        <f>2*D346*$M346*(1-$M346)*($M346-$C346)</f>
        <v>-5.2698285787842032E-2</v>
      </c>
      <c r="P346" s="12">
        <f t="shared" ref="P346:P355" si="586">2*E346*$M346*(1-$M346)*($M346-$C346)</f>
        <v>5.2698285787842032E-2</v>
      </c>
      <c r="Q346" s="12">
        <f t="shared" ref="Q346:Q355" si="587">2*F346*$M346*(1-$M346)*($M346-$C346)</f>
        <v>0</v>
      </c>
      <c r="R346" s="12">
        <f t="shared" ref="R346:R355" si="588">2*G346*$M346*(1-$M346)*($M346-$C346)</f>
        <v>5.2698285787842032E-2</v>
      </c>
      <c r="S346" s="4">
        <f>IF(M346&gt;0.5,1,0)</f>
        <v>0</v>
      </c>
      <c r="T346" s="15" t="str">
        <f>IF(S346=C346,"OK","FAUX")</f>
        <v>OK</v>
      </c>
    </row>
    <row r="347" spans="1:23" x14ac:dyDescent="0.25">
      <c r="A347" t="s">
        <v>40</v>
      </c>
      <c r="B347" t="s">
        <v>34</v>
      </c>
      <c r="C347" s="4">
        <f t="shared" ref="C347:G347" si="589">C329</f>
        <v>1</v>
      </c>
      <c r="D347" s="4">
        <f t="shared" si="589"/>
        <v>0</v>
      </c>
      <c r="E347" s="4">
        <f t="shared" si="589"/>
        <v>1</v>
      </c>
      <c r="F347" s="4">
        <f t="shared" si="589"/>
        <v>1</v>
      </c>
      <c r="G347" s="4">
        <f t="shared" si="589"/>
        <v>1</v>
      </c>
      <c r="H347" s="12">
        <f>H342</f>
        <v>2.0535324672696595</v>
      </c>
      <c r="I347" s="12">
        <f t="shared" ref="I347:K347" si="590">I342</f>
        <v>0.49082474034465184</v>
      </c>
      <c r="J347" s="12">
        <f t="shared" si="590"/>
        <v>1.3923728408445868</v>
      </c>
      <c r="K347" s="12">
        <f t="shared" si="590"/>
        <v>4.0699517392912637E-2</v>
      </c>
      <c r="L347" s="4">
        <f t="shared" ref="L347:L355" si="591">SUMPRODUCT(D347:G347,H347:K347)</f>
        <v>1.9238970985821511</v>
      </c>
      <c r="M347" s="11">
        <f t="shared" ref="M347:M355" si="592">1/(1+EXP(-L347))</f>
        <v>0.87257238089567457</v>
      </c>
      <c r="N347" s="12">
        <f t="shared" ref="N347:N355" si="593">(M347-C347)^2</f>
        <v>1.6237798110597043E-2</v>
      </c>
      <c r="O347" s="12">
        <f t="shared" ref="O347:O355" si="594">2*D347*$M347*(1-$M347)*($M347-$C347)</f>
        <v>0</v>
      </c>
      <c r="P347" s="12">
        <f t="shared" si="586"/>
        <v>-2.8337308315733896E-2</v>
      </c>
      <c r="Q347" s="12">
        <f t="shared" si="587"/>
        <v>-2.8337308315733896E-2</v>
      </c>
      <c r="R347" s="12">
        <f t="shared" si="588"/>
        <v>-2.8337308315733896E-2</v>
      </c>
      <c r="S347" s="4">
        <f t="shared" ref="S347:S355" si="595">IF(M347&gt;0.5,1,0)</f>
        <v>1</v>
      </c>
      <c r="T347" s="15" t="str">
        <f t="shared" ref="T347:T355" si="596">IF(S347=C347,"OK","FAUX")</f>
        <v>OK</v>
      </c>
    </row>
    <row r="348" spans="1:23" x14ac:dyDescent="0.25">
      <c r="A348" t="s">
        <v>39</v>
      </c>
      <c r="B348" t="s">
        <v>35</v>
      </c>
      <c r="C348" s="4">
        <f t="shared" ref="C348:G348" si="597">C330</f>
        <v>0</v>
      </c>
      <c r="D348" s="4">
        <f t="shared" si="597"/>
        <v>-1</v>
      </c>
      <c r="E348" s="4">
        <f t="shared" si="597"/>
        <v>1</v>
      </c>
      <c r="F348" s="4">
        <f t="shared" si="597"/>
        <v>-1</v>
      </c>
      <c r="G348" s="4">
        <f t="shared" si="597"/>
        <v>0</v>
      </c>
      <c r="H348" s="12">
        <f>H342</f>
        <v>2.0535324672696595</v>
      </c>
      <c r="I348" s="12">
        <f t="shared" ref="I348:K348" si="598">I342</f>
        <v>0.49082474034465184</v>
      </c>
      <c r="J348" s="12">
        <f t="shared" si="598"/>
        <v>1.3923728408445868</v>
      </c>
      <c r="K348" s="12">
        <f t="shared" si="598"/>
        <v>4.0699517392912637E-2</v>
      </c>
      <c r="L348" s="4">
        <f t="shared" si="591"/>
        <v>-2.9550805677695946</v>
      </c>
      <c r="M348" s="11">
        <f t="shared" si="592"/>
        <v>4.9496938307716669E-2</v>
      </c>
      <c r="N348" s="12">
        <f t="shared" si="593"/>
        <v>2.4499469018379101E-3</v>
      </c>
      <c r="O348" s="12">
        <f t="shared" si="594"/>
        <v>-4.6573640623609148E-3</v>
      </c>
      <c r="P348" s="12">
        <f t="shared" si="586"/>
        <v>4.6573640623609148E-3</v>
      </c>
      <c r="Q348" s="12">
        <f t="shared" si="587"/>
        <v>-4.6573640623609148E-3</v>
      </c>
      <c r="R348" s="12">
        <f t="shared" si="588"/>
        <v>0</v>
      </c>
      <c r="S348" s="4">
        <f t="shared" si="595"/>
        <v>0</v>
      </c>
      <c r="T348" s="15" t="str">
        <f t="shared" si="596"/>
        <v>OK</v>
      </c>
    </row>
    <row r="349" spans="1:23" x14ac:dyDescent="0.25">
      <c r="A349" t="s">
        <v>39</v>
      </c>
      <c r="B349" t="s">
        <v>37</v>
      </c>
      <c r="C349" s="4">
        <f t="shared" ref="C349:G349" si="599">C331</f>
        <v>0</v>
      </c>
      <c r="D349" s="4">
        <f t="shared" si="599"/>
        <v>-1</v>
      </c>
      <c r="E349" s="4">
        <f t="shared" si="599"/>
        <v>0</v>
      </c>
      <c r="F349" s="4">
        <f t="shared" si="599"/>
        <v>-1</v>
      </c>
      <c r="G349" s="4">
        <f t="shared" si="599"/>
        <v>1</v>
      </c>
      <c r="H349" s="12">
        <f>H342</f>
        <v>2.0535324672696595</v>
      </c>
      <c r="I349" s="12">
        <f t="shared" ref="I349:K349" si="600">I342</f>
        <v>0.49082474034465184</v>
      </c>
      <c r="J349" s="12">
        <f t="shared" si="600"/>
        <v>1.3923728408445868</v>
      </c>
      <c r="K349" s="12">
        <f t="shared" si="600"/>
        <v>4.0699517392912637E-2</v>
      </c>
      <c r="L349" s="4">
        <f t="shared" si="591"/>
        <v>-3.4052057907213338</v>
      </c>
      <c r="M349" s="11">
        <f t="shared" si="592"/>
        <v>3.2133166418120022E-2</v>
      </c>
      <c r="N349" s="12">
        <f t="shared" si="593"/>
        <v>1.0325403840545963E-3</v>
      </c>
      <c r="O349" s="12">
        <f t="shared" si="594"/>
        <v>-1.9987231841206809E-3</v>
      </c>
      <c r="P349" s="12">
        <f t="shared" si="586"/>
        <v>0</v>
      </c>
      <c r="Q349" s="12">
        <f t="shared" si="587"/>
        <v>-1.9987231841206809E-3</v>
      </c>
      <c r="R349" s="12">
        <f t="shared" si="588"/>
        <v>1.9987231841206809E-3</v>
      </c>
      <c r="S349" s="4">
        <f t="shared" si="595"/>
        <v>0</v>
      </c>
      <c r="T349" s="15" t="str">
        <f t="shared" si="596"/>
        <v>OK</v>
      </c>
    </row>
    <row r="350" spans="1:23" x14ac:dyDescent="0.25">
      <c r="A350" t="s">
        <v>40</v>
      </c>
      <c r="B350" t="s">
        <v>32</v>
      </c>
      <c r="C350" s="4">
        <f t="shared" ref="C350:G350" si="601">C332</f>
        <v>1</v>
      </c>
      <c r="D350" s="4">
        <f t="shared" si="601"/>
        <v>1</v>
      </c>
      <c r="E350" s="4">
        <f t="shared" si="601"/>
        <v>1</v>
      </c>
      <c r="F350" s="4">
        <f t="shared" si="601"/>
        <v>0</v>
      </c>
      <c r="G350" s="4">
        <f t="shared" si="601"/>
        <v>1</v>
      </c>
      <c r="H350" s="12">
        <f>H342</f>
        <v>2.0535324672696595</v>
      </c>
      <c r="I350" s="12">
        <f t="shared" ref="I350:K350" si="602">I342</f>
        <v>0.49082474034465184</v>
      </c>
      <c r="J350" s="12">
        <f t="shared" si="602"/>
        <v>1.3923728408445868</v>
      </c>
      <c r="K350" s="12">
        <f t="shared" si="602"/>
        <v>4.0699517392912637E-2</v>
      </c>
      <c r="L350" s="4">
        <f t="shared" si="591"/>
        <v>2.5850567250072238</v>
      </c>
      <c r="M350" s="11">
        <f t="shared" si="592"/>
        <v>0.92989364185461287</v>
      </c>
      <c r="N350" s="12">
        <f t="shared" si="593"/>
        <v>4.9149014524092881E-3</v>
      </c>
      <c r="O350" s="12">
        <f t="shared" si="594"/>
        <v>-9.1406712218747976E-3</v>
      </c>
      <c r="P350" s="12">
        <f t="shared" si="586"/>
        <v>-9.1406712218747976E-3</v>
      </c>
      <c r="Q350" s="12">
        <f t="shared" si="587"/>
        <v>0</v>
      </c>
      <c r="R350" s="12">
        <f t="shared" si="588"/>
        <v>-9.1406712218747976E-3</v>
      </c>
      <c r="S350" s="4">
        <f t="shared" si="595"/>
        <v>1</v>
      </c>
      <c r="T350" s="15" t="str">
        <f t="shared" si="596"/>
        <v>OK</v>
      </c>
    </row>
    <row r="351" spans="1:23" x14ac:dyDescent="0.25">
      <c r="A351" t="s">
        <v>40</v>
      </c>
      <c r="B351" t="s">
        <v>38</v>
      </c>
      <c r="C351" s="4">
        <f t="shared" ref="C351:G351" si="603">C333</f>
        <v>1</v>
      </c>
      <c r="D351" s="4">
        <f t="shared" si="603"/>
        <v>1</v>
      </c>
      <c r="E351" s="4">
        <f t="shared" si="603"/>
        <v>1</v>
      </c>
      <c r="F351" s="4">
        <f t="shared" si="603"/>
        <v>1</v>
      </c>
      <c r="G351" s="4">
        <f t="shared" si="603"/>
        <v>0</v>
      </c>
      <c r="H351" s="12">
        <f>H342</f>
        <v>2.0535324672696595</v>
      </c>
      <c r="I351" s="12">
        <f t="shared" ref="I351:K351" si="604">I342</f>
        <v>0.49082474034465184</v>
      </c>
      <c r="J351" s="12">
        <f t="shared" si="604"/>
        <v>1.3923728408445868</v>
      </c>
      <c r="K351" s="12">
        <f t="shared" si="604"/>
        <v>4.0699517392912637E-2</v>
      </c>
      <c r="L351" s="4">
        <f t="shared" si="591"/>
        <v>3.9367300484588981</v>
      </c>
      <c r="M351" s="11">
        <f t="shared" si="592"/>
        <v>0.98086151491218154</v>
      </c>
      <c r="N351" s="12">
        <f t="shared" si="593"/>
        <v>3.6628161145664946E-4</v>
      </c>
      <c r="O351" s="12">
        <f t="shared" si="594"/>
        <v>-7.1854307259568856E-4</v>
      </c>
      <c r="P351" s="12">
        <f t="shared" si="586"/>
        <v>-7.1854307259568856E-4</v>
      </c>
      <c r="Q351" s="12">
        <f t="shared" si="587"/>
        <v>-7.1854307259568856E-4</v>
      </c>
      <c r="R351" s="12">
        <f t="shared" si="588"/>
        <v>0</v>
      </c>
      <c r="S351" s="4">
        <f t="shared" si="595"/>
        <v>1</v>
      </c>
      <c r="T351" s="15" t="str">
        <f t="shared" si="596"/>
        <v>OK</v>
      </c>
    </row>
    <row r="352" spans="1:23" x14ac:dyDescent="0.25">
      <c r="A352" t="s">
        <v>39</v>
      </c>
      <c r="B352" t="s">
        <v>31</v>
      </c>
      <c r="C352" s="4">
        <f t="shared" ref="C352:G352" si="605">C334</f>
        <v>0</v>
      </c>
      <c r="D352" s="4">
        <f t="shared" si="605"/>
        <v>0</v>
      </c>
      <c r="E352" s="4">
        <f t="shared" si="605"/>
        <v>0</v>
      </c>
      <c r="F352" s="4">
        <f t="shared" si="605"/>
        <v>-1</v>
      </c>
      <c r="G352" s="4">
        <f t="shared" si="605"/>
        <v>0</v>
      </c>
      <c r="H352" s="12">
        <f>H342</f>
        <v>2.0535324672696595</v>
      </c>
      <c r="I352" s="12">
        <f t="shared" ref="I352:K352" si="606">I342</f>
        <v>0.49082474034465184</v>
      </c>
      <c r="J352" s="12">
        <f t="shared" si="606"/>
        <v>1.3923728408445868</v>
      </c>
      <c r="K352" s="12">
        <f t="shared" si="606"/>
        <v>4.0699517392912637E-2</v>
      </c>
      <c r="L352" s="4">
        <f t="shared" si="591"/>
        <v>-1.3923728408445868</v>
      </c>
      <c r="M352" s="11">
        <f t="shared" si="592"/>
        <v>0.19902921649942995</v>
      </c>
      <c r="N352" s="12">
        <f t="shared" si="593"/>
        <v>3.961262902037696E-2</v>
      </c>
      <c r="O352" s="12">
        <f t="shared" si="594"/>
        <v>0</v>
      </c>
      <c r="P352" s="12">
        <f t="shared" si="586"/>
        <v>0</v>
      </c>
      <c r="Q352" s="12">
        <f t="shared" si="587"/>
        <v>-6.3457117005937508E-2</v>
      </c>
      <c r="R352" s="12">
        <f t="shared" si="588"/>
        <v>0</v>
      </c>
      <c r="S352" s="4">
        <f t="shared" si="595"/>
        <v>0</v>
      </c>
      <c r="T352" s="15" t="str">
        <f t="shared" si="596"/>
        <v>OK</v>
      </c>
    </row>
    <row r="353" spans="1:23" x14ac:dyDescent="0.25">
      <c r="A353" t="s">
        <v>40</v>
      </c>
      <c r="B353" t="s">
        <v>30</v>
      </c>
      <c r="C353" s="4">
        <f t="shared" ref="C353:G353" si="607">C335</f>
        <v>1</v>
      </c>
      <c r="D353" s="4">
        <f t="shared" si="607"/>
        <v>1</v>
      </c>
      <c r="E353" s="4">
        <f t="shared" si="607"/>
        <v>0</v>
      </c>
      <c r="F353" s="4">
        <f t="shared" si="607"/>
        <v>1</v>
      </c>
      <c r="G353" s="4">
        <f t="shared" si="607"/>
        <v>1</v>
      </c>
      <c r="H353" s="12">
        <f>H342</f>
        <v>2.0535324672696595</v>
      </c>
      <c r="I353" s="12">
        <f t="shared" ref="I353:K353" si="608">I342</f>
        <v>0.49082474034465184</v>
      </c>
      <c r="J353" s="12">
        <f t="shared" si="608"/>
        <v>1.3923728408445868</v>
      </c>
      <c r="K353" s="12">
        <f t="shared" si="608"/>
        <v>4.0699517392912637E-2</v>
      </c>
      <c r="L353" s="4">
        <f t="shared" si="591"/>
        <v>3.4866048255071589</v>
      </c>
      <c r="M353" s="11">
        <f t="shared" si="592"/>
        <v>0.97030422352930934</v>
      </c>
      <c r="N353" s="12">
        <f t="shared" si="593"/>
        <v>8.8183914019722507E-4</v>
      </c>
      <c r="O353" s="12">
        <f t="shared" si="594"/>
        <v>-1.7113044844136445E-3</v>
      </c>
      <c r="P353" s="12">
        <f t="shared" si="586"/>
        <v>0</v>
      </c>
      <c r="Q353" s="12">
        <f t="shared" si="587"/>
        <v>-1.7113044844136445E-3</v>
      </c>
      <c r="R353" s="12">
        <f t="shared" si="588"/>
        <v>-1.7113044844136445E-3</v>
      </c>
      <c r="S353" s="4">
        <f t="shared" si="595"/>
        <v>1</v>
      </c>
      <c r="T353" s="15" t="str">
        <f t="shared" si="596"/>
        <v>OK</v>
      </c>
    </row>
    <row r="354" spans="1:23" x14ac:dyDescent="0.25">
      <c r="A354" t="s">
        <v>39</v>
      </c>
      <c r="B354" t="s">
        <v>36</v>
      </c>
      <c r="C354" s="4">
        <f t="shared" ref="C354:G354" si="609">C336</f>
        <v>0</v>
      </c>
      <c r="D354" s="4">
        <f t="shared" si="609"/>
        <v>-1</v>
      </c>
      <c r="E354" s="4">
        <f t="shared" si="609"/>
        <v>0</v>
      </c>
      <c r="F354" s="4">
        <f t="shared" si="609"/>
        <v>-1</v>
      </c>
      <c r="G354" s="4">
        <f t="shared" si="609"/>
        <v>0</v>
      </c>
      <c r="H354" s="12">
        <f>H342</f>
        <v>2.0535324672696595</v>
      </c>
      <c r="I354" s="12">
        <f t="shared" ref="I354:K354" si="610">I342</f>
        <v>0.49082474034465184</v>
      </c>
      <c r="J354" s="12">
        <f t="shared" si="610"/>
        <v>1.3923728408445868</v>
      </c>
      <c r="K354" s="12">
        <f t="shared" si="610"/>
        <v>4.0699517392912637E-2</v>
      </c>
      <c r="L354" s="4">
        <f t="shared" si="591"/>
        <v>-3.4459053081142463</v>
      </c>
      <c r="M354" s="11">
        <f t="shared" si="592"/>
        <v>3.0891206720119448E-2</v>
      </c>
      <c r="N354" s="12">
        <f t="shared" si="593"/>
        <v>9.5426665262515287E-4</v>
      </c>
      <c r="O354" s="12">
        <f t="shared" si="594"/>
        <v>-1.8495764083855857E-3</v>
      </c>
      <c r="P354" s="12">
        <f t="shared" si="586"/>
        <v>0</v>
      </c>
      <c r="Q354" s="12">
        <f t="shared" si="587"/>
        <v>-1.8495764083855857E-3</v>
      </c>
      <c r="R354" s="12">
        <f t="shared" si="588"/>
        <v>0</v>
      </c>
      <c r="S354" s="4">
        <f t="shared" si="595"/>
        <v>0</v>
      </c>
      <c r="T354" s="15" t="str">
        <f t="shared" si="596"/>
        <v>OK</v>
      </c>
    </row>
    <row r="355" spans="1:23" x14ac:dyDescent="0.25">
      <c r="A355" t="s">
        <v>40</v>
      </c>
      <c r="B355" t="s">
        <v>33</v>
      </c>
      <c r="C355" s="4">
        <f t="shared" ref="C355:G355" si="611">C337</f>
        <v>1</v>
      </c>
      <c r="D355" s="4">
        <f t="shared" si="611"/>
        <v>1</v>
      </c>
      <c r="E355" s="4">
        <f t="shared" si="611"/>
        <v>1</v>
      </c>
      <c r="F355" s="4">
        <f t="shared" si="611"/>
        <v>1</v>
      </c>
      <c r="G355" s="4">
        <f t="shared" si="611"/>
        <v>0</v>
      </c>
      <c r="H355" s="12">
        <f>H342</f>
        <v>2.0535324672696595</v>
      </c>
      <c r="I355" s="12">
        <f t="shared" ref="I355:K355" si="612">I342</f>
        <v>0.49082474034465184</v>
      </c>
      <c r="J355" s="12">
        <f t="shared" si="612"/>
        <v>1.3923728408445868</v>
      </c>
      <c r="K355" s="12">
        <f t="shared" si="612"/>
        <v>4.0699517392912637E-2</v>
      </c>
      <c r="L355" s="4">
        <f t="shared" si="591"/>
        <v>3.9367300484588981</v>
      </c>
      <c r="M355" s="11">
        <f t="shared" si="592"/>
        <v>0.98086151491218154</v>
      </c>
      <c r="N355" s="12">
        <f t="shared" si="593"/>
        <v>3.6628161145664946E-4</v>
      </c>
      <c r="O355" s="12">
        <f t="shared" si="594"/>
        <v>-7.1854307259568856E-4</v>
      </c>
      <c r="P355" s="12">
        <f t="shared" si="586"/>
        <v>-7.1854307259568856E-4</v>
      </c>
      <c r="Q355" s="12">
        <f t="shared" si="587"/>
        <v>-7.1854307259568856E-4</v>
      </c>
      <c r="R355" s="12">
        <f t="shared" si="588"/>
        <v>0</v>
      </c>
      <c r="S355" s="4">
        <f t="shared" si="595"/>
        <v>1</v>
      </c>
      <c r="T355" s="15" t="str">
        <f t="shared" si="596"/>
        <v>OK</v>
      </c>
    </row>
    <row r="356" spans="1:23" x14ac:dyDescent="0.25">
      <c r="M356" s="5" t="s">
        <v>47</v>
      </c>
      <c r="N356" s="11">
        <f>AVERAGE(N346:N355)</f>
        <v>9.8916937101620941E-3</v>
      </c>
      <c r="O356"/>
    </row>
    <row r="357" spans="1:23" x14ac:dyDescent="0.25">
      <c r="H357" t="s">
        <v>41</v>
      </c>
      <c r="I357">
        <f>I339</f>
        <v>3</v>
      </c>
      <c r="M357"/>
      <c r="N357" s="5" t="s">
        <v>46</v>
      </c>
      <c r="O357" s="11">
        <f>AVERAGE(O346:O355)</f>
        <v>-7.3493011294189035E-3</v>
      </c>
      <c r="P357" s="11">
        <f t="shared" ref="P357:R357" si="613">AVERAGE(P346:P355)</f>
        <v>1.8440584167402879E-3</v>
      </c>
      <c r="Q357" s="11">
        <f t="shared" si="613"/>
        <v>-1.034484796061436E-2</v>
      </c>
      <c r="R357" s="11">
        <f t="shared" si="613"/>
        <v>1.5507724949940377E-3</v>
      </c>
    </row>
    <row r="358" spans="1:23" x14ac:dyDescent="0.25">
      <c r="M358"/>
      <c r="N358"/>
      <c r="O358"/>
      <c r="V358">
        <f>B614</f>
        <v>34</v>
      </c>
      <c r="W358" s="11">
        <f>N626</f>
        <v>5.5691116916269569E-3</v>
      </c>
    </row>
    <row r="359" spans="1:23" x14ac:dyDescent="0.25">
      <c r="M359"/>
      <c r="N359"/>
      <c r="O359"/>
      <c r="W359" s="11"/>
    </row>
    <row r="360" spans="1:23" x14ac:dyDescent="0.25">
      <c r="H360" s="13">
        <f>H342-O357*$I357</f>
        <v>2.0755803706579163</v>
      </c>
      <c r="I360" s="13">
        <f t="shared" ref="I360" si="614">I342-P357*$I357</f>
        <v>0.48529256509443097</v>
      </c>
      <c r="J360" s="13">
        <f t="shared" ref="J360" si="615">J342-Q357*$I357</f>
        <v>1.4234073847264299</v>
      </c>
      <c r="K360" s="13">
        <f t="shared" ref="K360" si="616">K342-R357*$I357</f>
        <v>3.6047199907930524E-2</v>
      </c>
      <c r="M360"/>
      <c r="N360"/>
      <c r="O360"/>
    </row>
    <row r="361" spans="1:23" x14ac:dyDescent="0.25">
      <c r="H361" s="36" t="s">
        <v>18</v>
      </c>
      <c r="I361" s="36"/>
      <c r="J361" s="36"/>
      <c r="K361" s="36"/>
      <c r="M361"/>
      <c r="N361"/>
      <c r="O361" s="37" t="s">
        <v>23</v>
      </c>
      <c r="P361" s="37"/>
      <c r="Q361" s="37"/>
      <c r="R361" s="37"/>
    </row>
    <row r="362" spans="1:23" x14ac:dyDescent="0.25">
      <c r="A362" s="14" t="s">
        <v>45</v>
      </c>
      <c r="B362" s="14">
        <f>B344+1</f>
        <v>20</v>
      </c>
      <c r="H362" s="8" t="s">
        <v>19</v>
      </c>
      <c r="I362" s="8" t="s">
        <v>20</v>
      </c>
      <c r="J362" s="8" t="s">
        <v>22</v>
      </c>
      <c r="K362" s="8" t="s">
        <v>21</v>
      </c>
      <c r="M362"/>
      <c r="N362"/>
      <c r="O362" s="8" t="s">
        <v>24</v>
      </c>
      <c r="P362" s="8" t="s">
        <v>25</v>
      </c>
      <c r="Q362" s="8" t="s">
        <v>26</v>
      </c>
      <c r="R362" s="8" t="s">
        <v>27</v>
      </c>
    </row>
    <row r="363" spans="1:23" ht="30" x14ac:dyDescent="0.25">
      <c r="A363" s="6" t="s">
        <v>44</v>
      </c>
      <c r="B363" s="6" t="s">
        <v>13</v>
      </c>
      <c r="C363" s="7" t="s">
        <v>7</v>
      </c>
      <c r="D363" s="6" t="s">
        <v>14</v>
      </c>
      <c r="E363" s="6" t="s">
        <v>1</v>
      </c>
      <c r="F363" s="6" t="s">
        <v>2</v>
      </c>
      <c r="G363" s="6" t="s">
        <v>15</v>
      </c>
      <c r="H363" s="9" t="s">
        <v>14</v>
      </c>
      <c r="I363" s="9" t="s">
        <v>1</v>
      </c>
      <c r="J363" s="9" t="s">
        <v>2</v>
      </c>
      <c r="K363" s="9" t="s">
        <v>15</v>
      </c>
      <c r="L363" s="6" t="s">
        <v>16</v>
      </c>
      <c r="M363" s="6" t="s">
        <v>17</v>
      </c>
      <c r="N363" s="6" t="s">
        <v>28</v>
      </c>
      <c r="O363" s="9" t="s">
        <v>14</v>
      </c>
      <c r="P363" s="9" t="s">
        <v>1</v>
      </c>
      <c r="Q363" s="9" t="s">
        <v>2</v>
      </c>
      <c r="R363" s="9" t="s">
        <v>15</v>
      </c>
      <c r="S363" s="7" t="s">
        <v>42</v>
      </c>
      <c r="T363" s="9" t="s">
        <v>43</v>
      </c>
    </row>
    <row r="364" spans="1:23" x14ac:dyDescent="0.25">
      <c r="A364" t="s">
        <v>39</v>
      </c>
      <c r="B364" t="s">
        <v>29</v>
      </c>
      <c r="C364" s="4">
        <f>C346</f>
        <v>0</v>
      </c>
      <c r="D364" s="4">
        <f t="shared" ref="D364:G364" si="617">D346</f>
        <v>-1</v>
      </c>
      <c r="E364" s="4">
        <f t="shared" si="617"/>
        <v>1</v>
      </c>
      <c r="F364" s="4">
        <f t="shared" si="617"/>
        <v>0</v>
      </c>
      <c r="G364" s="4">
        <f t="shared" si="617"/>
        <v>1</v>
      </c>
      <c r="H364" s="12">
        <f>H360</f>
        <v>2.0755803706579163</v>
      </c>
      <c r="I364" s="12">
        <f t="shared" ref="I364:K364" si="618">I360</f>
        <v>0.48529256509443097</v>
      </c>
      <c r="J364" s="12">
        <f t="shared" si="618"/>
        <v>1.4234073847264299</v>
      </c>
      <c r="K364" s="12">
        <f t="shared" si="618"/>
        <v>3.6047199907930524E-2</v>
      </c>
      <c r="L364" s="4">
        <f>SUMPRODUCT(D364:G364,H364:K364)</f>
        <v>-1.5542406056555547</v>
      </c>
      <c r="M364" s="11">
        <f>1/(1+EXP(-L364))</f>
        <v>0.17447463660654974</v>
      </c>
      <c r="N364" s="12">
        <f>(M364-C364)^2</f>
        <v>3.0441398818987588E-2</v>
      </c>
      <c r="O364" s="12">
        <f>2*D364*$M364*(1-$M364)*($M364-$C364)</f>
        <v>-5.0260293644499354E-2</v>
      </c>
      <c r="P364" s="12">
        <f t="shared" ref="P364:P373" si="619">2*E364*$M364*(1-$M364)*($M364-$C364)</f>
        <v>5.0260293644499354E-2</v>
      </c>
      <c r="Q364" s="12">
        <f t="shared" ref="Q364:Q373" si="620">2*F364*$M364*(1-$M364)*($M364-$C364)</f>
        <v>0</v>
      </c>
      <c r="R364" s="12">
        <f t="shared" ref="R364:R373" si="621">2*G364*$M364*(1-$M364)*($M364-$C364)</f>
        <v>5.0260293644499354E-2</v>
      </c>
      <c r="S364" s="4">
        <f>IF(M364&gt;0.5,1,0)</f>
        <v>0</v>
      </c>
      <c r="T364" s="15" t="str">
        <f>IF(S364=C364,"OK","FAUX")</f>
        <v>OK</v>
      </c>
    </row>
    <row r="365" spans="1:23" x14ac:dyDescent="0.25">
      <c r="A365" t="s">
        <v>40</v>
      </c>
      <c r="B365" t="s">
        <v>34</v>
      </c>
      <c r="C365" s="4">
        <f t="shared" ref="C365:G365" si="622">C347</f>
        <v>1</v>
      </c>
      <c r="D365" s="4">
        <f t="shared" si="622"/>
        <v>0</v>
      </c>
      <c r="E365" s="4">
        <f t="shared" si="622"/>
        <v>1</v>
      </c>
      <c r="F365" s="4">
        <f t="shared" si="622"/>
        <v>1</v>
      </c>
      <c r="G365" s="4">
        <f t="shared" si="622"/>
        <v>1</v>
      </c>
      <c r="H365" s="12">
        <f>H360</f>
        <v>2.0755803706579163</v>
      </c>
      <c r="I365" s="12">
        <f t="shared" ref="I365:K365" si="623">I360</f>
        <v>0.48529256509443097</v>
      </c>
      <c r="J365" s="12">
        <f t="shared" si="623"/>
        <v>1.4234073847264299</v>
      </c>
      <c r="K365" s="12">
        <f t="shared" si="623"/>
        <v>3.6047199907930524E-2</v>
      </c>
      <c r="L365" s="4">
        <f t="shared" ref="L365:L373" si="624">SUMPRODUCT(D365:G365,H365:K365)</f>
        <v>1.9447471497287916</v>
      </c>
      <c r="M365" s="11">
        <f t="shared" ref="M365:M373" si="625">1/(1+EXP(-L365))</f>
        <v>0.8748727414624079</v>
      </c>
      <c r="N365" s="12">
        <f t="shared" ref="N365:N373" si="626">(M365-C365)^2</f>
        <v>1.5656830829133415E-2</v>
      </c>
      <c r="O365" s="12">
        <f t="shared" ref="O365:O373" si="627">2*D365*$M365*(1-$M365)*($M365-$C365)</f>
        <v>0</v>
      </c>
      <c r="P365" s="12">
        <f t="shared" si="619"/>
        <v>-2.7395469020194192E-2</v>
      </c>
      <c r="Q365" s="12">
        <f t="shared" si="620"/>
        <v>-2.7395469020194192E-2</v>
      </c>
      <c r="R365" s="12">
        <f t="shared" si="621"/>
        <v>-2.7395469020194192E-2</v>
      </c>
      <c r="S365" s="4">
        <f t="shared" ref="S365:S373" si="628">IF(M365&gt;0.5,1,0)</f>
        <v>1</v>
      </c>
      <c r="T365" s="15" t="str">
        <f t="shared" ref="T365:T373" si="629">IF(S365=C365,"OK","FAUX")</f>
        <v>OK</v>
      </c>
    </row>
    <row r="366" spans="1:23" x14ac:dyDescent="0.25">
      <c r="A366" t="s">
        <v>39</v>
      </c>
      <c r="B366" t="s">
        <v>35</v>
      </c>
      <c r="C366" s="4">
        <f t="shared" ref="C366:G366" si="630">C348</f>
        <v>0</v>
      </c>
      <c r="D366" s="4">
        <f t="shared" si="630"/>
        <v>-1</v>
      </c>
      <c r="E366" s="4">
        <f t="shared" si="630"/>
        <v>1</v>
      </c>
      <c r="F366" s="4">
        <f t="shared" si="630"/>
        <v>-1</v>
      </c>
      <c r="G366" s="4">
        <f t="shared" si="630"/>
        <v>0</v>
      </c>
      <c r="H366" s="12">
        <f>H360</f>
        <v>2.0755803706579163</v>
      </c>
      <c r="I366" s="12">
        <f t="shared" ref="I366:K366" si="631">I360</f>
        <v>0.48529256509443097</v>
      </c>
      <c r="J366" s="12">
        <f t="shared" si="631"/>
        <v>1.4234073847264299</v>
      </c>
      <c r="K366" s="12">
        <f t="shared" si="631"/>
        <v>3.6047199907930524E-2</v>
      </c>
      <c r="L366" s="4">
        <f t="shared" si="624"/>
        <v>-3.0136951902899152</v>
      </c>
      <c r="M366" s="11">
        <f t="shared" si="625"/>
        <v>4.6810990931135339E-2</v>
      </c>
      <c r="N366" s="12">
        <f t="shared" si="626"/>
        <v>2.1912688719548348E-3</v>
      </c>
      <c r="O366" s="12">
        <f t="shared" si="627"/>
        <v>-4.1773868093241554E-3</v>
      </c>
      <c r="P366" s="12">
        <f t="shared" si="619"/>
        <v>4.1773868093241554E-3</v>
      </c>
      <c r="Q366" s="12">
        <f t="shared" si="620"/>
        <v>-4.1773868093241554E-3</v>
      </c>
      <c r="R366" s="12">
        <f t="shared" si="621"/>
        <v>0</v>
      </c>
      <c r="S366" s="4">
        <f t="shared" si="628"/>
        <v>0</v>
      </c>
      <c r="T366" s="15" t="str">
        <f t="shared" si="629"/>
        <v>OK</v>
      </c>
    </row>
    <row r="367" spans="1:23" x14ac:dyDescent="0.25">
      <c r="A367" t="s">
        <v>39</v>
      </c>
      <c r="B367" t="s">
        <v>37</v>
      </c>
      <c r="C367" s="4">
        <f t="shared" ref="C367:G367" si="632">C349</f>
        <v>0</v>
      </c>
      <c r="D367" s="4">
        <f t="shared" si="632"/>
        <v>-1</v>
      </c>
      <c r="E367" s="4">
        <f t="shared" si="632"/>
        <v>0</v>
      </c>
      <c r="F367" s="4">
        <f t="shared" si="632"/>
        <v>-1</v>
      </c>
      <c r="G367" s="4">
        <f t="shared" si="632"/>
        <v>1</v>
      </c>
      <c r="H367" s="12">
        <f>H360</f>
        <v>2.0755803706579163</v>
      </c>
      <c r="I367" s="12">
        <f t="shared" ref="I367:K367" si="633">I360</f>
        <v>0.48529256509443097</v>
      </c>
      <c r="J367" s="12">
        <f t="shared" si="633"/>
        <v>1.4234073847264299</v>
      </c>
      <c r="K367" s="12">
        <f t="shared" si="633"/>
        <v>3.6047199907930524E-2</v>
      </c>
      <c r="L367" s="4">
        <f t="shared" si="624"/>
        <v>-3.4629405554764157</v>
      </c>
      <c r="M367" s="11">
        <f t="shared" si="625"/>
        <v>3.0385278839887855E-2</v>
      </c>
      <c r="N367" s="12">
        <f t="shared" si="626"/>
        <v>9.2326517017773664E-4</v>
      </c>
      <c r="O367" s="12">
        <f t="shared" si="627"/>
        <v>-1.7904230010774593E-3</v>
      </c>
      <c r="P367" s="12">
        <f t="shared" si="619"/>
        <v>0</v>
      </c>
      <c r="Q367" s="12">
        <f t="shared" si="620"/>
        <v>-1.7904230010774593E-3</v>
      </c>
      <c r="R367" s="12">
        <f t="shared" si="621"/>
        <v>1.7904230010774593E-3</v>
      </c>
      <c r="S367" s="4">
        <f t="shared" si="628"/>
        <v>0</v>
      </c>
      <c r="T367" s="15" t="str">
        <f t="shared" si="629"/>
        <v>OK</v>
      </c>
    </row>
    <row r="368" spans="1:23" x14ac:dyDescent="0.25">
      <c r="A368" t="s">
        <v>40</v>
      </c>
      <c r="B368" t="s">
        <v>32</v>
      </c>
      <c r="C368" s="4">
        <f t="shared" ref="C368:G368" si="634">C350</f>
        <v>1</v>
      </c>
      <c r="D368" s="4">
        <f t="shared" si="634"/>
        <v>1</v>
      </c>
      <c r="E368" s="4">
        <f t="shared" si="634"/>
        <v>1</v>
      </c>
      <c r="F368" s="4">
        <f t="shared" si="634"/>
        <v>0</v>
      </c>
      <c r="G368" s="4">
        <f t="shared" si="634"/>
        <v>1</v>
      </c>
      <c r="H368" s="12">
        <f>H360</f>
        <v>2.0755803706579163</v>
      </c>
      <c r="I368" s="12">
        <f t="shared" ref="I368:K368" si="635">I360</f>
        <v>0.48529256509443097</v>
      </c>
      <c r="J368" s="12">
        <f t="shared" si="635"/>
        <v>1.4234073847264299</v>
      </c>
      <c r="K368" s="12">
        <f t="shared" si="635"/>
        <v>3.6047199907930524E-2</v>
      </c>
      <c r="L368" s="4">
        <f t="shared" si="624"/>
        <v>2.596920135660278</v>
      </c>
      <c r="M368" s="11">
        <f t="shared" si="625"/>
        <v>0.93066310160351962</v>
      </c>
      <c r="N368" s="12">
        <f t="shared" si="626"/>
        <v>4.8076054792438438E-3</v>
      </c>
      <c r="O368" s="12">
        <f t="shared" si="627"/>
        <v>-8.9485220531983021E-3</v>
      </c>
      <c r="P368" s="12">
        <f t="shared" si="619"/>
        <v>-8.9485220531983021E-3</v>
      </c>
      <c r="Q368" s="12">
        <f t="shared" si="620"/>
        <v>0</v>
      </c>
      <c r="R368" s="12">
        <f t="shared" si="621"/>
        <v>-8.9485220531983021E-3</v>
      </c>
      <c r="S368" s="4">
        <f t="shared" si="628"/>
        <v>1</v>
      </c>
      <c r="T368" s="15" t="str">
        <f t="shared" si="629"/>
        <v>OK</v>
      </c>
    </row>
    <row r="369" spans="1:23" x14ac:dyDescent="0.25">
      <c r="A369" t="s">
        <v>40</v>
      </c>
      <c r="B369" t="s">
        <v>38</v>
      </c>
      <c r="C369" s="4">
        <f t="shared" ref="C369:G369" si="636">C351</f>
        <v>1</v>
      </c>
      <c r="D369" s="4">
        <f t="shared" si="636"/>
        <v>1</v>
      </c>
      <c r="E369" s="4">
        <f t="shared" si="636"/>
        <v>1</v>
      </c>
      <c r="F369" s="4">
        <f t="shared" si="636"/>
        <v>1</v>
      </c>
      <c r="G369" s="4">
        <f t="shared" si="636"/>
        <v>0</v>
      </c>
      <c r="H369" s="12">
        <f>H360</f>
        <v>2.0755803706579163</v>
      </c>
      <c r="I369" s="12">
        <f t="shared" ref="I369:K369" si="637">I360</f>
        <v>0.48529256509443097</v>
      </c>
      <c r="J369" s="12">
        <f t="shared" si="637"/>
        <v>1.4234073847264299</v>
      </c>
      <c r="K369" s="12">
        <f t="shared" si="637"/>
        <v>3.6047199907930524E-2</v>
      </c>
      <c r="L369" s="4">
        <f t="shared" si="624"/>
        <v>3.9842803204787773</v>
      </c>
      <c r="M369" s="11">
        <f t="shared" si="625"/>
        <v>0.98173402390113973</v>
      </c>
      <c r="N369" s="12">
        <f t="shared" si="626"/>
        <v>3.3364588284413464E-4</v>
      </c>
      <c r="O369" s="12">
        <f t="shared" si="627"/>
        <v>-6.5510303024524108E-4</v>
      </c>
      <c r="P369" s="12">
        <f t="shared" si="619"/>
        <v>-6.5510303024524108E-4</v>
      </c>
      <c r="Q369" s="12">
        <f t="shared" si="620"/>
        <v>-6.5510303024524108E-4</v>
      </c>
      <c r="R369" s="12">
        <f t="shared" si="621"/>
        <v>0</v>
      </c>
      <c r="S369" s="4">
        <f t="shared" si="628"/>
        <v>1</v>
      </c>
      <c r="T369" s="15" t="str">
        <f t="shared" si="629"/>
        <v>OK</v>
      </c>
    </row>
    <row r="370" spans="1:23" x14ac:dyDescent="0.25">
      <c r="A370" t="s">
        <v>39</v>
      </c>
      <c r="B370" t="s">
        <v>31</v>
      </c>
      <c r="C370" s="4">
        <f t="shared" ref="C370:G370" si="638">C352</f>
        <v>0</v>
      </c>
      <c r="D370" s="4">
        <f t="shared" si="638"/>
        <v>0</v>
      </c>
      <c r="E370" s="4">
        <f t="shared" si="638"/>
        <v>0</v>
      </c>
      <c r="F370" s="4">
        <f t="shared" si="638"/>
        <v>-1</v>
      </c>
      <c r="G370" s="4">
        <f t="shared" si="638"/>
        <v>0</v>
      </c>
      <c r="H370" s="12">
        <f>H360</f>
        <v>2.0755803706579163</v>
      </c>
      <c r="I370" s="12">
        <f t="shared" ref="I370:K370" si="639">I360</f>
        <v>0.48529256509443097</v>
      </c>
      <c r="J370" s="12">
        <f t="shared" si="639"/>
        <v>1.4234073847264299</v>
      </c>
      <c r="K370" s="12">
        <f t="shared" si="639"/>
        <v>3.6047199907930524E-2</v>
      </c>
      <c r="L370" s="4">
        <f t="shared" si="624"/>
        <v>-1.4234073847264299</v>
      </c>
      <c r="M370" s="11">
        <f t="shared" si="625"/>
        <v>0.1941279688564356</v>
      </c>
      <c r="N370" s="12">
        <f t="shared" si="626"/>
        <v>3.7685668292325232E-2</v>
      </c>
      <c r="O370" s="12">
        <f t="shared" si="627"/>
        <v>0</v>
      </c>
      <c r="P370" s="12">
        <f t="shared" si="619"/>
        <v>0</v>
      </c>
      <c r="Q370" s="12">
        <f t="shared" si="620"/>
        <v>-6.0739652103477516E-2</v>
      </c>
      <c r="R370" s="12">
        <f t="shared" si="621"/>
        <v>0</v>
      </c>
      <c r="S370" s="4">
        <f t="shared" si="628"/>
        <v>0</v>
      </c>
      <c r="T370" s="15" t="str">
        <f t="shared" si="629"/>
        <v>OK</v>
      </c>
    </row>
    <row r="371" spans="1:23" x14ac:dyDescent="0.25">
      <c r="A371" t="s">
        <v>40</v>
      </c>
      <c r="B371" t="s">
        <v>30</v>
      </c>
      <c r="C371" s="4">
        <f t="shared" ref="C371:G371" si="640">C353</f>
        <v>1</v>
      </c>
      <c r="D371" s="4">
        <f t="shared" si="640"/>
        <v>1</v>
      </c>
      <c r="E371" s="4">
        <f t="shared" si="640"/>
        <v>0</v>
      </c>
      <c r="F371" s="4">
        <f t="shared" si="640"/>
        <v>1</v>
      </c>
      <c r="G371" s="4">
        <f t="shared" si="640"/>
        <v>1</v>
      </c>
      <c r="H371" s="12">
        <f>H360</f>
        <v>2.0755803706579163</v>
      </c>
      <c r="I371" s="12">
        <f t="shared" ref="I371:K371" si="641">I360</f>
        <v>0.48529256509443097</v>
      </c>
      <c r="J371" s="12">
        <f t="shared" si="641"/>
        <v>1.4234073847264299</v>
      </c>
      <c r="K371" s="12">
        <f t="shared" si="641"/>
        <v>3.6047199907930524E-2</v>
      </c>
      <c r="L371" s="4">
        <f t="shared" si="624"/>
        <v>3.5350349552922768</v>
      </c>
      <c r="M371" s="11">
        <f t="shared" si="625"/>
        <v>0.97166834909295685</v>
      </c>
      <c r="N371" s="12">
        <f t="shared" si="626"/>
        <v>8.0268244311855886E-4</v>
      </c>
      <c r="O371" s="12">
        <f t="shared" si="627"/>
        <v>-1.5598822487018227E-3</v>
      </c>
      <c r="P371" s="12">
        <f t="shared" si="619"/>
        <v>0</v>
      </c>
      <c r="Q371" s="12">
        <f t="shared" si="620"/>
        <v>-1.5598822487018227E-3</v>
      </c>
      <c r="R371" s="12">
        <f t="shared" si="621"/>
        <v>-1.5598822487018227E-3</v>
      </c>
      <c r="S371" s="4">
        <f t="shared" si="628"/>
        <v>1</v>
      </c>
      <c r="T371" s="15" t="str">
        <f t="shared" si="629"/>
        <v>OK</v>
      </c>
    </row>
    <row r="372" spans="1:23" x14ac:dyDescent="0.25">
      <c r="A372" t="s">
        <v>39</v>
      </c>
      <c r="B372" t="s">
        <v>36</v>
      </c>
      <c r="C372" s="4">
        <f t="shared" ref="C372:G372" si="642">C354</f>
        <v>0</v>
      </c>
      <c r="D372" s="4">
        <f t="shared" si="642"/>
        <v>-1</v>
      </c>
      <c r="E372" s="4">
        <f t="shared" si="642"/>
        <v>0</v>
      </c>
      <c r="F372" s="4">
        <f t="shared" si="642"/>
        <v>-1</v>
      </c>
      <c r="G372" s="4">
        <f t="shared" si="642"/>
        <v>0</v>
      </c>
      <c r="H372" s="12">
        <f>H360</f>
        <v>2.0755803706579163</v>
      </c>
      <c r="I372" s="12">
        <f t="shared" ref="I372:K372" si="643">I360</f>
        <v>0.48529256509443097</v>
      </c>
      <c r="J372" s="12">
        <f t="shared" si="643"/>
        <v>1.4234073847264299</v>
      </c>
      <c r="K372" s="12">
        <f t="shared" si="643"/>
        <v>3.6047199907930524E-2</v>
      </c>
      <c r="L372" s="4">
        <f t="shared" si="624"/>
        <v>-3.4989877553843463</v>
      </c>
      <c r="M372" s="11">
        <f t="shared" si="625"/>
        <v>2.9341045898127329E-2</v>
      </c>
      <c r="N372" s="12">
        <f t="shared" si="626"/>
        <v>8.608969743960146E-4</v>
      </c>
      <c r="O372" s="12">
        <f t="shared" si="627"/>
        <v>-1.6712747135134043E-3</v>
      </c>
      <c r="P372" s="12">
        <f t="shared" si="619"/>
        <v>0</v>
      </c>
      <c r="Q372" s="12">
        <f t="shared" si="620"/>
        <v>-1.6712747135134043E-3</v>
      </c>
      <c r="R372" s="12">
        <f t="shared" si="621"/>
        <v>0</v>
      </c>
      <c r="S372" s="4">
        <f t="shared" si="628"/>
        <v>0</v>
      </c>
      <c r="T372" s="15" t="str">
        <f t="shared" si="629"/>
        <v>OK</v>
      </c>
    </row>
    <row r="373" spans="1:23" x14ac:dyDescent="0.25">
      <c r="A373" t="s">
        <v>40</v>
      </c>
      <c r="B373" t="s">
        <v>33</v>
      </c>
      <c r="C373" s="4">
        <f t="shared" ref="C373:G373" si="644">C355</f>
        <v>1</v>
      </c>
      <c r="D373" s="4">
        <f t="shared" si="644"/>
        <v>1</v>
      </c>
      <c r="E373" s="4">
        <f t="shared" si="644"/>
        <v>1</v>
      </c>
      <c r="F373" s="4">
        <f t="shared" si="644"/>
        <v>1</v>
      </c>
      <c r="G373" s="4">
        <f t="shared" si="644"/>
        <v>0</v>
      </c>
      <c r="H373" s="12">
        <f>H360</f>
        <v>2.0755803706579163</v>
      </c>
      <c r="I373" s="12">
        <f t="shared" ref="I373:K373" si="645">I360</f>
        <v>0.48529256509443097</v>
      </c>
      <c r="J373" s="12">
        <f t="shared" si="645"/>
        <v>1.4234073847264299</v>
      </c>
      <c r="K373" s="12">
        <f t="shared" si="645"/>
        <v>3.6047199907930524E-2</v>
      </c>
      <c r="L373" s="4">
        <f t="shared" si="624"/>
        <v>3.9842803204787773</v>
      </c>
      <c r="M373" s="11">
        <f t="shared" si="625"/>
        <v>0.98173402390113973</v>
      </c>
      <c r="N373" s="12">
        <f t="shared" si="626"/>
        <v>3.3364588284413464E-4</v>
      </c>
      <c r="O373" s="12">
        <f t="shared" si="627"/>
        <v>-6.5510303024524108E-4</v>
      </c>
      <c r="P373" s="12">
        <f t="shared" si="619"/>
        <v>-6.5510303024524108E-4</v>
      </c>
      <c r="Q373" s="12">
        <f t="shared" si="620"/>
        <v>-6.5510303024524108E-4</v>
      </c>
      <c r="R373" s="12">
        <f t="shared" si="621"/>
        <v>0</v>
      </c>
      <c r="S373" s="4">
        <f t="shared" si="628"/>
        <v>1</v>
      </c>
      <c r="T373" s="15" t="str">
        <f t="shared" si="629"/>
        <v>OK</v>
      </c>
    </row>
    <row r="374" spans="1:23" x14ac:dyDescent="0.25">
      <c r="M374" s="5" t="s">
        <v>47</v>
      </c>
      <c r="N374" s="11">
        <f>AVERAGE(N364:N373)</f>
        <v>9.4036908645025487E-3</v>
      </c>
      <c r="O374"/>
    </row>
    <row r="375" spans="1:23" x14ac:dyDescent="0.25">
      <c r="H375" t="s">
        <v>41</v>
      </c>
      <c r="I375">
        <f>I357</f>
        <v>3</v>
      </c>
      <c r="M375"/>
      <c r="N375" s="5" t="s">
        <v>46</v>
      </c>
      <c r="O375" s="11">
        <f>AVERAGE(O364:O373)</f>
        <v>-6.9717988530804981E-3</v>
      </c>
      <c r="P375" s="11">
        <f t="shared" ref="P375:R375" si="646">AVERAGE(P364:P373)</f>
        <v>1.6783483319940534E-3</v>
      </c>
      <c r="Q375" s="11">
        <f t="shared" si="646"/>
        <v>-9.8644293956779028E-3</v>
      </c>
      <c r="R375" s="11">
        <f t="shared" si="646"/>
        <v>1.4146843323482494E-3</v>
      </c>
    </row>
    <row r="376" spans="1:23" x14ac:dyDescent="0.25">
      <c r="M376"/>
      <c r="N376"/>
      <c r="O376"/>
      <c r="V376">
        <f>B632</f>
        <v>35</v>
      </c>
      <c r="W376" s="11">
        <f>N644</f>
        <v>5.411174170376452E-3</v>
      </c>
    </row>
    <row r="377" spans="1:23" x14ac:dyDescent="0.25">
      <c r="M377"/>
      <c r="N377"/>
      <c r="O377"/>
    </row>
    <row r="378" spans="1:23" x14ac:dyDescent="0.25">
      <c r="H378" s="13">
        <f>H360-O375*$I375</f>
        <v>2.0964957672171578</v>
      </c>
      <c r="I378" s="13">
        <f t="shared" ref="I378" si="647">I360-P375*$I375</f>
        <v>0.4802575200984488</v>
      </c>
      <c r="J378" s="13">
        <f t="shared" ref="J378" si="648">J360-Q375*$I375</f>
        <v>1.4530006729134637</v>
      </c>
      <c r="K378" s="13">
        <f t="shared" ref="K378" si="649">K360-R375*$I375</f>
        <v>3.1803146910885774E-2</v>
      </c>
      <c r="M378"/>
      <c r="N378"/>
      <c r="O378"/>
    </row>
    <row r="379" spans="1:23" x14ac:dyDescent="0.25">
      <c r="H379" s="36" t="s">
        <v>18</v>
      </c>
      <c r="I379" s="36"/>
      <c r="J379" s="36"/>
      <c r="K379" s="36"/>
      <c r="M379"/>
      <c r="N379"/>
      <c r="O379" s="37" t="s">
        <v>23</v>
      </c>
      <c r="P379" s="37"/>
      <c r="Q379" s="37"/>
      <c r="R379" s="37"/>
    </row>
    <row r="380" spans="1:23" x14ac:dyDescent="0.25">
      <c r="A380" s="14" t="s">
        <v>45</v>
      </c>
      <c r="B380" s="14">
        <f>B362+1</f>
        <v>21</v>
      </c>
      <c r="H380" s="8" t="s">
        <v>19</v>
      </c>
      <c r="I380" s="8" t="s">
        <v>20</v>
      </c>
      <c r="J380" s="8" t="s">
        <v>22</v>
      </c>
      <c r="K380" s="8" t="s">
        <v>21</v>
      </c>
      <c r="M380"/>
      <c r="N380"/>
      <c r="O380" s="8" t="s">
        <v>24</v>
      </c>
      <c r="P380" s="8" t="s">
        <v>25</v>
      </c>
      <c r="Q380" s="8" t="s">
        <v>26</v>
      </c>
      <c r="R380" s="8" t="s">
        <v>27</v>
      </c>
    </row>
    <row r="381" spans="1:23" ht="30" x14ac:dyDescent="0.25">
      <c r="A381" s="6" t="s">
        <v>44</v>
      </c>
      <c r="B381" s="6" t="s">
        <v>13</v>
      </c>
      <c r="C381" s="7" t="s">
        <v>7</v>
      </c>
      <c r="D381" s="6" t="s">
        <v>14</v>
      </c>
      <c r="E381" s="6" t="s">
        <v>1</v>
      </c>
      <c r="F381" s="6" t="s">
        <v>2</v>
      </c>
      <c r="G381" s="6" t="s">
        <v>15</v>
      </c>
      <c r="H381" s="9" t="s">
        <v>14</v>
      </c>
      <c r="I381" s="9" t="s">
        <v>1</v>
      </c>
      <c r="J381" s="9" t="s">
        <v>2</v>
      </c>
      <c r="K381" s="9" t="s">
        <v>15</v>
      </c>
      <c r="L381" s="6" t="s">
        <v>16</v>
      </c>
      <c r="M381" s="6" t="s">
        <v>17</v>
      </c>
      <c r="N381" s="6" t="s">
        <v>28</v>
      </c>
      <c r="O381" s="9" t="s">
        <v>14</v>
      </c>
      <c r="P381" s="9" t="s">
        <v>1</v>
      </c>
      <c r="Q381" s="9" t="s">
        <v>2</v>
      </c>
      <c r="R381" s="9" t="s">
        <v>15</v>
      </c>
      <c r="S381" s="7" t="s">
        <v>42</v>
      </c>
      <c r="T381" s="9" t="s">
        <v>43</v>
      </c>
    </row>
    <row r="382" spans="1:23" x14ac:dyDescent="0.25">
      <c r="A382" t="s">
        <v>39</v>
      </c>
      <c r="B382" t="s">
        <v>29</v>
      </c>
      <c r="C382" s="4">
        <f>C364</f>
        <v>0</v>
      </c>
      <c r="D382" s="4">
        <f t="shared" ref="D382:G382" si="650">D364</f>
        <v>-1</v>
      </c>
      <c r="E382" s="4">
        <f t="shared" si="650"/>
        <v>1</v>
      </c>
      <c r="F382" s="4">
        <f t="shared" si="650"/>
        <v>0</v>
      </c>
      <c r="G382" s="4">
        <f t="shared" si="650"/>
        <v>1</v>
      </c>
      <c r="H382" s="12">
        <f>H378</f>
        <v>2.0964957672171578</v>
      </c>
      <c r="I382" s="12">
        <f t="shared" ref="I382:K382" si="651">I378</f>
        <v>0.4802575200984488</v>
      </c>
      <c r="J382" s="12">
        <f t="shared" si="651"/>
        <v>1.4530006729134637</v>
      </c>
      <c r="K382" s="12">
        <f t="shared" si="651"/>
        <v>3.1803146910885774E-2</v>
      </c>
      <c r="L382" s="4">
        <f>SUMPRODUCT(D382:G382,H382:K382)</f>
        <v>-1.5844351002078234</v>
      </c>
      <c r="M382" s="11">
        <f>1/(1+EXP(-L382))</f>
        <v>0.17016828045839572</v>
      </c>
      <c r="N382" s="12">
        <f>(M382-C382)^2</f>
        <v>2.8957243674167223E-2</v>
      </c>
      <c r="O382" s="12">
        <f>2*D382*$M382*(1-$M382)*($M382-$C382)</f>
        <v>-4.8059278622638861E-2</v>
      </c>
      <c r="P382" s="12">
        <f t="shared" ref="P382:P391" si="652">2*E382*$M382*(1-$M382)*($M382-$C382)</f>
        <v>4.8059278622638861E-2</v>
      </c>
      <c r="Q382" s="12">
        <f t="shared" ref="Q382:Q391" si="653">2*F382*$M382*(1-$M382)*($M382-$C382)</f>
        <v>0</v>
      </c>
      <c r="R382" s="12">
        <f t="shared" ref="R382:R391" si="654">2*G382*$M382*(1-$M382)*($M382-$C382)</f>
        <v>4.8059278622638861E-2</v>
      </c>
      <c r="S382" s="4">
        <f>IF(M382&gt;0.5,1,0)</f>
        <v>0</v>
      </c>
      <c r="T382" s="15" t="str">
        <f>IF(S382=C382,"OK","FAUX")</f>
        <v>OK</v>
      </c>
    </row>
    <row r="383" spans="1:23" x14ac:dyDescent="0.25">
      <c r="A383" t="s">
        <v>40</v>
      </c>
      <c r="B383" t="s">
        <v>34</v>
      </c>
      <c r="C383" s="4">
        <f t="shared" ref="C383:G383" si="655">C365</f>
        <v>1</v>
      </c>
      <c r="D383" s="4">
        <f t="shared" si="655"/>
        <v>0</v>
      </c>
      <c r="E383" s="4">
        <f t="shared" si="655"/>
        <v>1</v>
      </c>
      <c r="F383" s="4">
        <f t="shared" si="655"/>
        <v>1</v>
      </c>
      <c r="G383" s="4">
        <f t="shared" si="655"/>
        <v>1</v>
      </c>
      <c r="H383" s="12">
        <f>H378</f>
        <v>2.0964957672171578</v>
      </c>
      <c r="I383" s="12">
        <f t="shared" ref="I383:K383" si="656">I378</f>
        <v>0.4802575200984488</v>
      </c>
      <c r="J383" s="12">
        <f t="shared" si="656"/>
        <v>1.4530006729134637</v>
      </c>
      <c r="K383" s="12">
        <f t="shared" si="656"/>
        <v>3.1803146910885774E-2</v>
      </c>
      <c r="L383" s="4">
        <f t="shared" ref="L383:L391" si="657">SUMPRODUCT(D383:G383,H383:K383)</f>
        <v>1.9650613399227983</v>
      </c>
      <c r="M383" s="11">
        <f t="shared" ref="M383:M391" si="658">1/(1+EXP(-L383))</f>
        <v>0.87707966243411695</v>
      </c>
      <c r="N383" s="12">
        <f t="shared" ref="N383:N391" si="659">(M383-C383)^2</f>
        <v>1.5109409387310641E-2</v>
      </c>
      <c r="O383" s="12">
        <f t="shared" ref="O383:O391" si="660">2*D383*$M383*(1-$M383)*($M383-$C383)</f>
        <v>0</v>
      </c>
      <c r="P383" s="12">
        <f t="shared" si="652"/>
        <v>-2.6504311370002587E-2</v>
      </c>
      <c r="Q383" s="12">
        <f t="shared" si="653"/>
        <v>-2.6504311370002587E-2</v>
      </c>
      <c r="R383" s="12">
        <f t="shared" si="654"/>
        <v>-2.6504311370002587E-2</v>
      </c>
      <c r="S383" s="4">
        <f t="shared" ref="S383:S391" si="661">IF(M383&gt;0.5,1,0)</f>
        <v>1</v>
      </c>
      <c r="T383" s="15" t="str">
        <f t="shared" ref="T383:T391" si="662">IF(S383=C383,"OK","FAUX")</f>
        <v>OK</v>
      </c>
    </row>
    <row r="384" spans="1:23" x14ac:dyDescent="0.25">
      <c r="A384" t="s">
        <v>39</v>
      </c>
      <c r="B384" t="s">
        <v>35</v>
      </c>
      <c r="C384" s="4">
        <f t="shared" ref="C384:G384" si="663">C366</f>
        <v>0</v>
      </c>
      <c r="D384" s="4">
        <f t="shared" si="663"/>
        <v>-1</v>
      </c>
      <c r="E384" s="4">
        <f t="shared" si="663"/>
        <v>1</v>
      </c>
      <c r="F384" s="4">
        <f t="shared" si="663"/>
        <v>-1</v>
      </c>
      <c r="G384" s="4">
        <f t="shared" si="663"/>
        <v>0</v>
      </c>
      <c r="H384" s="12">
        <f>H378</f>
        <v>2.0964957672171578</v>
      </c>
      <c r="I384" s="12">
        <f t="shared" ref="I384:K384" si="664">I378</f>
        <v>0.4802575200984488</v>
      </c>
      <c r="J384" s="12">
        <f t="shared" si="664"/>
        <v>1.4530006729134637</v>
      </c>
      <c r="K384" s="12">
        <f t="shared" si="664"/>
        <v>3.1803146910885774E-2</v>
      </c>
      <c r="L384" s="4">
        <f t="shared" si="657"/>
        <v>-3.0692389200321726</v>
      </c>
      <c r="M384" s="11">
        <f t="shared" si="658"/>
        <v>4.4394103894721954E-2</v>
      </c>
      <c r="N384" s="12">
        <f t="shared" si="659"/>
        <v>1.9708364606153667E-3</v>
      </c>
      <c r="O384" s="12">
        <f t="shared" si="660"/>
        <v>-3.7666858840466042E-3</v>
      </c>
      <c r="P384" s="12">
        <f t="shared" si="652"/>
        <v>3.7666858840466042E-3</v>
      </c>
      <c r="Q384" s="12">
        <f t="shared" si="653"/>
        <v>-3.7666858840466042E-3</v>
      </c>
      <c r="R384" s="12">
        <f t="shared" si="654"/>
        <v>0</v>
      </c>
      <c r="S384" s="4">
        <f t="shared" si="661"/>
        <v>0</v>
      </c>
      <c r="T384" s="15" t="str">
        <f t="shared" si="662"/>
        <v>OK</v>
      </c>
    </row>
    <row r="385" spans="1:23" x14ac:dyDescent="0.25">
      <c r="A385" t="s">
        <v>39</v>
      </c>
      <c r="B385" t="s">
        <v>37</v>
      </c>
      <c r="C385" s="4">
        <f t="shared" ref="C385:G385" si="665">C367</f>
        <v>0</v>
      </c>
      <c r="D385" s="4">
        <f t="shared" si="665"/>
        <v>-1</v>
      </c>
      <c r="E385" s="4">
        <f t="shared" si="665"/>
        <v>0</v>
      </c>
      <c r="F385" s="4">
        <f t="shared" si="665"/>
        <v>-1</v>
      </c>
      <c r="G385" s="4">
        <f t="shared" si="665"/>
        <v>1</v>
      </c>
      <c r="H385" s="12">
        <f>H378</f>
        <v>2.0964957672171578</v>
      </c>
      <c r="I385" s="12">
        <f t="shared" ref="I385:K385" si="666">I378</f>
        <v>0.4802575200984488</v>
      </c>
      <c r="J385" s="12">
        <f t="shared" si="666"/>
        <v>1.4530006729134637</v>
      </c>
      <c r="K385" s="12">
        <f t="shared" si="666"/>
        <v>3.1803146910885774E-2</v>
      </c>
      <c r="L385" s="4">
        <f t="shared" si="657"/>
        <v>-3.5176932932197356</v>
      </c>
      <c r="M385" s="11">
        <f t="shared" si="658"/>
        <v>2.881297390066662E-2</v>
      </c>
      <c r="N385" s="12">
        <f t="shared" si="659"/>
        <v>8.3018746500049582E-4</v>
      </c>
      <c r="O385" s="12">
        <f t="shared" si="660"/>
        <v>-1.6125345904775519E-3</v>
      </c>
      <c r="P385" s="12">
        <f t="shared" si="652"/>
        <v>0</v>
      </c>
      <c r="Q385" s="12">
        <f t="shared" si="653"/>
        <v>-1.6125345904775519E-3</v>
      </c>
      <c r="R385" s="12">
        <f t="shared" si="654"/>
        <v>1.6125345904775519E-3</v>
      </c>
      <c r="S385" s="4">
        <f t="shared" si="661"/>
        <v>0</v>
      </c>
      <c r="T385" s="15" t="str">
        <f t="shared" si="662"/>
        <v>OK</v>
      </c>
    </row>
    <row r="386" spans="1:23" x14ac:dyDescent="0.25">
      <c r="A386" t="s">
        <v>40</v>
      </c>
      <c r="B386" t="s">
        <v>32</v>
      </c>
      <c r="C386" s="4">
        <f t="shared" ref="C386:G386" si="667">C368</f>
        <v>1</v>
      </c>
      <c r="D386" s="4">
        <f t="shared" si="667"/>
        <v>1</v>
      </c>
      <c r="E386" s="4">
        <f t="shared" si="667"/>
        <v>1</v>
      </c>
      <c r="F386" s="4">
        <f t="shared" si="667"/>
        <v>0</v>
      </c>
      <c r="G386" s="4">
        <f t="shared" si="667"/>
        <v>1</v>
      </c>
      <c r="H386" s="12">
        <f>H378</f>
        <v>2.0964957672171578</v>
      </c>
      <c r="I386" s="12">
        <f t="shared" ref="I386:K386" si="668">I378</f>
        <v>0.4802575200984488</v>
      </c>
      <c r="J386" s="12">
        <f t="shared" si="668"/>
        <v>1.4530006729134637</v>
      </c>
      <c r="K386" s="12">
        <f t="shared" si="668"/>
        <v>3.1803146910885774E-2</v>
      </c>
      <c r="L386" s="4">
        <f t="shared" si="657"/>
        <v>2.6085564342264922</v>
      </c>
      <c r="M386" s="11">
        <f t="shared" si="658"/>
        <v>0.9314102311831477</v>
      </c>
      <c r="N386" s="12">
        <f t="shared" si="659"/>
        <v>4.7045563863492446E-3</v>
      </c>
      <c r="O386" s="12">
        <f t="shared" si="660"/>
        <v>-8.7637439028474071E-3</v>
      </c>
      <c r="P386" s="12">
        <f t="shared" si="652"/>
        <v>-8.7637439028474071E-3</v>
      </c>
      <c r="Q386" s="12">
        <f t="shared" si="653"/>
        <v>0</v>
      </c>
      <c r="R386" s="12">
        <f t="shared" si="654"/>
        <v>-8.7637439028474071E-3</v>
      </c>
      <c r="S386" s="4">
        <f t="shared" si="661"/>
        <v>1</v>
      </c>
      <c r="T386" s="15" t="str">
        <f t="shared" si="662"/>
        <v>OK</v>
      </c>
    </row>
    <row r="387" spans="1:23" x14ac:dyDescent="0.25">
      <c r="A387" t="s">
        <v>40</v>
      </c>
      <c r="B387" t="s">
        <v>38</v>
      </c>
      <c r="C387" s="4">
        <f t="shared" ref="C387:G387" si="669">C369</f>
        <v>1</v>
      </c>
      <c r="D387" s="4">
        <f t="shared" si="669"/>
        <v>1</v>
      </c>
      <c r="E387" s="4">
        <f t="shared" si="669"/>
        <v>1</v>
      </c>
      <c r="F387" s="4">
        <f t="shared" si="669"/>
        <v>1</v>
      </c>
      <c r="G387" s="4">
        <f t="shared" si="669"/>
        <v>0</v>
      </c>
      <c r="H387" s="12">
        <f>H378</f>
        <v>2.0964957672171578</v>
      </c>
      <c r="I387" s="12">
        <f t="shared" ref="I387:K387" si="670">I378</f>
        <v>0.4802575200984488</v>
      </c>
      <c r="J387" s="12">
        <f t="shared" si="670"/>
        <v>1.4530006729134637</v>
      </c>
      <c r="K387" s="12">
        <f t="shared" si="670"/>
        <v>3.1803146910885774E-2</v>
      </c>
      <c r="L387" s="4">
        <f t="shared" si="657"/>
        <v>4.02975396022907</v>
      </c>
      <c r="M387" s="11">
        <f t="shared" si="658"/>
        <v>0.98253185725009295</v>
      </c>
      <c r="N387" s="12">
        <f t="shared" si="659"/>
        <v>3.0513601113113005E-4</v>
      </c>
      <c r="O387" s="12">
        <f t="shared" si="660"/>
        <v>-5.9961170346110849E-4</v>
      </c>
      <c r="P387" s="12">
        <f t="shared" si="652"/>
        <v>-5.9961170346110849E-4</v>
      </c>
      <c r="Q387" s="12">
        <f t="shared" si="653"/>
        <v>-5.9961170346110849E-4</v>
      </c>
      <c r="R387" s="12">
        <f t="shared" si="654"/>
        <v>0</v>
      </c>
      <c r="S387" s="4">
        <f t="shared" si="661"/>
        <v>1</v>
      </c>
      <c r="T387" s="15" t="str">
        <f t="shared" si="662"/>
        <v>OK</v>
      </c>
    </row>
    <row r="388" spans="1:23" x14ac:dyDescent="0.25">
      <c r="A388" t="s">
        <v>39</v>
      </c>
      <c r="B388" t="s">
        <v>31</v>
      </c>
      <c r="C388" s="4">
        <f t="shared" ref="C388:G388" si="671">C370</f>
        <v>0</v>
      </c>
      <c r="D388" s="4">
        <f t="shared" si="671"/>
        <v>0</v>
      </c>
      <c r="E388" s="4">
        <f t="shared" si="671"/>
        <v>0</v>
      </c>
      <c r="F388" s="4">
        <f t="shared" si="671"/>
        <v>-1</v>
      </c>
      <c r="G388" s="4">
        <f t="shared" si="671"/>
        <v>0</v>
      </c>
      <c r="H388" s="12">
        <f>H378</f>
        <v>2.0964957672171578</v>
      </c>
      <c r="I388" s="12">
        <f t="shared" ref="I388:K388" si="672">I378</f>
        <v>0.4802575200984488</v>
      </c>
      <c r="J388" s="12">
        <f t="shared" si="672"/>
        <v>1.4530006729134637</v>
      </c>
      <c r="K388" s="12">
        <f t="shared" si="672"/>
        <v>3.1803146910885774E-2</v>
      </c>
      <c r="L388" s="4">
        <f t="shared" si="657"/>
        <v>-1.4530006729134637</v>
      </c>
      <c r="M388" s="11">
        <f t="shared" si="658"/>
        <v>0.18954018906132819</v>
      </c>
      <c r="N388" s="12">
        <f t="shared" si="659"/>
        <v>3.5925483269404035E-2</v>
      </c>
      <c r="O388" s="12">
        <f t="shared" si="660"/>
        <v>0</v>
      </c>
      <c r="P388" s="12">
        <f t="shared" si="652"/>
        <v>0</v>
      </c>
      <c r="Q388" s="12">
        <f t="shared" si="653"/>
        <v>-5.8232320756803221E-2</v>
      </c>
      <c r="R388" s="12">
        <f t="shared" si="654"/>
        <v>0</v>
      </c>
      <c r="S388" s="4">
        <f t="shared" si="661"/>
        <v>0</v>
      </c>
      <c r="T388" s="15" t="str">
        <f t="shared" si="662"/>
        <v>OK</v>
      </c>
    </row>
    <row r="389" spans="1:23" x14ac:dyDescent="0.25">
      <c r="A389" t="s">
        <v>40</v>
      </c>
      <c r="B389" t="s">
        <v>30</v>
      </c>
      <c r="C389" s="4">
        <f t="shared" ref="C389:G389" si="673">C371</f>
        <v>1</v>
      </c>
      <c r="D389" s="4">
        <f t="shared" si="673"/>
        <v>1</v>
      </c>
      <c r="E389" s="4">
        <f t="shared" si="673"/>
        <v>0</v>
      </c>
      <c r="F389" s="4">
        <f t="shared" si="673"/>
        <v>1</v>
      </c>
      <c r="G389" s="4">
        <f t="shared" si="673"/>
        <v>1</v>
      </c>
      <c r="H389" s="12">
        <f>H378</f>
        <v>2.0964957672171578</v>
      </c>
      <c r="I389" s="12">
        <f t="shared" ref="I389:K389" si="674">I378</f>
        <v>0.4802575200984488</v>
      </c>
      <c r="J389" s="12">
        <f t="shared" si="674"/>
        <v>1.4530006729134637</v>
      </c>
      <c r="K389" s="12">
        <f t="shared" si="674"/>
        <v>3.1803146910885774E-2</v>
      </c>
      <c r="L389" s="4">
        <f t="shared" si="657"/>
        <v>3.581299587041507</v>
      </c>
      <c r="M389" s="11">
        <f t="shared" si="658"/>
        <v>0.97291455034830998</v>
      </c>
      <c r="N389" s="12">
        <f t="shared" si="659"/>
        <v>7.3362158283423492E-4</v>
      </c>
      <c r="O389" s="12">
        <f t="shared" si="660"/>
        <v>-1.4275022247779703E-3</v>
      </c>
      <c r="P389" s="12">
        <f t="shared" si="652"/>
        <v>0</v>
      </c>
      <c r="Q389" s="12">
        <f t="shared" si="653"/>
        <v>-1.4275022247779703E-3</v>
      </c>
      <c r="R389" s="12">
        <f t="shared" si="654"/>
        <v>-1.4275022247779703E-3</v>
      </c>
      <c r="S389" s="4">
        <f t="shared" si="661"/>
        <v>1</v>
      </c>
      <c r="T389" s="15" t="str">
        <f t="shared" si="662"/>
        <v>OK</v>
      </c>
    </row>
    <row r="390" spans="1:23" x14ac:dyDescent="0.25">
      <c r="A390" t="s">
        <v>39</v>
      </c>
      <c r="B390" t="s">
        <v>36</v>
      </c>
      <c r="C390" s="4">
        <f t="shared" ref="C390:G390" si="675">C372</f>
        <v>0</v>
      </c>
      <c r="D390" s="4">
        <f t="shared" si="675"/>
        <v>-1</v>
      </c>
      <c r="E390" s="4">
        <f t="shared" si="675"/>
        <v>0</v>
      </c>
      <c r="F390" s="4">
        <f t="shared" si="675"/>
        <v>-1</v>
      </c>
      <c r="G390" s="4">
        <f t="shared" si="675"/>
        <v>0</v>
      </c>
      <c r="H390" s="12">
        <f>H378</f>
        <v>2.0964957672171578</v>
      </c>
      <c r="I390" s="12">
        <f t="shared" ref="I390:K390" si="676">I378</f>
        <v>0.4802575200984488</v>
      </c>
      <c r="J390" s="12">
        <f t="shared" si="676"/>
        <v>1.4530006729134637</v>
      </c>
      <c r="K390" s="12">
        <f t="shared" si="676"/>
        <v>3.1803146910885774E-2</v>
      </c>
      <c r="L390" s="4">
        <f t="shared" si="657"/>
        <v>-3.5494964401306213</v>
      </c>
      <c r="M390" s="11">
        <f t="shared" si="658"/>
        <v>2.7936245110741862E-2</v>
      </c>
      <c r="N390" s="12">
        <f t="shared" si="659"/>
        <v>7.804337908874486E-4</v>
      </c>
      <c r="O390" s="12">
        <f t="shared" si="660"/>
        <v>-1.5172628024250226E-3</v>
      </c>
      <c r="P390" s="12">
        <f t="shared" si="652"/>
        <v>0</v>
      </c>
      <c r="Q390" s="12">
        <f t="shared" si="653"/>
        <v>-1.5172628024250226E-3</v>
      </c>
      <c r="R390" s="12">
        <f t="shared" si="654"/>
        <v>0</v>
      </c>
      <c r="S390" s="4">
        <f t="shared" si="661"/>
        <v>0</v>
      </c>
      <c r="T390" s="15" t="str">
        <f t="shared" si="662"/>
        <v>OK</v>
      </c>
    </row>
    <row r="391" spans="1:23" x14ac:dyDescent="0.25">
      <c r="A391" t="s">
        <v>40</v>
      </c>
      <c r="B391" t="s">
        <v>33</v>
      </c>
      <c r="C391" s="4">
        <f t="shared" ref="C391:G391" si="677">C373</f>
        <v>1</v>
      </c>
      <c r="D391" s="4">
        <f t="shared" si="677"/>
        <v>1</v>
      </c>
      <c r="E391" s="4">
        <f t="shared" si="677"/>
        <v>1</v>
      </c>
      <c r="F391" s="4">
        <f t="shared" si="677"/>
        <v>1</v>
      </c>
      <c r="G391" s="4">
        <f t="shared" si="677"/>
        <v>0</v>
      </c>
      <c r="H391" s="12">
        <f>H378</f>
        <v>2.0964957672171578</v>
      </c>
      <c r="I391" s="12">
        <f t="shared" ref="I391:K391" si="678">I378</f>
        <v>0.4802575200984488</v>
      </c>
      <c r="J391" s="12">
        <f t="shared" si="678"/>
        <v>1.4530006729134637</v>
      </c>
      <c r="K391" s="12">
        <f t="shared" si="678"/>
        <v>3.1803146910885774E-2</v>
      </c>
      <c r="L391" s="4">
        <f t="shared" si="657"/>
        <v>4.02975396022907</v>
      </c>
      <c r="M391" s="11">
        <f t="shared" si="658"/>
        <v>0.98253185725009295</v>
      </c>
      <c r="N391" s="12">
        <f t="shared" si="659"/>
        <v>3.0513601113113005E-4</v>
      </c>
      <c r="O391" s="12">
        <f t="shared" si="660"/>
        <v>-5.9961170346110849E-4</v>
      </c>
      <c r="P391" s="12">
        <f t="shared" si="652"/>
        <v>-5.9961170346110849E-4</v>
      </c>
      <c r="Q391" s="12">
        <f t="shared" si="653"/>
        <v>-5.9961170346110849E-4</v>
      </c>
      <c r="R391" s="12">
        <f t="shared" si="654"/>
        <v>0</v>
      </c>
      <c r="S391" s="4">
        <f t="shared" si="661"/>
        <v>1</v>
      </c>
      <c r="T391" s="15" t="str">
        <f t="shared" si="662"/>
        <v>OK</v>
      </c>
    </row>
    <row r="392" spans="1:23" x14ac:dyDescent="0.25">
      <c r="M392" s="5" t="s">
        <v>47</v>
      </c>
      <c r="N392" s="11">
        <f>AVERAGE(N382:N391)</f>
        <v>8.962204403883095E-3</v>
      </c>
      <c r="O392"/>
    </row>
    <row r="393" spans="1:23" x14ac:dyDescent="0.25">
      <c r="H393" t="s">
        <v>41</v>
      </c>
      <c r="I393">
        <f>I375</f>
        <v>3</v>
      </c>
      <c r="M393"/>
      <c r="N393" s="5" t="s">
        <v>46</v>
      </c>
      <c r="O393" s="11">
        <f>AVERAGE(O382:O391)</f>
        <v>-6.6346231434135632E-3</v>
      </c>
      <c r="P393" s="11">
        <f t="shared" ref="P393:R393" si="679">AVERAGE(P382:P391)</f>
        <v>1.5358685826913257E-3</v>
      </c>
      <c r="Q393" s="11">
        <f t="shared" si="679"/>
        <v>-9.4259841035455177E-3</v>
      </c>
      <c r="R393" s="11">
        <f t="shared" si="679"/>
        <v>1.2976255715488449E-3</v>
      </c>
    </row>
    <row r="394" spans="1:23" x14ac:dyDescent="0.25">
      <c r="M394"/>
      <c r="N394"/>
      <c r="O394"/>
      <c r="V394">
        <f>B650</f>
        <v>36</v>
      </c>
      <c r="W394" s="11">
        <f>N662</f>
        <v>5.2618681798854089E-3</v>
      </c>
    </row>
    <row r="395" spans="1:23" x14ac:dyDescent="0.25">
      <c r="M395"/>
      <c r="N395"/>
      <c r="O395"/>
    </row>
    <row r="396" spans="1:23" x14ac:dyDescent="0.25">
      <c r="H396" s="13">
        <f>H378-O393*$I393</f>
        <v>2.1163996366473983</v>
      </c>
      <c r="I396" s="13">
        <f t="shared" ref="I396" si="680">I378-P393*$I393</f>
        <v>0.47564991435037485</v>
      </c>
      <c r="J396" s="13">
        <f t="shared" ref="J396" si="681">J378-Q393*$I393</f>
        <v>1.4812786252241001</v>
      </c>
      <c r="K396" s="13">
        <f t="shared" ref="K396" si="682">K378-R393*$I393</f>
        <v>2.7910270196239241E-2</v>
      </c>
      <c r="M396"/>
      <c r="N396"/>
      <c r="O396"/>
    </row>
    <row r="397" spans="1:23" x14ac:dyDescent="0.25">
      <c r="H397" s="36" t="s">
        <v>18</v>
      </c>
      <c r="I397" s="36"/>
      <c r="J397" s="36"/>
      <c r="K397" s="36"/>
      <c r="M397"/>
      <c r="N397"/>
      <c r="O397" s="37" t="s">
        <v>23</v>
      </c>
      <c r="P397" s="37"/>
      <c r="Q397" s="37"/>
      <c r="R397" s="37"/>
    </row>
    <row r="398" spans="1:23" x14ac:dyDescent="0.25">
      <c r="A398" s="14" t="s">
        <v>45</v>
      </c>
      <c r="B398" s="14">
        <f>B380+1</f>
        <v>22</v>
      </c>
      <c r="H398" s="8" t="s">
        <v>19</v>
      </c>
      <c r="I398" s="8" t="s">
        <v>20</v>
      </c>
      <c r="J398" s="8" t="s">
        <v>22</v>
      </c>
      <c r="K398" s="8" t="s">
        <v>21</v>
      </c>
      <c r="M398"/>
      <c r="N398"/>
      <c r="O398" s="8" t="s">
        <v>24</v>
      </c>
      <c r="P398" s="8" t="s">
        <v>25</v>
      </c>
      <c r="Q398" s="8" t="s">
        <v>26</v>
      </c>
      <c r="R398" s="8" t="s">
        <v>27</v>
      </c>
    </row>
    <row r="399" spans="1:23" ht="30" x14ac:dyDescent="0.25">
      <c r="A399" s="6" t="s">
        <v>44</v>
      </c>
      <c r="B399" s="6" t="s">
        <v>13</v>
      </c>
      <c r="C399" s="7" t="s">
        <v>7</v>
      </c>
      <c r="D399" s="6" t="s">
        <v>14</v>
      </c>
      <c r="E399" s="6" t="s">
        <v>1</v>
      </c>
      <c r="F399" s="6" t="s">
        <v>2</v>
      </c>
      <c r="G399" s="6" t="s">
        <v>15</v>
      </c>
      <c r="H399" s="9" t="s">
        <v>14</v>
      </c>
      <c r="I399" s="9" t="s">
        <v>1</v>
      </c>
      <c r="J399" s="9" t="s">
        <v>2</v>
      </c>
      <c r="K399" s="9" t="s">
        <v>15</v>
      </c>
      <c r="L399" s="6" t="s">
        <v>16</v>
      </c>
      <c r="M399" s="6" t="s">
        <v>17</v>
      </c>
      <c r="N399" s="6" t="s">
        <v>28</v>
      </c>
      <c r="O399" s="9" t="s">
        <v>14</v>
      </c>
      <c r="P399" s="9" t="s">
        <v>1</v>
      </c>
      <c r="Q399" s="9" t="s">
        <v>2</v>
      </c>
      <c r="R399" s="9" t="s">
        <v>15</v>
      </c>
      <c r="S399" s="7" t="s">
        <v>42</v>
      </c>
      <c r="T399" s="9" t="s">
        <v>43</v>
      </c>
    </row>
    <row r="400" spans="1:23" x14ac:dyDescent="0.25">
      <c r="A400" t="s">
        <v>39</v>
      </c>
      <c r="B400" t="s">
        <v>29</v>
      </c>
      <c r="C400" s="4">
        <f>C382</f>
        <v>0</v>
      </c>
      <c r="D400" s="4">
        <f t="shared" ref="D400:G400" si="683">D382</f>
        <v>-1</v>
      </c>
      <c r="E400" s="4">
        <f t="shared" si="683"/>
        <v>1</v>
      </c>
      <c r="F400" s="4">
        <f t="shared" si="683"/>
        <v>0</v>
      </c>
      <c r="G400" s="4">
        <f t="shared" si="683"/>
        <v>1</v>
      </c>
      <c r="H400" s="12">
        <f>H396</f>
        <v>2.1163996366473983</v>
      </c>
      <c r="I400" s="12">
        <f t="shared" ref="I400:K400" si="684">I396</f>
        <v>0.47564991435037485</v>
      </c>
      <c r="J400" s="12">
        <f t="shared" si="684"/>
        <v>1.4812786252241001</v>
      </c>
      <c r="K400" s="12">
        <f t="shared" si="684"/>
        <v>2.7910270196239241E-2</v>
      </c>
      <c r="L400" s="4">
        <f>SUMPRODUCT(D400:G400,H400:K400)</f>
        <v>-1.6128394521007843</v>
      </c>
      <c r="M400" s="11">
        <f>1/(1+EXP(-L400))</f>
        <v>0.16619476611966849</v>
      </c>
      <c r="N400" s="12">
        <f>(M400-C400)^2</f>
        <v>2.7620700285571311E-2</v>
      </c>
      <c r="O400" s="12">
        <f>2*D400*$M400*(1-$M400)*($M400-$C400)</f>
        <v>-4.6060568923098649E-2</v>
      </c>
      <c r="P400" s="12">
        <f t="shared" ref="P400:P409" si="685">2*E400*$M400*(1-$M400)*($M400-$C400)</f>
        <v>4.6060568923098649E-2</v>
      </c>
      <c r="Q400" s="12">
        <f t="shared" ref="Q400:Q409" si="686">2*F400*$M400*(1-$M400)*($M400-$C400)</f>
        <v>0</v>
      </c>
      <c r="R400" s="12">
        <f t="shared" ref="R400:R409" si="687">2*G400*$M400*(1-$M400)*($M400-$C400)</f>
        <v>4.6060568923098649E-2</v>
      </c>
      <c r="S400" s="4">
        <f>IF(M400&gt;0.5,1,0)</f>
        <v>0</v>
      </c>
      <c r="T400" s="15" t="str">
        <f>IF(S400=C400,"OK","FAUX")</f>
        <v>OK</v>
      </c>
    </row>
    <row r="401" spans="1:23" x14ac:dyDescent="0.25">
      <c r="A401" t="s">
        <v>40</v>
      </c>
      <c r="B401" t="s">
        <v>34</v>
      </c>
      <c r="C401" s="4">
        <f t="shared" ref="C401:G401" si="688">C383</f>
        <v>1</v>
      </c>
      <c r="D401" s="4">
        <f t="shared" si="688"/>
        <v>0</v>
      </c>
      <c r="E401" s="4">
        <f t="shared" si="688"/>
        <v>1</v>
      </c>
      <c r="F401" s="4">
        <f t="shared" si="688"/>
        <v>1</v>
      </c>
      <c r="G401" s="4">
        <f t="shared" si="688"/>
        <v>1</v>
      </c>
      <c r="H401" s="12">
        <f>H396</f>
        <v>2.1163996366473983</v>
      </c>
      <c r="I401" s="12">
        <f t="shared" ref="I401:K401" si="689">I396</f>
        <v>0.47564991435037485</v>
      </c>
      <c r="J401" s="12">
        <f t="shared" si="689"/>
        <v>1.4812786252241001</v>
      </c>
      <c r="K401" s="12">
        <f t="shared" si="689"/>
        <v>2.7910270196239241E-2</v>
      </c>
      <c r="L401" s="4">
        <f t="shared" ref="L401:L409" si="690">SUMPRODUCT(D401:G401,H401:K401)</f>
        <v>1.9848388097707141</v>
      </c>
      <c r="M401" s="11">
        <f t="shared" ref="M401:M409" si="691">1/(1+EXP(-L401))</f>
        <v>0.87919603757908826</v>
      </c>
      <c r="N401" s="12">
        <f t="shared" ref="N401:N409" si="692">(M401-C401)^2</f>
        <v>1.4593597336593055E-2</v>
      </c>
      <c r="O401" s="12">
        <f t="shared" ref="O401:O409" si="693">2*D401*$M401*(1-$M401)*($M401-$C401)</f>
        <v>0</v>
      </c>
      <c r="P401" s="12">
        <f t="shared" si="685"/>
        <v>-2.5661265904714698E-2</v>
      </c>
      <c r="Q401" s="12">
        <f t="shared" si="686"/>
        <v>-2.5661265904714698E-2</v>
      </c>
      <c r="R401" s="12">
        <f t="shared" si="687"/>
        <v>-2.5661265904714698E-2</v>
      </c>
      <c r="S401" s="4">
        <f t="shared" ref="S401:S409" si="694">IF(M401&gt;0.5,1,0)</f>
        <v>1</v>
      </c>
      <c r="T401" s="15" t="str">
        <f t="shared" ref="T401:T409" si="695">IF(S401=C401,"OK","FAUX")</f>
        <v>OK</v>
      </c>
    </row>
    <row r="402" spans="1:23" x14ac:dyDescent="0.25">
      <c r="A402" t="s">
        <v>39</v>
      </c>
      <c r="B402" t="s">
        <v>35</v>
      </c>
      <c r="C402" s="4">
        <f t="shared" ref="C402:G402" si="696">C384</f>
        <v>0</v>
      </c>
      <c r="D402" s="4">
        <f t="shared" si="696"/>
        <v>-1</v>
      </c>
      <c r="E402" s="4">
        <f t="shared" si="696"/>
        <v>1</v>
      </c>
      <c r="F402" s="4">
        <f t="shared" si="696"/>
        <v>-1</v>
      </c>
      <c r="G402" s="4">
        <f t="shared" si="696"/>
        <v>0</v>
      </c>
      <c r="H402" s="12">
        <f>H396</f>
        <v>2.1163996366473983</v>
      </c>
      <c r="I402" s="12">
        <f t="shared" ref="I402:K402" si="697">I396</f>
        <v>0.47564991435037485</v>
      </c>
      <c r="J402" s="12">
        <f t="shared" si="697"/>
        <v>1.4812786252241001</v>
      </c>
      <c r="K402" s="12">
        <f t="shared" si="697"/>
        <v>2.7910270196239241E-2</v>
      </c>
      <c r="L402" s="4">
        <f t="shared" si="690"/>
        <v>-3.1220283475211237</v>
      </c>
      <c r="M402" s="11">
        <f t="shared" si="691"/>
        <v>4.2207697260967181E-2</v>
      </c>
      <c r="N402" s="12">
        <f t="shared" si="692"/>
        <v>1.7814897080734565E-3</v>
      </c>
      <c r="O402" s="12">
        <f t="shared" si="693"/>
        <v>-3.4125942596031265E-3</v>
      </c>
      <c r="P402" s="12">
        <f t="shared" si="685"/>
        <v>3.4125942596031265E-3</v>
      </c>
      <c r="Q402" s="12">
        <f t="shared" si="686"/>
        <v>-3.4125942596031265E-3</v>
      </c>
      <c r="R402" s="12">
        <f t="shared" si="687"/>
        <v>0</v>
      </c>
      <c r="S402" s="4">
        <f t="shared" si="694"/>
        <v>0</v>
      </c>
      <c r="T402" s="15" t="str">
        <f t="shared" si="695"/>
        <v>OK</v>
      </c>
    </row>
    <row r="403" spans="1:23" x14ac:dyDescent="0.25">
      <c r="A403" t="s">
        <v>39</v>
      </c>
      <c r="B403" t="s">
        <v>37</v>
      </c>
      <c r="C403" s="4">
        <f t="shared" ref="C403:G403" si="698">C385</f>
        <v>0</v>
      </c>
      <c r="D403" s="4">
        <f t="shared" si="698"/>
        <v>-1</v>
      </c>
      <c r="E403" s="4">
        <f t="shared" si="698"/>
        <v>0</v>
      </c>
      <c r="F403" s="4">
        <f t="shared" si="698"/>
        <v>-1</v>
      </c>
      <c r="G403" s="4">
        <f t="shared" si="698"/>
        <v>1</v>
      </c>
      <c r="H403" s="12">
        <f>H396</f>
        <v>2.1163996366473983</v>
      </c>
      <c r="I403" s="12">
        <f t="shared" ref="I403:K403" si="699">I396</f>
        <v>0.47564991435037485</v>
      </c>
      <c r="J403" s="12">
        <f t="shared" si="699"/>
        <v>1.4812786252241001</v>
      </c>
      <c r="K403" s="12">
        <f t="shared" si="699"/>
        <v>2.7910270196239241E-2</v>
      </c>
      <c r="L403" s="4">
        <f t="shared" si="690"/>
        <v>-3.5697679916752594</v>
      </c>
      <c r="M403" s="11">
        <f t="shared" si="691"/>
        <v>2.739099114236301E-2</v>
      </c>
      <c r="N403" s="12">
        <f t="shared" si="692"/>
        <v>7.502663957610089E-4</v>
      </c>
      <c r="O403" s="12">
        <f t="shared" si="693"/>
        <v>-1.4594317111206131E-3</v>
      </c>
      <c r="P403" s="12">
        <f t="shared" si="685"/>
        <v>0</v>
      </c>
      <c r="Q403" s="12">
        <f t="shared" si="686"/>
        <v>-1.4594317111206131E-3</v>
      </c>
      <c r="R403" s="12">
        <f t="shared" si="687"/>
        <v>1.4594317111206131E-3</v>
      </c>
      <c r="S403" s="4">
        <f t="shared" si="694"/>
        <v>0</v>
      </c>
      <c r="T403" s="15" t="str">
        <f t="shared" si="695"/>
        <v>OK</v>
      </c>
    </row>
    <row r="404" spans="1:23" x14ac:dyDescent="0.25">
      <c r="A404" t="s">
        <v>40</v>
      </c>
      <c r="B404" t="s">
        <v>32</v>
      </c>
      <c r="C404" s="4">
        <f t="shared" ref="C404:G404" si="700">C386</f>
        <v>1</v>
      </c>
      <c r="D404" s="4">
        <f t="shared" si="700"/>
        <v>1</v>
      </c>
      <c r="E404" s="4">
        <f t="shared" si="700"/>
        <v>1</v>
      </c>
      <c r="F404" s="4">
        <f t="shared" si="700"/>
        <v>0</v>
      </c>
      <c r="G404" s="4">
        <f t="shared" si="700"/>
        <v>1</v>
      </c>
      <c r="H404" s="12">
        <f>H396</f>
        <v>2.1163996366473983</v>
      </c>
      <c r="I404" s="12">
        <f t="shared" ref="I404:K404" si="701">I396</f>
        <v>0.47564991435037485</v>
      </c>
      <c r="J404" s="12">
        <f t="shared" si="701"/>
        <v>1.4812786252241001</v>
      </c>
      <c r="K404" s="12">
        <f t="shared" si="701"/>
        <v>2.7910270196239241E-2</v>
      </c>
      <c r="L404" s="4">
        <f t="shared" si="690"/>
        <v>2.6199598211940121</v>
      </c>
      <c r="M404" s="11">
        <f t="shared" si="691"/>
        <v>0.9321351647880376</v>
      </c>
      <c r="N404" s="12">
        <f t="shared" si="692"/>
        <v>4.6056358583468123E-3</v>
      </c>
      <c r="O404" s="12">
        <f t="shared" si="693"/>
        <v>-8.5861502795476028E-3</v>
      </c>
      <c r="P404" s="12">
        <f t="shared" si="685"/>
        <v>-8.5861502795476028E-3</v>
      </c>
      <c r="Q404" s="12">
        <f t="shared" si="686"/>
        <v>0</v>
      </c>
      <c r="R404" s="12">
        <f t="shared" si="687"/>
        <v>-8.5861502795476028E-3</v>
      </c>
      <c r="S404" s="4">
        <f t="shared" si="694"/>
        <v>1</v>
      </c>
      <c r="T404" s="15" t="str">
        <f t="shared" si="695"/>
        <v>OK</v>
      </c>
    </row>
    <row r="405" spans="1:23" x14ac:dyDescent="0.25">
      <c r="A405" t="s">
        <v>40</v>
      </c>
      <c r="B405" t="s">
        <v>38</v>
      </c>
      <c r="C405" s="4">
        <f t="shared" ref="C405:G405" si="702">C387</f>
        <v>1</v>
      </c>
      <c r="D405" s="4">
        <f t="shared" si="702"/>
        <v>1</v>
      </c>
      <c r="E405" s="4">
        <f t="shared" si="702"/>
        <v>1</v>
      </c>
      <c r="F405" s="4">
        <f t="shared" si="702"/>
        <v>1</v>
      </c>
      <c r="G405" s="4">
        <f t="shared" si="702"/>
        <v>0</v>
      </c>
      <c r="H405" s="12">
        <f>H396</f>
        <v>2.1163996366473983</v>
      </c>
      <c r="I405" s="12">
        <f t="shared" ref="I405:K405" si="703">I396</f>
        <v>0.47564991435037485</v>
      </c>
      <c r="J405" s="12">
        <f t="shared" si="703"/>
        <v>1.4812786252241001</v>
      </c>
      <c r="K405" s="12">
        <f t="shared" si="703"/>
        <v>2.7910270196239241E-2</v>
      </c>
      <c r="L405" s="4">
        <f t="shared" si="690"/>
        <v>4.0733281762218727</v>
      </c>
      <c r="M405" s="11">
        <f t="shared" si="691"/>
        <v>0.98326420758010336</v>
      </c>
      <c r="N405" s="12">
        <f t="shared" si="692"/>
        <v>2.8008674792186997E-4</v>
      </c>
      <c r="O405" s="12">
        <f t="shared" si="693"/>
        <v>-5.5079854849817138E-4</v>
      </c>
      <c r="P405" s="12">
        <f t="shared" si="685"/>
        <v>-5.5079854849817138E-4</v>
      </c>
      <c r="Q405" s="12">
        <f t="shared" si="686"/>
        <v>-5.5079854849817138E-4</v>
      </c>
      <c r="R405" s="12">
        <f t="shared" si="687"/>
        <v>0</v>
      </c>
      <c r="S405" s="4">
        <f t="shared" si="694"/>
        <v>1</v>
      </c>
      <c r="T405" s="15" t="str">
        <f t="shared" si="695"/>
        <v>OK</v>
      </c>
    </row>
    <row r="406" spans="1:23" x14ac:dyDescent="0.25">
      <c r="A406" t="s">
        <v>39</v>
      </c>
      <c r="B406" t="s">
        <v>31</v>
      </c>
      <c r="C406" s="4">
        <f t="shared" ref="C406:G406" si="704">C388</f>
        <v>0</v>
      </c>
      <c r="D406" s="4">
        <f t="shared" si="704"/>
        <v>0</v>
      </c>
      <c r="E406" s="4">
        <f t="shared" si="704"/>
        <v>0</v>
      </c>
      <c r="F406" s="4">
        <f t="shared" si="704"/>
        <v>-1</v>
      </c>
      <c r="G406" s="4">
        <f t="shared" si="704"/>
        <v>0</v>
      </c>
      <c r="H406" s="12">
        <f>H396</f>
        <v>2.1163996366473983</v>
      </c>
      <c r="I406" s="12">
        <f t="shared" ref="I406:K406" si="705">I396</f>
        <v>0.47564991435037485</v>
      </c>
      <c r="J406" s="12">
        <f t="shared" si="705"/>
        <v>1.4812786252241001</v>
      </c>
      <c r="K406" s="12">
        <f t="shared" si="705"/>
        <v>2.7910270196239241E-2</v>
      </c>
      <c r="L406" s="4">
        <f t="shared" si="690"/>
        <v>-1.4812786252241001</v>
      </c>
      <c r="M406" s="11">
        <f t="shared" si="691"/>
        <v>0.18523436818308386</v>
      </c>
      <c r="N406" s="12">
        <f t="shared" si="692"/>
        <v>3.431177115618627E-2</v>
      </c>
      <c r="O406" s="12">
        <f t="shared" si="693"/>
        <v>0</v>
      </c>
      <c r="P406" s="12">
        <f t="shared" si="685"/>
        <v>0</v>
      </c>
      <c r="Q406" s="12">
        <f t="shared" si="686"/>
        <v>-5.5912103809655091E-2</v>
      </c>
      <c r="R406" s="12">
        <f t="shared" si="687"/>
        <v>0</v>
      </c>
      <c r="S406" s="4">
        <f t="shared" si="694"/>
        <v>0</v>
      </c>
      <c r="T406" s="15" t="str">
        <f t="shared" si="695"/>
        <v>OK</v>
      </c>
    </row>
    <row r="407" spans="1:23" x14ac:dyDescent="0.25">
      <c r="A407" t="s">
        <v>40</v>
      </c>
      <c r="B407" t="s">
        <v>30</v>
      </c>
      <c r="C407" s="4">
        <f t="shared" ref="C407:G407" si="706">C389</f>
        <v>1</v>
      </c>
      <c r="D407" s="4">
        <f t="shared" si="706"/>
        <v>1</v>
      </c>
      <c r="E407" s="4">
        <f t="shared" si="706"/>
        <v>0</v>
      </c>
      <c r="F407" s="4">
        <f t="shared" si="706"/>
        <v>1</v>
      </c>
      <c r="G407" s="4">
        <f t="shared" si="706"/>
        <v>1</v>
      </c>
      <c r="H407" s="12">
        <f>H396</f>
        <v>2.1163996366473983</v>
      </c>
      <c r="I407" s="12">
        <f t="shared" ref="I407:K407" si="707">I396</f>
        <v>0.47564991435037485</v>
      </c>
      <c r="J407" s="12">
        <f t="shared" si="707"/>
        <v>1.4812786252241001</v>
      </c>
      <c r="K407" s="12">
        <f t="shared" si="707"/>
        <v>2.7910270196239241E-2</v>
      </c>
      <c r="L407" s="4">
        <f t="shared" si="690"/>
        <v>3.6255885320677375</v>
      </c>
      <c r="M407" s="11">
        <f t="shared" si="691"/>
        <v>0.97405751884489988</v>
      </c>
      <c r="N407" s="12">
        <f t="shared" si="692"/>
        <v>6.730123284827247E-4</v>
      </c>
      <c r="O407" s="12">
        <f t="shared" si="693"/>
        <v>-1.3111054376678231E-3</v>
      </c>
      <c r="P407" s="12">
        <f t="shared" si="685"/>
        <v>0</v>
      </c>
      <c r="Q407" s="12">
        <f t="shared" si="686"/>
        <v>-1.3111054376678231E-3</v>
      </c>
      <c r="R407" s="12">
        <f t="shared" si="687"/>
        <v>-1.3111054376678231E-3</v>
      </c>
      <c r="S407" s="4">
        <f t="shared" si="694"/>
        <v>1</v>
      </c>
      <c r="T407" s="15" t="str">
        <f t="shared" si="695"/>
        <v>OK</v>
      </c>
    </row>
    <row r="408" spans="1:23" x14ac:dyDescent="0.25">
      <c r="A408" t="s">
        <v>39</v>
      </c>
      <c r="B408" t="s">
        <v>36</v>
      </c>
      <c r="C408" s="4">
        <f t="shared" ref="C408:G408" si="708">C390</f>
        <v>0</v>
      </c>
      <c r="D408" s="4">
        <f t="shared" si="708"/>
        <v>-1</v>
      </c>
      <c r="E408" s="4">
        <f t="shared" si="708"/>
        <v>0</v>
      </c>
      <c r="F408" s="4">
        <f t="shared" si="708"/>
        <v>-1</v>
      </c>
      <c r="G408" s="4">
        <f t="shared" si="708"/>
        <v>0</v>
      </c>
      <c r="H408" s="12">
        <f>H396</f>
        <v>2.1163996366473983</v>
      </c>
      <c r="I408" s="12">
        <f t="shared" ref="I408:K408" si="709">I396</f>
        <v>0.47564991435037485</v>
      </c>
      <c r="J408" s="12">
        <f t="shared" si="709"/>
        <v>1.4812786252241001</v>
      </c>
      <c r="K408" s="12">
        <f t="shared" si="709"/>
        <v>2.7910270196239241E-2</v>
      </c>
      <c r="L408" s="4">
        <f t="shared" si="690"/>
        <v>-3.5976782618714984</v>
      </c>
      <c r="M408" s="11">
        <f t="shared" si="691"/>
        <v>2.6657168545597281E-2</v>
      </c>
      <c r="N408" s="12">
        <f t="shared" si="692"/>
        <v>7.1060463486838105E-4</v>
      </c>
      <c r="O408" s="12">
        <f t="shared" si="693"/>
        <v>-1.3833238546948241E-3</v>
      </c>
      <c r="P408" s="12">
        <f t="shared" si="685"/>
        <v>0</v>
      </c>
      <c r="Q408" s="12">
        <f t="shared" si="686"/>
        <v>-1.3833238546948241E-3</v>
      </c>
      <c r="R408" s="12">
        <f t="shared" si="687"/>
        <v>0</v>
      </c>
      <c r="S408" s="4">
        <f t="shared" si="694"/>
        <v>0</v>
      </c>
      <c r="T408" s="15" t="str">
        <f t="shared" si="695"/>
        <v>OK</v>
      </c>
    </row>
    <row r="409" spans="1:23" x14ac:dyDescent="0.25">
      <c r="A409" t="s">
        <v>40</v>
      </c>
      <c r="B409" t="s">
        <v>33</v>
      </c>
      <c r="C409" s="4">
        <f t="shared" ref="C409:G409" si="710">C391</f>
        <v>1</v>
      </c>
      <c r="D409" s="4">
        <f t="shared" si="710"/>
        <v>1</v>
      </c>
      <c r="E409" s="4">
        <f t="shared" si="710"/>
        <v>1</v>
      </c>
      <c r="F409" s="4">
        <f t="shared" si="710"/>
        <v>1</v>
      </c>
      <c r="G409" s="4">
        <f t="shared" si="710"/>
        <v>0</v>
      </c>
      <c r="H409" s="12">
        <f>H396</f>
        <v>2.1163996366473983</v>
      </c>
      <c r="I409" s="12">
        <f t="shared" ref="I409:K409" si="711">I396</f>
        <v>0.47564991435037485</v>
      </c>
      <c r="J409" s="12">
        <f t="shared" si="711"/>
        <v>1.4812786252241001</v>
      </c>
      <c r="K409" s="12">
        <f t="shared" si="711"/>
        <v>2.7910270196239241E-2</v>
      </c>
      <c r="L409" s="4">
        <f t="shared" si="690"/>
        <v>4.0733281762218727</v>
      </c>
      <c r="M409" s="11">
        <f t="shared" si="691"/>
        <v>0.98326420758010336</v>
      </c>
      <c r="N409" s="12">
        <f t="shared" si="692"/>
        <v>2.8008674792186997E-4</v>
      </c>
      <c r="O409" s="12">
        <f t="shared" si="693"/>
        <v>-5.5079854849817138E-4</v>
      </c>
      <c r="P409" s="12">
        <f t="shared" si="685"/>
        <v>-5.5079854849817138E-4</v>
      </c>
      <c r="Q409" s="12">
        <f t="shared" si="686"/>
        <v>-5.5079854849817138E-4</v>
      </c>
      <c r="R409" s="12">
        <f t="shared" si="687"/>
        <v>0</v>
      </c>
      <c r="S409" s="4">
        <f t="shared" si="694"/>
        <v>1</v>
      </c>
      <c r="T409" s="15" t="str">
        <f t="shared" si="695"/>
        <v>OK</v>
      </c>
    </row>
    <row r="410" spans="1:23" x14ac:dyDescent="0.25">
      <c r="M410" s="5" t="s">
        <v>47</v>
      </c>
      <c r="N410" s="11">
        <f>AVERAGE(N400:N409)</f>
        <v>8.5607251199726776E-3</v>
      </c>
      <c r="O410"/>
    </row>
    <row r="411" spans="1:23" x14ac:dyDescent="0.25">
      <c r="H411" t="s">
        <v>41</v>
      </c>
      <c r="I411">
        <f>I393</f>
        <v>3</v>
      </c>
      <c r="M411"/>
      <c r="N411" s="5" t="s">
        <v>46</v>
      </c>
      <c r="O411" s="11">
        <f>AVERAGE(O400:O409)</f>
        <v>-6.3314771562728977E-3</v>
      </c>
      <c r="P411" s="11">
        <f t="shared" ref="P411:R411" si="712">AVERAGE(P400:P409)</f>
        <v>1.412414990144313E-3</v>
      </c>
      <c r="Q411" s="11">
        <f t="shared" si="712"/>
        <v>-9.0241422074452508E-3</v>
      </c>
      <c r="R411" s="11">
        <f t="shared" si="712"/>
        <v>1.1961479012289138E-3</v>
      </c>
    </row>
    <row r="412" spans="1:23" x14ac:dyDescent="0.25">
      <c r="M412"/>
      <c r="N412"/>
      <c r="O412"/>
      <c r="V412">
        <f>B668</f>
        <v>37</v>
      </c>
      <c r="W412" s="11">
        <f>N680</f>
        <v>5.1205028550381348E-3</v>
      </c>
    </row>
    <row r="413" spans="1:23" x14ac:dyDescent="0.25">
      <c r="M413"/>
      <c r="N413"/>
      <c r="O413"/>
    </row>
    <row r="414" spans="1:23" x14ac:dyDescent="0.25">
      <c r="H414" s="13">
        <f>H396-O411*$I411</f>
        <v>2.1353940681162169</v>
      </c>
      <c r="I414" s="13">
        <f t="shared" ref="I414" si="713">I396-P411*$I411</f>
        <v>0.47141266937994192</v>
      </c>
      <c r="J414" s="13">
        <f t="shared" ref="J414" si="714">J396-Q411*$I411</f>
        <v>1.5083510518464358</v>
      </c>
      <c r="K414" s="13">
        <f t="shared" ref="K414" si="715">K396-R411*$I411</f>
        <v>2.43218264925525E-2</v>
      </c>
      <c r="M414"/>
      <c r="N414"/>
      <c r="O414"/>
    </row>
    <row r="415" spans="1:23" x14ac:dyDescent="0.25">
      <c r="H415" s="36" t="s">
        <v>18</v>
      </c>
      <c r="I415" s="36"/>
      <c r="J415" s="36"/>
      <c r="K415" s="36"/>
      <c r="M415"/>
      <c r="N415"/>
      <c r="O415" s="37" t="s">
        <v>23</v>
      </c>
      <c r="P415" s="37"/>
      <c r="Q415" s="37"/>
      <c r="R415" s="37"/>
    </row>
    <row r="416" spans="1:23" x14ac:dyDescent="0.25">
      <c r="A416" s="14" t="s">
        <v>45</v>
      </c>
      <c r="B416" s="14">
        <f>B398+1</f>
        <v>23</v>
      </c>
      <c r="H416" s="8" t="s">
        <v>19</v>
      </c>
      <c r="I416" s="8" t="s">
        <v>20</v>
      </c>
      <c r="J416" s="8" t="s">
        <v>22</v>
      </c>
      <c r="K416" s="8" t="s">
        <v>21</v>
      </c>
      <c r="M416"/>
      <c r="N416"/>
      <c r="O416" s="8" t="s">
        <v>24</v>
      </c>
      <c r="P416" s="8" t="s">
        <v>25</v>
      </c>
      <c r="Q416" s="8" t="s">
        <v>26</v>
      </c>
      <c r="R416" s="8" t="s">
        <v>27</v>
      </c>
    </row>
    <row r="417" spans="1:23" ht="30" x14ac:dyDescent="0.25">
      <c r="A417" s="6" t="s">
        <v>44</v>
      </c>
      <c r="B417" s="6" t="s">
        <v>13</v>
      </c>
      <c r="C417" s="7" t="s">
        <v>7</v>
      </c>
      <c r="D417" s="6" t="s">
        <v>14</v>
      </c>
      <c r="E417" s="6" t="s">
        <v>1</v>
      </c>
      <c r="F417" s="6" t="s">
        <v>2</v>
      </c>
      <c r="G417" s="6" t="s">
        <v>15</v>
      </c>
      <c r="H417" s="9" t="s">
        <v>14</v>
      </c>
      <c r="I417" s="9" t="s">
        <v>1</v>
      </c>
      <c r="J417" s="9" t="s">
        <v>2</v>
      </c>
      <c r="K417" s="9" t="s">
        <v>15</v>
      </c>
      <c r="L417" s="6" t="s">
        <v>16</v>
      </c>
      <c r="M417" s="6" t="s">
        <v>17</v>
      </c>
      <c r="N417" s="6" t="s">
        <v>28</v>
      </c>
      <c r="O417" s="9" t="s">
        <v>14</v>
      </c>
      <c r="P417" s="9" t="s">
        <v>1</v>
      </c>
      <c r="Q417" s="9" t="s">
        <v>2</v>
      </c>
      <c r="R417" s="9" t="s">
        <v>15</v>
      </c>
      <c r="S417" s="7" t="s">
        <v>42</v>
      </c>
      <c r="T417" s="9" t="s">
        <v>43</v>
      </c>
    </row>
    <row r="418" spans="1:23" x14ac:dyDescent="0.25">
      <c r="A418" t="s">
        <v>39</v>
      </c>
      <c r="B418" t="s">
        <v>29</v>
      </c>
      <c r="C418" s="4">
        <f>C400</f>
        <v>0</v>
      </c>
      <c r="D418" s="4">
        <f t="shared" ref="D418:G418" si="716">D400</f>
        <v>-1</v>
      </c>
      <c r="E418" s="4">
        <f t="shared" si="716"/>
        <v>1</v>
      </c>
      <c r="F418" s="4">
        <f t="shared" si="716"/>
        <v>0</v>
      </c>
      <c r="G418" s="4">
        <f t="shared" si="716"/>
        <v>1</v>
      </c>
      <c r="H418" s="12">
        <f>H414</f>
        <v>2.1353940681162169</v>
      </c>
      <c r="I418" s="12">
        <f t="shared" ref="I418:K418" si="717">I414</f>
        <v>0.47141266937994192</v>
      </c>
      <c r="J418" s="12">
        <f t="shared" si="717"/>
        <v>1.5083510518464358</v>
      </c>
      <c r="K418" s="12">
        <f t="shared" si="717"/>
        <v>2.43218264925525E-2</v>
      </c>
      <c r="L418" s="4">
        <f>SUMPRODUCT(D418:G418,H418:K418)</f>
        <v>-1.6396595722437226</v>
      </c>
      <c r="M418" s="11">
        <f>1/(1+EXP(-L418))</f>
        <v>0.16251138996487013</v>
      </c>
      <c r="N418" s="12">
        <f>(M418-C418)^2</f>
        <v>2.6409951868314092E-2</v>
      </c>
      <c r="O418" s="12">
        <f>2*D418*$M418*(1-$M418)*($M418-$C418)</f>
        <v>-4.4236067762578102E-2</v>
      </c>
      <c r="P418" s="12">
        <f t="shared" ref="P418:P427" si="718">2*E418*$M418*(1-$M418)*($M418-$C418)</f>
        <v>4.4236067762578102E-2</v>
      </c>
      <c r="Q418" s="12">
        <f t="shared" ref="Q418:Q427" si="719">2*F418*$M418*(1-$M418)*($M418-$C418)</f>
        <v>0</v>
      </c>
      <c r="R418" s="12">
        <f t="shared" ref="R418:R427" si="720">2*G418*$M418*(1-$M418)*($M418-$C418)</f>
        <v>4.4236067762578102E-2</v>
      </c>
      <c r="S418" s="4">
        <f>IF(M418&gt;0.5,1,0)</f>
        <v>0</v>
      </c>
      <c r="T418" s="15" t="str">
        <f>IF(S418=C418,"OK","FAUX")</f>
        <v>OK</v>
      </c>
    </row>
    <row r="419" spans="1:23" x14ac:dyDescent="0.25">
      <c r="A419" t="s">
        <v>40</v>
      </c>
      <c r="B419" t="s">
        <v>34</v>
      </c>
      <c r="C419" s="4">
        <f t="shared" ref="C419:G419" si="721">C401</f>
        <v>1</v>
      </c>
      <c r="D419" s="4">
        <f t="shared" si="721"/>
        <v>0</v>
      </c>
      <c r="E419" s="4">
        <f t="shared" si="721"/>
        <v>1</v>
      </c>
      <c r="F419" s="4">
        <f t="shared" si="721"/>
        <v>1</v>
      </c>
      <c r="G419" s="4">
        <f t="shared" si="721"/>
        <v>1</v>
      </c>
      <c r="H419" s="12">
        <f>H414</f>
        <v>2.1353940681162169</v>
      </c>
      <c r="I419" s="12">
        <f t="shared" ref="I419:K419" si="722">I414</f>
        <v>0.47141266937994192</v>
      </c>
      <c r="J419" s="12">
        <f t="shared" si="722"/>
        <v>1.5083510518464358</v>
      </c>
      <c r="K419" s="12">
        <f t="shared" si="722"/>
        <v>2.43218264925525E-2</v>
      </c>
      <c r="L419" s="4">
        <f t="shared" ref="L419:L427" si="723">SUMPRODUCT(D419:G419,H419:K419)</f>
        <v>2.0040855477189301</v>
      </c>
      <c r="M419" s="11">
        <f t="shared" ref="M419:M427" si="724">1/(1+EXP(-L419))</f>
        <v>0.88122536736800439</v>
      </c>
      <c r="N419" s="12">
        <f t="shared" ref="N419:N427" si="725">(M419-C419)^2</f>
        <v>1.4107413356865517E-2</v>
      </c>
      <c r="O419" s="12">
        <f t="shared" ref="O419:O427" si="726">2*D419*$M419*(1-$M419)*($M419-$C419)</f>
        <v>0</v>
      </c>
      <c r="P419" s="12">
        <f t="shared" si="718"/>
        <v>-2.4863621036032214E-2</v>
      </c>
      <c r="Q419" s="12">
        <f t="shared" si="719"/>
        <v>-2.4863621036032214E-2</v>
      </c>
      <c r="R419" s="12">
        <f t="shared" si="720"/>
        <v>-2.4863621036032214E-2</v>
      </c>
      <c r="S419" s="4">
        <f t="shared" ref="S419:S427" si="727">IF(M419&gt;0.5,1,0)</f>
        <v>1</v>
      </c>
      <c r="T419" s="15" t="str">
        <f t="shared" ref="T419:T427" si="728">IF(S419=C419,"OK","FAUX")</f>
        <v>OK</v>
      </c>
    </row>
    <row r="420" spans="1:23" x14ac:dyDescent="0.25">
      <c r="A420" t="s">
        <v>39</v>
      </c>
      <c r="B420" t="s">
        <v>35</v>
      </c>
      <c r="C420" s="4">
        <f t="shared" ref="C420:G420" si="729">C402</f>
        <v>0</v>
      </c>
      <c r="D420" s="4">
        <f t="shared" si="729"/>
        <v>-1</v>
      </c>
      <c r="E420" s="4">
        <f t="shared" si="729"/>
        <v>1</v>
      </c>
      <c r="F420" s="4">
        <f t="shared" si="729"/>
        <v>-1</v>
      </c>
      <c r="G420" s="4">
        <f t="shared" si="729"/>
        <v>0</v>
      </c>
      <c r="H420" s="12">
        <f>H414</f>
        <v>2.1353940681162169</v>
      </c>
      <c r="I420" s="12">
        <f t="shared" ref="I420:K420" si="730">I414</f>
        <v>0.47141266937994192</v>
      </c>
      <c r="J420" s="12">
        <f t="shared" si="730"/>
        <v>1.5083510518464358</v>
      </c>
      <c r="K420" s="12">
        <f t="shared" si="730"/>
        <v>2.43218264925525E-2</v>
      </c>
      <c r="L420" s="4">
        <f t="shared" si="723"/>
        <v>-3.1723324505827106</v>
      </c>
      <c r="M420" s="11">
        <f t="shared" si="724"/>
        <v>4.0220280122964046E-2</v>
      </c>
      <c r="N420" s="12">
        <f t="shared" si="725"/>
        <v>1.6176709331696968E-3</v>
      </c>
      <c r="O420" s="12">
        <f t="shared" si="726"/>
        <v>-3.1052155101816696E-3</v>
      </c>
      <c r="P420" s="12">
        <f t="shared" si="718"/>
        <v>3.1052155101816696E-3</v>
      </c>
      <c r="Q420" s="12">
        <f t="shared" si="719"/>
        <v>-3.1052155101816696E-3</v>
      </c>
      <c r="R420" s="12">
        <f t="shared" si="720"/>
        <v>0</v>
      </c>
      <c r="S420" s="4">
        <f t="shared" si="727"/>
        <v>0</v>
      </c>
      <c r="T420" s="15" t="str">
        <f t="shared" si="728"/>
        <v>OK</v>
      </c>
    </row>
    <row r="421" spans="1:23" x14ac:dyDescent="0.25">
      <c r="A421" t="s">
        <v>39</v>
      </c>
      <c r="B421" t="s">
        <v>37</v>
      </c>
      <c r="C421" s="4">
        <f t="shared" ref="C421:G421" si="731">C403</f>
        <v>0</v>
      </c>
      <c r="D421" s="4">
        <f t="shared" si="731"/>
        <v>-1</v>
      </c>
      <c r="E421" s="4">
        <f t="shared" si="731"/>
        <v>0</v>
      </c>
      <c r="F421" s="4">
        <f t="shared" si="731"/>
        <v>-1</v>
      </c>
      <c r="G421" s="4">
        <f t="shared" si="731"/>
        <v>1</v>
      </c>
      <c r="H421" s="12">
        <f>H414</f>
        <v>2.1353940681162169</v>
      </c>
      <c r="I421" s="12">
        <f t="shared" ref="I421:K421" si="732">I414</f>
        <v>0.47141266937994192</v>
      </c>
      <c r="J421" s="12">
        <f t="shared" si="732"/>
        <v>1.5083510518464358</v>
      </c>
      <c r="K421" s="12">
        <f t="shared" si="732"/>
        <v>2.43218264925525E-2</v>
      </c>
      <c r="L421" s="4">
        <f t="shared" si="723"/>
        <v>-3.6194232934701001</v>
      </c>
      <c r="M421" s="11">
        <f t="shared" si="724"/>
        <v>2.6098729628664229E-2</v>
      </c>
      <c r="N421" s="12">
        <f t="shared" si="725"/>
        <v>6.8114368823011607E-4</v>
      </c>
      <c r="O421" s="12">
        <f t="shared" si="726"/>
        <v>-1.3267334065454543E-3</v>
      </c>
      <c r="P421" s="12">
        <f t="shared" si="718"/>
        <v>0</v>
      </c>
      <c r="Q421" s="12">
        <f t="shared" si="719"/>
        <v>-1.3267334065454543E-3</v>
      </c>
      <c r="R421" s="12">
        <f t="shared" si="720"/>
        <v>1.3267334065454543E-3</v>
      </c>
      <c r="S421" s="4">
        <f t="shared" si="727"/>
        <v>0</v>
      </c>
      <c r="T421" s="15" t="str">
        <f t="shared" si="728"/>
        <v>OK</v>
      </c>
    </row>
    <row r="422" spans="1:23" x14ac:dyDescent="0.25">
      <c r="A422" t="s">
        <v>40</v>
      </c>
      <c r="B422" t="s">
        <v>32</v>
      </c>
      <c r="C422" s="4">
        <f t="shared" ref="C422:G422" si="733">C404</f>
        <v>1</v>
      </c>
      <c r="D422" s="4">
        <f t="shared" si="733"/>
        <v>1</v>
      </c>
      <c r="E422" s="4">
        <f t="shared" si="733"/>
        <v>1</v>
      </c>
      <c r="F422" s="4">
        <f t="shared" si="733"/>
        <v>0</v>
      </c>
      <c r="G422" s="4">
        <f t="shared" si="733"/>
        <v>1</v>
      </c>
      <c r="H422" s="12">
        <f>H414</f>
        <v>2.1353940681162169</v>
      </c>
      <c r="I422" s="12">
        <f t="shared" ref="I422:K422" si="734">I414</f>
        <v>0.47141266937994192</v>
      </c>
      <c r="J422" s="12">
        <f t="shared" si="734"/>
        <v>1.5083510518464358</v>
      </c>
      <c r="K422" s="12">
        <f t="shared" si="734"/>
        <v>2.43218264925525E-2</v>
      </c>
      <c r="L422" s="4">
        <f t="shared" si="723"/>
        <v>2.6311285639887116</v>
      </c>
      <c r="M422" s="11">
        <f t="shared" si="724"/>
        <v>0.93283828963964155</v>
      </c>
      <c r="N422" s="12">
        <f t="shared" si="725"/>
        <v>4.5106953385286794E-3</v>
      </c>
      <c r="O422" s="12">
        <f t="shared" si="726"/>
        <v>-8.4154986493571934E-3</v>
      </c>
      <c r="P422" s="12">
        <f t="shared" si="718"/>
        <v>-8.4154986493571934E-3</v>
      </c>
      <c r="Q422" s="12">
        <f t="shared" si="719"/>
        <v>0</v>
      </c>
      <c r="R422" s="12">
        <f t="shared" si="720"/>
        <v>-8.4154986493571934E-3</v>
      </c>
      <c r="S422" s="4">
        <f t="shared" si="727"/>
        <v>1</v>
      </c>
      <c r="T422" s="15" t="str">
        <f t="shared" si="728"/>
        <v>OK</v>
      </c>
    </row>
    <row r="423" spans="1:23" x14ac:dyDescent="0.25">
      <c r="A423" t="s">
        <v>40</v>
      </c>
      <c r="B423" t="s">
        <v>38</v>
      </c>
      <c r="C423" s="4">
        <f t="shared" ref="C423:G423" si="735">C405</f>
        <v>1</v>
      </c>
      <c r="D423" s="4">
        <f t="shared" si="735"/>
        <v>1</v>
      </c>
      <c r="E423" s="4">
        <f t="shared" si="735"/>
        <v>1</v>
      </c>
      <c r="F423" s="4">
        <f t="shared" si="735"/>
        <v>1</v>
      </c>
      <c r="G423" s="4">
        <f t="shared" si="735"/>
        <v>0</v>
      </c>
      <c r="H423" s="12">
        <f>H414</f>
        <v>2.1353940681162169</v>
      </c>
      <c r="I423" s="12">
        <f t="shared" ref="I423:K423" si="736">I414</f>
        <v>0.47141266937994192</v>
      </c>
      <c r="J423" s="12">
        <f t="shared" si="736"/>
        <v>1.5083510518464358</v>
      </c>
      <c r="K423" s="12">
        <f t="shared" si="736"/>
        <v>2.43218264925525E-2</v>
      </c>
      <c r="L423" s="4">
        <f t="shared" si="723"/>
        <v>4.1151577893425948</v>
      </c>
      <c r="M423" s="11">
        <f t="shared" si="724"/>
        <v>0.98393880813668166</v>
      </c>
      <c r="N423" s="12">
        <f t="shared" si="725"/>
        <v>2.579618840703231E-4</v>
      </c>
      <c r="O423" s="12">
        <f t="shared" si="726"/>
        <v>-5.0763741751369323E-4</v>
      </c>
      <c r="P423" s="12">
        <f t="shared" si="718"/>
        <v>-5.0763741751369323E-4</v>
      </c>
      <c r="Q423" s="12">
        <f t="shared" si="719"/>
        <v>-5.0763741751369323E-4</v>
      </c>
      <c r="R423" s="12">
        <f t="shared" si="720"/>
        <v>0</v>
      </c>
      <c r="S423" s="4">
        <f t="shared" si="727"/>
        <v>1</v>
      </c>
      <c r="T423" s="15" t="str">
        <f t="shared" si="728"/>
        <v>OK</v>
      </c>
    </row>
    <row r="424" spans="1:23" x14ac:dyDescent="0.25">
      <c r="A424" t="s">
        <v>39</v>
      </c>
      <c r="B424" t="s">
        <v>31</v>
      </c>
      <c r="C424" s="4">
        <f t="shared" ref="C424:G424" si="737">C406</f>
        <v>0</v>
      </c>
      <c r="D424" s="4">
        <f t="shared" si="737"/>
        <v>0</v>
      </c>
      <c r="E424" s="4">
        <f t="shared" si="737"/>
        <v>0</v>
      </c>
      <c r="F424" s="4">
        <f t="shared" si="737"/>
        <v>-1</v>
      </c>
      <c r="G424" s="4">
        <f t="shared" si="737"/>
        <v>0</v>
      </c>
      <c r="H424" s="12">
        <f>H414</f>
        <v>2.1353940681162169</v>
      </c>
      <c r="I424" s="12">
        <f t="shared" ref="I424:K424" si="738">I414</f>
        <v>0.47141266937994192</v>
      </c>
      <c r="J424" s="12">
        <f t="shared" si="738"/>
        <v>1.5083510518464358</v>
      </c>
      <c r="K424" s="12">
        <f t="shared" si="738"/>
        <v>2.43218264925525E-2</v>
      </c>
      <c r="L424" s="4">
        <f t="shared" si="723"/>
        <v>-1.5083510518464358</v>
      </c>
      <c r="M424" s="11">
        <f t="shared" si="724"/>
        <v>0.18118329576111075</v>
      </c>
      <c r="N424" s="12">
        <f t="shared" si="725"/>
        <v>3.2827386662858137E-2</v>
      </c>
      <c r="O424" s="12">
        <f t="shared" si="726"/>
        <v>0</v>
      </c>
      <c r="P424" s="12">
        <f t="shared" si="718"/>
        <v>0</v>
      </c>
      <c r="Q424" s="12">
        <f t="shared" si="719"/>
        <v>-5.3759225112114326E-2</v>
      </c>
      <c r="R424" s="12">
        <f t="shared" si="720"/>
        <v>0</v>
      </c>
      <c r="S424" s="4">
        <f t="shared" si="727"/>
        <v>0</v>
      </c>
      <c r="T424" s="15" t="str">
        <f t="shared" si="728"/>
        <v>OK</v>
      </c>
    </row>
    <row r="425" spans="1:23" x14ac:dyDescent="0.25">
      <c r="A425" t="s">
        <v>40</v>
      </c>
      <c r="B425" t="s">
        <v>30</v>
      </c>
      <c r="C425" s="4">
        <f t="shared" ref="C425:G425" si="739">C407</f>
        <v>1</v>
      </c>
      <c r="D425" s="4">
        <f t="shared" si="739"/>
        <v>1</v>
      </c>
      <c r="E425" s="4">
        <f t="shared" si="739"/>
        <v>0</v>
      </c>
      <c r="F425" s="4">
        <f t="shared" si="739"/>
        <v>1</v>
      </c>
      <c r="G425" s="4">
        <f t="shared" si="739"/>
        <v>1</v>
      </c>
      <c r="H425" s="12">
        <f>H414</f>
        <v>2.1353940681162169</v>
      </c>
      <c r="I425" s="12">
        <f t="shared" ref="I425:K425" si="740">I414</f>
        <v>0.47141266937994192</v>
      </c>
      <c r="J425" s="12">
        <f t="shared" si="740"/>
        <v>1.5083510518464358</v>
      </c>
      <c r="K425" s="12">
        <f t="shared" si="740"/>
        <v>2.43218264925525E-2</v>
      </c>
      <c r="L425" s="4">
        <f t="shared" si="723"/>
        <v>3.6680669464552054</v>
      </c>
      <c r="M425" s="11">
        <f t="shared" si="724"/>
        <v>0.97510958200265985</v>
      </c>
      <c r="N425" s="12">
        <f t="shared" si="725"/>
        <v>6.1953290808231464E-4</v>
      </c>
      <c r="O425" s="12">
        <f t="shared" si="726"/>
        <v>-1.2082249500740762E-3</v>
      </c>
      <c r="P425" s="12">
        <f t="shared" si="718"/>
        <v>0</v>
      </c>
      <c r="Q425" s="12">
        <f t="shared" si="719"/>
        <v>-1.2082249500740762E-3</v>
      </c>
      <c r="R425" s="12">
        <f t="shared" si="720"/>
        <v>-1.2082249500740762E-3</v>
      </c>
      <c r="S425" s="4">
        <f t="shared" si="727"/>
        <v>1</v>
      </c>
      <c r="T425" s="15" t="str">
        <f t="shared" si="728"/>
        <v>OK</v>
      </c>
    </row>
    <row r="426" spans="1:23" x14ac:dyDescent="0.25">
      <c r="A426" t="s">
        <v>39</v>
      </c>
      <c r="B426" t="s">
        <v>36</v>
      </c>
      <c r="C426" s="4">
        <f t="shared" ref="C426:G426" si="741">C408</f>
        <v>0</v>
      </c>
      <c r="D426" s="4">
        <f t="shared" si="741"/>
        <v>-1</v>
      </c>
      <c r="E426" s="4">
        <f t="shared" si="741"/>
        <v>0</v>
      </c>
      <c r="F426" s="4">
        <f t="shared" si="741"/>
        <v>-1</v>
      </c>
      <c r="G426" s="4">
        <f t="shared" si="741"/>
        <v>0</v>
      </c>
      <c r="H426" s="12">
        <f>H414</f>
        <v>2.1353940681162169</v>
      </c>
      <c r="I426" s="12">
        <f t="shared" ref="I426:K426" si="742">I414</f>
        <v>0.47141266937994192</v>
      </c>
      <c r="J426" s="12">
        <f t="shared" si="742"/>
        <v>1.5083510518464358</v>
      </c>
      <c r="K426" s="12">
        <f t="shared" si="742"/>
        <v>2.43218264925525E-2</v>
      </c>
      <c r="L426" s="4">
        <f t="shared" si="723"/>
        <v>-3.6437451199626527</v>
      </c>
      <c r="M426" s="11">
        <f t="shared" si="724"/>
        <v>2.5487601589464802E-2</v>
      </c>
      <c r="N426" s="12">
        <f t="shared" si="725"/>
        <v>6.4961783478328873E-4</v>
      </c>
      <c r="O426" s="12">
        <f t="shared" si="726"/>
        <v>-1.2661212684498429E-3</v>
      </c>
      <c r="P426" s="12">
        <f t="shared" si="718"/>
        <v>0</v>
      </c>
      <c r="Q426" s="12">
        <f t="shared" si="719"/>
        <v>-1.2661212684498429E-3</v>
      </c>
      <c r="R426" s="12">
        <f t="shared" si="720"/>
        <v>0</v>
      </c>
      <c r="S426" s="4">
        <f t="shared" si="727"/>
        <v>0</v>
      </c>
      <c r="T426" s="15" t="str">
        <f t="shared" si="728"/>
        <v>OK</v>
      </c>
    </row>
    <row r="427" spans="1:23" x14ac:dyDescent="0.25">
      <c r="A427" t="s">
        <v>40</v>
      </c>
      <c r="B427" t="s">
        <v>33</v>
      </c>
      <c r="C427" s="4">
        <f t="shared" ref="C427:G427" si="743">C409</f>
        <v>1</v>
      </c>
      <c r="D427" s="4">
        <f t="shared" si="743"/>
        <v>1</v>
      </c>
      <c r="E427" s="4">
        <f t="shared" si="743"/>
        <v>1</v>
      </c>
      <c r="F427" s="4">
        <f t="shared" si="743"/>
        <v>1</v>
      </c>
      <c r="G427" s="4">
        <f t="shared" si="743"/>
        <v>0</v>
      </c>
      <c r="H427" s="12">
        <f>H414</f>
        <v>2.1353940681162169</v>
      </c>
      <c r="I427" s="12">
        <f t="shared" ref="I427:K427" si="744">I414</f>
        <v>0.47141266937994192</v>
      </c>
      <c r="J427" s="12">
        <f t="shared" si="744"/>
        <v>1.5083510518464358</v>
      </c>
      <c r="K427" s="12">
        <f t="shared" si="744"/>
        <v>2.43218264925525E-2</v>
      </c>
      <c r="L427" s="4">
        <f t="shared" si="723"/>
        <v>4.1151577893425948</v>
      </c>
      <c r="M427" s="11">
        <f t="shared" si="724"/>
        <v>0.98393880813668166</v>
      </c>
      <c r="N427" s="12">
        <f t="shared" si="725"/>
        <v>2.579618840703231E-4</v>
      </c>
      <c r="O427" s="12">
        <f t="shared" si="726"/>
        <v>-5.0763741751369323E-4</v>
      </c>
      <c r="P427" s="12">
        <f t="shared" si="718"/>
        <v>-5.0763741751369323E-4</v>
      </c>
      <c r="Q427" s="12">
        <f t="shared" si="719"/>
        <v>-5.0763741751369323E-4</v>
      </c>
      <c r="R427" s="12">
        <f t="shared" si="720"/>
        <v>0</v>
      </c>
      <c r="S427" s="4">
        <f t="shared" si="727"/>
        <v>1</v>
      </c>
      <c r="T427" s="15" t="str">
        <f t="shared" si="728"/>
        <v>OK</v>
      </c>
    </row>
    <row r="428" spans="1:23" x14ac:dyDescent="0.25">
      <c r="M428" s="5" t="s">
        <v>47</v>
      </c>
      <c r="N428" s="11">
        <f>AVERAGE(N418:N427)</f>
        <v>8.1939336358972485E-3</v>
      </c>
      <c r="O428"/>
    </row>
    <row r="429" spans="1:23" x14ac:dyDescent="0.25">
      <c r="H429" t="s">
        <v>41</v>
      </c>
      <c r="I429">
        <f>I411</f>
        <v>3</v>
      </c>
      <c r="M429"/>
      <c r="N429" s="5" t="s">
        <v>46</v>
      </c>
      <c r="O429" s="11">
        <f>AVERAGE(O418:O427)</f>
        <v>-6.0573136382213724E-3</v>
      </c>
      <c r="P429" s="11">
        <f t="shared" ref="P429:R429" si="745">AVERAGE(P418:P427)</f>
        <v>1.3046888752342976E-3</v>
      </c>
      <c r="Q429" s="11">
        <f t="shared" si="745"/>
        <v>-8.6544416118424974E-3</v>
      </c>
      <c r="R429" s="11">
        <f t="shared" si="745"/>
        <v>1.1075456533660073E-3</v>
      </c>
    </row>
    <row r="430" spans="1:23" x14ac:dyDescent="0.25">
      <c r="M430"/>
      <c r="N430"/>
      <c r="O430"/>
      <c r="V430">
        <f>B686</f>
        <v>38</v>
      </c>
      <c r="W430" s="11">
        <f>N698</f>
        <v>4.9864596148731892E-3</v>
      </c>
    </row>
    <row r="431" spans="1:23" x14ac:dyDescent="0.25">
      <c r="M431"/>
      <c r="N431"/>
      <c r="O431"/>
    </row>
    <row r="432" spans="1:23" x14ac:dyDescent="0.25">
      <c r="H432" s="13">
        <f>H414-O429*$I429</f>
        <v>2.153566009030881</v>
      </c>
      <c r="I432" s="13">
        <f t="shared" ref="I432" si="746">I414-P429*$I429</f>
        <v>0.46749860275423905</v>
      </c>
      <c r="J432" s="13">
        <f t="shared" ref="J432" si="747">J414-Q429*$I429</f>
        <v>1.5343143766819634</v>
      </c>
      <c r="K432" s="13">
        <f t="shared" ref="K432" si="748">K414-R429*$I429</f>
        <v>2.0999189532454478E-2</v>
      </c>
      <c r="M432"/>
      <c r="N432"/>
      <c r="O432"/>
    </row>
    <row r="433" spans="1:23" x14ac:dyDescent="0.25">
      <c r="H433" s="36" t="s">
        <v>18</v>
      </c>
      <c r="I433" s="36"/>
      <c r="J433" s="36"/>
      <c r="K433" s="36"/>
      <c r="M433"/>
      <c r="N433"/>
      <c r="O433" s="37" t="s">
        <v>23</v>
      </c>
      <c r="P433" s="37"/>
      <c r="Q433" s="37"/>
      <c r="R433" s="37"/>
    </row>
    <row r="434" spans="1:23" x14ac:dyDescent="0.25">
      <c r="A434" s="14" t="s">
        <v>45</v>
      </c>
      <c r="B434" s="14">
        <f>B416+1</f>
        <v>24</v>
      </c>
      <c r="H434" s="8" t="s">
        <v>19</v>
      </c>
      <c r="I434" s="8" t="s">
        <v>20</v>
      </c>
      <c r="J434" s="8" t="s">
        <v>22</v>
      </c>
      <c r="K434" s="8" t="s">
        <v>21</v>
      </c>
      <c r="M434"/>
      <c r="N434"/>
      <c r="O434" s="8" t="s">
        <v>24</v>
      </c>
      <c r="P434" s="8" t="s">
        <v>25</v>
      </c>
      <c r="Q434" s="8" t="s">
        <v>26</v>
      </c>
      <c r="R434" s="8" t="s">
        <v>27</v>
      </c>
    </row>
    <row r="435" spans="1:23" ht="30" x14ac:dyDescent="0.25">
      <c r="A435" s="6" t="s">
        <v>44</v>
      </c>
      <c r="B435" s="6" t="s">
        <v>13</v>
      </c>
      <c r="C435" s="7" t="s">
        <v>7</v>
      </c>
      <c r="D435" s="6" t="s">
        <v>14</v>
      </c>
      <c r="E435" s="6" t="s">
        <v>1</v>
      </c>
      <c r="F435" s="6" t="s">
        <v>2</v>
      </c>
      <c r="G435" s="6" t="s">
        <v>15</v>
      </c>
      <c r="H435" s="9" t="s">
        <v>14</v>
      </c>
      <c r="I435" s="9" t="s">
        <v>1</v>
      </c>
      <c r="J435" s="9" t="s">
        <v>2</v>
      </c>
      <c r="K435" s="9" t="s">
        <v>15</v>
      </c>
      <c r="L435" s="6" t="s">
        <v>16</v>
      </c>
      <c r="M435" s="6" t="s">
        <v>17</v>
      </c>
      <c r="N435" s="6" t="s">
        <v>28</v>
      </c>
      <c r="O435" s="9" t="s">
        <v>14</v>
      </c>
      <c r="P435" s="9" t="s">
        <v>1</v>
      </c>
      <c r="Q435" s="9" t="s">
        <v>2</v>
      </c>
      <c r="R435" s="9" t="s">
        <v>15</v>
      </c>
      <c r="S435" s="7" t="s">
        <v>42</v>
      </c>
      <c r="T435" s="9" t="s">
        <v>43</v>
      </c>
    </row>
    <row r="436" spans="1:23" x14ac:dyDescent="0.25">
      <c r="A436" t="s">
        <v>39</v>
      </c>
      <c r="B436" t="s">
        <v>29</v>
      </c>
      <c r="C436" s="4">
        <f>C418</f>
        <v>0</v>
      </c>
      <c r="D436" s="4">
        <f t="shared" ref="D436:G436" si="749">D418</f>
        <v>-1</v>
      </c>
      <c r="E436" s="4">
        <f t="shared" si="749"/>
        <v>1</v>
      </c>
      <c r="F436" s="4">
        <f t="shared" si="749"/>
        <v>0</v>
      </c>
      <c r="G436" s="4">
        <f t="shared" si="749"/>
        <v>1</v>
      </c>
      <c r="H436" s="12">
        <f>H432</f>
        <v>2.153566009030881</v>
      </c>
      <c r="I436" s="12">
        <f t="shared" ref="I436:K436" si="750">I432</f>
        <v>0.46749860275423905</v>
      </c>
      <c r="J436" s="12">
        <f t="shared" si="750"/>
        <v>1.5343143766819634</v>
      </c>
      <c r="K436" s="12">
        <f t="shared" si="750"/>
        <v>2.0999189532454478E-2</v>
      </c>
      <c r="L436" s="4">
        <f>SUMPRODUCT(D436:G436,H436:K436)</f>
        <v>-1.6650682167441877</v>
      </c>
      <c r="M436" s="11">
        <f>1/(1+EXP(-L436))</f>
        <v>0.15908282177451688</v>
      </c>
      <c r="N436" s="12">
        <f>(M436-C436)^2</f>
        <v>2.5307344183742701E-2</v>
      </c>
      <c r="O436" s="12">
        <f>2*D436*$M436*(1-$M436)*($M436-$C436)</f>
        <v>-4.2562760918748013E-2</v>
      </c>
      <c r="P436" s="12">
        <f t="shared" ref="P436:P445" si="751">2*E436*$M436*(1-$M436)*($M436-$C436)</f>
        <v>4.2562760918748013E-2</v>
      </c>
      <c r="Q436" s="12">
        <f t="shared" ref="Q436:Q445" si="752">2*F436*$M436*(1-$M436)*($M436-$C436)</f>
        <v>0</v>
      </c>
      <c r="R436" s="12">
        <f t="shared" ref="R436:R445" si="753">2*G436*$M436*(1-$M436)*($M436-$C436)</f>
        <v>4.2562760918748013E-2</v>
      </c>
      <c r="S436" s="4">
        <f>IF(M436&gt;0.5,1,0)</f>
        <v>0</v>
      </c>
      <c r="T436" s="15" t="str">
        <f>IF(S436=C436,"OK","FAUX")</f>
        <v>OK</v>
      </c>
    </row>
    <row r="437" spans="1:23" x14ac:dyDescent="0.25">
      <c r="A437" t="s">
        <v>40</v>
      </c>
      <c r="B437" t="s">
        <v>34</v>
      </c>
      <c r="C437" s="4">
        <f t="shared" ref="C437:G437" si="754">C419</f>
        <v>1</v>
      </c>
      <c r="D437" s="4">
        <f t="shared" si="754"/>
        <v>0</v>
      </c>
      <c r="E437" s="4">
        <f t="shared" si="754"/>
        <v>1</v>
      </c>
      <c r="F437" s="4">
        <f t="shared" si="754"/>
        <v>1</v>
      </c>
      <c r="G437" s="4">
        <f t="shared" si="754"/>
        <v>1</v>
      </c>
      <c r="H437" s="12">
        <f>H432</f>
        <v>2.153566009030881</v>
      </c>
      <c r="I437" s="12">
        <f t="shared" ref="I437:K437" si="755">I432</f>
        <v>0.46749860275423905</v>
      </c>
      <c r="J437" s="12">
        <f t="shared" si="755"/>
        <v>1.5343143766819634</v>
      </c>
      <c r="K437" s="12">
        <f t="shared" si="755"/>
        <v>2.0999189532454478E-2</v>
      </c>
      <c r="L437" s="4">
        <f t="shared" ref="L437:L445" si="756">SUMPRODUCT(D437:G437,H437:K437)</f>
        <v>2.0228121689686569</v>
      </c>
      <c r="M437" s="11">
        <f t="shared" ref="M437:M445" si="757">1/(1+EXP(-L437))</f>
        <v>0.88317148044404192</v>
      </c>
      <c r="N437" s="12">
        <f t="shared" ref="N437:N445" si="758">(M437-C437)^2</f>
        <v>1.3648902981636879E-2</v>
      </c>
      <c r="O437" s="12">
        <f t="shared" ref="O437:O445" si="759">2*D437*$M437*(1-$M437)*($M437-$C437)</f>
        <v>0</v>
      </c>
      <c r="P437" s="12">
        <f t="shared" si="751"/>
        <v>-2.410864370545868E-2</v>
      </c>
      <c r="Q437" s="12">
        <f t="shared" si="752"/>
        <v>-2.410864370545868E-2</v>
      </c>
      <c r="R437" s="12">
        <f t="shared" si="753"/>
        <v>-2.410864370545868E-2</v>
      </c>
      <c r="S437" s="4">
        <f t="shared" ref="S437:S445" si="760">IF(M437&gt;0.5,1,0)</f>
        <v>1</v>
      </c>
      <c r="T437" s="15" t="str">
        <f t="shared" ref="T437:T445" si="761">IF(S437=C437,"OK","FAUX")</f>
        <v>OK</v>
      </c>
    </row>
    <row r="438" spans="1:23" x14ac:dyDescent="0.25">
      <c r="A438" t="s">
        <v>39</v>
      </c>
      <c r="B438" t="s">
        <v>35</v>
      </c>
      <c r="C438" s="4">
        <f t="shared" ref="C438:G438" si="762">C420</f>
        <v>0</v>
      </c>
      <c r="D438" s="4">
        <f t="shared" si="762"/>
        <v>-1</v>
      </c>
      <c r="E438" s="4">
        <f t="shared" si="762"/>
        <v>1</v>
      </c>
      <c r="F438" s="4">
        <f t="shared" si="762"/>
        <v>-1</v>
      </c>
      <c r="G438" s="4">
        <f t="shared" si="762"/>
        <v>0</v>
      </c>
      <c r="H438" s="12">
        <f>H432</f>
        <v>2.153566009030881</v>
      </c>
      <c r="I438" s="12">
        <f t="shared" ref="I438:K438" si="763">I432</f>
        <v>0.46749860275423905</v>
      </c>
      <c r="J438" s="12">
        <f t="shared" si="763"/>
        <v>1.5343143766819634</v>
      </c>
      <c r="K438" s="12">
        <f t="shared" si="763"/>
        <v>2.0999189532454478E-2</v>
      </c>
      <c r="L438" s="4">
        <f t="shared" si="756"/>
        <v>-3.2203817829586052</v>
      </c>
      <c r="M438" s="11">
        <f t="shared" si="757"/>
        <v>3.840588343914092E-2</v>
      </c>
      <c r="N438" s="12">
        <f t="shared" si="758"/>
        <v>1.4750118827408787E-3</v>
      </c>
      <c r="O438" s="12">
        <f t="shared" si="759"/>
        <v>-2.8367254966019696E-3</v>
      </c>
      <c r="P438" s="12">
        <f t="shared" si="751"/>
        <v>2.8367254966019696E-3</v>
      </c>
      <c r="Q438" s="12">
        <f t="shared" si="752"/>
        <v>-2.8367254966019696E-3</v>
      </c>
      <c r="R438" s="12">
        <f t="shared" si="753"/>
        <v>0</v>
      </c>
      <c r="S438" s="4">
        <f t="shared" si="760"/>
        <v>0</v>
      </c>
      <c r="T438" s="15" t="str">
        <f t="shared" si="761"/>
        <v>OK</v>
      </c>
    </row>
    <row r="439" spans="1:23" x14ac:dyDescent="0.25">
      <c r="A439" t="s">
        <v>39</v>
      </c>
      <c r="B439" t="s">
        <v>37</v>
      </c>
      <c r="C439" s="4">
        <f t="shared" ref="C439:G439" si="764">C421</f>
        <v>0</v>
      </c>
      <c r="D439" s="4">
        <f t="shared" si="764"/>
        <v>-1</v>
      </c>
      <c r="E439" s="4">
        <f t="shared" si="764"/>
        <v>0</v>
      </c>
      <c r="F439" s="4">
        <f t="shared" si="764"/>
        <v>-1</v>
      </c>
      <c r="G439" s="4">
        <f t="shared" si="764"/>
        <v>1</v>
      </c>
      <c r="H439" s="12">
        <f>H432</f>
        <v>2.153566009030881</v>
      </c>
      <c r="I439" s="12">
        <f t="shared" ref="I439:K439" si="765">I432</f>
        <v>0.46749860275423905</v>
      </c>
      <c r="J439" s="12">
        <f t="shared" si="765"/>
        <v>1.5343143766819634</v>
      </c>
      <c r="K439" s="12">
        <f t="shared" si="765"/>
        <v>2.0999189532454478E-2</v>
      </c>
      <c r="L439" s="4">
        <f t="shared" si="756"/>
        <v>-3.6668811961803902</v>
      </c>
      <c r="M439" s="11">
        <f t="shared" si="757"/>
        <v>2.4919213424860968E-2</v>
      </c>
      <c r="N439" s="12">
        <f t="shared" si="758"/>
        <v>6.2096719771377107E-4</v>
      </c>
      <c r="O439" s="12">
        <f t="shared" si="759"/>
        <v>-1.2109863671682078E-3</v>
      </c>
      <c r="P439" s="12">
        <f t="shared" si="751"/>
        <v>0</v>
      </c>
      <c r="Q439" s="12">
        <f t="shared" si="752"/>
        <v>-1.2109863671682078E-3</v>
      </c>
      <c r="R439" s="12">
        <f t="shared" si="753"/>
        <v>1.2109863671682078E-3</v>
      </c>
      <c r="S439" s="4">
        <f t="shared" si="760"/>
        <v>0</v>
      </c>
      <c r="T439" s="15" t="str">
        <f t="shared" si="761"/>
        <v>OK</v>
      </c>
    </row>
    <row r="440" spans="1:23" x14ac:dyDescent="0.25">
      <c r="A440" t="s">
        <v>40</v>
      </c>
      <c r="B440" t="s">
        <v>32</v>
      </c>
      <c r="C440" s="4">
        <f t="shared" ref="C440:G440" si="766">C422</f>
        <v>1</v>
      </c>
      <c r="D440" s="4">
        <f t="shared" si="766"/>
        <v>1</v>
      </c>
      <c r="E440" s="4">
        <f t="shared" si="766"/>
        <v>1</v>
      </c>
      <c r="F440" s="4">
        <f t="shared" si="766"/>
        <v>0</v>
      </c>
      <c r="G440" s="4">
        <f t="shared" si="766"/>
        <v>1</v>
      </c>
      <c r="H440" s="12">
        <f>H432</f>
        <v>2.153566009030881</v>
      </c>
      <c r="I440" s="12">
        <f t="shared" ref="I440:K440" si="767">I432</f>
        <v>0.46749860275423905</v>
      </c>
      <c r="J440" s="12">
        <f t="shared" si="767"/>
        <v>1.5343143766819634</v>
      </c>
      <c r="K440" s="12">
        <f t="shared" si="767"/>
        <v>2.0999189532454478E-2</v>
      </c>
      <c r="L440" s="4">
        <f t="shared" si="756"/>
        <v>2.6420638013175743</v>
      </c>
      <c r="M440" s="11">
        <f t="shared" si="757"/>
        <v>0.93352015914548414</v>
      </c>
      <c r="N440" s="12">
        <f t="shared" si="758"/>
        <v>4.4195692400417555E-3</v>
      </c>
      <c r="O440" s="12">
        <f t="shared" si="759"/>
        <v>-8.2515139606365324E-3</v>
      </c>
      <c r="P440" s="12">
        <f t="shared" si="751"/>
        <v>-8.2515139606365324E-3</v>
      </c>
      <c r="Q440" s="12">
        <f t="shared" si="752"/>
        <v>0</v>
      </c>
      <c r="R440" s="12">
        <f t="shared" si="753"/>
        <v>-8.2515139606365324E-3</v>
      </c>
      <c r="S440" s="4">
        <f t="shared" si="760"/>
        <v>1</v>
      </c>
      <c r="T440" s="15" t="str">
        <f t="shared" si="761"/>
        <v>OK</v>
      </c>
    </row>
    <row r="441" spans="1:23" x14ac:dyDescent="0.25">
      <c r="A441" t="s">
        <v>40</v>
      </c>
      <c r="B441" t="s">
        <v>38</v>
      </c>
      <c r="C441" s="4">
        <f t="shared" ref="C441:G441" si="768">C423</f>
        <v>1</v>
      </c>
      <c r="D441" s="4">
        <f t="shared" si="768"/>
        <v>1</v>
      </c>
      <c r="E441" s="4">
        <f t="shared" si="768"/>
        <v>1</v>
      </c>
      <c r="F441" s="4">
        <f t="shared" si="768"/>
        <v>1</v>
      </c>
      <c r="G441" s="4">
        <f t="shared" si="768"/>
        <v>0</v>
      </c>
      <c r="H441" s="12">
        <f>H432</f>
        <v>2.153566009030881</v>
      </c>
      <c r="I441" s="12">
        <f t="shared" ref="I441:K441" si="769">I432</f>
        <v>0.46749860275423905</v>
      </c>
      <c r="J441" s="12">
        <f t="shared" si="769"/>
        <v>1.5343143766819634</v>
      </c>
      <c r="K441" s="12">
        <f t="shared" si="769"/>
        <v>2.0999189532454478E-2</v>
      </c>
      <c r="L441" s="4">
        <f t="shared" si="756"/>
        <v>4.1553789884670831</v>
      </c>
      <c r="M441" s="11">
        <f t="shared" si="757"/>
        <v>0.98456221459912729</v>
      </c>
      <c r="N441" s="12">
        <f t="shared" si="758"/>
        <v>2.3832521808339843E-4</v>
      </c>
      <c r="O441" s="12">
        <f t="shared" si="759"/>
        <v>-4.6929200902202153E-4</v>
      </c>
      <c r="P441" s="12">
        <f t="shared" si="751"/>
        <v>-4.6929200902202153E-4</v>
      </c>
      <c r="Q441" s="12">
        <f t="shared" si="752"/>
        <v>-4.6929200902202153E-4</v>
      </c>
      <c r="R441" s="12">
        <f t="shared" si="753"/>
        <v>0</v>
      </c>
      <c r="S441" s="4">
        <f t="shared" si="760"/>
        <v>1</v>
      </c>
      <c r="T441" s="15" t="str">
        <f t="shared" si="761"/>
        <v>OK</v>
      </c>
    </row>
    <row r="442" spans="1:23" x14ac:dyDescent="0.25">
      <c r="A442" t="s">
        <v>39</v>
      </c>
      <c r="B442" t="s">
        <v>31</v>
      </c>
      <c r="C442" s="4">
        <f t="shared" ref="C442:G442" si="770">C424</f>
        <v>0</v>
      </c>
      <c r="D442" s="4">
        <f t="shared" si="770"/>
        <v>0</v>
      </c>
      <c r="E442" s="4">
        <f t="shared" si="770"/>
        <v>0</v>
      </c>
      <c r="F442" s="4">
        <f t="shared" si="770"/>
        <v>-1</v>
      </c>
      <c r="G442" s="4">
        <f t="shared" si="770"/>
        <v>0</v>
      </c>
      <c r="H442" s="12">
        <f>H432</f>
        <v>2.153566009030881</v>
      </c>
      <c r="I442" s="12">
        <f t="shared" ref="I442:K442" si="771">I432</f>
        <v>0.46749860275423905</v>
      </c>
      <c r="J442" s="12">
        <f t="shared" si="771"/>
        <v>1.5343143766819634</v>
      </c>
      <c r="K442" s="12">
        <f t="shared" si="771"/>
        <v>2.0999189532454478E-2</v>
      </c>
      <c r="L442" s="4">
        <f t="shared" si="756"/>
        <v>-1.5343143766819634</v>
      </c>
      <c r="M442" s="11">
        <f t="shared" si="757"/>
        <v>0.17736331771236447</v>
      </c>
      <c r="N442" s="12">
        <f t="shared" si="758"/>
        <v>3.145774646993714E-2</v>
      </c>
      <c r="O442" s="12">
        <f t="shared" si="759"/>
        <v>0</v>
      </c>
      <c r="P442" s="12">
        <f t="shared" si="751"/>
        <v>0</v>
      </c>
      <c r="Q442" s="12">
        <f t="shared" si="752"/>
        <v>-5.1756592376549337E-2</v>
      </c>
      <c r="R442" s="12">
        <f t="shared" si="753"/>
        <v>0</v>
      </c>
      <c r="S442" s="4">
        <f t="shared" si="760"/>
        <v>0</v>
      </c>
      <c r="T442" s="15" t="str">
        <f t="shared" si="761"/>
        <v>OK</v>
      </c>
    </row>
    <row r="443" spans="1:23" x14ac:dyDescent="0.25">
      <c r="A443" t="s">
        <v>40</v>
      </c>
      <c r="B443" t="s">
        <v>30</v>
      </c>
      <c r="C443" s="4">
        <f t="shared" ref="C443:G443" si="772">C425</f>
        <v>1</v>
      </c>
      <c r="D443" s="4">
        <f t="shared" si="772"/>
        <v>1</v>
      </c>
      <c r="E443" s="4">
        <f t="shared" si="772"/>
        <v>0</v>
      </c>
      <c r="F443" s="4">
        <f t="shared" si="772"/>
        <v>1</v>
      </c>
      <c r="G443" s="4">
        <f t="shared" si="772"/>
        <v>1</v>
      </c>
      <c r="H443" s="12">
        <f>H432</f>
        <v>2.153566009030881</v>
      </c>
      <c r="I443" s="12">
        <f t="shared" ref="I443:K443" si="773">I432</f>
        <v>0.46749860275423905</v>
      </c>
      <c r="J443" s="12">
        <f t="shared" si="773"/>
        <v>1.5343143766819634</v>
      </c>
      <c r="K443" s="12">
        <f t="shared" si="773"/>
        <v>2.0999189532454478E-2</v>
      </c>
      <c r="L443" s="4">
        <f t="shared" si="756"/>
        <v>3.708879575245299</v>
      </c>
      <c r="M443" s="11">
        <f t="shared" si="757"/>
        <v>0.97608116629135855</v>
      </c>
      <c r="N443" s="12">
        <f t="shared" si="758"/>
        <v>5.721106059816426E-4</v>
      </c>
      <c r="O443" s="12">
        <f t="shared" si="759"/>
        <v>-1.116852775068435E-3</v>
      </c>
      <c r="P443" s="12">
        <f t="shared" si="751"/>
        <v>0</v>
      </c>
      <c r="Q443" s="12">
        <f t="shared" si="752"/>
        <v>-1.116852775068435E-3</v>
      </c>
      <c r="R443" s="12">
        <f t="shared" si="753"/>
        <v>-1.116852775068435E-3</v>
      </c>
      <c r="S443" s="4">
        <f t="shared" si="760"/>
        <v>1</v>
      </c>
      <c r="T443" s="15" t="str">
        <f t="shared" si="761"/>
        <v>OK</v>
      </c>
    </row>
    <row r="444" spans="1:23" x14ac:dyDescent="0.25">
      <c r="A444" t="s">
        <v>39</v>
      </c>
      <c r="B444" t="s">
        <v>36</v>
      </c>
      <c r="C444" s="4">
        <f t="shared" ref="C444:G444" si="774">C426</f>
        <v>0</v>
      </c>
      <c r="D444" s="4">
        <f t="shared" si="774"/>
        <v>-1</v>
      </c>
      <c r="E444" s="4">
        <f t="shared" si="774"/>
        <v>0</v>
      </c>
      <c r="F444" s="4">
        <f t="shared" si="774"/>
        <v>-1</v>
      </c>
      <c r="G444" s="4">
        <f t="shared" si="774"/>
        <v>0</v>
      </c>
      <c r="H444" s="12">
        <f>H432</f>
        <v>2.153566009030881</v>
      </c>
      <c r="I444" s="12">
        <f t="shared" ref="I444:K444" si="775">I432</f>
        <v>0.46749860275423905</v>
      </c>
      <c r="J444" s="12">
        <f t="shared" si="775"/>
        <v>1.5343143766819634</v>
      </c>
      <c r="K444" s="12">
        <f t="shared" si="775"/>
        <v>2.0999189532454478E-2</v>
      </c>
      <c r="L444" s="4">
        <f t="shared" si="756"/>
        <v>-3.6878803857128446</v>
      </c>
      <c r="M444" s="11">
        <f t="shared" si="757"/>
        <v>2.4414028394232151E-2</v>
      </c>
      <c r="N444" s="12">
        <f t="shared" si="758"/>
        <v>5.9604478243437369E-4</v>
      </c>
      <c r="O444" s="12">
        <f t="shared" si="759"/>
        <v>-1.1629858563835739E-3</v>
      </c>
      <c r="P444" s="12">
        <f t="shared" si="751"/>
        <v>0</v>
      </c>
      <c r="Q444" s="12">
        <f t="shared" si="752"/>
        <v>-1.1629858563835739E-3</v>
      </c>
      <c r="R444" s="12">
        <f t="shared" si="753"/>
        <v>0</v>
      </c>
      <c r="S444" s="4">
        <f t="shared" si="760"/>
        <v>0</v>
      </c>
      <c r="T444" s="15" t="str">
        <f t="shared" si="761"/>
        <v>OK</v>
      </c>
    </row>
    <row r="445" spans="1:23" x14ac:dyDescent="0.25">
      <c r="A445" t="s">
        <v>40</v>
      </c>
      <c r="B445" t="s">
        <v>33</v>
      </c>
      <c r="C445" s="4">
        <f t="shared" ref="C445:G445" si="776">C427</f>
        <v>1</v>
      </c>
      <c r="D445" s="4">
        <f t="shared" si="776"/>
        <v>1</v>
      </c>
      <c r="E445" s="4">
        <f t="shared" si="776"/>
        <v>1</v>
      </c>
      <c r="F445" s="4">
        <f t="shared" si="776"/>
        <v>1</v>
      </c>
      <c r="G445" s="4">
        <f t="shared" si="776"/>
        <v>0</v>
      </c>
      <c r="H445" s="12">
        <f>H432</f>
        <v>2.153566009030881</v>
      </c>
      <c r="I445" s="12">
        <f t="shared" ref="I445:K445" si="777">I432</f>
        <v>0.46749860275423905</v>
      </c>
      <c r="J445" s="12">
        <f t="shared" si="777"/>
        <v>1.5343143766819634</v>
      </c>
      <c r="K445" s="12">
        <f t="shared" si="777"/>
        <v>2.0999189532454478E-2</v>
      </c>
      <c r="L445" s="4">
        <f t="shared" si="756"/>
        <v>4.1553789884670831</v>
      </c>
      <c r="M445" s="11">
        <f t="shared" si="757"/>
        <v>0.98456221459912729</v>
      </c>
      <c r="N445" s="12">
        <f t="shared" si="758"/>
        <v>2.3832521808339843E-4</v>
      </c>
      <c r="O445" s="12">
        <f t="shared" si="759"/>
        <v>-4.6929200902202153E-4</v>
      </c>
      <c r="P445" s="12">
        <f t="shared" si="751"/>
        <v>-4.6929200902202153E-4</v>
      </c>
      <c r="Q445" s="12">
        <f t="shared" si="752"/>
        <v>-4.6929200902202153E-4</v>
      </c>
      <c r="R445" s="12">
        <f t="shared" si="753"/>
        <v>0</v>
      </c>
      <c r="S445" s="4">
        <f t="shared" si="760"/>
        <v>1</v>
      </c>
      <c r="T445" s="15" t="str">
        <f t="shared" si="761"/>
        <v>OK</v>
      </c>
    </row>
    <row r="446" spans="1:23" x14ac:dyDescent="0.25">
      <c r="M446" s="5" t="s">
        <v>47</v>
      </c>
      <c r="N446" s="11">
        <f>AVERAGE(N436:N445)</f>
        <v>7.857434778039591E-3</v>
      </c>
      <c r="O446"/>
    </row>
    <row r="447" spans="1:23" x14ac:dyDescent="0.25">
      <c r="H447" t="s">
        <v>41</v>
      </c>
      <c r="I447">
        <f>I429</f>
        <v>3</v>
      </c>
      <c r="M447"/>
      <c r="N447" s="5" t="s">
        <v>46</v>
      </c>
      <c r="O447" s="11">
        <f>AVERAGE(O436:O445)</f>
        <v>-5.8080409392650776E-3</v>
      </c>
      <c r="P447" s="11">
        <f t="shared" ref="P447:R447" si="778">AVERAGE(P436:P445)</f>
        <v>1.2100744731210725E-3</v>
      </c>
      <c r="Q447" s="11">
        <f t="shared" si="778"/>
        <v>-8.3131370595274263E-3</v>
      </c>
      <c r="R447" s="11">
        <f t="shared" si="778"/>
        <v>1.0296736844752573E-3</v>
      </c>
    </row>
    <row r="448" spans="1:23" x14ac:dyDescent="0.25">
      <c r="M448"/>
      <c r="N448"/>
      <c r="O448"/>
      <c r="V448">
        <f>B704</f>
        <v>39</v>
      </c>
      <c r="W448" s="11">
        <f>N716</f>
        <v>4.8591828761056881E-3</v>
      </c>
    </row>
    <row r="449" spans="1:20" x14ac:dyDescent="0.25">
      <c r="M449"/>
      <c r="N449"/>
      <c r="O449"/>
    </row>
    <row r="450" spans="1:20" x14ac:dyDescent="0.25">
      <c r="H450" s="13">
        <f>H432-O447*$I447</f>
        <v>2.1709901318486762</v>
      </c>
      <c r="I450" s="13">
        <f t="shared" ref="I450" si="779">I432-P447*$I447</f>
        <v>0.46386837933487585</v>
      </c>
      <c r="J450" s="13">
        <f t="shared" ref="J450" si="780">J432-Q447*$I447</f>
        <v>1.5592537878605457</v>
      </c>
      <c r="K450" s="13">
        <f t="shared" ref="K450" si="781">K432-R447*$I447</f>
        <v>1.7910168479028706E-2</v>
      </c>
      <c r="M450"/>
      <c r="N450"/>
      <c r="O450"/>
    </row>
    <row r="451" spans="1:20" x14ac:dyDescent="0.25">
      <c r="H451" s="36" t="s">
        <v>18</v>
      </c>
      <c r="I451" s="36"/>
      <c r="J451" s="36"/>
      <c r="K451" s="36"/>
      <c r="M451"/>
      <c r="N451"/>
      <c r="O451" s="37" t="s">
        <v>23</v>
      </c>
      <c r="P451" s="37"/>
      <c r="Q451" s="37"/>
      <c r="R451" s="37"/>
    </row>
    <row r="452" spans="1:20" x14ac:dyDescent="0.25">
      <c r="A452" s="14" t="s">
        <v>45</v>
      </c>
      <c r="B452" s="14">
        <f>B434+1</f>
        <v>25</v>
      </c>
      <c r="H452" s="8" t="s">
        <v>19</v>
      </c>
      <c r="I452" s="8" t="s">
        <v>20</v>
      </c>
      <c r="J452" s="8" t="s">
        <v>22</v>
      </c>
      <c r="K452" s="8" t="s">
        <v>21</v>
      </c>
      <c r="M452"/>
      <c r="N452"/>
      <c r="O452" s="8" t="s">
        <v>24</v>
      </c>
      <c r="P452" s="8" t="s">
        <v>25</v>
      </c>
      <c r="Q452" s="8" t="s">
        <v>26</v>
      </c>
      <c r="R452" s="8" t="s">
        <v>27</v>
      </c>
    </row>
    <row r="453" spans="1:20" ht="30" x14ac:dyDescent="0.25">
      <c r="A453" s="6" t="s">
        <v>44</v>
      </c>
      <c r="B453" s="6" t="s">
        <v>13</v>
      </c>
      <c r="C453" s="7" t="s">
        <v>7</v>
      </c>
      <c r="D453" s="6" t="s">
        <v>14</v>
      </c>
      <c r="E453" s="6" t="s">
        <v>1</v>
      </c>
      <c r="F453" s="6" t="s">
        <v>2</v>
      </c>
      <c r="G453" s="6" t="s">
        <v>15</v>
      </c>
      <c r="H453" s="9" t="s">
        <v>14</v>
      </c>
      <c r="I453" s="9" t="s">
        <v>1</v>
      </c>
      <c r="J453" s="9" t="s">
        <v>2</v>
      </c>
      <c r="K453" s="9" t="s">
        <v>15</v>
      </c>
      <c r="L453" s="6" t="s">
        <v>16</v>
      </c>
      <c r="M453" s="6" t="s">
        <v>17</v>
      </c>
      <c r="N453" s="6" t="s">
        <v>28</v>
      </c>
      <c r="O453" s="9" t="s">
        <v>14</v>
      </c>
      <c r="P453" s="9" t="s">
        <v>1</v>
      </c>
      <c r="Q453" s="9" t="s">
        <v>2</v>
      </c>
      <c r="R453" s="9" t="s">
        <v>15</v>
      </c>
      <c r="S453" s="7" t="s">
        <v>42</v>
      </c>
      <c r="T453" s="9" t="s">
        <v>43</v>
      </c>
    </row>
    <row r="454" spans="1:20" x14ac:dyDescent="0.25">
      <c r="A454" t="s">
        <v>39</v>
      </c>
      <c r="B454" t="s">
        <v>29</v>
      </c>
      <c r="C454" s="4">
        <f>C436</f>
        <v>0</v>
      </c>
      <c r="D454" s="4">
        <f t="shared" ref="D454:G454" si="782">D436</f>
        <v>-1</v>
      </c>
      <c r="E454" s="4">
        <f t="shared" si="782"/>
        <v>1</v>
      </c>
      <c r="F454" s="4">
        <f t="shared" si="782"/>
        <v>0</v>
      </c>
      <c r="G454" s="4">
        <f t="shared" si="782"/>
        <v>1</v>
      </c>
      <c r="H454" s="12">
        <f>H450</f>
        <v>2.1709901318486762</v>
      </c>
      <c r="I454" s="12">
        <f t="shared" ref="I454:K454" si="783">I450</f>
        <v>0.46386837933487585</v>
      </c>
      <c r="J454" s="12">
        <f t="shared" si="783"/>
        <v>1.5592537878605457</v>
      </c>
      <c r="K454" s="12">
        <f t="shared" si="783"/>
        <v>1.7910168479028706E-2</v>
      </c>
      <c r="L454" s="4">
        <f>SUMPRODUCT(D454:G454,H454:K454)</f>
        <v>-1.6892115840347717</v>
      </c>
      <c r="M454" s="11">
        <f>1/(1+EXP(-L454))</f>
        <v>0.15587955263404921</v>
      </c>
      <c r="N454" s="12">
        <f>(M454-C454)^2</f>
        <v>2.4298434929391318E-2</v>
      </c>
      <c r="O454" s="12">
        <f>2*D454*$M454*(1-$M454)*($M454-$C454)</f>
        <v>-4.1021611525780488E-2</v>
      </c>
      <c r="P454" s="12">
        <f t="shared" ref="P454:P463" si="784">2*E454*$M454*(1-$M454)*($M454-$C454)</f>
        <v>4.1021611525780488E-2</v>
      </c>
      <c r="Q454" s="12">
        <f t="shared" ref="Q454:Q463" si="785">2*F454*$M454*(1-$M454)*($M454-$C454)</f>
        <v>0</v>
      </c>
      <c r="R454" s="12">
        <f t="shared" ref="R454:R463" si="786">2*G454*$M454*(1-$M454)*($M454-$C454)</f>
        <v>4.1021611525780488E-2</v>
      </c>
      <c r="S454" s="4">
        <f>IF(M454&gt;0.5,1,0)</f>
        <v>0</v>
      </c>
      <c r="T454" s="15" t="str">
        <f>IF(S454=C454,"OK","FAUX")</f>
        <v>OK</v>
      </c>
    </row>
    <row r="455" spans="1:20" x14ac:dyDescent="0.25">
      <c r="A455" t="s">
        <v>40</v>
      </c>
      <c r="B455" t="s">
        <v>34</v>
      </c>
      <c r="C455" s="4">
        <f t="shared" ref="C455:G455" si="787">C437</f>
        <v>1</v>
      </c>
      <c r="D455" s="4">
        <f t="shared" si="787"/>
        <v>0</v>
      </c>
      <c r="E455" s="4">
        <f t="shared" si="787"/>
        <v>1</v>
      </c>
      <c r="F455" s="4">
        <f t="shared" si="787"/>
        <v>1</v>
      </c>
      <c r="G455" s="4">
        <f t="shared" si="787"/>
        <v>1</v>
      </c>
      <c r="H455" s="12">
        <f>H450</f>
        <v>2.1709901318486762</v>
      </c>
      <c r="I455" s="12">
        <f t="shared" ref="I455:K455" si="788">I450</f>
        <v>0.46386837933487585</v>
      </c>
      <c r="J455" s="12">
        <f t="shared" si="788"/>
        <v>1.5592537878605457</v>
      </c>
      <c r="K455" s="12">
        <f t="shared" si="788"/>
        <v>1.7910168479028706E-2</v>
      </c>
      <c r="L455" s="4">
        <f t="shared" ref="L455:L463" si="789">SUMPRODUCT(D455:G455,H455:K455)</f>
        <v>2.04103233567445</v>
      </c>
      <c r="M455" s="11">
        <f t="shared" ref="M455:M463" si="790">1/(1+EXP(-L455))</f>
        <v>0.88503834519335967</v>
      </c>
      <c r="N455" s="12">
        <f t="shared" ref="N455:N463" si="791">(M455-C455)^2</f>
        <v>1.3216182075881131E-2</v>
      </c>
      <c r="O455" s="12">
        <f t="shared" ref="O455:O463" si="792">2*D455*$M455*(1-$M455)*($M455-$C455)</f>
        <v>0</v>
      </c>
      <c r="P455" s="12">
        <f t="shared" si="784"/>
        <v>-2.3393655828423954E-2</v>
      </c>
      <c r="Q455" s="12">
        <f t="shared" si="785"/>
        <v>-2.3393655828423954E-2</v>
      </c>
      <c r="R455" s="12">
        <f t="shared" si="786"/>
        <v>-2.3393655828423954E-2</v>
      </c>
      <c r="S455" s="4">
        <f t="shared" ref="S455:S463" si="793">IF(M455&gt;0.5,1,0)</f>
        <v>1</v>
      </c>
      <c r="T455" s="15" t="str">
        <f t="shared" ref="T455:T463" si="794">IF(S455=C455,"OK","FAUX")</f>
        <v>OK</v>
      </c>
    </row>
    <row r="456" spans="1:20" x14ac:dyDescent="0.25">
      <c r="A456" t="s">
        <v>39</v>
      </c>
      <c r="B456" t="s">
        <v>35</v>
      </c>
      <c r="C456" s="4">
        <f t="shared" ref="C456:G456" si="795">C438</f>
        <v>0</v>
      </c>
      <c r="D456" s="4">
        <f t="shared" si="795"/>
        <v>-1</v>
      </c>
      <c r="E456" s="4">
        <f t="shared" si="795"/>
        <v>1</v>
      </c>
      <c r="F456" s="4">
        <f t="shared" si="795"/>
        <v>-1</v>
      </c>
      <c r="G456" s="4">
        <f t="shared" si="795"/>
        <v>0</v>
      </c>
      <c r="H456" s="12">
        <f>H450</f>
        <v>2.1709901318486762</v>
      </c>
      <c r="I456" s="12">
        <f t="shared" ref="I456:K456" si="796">I450</f>
        <v>0.46386837933487585</v>
      </c>
      <c r="J456" s="12">
        <f t="shared" si="796"/>
        <v>1.5592537878605457</v>
      </c>
      <c r="K456" s="12">
        <f t="shared" si="796"/>
        <v>1.7910168479028706E-2</v>
      </c>
      <c r="L456" s="4">
        <f t="shared" si="789"/>
        <v>-3.2663755403743462</v>
      </c>
      <c r="M456" s="11">
        <f t="shared" si="790"/>
        <v>3.6742893072544039E-2</v>
      </c>
      <c r="N456" s="12">
        <f t="shared" si="791"/>
        <v>1.3500401913404047E-3</v>
      </c>
      <c r="O456" s="12">
        <f t="shared" si="792"/>
        <v>-2.6008716178926947E-3</v>
      </c>
      <c r="P456" s="12">
        <f t="shared" si="784"/>
        <v>2.6008716178926947E-3</v>
      </c>
      <c r="Q456" s="12">
        <f t="shared" si="785"/>
        <v>-2.6008716178926947E-3</v>
      </c>
      <c r="R456" s="12">
        <f t="shared" si="786"/>
        <v>0</v>
      </c>
      <c r="S456" s="4">
        <f t="shared" si="793"/>
        <v>0</v>
      </c>
      <c r="T456" s="15" t="str">
        <f t="shared" si="794"/>
        <v>OK</v>
      </c>
    </row>
    <row r="457" spans="1:20" x14ac:dyDescent="0.25">
      <c r="A457" t="s">
        <v>39</v>
      </c>
      <c r="B457" t="s">
        <v>37</v>
      </c>
      <c r="C457" s="4">
        <f t="shared" ref="C457:G457" si="797">C439</f>
        <v>0</v>
      </c>
      <c r="D457" s="4">
        <f t="shared" si="797"/>
        <v>-1</v>
      </c>
      <c r="E457" s="4">
        <f t="shared" si="797"/>
        <v>0</v>
      </c>
      <c r="F457" s="4">
        <f t="shared" si="797"/>
        <v>-1</v>
      </c>
      <c r="G457" s="4">
        <f t="shared" si="797"/>
        <v>1</v>
      </c>
      <c r="H457" s="12">
        <f>H450</f>
        <v>2.1709901318486762</v>
      </c>
      <c r="I457" s="12">
        <f t="shared" ref="I457:K457" si="798">I450</f>
        <v>0.46386837933487585</v>
      </c>
      <c r="J457" s="12">
        <f t="shared" si="798"/>
        <v>1.5592537878605457</v>
      </c>
      <c r="K457" s="12">
        <f t="shared" si="798"/>
        <v>1.7910168479028706E-2</v>
      </c>
      <c r="L457" s="4">
        <f t="shared" si="789"/>
        <v>-3.7123337512301933</v>
      </c>
      <c r="M457" s="11">
        <f t="shared" si="790"/>
        <v>2.3838322496547219E-2</v>
      </c>
      <c r="N457" s="12">
        <f t="shared" si="791"/>
        <v>5.6826561944938923E-4</v>
      </c>
      <c r="O457" s="12">
        <f t="shared" si="792"/>
        <v>-1.109438240698509E-3</v>
      </c>
      <c r="P457" s="12">
        <f t="shared" si="784"/>
        <v>0</v>
      </c>
      <c r="Q457" s="12">
        <f t="shared" si="785"/>
        <v>-1.109438240698509E-3</v>
      </c>
      <c r="R457" s="12">
        <f t="shared" si="786"/>
        <v>1.109438240698509E-3</v>
      </c>
      <c r="S457" s="4">
        <f t="shared" si="793"/>
        <v>0</v>
      </c>
      <c r="T457" s="15" t="str">
        <f t="shared" si="794"/>
        <v>OK</v>
      </c>
    </row>
    <row r="458" spans="1:20" x14ac:dyDescent="0.25">
      <c r="A458" t="s">
        <v>40</v>
      </c>
      <c r="B458" t="s">
        <v>32</v>
      </c>
      <c r="C458" s="4">
        <f t="shared" ref="C458:G458" si="799">C440</f>
        <v>1</v>
      </c>
      <c r="D458" s="4">
        <f t="shared" si="799"/>
        <v>1</v>
      </c>
      <c r="E458" s="4">
        <f t="shared" si="799"/>
        <v>1</v>
      </c>
      <c r="F458" s="4">
        <f t="shared" si="799"/>
        <v>0</v>
      </c>
      <c r="G458" s="4">
        <f t="shared" si="799"/>
        <v>1</v>
      </c>
      <c r="H458" s="12">
        <f>H450</f>
        <v>2.1709901318486762</v>
      </c>
      <c r="I458" s="12">
        <f t="shared" ref="I458:K458" si="800">I450</f>
        <v>0.46386837933487585</v>
      </c>
      <c r="J458" s="12">
        <f t="shared" si="800"/>
        <v>1.5592537878605457</v>
      </c>
      <c r="K458" s="12">
        <f t="shared" si="800"/>
        <v>1.7910168479028706E-2</v>
      </c>
      <c r="L458" s="4">
        <f t="shared" si="789"/>
        <v>2.6527686796625805</v>
      </c>
      <c r="M458" s="11">
        <f t="shared" si="790"/>
        <v>0.93418143166767387</v>
      </c>
      <c r="N458" s="12">
        <f t="shared" si="791"/>
        <v>4.3320839373170847E-3</v>
      </c>
      <c r="O458" s="12">
        <f t="shared" si="792"/>
        <v>-8.0939047493348154E-3</v>
      </c>
      <c r="P458" s="12">
        <f t="shared" si="784"/>
        <v>-8.0939047493348154E-3</v>
      </c>
      <c r="Q458" s="12">
        <f t="shared" si="785"/>
        <v>0</v>
      </c>
      <c r="R458" s="12">
        <f t="shared" si="786"/>
        <v>-8.0939047493348154E-3</v>
      </c>
      <c r="S458" s="4">
        <f t="shared" si="793"/>
        <v>1</v>
      </c>
      <c r="T458" s="15" t="str">
        <f t="shared" si="794"/>
        <v>OK</v>
      </c>
    </row>
    <row r="459" spans="1:20" x14ac:dyDescent="0.25">
      <c r="A459" t="s">
        <v>40</v>
      </c>
      <c r="B459" t="s">
        <v>38</v>
      </c>
      <c r="C459" s="4">
        <f t="shared" ref="C459:G459" si="801">C441</f>
        <v>1</v>
      </c>
      <c r="D459" s="4">
        <f t="shared" si="801"/>
        <v>1</v>
      </c>
      <c r="E459" s="4">
        <f t="shared" si="801"/>
        <v>1</v>
      </c>
      <c r="F459" s="4">
        <f t="shared" si="801"/>
        <v>1</v>
      </c>
      <c r="G459" s="4">
        <f t="shared" si="801"/>
        <v>0</v>
      </c>
      <c r="H459" s="12">
        <f>H450</f>
        <v>2.1709901318486762</v>
      </c>
      <c r="I459" s="12">
        <f t="shared" ref="I459:K459" si="802">I450</f>
        <v>0.46386837933487585</v>
      </c>
      <c r="J459" s="12">
        <f t="shared" si="802"/>
        <v>1.5592537878605457</v>
      </c>
      <c r="K459" s="12">
        <f t="shared" si="802"/>
        <v>1.7910168479028706E-2</v>
      </c>
      <c r="L459" s="4">
        <f t="shared" si="789"/>
        <v>4.1941122990440975</v>
      </c>
      <c r="M459" s="11">
        <f t="shared" si="790"/>
        <v>0.98514002306081561</v>
      </c>
      <c r="N459" s="12">
        <f t="shared" si="791"/>
        <v>2.2081891463309199E-4</v>
      </c>
      <c r="O459" s="12">
        <f t="shared" si="792"/>
        <v>-4.35075101307817E-4</v>
      </c>
      <c r="P459" s="12">
        <f t="shared" si="784"/>
        <v>-4.35075101307817E-4</v>
      </c>
      <c r="Q459" s="12">
        <f t="shared" si="785"/>
        <v>-4.35075101307817E-4</v>
      </c>
      <c r="R459" s="12">
        <f t="shared" si="786"/>
        <v>0</v>
      </c>
      <c r="S459" s="4">
        <f t="shared" si="793"/>
        <v>1</v>
      </c>
      <c r="T459" s="15" t="str">
        <f t="shared" si="794"/>
        <v>OK</v>
      </c>
    </row>
    <row r="460" spans="1:20" x14ac:dyDescent="0.25">
      <c r="A460" t="s">
        <v>39</v>
      </c>
      <c r="B460" t="s">
        <v>31</v>
      </c>
      <c r="C460" s="4">
        <f t="shared" ref="C460:G460" si="803">C442</f>
        <v>0</v>
      </c>
      <c r="D460" s="4">
        <f t="shared" si="803"/>
        <v>0</v>
      </c>
      <c r="E460" s="4">
        <f t="shared" si="803"/>
        <v>0</v>
      </c>
      <c r="F460" s="4">
        <f t="shared" si="803"/>
        <v>-1</v>
      </c>
      <c r="G460" s="4">
        <f t="shared" si="803"/>
        <v>0</v>
      </c>
      <c r="H460" s="12">
        <f>H450</f>
        <v>2.1709901318486762</v>
      </c>
      <c r="I460" s="12">
        <f t="shared" ref="I460:K460" si="804">I450</f>
        <v>0.46386837933487585</v>
      </c>
      <c r="J460" s="12">
        <f t="shared" si="804"/>
        <v>1.5592537878605457</v>
      </c>
      <c r="K460" s="12">
        <f t="shared" si="804"/>
        <v>1.7910168479028706E-2</v>
      </c>
      <c r="L460" s="4">
        <f t="shared" si="789"/>
        <v>-1.5592537878605457</v>
      </c>
      <c r="M460" s="11">
        <f t="shared" si="790"/>
        <v>0.17375374968004431</v>
      </c>
      <c r="N460" s="12">
        <f t="shared" si="791"/>
        <v>3.0190365527875497E-2</v>
      </c>
      <c r="O460" s="12">
        <f t="shared" si="792"/>
        <v>0</v>
      </c>
      <c r="P460" s="12">
        <f t="shared" si="784"/>
        <v>0</v>
      </c>
      <c r="Q460" s="12">
        <f t="shared" si="785"/>
        <v>-4.9889352626391964E-2</v>
      </c>
      <c r="R460" s="12">
        <f t="shared" si="786"/>
        <v>0</v>
      </c>
      <c r="S460" s="4">
        <f t="shared" si="793"/>
        <v>0</v>
      </c>
      <c r="T460" s="15" t="str">
        <f t="shared" si="794"/>
        <v>OK</v>
      </c>
    </row>
    <row r="461" spans="1:20" x14ac:dyDescent="0.25">
      <c r="A461" t="s">
        <v>40</v>
      </c>
      <c r="B461" t="s">
        <v>30</v>
      </c>
      <c r="C461" s="4">
        <f t="shared" ref="C461:G461" si="805">C443</f>
        <v>1</v>
      </c>
      <c r="D461" s="4">
        <f t="shared" si="805"/>
        <v>1</v>
      </c>
      <c r="E461" s="4">
        <f t="shared" si="805"/>
        <v>0</v>
      </c>
      <c r="F461" s="4">
        <f t="shared" si="805"/>
        <v>1</v>
      </c>
      <c r="G461" s="4">
        <f t="shared" si="805"/>
        <v>1</v>
      </c>
      <c r="H461" s="12">
        <f>H450</f>
        <v>2.1709901318486762</v>
      </c>
      <c r="I461" s="12">
        <f t="shared" ref="I461:K461" si="806">I450</f>
        <v>0.46386837933487585</v>
      </c>
      <c r="J461" s="12">
        <f t="shared" si="806"/>
        <v>1.5592537878605457</v>
      </c>
      <c r="K461" s="12">
        <f t="shared" si="806"/>
        <v>1.7910168479028706E-2</v>
      </c>
      <c r="L461" s="4">
        <f t="shared" si="789"/>
        <v>3.7481540881882505</v>
      </c>
      <c r="M461" s="11">
        <f t="shared" si="790"/>
        <v>0.97698115394848795</v>
      </c>
      <c r="N461" s="12">
        <f t="shared" si="791"/>
        <v>5.2986727354321212E-4</v>
      </c>
      <c r="O461" s="12">
        <f t="shared" si="792"/>
        <v>-1.0353406806915728E-3</v>
      </c>
      <c r="P461" s="12">
        <f t="shared" si="784"/>
        <v>0</v>
      </c>
      <c r="Q461" s="12">
        <f t="shared" si="785"/>
        <v>-1.0353406806915728E-3</v>
      </c>
      <c r="R461" s="12">
        <f t="shared" si="786"/>
        <v>-1.0353406806915728E-3</v>
      </c>
      <c r="S461" s="4">
        <f t="shared" si="793"/>
        <v>1</v>
      </c>
      <c r="T461" s="15" t="str">
        <f t="shared" si="794"/>
        <v>OK</v>
      </c>
    </row>
    <row r="462" spans="1:20" x14ac:dyDescent="0.25">
      <c r="A462" t="s">
        <v>39</v>
      </c>
      <c r="B462" t="s">
        <v>36</v>
      </c>
      <c r="C462" s="4">
        <f t="shared" ref="C462:G462" si="807">C444</f>
        <v>0</v>
      </c>
      <c r="D462" s="4">
        <f t="shared" si="807"/>
        <v>-1</v>
      </c>
      <c r="E462" s="4">
        <f t="shared" si="807"/>
        <v>0</v>
      </c>
      <c r="F462" s="4">
        <f t="shared" si="807"/>
        <v>-1</v>
      </c>
      <c r="G462" s="4">
        <f t="shared" si="807"/>
        <v>0</v>
      </c>
      <c r="H462" s="12">
        <f>H450</f>
        <v>2.1709901318486762</v>
      </c>
      <c r="I462" s="12">
        <f t="shared" ref="I462:K462" si="808">I450</f>
        <v>0.46386837933487585</v>
      </c>
      <c r="J462" s="12">
        <f t="shared" si="808"/>
        <v>1.5592537878605457</v>
      </c>
      <c r="K462" s="12">
        <f t="shared" si="808"/>
        <v>1.7910168479028706E-2</v>
      </c>
      <c r="L462" s="4">
        <f t="shared" si="789"/>
        <v>-3.7302439197092219</v>
      </c>
      <c r="M462" s="11">
        <f t="shared" si="790"/>
        <v>2.3425087031762385E-2</v>
      </c>
      <c r="N462" s="12">
        <f t="shared" si="791"/>
        <v>5.4873470244564228E-4</v>
      </c>
      <c r="O462" s="12">
        <f t="shared" si="792"/>
        <v>-1.0717610885670097E-3</v>
      </c>
      <c r="P462" s="12">
        <f t="shared" si="784"/>
        <v>0</v>
      </c>
      <c r="Q462" s="12">
        <f t="shared" si="785"/>
        <v>-1.0717610885670097E-3</v>
      </c>
      <c r="R462" s="12">
        <f t="shared" si="786"/>
        <v>0</v>
      </c>
      <c r="S462" s="4">
        <f t="shared" si="793"/>
        <v>0</v>
      </c>
      <c r="T462" s="15" t="str">
        <f t="shared" si="794"/>
        <v>OK</v>
      </c>
    </row>
    <row r="463" spans="1:20" x14ac:dyDescent="0.25">
      <c r="A463" t="s">
        <v>40</v>
      </c>
      <c r="B463" t="s">
        <v>33</v>
      </c>
      <c r="C463" s="4">
        <f t="shared" ref="C463:G463" si="809">C445</f>
        <v>1</v>
      </c>
      <c r="D463" s="4">
        <f t="shared" si="809"/>
        <v>1</v>
      </c>
      <c r="E463" s="4">
        <f t="shared" si="809"/>
        <v>1</v>
      </c>
      <c r="F463" s="4">
        <f t="shared" si="809"/>
        <v>1</v>
      </c>
      <c r="G463" s="4">
        <f t="shared" si="809"/>
        <v>0</v>
      </c>
      <c r="H463" s="12">
        <f>H450</f>
        <v>2.1709901318486762</v>
      </c>
      <c r="I463" s="12">
        <f t="shared" ref="I463:K463" si="810">I450</f>
        <v>0.46386837933487585</v>
      </c>
      <c r="J463" s="12">
        <f t="shared" si="810"/>
        <v>1.5592537878605457</v>
      </c>
      <c r="K463" s="12">
        <f t="shared" si="810"/>
        <v>1.7910168479028706E-2</v>
      </c>
      <c r="L463" s="4">
        <f t="shared" si="789"/>
        <v>4.1941122990440975</v>
      </c>
      <c r="M463" s="11">
        <f t="shared" si="790"/>
        <v>0.98514002306081561</v>
      </c>
      <c r="N463" s="12">
        <f t="shared" si="791"/>
        <v>2.2081891463309199E-4</v>
      </c>
      <c r="O463" s="12">
        <f t="shared" si="792"/>
        <v>-4.35075101307817E-4</v>
      </c>
      <c r="P463" s="12">
        <f t="shared" si="784"/>
        <v>-4.35075101307817E-4</v>
      </c>
      <c r="Q463" s="12">
        <f t="shared" si="785"/>
        <v>-4.35075101307817E-4</v>
      </c>
      <c r="R463" s="12">
        <f t="shared" si="786"/>
        <v>0</v>
      </c>
      <c r="S463" s="4">
        <f t="shared" si="793"/>
        <v>1</v>
      </c>
      <c r="T463" s="15" t="str">
        <f t="shared" si="794"/>
        <v>OK</v>
      </c>
    </row>
    <row r="464" spans="1:20" x14ac:dyDescent="0.25">
      <c r="M464" s="5" t="s">
        <v>47</v>
      </c>
      <c r="N464" s="11">
        <f>AVERAGE(N454:N463)</f>
        <v>7.5475612086509849E-3</v>
      </c>
      <c r="O464"/>
    </row>
    <row r="465" spans="1:23" x14ac:dyDescent="0.25">
      <c r="H465" t="s">
        <v>41</v>
      </c>
      <c r="I465">
        <f>I447</f>
        <v>3</v>
      </c>
      <c r="M465"/>
      <c r="N465" s="5" t="s">
        <v>46</v>
      </c>
      <c r="O465" s="11">
        <f>AVERAGE(O454:O463)</f>
        <v>-5.5803078105580725E-3</v>
      </c>
      <c r="P465" s="11">
        <f t="shared" ref="P465:R465" si="811">AVERAGE(P454:P463)</f>
        <v>1.1264772363298778E-3</v>
      </c>
      <c r="Q465" s="11">
        <f t="shared" si="811"/>
        <v>-7.9970570285281331E-3</v>
      </c>
      <c r="R465" s="11">
        <f t="shared" si="811"/>
        <v>9.608148508028656E-4</v>
      </c>
    </row>
    <row r="466" spans="1:23" x14ac:dyDescent="0.25">
      <c r="M466"/>
      <c r="N466"/>
      <c r="O466"/>
      <c r="V466">
        <f>B722</f>
        <v>40</v>
      </c>
      <c r="W466" s="11">
        <f>N734</f>
        <v>4.7381721743800856E-3</v>
      </c>
    </row>
    <row r="467" spans="1:23" x14ac:dyDescent="0.25">
      <c r="M467"/>
      <c r="N467"/>
      <c r="O467"/>
    </row>
    <row r="468" spans="1:23" x14ac:dyDescent="0.25">
      <c r="H468" s="13">
        <f>H450-O465*$I465</f>
        <v>2.1877310552803504</v>
      </c>
      <c r="I468" s="13">
        <f t="shared" ref="I468" si="812">I450-P465*$I465</f>
        <v>0.46048894762588621</v>
      </c>
      <c r="J468" s="13">
        <f t="shared" ref="J468" si="813">J450-Q465*$I465</f>
        <v>1.5832449589461302</v>
      </c>
      <c r="K468" s="13">
        <f t="shared" ref="K468" si="814">K450-R465*$I465</f>
        <v>1.502772392662011E-2</v>
      </c>
      <c r="M468"/>
      <c r="N468"/>
      <c r="O468"/>
    </row>
    <row r="469" spans="1:23" x14ac:dyDescent="0.25">
      <c r="H469" s="36" t="s">
        <v>18</v>
      </c>
      <c r="I469" s="36"/>
      <c r="J469" s="36"/>
      <c r="K469" s="36"/>
      <c r="M469"/>
      <c r="N469"/>
      <c r="O469" s="37" t="s">
        <v>23</v>
      </c>
      <c r="P469" s="37"/>
      <c r="Q469" s="37"/>
      <c r="R469" s="37"/>
    </row>
    <row r="470" spans="1:23" x14ac:dyDescent="0.25">
      <c r="A470" s="14" t="s">
        <v>45</v>
      </c>
      <c r="B470" s="14">
        <f>B452+1</f>
        <v>26</v>
      </c>
      <c r="H470" s="8" t="s">
        <v>19</v>
      </c>
      <c r="I470" s="8" t="s">
        <v>20</v>
      </c>
      <c r="J470" s="8" t="s">
        <v>22</v>
      </c>
      <c r="K470" s="8" t="s">
        <v>21</v>
      </c>
      <c r="M470"/>
      <c r="N470"/>
      <c r="O470" s="8" t="s">
        <v>24</v>
      </c>
      <c r="P470" s="8" t="s">
        <v>25</v>
      </c>
      <c r="Q470" s="8" t="s">
        <v>26</v>
      </c>
      <c r="R470" s="8" t="s">
        <v>27</v>
      </c>
    </row>
    <row r="471" spans="1:23" ht="30" x14ac:dyDescent="0.25">
      <c r="A471" s="6" t="s">
        <v>44</v>
      </c>
      <c r="B471" s="6" t="s">
        <v>13</v>
      </c>
      <c r="C471" s="7" t="s">
        <v>7</v>
      </c>
      <c r="D471" s="6" t="s">
        <v>14</v>
      </c>
      <c r="E471" s="6" t="s">
        <v>1</v>
      </c>
      <c r="F471" s="6" t="s">
        <v>2</v>
      </c>
      <c r="G471" s="6" t="s">
        <v>15</v>
      </c>
      <c r="H471" s="9" t="s">
        <v>14</v>
      </c>
      <c r="I471" s="9" t="s">
        <v>1</v>
      </c>
      <c r="J471" s="9" t="s">
        <v>2</v>
      </c>
      <c r="K471" s="9" t="s">
        <v>15</v>
      </c>
      <c r="L471" s="6" t="s">
        <v>16</v>
      </c>
      <c r="M471" s="6" t="s">
        <v>17</v>
      </c>
      <c r="N471" s="6" t="s">
        <v>28</v>
      </c>
      <c r="O471" s="9" t="s">
        <v>14</v>
      </c>
      <c r="P471" s="9" t="s">
        <v>1</v>
      </c>
      <c r="Q471" s="9" t="s">
        <v>2</v>
      </c>
      <c r="R471" s="9" t="s">
        <v>15</v>
      </c>
      <c r="S471" s="7" t="s">
        <v>42</v>
      </c>
      <c r="T471" s="9" t="s">
        <v>43</v>
      </c>
    </row>
    <row r="472" spans="1:23" x14ac:dyDescent="0.25">
      <c r="A472" t="s">
        <v>39</v>
      </c>
      <c r="B472" t="s">
        <v>29</v>
      </c>
      <c r="C472" s="4">
        <f>C454</f>
        <v>0</v>
      </c>
      <c r="D472" s="4">
        <f t="shared" ref="D472:G472" si="815">D454</f>
        <v>-1</v>
      </c>
      <c r="E472" s="4">
        <f t="shared" si="815"/>
        <v>1</v>
      </c>
      <c r="F472" s="4">
        <f t="shared" si="815"/>
        <v>0</v>
      </c>
      <c r="G472" s="4">
        <f t="shared" si="815"/>
        <v>1</v>
      </c>
      <c r="H472" s="12">
        <f>H468</f>
        <v>2.1877310552803504</v>
      </c>
      <c r="I472" s="12">
        <f t="shared" ref="I472:K472" si="816">I468</f>
        <v>0.46048894762588621</v>
      </c>
      <c r="J472" s="12">
        <f t="shared" si="816"/>
        <v>1.5832449589461302</v>
      </c>
      <c r="K472" s="12">
        <f t="shared" si="816"/>
        <v>1.502772392662011E-2</v>
      </c>
      <c r="L472" s="4">
        <f>SUMPRODUCT(D472:G472,H472:K472)</f>
        <v>-1.7122143837278441</v>
      </c>
      <c r="M472" s="11">
        <f>1/(1+EXP(-L472))</f>
        <v>0.15287672056507362</v>
      </c>
      <c r="N472" s="12">
        <f>(M472-C472)^2</f>
        <v>2.3371291690731603E-2</v>
      </c>
      <c r="O472" s="12">
        <f>2*D472*$M472*(1-$M472)*($M472-$C472)</f>
        <v>-3.9596730523365604E-2</v>
      </c>
      <c r="P472" s="12">
        <f t="shared" ref="P472:P481" si="817">2*E472*$M472*(1-$M472)*($M472-$C472)</f>
        <v>3.9596730523365604E-2</v>
      </c>
      <c r="Q472" s="12">
        <f t="shared" ref="Q472:Q481" si="818">2*F472*$M472*(1-$M472)*($M472-$C472)</f>
        <v>0</v>
      </c>
      <c r="R472" s="12">
        <f t="shared" ref="R472:R481" si="819">2*G472*$M472*(1-$M472)*($M472-$C472)</f>
        <v>3.9596730523365604E-2</v>
      </c>
      <c r="S472" s="4">
        <f>IF(M472&gt;0.5,1,0)</f>
        <v>0</v>
      </c>
      <c r="T472" s="15" t="str">
        <f>IF(S472=C472,"OK","FAUX")</f>
        <v>OK</v>
      </c>
    </row>
    <row r="473" spans="1:23" x14ac:dyDescent="0.25">
      <c r="A473" t="s">
        <v>40</v>
      </c>
      <c r="B473" t="s">
        <v>34</v>
      </c>
      <c r="C473" s="4">
        <f t="shared" ref="C473:G473" si="820">C455</f>
        <v>1</v>
      </c>
      <c r="D473" s="4">
        <f t="shared" si="820"/>
        <v>0</v>
      </c>
      <c r="E473" s="4">
        <f t="shared" si="820"/>
        <v>1</v>
      </c>
      <c r="F473" s="4">
        <f t="shared" si="820"/>
        <v>1</v>
      </c>
      <c r="G473" s="4">
        <f t="shared" si="820"/>
        <v>1</v>
      </c>
      <c r="H473" s="12">
        <f>H468</f>
        <v>2.1877310552803504</v>
      </c>
      <c r="I473" s="12">
        <f t="shared" ref="I473:K473" si="821">I468</f>
        <v>0.46048894762588621</v>
      </c>
      <c r="J473" s="12">
        <f t="shared" si="821"/>
        <v>1.5832449589461302</v>
      </c>
      <c r="K473" s="12">
        <f t="shared" si="821"/>
        <v>1.502772392662011E-2</v>
      </c>
      <c r="L473" s="4">
        <f t="shared" ref="L473:L481" si="822">SUMPRODUCT(D473:G473,H473:K473)</f>
        <v>2.0587616304986365</v>
      </c>
      <c r="M473" s="11">
        <f t="shared" ref="M473:M481" si="823">1/(1+EXP(-L473))</f>
        <v>0.88682994347652255</v>
      </c>
      <c r="N473" s="12">
        <f t="shared" ref="N473:N481" si="824">(M473-C473)^2</f>
        <v>1.280746169352708E-2</v>
      </c>
      <c r="O473" s="12">
        <f t="shared" ref="O473:O481" si="825">2*D473*$M473*(1-$M473)*($M473-$C473)</f>
        <v>0</v>
      </c>
      <c r="P473" s="12">
        <f t="shared" si="817"/>
        <v>-2.2716081059496698E-2</v>
      </c>
      <c r="Q473" s="12">
        <f t="shared" si="818"/>
        <v>-2.2716081059496698E-2</v>
      </c>
      <c r="R473" s="12">
        <f t="shared" si="819"/>
        <v>-2.2716081059496698E-2</v>
      </c>
      <c r="S473" s="4">
        <f t="shared" ref="S473:S481" si="826">IF(M473&gt;0.5,1,0)</f>
        <v>1</v>
      </c>
      <c r="T473" s="15" t="str">
        <f t="shared" ref="T473:T481" si="827">IF(S473=C473,"OK","FAUX")</f>
        <v>OK</v>
      </c>
    </row>
    <row r="474" spans="1:23" x14ac:dyDescent="0.25">
      <c r="A474" t="s">
        <v>39</v>
      </c>
      <c r="B474" t="s">
        <v>35</v>
      </c>
      <c r="C474" s="4">
        <f t="shared" ref="C474:G474" si="828">C456</f>
        <v>0</v>
      </c>
      <c r="D474" s="4">
        <f t="shared" si="828"/>
        <v>-1</v>
      </c>
      <c r="E474" s="4">
        <f t="shared" si="828"/>
        <v>1</v>
      </c>
      <c r="F474" s="4">
        <f t="shared" si="828"/>
        <v>-1</v>
      </c>
      <c r="G474" s="4">
        <f t="shared" si="828"/>
        <v>0</v>
      </c>
      <c r="H474" s="12">
        <f>H468</f>
        <v>2.1877310552803504</v>
      </c>
      <c r="I474" s="12">
        <f t="shared" ref="I474:K474" si="829">I468</f>
        <v>0.46048894762588621</v>
      </c>
      <c r="J474" s="12">
        <f t="shared" si="829"/>
        <v>1.5832449589461302</v>
      </c>
      <c r="K474" s="12">
        <f t="shared" si="829"/>
        <v>1.502772392662011E-2</v>
      </c>
      <c r="L474" s="4">
        <f t="shared" si="822"/>
        <v>-3.3104870666005946</v>
      </c>
      <c r="M474" s="11">
        <f t="shared" si="823"/>
        <v>3.5213168247870442E-2</v>
      </c>
      <c r="N474" s="12">
        <f t="shared" si="824"/>
        <v>1.239967218052831E-3</v>
      </c>
      <c r="O474" s="12">
        <f t="shared" si="825"/>
        <v>-2.3926080875633854E-3</v>
      </c>
      <c r="P474" s="12">
        <f t="shared" si="817"/>
        <v>2.3926080875633854E-3</v>
      </c>
      <c r="Q474" s="12">
        <f t="shared" si="818"/>
        <v>-2.3926080875633854E-3</v>
      </c>
      <c r="R474" s="12">
        <f t="shared" si="819"/>
        <v>0</v>
      </c>
      <c r="S474" s="4">
        <f t="shared" si="826"/>
        <v>0</v>
      </c>
      <c r="T474" s="15" t="str">
        <f t="shared" si="827"/>
        <v>OK</v>
      </c>
    </row>
    <row r="475" spans="1:23" x14ac:dyDescent="0.25">
      <c r="A475" t="s">
        <v>39</v>
      </c>
      <c r="B475" t="s">
        <v>37</v>
      </c>
      <c r="C475" s="4">
        <f t="shared" ref="C475:G475" si="830">C457</f>
        <v>0</v>
      </c>
      <c r="D475" s="4">
        <f t="shared" si="830"/>
        <v>-1</v>
      </c>
      <c r="E475" s="4">
        <f t="shared" si="830"/>
        <v>0</v>
      </c>
      <c r="F475" s="4">
        <f t="shared" si="830"/>
        <v>-1</v>
      </c>
      <c r="G475" s="4">
        <f t="shared" si="830"/>
        <v>1</v>
      </c>
      <c r="H475" s="12">
        <f>H468</f>
        <v>2.1877310552803504</v>
      </c>
      <c r="I475" s="12">
        <f t="shared" ref="I475:K475" si="831">I468</f>
        <v>0.46048894762588621</v>
      </c>
      <c r="J475" s="12">
        <f t="shared" si="831"/>
        <v>1.5832449589461302</v>
      </c>
      <c r="K475" s="12">
        <f t="shared" si="831"/>
        <v>1.502772392662011E-2</v>
      </c>
      <c r="L475" s="4">
        <f t="shared" si="822"/>
        <v>-3.7559482902998602</v>
      </c>
      <c r="M475" s="11">
        <f t="shared" si="823"/>
        <v>2.2844212522598644E-2</v>
      </c>
      <c r="N475" s="12">
        <f t="shared" si="824"/>
        <v>5.2185804577765265E-4</v>
      </c>
      <c r="O475" s="12">
        <f t="shared" si="825"/>
        <v>-1.0198732193465599E-3</v>
      </c>
      <c r="P475" s="12">
        <f t="shared" si="817"/>
        <v>0</v>
      </c>
      <c r="Q475" s="12">
        <f t="shared" si="818"/>
        <v>-1.0198732193465599E-3</v>
      </c>
      <c r="R475" s="12">
        <f t="shared" si="819"/>
        <v>1.0198732193465599E-3</v>
      </c>
      <c r="S475" s="4">
        <f t="shared" si="826"/>
        <v>0</v>
      </c>
      <c r="T475" s="15" t="str">
        <f t="shared" si="827"/>
        <v>OK</v>
      </c>
    </row>
    <row r="476" spans="1:23" x14ac:dyDescent="0.25">
      <c r="A476" t="s">
        <v>40</v>
      </c>
      <c r="B476" t="s">
        <v>32</v>
      </c>
      <c r="C476" s="4">
        <f t="shared" ref="C476:G476" si="832">C458</f>
        <v>1</v>
      </c>
      <c r="D476" s="4">
        <f t="shared" si="832"/>
        <v>1</v>
      </c>
      <c r="E476" s="4">
        <f t="shared" si="832"/>
        <v>1</v>
      </c>
      <c r="F476" s="4">
        <f t="shared" si="832"/>
        <v>0</v>
      </c>
      <c r="G476" s="4">
        <f t="shared" si="832"/>
        <v>1</v>
      </c>
      <c r="H476" s="12">
        <f>H468</f>
        <v>2.1877310552803504</v>
      </c>
      <c r="I476" s="12">
        <f t="shared" ref="I476:K476" si="833">I468</f>
        <v>0.46048894762588621</v>
      </c>
      <c r="J476" s="12">
        <f t="shared" si="833"/>
        <v>1.5832449589461302</v>
      </c>
      <c r="K476" s="12">
        <f t="shared" si="833"/>
        <v>1.502772392662011E-2</v>
      </c>
      <c r="L476" s="4">
        <f t="shared" si="822"/>
        <v>2.6632477268328567</v>
      </c>
      <c r="M476" s="11">
        <f t="shared" si="823"/>
        <v>0.93482282734168809</v>
      </c>
      <c r="N476" s="12">
        <f t="shared" si="824"/>
        <v>4.2480638357314015E-3</v>
      </c>
      <c r="O476" s="12">
        <f t="shared" si="825"/>
        <v>-7.9423740912928104E-3</v>
      </c>
      <c r="P476" s="12">
        <f t="shared" si="817"/>
        <v>-7.9423740912928104E-3</v>
      </c>
      <c r="Q476" s="12">
        <f t="shared" si="818"/>
        <v>0</v>
      </c>
      <c r="R476" s="12">
        <f t="shared" si="819"/>
        <v>-7.9423740912928104E-3</v>
      </c>
      <c r="S476" s="4">
        <f t="shared" si="826"/>
        <v>1</v>
      </c>
      <c r="T476" s="15" t="str">
        <f t="shared" si="827"/>
        <v>OK</v>
      </c>
    </row>
    <row r="477" spans="1:23" x14ac:dyDescent="0.25">
      <c r="A477" t="s">
        <v>40</v>
      </c>
      <c r="B477" t="s">
        <v>38</v>
      </c>
      <c r="C477" s="4">
        <f t="shared" ref="C477:G477" si="834">C459</f>
        <v>1</v>
      </c>
      <c r="D477" s="4">
        <f t="shared" si="834"/>
        <v>1</v>
      </c>
      <c r="E477" s="4">
        <f t="shared" si="834"/>
        <v>1</v>
      </c>
      <c r="F477" s="4">
        <f t="shared" si="834"/>
        <v>1</v>
      </c>
      <c r="G477" s="4">
        <f t="shared" si="834"/>
        <v>0</v>
      </c>
      <c r="H477" s="12">
        <f>H468</f>
        <v>2.1877310552803504</v>
      </c>
      <c r="I477" s="12">
        <f t="shared" ref="I477:K477" si="835">I468</f>
        <v>0.46048894762588621</v>
      </c>
      <c r="J477" s="12">
        <f t="shared" si="835"/>
        <v>1.5832449589461302</v>
      </c>
      <c r="K477" s="12">
        <f t="shared" si="835"/>
        <v>1.502772392662011E-2</v>
      </c>
      <c r="L477" s="4">
        <f t="shared" si="822"/>
        <v>4.2314649618523665</v>
      </c>
      <c r="M477" s="11">
        <f t="shared" si="823"/>
        <v>0.98567704071473217</v>
      </c>
      <c r="N477" s="12">
        <f t="shared" si="824"/>
        <v>2.0514716268744005E-4</v>
      </c>
      <c r="O477" s="12">
        <f t="shared" si="825"/>
        <v>-4.0441769645755928E-4</v>
      </c>
      <c r="P477" s="12">
        <f t="shared" si="817"/>
        <v>-4.0441769645755928E-4</v>
      </c>
      <c r="Q477" s="12">
        <f t="shared" si="818"/>
        <v>-4.0441769645755928E-4</v>
      </c>
      <c r="R477" s="12">
        <f t="shared" si="819"/>
        <v>0</v>
      </c>
      <c r="S477" s="4">
        <f t="shared" si="826"/>
        <v>1</v>
      </c>
      <c r="T477" s="15" t="str">
        <f t="shared" si="827"/>
        <v>OK</v>
      </c>
    </row>
    <row r="478" spans="1:23" x14ac:dyDescent="0.25">
      <c r="A478" t="s">
        <v>39</v>
      </c>
      <c r="B478" t="s">
        <v>31</v>
      </c>
      <c r="C478" s="4">
        <f t="shared" ref="C478:G478" si="836">C460</f>
        <v>0</v>
      </c>
      <c r="D478" s="4">
        <f t="shared" si="836"/>
        <v>0</v>
      </c>
      <c r="E478" s="4">
        <f t="shared" si="836"/>
        <v>0</v>
      </c>
      <c r="F478" s="4">
        <f t="shared" si="836"/>
        <v>-1</v>
      </c>
      <c r="G478" s="4">
        <f t="shared" si="836"/>
        <v>0</v>
      </c>
      <c r="H478" s="12">
        <f>H468</f>
        <v>2.1877310552803504</v>
      </c>
      <c r="I478" s="12">
        <f t="shared" ref="I478:K478" si="837">I468</f>
        <v>0.46048894762588621</v>
      </c>
      <c r="J478" s="12">
        <f t="shared" si="837"/>
        <v>1.5832449589461302</v>
      </c>
      <c r="K478" s="12">
        <f t="shared" si="837"/>
        <v>1.502772392662011E-2</v>
      </c>
      <c r="L478" s="4">
        <f t="shared" si="822"/>
        <v>-1.5832449589461302</v>
      </c>
      <c r="M478" s="11">
        <f t="shared" si="823"/>
        <v>0.1703364075176956</v>
      </c>
      <c r="N478" s="12">
        <f t="shared" si="824"/>
        <v>2.9014491726034469E-2</v>
      </c>
      <c r="O478" s="12">
        <f t="shared" si="825"/>
        <v>0</v>
      </c>
      <c r="P478" s="12">
        <f t="shared" si="817"/>
        <v>0</v>
      </c>
      <c r="Q478" s="12">
        <f t="shared" si="818"/>
        <v>-4.8144534878939702E-2</v>
      </c>
      <c r="R478" s="12">
        <f t="shared" si="819"/>
        <v>0</v>
      </c>
      <c r="S478" s="4">
        <f t="shared" si="826"/>
        <v>0</v>
      </c>
      <c r="T478" s="15" t="str">
        <f t="shared" si="827"/>
        <v>OK</v>
      </c>
    </row>
    <row r="479" spans="1:23" x14ac:dyDescent="0.25">
      <c r="A479" t="s">
        <v>40</v>
      </c>
      <c r="B479" t="s">
        <v>30</v>
      </c>
      <c r="C479" s="4">
        <f t="shared" ref="C479:G479" si="838">C461</f>
        <v>1</v>
      </c>
      <c r="D479" s="4">
        <f t="shared" si="838"/>
        <v>1</v>
      </c>
      <c r="E479" s="4">
        <f t="shared" si="838"/>
        <v>0</v>
      </c>
      <c r="F479" s="4">
        <f t="shared" si="838"/>
        <v>1</v>
      </c>
      <c r="G479" s="4">
        <f t="shared" si="838"/>
        <v>1</v>
      </c>
      <c r="H479" s="12">
        <f>H468</f>
        <v>2.1877310552803504</v>
      </c>
      <c r="I479" s="12">
        <f t="shared" ref="I479:K479" si="839">I468</f>
        <v>0.46048894762588621</v>
      </c>
      <c r="J479" s="12">
        <f t="shared" si="839"/>
        <v>1.5832449589461302</v>
      </c>
      <c r="K479" s="12">
        <f t="shared" si="839"/>
        <v>1.502772392662011E-2</v>
      </c>
      <c r="L479" s="4">
        <f t="shared" si="822"/>
        <v>3.7860037381531009</v>
      </c>
      <c r="M479" s="11">
        <f t="shared" si="823"/>
        <v>0.97781716120533424</v>
      </c>
      <c r="N479" s="12">
        <f t="shared" si="824"/>
        <v>4.9207833699012825E-4</v>
      </c>
      <c r="O479" s="12">
        <f t="shared" si="825"/>
        <v>-9.6232528513265814E-4</v>
      </c>
      <c r="P479" s="12">
        <f t="shared" si="817"/>
        <v>0</v>
      </c>
      <c r="Q479" s="12">
        <f t="shared" si="818"/>
        <v>-9.6232528513265814E-4</v>
      </c>
      <c r="R479" s="12">
        <f t="shared" si="819"/>
        <v>-9.6232528513265814E-4</v>
      </c>
      <c r="S479" s="4">
        <f t="shared" si="826"/>
        <v>1</v>
      </c>
      <c r="T479" s="15" t="str">
        <f t="shared" si="827"/>
        <v>OK</v>
      </c>
    </row>
    <row r="480" spans="1:23" x14ac:dyDescent="0.25">
      <c r="A480" t="s">
        <v>39</v>
      </c>
      <c r="B480" t="s">
        <v>36</v>
      </c>
      <c r="C480" s="4">
        <f t="shared" ref="C480:G480" si="840">C462</f>
        <v>0</v>
      </c>
      <c r="D480" s="4">
        <f t="shared" si="840"/>
        <v>-1</v>
      </c>
      <c r="E480" s="4">
        <f t="shared" si="840"/>
        <v>0</v>
      </c>
      <c r="F480" s="4">
        <f t="shared" si="840"/>
        <v>-1</v>
      </c>
      <c r="G480" s="4">
        <f t="shared" si="840"/>
        <v>0</v>
      </c>
      <c r="H480" s="12">
        <f>H468</f>
        <v>2.1877310552803504</v>
      </c>
      <c r="I480" s="12">
        <f t="shared" ref="I480:K480" si="841">I468</f>
        <v>0.46048894762588621</v>
      </c>
      <c r="J480" s="12">
        <f t="shared" si="841"/>
        <v>1.5832449589461302</v>
      </c>
      <c r="K480" s="12">
        <f t="shared" si="841"/>
        <v>1.502772392662011E-2</v>
      </c>
      <c r="L480" s="4">
        <f t="shared" si="822"/>
        <v>-3.7709760142264805</v>
      </c>
      <c r="M480" s="11">
        <f t="shared" si="823"/>
        <v>2.2511152836357004E-2</v>
      </c>
      <c r="N480" s="12">
        <f t="shared" si="824"/>
        <v>5.0675200202182397E-4</v>
      </c>
      <c r="O480" s="12">
        <f t="shared" si="825"/>
        <v>-9.906888605083616E-4</v>
      </c>
      <c r="P480" s="12">
        <f t="shared" si="817"/>
        <v>0</v>
      </c>
      <c r="Q480" s="12">
        <f t="shared" si="818"/>
        <v>-9.906888605083616E-4</v>
      </c>
      <c r="R480" s="12">
        <f t="shared" si="819"/>
        <v>0</v>
      </c>
      <c r="S480" s="4">
        <f t="shared" si="826"/>
        <v>0</v>
      </c>
      <c r="T480" s="15" t="str">
        <f t="shared" si="827"/>
        <v>OK</v>
      </c>
    </row>
    <row r="481" spans="1:23" x14ac:dyDescent="0.25">
      <c r="A481" t="s">
        <v>40</v>
      </c>
      <c r="B481" t="s">
        <v>33</v>
      </c>
      <c r="C481" s="4">
        <f t="shared" ref="C481:G481" si="842">C463</f>
        <v>1</v>
      </c>
      <c r="D481" s="4">
        <f t="shared" si="842"/>
        <v>1</v>
      </c>
      <c r="E481" s="4">
        <f t="shared" si="842"/>
        <v>1</v>
      </c>
      <c r="F481" s="4">
        <f t="shared" si="842"/>
        <v>1</v>
      </c>
      <c r="G481" s="4">
        <f t="shared" si="842"/>
        <v>0</v>
      </c>
      <c r="H481" s="12">
        <f>H468</f>
        <v>2.1877310552803504</v>
      </c>
      <c r="I481" s="12">
        <f t="shared" ref="I481:K481" si="843">I468</f>
        <v>0.46048894762588621</v>
      </c>
      <c r="J481" s="12">
        <f t="shared" si="843"/>
        <v>1.5832449589461302</v>
      </c>
      <c r="K481" s="12">
        <f t="shared" si="843"/>
        <v>1.502772392662011E-2</v>
      </c>
      <c r="L481" s="4">
        <f t="shared" si="822"/>
        <v>4.2314649618523665</v>
      </c>
      <c r="M481" s="11">
        <f t="shared" si="823"/>
        <v>0.98567704071473217</v>
      </c>
      <c r="N481" s="12">
        <f t="shared" si="824"/>
        <v>2.0514716268744005E-4</v>
      </c>
      <c r="O481" s="12">
        <f t="shared" si="825"/>
        <v>-4.0441769645755928E-4</v>
      </c>
      <c r="P481" s="12">
        <f t="shared" si="817"/>
        <v>-4.0441769645755928E-4</v>
      </c>
      <c r="Q481" s="12">
        <f t="shared" si="818"/>
        <v>-4.0441769645755928E-4</v>
      </c>
      <c r="R481" s="12">
        <f t="shared" si="819"/>
        <v>0</v>
      </c>
      <c r="S481" s="4">
        <f t="shared" si="826"/>
        <v>1</v>
      </c>
      <c r="T481" s="15" t="str">
        <f t="shared" si="827"/>
        <v>OK</v>
      </c>
    </row>
    <row r="482" spans="1:23" x14ac:dyDescent="0.25">
      <c r="M482" s="5" t="s">
        <v>47</v>
      </c>
      <c r="N482" s="11">
        <f>AVERAGE(N472:N481)</f>
        <v>7.2612258874241876E-3</v>
      </c>
      <c r="O482"/>
    </row>
    <row r="483" spans="1:23" x14ac:dyDescent="0.25">
      <c r="H483" t="s">
        <v>41</v>
      </c>
      <c r="I483">
        <f>I465</f>
        <v>3</v>
      </c>
      <c r="M483"/>
      <c r="N483" s="5" t="s">
        <v>46</v>
      </c>
      <c r="O483" s="11">
        <f>AVERAGE(O472:O481)</f>
        <v>-5.3713435460124503E-3</v>
      </c>
      <c r="P483" s="11">
        <f t="shared" ref="P483:R483" si="844">AVERAGE(P472:P481)</f>
        <v>1.0522048067224362E-3</v>
      </c>
      <c r="Q483" s="11">
        <f t="shared" si="844"/>
        <v>-7.7034946783902476E-3</v>
      </c>
      <c r="R483" s="11">
        <f t="shared" si="844"/>
        <v>8.995823306789996E-4</v>
      </c>
    </row>
    <row r="484" spans="1:23" x14ac:dyDescent="0.25">
      <c r="M484"/>
      <c r="N484"/>
      <c r="O484"/>
      <c r="V484">
        <f>B740</f>
        <v>41</v>
      </c>
      <c r="W484" s="11">
        <f>N752</f>
        <v>4.6229754483513661E-3</v>
      </c>
    </row>
    <row r="485" spans="1:23" x14ac:dyDescent="0.25">
      <c r="M485"/>
      <c r="N485"/>
      <c r="O485"/>
    </row>
    <row r="486" spans="1:23" x14ac:dyDescent="0.25">
      <c r="H486" s="13">
        <f>H468-O483*$I483</f>
        <v>2.2038450859183878</v>
      </c>
      <c r="I486" s="13">
        <f t="shared" ref="I486" si="845">I468-P483*$I483</f>
        <v>0.45733233320571892</v>
      </c>
      <c r="J486" s="13">
        <f t="shared" ref="J486" si="846">J468-Q483*$I483</f>
        <v>1.606355442981301</v>
      </c>
      <c r="K486" s="13">
        <f t="shared" ref="K486" si="847">K468-R483*$I483</f>
        <v>1.2328976934583111E-2</v>
      </c>
      <c r="M486"/>
      <c r="N486"/>
      <c r="O486"/>
    </row>
    <row r="487" spans="1:23" x14ac:dyDescent="0.25">
      <c r="H487" s="36" t="s">
        <v>18</v>
      </c>
      <c r="I487" s="36"/>
      <c r="J487" s="36"/>
      <c r="K487" s="36"/>
      <c r="M487"/>
      <c r="N487"/>
      <c r="O487" s="37" t="s">
        <v>23</v>
      </c>
      <c r="P487" s="37"/>
      <c r="Q487" s="37"/>
      <c r="R487" s="37"/>
    </row>
    <row r="488" spans="1:23" x14ac:dyDescent="0.25">
      <c r="A488" s="14" t="s">
        <v>45</v>
      </c>
      <c r="B488" s="14">
        <f>B470+1</f>
        <v>27</v>
      </c>
      <c r="H488" s="8" t="s">
        <v>19</v>
      </c>
      <c r="I488" s="8" t="s">
        <v>20</v>
      </c>
      <c r="J488" s="8" t="s">
        <v>22</v>
      </c>
      <c r="K488" s="8" t="s">
        <v>21</v>
      </c>
      <c r="M488"/>
      <c r="N488"/>
      <c r="O488" s="8" t="s">
        <v>24</v>
      </c>
      <c r="P488" s="8" t="s">
        <v>25</v>
      </c>
      <c r="Q488" s="8" t="s">
        <v>26</v>
      </c>
      <c r="R488" s="8" t="s">
        <v>27</v>
      </c>
    </row>
    <row r="489" spans="1:23" ht="30" x14ac:dyDescent="0.25">
      <c r="A489" s="6" t="s">
        <v>44</v>
      </c>
      <c r="B489" s="6" t="s">
        <v>13</v>
      </c>
      <c r="C489" s="7" t="s">
        <v>7</v>
      </c>
      <c r="D489" s="6" t="s">
        <v>14</v>
      </c>
      <c r="E489" s="6" t="s">
        <v>1</v>
      </c>
      <c r="F489" s="6" t="s">
        <v>2</v>
      </c>
      <c r="G489" s="6" t="s">
        <v>15</v>
      </c>
      <c r="H489" s="9" t="s">
        <v>14</v>
      </c>
      <c r="I489" s="9" t="s">
        <v>1</v>
      </c>
      <c r="J489" s="9" t="s">
        <v>2</v>
      </c>
      <c r="K489" s="9" t="s">
        <v>15</v>
      </c>
      <c r="L489" s="6" t="s">
        <v>16</v>
      </c>
      <c r="M489" s="6" t="s">
        <v>17</v>
      </c>
      <c r="N489" s="6" t="s">
        <v>28</v>
      </c>
      <c r="O489" s="9" t="s">
        <v>14</v>
      </c>
      <c r="P489" s="9" t="s">
        <v>1</v>
      </c>
      <c r="Q489" s="9" t="s">
        <v>2</v>
      </c>
      <c r="R489" s="9" t="s">
        <v>15</v>
      </c>
      <c r="S489" s="7" t="s">
        <v>42</v>
      </c>
      <c r="T489" s="9" t="s">
        <v>43</v>
      </c>
    </row>
    <row r="490" spans="1:23" x14ac:dyDescent="0.25">
      <c r="A490" t="s">
        <v>39</v>
      </c>
      <c r="B490" t="s">
        <v>29</v>
      </c>
      <c r="C490" s="4">
        <f>C472</f>
        <v>0</v>
      </c>
      <c r="D490" s="4">
        <f t="shared" ref="D490:G490" si="848">D472</f>
        <v>-1</v>
      </c>
      <c r="E490" s="4">
        <f t="shared" si="848"/>
        <v>1</v>
      </c>
      <c r="F490" s="4">
        <f t="shared" si="848"/>
        <v>0</v>
      </c>
      <c r="G490" s="4">
        <f t="shared" si="848"/>
        <v>1</v>
      </c>
      <c r="H490" s="12">
        <f>H486</f>
        <v>2.2038450859183878</v>
      </c>
      <c r="I490" s="12">
        <f t="shared" ref="I490:K490" si="849">I486</f>
        <v>0.45733233320571892</v>
      </c>
      <c r="J490" s="12">
        <f t="shared" si="849"/>
        <v>1.606355442981301</v>
      </c>
      <c r="K490" s="12">
        <f t="shared" si="849"/>
        <v>1.2328976934583111E-2</v>
      </c>
      <c r="L490" s="4">
        <f>SUMPRODUCT(D490:G490,H490:K490)</f>
        <v>-1.7341837757780858</v>
      </c>
      <c r="M490" s="11">
        <f>1/(1+EXP(-L490))</f>
        <v>0.15005321092084684</v>
      </c>
      <c r="N490" s="12">
        <f>(M490-C490)^2</f>
        <v>2.251596610765615E-2</v>
      </c>
      <c r="O490" s="12">
        <f>2*D490*$M490*(1-$M490)*($M490-$C490)</f>
        <v>-3.8274746192434768E-2</v>
      </c>
      <c r="P490" s="12">
        <f t="shared" ref="P490:P499" si="850">2*E490*$M490*(1-$M490)*($M490-$C490)</f>
        <v>3.8274746192434768E-2</v>
      </c>
      <c r="Q490" s="12">
        <f t="shared" ref="Q490:Q499" si="851">2*F490*$M490*(1-$M490)*($M490-$C490)</f>
        <v>0</v>
      </c>
      <c r="R490" s="12">
        <f t="shared" ref="R490:R499" si="852">2*G490*$M490*(1-$M490)*($M490-$C490)</f>
        <v>3.8274746192434768E-2</v>
      </c>
      <c r="S490" s="4">
        <f>IF(M490&gt;0.5,1,0)</f>
        <v>0</v>
      </c>
      <c r="T490" s="15" t="str">
        <f>IF(S490=C490,"OK","FAUX")</f>
        <v>OK</v>
      </c>
    </row>
    <row r="491" spans="1:23" x14ac:dyDescent="0.25">
      <c r="A491" t="s">
        <v>40</v>
      </c>
      <c r="B491" t="s">
        <v>34</v>
      </c>
      <c r="C491" s="4">
        <f t="shared" ref="C491:G491" si="853">C473</f>
        <v>1</v>
      </c>
      <c r="D491" s="4">
        <f t="shared" si="853"/>
        <v>0</v>
      </c>
      <c r="E491" s="4">
        <f t="shared" si="853"/>
        <v>1</v>
      </c>
      <c r="F491" s="4">
        <f t="shared" si="853"/>
        <v>1</v>
      </c>
      <c r="G491" s="4">
        <f t="shared" si="853"/>
        <v>1</v>
      </c>
      <c r="H491" s="12">
        <f>H486</f>
        <v>2.2038450859183878</v>
      </c>
      <c r="I491" s="12">
        <f t="shared" ref="I491:K491" si="854">I486</f>
        <v>0.45733233320571892</v>
      </c>
      <c r="J491" s="12">
        <f t="shared" si="854"/>
        <v>1.606355442981301</v>
      </c>
      <c r="K491" s="12">
        <f t="shared" si="854"/>
        <v>1.2328976934583111E-2</v>
      </c>
      <c r="L491" s="4">
        <f t="shared" ref="L491:L499" si="855">SUMPRODUCT(D491:G491,H491:K491)</f>
        <v>2.0760167531216029</v>
      </c>
      <c r="M491" s="11">
        <f t="shared" ref="M491:M499" si="856">1/(1+EXP(-L491))</f>
        <v>0.88855018739442215</v>
      </c>
      <c r="N491" s="12">
        <f t="shared" ref="N491:N499" si="857">(M491-C491)^2</f>
        <v>1.2421060729818419E-2</v>
      </c>
      <c r="O491" s="12">
        <f t="shared" ref="O491:O499" si="858">2*D491*$M491*(1-$M491)*($M491-$C491)</f>
        <v>0</v>
      </c>
      <c r="P491" s="12">
        <f t="shared" si="850"/>
        <v>-2.2073471678235305E-2</v>
      </c>
      <c r="Q491" s="12">
        <f t="shared" si="851"/>
        <v>-2.2073471678235305E-2</v>
      </c>
      <c r="R491" s="12">
        <f t="shared" si="852"/>
        <v>-2.2073471678235305E-2</v>
      </c>
      <c r="S491" s="4">
        <f t="shared" ref="S491:S499" si="859">IF(M491&gt;0.5,1,0)</f>
        <v>1</v>
      </c>
      <c r="T491" s="15" t="str">
        <f t="shared" ref="T491:T499" si="860">IF(S491=C491,"OK","FAUX")</f>
        <v>OK</v>
      </c>
    </row>
    <row r="492" spans="1:23" x14ac:dyDescent="0.25">
      <c r="A492" t="s">
        <v>39</v>
      </c>
      <c r="B492" t="s">
        <v>35</v>
      </c>
      <c r="C492" s="4">
        <f t="shared" ref="C492:G492" si="861">C474</f>
        <v>0</v>
      </c>
      <c r="D492" s="4">
        <f t="shared" si="861"/>
        <v>-1</v>
      </c>
      <c r="E492" s="4">
        <f t="shared" si="861"/>
        <v>1</v>
      </c>
      <c r="F492" s="4">
        <f t="shared" si="861"/>
        <v>-1</v>
      </c>
      <c r="G492" s="4">
        <f t="shared" si="861"/>
        <v>0</v>
      </c>
      <c r="H492" s="12">
        <f>H486</f>
        <v>2.2038450859183878</v>
      </c>
      <c r="I492" s="12">
        <f t="shared" ref="I492:K492" si="862">I486</f>
        <v>0.45733233320571892</v>
      </c>
      <c r="J492" s="12">
        <f t="shared" si="862"/>
        <v>1.606355442981301</v>
      </c>
      <c r="K492" s="12">
        <f t="shared" si="862"/>
        <v>1.2328976934583111E-2</v>
      </c>
      <c r="L492" s="4">
        <f t="shared" si="855"/>
        <v>-3.3528681956939699</v>
      </c>
      <c r="M492" s="11">
        <f t="shared" si="856"/>
        <v>3.3801366874141349E-2</v>
      </c>
      <c r="N492" s="12">
        <f t="shared" si="857"/>
        <v>1.1425324025603001E-3</v>
      </c>
      <c r="O492" s="12">
        <f t="shared" si="858"/>
        <v>-2.2078264913115305E-3</v>
      </c>
      <c r="P492" s="12">
        <f t="shared" si="850"/>
        <v>2.2078264913115305E-3</v>
      </c>
      <c r="Q492" s="12">
        <f t="shared" si="851"/>
        <v>-2.2078264913115305E-3</v>
      </c>
      <c r="R492" s="12">
        <f t="shared" si="852"/>
        <v>0</v>
      </c>
      <c r="S492" s="4">
        <f t="shared" si="859"/>
        <v>0</v>
      </c>
      <c r="T492" s="15" t="str">
        <f t="shared" si="860"/>
        <v>OK</v>
      </c>
    </row>
    <row r="493" spans="1:23" x14ac:dyDescent="0.25">
      <c r="A493" t="s">
        <v>39</v>
      </c>
      <c r="B493" t="s">
        <v>37</v>
      </c>
      <c r="C493" s="4">
        <f t="shared" ref="C493:G493" si="863">C475</f>
        <v>0</v>
      </c>
      <c r="D493" s="4">
        <f t="shared" si="863"/>
        <v>-1</v>
      </c>
      <c r="E493" s="4">
        <f t="shared" si="863"/>
        <v>0</v>
      </c>
      <c r="F493" s="4">
        <f t="shared" si="863"/>
        <v>-1</v>
      </c>
      <c r="G493" s="4">
        <f t="shared" si="863"/>
        <v>1</v>
      </c>
      <c r="H493" s="12">
        <f>H486</f>
        <v>2.2038450859183878</v>
      </c>
      <c r="I493" s="12">
        <f t="shared" ref="I493:K493" si="864">I486</f>
        <v>0.45733233320571892</v>
      </c>
      <c r="J493" s="12">
        <f t="shared" si="864"/>
        <v>1.606355442981301</v>
      </c>
      <c r="K493" s="12">
        <f t="shared" si="864"/>
        <v>1.2328976934583111E-2</v>
      </c>
      <c r="L493" s="4">
        <f t="shared" si="855"/>
        <v>-3.7978715519651054</v>
      </c>
      <c r="M493" s="11">
        <f t="shared" si="856"/>
        <v>2.1926871392712009E-2</v>
      </c>
      <c r="N493" s="12">
        <f t="shared" si="857"/>
        <v>4.8078768907253231E-4</v>
      </c>
      <c r="O493" s="12">
        <f t="shared" si="858"/>
        <v>-9.4049103849407935E-4</v>
      </c>
      <c r="P493" s="12">
        <f t="shared" si="850"/>
        <v>0</v>
      </c>
      <c r="Q493" s="12">
        <f t="shared" si="851"/>
        <v>-9.4049103849407935E-4</v>
      </c>
      <c r="R493" s="12">
        <f t="shared" si="852"/>
        <v>9.4049103849407935E-4</v>
      </c>
      <c r="S493" s="4">
        <f t="shared" si="859"/>
        <v>0</v>
      </c>
      <c r="T493" s="15" t="str">
        <f t="shared" si="860"/>
        <v>OK</v>
      </c>
    </row>
    <row r="494" spans="1:23" x14ac:dyDescent="0.25">
      <c r="A494" t="s">
        <v>40</v>
      </c>
      <c r="B494" t="s">
        <v>32</v>
      </c>
      <c r="C494" s="4">
        <f t="shared" ref="C494:G494" si="865">C476</f>
        <v>1</v>
      </c>
      <c r="D494" s="4">
        <f t="shared" si="865"/>
        <v>1</v>
      </c>
      <c r="E494" s="4">
        <f t="shared" si="865"/>
        <v>1</v>
      </c>
      <c r="F494" s="4">
        <f t="shared" si="865"/>
        <v>0</v>
      </c>
      <c r="G494" s="4">
        <f t="shared" si="865"/>
        <v>1</v>
      </c>
      <c r="H494" s="12">
        <f>H486</f>
        <v>2.2038450859183878</v>
      </c>
      <c r="I494" s="12">
        <f t="shared" ref="I494:K494" si="866">I486</f>
        <v>0.45733233320571892</v>
      </c>
      <c r="J494" s="12">
        <f t="shared" si="866"/>
        <v>1.606355442981301</v>
      </c>
      <c r="K494" s="12">
        <f t="shared" si="866"/>
        <v>1.2328976934583111E-2</v>
      </c>
      <c r="L494" s="4">
        <f t="shared" si="855"/>
        <v>2.67350639605869</v>
      </c>
      <c r="M494" s="11">
        <f t="shared" si="856"/>
        <v>0.93544509769443096</v>
      </c>
      <c r="N494" s="12">
        <f t="shared" si="857"/>
        <v>4.1673354116815633E-3</v>
      </c>
      <c r="O494" s="12">
        <f t="shared" si="858"/>
        <v>-7.7966269626118419E-3</v>
      </c>
      <c r="P494" s="12">
        <f t="shared" si="850"/>
        <v>-7.7966269626118419E-3</v>
      </c>
      <c r="Q494" s="12">
        <f t="shared" si="851"/>
        <v>0</v>
      </c>
      <c r="R494" s="12">
        <f t="shared" si="852"/>
        <v>-7.7966269626118419E-3</v>
      </c>
      <c r="S494" s="4">
        <f t="shared" si="859"/>
        <v>1</v>
      </c>
      <c r="T494" s="15" t="str">
        <f t="shared" si="860"/>
        <v>OK</v>
      </c>
    </row>
    <row r="495" spans="1:23" x14ac:dyDescent="0.25">
      <c r="A495" t="s">
        <v>40</v>
      </c>
      <c r="B495" t="s">
        <v>38</v>
      </c>
      <c r="C495" s="4">
        <f t="shared" ref="C495:G495" si="867">C477</f>
        <v>1</v>
      </c>
      <c r="D495" s="4">
        <f t="shared" si="867"/>
        <v>1</v>
      </c>
      <c r="E495" s="4">
        <f t="shared" si="867"/>
        <v>1</v>
      </c>
      <c r="F495" s="4">
        <f t="shared" si="867"/>
        <v>1</v>
      </c>
      <c r="G495" s="4">
        <f t="shared" si="867"/>
        <v>0</v>
      </c>
      <c r="H495" s="12">
        <f>H486</f>
        <v>2.2038450859183878</v>
      </c>
      <c r="I495" s="12">
        <f t="shared" ref="I495:K495" si="868">I486</f>
        <v>0.45733233320571892</v>
      </c>
      <c r="J495" s="12">
        <f t="shared" si="868"/>
        <v>1.606355442981301</v>
      </c>
      <c r="K495" s="12">
        <f t="shared" si="868"/>
        <v>1.2328976934583111E-2</v>
      </c>
      <c r="L495" s="4">
        <f t="shared" si="855"/>
        <v>4.2675328621054076</v>
      </c>
      <c r="M495" s="11">
        <f t="shared" si="856"/>
        <v>0.98617742097356342</v>
      </c>
      <c r="N495" s="12">
        <f t="shared" si="857"/>
        <v>1.9106369094208433E-4</v>
      </c>
      <c r="O495" s="12">
        <f t="shared" si="858"/>
        <v>-3.7684539594990942E-4</v>
      </c>
      <c r="P495" s="12">
        <f t="shared" si="850"/>
        <v>-3.7684539594990942E-4</v>
      </c>
      <c r="Q495" s="12">
        <f t="shared" si="851"/>
        <v>-3.7684539594990942E-4</v>
      </c>
      <c r="R495" s="12">
        <f t="shared" si="852"/>
        <v>0</v>
      </c>
      <c r="S495" s="4">
        <f t="shared" si="859"/>
        <v>1</v>
      </c>
      <c r="T495" s="15" t="str">
        <f t="shared" si="860"/>
        <v>OK</v>
      </c>
    </row>
    <row r="496" spans="1:23" x14ac:dyDescent="0.25">
      <c r="A496" t="s">
        <v>39</v>
      </c>
      <c r="B496" t="s">
        <v>31</v>
      </c>
      <c r="C496" s="4">
        <f t="shared" ref="C496:G496" si="869">C478</f>
        <v>0</v>
      </c>
      <c r="D496" s="4">
        <f t="shared" si="869"/>
        <v>0</v>
      </c>
      <c r="E496" s="4">
        <f t="shared" si="869"/>
        <v>0</v>
      </c>
      <c r="F496" s="4">
        <f t="shared" si="869"/>
        <v>-1</v>
      </c>
      <c r="G496" s="4">
        <f t="shared" si="869"/>
        <v>0</v>
      </c>
      <c r="H496" s="12">
        <f>H486</f>
        <v>2.2038450859183878</v>
      </c>
      <c r="I496" s="12">
        <f t="shared" ref="I496:K496" si="870">I486</f>
        <v>0.45733233320571892</v>
      </c>
      <c r="J496" s="12">
        <f t="shared" si="870"/>
        <v>1.606355442981301</v>
      </c>
      <c r="K496" s="12">
        <f t="shared" si="870"/>
        <v>1.2328976934583111E-2</v>
      </c>
      <c r="L496" s="4">
        <f t="shared" si="855"/>
        <v>-1.606355442981301</v>
      </c>
      <c r="M496" s="11">
        <f t="shared" si="856"/>
        <v>0.16709522742648186</v>
      </c>
      <c r="N496" s="12">
        <f t="shared" si="857"/>
        <v>2.7920815028707698E-2</v>
      </c>
      <c r="O496" s="12">
        <f t="shared" si="858"/>
        <v>0</v>
      </c>
      <c r="P496" s="12">
        <f t="shared" si="850"/>
        <v>0</v>
      </c>
      <c r="Q496" s="12">
        <f t="shared" si="851"/>
        <v>-4.6510760183106105E-2</v>
      </c>
      <c r="R496" s="12">
        <f t="shared" si="852"/>
        <v>0</v>
      </c>
      <c r="S496" s="4">
        <f t="shared" si="859"/>
        <v>0</v>
      </c>
      <c r="T496" s="15" t="str">
        <f t="shared" si="860"/>
        <v>OK</v>
      </c>
    </row>
    <row r="497" spans="1:23" x14ac:dyDescent="0.25">
      <c r="A497" t="s">
        <v>40</v>
      </c>
      <c r="B497" t="s">
        <v>30</v>
      </c>
      <c r="C497" s="4">
        <f t="shared" ref="C497:G497" si="871">C479</f>
        <v>1</v>
      </c>
      <c r="D497" s="4">
        <f t="shared" si="871"/>
        <v>1</v>
      </c>
      <c r="E497" s="4">
        <f t="shared" si="871"/>
        <v>0</v>
      </c>
      <c r="F497" s="4">
        <f t="shared" si="871"/>
        <v>1</v>
      </c>
      <c r="G497" s="4">
        <f t="shared" si="871"/>
        <v>1</v>
      </c>
      <c r="H497" s="12">
        <f>H486</f>
        <v>2.2038450859183878</v>
      </c>
      <c r="I497" s="12">
        <f t="shared" ref="I497:K497" si="872">I486</f>
        <v>0.45733233320571892</v>
      </c>
      <c r="J497" s="12">
        <f t="shared" si="872"/>
        <v>1.606355442981301</v>
      </c>
      <c r="K497" s="12">
        <f t="shared" si="872"/>
        <v>1.2328976934583111E-2</v>
      </c>
      <c r="L497" s="4">
        <f t="shared" si="855"/>
        <v>3.8225295058342716</v>
      </c>
      <c r="M497" s="11">
        <f t="shared" si="856"/>
        <v>0.97859575775777141</v>
      </c>
      <c r="N497" s="12">
        <f t="shared" si="857"/>
        <v>4.5814158596400271E-4</v>
      </c>
      <c r="O497" s="12">
        <f t="shared" si="858"/>
        <v>-8.9667082495358083E-4</v>
      </c>
      <c r="P497" s="12">
        <f t="shared" si="850"/>
        <v>0</v>
      </c>
      <c r="Q497" s="12">
        <f t="shared" si="851"/>
        <v>-8.9667082495358083E-4</v>
      </c>
      <c r="R497" s="12">
        <f t="shared" si="852"/>
        <v>-8.9667082495358083E-4</v>
      </c>
      <c r="S497" s="4">
        <f t="shared" si="859"/>
        <v>1</v>
      </c>
      <c r="T497" s="15" t="str">
        <f t="shared" si="860"/>
        <v>OK</v>
      </c>
    </row>
    <row r="498" spans="1:23" x14ac:dyDescent="0.25">
      <c r="A498" t="s">
        <v>39</v>
      </c>
      <c r="B498" t="s">
        <v>36</v>
      </c>
      <c r="C498" s="4">
        <f t="shared" ref="C498:G498" si="873">C480</f>
        <v>0</v>
      </c>
      <c r="D498" s="4">
        <f t="shared" si="873"/>
        <v>-1</v>
      </c>
      <c r="E498" s="4">
        <f t="shared" si="873"/>
        <v>0</v>
      </c>
      <c r="F498" s="4">
        <f t="shared" si="873"/>
        <v>-1</v>
      </c>
      <c r="G498" s="4">
        <f t="shared" si="873"/>
        <v>0</v>
      </c>
      <c r="H498" s="12">
        <f>H486</f>
        <v>2.2038450859183878</v>
      </c>
      <c r="I498" s="12">
        <f t="shared" ref="I498:K498" si="874">I486</f>
        <v>0.45733233320571892</v>
      </c>
      <c r="J498" s="12">
        <f t="shared" si="874"/>
        <v>1.606355442981301</v>
      </c>
      <c r="K498" s="12">
        <f t="shared" si="874"/>
        <v>1.2328976934583111E-2</v>
      </c>
      <c r="L498" s="4">
        <f t="shared" si="855"/>
        <v>-3.8102005288996885</v>
      </c>
      <c r="M498" s="11">
        <f t="shared" si="856"/>
        <v>2.1664015762161194E-2</v>
      </c>
      <c r="N498" s="12">
        <f t="shared" si="857"/>
        <v>4.6932957894316863E-4</v>
      </c>
      <c r="O498" s="12">
        <f t="shared" si="858"/>
        <v>-9.1832403109459075E-4</v>
      </c>
      <c r="P498" s="12">
        <f t="shared" si="850"/>
        <v>0</v>
      </c>
      <c r="Q498" s="12">
        <f t="shared" si="851"/>
        <v>-9.1832403109459075E-4</v>
      </c>
      <c r="R498" s="12">
        <f t="shared" si="852"/>
        <v>0</v>
      </c>
      <c r="S498" s="4">
        <f t="shared" si="859"/>
        <v>0</v>
      </c>
      <c r="T498" s="15" t="str">
        <f t="shared" si="860"/>
        <v>OK</v>
      </c>
    </row>
    <row r="499" spans="1:23" x14ac:dyDescent="0.25">
      <c r="A499" t="s">
        <v>40</v>
      </c>
      <c r="B499" t="s">
        <v>33</v>
      </c>
      <c r="C499" s="4">
        <f t="shared" ref="C499:G499" si="875">C481</f>
        <v>1</v>
      </c>
      <c r="D499" s="4">
        <f t="shared" si="875"/>
        <v>1</v>
      </c>
      <c r="E499" s="4">
        <f t="shared" si="875"/>
        <v>1</v>
      </c>
      <c r="F499" s="4">
        <f t="shared" si="875"/>
        <v>1</v>
      </c>
      <c r="G499" s="4">
        <f t="shared" si="875"/>
        <v>0</v>
      </c>
      <c r="H499" s="12">
        <f>H486</f>
        <v>2.2038450859183878</v>
      </c>
      <c r="I499" s="12">
        <f t="shared" ref="I499:K499" si="876">I486</f>
        <v>0.45733233320571892</v>
      </c>
      <c r="J499" s="12">
        <f t="shared" si="876"/>
        <v>1.606355442981301</v>
      </c>
      <c r="K499" s="12">
        <f t="shared" si="876"/>
        <v>1.2328976934583111E-2</v>
      </c>
      <c r="L499" s="4">
        <f t="shared" si="855"/>
        <v>4.2675328621054076</v>
      </c>
      <c r="M499" s="11">
        <f t="shared" si="856"/>
        <v>0.98617742097356342</v>
      </c>
      <c r="N499" s="12">
        <f t="shared" si="857"/>
        <v>1.9106369094208433E-4</v>
      </c>
      <c r="O499" s="12">
        <f t="shared" si="858"/>
        <v>-3.7684539594990942E-4</v>
      </c>
      <c r="P499" s="12">
        <f t="shared" si="850"/>
        <v>-3.7684539594990942E-4</v>
      </c>
      <c r="Q499" s="12">
        <f t="shared" si="851"/>
        <v>-3.7684539594990942E-4</v>
      </c>
      <c r="R499" s="12">
        <f t="shared" si="852"/>
        <v>0</v>
      </c>
      <c r="S499" s="4">
        <f t="shared" si="859"/>
        <v>1</v>
      </c>
      <c r="T499" s="15" t="str">
        <f t="shared" si="860"/>
        <v>OK</v>
      </c>
    </row>
    <row r="500" spans="1:23" x14ac:dyDescent="0.25">
      <c r="M500" s="5" t="s">
        <v>47</v>
      </c>
      <c r="N500" s="11">
        <f>AVERAGE(N490:N499)</f>
        <v>6.9958095916288019E-3</v>
      </c>
      <c r="O500"/>
    </row>
    <row r="501" spans="1:23" x14ac:dyDescent="0.25">
      <c r="H501" t="s">
        <v>41</v>
      </c>
      <c r="I501">
        <f>I483</f>
        <v>3</v>
      </c>
      <c r="M501"/>
      <c r="N501" s="5" t="s">
        <v>46</v>
      </c>
      <c r="O501" s="11">
        <f>AVERAGE(O490:O499)</f>
        <v>-5.1788376332800208E-3</v>
      </c>
      <c r="P501" s="11">
        <f t="shared" ref="P501:R501" si="877">AVERAGE(P490:P499)</f>
        <v>9.8587832509993323E-4</v>
      </c>
      <c r="Q501" s="11">
        <f t="shared" si="877"/>
        <v>-7.4301235039095012E-3</v>
      </c>
      <c r="R501" s="11">
        <f t="shared" si="877"/>
        <v>8.4484677651281163E-4</v>
      </c>
    </row>
    <row r="502" spans="1:23" x14ac:dyDescent="0.25">
      <c r="M502"/>
      <c r="N502"/>
      <c r="O502"/>
      <c r="V502">
        <f>B758</f>
        <v>42</v>
      </c>
      <c r="W502" s="11">
        <f>N770</f>
        <v>4.5131832895904493E-3</v>
      </c>
    </row>
    <row r="503" spans="1:23" x14ac:dyDescent="0.25">
      <c r="M503"/>
      <c r="N503"/>
      <c r="O503"/>
    </row>
    <row r="504" spans="1:23" x14ac:dyDescent="0.25">
      <c r="H504" s="13">
        <f>H486-O501*$I501</f>
        <v>2.2193815988182277</v>
      </c>
      <c r="I504" s="13">
        <f t="shared" ref="I504" si="878">I486-P501*$I501</f>
        <v>0.45437469823041909</v>
      </c>
      <c r="J504" s="13">
        <f t="shared" ref="J504" si="879">J486-Q501*$I501</f>
        <v>1.6286458134930295</v>
      </c>
      <c r="K504" s="13">
        <f t="shared" ref="K504" si="880">K486-R501*$I501</f>
        <v>9.7944366050446759E-3</v>
      </c>
      <c r="M504"/>
      <c r="N504"/>
      <c r="O504"/>
    </row>
    <row r="505" spans="1:23" x14ac:dyDescent="0.25">
      <c r="H505" s="36" t="s">
        <v>18</v>
      </c>
      <c r="I505" s="36"/>
      <c r="J505" s="36"/>
      <c r="K505" s="36"/>
      <c r="M505"/>
      <c r="N505"/>
      <c r="O505" s="37" t="s">
        <v>23</v>
      </c>
      <c r="P505" s="37"/>
      <c r="Q505" s="37"/>
      <c r="R505" s="37"/>
    </row>
    <row r="506" spans="1:23" x14ac:dyDescent="0.25">
      <c r="A506" s="14" t="s">
        <v>45</v>
      </c>
      <c r="B506" s="14">
        <f>B488+1</f>
        <v>28</v>
      </c>
      <c r="H506" s="8" t="s">
        <v>19</v>
      </c>
      <c r="I506" s="8" t="s">
        <v>20</v>
      </c>
      <c r="J506" s="8" t="s">
        <v>22</v>
      </c>
      <c r="K506" s="8" t="s">
        <v>21</v>
      </c>
      <c r="M506"/>
      <c r="N506"/>
      <c r="O506" s="8" t="s">
        <v>24</v>
      </c>
      <c r="P506" s="8" t="s">
        <v>25</v>
      </c>
      <c r="Q506" s="8" t="s">
        <v>26</v>
      </c>
      <c r="R506" s="8" t="s">
        <v>27</v>
      </c>
    </row>
    <row r="507" spans="1:23" ht="30" x14ac:dyDescent="0.25">
      <c r="A507" s="6" t="s">
        <v>44</v>
      </c>
      <c r="B507" s="6" t="s">
        <v>13</v>
      </c>
      <c r="C507" s="7" t="s">
        <v>7</v>
      </c>
      <c r="D507" s="6" t="s">
        <v>14</v>
      </c>
      <c r="E507" s="6" t="s">
        <v>1</v>
      </c>
      <c r="F507" s="6" t="s">
        <v>2</v>
      </c>
      <c r="G507" s="6" t="s">
        <v>15</v>
      </c>
      <c r="H507" s="9" t="s">
        <v>14</v>
      </c>
      <c r="I507" s="9" t="s">
        <v>1</v>
      </c>
      <c r="J507" s="9" t="s">
        <v>2</v>
      </c>
      <c r="K507" s="9" t="s">
        <v>15</v>
      </c>
      <c r="L507" s="6" t="s">
        <v>16</v>
      </c>
      <c r="M507" s="6" t="s">
        <v>17</v>
      </c>
      <c r="N507" s="6" t="s">
        <v>28</v>
      </c>
      <c r="O507" s="9" t="s">
        <v>14</v>
      </c>
      <c r="P507" s="9" t="s">
        <v>1</v>
      </c>
      <c r="Q507" s="9" t="s">
        <v>2</v>
      </c>
      <c r="R507" s="9" t="s">
        <v>15</v>
      </c>
      <c r="S507" s="7" t="s">
        <v>42</v>
      </c>
      <c r="T507" s="9" t="s">
        <v>43</v>
      </c>
    </row>
    <row r="508" spans="1:23" x14ac:dyDescent="0.25">
      <c r="A508" t="s">
        <v>39</v>
      </c>
      <c r="B508" t="s">
        <v>29</v>
      </c>
      <c r="C508" s="4">
        <f>C490</f>
        <v>0</v>
      </c>
      <c r="D508" s="4">
        <f t="shared" ref="D508:G508" si="881">D490</f>
        <v>-1</v>
      </c>
      <c r="E508" s="4">
        <f t="shared" si="881"/>
        <v>1</v>
      </c>
      <c r="F508" s="4">
        <f t="shared" si="881"/>
        <v>0</v>
      </c>
      <c r="G508" s="4">
        <f t="shared" si="881"/>
        <v>1</v>
      </c>
      <c r="H508" s="12">
        <f>H504</f>
        <v>2.2193815988182277</v>
      </c>
      <c r="I508" s="12">
        <f t="shared" ref="I508:K508" si="882">I504</f>
        <v>0.45437469823041909</v>
      </c>
      <c r="J508" s="12">
        <f t="shared" si="882"/>
        <v>1.6286458134930295</v>
      </c>
      <c r="K508" s="12">
        <f t="shared" si="882"/>
        <v>9.7944366050446759E-3</v>
      </c>
      <c r="L508" s="4">
        <f>SUMPRODUCT(D508:G508,H508:K508)</f>
        <v>-1.755212463982764</v>
      </c>
      <c r="M508" s="11">
        <f>1/(1+EXP(-L508))</f>
        <v>0.14739095937097943</v>
      </c>
      <c r="N508" s="12">
        <f>(M508-C508)^2</f>
        <v>2.1724094904297709E-2</v>
      </c>
      <c r="O508" s="12">
        <f>2*D508*$M508*(1-$M508)*($M508-$C508)</f>
        <v>-3.7044319429774125E-2</v>
      </c>
      <c r="P508" s="12">
        <f t="shared" ref="P508:P517" si="883">2*E508*$M508*(1-$M508)*($M508-$C508)</f>
        <v>3.7044319429774125E-2</v>
      </c>
      <c r="Q508" s="12">
        <f t="shared" ref="Q508:Q517" si="884">2*F508*$M508*(1-$M508)*($M508-$C508)</f>
        <v>0</v>
      </c>
      <c r="R508" s="12">
        <f t="shared" ref="R508:R517" si="885">2*G508*$M508*(1-$M508)*($M508-$C508)</f>
        <v>3.7044319429774125E-2</v>
      </c>
      <c r="S508" s="4">
        <f>IF(M508&gt;0.5,1,0)</f>
        <v>0</v>
      </c>
      <c r="T508" s="15" t="str">
        <f>IF(S508=C508,"OK","FAUX")</f>
        <v>OK</v>
      </c>
    </row>
    <row r="509" spans="1:23" x14ac:dyDescent="0.25">
      <c r="A509" t="s">
        <v>40</v>
      </c>
      <c r="B509" t="s">
        <v>34</v>
      </c>
      <c r="C509" s="4">
        <f t="shared" ref="C509:G509" si="886">C491</f>
        <v>1</v>
      </c>
      <c r="D509" s="4">
        <f t="shared" si="886"/>
        <v>0</v>
      </c>
      <c r="E509" s="4">
        <f t="shared" si="886"/>
        <v>1</v>
      </c>
      <c r="F509" s="4">
        <f t="shared" si="886"/>
        <v>1</v>
      </c>
      <c r="G509" s="4">
        <f t="shared" si="886"/>
        <v>1</v>
      </c>
      <c r="H509" s="12">
        <f>H504</f>
        <v>2.2193815988182277</v>
      </c>
      <c r="I509" s="12">
        <f t="shared" ref="I509:K509" si="887">I504</f>
        <v>0.45437469823041909</v>
      </c>
      <c r="J509" s="12">
        <f t="shared" si="887"/>
        <v>1.6286458134930295</v>
      </c>
      <c r="K509" s="12">
        <f t="shared" si="887"/>
        <v>9.7944366050446759E-3</v>
      </c>
      <c r="L509" s="4">
        <f t="shared" ref="L509:L517" si="888">SUMPRODUCT(D509:G509,H509:K509)</f>
        <v>2.0928149483284937</v>
      </c>
      <c r="M509" s="11">
        <f t="shared" ref="M509:M517" si="889">1/(1+EXP(-L509))</f>
        <v>0.89020286590048048</v>
      </c>
      <c r="N509" s="12">
        <f t="shared" ref="N509:N517" si="890">(M509-C509)^2</f>
        <v>1.2055410656467872E-2</v>
      </c>
      <c r="O509" s="12">
        <f t="shared" ref="O509:O517" si="891">2*D509*$M509*(1-$M509)*($M509-$C509)</f>
        <v>0</v>
      </c>
      <c r="P509" s="12">
        <f t="shared" si="883"/>
        <v>-2.1463522231989787E-2</v>
      </c>
      <c r="Q509" s="12">
        <f t="shared" si="884"/>
        <v>-2.1463522231989787E-2</v>
      </c>
      <c r="R509" s="12">
        <f t="shared" si="885"/>
        <v>-2.1463522231989787E-2</v>
      </c>
      <c r="S509" s="4">
        <f t="shared" ref="S509:S517" si="892">IF(M509&gt;0.5,1,0)</f>
        <v>1</v>
      </c>
      <c r="T509" s="15" t="str">
        <f t="shared" ref="T509:T517" si="893">IF(S509=C509,"OK","FAUX")</f>
        <v>OK</v>
      </c>
    </row>
    <row r="510" spans="1:23" x14ac:dyDescent="0.25">
      <c r="A510" t="s">
        <v>39</v>
      </c>
      <c r="B510" t="s">
        <v>35</v>
      </c>
      <c r="C510" s="4">
        <f t="shared" ref="C510:G510" si="894">C492</f>
        <v>0</v>
      </c>
      <c r="D510" s="4">
        <f t="shared" si="894"/>
        <v>-1</v>
      </c>
      <c r="E510" s="4">
        <f t="shared" si="894"/>
        <v>1</v>
      </c>
      <c r="F510" s="4">
        <f t="shared" si="894"/>
        <v>-1</v>
      </c>
      <c r="G510" s="4">
        <f t="shared" si="894"/>
        <v>0</v>
      </c>
      <c r="H510" s="12">
        <f>H504</f>
        <v>2.2193815988182277</v>
      </c>
      <c r="I510" s="12">
        <f t="shared" ref="I510:K510" si="895">I504</f>
        <v>0.45437469823041909</v>
      </c>
      <c r="J510" s="12">
        <f t="shared" si="895"/>
        <v>1.6286458134930295</v>
      </c>
      <c r="K510" s="12">
        <f t="shared" si="895"/>
        <v>9.7944366050446759E-3</v>
      </c>
      <c r="L510" s="4">
        <f t="shared" si="888"/>
        <v>-3.3936527140808384</v>
      </c>
      <c r="M510" s="11">
        <f t="shared" si="889"/>
        <v>3.2494423016877549E-2</v>
      </c>
      <c r="N510" s="12">
        <f t="shared" si="890"/>
        <v>1.0558875271997814E-3</v>
      </c>
      <c r="O510" s="12">
        <f t="shared" si="891"/>
        <v>-2.0431541424654137E-3</v>
      </c>
      <c r="P510" s="12">
        <f t="shared" si="883"/>
        <v>2.0431541424654137E-3</v>
      </c>
      <c r="Q510" s="12">
        <f t="shared" si="884"/>
        <v>-2.0431541424654137E-3</v>
      </c>
      <c r="R510" s="12">
        <f t="shared" si="885"/>
        <v>0</v>
      </c>
      <c r="S510" s="4">
        <f t="shared" si="892"/>
        <v>0</v>
      </c>
      <c r="T510" s="15" t="str">
        <f t="shared" si="893"/>
        <v>OK</v>
      </c>
    </row>
    <row r="511" spans="1:23" x14ac:dyDescent="0.25">
      <c r="A511" t="s">
        <v>39</v>
      </c>
      <c r="B511" t="s">
        <v>37</v>
      </c>
      <c r="C511" s="4">
        <f t="shared" ref="C511:G511" si="896">C493</f>
        <v>0</v>
      </c>
      <c r="D511" s="4">
        <f t="shared" si="896"/>
        <v>-1</v>
      </c>
      <c r="E511" s="4">
        <f t="shared" si="896"/>
        <v>0</v>
      </c>
      <c r="F511" s="4">
        <f t="shared" si="896"/>
        <v>-1</v>
      </c>
      <c r="G511" s="4">
        <f t="shared" si="896"/>
        <v>1</v>
      </c>
      <c r="H511" s="12">
        <f>H504</f>
        <v>2.2193815988182277</v>
      </c>
      <c r="I511" s="12">
        <f t="shared" ref="I511:K511" si="897">I504</f>
        <v>0.45437469823041909</v>
      </c>
      <c r="J511" s="12">
        <f t="shared" si="897"/>
        <v>1.6286458134930295</v>
      </c>
      <c r="K511" s="12">
        <f t="shared" si="897"/>
        <v>9.7944366050446759E-3</v>
      </c>
      <c r="L511" s="4">
        <f t="shared" si="888"/>
        <v>-3.8382329757062124</v>
      </c>
      <c r="M511" s="11">
        <f t="shared" si="889"/>
        <v>2.1077776084111138E-2</v>
      </c>
      <c r="N511" s="12">
        <f t="shared" si="890"/>
        <v>4.4427264465192744E-4</v>
      </c>
      <c r="O511" s="12">
        <f t="shared" si="891"/>
        <v>-8.6981673065531645E-4</v>
      </c>
      <c r="P511" s="12">
        <f t="shared" si="883"/>
        <v>0</v>
      </c>
      <c r="Q511" s="12">
        <f t="shared" si="884"/>
        <v>-8.6981673065531645E-4</v>
      </c>
      <c r="R511" s="12">
        <f t="shared" si="885"/>
        <v>8.6981673065531645E-4</v>
      </c>
      <c r="S511" s="4">
        <f t="shared" si="892"/>
        <v>0</v>
      </c>
      <c r="T511" s="15" t="str">
        <f t="shared" si="893"/>
        <v>OK</v>
      </c>
    </row>
    <row r="512" spans="1:23" x14ac:dyDescent="0.25">
      <c r="A512" t="s">
        <v>40</v>
      </c>
      <c r="B512" t="s">
        <v>32</v>
      </c>
      <c r="C512" s="4">
        <f t="shared" ref="C512:G512" si="898">C494</f>
        <v>1</v>
      </c>
      <c r="D512" s="4">
        <f t="shared" si="898"/>
        <v>1</v>
      </c>
      <c r="E512" s="4">
        <f t="shared" si="898"/>
        <v>1</v>
      </c>
      <c r="F512" s="4">
        <f t="shared" si="898"/>
        <v>0</v>
      </c>
      <c r="G512" s="4">
        <f t="shared" si="898"/>
        <v>1</v>
      </c>
      <c r="H512" s="12">
        <f>H504</f>
        <v>2.2193815988182277</v>
      </c>
      <c r="I512" s="12">
        <f t="shared" ref="I512:K512" si="899">I504</f>
        <v>0.45437469823041909</v>
      </c>
      <c r="J512" s="12">
        <f t="shared" si="899"/>
        <v>1.6286458134930295</v>
      </c>
      <c r="K512" s="12">
        <f t="shared" si="899"/>
        <v>9.7944366050446759E-3</v>
      </c>
      <c r="L512" s="4">
        <f t="shared" si="888"/>
        <v>2.6835507336536919</v>
      </c>
      <c r="M512" s="11">
        <f t="shared" si="889"/>
        <v>0.93604900438412875</v>
      </c>
      <c r="N512" s="12">
        <f t="shared" si="890"/>
        <v>4.0897298402611847E-3</v>
      </c>
      <c r="O512" s="12">
        <f t="shared" si="891"/>
        <v>-7.6563750903530861E-3</v>
      </c>
      <c r="P512" s="12">
        <f t="shared" si="883"/>
        <v>-7.6563750903530861E-3</v>
      </c>
      <c r="Q512" s="12">
        <f t="shared" si="884"/>
        <v>0</v>
      </c>
      <c r="R512" s="12">
        <f t="shared" si="885"/>
        <v>-7.6563750903530861E-3</v>
      </c>
      <c r="S512" s="4">
        <f t="shared" si="892"/>
        <v>1</v>
      </c>
      <c r="T512" s="15" t="str">
        <f t="shared" si="893"/>
        <v>OK</v>
      </c>
    </row>
    <row r="513" spans="1:23" x14ac:dyDescent="0.25">
      <c r="A513" t="s">
        <v>40</v>
      </c>
      <c r="B513" t="s">
        <v>38</v>
      </c>
      <c r="C513" s="4">
        <f t="shared" ref="C513:G513" si="900">C495</f>
        <v>1</v>
      </c>
      <c r="D513" s="4">
        <f t="shared" si="900"/>
        <v>1</v>
      </c>
      <c r="E513" s="4">
        <f t="shared" si="900"/>
        <v>1</v>
      </c>
      <c r="F513" s="4">
        <f t="shared" si="900"/>
        <v>1</v>
      </c>
      <c r="G513" s="4">
        <f t="shared" si="900"/>
        <v>0</v>
      </c>
      <c r="H513" s="12">
        <f>H504</f>
        <v>2.2193815988182277</v>
      </c>
      <c r="I513" s="12">
        <f t="shared" ref="I513:K513" si="901">I504</f>
        <v>0.45437469823041909</v>
      </c>
      <c r="J513" s="12">
        <f t="shared" si="901"/>
        <v>1.6286458134930295</v>
      </c>
      <c r="K513" s="12">
        <f t="shared" si="901"/>
        <v>9.7944366050446759E-3</v>
      </c>
      <c r="L513" s="4">
        <f t="shared" si="888"/>
        <v>4.3024021105416761</v>
      </c>
      <c r="M513" s="11">
        <f t="shared" si="889"/>
        <v>0.98664477149074326</v>
      </c>
      <c r="N513" s="12">
        <f t="shared" si="890"/>
        <v>1.7836212853446413E-4</v>
      </c>
      <c r="O513" s="12">
        <f t="shared" si="891"/>
        <v>-3.5196012310097788E-4</v>
      </c>
      <c r="P513" s="12">
        <f t="shared" si="883"/>
        <v>-3.5196012310097788E-4</v>
      </c>
      <c r="Q513" s="12">
        <f t="shared" si="884"/>
        <v>-3.5196012310097788E-4</v>
      </c>
      <c r="R513" s="12">
        <f t="shared" si="885"/>
        <v>0</v>
      </c>
      <c r="S513" s="4">
        <f t="shared" si="892"/>
        <v>1</v>
      </c>
      <c r="T513" s="15" t="str">
        <f t="shared" si="893"/>
        <v>OK</v>
      </c>
    </row>
    <row r="514" spans="1:23" x14ac:dyDescent="0.25">
      <c r="A514" t="s">
        <v>39</v>
      </c>
      <c r="B514" t="s">
        <v>31</v>
      </c>
      <c r="C514" s="4">
        <f t="shared" ref="C514:G514" si="902">C496</f>
        <v>0</v>
      </c>
      <c r="D514" s="4">
        <f t="shared" si="902"/>
        <v>0</v>
      </c>
      <c r="E514" s="4">
        <f t="shared" si="902"/>
        <v>0</v>
      </c>
      <c r="F514" s="4">
        <f t="shared" si="902"/>
        <v>-1</v>
      </c>
      <c r="G514" s="4">
        <f t="shared" si="902"/>
        <v>0</v>
      </c>
      <c r="H514" s="12">
        <f>H504</f>
        <v>2.2193815988182277</v>
      </c>
      <c r="I514" s="12">
        <f t="shared" ref="I514:K514" si="903">I504</f>
        <v>0.45437469823041909</v>
      </c>
      <c r="J514" s="12">
        <f t="shared" si="903"/>
        <v>1.6286458134930295</v>
      </c>
      <c r="K514" s="12">
        <f t="shared" si="903"/>
        <v>9.7944366050446759E-3</v>
      </c>
      <c r="L514" s="4">
        <f t="shared" si="888"/>
        <v>-1.6286458134930295</v>
      </c>
      <c r="M514" s="11">
        <f t="shared" si="889"/>
        <v>0.16401595565867055</v>
      </c>
      <c r="N514" s="12">
        <f t="shared" si="890"/>
        <v>2.6901233710626984E-2</v>
      </c>
      <c r="O514" s="12">
        <f t="shared" si="891"/>
        <v>0</v>
      </c>
      <c r="P514" s="12">
        <f t="shared" si="883"/>
        <v>0</v>
      </c>
      <c r="Q514" s="12">
        <f t="shared" si="884"/>
        <v>-4.4978004310362509E-2</v>
      </c>
      <c r="R514" s="12">
        <f t="shared" si="885"/>
        <v>0</v>
      </c>
      <c r="S514" s="4">
        <f t="shared" si="892"/>
        <v>0</v>
      </c>
      <c r="T514" s="15" t="str">
        <f t="shared" si="893"/>
        <v>OK</v>
      </c>
    </row>
    <row r="515" spans="1:23" x14ac:dyDescent="0.25">
      <c r="A515" t="s">
        <v>40</v>
      </c>
      <c r="B515" t="s">
        <v>30</v>
      </c>
      <c r="C515" s="4">
        <f t="shared" ref="C515:G515" si="904">C497</f>
        <v>1</v>
      </c>
      <c r="D515" s="4">
        <f t="shared" si="904"/>
        <v>1</v>
      </c>
      <c r="E515" s="4">
        <f t="shared" si="904"/>
        <v>0</v>
      </c>
      <c r="F515" s="4">
        <f t="shared" si="904"/>
        <v>1</v>
      </c>
      <c r="G515" s="4">
        <f t="shared" si="904"/>
        <v>1</v>
      </c>
      <c r="H515" s="12">
        <f>H504</f>
        <v>2.2193815988182277</v>
      </c>
      <c r="I515" s="12">
        <f t="shared" ref="I515:K515" si="905">I504</f>
        <v>0.45437469823041909</v>
      </c>
      <c r="J515" s="12">
        <f t="shared" si="905"/>
        <v>1.6286458134930295</v>
      </c>
      <c r="K515" s="12">
        <f t="shared" si="905"/>
        <v>9.7944366050446759E-3</v>
      </c>
      <c r="L515" s="4">
        <f t="shared" si="888"/>
        <v>3.8578218489163021</v>
      </c>
      <c r="M515" s="11">
        <f t="shared" si="889"/>
        <v>0.97932264165682492</v>
      </c>
      <c r="N515" s="12">
        <f t="shared" si="890"/>
        <v>4.2755314805207202E-4</v>
      </c>
      <c r="O515" s="12">
        <f t="shared" si="891"/>
        <v>-8.3742495679809347E-4</v>
      </c>
      <c r="P515" s="12">
        <f t="shared" si="883"/>
        <v>0</v>
      </c>
      <c r="Q515" s="12">
        <f t="shared" si="884"/>
        <v>-8.3742495679809347E-4</v>
      </c>
      <c r="R515" s="12">
        <f t="shared" si="885"/>
        <v>-8.3742495679809347E-4</v>
      </c>
      <c r="S515" s="4">
        <f t="shared" si="892"/>
        <v>1</v>
      </c>
      <c r="T515" s="15" t="str">
        <f t="shared" si="893"/>
        <v>OK</v>
      </c>
    </row>
    <row r="516" spans="1:23" x14ac:dyDescent="0.25">
      <c r="A516" t="s">
        <v>39</v>
      </c>
      <c r="B516" t="s">
        <v>36</v>
      </c>
      <c r="C516" s="4">
        <f t="shared" ref="C516:G516" si="906">C498</f>
        <v>0</v>
      </c>
      <c r="D516" s="4">
        <f t="shared" si="906"/>
        <v>-1</v>
      </c>
      <c r="E516" s="4">
        <f t="shared" si="906"/>
        <v>0</v>
      </c>
      <c r="F516" s="4">
        <f t="shared" si="906"/>
        <v>-1</v>
      </c>
      <c r="G516" s="4">
        <f t="shared" si="906"/>
        <v>0</v>
      </c>
      <c r="H516" s="12">
        <f>H504</f>
        <v>2.2193815988182277</v>
      </c>
      <c r="I516" s="12">
        <f t="shared" ref="I516:K516" si="907">I504</f>
        <v>0.45437469823041909</v>
      </c>
      <c r="J516" s="12">
        <f t="shared" si="907"/>
        <v>1.6286458134930295</v>
      </c>
      <c r="K516" s="12">
        <f t="shared" si="907"/>
        <v>9.7944366050446759E-3</v>
      </c>
      <c r="L516" s="4">
        <f t="shared" si="888"/>
        <v>-3.8480274123112572</v>
      </c>
      <c r="M516" s="11">
        <f t="shared" si="889"/>
        <v>2.0876627692279135E-2</v>
      </c>
      <c r="N516" s="12">
        <f t="shared" si="890"/>
        <v>4.3583358380203606E-4</v>
      </c>
      <c r="O516" s="12">
        <f t="shared" si="891"/>
        <v>-8.5346969667441828E-4</v>
      </c>
      <c r="P516" s="12">
        <f t="shared" si="883"/>
        <v>0</v>
      </c>
      <c r="Q516" s="12">
        <f t="shared" si="884"/>
        <v>-8.5346969667441828E-4</v>
      </c>
      <c r="R516" s="12">
        <f t="shared" si="885"/>
        <v>0</v>
      </c>
      <c r="S516" s="4">
        <f t="shared" si="892"/>
        <v>0</v>
      </c>
      <c r="T516" s="15" t="str">
        <f t="shared" si="893"/>
        <v>OK</v>
      </c>
    </row>
    <row r="517" spans="1:23" x14ac:dyDescent="0.25">
      <c r="A517" t="s">
        <v>40</v>
      </c>
      <c r="B517" t="s">
        <v>33</v>
      </c>
      <c r="C517" s="4">
        <f t="shared" ref="C517:G517" si="908">C499</f>
        <v>1</v>
      </c>
      <c r="D517" s="4">
        <f t="shared" si="908"/>
        <v>1</v>
      </c>
      <c r="E517" s="4">
        <f t="shared" si="908"/>
        <v>1</v>
      </c>
      <c r="F517" s="4">
        <f t="shared" si="908"/>
        <v>1</v>
      </c>
      <c r="G517" s="4">
        <f t="shared" si="908"/>
        <v>0</v>
      </c>
      <c r="H517" s="12">
        <f>H504</f>
        <v>2.2193815988182277</v>
      </c>
      <c r="I517" s="12">
        <f t="shared" ref="I517:K517" si="909">I504</f>
        <v>0.45437469823041909</v>
      </c>
      <c r="J517" s="12">
        <f t="shared" si="909"/>
        <v>1.6286458134930295</v>
      </c>
      <c r="K517" s="12">
        <f t="shared" si="909"/>
        <v>9.7944366050446759E-3</v>
      </c>
      <c r="L517" s="4">
        <f t="shared" si="888"/>
        <v>4.3024021105416761</v>
      </c>
      <c r="M517" s="11">
        <f t="shared" si="889"/>
        <v>0.98664477149074326</v>
      </c>
      <c r="N517" s="12">
        <f t="shared" si="890"/>
        <v>1.7836212853446413E-4</v>
      </c>
      <c r="O517" s="12">
        <f t="shared" si="891"/>
        <v>-3.5196012310097788E-4</v>
      </c>
      <c r="P517" s="12">
        <f t="shared" si="883"/>
        <v>-3.5196012310097788E-4</v>
      </c>
      <c r="Q517" s="12">
        <f t="shared" si="884"/>
        <v>-3.5196012310097788E-4</v>
      </c>
      <c r="R517" s="12">
        <f t="shared" si="885"/>
        <v>0</v>
      </c>
      <c r="S517" s="4">
        <f t="shared" si="892"/>
        <v>1</v>
      </c>
      <c r="T517" s="15" t="str">
        <f t="shared" si="893"/>
        <v>OK</v>
      </c>
    </row>
    <row r="518" spans="1:23" x14ac:dyDescent="0.25">
      <c r="M518" s="5" t="s">
        <v>47</v>
      </c>
      <c r="N518" s="11">
        <f>AVERAGE(N508:N517)</f>
        <v>6.7490740272428476E-3</v>
      </c>
      <c r="O518"/>
    </row>
    <row r="519" spans="1:23" x14ac:dyDescent="0.25">
      <c r="H519" t="s">
        <v>41</v>
      </c>
      <c r="I519">
        <f>I501</f>
        <v>3</v>
      </c>
      <c r="M519"/>
      <c r="N519" s="5" t="s">
        <v>46</v>
      </c>
      <c r="O519" s="11">
        <f>AVERAGE(O508:O517)</f>
        <v>-5.000848029292241E-3</v>
      </c>
      <c r="P519" s="11">
        <f t="shared" ref="P519:R519" si="910">AVERAGE(P508:P517)</f>
        <v>9.26365600369471E-4</v>
      </c>
      <c r="Q519" s="11">
        <f t="shared" si="910"/>
        <v>-7.1749312315147491E-3</v>
      </c>
      <c r="R519" s="11">
        <f t="shared" si="910"/>
        <v>7.9568138812884744E-4</v>
      </c>
    </row>
    <row r="520" spans="1:23" x14ac:dyDescent="0.25">
      <c r="M520"/>
      <c r="N520"/>
      <c r="O520"/>
      <c r="V520">
        <f>B776</f>
        <v>43</v>
      </c>
      <c r="W520" s="11">
        <f>N788</f>
        <v>4.4084239988433265E-3</v>
      </c>
    </row>
    <row r="521" spans="1:23" x14ac:dyDescent="0.25">
      <c r="M521"/>
      <c r="N521"/>
      <c r="O521"/>
    </row>
    <row r="522" spans="1:23" x14ac:dyDescent="0.25">
      <c r="H522" s="13">
        <f>H504-O519*$I519</f>
        <v>2.2343841429061047</v>
      </c>
      <c r="I522" s="13">
        <f t="shared" ref="I522" si="911">I504-P519*$I519</f>
        <v>0.45159560142931066</v>
      </c>
      <c r="J522" s="13">
        <f t="shared" ref="J522" si="912">J504-Q519*$I519</f>
        <v>1.6501706071875737</v>
      </c>
      <c r="K522" s="13">
        <f t="shared" ref="K522" si="913">K504-R519*$I519</f>
        <v>7.4073924406581337E-3</v>
      </c>
      <c r="M522"/>
      <c r="N522"/>
      <c r="O522"/>
    </row>
    <row r="523" spans="1:23" x14ac:dyDescent="0.25">
      <c r="H523" s="36" t="s">
        <v>18</v>
      </c>
      <c r="I523" s="36"/>
      <c r="J523" s="36"/>
      <c r="K523" s="36"/>
      <c r="M523"/>
      <c r="N523"/>
      <c r="O523" s="37" t="s">
        <v>23</v>
      </c>
      <c r="P523" s="37"/>
      <c r="Q523" s="37"/>
      <c r="R523" s="37"/>
    </row>
    <row r="524" spans="1:23" x14ac:dyDescent="0.25">
      <c r="A524" s="14" t="s">
        <v>45</v>
      </c>
      <c r="B524" s="14">
        <f>B506+1</f>
        <v>29</v>
      </c>
      <c r="H524" s="8" t="s">
        <v>19</v>
      </c>
      <c r="I524" s="8" t="s">
        <v>20</v>
      </c>
      <c r="J524" s="8" t="s">
        <v>22</v>
      </c>
      <c r="K524" s="8" t="s">
        <v>21</v>
      </c>
      <c r="M524"/>
      <c r="N524"/>
      <c r="O524" s="8" t="s">
        <v>24</v>
      </c>
      <c r="P524" s="8" t="s">
        <v>25</v>
      </c>
      <c r="Q524" s="8" t="s">
        <v>26</v>
      </c>
      <c r="R524" s="8" t="s">
        <v>27</v>
      </c>
    </row>
    <row r="525" spans="1:23" ht="30" x14ac:dyDescent="0.25">
      <c r="A525" s="6" t="s">
        <v>44</v>
      </c>
      <c r="B525" s="6" t="s">
        <v>13</v>
      </c>
      <c r="C525" s="7" t="s">
        <v>7</v>
      </c>
      <c r="D525" s="6" t="s">
        <v>14</v>
      </c>
      <c r="E525" s="6" t="s">
        <v>1</v>
      </c>
      <c r="F525" s="6" t="s">
        <v>2</v>
      </c>
      <c r="G525" s="6" t="s">
        <v>15</v>
      </c>
      <c r="H525" s="9" t="s">
        <v>14</v>
      </c>
      <c r="I525" s="9" t="s">
        <v>1</v>
      </c>
      <c r="J525" s="9" t="s">
        <v>2</v>
      </c>
      <c r="K525" s="9" t="s">
        <v>15</v>
      </c>
      <c r="L525" s="6" t="s">
        <v>16</v>
      </c>
      <c r="M525" s="6" t="s">
        <v>17</v>
      </c>
      <c r="N525" s="6" t="s">
        <v>28</v>
      </c>
      <c r="O525" s="9" t="s">
        <v>14</v>
      </c>
      <c r="P525" s="9" t="s">
        <v>1</v>
      </c>
      <c r="Q525" s="9" t="s">
        <v>2</v>
      </c>
      <c r="R525" s="9" t="s">
        <v>15</v>
      </c>
      <c r="S525" s="7" t="s">
        <v>42</v>
      </c>
      <c r="T525" s="9" t="s">
        <v>43</v>
      </c>
    </row>
    <row r="526" spans="1:23" x14ac:dyDescent="0.25">
      <c r="A526" t="s">
        <v>39</v>
      </c>
      <c r="B526" t="s">
        <v>29</v>
      </c>
      <c r="C526" s="4">
        <f>C508</f>
        <v>0</v>
      </c>
      <c r="D526" s="4">
        <f t="shared" ref="D526:G526" si="914">D508</f>
        <v>-1</v>
      </c>
      <c r="E526" s="4">
        <f t="shared" si="914"/>
        <v>1</v>
      </c>
      <c r="F526" s="4">
        <f t="shared" si="914"/>
        <v>0</v>
      </c>
      <c r="G526" s="4">
        <f t="shared" si="914"/>
        <v>1</v>
      </c>
      <c r="H526" s="12">
        <f>H522</f>
        <v>2.2343841429061047</v>
      </c>
      <c r="I526" s="12">
        <f t="shared" ref="I526:K526" si="915">I522</f>
        <v>0.45159560142931066</v>
      </c>
      <c r="J526" s="12">
        <f t="shared" si="915"/>
        <v>1.6501706071875737</v>
      </c>
      <c r="K526" s="12">
        <f t="shared" si="915"/>
        <v>7.4073924406581337E-3</v>
      </c>
      <c r="L526" s="4">
        <f>SUMPRODUCT(D526:G526,H526:K526)</f>
        <v>-1.775381149036136</v>
      </c>
      <c r="M526" s="11">
        <f>1/(1+EXP(-L526))</f>
        <v>0.14487440613811323</v>
      </c>
      <c r="N526" s="12">
        <f>(M526-C526)^2</f>
        <v>2.098859355387098E-2</v>
      </c>
      <c r="O526" s="12">
        <f>2*D526*$M526*(1-$M526)*($M526-$C526)</f>
        <v>-3.589576705415938E-2</v>
      </c>
      <c r="P526" s="12">
        <f t="shared" ref="P526:P535" si="916">2*E526*$M526*(1-$M526)*($M526-$C526)</f>
        <v>3.589576705415938E-2</v>
      </c>
      <c r="Q526" s="12">
        <f t="shared" ref="Q526:Q535" si="917">2*F526*$M526*(1-$M526)*($M526-$C526)</f>
        <v>0</v>
      </c>
      <c r="R526" s="12">
        <f t="shared" ref="R526:R535" si="918">2*G526*$M526*(1-$M526)*($M526-$C526)</f>
        <v>3.589576705415938E-2</v>
      </c>
      <c r="S526" s="4">
        <f>IF(M526&gt;0.5,1,0)</f>
        <v>0</v>
      </c>
      <c r="T526" s="15" t="str">
        <f>IF(S526=C526,"OK","FAUX")</f>
        <v>OK</v>
      </c>
    </row>
    <row r="527" spans="1:23" x14ac:dyDescent="0.25">
      <c r="A527" t="s">
        <v>40</v>
      </c>
      <c r="B527" t="s">
        <v>34</v>
      </c>
      <c r="C527" s="4">
        <f t="shared" ref="C527:G527" si="919">C509</f>
        <v>1</v>
      </c>
      <c r="D527" s="4">
        <f t="shared" si="919"/>
        <v>0</v>
      </c>
      <c r="E527" s="4">
        <f t="shared" si="919"/>
        <v>1</v>
      </c>
      <c r="F527" s="4">
        <f t="shared" si="919"/>
        <v>1</v>
      </c>
      <c r="G527" s="4">
        <f t="shared" si="919"/>
        <v>1</v>
      </c>
      <c r="H527" s="12">
        <f>H522</f>
        <v>2.2343841429061047</v>
      </c>
      <c r="I527" s="12">
        <f t="shared" ref="I527:K527" si="920">I522</f>
        <v>0.45159560142931066</v>
      </c>
      <c r="J527" s="12">
        <f t="shared" si="920"/>
        <v>1.6501706071875737</v>
      </c>
      <c r="K527" s="12">
        <f t="shared" si="920"/>
        <v>7.4073924406581337E-3</v>
      </c>
      <c r="L527" s="4">
        <f t="shared" ref="L527:L535" si="921">SUMPRODUCT(D527:G527,H527:K527)</f>
        <v>2.1091736010575426</v>
      </c>
      <c r="M527" s="11">
        <f t="shared" ref="M527:M535" si="922">1/(1+EXP(-L527))</f>
        <v>0.89179161210785984</v>
      </c>
      <c r="N527" s="12">
        <f t="shared" ref="N527:N535" si="923">(M527-C527)^2</f>
        <v>1.1709055210215865E-2</v>
      </c>
      <c r="O527" s="12">
        <f t="shared" ref="O527:O535" si="924">2*D527*$M527*(1-$M527)*($M527-$C527)</f>
        <v>0</v>
      </c>
      <c r="P527" s="12">
        <f t="shared" si="916"/>
        <v>-2.0884074444356682E-2</v>
      </c>
      <c r="Q527" s="12">
        <f t="shared" si="917"/>
        <v>-2.0884074444356682E-2</v>
      </c>
      <c r="R527" s="12">
        <f t="shared" si="918"/>
        <v>-2.0884074444356682E-2</v>
      </c>
      <c r="S527" s="4">
        <f t="shared" ref="S527:S535" si="925">IF(M527&gt;0.5,1,0)</f>
        <v>1</v>
      </c>
      <c r="T527" s="15" t="str">
        <f t="shared" ref="T527:T535" si="926">IF(S527=C527,"OK","FAUX")</f>
        <v>OK</v>
      </c>
    </row>
    <row r="528" spans="1:23" x14ac:dyDescent="0.25">
      <c r="A528" t="s">
        <v>39</v>
      </c>
      <c r="B528" t="s">
        <v>35</v>
      </c>
      <c r="C528" s="4">
        <f t="shared" ref="C528:G528" si="927">C510</f>
        <v>0</v>
      </c>
      <c r="D528" s="4">
        <f t="shared" si="927"/>
        <v>-1</v>
      </c>
      <c r="E528" s="4">
        <f t="shared" si="927"/>
        <v>1</v>
      </c>
      <c r="F528" s="4">
        <f t="shared" si="927"/>
        <v>-1</v>
      </c>
      <c r="G528" s="4">
        <f t="shared" si="927"/>
        <v>0</v>
      </c>
      <c r="H528" s="12">
        <f>H522</f>
        <v>2.2343841429061047</v>
      </c>
      <c r="I528" s="12">
        <f t="shared" ref="I528:K528" si="928">I522</f>
        <v>0.45159560142931066</v>
      </c>
      <c r="J528" s="12">
        <f t="shared" si="928"/>
        <v>1.6501706071875737</v>
      </c>
      <c r="K528" s="12">
        <f t="shared" si="928"/>
        <v>7.4073924406581337E-3</v>
      </c>
      <c r="L528" s="4">
        <f t="shared" si="921"/>
        <v>-3.4329591486643678</v>
      </c>
      <c r="M528" s="11">
        <f t="shared" si="922"/>
        <v>3.128113778622988E-2</v>
      </c>
      <c r="N528" s="12">
        <f t="shared" si="923"/>
        <v>9.7850958120109877E-4</v>
      </c>
      <c r="O528" s="12">
        <f t="shared" si="924"/>
        <v>-1.8958013763328023E-3</v>
      </c>
      <c r="P528" s="12">
        <f t="shared" si="916"/>
        <v>1.8958013763328023E-3</v>
      </c>
      <c r="Q528" s="12">
        <f t="shared" si="917"/>
        <v>-1.8958013763328023E-3</v>
      </c>
      <c r="R528" s="12">
        <f t="shared" si="918"/>
        <v>0</v>
      </c>
      <c r="S528" s="4">
        <f t="shared" si="925"/>
        <v>0</v>
      </c>
      <c r="T528" s="15" t="str">
        <f t="shared" si="926"/>
        <v>OK</v>
      </c>
    </row>
    <row r="529" spans="1:23" x14ac:dyDescent="0.25">
      <c r="A529" t="s">
        <v>39</v>
      </c>
      <c r="B529" t="s">
        <v>37</v>
      </c>
      <c r="C529" s="4">
        <f t="shared" ref="C529:G529" si="929">C511</f>
        <v>0</v>
      </c>
      <c r="D529" s="4">
        <f t="shared" si="929"/>
        <v>-1</v>
      </c>
      <c r="E529" s="4">
        <f t="shared" si="929"/>
        <v>0</v>
      </c>
      <c r="F529" s="4">
        <f t="shared" si="929"/>
        <v>-1</v>
      </c>
      <c r="G529" s="4">
        <f t="shared" si="929"/>
        <v>1</v>
      </c>
      <c r="H529" s="12">
        <f>H522</f>
        <v>2.2343841429061047</v>
      </c>
      <c r="I529" s="12">
        <f t="shared" ref="I529:K529" si="930">I522</f>
        <v>0.45159560142931066</v>
      </c>
      <c r="J529" s="12">
        <f t="shared" si="930"/>
        <v>1.6501706071875737</v>
      </c>
      <c r="K529" s="12">
        <f t="shared" si="930"/>
        <v>7.4073924406581337E-3</v>
      </c>
      <c r="L529" s="4">
        <f t="shared" si="921"/>
        <v>-3.87714735765302</v>
      </c>
      <c r="M529" s="11">
        <f t="shared" si="922"/>
        <v>2.0289624263759094E-2</v>
      </c>
      <c r="N529" s="12">
        <f t="shared" si="923"/>
        <v>4.1166885276452172E-4</v>
      </c>
      <c r="O529" s="12">
        <f t="shared" si="924"/>
        <v>-8.0663249284167367E-4</v>
      </c>
      <c r="P529" s="12">
        <f t="shared" si="916"/>
        <v>0</v>
      </c>
      <c r="Q529" s="12">
        <f t="shared" si="917"/>
        <v>-8.0663249284167367E-4</v>
      </c>
      <c r="R529" s="12">
        <f t="shared" si="918"/>
        <v>8.0663249284167367E-4</v>
      </c>
      <c r="S529" s="4">
        <f t="shared" si="925"/>
        <v>0</v>
      </c>
      <c r="T529" s="15" t="str">
        <f t="shared" si="926"/>
        <v>OK</v>
      </c>
    </row>
    <row r="530" spans="1:23" x14ac:dyDescent="0.25">
      <c r="A530" t="s">
        <v>40</v>
      </c>
      <c r="B530" t="s">
        <v>32</v>
      </c>
      <c r="C530" s="4">
        <f t="shared" ref="C530:G530" si="931">C512</f>
        <v>1</v>
      </c>
      <c r="D530" s="4">
        <f t="shared" si="931"/>
        <v>1</v>
      </c>
      <c r="E530" s="4">
        <f t="shared" si="931"/>
        <v>1</v>
      </c>
      <c r="F530" s="4">
        <f t="shared" si="931"/>
        <v>0</v>
      </c>
      <c r="G530" s="4">
        <f t="shared" si="931"/>
        <v>1</v>
      </c>
      <c r="H530" s="12">
        <f>H522</f>
        <v>2.2343841429061047</v>
      </c>
      <c r="I530" s="12">
        <f t="shared" ref="I530:K530" si="932">I522</f>
        <v>0.45159560142931066</v>
      </c>
      <c r="J530" s="12">
        <f t="shared" si="932"/>
        <v>1.6501706071875737</v>
      </c>
      <c r="K530" s="12">
        <f t="shared" si="932"/>
        <v>7.4073924406581337E-3</v>
      </c>
      <c r="L530" s="4">
        <f t="shared" si="921"/>
        <v>2.6933871367760736</v>
      </c>
      <c r="M530" s="11">
        <f t="shared" si="922"/>
        <v>0.93663530446721843</v>
      </c>
      <c r="N530" s="12">
        <f t="shared" si="923"/>
        <v>4.015084639962108E-3</v>
      </c>
      <c r="O530" s="12">
        <f t="shared" si="924"/>
        <v>-7.5213400484251229E-3</v>
      </c>
      <c r="P530" s="12">
        <f t="shared" si="916"/>
        <v>-7.5213400484251229E-3</v>
      </c>
      <c r="Q530" s="12">
        <f t="shared" si="917"/>
        <v>0</v>
      </c>
      <c r="R530" s="12">
        <f t="shared" si="918"/>
        <v>-7.5213400484251229E-3</v>
      </c>
      <c r="S530" s="4">
        <f t="shared" si="925"/>
        <v>1</v>
      </c>
      <c r="T530" s="15" t="str">
        <f t="shared" si="926"/>
        <v>OK</v>
      </c>
    </row>
    <row r="531" spans="1:23" x14ac:dyDescent="0.25">
      <c r="A531" t="s">
        <v>40</v>
      </c>
      <c r="B531" t="s">
        <v>38</v>
      </c>
      <c r="C531" s="4">
        <f t="shared" ref="C531:G531" si="933">C513</f>
        <v>1</v>
      </c>
      <c r="D531" s="4">
        <f t="shared" si="933"/>
        <v>1</v>
      </c>
      <c r="E531" s="4">
        <f t="shared" si="933"/>
        <v>1</v>
      </c>
      <c r="F531" s="4">
        <f t="shared" si="933"/>
        <v>1</v>
      </c>
      <c r="G531" s="4">
        <f t="shared" si="933"/>
        <v>0</v>
      </c>
      <c r="H531" s="12">
        <f>H522</f>
        <v>2.2343841429061047</v>
      </c>
      <c r="I531" s="12">
        <f t="shared" ref="I531:K531" si="934">I522</f>
        <v>0.45159560142931066</v>
      </c>
      <c r="J531" s="12">
        <f t="shared" si="934"/>
        <v>1.6501706071875737</v>
      </c>
      <c r="K531" s="12">
        <f t="shared" si="934"/>
        <v>7.4073924406581337E-3</v>
      </c>
      <c r="L531" s="4">
        <f t="shared" si="921"/>
        <v>4.3361503515229884</v>
      </c>
      <c r="M531" s="11">
        <f t="shared" si="922"/>
        <v>0.9870822412887249</v>
      </c>
      <c r="N531" s="12">
        <f t="shared" si="923"/>
        <v>1.6686849012272363E-4</v>
      </c>
      <c r="O531" s="12">
        <f t="shared" si="924"/>
        <v>-3.2942584646160697E-4</v>
      </c>
      <c r="P531" s="12">
        <f t="shared" si="916"/>
        <v>-3.2942584646160697E-4</v>
      </c>
      <c r="Q531" s="12">
        <f t="shared" si="917"/>
        <v>-3.2942584646160697E-4</v>
      </c>
      <c r="R531" s="12">
        <f t="shared" si="918"/>
        <v>0</v>
      </c>
      <c r="S531" s="4">
        <f t="shared" si="925"/>
        <v>1</v>
      </c>
      <c r="T531" s="15" t="str">
        <f t="shared" si="926"/>
        <v>OK</v>
      </c>
    </row>
    <row r="532" spans="1:23" x14ac:dyDescent="0.25">
      <c r="A532" t="s">
        <v>39</v>
      </c>
      <c r="B532" t="s">
        <v>31</v>
      </c>
      <c r="C532" s="4">
        <f t="shared" ref="C532:G532" si="935">C514</f>
        <v>0</v>
      </c>
      <c r="D532" s="4">
        <f t="shared" si="935"/>
        <v>0</v>
      </c>
      <c r="E532" s="4">
        <f t="shared" si="935"/>
        <v>0</v>
      </c>
      <c r="F532" s="4">
        <f t="shared" si="935"/>
        <v>-1</v>
      </c>
      <c r="G532" s="4">
        <f t="shared" si="935"/>
        <v>0</v>
      </c>
      <c r="H532" s="12">
        <f>H522</f>
        <v>2.2343841429061047</v>
      </c>
      <c r="I532" s="12">
        <f t="shared" ref="I532:K532" si="936">I522</f>
        <v>0.45159560142931066</v>
      </c>
      <c r="J532" s="12">
        <f t="shared" si="936"/>
        <v>1.6501706071875737</v>
      </c>
      <c r="K532" s="12">
        <f t="shared" si="936"/>
        <v>7.4073924406581337E-3</v>
      </c>
      <c r="L532" s="4">
        <f t="shared" si="921"/>
        <v>-1.6501706071875737</v>
      </c>
      <c r="M532" s="11">
        <f t="shared" si="922"/>
        <v>0.16108589286107206</v>
      </c>
      <c r="N532" s="12">
        <f t="shared" si="923"/>
        <v>2.5948664878848785E-2</v>
      </c>
      <c r="O532" s="12">
        <f t="shared" si="924"/>
        <v>0</v>
      </c>
      <c r="P532" s="12">
        <f t="shared" si="916"/>
        <v>0</v>
      </c>
      <c r="Q532" s="12">
        <f t="shared" si="917"/>
        <v>-4.3537402056573374E-2</v>
      </c>
      <c r="R532" s="12">
        <f t="shared" si="918"/>
        <v>0</v>
      </c>
      <c r="S532" s="4">
        <f t="shared" si="925"/>
        <v>0</v>
      </c>
      <c r="T532" s="15" t="str">
        <f t="shared" si="926"/>
        <v>OK</v>
      </c>
    </row>
    <row r="533" spans="1:23" x14ac:dyDescent="0.25">
      <c r="A533" t="s">
        <v>40</v>
      </c>
      <c r="B533" t="s">
        <v>30</v>
      </c>
      <c r="C533" s="4">
        <f t="shared" ref="C533:G533" si="937">C515</f>
        <v>1</v>
      </c>
      <c r="D533" s="4">
        <f t="shared" si="937"/>
        <v>1</v>
      </c>
      <c r="E533" s="4">
        <f t="shared" si="937"/>
        <v>0</v>
      </c>
      <c r="F533" s="4">
        <f t="shared" si="937"/>
        <v>1</v>
      </c>
      <c r="G533" s="4">
        <f t="shared" si="937"/>
        <v>1</v>
      </c>
      <c r="H533" s="12">
        <f>H522</f>
        <v>2.2343841429061047</v>
      </c>
      <c r="I533" s="12">
        <f t="shared" ref="I533:K533" si="938">I522</f>
        <v>0.45159560142931066</v>
      </c>
      <c r="J533" s="12">
        <f t="shared" si="938"/>
        <v>1.6501706071875737</v>
      </c>
      <c r="K533" s="12">
        <f t="shared" si="938"/>
        <v>7.4073924406581337E-3</v>
      </c>
      <c r="L533" s="4">
        <f t="shared" si="921"/>
        <v>3.8919621425343367</v>
      </c>
      <c r="M533" s="11">
        <f t="shared" si="922"/>
        <v>0.98000277996142549</v>
      </c>
      <c r="N533" s="12">
        <f t="shared" si="923"/>
        <v>3.9988880927116613E-4</v>
      </c>
      <c r="O533" s="12">
        <f t="shared" si="924"/>
        <v>-7.8378428952241412E-4</v>
      </c>
      <c r="P533" s="12">
        <f t="shared" si="916"/>
        <v>0</v>
      </c>
      <c r="Q533" s="12">
        <f t="shared" si="917"/>
        <v>-7.8378428952241412E-4</v>
      </c>
      <c r="R533" s="12">
        <f t="shared" si="918"/>
        <v>-7.8378428952241412E-4</v>
      </c>
      <c r="S533" s="4">
        <f t="shared" si="925"/>
        <v>1</v>
      </c>
      <c r="T533" s="15" t="str">
        <f t="shared" si="926"/>
        <v>OK</v>
      </c>
    </row>
    <row r="534" spans="1:23" x14ac:dyDescent="0.25">
      <c r="A534" t="s">
        <v>39</v>
      </c>
      <c r="B534" t="s">
        <v>36</v>
      </c>
      <c r="C534" s="4">
        <f t="shared" ref="C534:G534" si="939">C516</f>
        <v>0</v>
      </c>
      <c r="D534" s="4">
        <f t="shared" si="939"/>
        <v>-1</v>
      </c>
      <c r="E534" s="4">
        <f t="shared" si="939"/>
        <v>0</v>
      </c>
      <c r="F534" s="4">
        <f t="shared" si="939"/>
        <v>-1</v>
      </c>
      <c r="G534" s="4">
        <f t="shared" si="939"/>
        <v>0</v>
      </c>
      <c r="H534" s="12">
        <f>H522</f>
        <v>2.2343841429061047</v>
      </c>
      <c r="I534" s="12">
        <f t="shared" ref="I534:K534" si="940">I522</f>
        <v>0.45159560142931066</v>
      </c>
      <c r="J534" s="12">
        <f t="shared" si="940"/>
        <v>1.6501706071875737</v>
      </c>
      <c r="K534" s="12">
        <f t="shared" si="940"/>
        <v>7.4073924406581337E-3</v>
      </c>
      <c r="L534" s="4">
        <f t="shared" si="921"/>
        <v>-3.8845547500936783</v>
      </c>
      <c r="M534" s="11">
        <f t="shared" si="922"/>
        <v>2.0142902479619654E-2</v>
      </c>
      <c r="N534" s="12">
        <f t="shared" si="923"/>
        <v>4.0573652030346759E-4</v>
      </c>
      <c r="O534" s="12">
        <f t="shared" si="924"/>
        <v>-7.9512761828514928E-4</v>
      </c>
      <c r="P534" s="12">
        <f t="shared" si="916"/>
        <v>0</v>
      </c>
      <c r="Q534" s="12">
        <f t="shared" si="917"/>
        <v>-7.9512761828514928E-4</v>
      </c>
      <c r="R534" s="12">
        <f t="shared" si="918"/>
        <v>0</v>
      </c>
      <c r="S534" s="4">
        <f t="shared" si="925"/>
        <v>0</v>
      </c>
      <c r="T534" s="15" t="str">
        <f t="shared" si="926"/>
        <v>OK</v>
      </c>
    </row>
    <row r="535" spans="1:23" x14ac:dyDescent="0.25">
      <c r="A535" t="s">
        <v>40</v>
      </c>
      <c r="B535" t="s">
        <v>33</v>
      </c>
      <c r="C535" s="4">
        <f t="shared" ref="C535:G535" si="941">C517</f>
        <v>1</v>
      </c>
      <c r="D535" s="4">
        <f t="shared" si="941"/>
        <v>1</v>
      </c>
      <c r="E535" s="4">
        <f t="shared" si="941"/>
        <v>1</v>
      </c>
      <c r="F535" s="4">
        <f t="shared" si="941"/>
        <v>1</v>
      </c>
      <c r="G535" s="4">
        <f t="shared" si="941"/>
        <v>0</v>
      </c>
      <c r="H535" s="12">
        <f>H522</f>
        <v>2.2343841429061047</v>
      </c>
      <c r="I535" s="12">
        <f t="shared" ref="I535:K535" si="942">I522</f>
        <v>0.45159560142931066</v>
      </c>
      <c r="J535" s="12">
        <f t="shared" si="942"/>
        <v>1.6501706071875737</v>
      </c>
      <c r="K535" s="12">
        <f t="shared" si="942"/>
        <v>7.4073924406581337E-3</v>
      </c>
      <c r="L535" s="4">
        <f t="shared" si="921"/>
        <v>4.3361503515229884</v>
      </c>
      <c r="M535" s="11">
        <f t="shared" si="922"/>
        <v>0.9870822412887249</v>
      </c>
      <c r="N535" s="12">
        <f t="shared" si="923"/>
        <v>1.6686849012272363E-4</v>
      </c>
      <c r="O535" s="12">
        <f t="shared" si="924"/>
        <v>-3.2942584646160697E-4</v>
      </c>
      <c r="P535" s="12">
        <f t="shared" si="916"/>
        <v>-3.2942584646160697E-4</v>
      </c>
      <c r="Q535" s="12">
        <f t="shared" si="917"/>
        <v>-3.2942584646160697E-4</v>
      </c>
      <c r="R535" s="12">
        <f t="shared" si="918"/>
        <v>0</v>
      </c>
      <c r="S535" s="4">
        <f t="shared" si="925"/>
        <v>1</v>
      </c>
      <c r="T535" s="15" t="str">
        <f t="shared" si="926"/>
        <v>OK</v>
      </c>
    </row>
    <row r="536" spans="1:23" x14ac:dyDescent="0.25">
      <c r="M536" s="5" t="s">
        <v>47</v>
      </c>
      <c r="N536" s="11">
        <f>AVERAGE(N526:N535)</f>
        <v>6.5190939026683438E-3</v>
      </c>
      <c r="O536"/>
    </row>
    <row r="537" spans="1:23" x14ac:dyDescent="0.25">
      <c r="H537" t="s">
        <v>41</v>
      </c>
      <c r="I537">
        <f>I519</f>
        <v>3</v>
      </c>
      <c r="M537"/>
      <c r="N537" s="5" t="s">
        <v>46</v>
      </c>
      <c r="O537" s="11">
        <f>AVERAGE(O526:O535)</f>
        <v>-4.8357304572489764E-3</v>
      </c>
      <c r="P537" s="11">
        <f t="shared" ref="P537:R537" si="943">AVERAGE(P526:P535)</f>
        <v>8.7273022447871616E-4</v>
      </c>
      <c r="Q537" s="11">
        <f t="shared" si="943"/>
        <v>-6.936167397083531E-3</v>
      </c>
      <c r="R537" s="11">
        <f t="shared" si="943"/>
        <v>7.5132007646968365E-4</v>
      </c>
    </row>
    <row r="538" spans="1:23" x14ac:dyDescent="0.25">
      <c r="M538"/>
      <c r="N538"/>
      <c r="O538"/>
      <c r="V538">
        <f>B794</f>
        <v>44</v>
      </c>
      <c r="W538" s="11">
        <f>N806</f>
        <v>4.3083593187927278E-3</v>
      </c>
    </row>
    <row r="539" spans="1:23" x14ac:dyDescent="0.25">
      <c r="M539"/>
      <c r="N539"/>
      <c r="O539"/>
    </row>
    <row r="540" spans="1:23" x14ac:dyDescent="0.25">
      <c r="H540" s="13">
        <f>H522-O537*$I537</f>
        <v>2.2488913342778516</v>
      </c>
      <c r="I540" s="13">
        <f t="shared" ref="I540" si="944">I522-P537*$I537</f>
        <v>0.4489774107558745</v>
      </c>
      <c r="J540" s="13">
        <f t="shared" ref="J540" si="945">J522-Q537*$I537</f>
        <v>1.6709791093788242</v>
      </c>
      <c r="K540" s="13">
        <f t="shared" ref="K540" si="946">K522-R537*$I537</f>
        <v>5.1534322112490828E-3</v>
      </c>
      <c r="M540"/>
      <c r="N540"/>
      <c r="O540"/>
    </row>
    <row r="541" spans="1:23" x14ac:dyDescent="0.25">
      <c r="H541" s="36" t="s">
        <v>18</v>
      </c>
      <c r="I541" s="36"/>
      <c r="J541" s="36"/>
      <c r="K541" s="36"/>
      <c r="M541"/>
      <c r="N541"/>
      <c r="O541" s="37" t="s">
        <v>23</v>
      </c>
      <c r="P541" s="37"/>
      <c r="Q541" s="37"/>
      <c r="R541" s="37"/>
    </row>
    <row r="542" spans="1:23" x14ac:dyDescent="0.25">
      <c r="A542" s="14" t="s">
        <v>45</v>
      </c>
      <c r="B542" s="14">
        <f>B524+1</f>
        <v>30</v>
      </c>
      <c r="H542" s="8" t="s">
        <v>19</v>
      </c>
      <c r="I542" s="8" t="s">
        <v>20</v>
      </c>
      <c r="J542" s="8" t="s">
        <v>22</v>
      </c>
      <c r="K542" s="8" t="s">
        <v>21</v>
      </c>
      <c r="M542"/>
      <c r="N542"/>
      <c r="O542" s="8" t="s">
        <v>24</v>
      </c>
      <c r="P542" s="8" t="s">
        <v>25</v>
      </c>
      <c r="Q542" s="8" t="s">
        <v>26</v>
      </c>
      <c r="R542" s="8" t="s">
        <v>27</v>
      </c>
    </row>
    <row r="543" spans="1:23" ht="30" x14ac:dyDescent="0.25">
      <c r="A543" s="6" t="s">
        <v>44</v>
      </c>
      <c r="B543" s="6" t="s">
        <v>13</v>
      </c>
      <c r="C543" s="7" t="s">
        <v>7</v>
      </c>
      <c r="D543" s="6" t="s">
        <v>14</v>
      </c>
      <c r="E543" s="6" t="s">
        <v>1</v>
      </c>
      <c r="F543" s="6" t="s">
        <v>2</v>
      </c>
      <c r="G543" s="6" t="s">
        <v>15</v>
      </c>
      <c r="H543" s="9" t="s">
        <v>14</v>
      </c>
      <c r="I543" s="9" t="s">
        <v>1</v>
      </c>
      <c r="J543" s="9" t="s">
        <v>2</v>
      </c>
      <c r="K543" s="9" t="s">
        <v>15</v>
      </c>
      <c r="L543" s="6" t="s">
        <v>16</v>
      </c>
      <c r="M543" s="6" t="s">
        <v>17</v>
      </c>
      <c r="N543" s="6" t="s">
        <v>28</v>
      </c>
      <c r="O543" s="9" t="s">
        <v>14</v>
      </c>
      <c r="P543" s="9" t="s">
        <v>1</v>
      </c>
      <c r="Q543" s="9" t="s">
        <v>2</v>
      </c>
      <c r="R543" s="9" t="s">
        <v>15</v>
      </c>
      <c r="S543" s="7" t="s">
        <v>42</v>
      </c>
      <c r="T543" s="9" t="s">
        <v>43</v>
      </c>
    </row>
    <row r="544" spans="1:23" x14ac:dyDescent="0.25">
      <c r="A544" t="s">
        <v>39</v>
      </c>
      <c r="B544" t="s">
        <v>29</v>
      </c>
      <c r="C544" s="4">
        <f>C526</f>
        <v>0</v>
      </c>
      <c r="D544" s="4">
        <f t="shared" ref="D544:G544" si="947">D526</f>
        <v>-1</v>
      </c>
      <c r="E544" s="4">
        <f t="shared" si="947"/>
        <v>1</v>
      </c>
      <c r="F544" s="4">
        <f t="shared" si="947"/>
        <v>0</v>
      </c>
      <c r="G544" s="4">
        <f t="shared" si="947"/>
        <v>1</v>
      </c>
      <c r="H544" s="12">
        <f>H540</f>
        <v>2.2488913342778516</v>
      </c>
      <c r="I544" s="12">
        <f t="shared" ref="I544:K544" si="948">I540</f>
        <v>0.4489774107558745</v>
      </c>
      <c r="J544" s="12">
        <f t="shared" si="948"/>
        <v>1.6709791093788242</v>
      </c>
      <c r="K544" s="12">
        <f t="shared" si="948"/>
        <v>5.1534322112490828E-3</v>
      </c>
      <c r="L544" s="4">
        <f>SUMPRODUCT(D544:G544,H544:K544)</f>
        <v>-1.7947604913107282</v>
      </c>
      <c r="M544" s="11">
        <f>1/(1+EXP(-L544))</f>
        <v>0.14249006447314633</v>
      </c>
      <c r="N544" s="12">
        <f>(M544-C544)^2</f>
        <v>2.0303418473561399E-2</v>
      </c>
      <c r="O544" s="12">
        <f>2*D544*$M544*(1-$M544)*($M544-$C544)</f>
        <v>-3.4820766132476727E-2</v>
      </c>
      <c r="P544" s="12">
        <f t="shared" ref="P544:P553" si="949">2*E544*$M544*(1-$M544)*($M544-$C544)</f>
        <v>3.4820766132476727E-2</v>
      </c>
      <c r="Q544" s="12">
        <f t="shared" ref="Q544:Q553" si="950">2*F544*$M544*(1-$M544)*($M544-$C544)</f>
        <v>0</v>
      </c>
      <c r="R544" s="12">
        <f t="shared" ref="R544:R553" si="951">2*G544*$M544*(1-$M544)*($M544-$C544)</f>
        <v>3.4820766132476727E-2</v>
      </c>
      <c r="S544" s="4">
        <f>IF(M544&gt;0.5,1,0)</f>
        <v>0</v>
      </c>
      <c r="T544" s="15" t="str">
        <f>IF(S544=C544,"OK","FAUX")</f>
        <v>OK</v>
      </c>
    </row>
    <row r="545" spans="1:23" x14ac:dyDescent="0.25">
      <c r="A545" t="s">
        <v>40</v>
      </c>
      <c r="B545" t="s">
        <v>34</v>
      </c>
      <c r="C545" s="4">
        <f t="shared" ref="C545:G545" si="952">C527</f>
        <v>1</v>
      </c>
      <c r="D545" s="4">
        <f t="shared" si="952"/>
        <v>0</v>
      </c>
      <c r="E545" s="4">
        <f t="shared" si="952"/>
        <v>1</v>
      </c>
      <c r="F545" s="4">
        <f t="shared" si="952"/>
        <v>1</v>
      </c>
      <c r="G545" s="4">
        <f t="shared" si="952"/>
        <v>1</v>
      </c>
      <c r="H545" s="12">
        <f>H540</f>
        <v>2.2488913342778516</v>
      </c>
      <c r="I545" s="12">
        <f t="shared" ref="I545:K545" si="953">I540</f>
        <v>0.4489774107558745</v>
      </c>
      <c r="J545" s="12">
        <f t="shared" si="953"/>
        <v>1.6709791093788242</v>
      </c>
      <c r="K545" s="12">
        <f t="shared" si="953"/>
        <v>5.1534322112490828E-3</v>
      </c>
      <c r="L545" s="4">
        <f t="shared" ref="L545:L553" si="954">SUMPRODUCT(D545:G545,H545:K545)</f>
        <v>2.1251099523459476</v>
      </c>
      <c r="M545" s="11">
        <f t="shared" ref="M545:M553" si="955">1/(1+EXP(-L545))</f>
        <v>0.8933198849076005</v>
      </c>
      <c r="N545" s="12">
        <f t="shared" ref="N545:N553" si="956">(M545-C545)^2</f>
        <v>1.1380646956127604E-2</v>
      </c>
      <c r="O545" s="12">
        <f t="shared" ref="O545:O553" si="957">2*D545*$M545*(1-$M545)*($M545-$C545)</f>
        <v>0</v>
      </c>
      <c r="P545" s="12">
        <f t="shared" si="949"/>
        <v>-2.0333116458043889E-2</v>
      </c>
      <c r="Q545" s="12">
        <f t="shared" si="950"/>
        <v>-2.0333116458043889E-2</v>
      </c>
      <c r="R545" s="12">
        <f t="shared" si="951"/>
        <v>-2.0333116458043889E-2</v>
      </c>
      <c r="S545" s="4">
        <f t="shared" ref="S545:S553" si="958">IF(M545&gt;0.5,1,0)</f>
        <v>1</v>
      </c>
      <c r="T545" s="15" t="str">
        <f t="shared" ref="T545:T553" si="959">IF(S545=C545,"OK","FAUX")</f>
        <v>OK</v>
      </c>
    </row>
    <row r="546" spans="1:23" x14ac:dyDescent="0.25">
      <c r="A546" t="s">
        <v>39</v>
      </c>
      <c r="B546" t="s">
        <v>35</v>
      </c>
      <c r="C546" s="4">
        <f t="shared" ref="C546:G546" si="960">C528</f>
        <v>0</v>
      </c>
      <c r="D546" s="4">
        <f t="shared" si="960"/>
        <v>-1</v>
      </c>
      <c r="E546" s="4">
        <f t="shared" si="960"/>
        <v>1</v>
      </c>
      <c r="F546" s="4">
        <f t="shared" si="960"/>
        <v>-1</v>
      </c>
      <c r="G546" s="4">
        <f t="shared" si="960"/>
        <v>0</v>
      </c>
      <c r="H546" s="12">
        <f>H540</f>
        <v>2.2488913342778516</v>
      </c>
      <c r="I546" s="12">
        <f t="shared" ref="I546:K546" si="961">I540</f>
        <v>0.4489774107558745</v>
      </c>
      <c r="J546" s="12">
        <f t="shared" si="961"/>
        <v>1.6709791093788242</v>
      </c>
      <c r="K546" s="12">
        <f t="shared" si="961"/>
        <v>5.1534322112490828E-3</v>
      </c>
      <c r="L546" s="4">
        <f t="shared" si="954"/>
        <v>-3.4708930329008014</v>
      </c>
      <c r="M546" s="11">
        <f t="shared" si="955"/>
        <v>3.0151855813222168E-2</v>
      </c>
      <c r="N546" s="12">
        <f t="shared" si="956"/>
        <v>9.0913440898133949E-4</v>
      </c>
      <c r="O546" s="12">
        <f t="shared" si="957"/>
        <v>-1.7634446387337903E-3</v>
      </c>
      <c r="P546" s="12">
        <f t="shared" si="949"/>
        <v>1.7634446387337903E-3</v>
      </c>
      <c r="Q546" s="12">
        <f t="shared" si="950"/>
        <v>-1.7634446387337903E-3</v>
      </c>
      <c r="R546" s="12">
        <f t="shared" si="951"/>
        <v>0</v>
      </c>
      <c r="S546" s="4">
        <f t="shared" si="958"/>
        <v>0</v>
      </c>
      <c r="T546" s="15" t="str">
        <f t="shared" si="959"/>
        <v>OK</v>
      </c>
    </row>
    <row r="547" spans="1:23" x14ac:dyDescent="0.25">
      <c r="A547" t="s">
        <v>39</v>
      </c>
      <c r="B547" t="s">
        <v>37</v>
      </c>
      <c r="C547" s="4">
        <f t="shared" ref="C547:G547" si="962">C529</f>
        <v>0</v>
      </c>
      <c r="D547" s="4">
        <f t="shared" si="962"/>
        <v>-1</v>
      </c>
      <c r="E547" s="4">
        <f t="shared" si="962"/>
        <v>0</v>
      </c>
      <c r="F547" s="4">
        <f t="shared" si="962"/>
        <v>-1</v>
      </c>
      <c r="G547" s="4">
        <f t="shared" si="962"/>
        <v>1</v>
      </c>
      <c r="H547" s="12">
        <f>H540</f>
        <v>2.2488913342778516</v>
      </c>
      <c r="I547" s="12">
        <f t="shared" ref="I547:K547" si="963">I540</f>
        <v>0.4489774107558745</v>
      </c>
      <c r="J547" s="12">
        <f t="shared" si="963"/>
        <v>1.6709791093788242</v>
      </c>
      <c r="K547" s="12">
        <f t="shared" si="963"/>
        <v>5.1534322112490828E-3</v>
      </c>
      <c r="L547" s="4">
        <f t="shared" si="954"/>
        <v>-3.9147170114454268</v>
      </c>
      <c r="M547" s="11">
        <f t="shared" si="955"/>
        <v>1.955612221508048E-2</v>
      </c>
      <c r="N547" s="12">
        <f t="shared" si="956"/>
        <v>3.8244191609116426E-4</v>
      </c>
      <c r="O547" s="12">
        <f t="shared" si="957"/>
        <v>-7.4992567047983173E-4</v>
      </c>
      <c r="P547" s="12">
        <f t="shared" si="949"/>
        <v>0</v>
      </c>
      <c r="Q547" s="12">
        <f t="shared" si="950"/>
        <v>-7.4992567047983173E-4</v>
      </c>
      <c r="R547" s="12">
        <f t="shared" si="951"/>
        <v>7.4992567047983173E-4</v>
      </c>
      <c r="S547" s="4">
        <f t="shared" si="958"/>
        <v>0</v>
      </c>
      <c r="T547" s="15" t="str">
        <f t="shared" si="959"/>
        <v>OK</v>
      </c>
    </row>
    <row r="548" spans="1:23" x14ac:dyDescent="0.25">
      <c r="A548" t="s">
        <v>40</v>
      </c>
      <c r="B548" t="s">
        <v>32</v>
      </c>
      <c r="C548" s="4">
        <f t="shared" ref="C548:G548" si="964">C530</f>
        <v>1</v>
      </c>
      <c r="D548" s="4">
        <f t="shared" si="964"/>
        <v>1</v>
      </c>
      <c r="E548" s="4">
        <f t="shared" si="964"/>
        <v>1</v>
      </c>
      <c r="F548" s="4">
        <f t="shared" si="964"/>
        <v>0</v>
      </c>
      <c r="G548" s="4">
        <f t="shared" si="964"/>
        <v>1</v>
      </c>
      <c r="H548" s="12">
        <f>H540</f>
        <v>2.2488913342778516</v>
      </c>
      <c r="I548" s="12">
        <f t="shared" ref="I548:K548" si="965">I540</f>
        <v>0.4489774107558745</v>
      </c>
      <c r="J548" s="12">
        <f t="shared" si="965"/>
        <v>1.6709791093788242</v>
      </c>
      <c r="K548" s="12">
        <f t="shared" si="965"/>
        <v>5.1534322112490828E-3</v>
      </c>
      <c r="L548" s="4">
        <f t="shared" si="954"/>
        <v>2.703022177244975</v>
      </c>
      <c r="M548" s="11">
        <f t="shared" si="955"/>
        <v>0.93720474034865386</v>
      </c>
      <c r="N548" s="12">
        <f t="shared" si="956"/>
        <v>3.9432446346799798E-3</v>
      </c>
      <c r="O548" s="12">
        <f t="shared" si="957"/>
        <v>-7.3912551279529462E-3</v>
      </c>
      <c r="P548" s="12">
        <f t="shared" si="949"/>
        <v>-7.3912551279529462E-3</v>
      </c>
      <c r="Q548" s="12">
        <f t="shared" si="950"/>
        <v>0</v>
      </c>
      <c r="R548" s="12">
        <f t="shared" si="951"/>
        <v>-7.3912551279529462E-3</v>
      </c>
      <c r="S548" s="4">
        <f t="shared" si="958"/>
        <v>1</v>
      </c>
      <c r="T548" s="15" t="str">
        <f t="shared" si="959"/>
        <v>OK</v>
      </c>
    </row>
    <row r="549" spans="1:23" x14ac:dyDescent="0.25">
      <c r="A549" t="s">
        <v>40</v>
      </c>
      <c r="B549" t="s">
        <v>38</v>
      </c>
      <c r="C549" s="4">
        <f t="shared" ref="C549:G549" si="966">C531</f>
        <v>1</v>
      </c>
      <c r="D549" s="4">
        <f t="shared" si="966"/>
        <v>1</v>
      </c>
      <c r="E549" s="4">
        <f t="shared" si="966"/>
        <v>1</v>
      </c>
      <c r="F549" s="4">
        <f t="shared" si="966"/>
        <v>1</v>
      </c>
      <c r="G549" s="4">
        <f t="shared" si="966"/>
        <v>0</v>
      </c>
      <c r="H549" s="12">
        <f>H540</f>
        <v>2.2488913342778516</v>
      </c>
      <c r="I549" s="12">
        <f t="shared" ref="I549:K549" si="967">I540</f>
        <v>0.4489774107558745</v>
      </c>
      <c r="J549" s="12">
        <f t="shared" si="967"/>
        <v>1.6709791093788242</v>
      </c>
      <c r="K549" s="12">
        <f t="shared" si="967"/>
        <v>5.1534322112490828E-3</v>
      </c>
      <c r="L549" s="4">
        <f t="shared" si="954"/>
        <v>4.3688478544125502</v>
      </c>
      <c r="M549" s="11">
        <f t="shared" si="955"/>
        <v>0.98749259160728953</v>
      </c>
      <c r="N549" s="12">
        <f t="shared" si="956"/>
        <v>1.5643526470204437E-4</v>
      </c>
      <c r="O549" s="12">
        <f t="shared" si="957"/>
        <v>-3.0895732991878826E-4</v>
      </c>
      <c r="P549" s="12">
        <f t="shared" si="949"/>
        <v>-3.0895732991878826E-4</v>
      </c>
      <c r="Q549" s="12">
        <f t="shared" si="950"/>
        <v>-3.0895732991878826E-4</v>
      </c>
      <c r="R549" s="12">
        <f t="shared" si="951"/>
        <v>0</v>
      </c>
      <c r="S549" s="4">
        <f t="shared" si="958"/>
        <v>1</v>
      </c>
      <c r="T549" s="15" t="str">
        <f t="shared" si="959"/>
        <v>OK</v>
      </c>
    </row>
    <row r="550" spans="1:23" x14ac:dyDescent="0.25">
      <c r="A550" t="s">
        <v>39</v>
      </c>
      <c r="B550" t="s">
        <v>31</v>
      </c>
      <c r="C550" s="4">
        <f t="shared" ref="C550:G550" si="968">C532</f>
        <v>0</v>
      </c>
      <c r="D550" s="4">
        <f t="shared" si="968"/>
        <v>0</v>
      </c>
      <c r="E550" s="4">
        <f t="shared" si="968"/>
        <v>0</v>
      </c>
      <c r="F550" s="4">
        <f t="shared" si="968"/>
        <v>-1</v>
      </c>
      <c r="G550" s="4">
        <f t="shared" si="968"/>
        <v>0</v>
      </c>
      <c r="H550" s="12">
        <f>H540</f>
        <v>2.2488913342778516</v>
      </c>
      <c r="I550" s="12">
        <f t="shared" ref="I550:K550" si="969">I540</f>
        <v>0.4489774107558745</v>
      </c>
      <c r="J550" s="12">
        <f t="shared" si="969"/>
        <v>1.6709791093788242</v>
      </c>
      <c r="K550" s="12">
        <f t="shared" si="969"/>
        <v>5.1534322112490828E-3</v>
      </c>
      <c r="L550" s="4">
        <f t="shared" si="954"/>
        <v>-1.6709791093788242</v>
      </c>
      <c r="M550" s="11">
        <f t="shared" si="955"/>
        <v>0.15829368180251122</v>
      </c>
      <c r="N550" s="12">
        <f t="shared" si="956"/>
        <v>2.5056889698594671E-2</v>
      </c>
      <c r="O550" s="12">
        <f t="shared" si="957"/>
        <v>0</v>
      </c>
      <c r="P550" s="12">
        <f t="shared" si="949"/>
        <v>0</v>
      </c>
      <c r="Q550" s="12">
        <f t="shared" si="950"/>
        <v>-4.2181084747369403E-2</v>
      </c>
      <c r="R550" s="12">
        <f t="shared" si="951"/>
        <v>0</v>
      </c>
      <c r="S550" s="4">
        <f t="shared" si="958"/>
        <v>0</v>
      </c>
      <c r="T550" s="15" t="str">
        <f t="shared" si="959"/>
        <v>OK</v>
      </c>
    </row>
    <row r="551" spans="1:23" x14ac:dyDescent="0.25">
      <c r="A551" t="s">
        <v>40</v>
      </c>
      <c r="B551" t="s">
        <v>30</v>
      </c>
      <c r="C551" s="4">
        <f t="shared" ref="C551:G551" si="970">C533</f>
        <v>1</v>
      </c>
      <c r="D551" s="4">
        <f t="shared" si="970"/>
        <v>1</v>
      </c>
      <c r="E551" s="4">
        <f t="shared" si="970"/>
        <v>0</v>
      </c>
      <c r="F551" s="4">
        <f t="shared" si="970"/>
        <v>1</v>
      </c>
      <c r="G551" s="4">
        <f t="shared" si="970"/>
        <v>1</v>
      </c>
      <c r="H551" s="12">
        <f>H540</f>
        <v>2.2488913342778516</v>
      </c>
      <c r="I551" s="12">
        <f t="shared" ref="I551:K551" si="971">I540</f>
        <v>0.4489774107558745</v>
      </c>
      <c r="J551" s="12">
        <f t="shared" si="971"/>
        <v>1.6709791093788242</v>
      </c>
      <c r="K551" s="12">
        <f t="shared" si="971"/>
        <v>5.1534322112490828E-3</v>
      </c>
      <c r="L551" s="4">
        <f t="shared" si="954"/>
        <v>3.9250238758679248</v>
      </c>
      <c r="M551" s="11">
        <f t="shared" si="955"/>
        <v>0.98064052280685354</v>
      </c>
      <c r="N551" s="12">
        <f t="shared" si="956"/>
        <v>3.7478935719195781E-4</v>
      </c>
      <c r="O551" s="12">
        <f t="shared" si="957"/>
        <v>-7.3506726235833227E-4</v>
      </c>
      <c r="P551" s="12">
        <f t="shared" si="949"/>
        <v>0</v>
      </c>
      <c r="Q551" s="12">
        <f t="shared" si="950"/>
        <v>-7.3506726235833227E-4</v>
      </c>
      <c r="R551" s="12">
        <f t="shared" si="951"/>
        <v>-7.3506726235833227E-4</v>
      </c>
      <c r="S551" s="4">
        <f t="shared" si="958"/>
        <v>1</v>
      </c>
      <c r="T551" s="15" t="str">
        <f t="shared" si="959"/>
        <v>OK</v>
      </c>
    </row>
    <row r="552" spans="1:23" x14ac:dyDescent="0.25">
      <c r="A552" t="s">
        <v>39</v>
      </c>
      <c r="B552" t="s">
        <v>36</v>
      </c>
      <c r="C552" s="4">
        <f t="shared" ref="C552:G552" si="972">C534</f>
        <v>0</v>
      </c>
      <c r="D552" s="4">
        <f t="shared" si="972"/>
        <v>-1</v>
      </c>
      <c r="E552" s="4">
        <f t="shared" si="972"/>
        <v>0</v>
      </c>
      <c r="F552" s="4">
        <f t="shared" si="972"/>
        <v>-1</v>
      </c>
      <c r="G552" s="4">
        <f t="shared" si="972"/>
        <v>0</v>
      </c>
      <c r="H552" s="12">
        <f>H540</f>
        <v>2.2488913342778516</v>
      </c>
      <c r="I552" s="12">
        <f t="shared" ref="I552:K552" si="973">I540</f>
        <v>0.4489774107558745</v>
      </c>
      <c r="J552" s="12">
        <f t="shared" si="973"/>
        <v>1.6709791093788242</v>
      </c>
      <c r="K552" s="12">
        <f t="shared" si="973"/>
        <v>5.1534322112490828E-3</v>
      </c>
      <c r="L552" s="4">
        <f t="shared" si="954"/>
        <v>-3.9198704436566758</v>
      </c>
      <c r="M552" s="11">
        <f t="shared" si="955"/>
        <v>1.945755621456734E-2</v>
      </c>
      <c r="N552" s="12">
        <f t="shared" si="956"/>
        <v>3.7859649384304814E-4</v>
      </c>
      <c r="O552" s="12">
        <f t="shared" si="957"/>
        <v>-7.4245986256291779E-4</v>
      </c>
      <c r="P552" s="12">
        <f t="shared" si="949"/>
        <v>0</v>
      </c>
      <c r="Q552" s="12">
        <f t="shared" si="950"/>
        <v>-7.4245986256291779E-4</v>
      </c>
      <c r="R552" s="12">
        <f t="shared" si="951"/>
        <v>0</v>
      </c>
      <c r="S552" s="4">
        <f t="shared" si="958"/>
        <v>0</v>
      </c>
      <c r="T552" s="15" t="str">
        <f t="shared" si="959"/>
        <v>OK</v>
      </c>
    </row>
    <row r="553" spans="1:23" x14ac:dyDescent="0.25">
      <c r="A553" t="s">
        <v>40</v>
      </c>
      <c r="B553" t="s">
        <v>33</v>
      </c>
      <c r="C553" s="4">
        <f t="shared" ref="C553:G553" si="974">C535</f>
        <v>1</v>
      </c>
      <c r="D553" s="4">
        <f t="shared" si="974"/>
        <v>1</v>
      </c>
      <c r="E553" s="4">
        <f t="shared" si="974"/>
        <v>1</v>
      </c>
      <c r="F553" s="4">
        <f t="shared" si="974"/>
        <v>1</v>
      </c>
      <c r="G553" s="4">
        <f t="shared" si="974"/>
        <v>0</v>
      </c>
      <c r="H553" s="12">
        <f>H540</f>
        <v>2.2488913342778516</v>
      </c>
      <c r="I553" s="12">
        <f t="shared" ref="I553:K553" si="975">I540</f>
        <v>0.4489774107558745</v>
      </c>
      <c r="J553" s="12">
        <f t="shared" si="975"/>
        <v>1.6709791093788242</v>
      </c>
      <c r="K553" s="12">
        <f t="shared" si="975"/>
        <v>5.1534322112490828E-3</v>
      </c>
      <c r="L553" s="4">
        <f t="shared" si="954"/>
        <v>4.3688478544125502</v>
      </c>
      <c r="M553" s="11">
        <f t="shared" si="955"/>
        <v>0.98749259160728953</v>
      </c>
      <c r="N553" s="12">
        <f t="shared" si="956"/>
        <v>1.5643526470204437E-4</v>
      </c>
      <c r="O553" s="12">
        <f t="shared" si="957"/>
        <v>-3.0895732991878826E-4</v>
      </c>
      <c r="P553" s="12">
        <f t="shared" si="949"/>
        <v>-3.0895732991878826E-4</v>
      </c>
      <c r="Q553" s="12">
        <f t="shared" si="950"/>
        <v>-3.0895732991878826E-4</v>
      </c>
      <c r="R553" s="12">
        <f t="shared" si="951"/>
        <v>0</v>
      </c>
      <c r="S553" s="4">
        <f t="shared" si="958"/>
        <v>1</v>
      </c>
      <c r="T553" s="15" t="str">
        <f t="shared" si="959"/>
        <v>OK</v>
      </c>
    </row>
    <row r="554" spans="1:23" x14ac:dyDescent="0.25">
      <c r="M554" s="5" t="s">
        <v>47</v>
      </c>
      <c r="N554" s="11">
        <f>AVERAGE(N544:N553)</f>
        <v>6.3042032468475255E-3</v>
      </c>
      <c r="O554"/>
    </row>
    <row r="555" spans="1:23" x14ac:dyDescent="0.25">
      <c r="H555" t="s">
        <v>41</v>
      </c>
      <c r="I555">
        <f>I537</f>
        <v>3</v>
      </c>
      <c r="M555"/>
      <c r="N555" s="5" t="s">
        <v>46</v>
      </c>
      <c r="O555" s="11">
        <f>AVERAGE(O544:O553)</f>
        <v>-4.6820833354402121E-3</v>
      </c>
      <c r="P555" s="11">
        <f t="shared" ref="P555:R555" si="976">AVERAGE(P544:P553)</f>
        <v>8.2419245253761053E-4</v>
      </c>
      <c r="Q555" s="11">
        <f t="shared" si="976"/>
        <v>-6.7123013299385751E-3</v>
      </c>
      <c r="R555" s="11">
        <f t="shared" si="976"/>
        <v>7.1112529546013916E-4</v>
      </c>
    </row>
    <row r="556" spans="1:23" x14ac:dyDescent="0.25">
      <c r="M556"/>
      <c r="N556"/>
      <c r="O556"/>
      <c r="V556">
        <f>B812</f>
        <v>45</v>
      </c>
      <c r="W556" s="11">
        <f>N824</f>
        <v>4.2126807369988343E-3</v>
      </c>
    </row>
    <row r="557" spans="1:23" x14ac:dyDescent="0.25">
      <c r="M557"/>
      <c r="N557"/>
      <c r="O557"/>
    </row>
    <row r="558" spans="1:23" x14ac:dyDescent="0.25">
      <c r="H558" s="13">
        <f>H540-O555*$I555</f>
        <v>2.2629375842841721</v>
      </c>
      <c r="I558" s="13">
        <f t="shared" ref="I558" si="977">I540-P555*$I555</f>
        <v>0.44650483339826164</v>
      </c>
      <c r="J558" s="13">
        <f t="shared" ref="J558" si="978">J540-Q555*$I555</f>
        <v>1.69111601336864</v>
      </c>
      <c r="K558" s="13">
        <f t="shared" ref="K558" si="979">K540-R555*$I555</f>
        <v>3.0200563248686651E-3</v>
      </c>
      <c r="M558"/>
      <c r="N558"/>
      <c r="O558"/>
    </row>
    <row r="559" spans="1:23" x14ac:dyDescent="0.25">
      <c r="H559" s="36" t="s">
        <v>18</v>
      </c>
      <c r="I559" s="36"/>
      <c r="J559" s="36"/>
      <c r="K559" s="36"/>
      <c r="M559"/>
      <c r="N559"/>
      <c r="O559" s="37" t="s">
        <v>23</v>
      </c>
      <c r="P559" s="37"/>
      <c r="Q559" s="37"/>
      <c r="R559" s="37"/>
    </row>
    <row r="560" spans="1:23" x14ac:dyDescent="0.25">
      <c r="A560" s="14" t="s">
        <v>45</v>
      </c>
      <c r="B560" s="14">
        <f>B542+1</f>
        <v>31</v>
      </c>
      <c r="H560" s="8" t="s">
        <v>19</v>
      </c>
      <c r="I560" s="8" t="s">
        <v>20</v>
      </c>
      <c r="J560" s="8" t="s">
        <v>22</v>
      </c>
      <c r="K560" s="8" t="s">
        <v>21</v>
      </c>
      <c r="M560"/>
      <c r="N560"/>
      <c r="O560" s="8" t="s">
        <v>24</v>
      </c>
      <c r="P560" s="8" t="s">
        <v>25</v>
      </c>
      <c r="Q560" s="8" t="s">
        <v>26</v>
      </c>
      <c r="R560" s="8" t="s">
        <v>27</v>
      </c>
    </row>
    <row r="561" spans="1:23" ht="30" x14ac:dyDescent="0.25">
      <c r="A561" s="6" t="s">
        <v>44</v>
      </c>
      <c r="B561" s="6" t="s">
        <v>13</v>
      </c>
      <c r="C561" s="7" t="s">
        <v>7</v>
      </c>
      <c r="D561" s="6" t="s">
        <v>14</v>
      </c>
      <c r="E561" s="6" t="s">
        <v>1</v>
      </c>
      <c r="F561" s="6" t="s">
        <v>2</v>
      </c>
      <c r="G561" s="6" t="s">
        <v>15</v>
      </c>
      <c r="H561" s="9" t="s">
        <v>14</v>
      </c>
      <c r="I561" s="9" t="s">
        <v>1</v>
      </c>
      <c r="J561" s="9" t="s">
        <v>2</v>
      </c>
      <c r="K561" s="9" t="s">
        <v>15</v>
      </c>
      <c r="L561" s="6" t="s">
        <v>16</v>
      </c>
      <c r="M561" s="6" t="s">
        <v>17</v>
      </c>
      <c r="N561" s="6" t="s">
        <v>28</v>
      </c>
      <c r="O561" s="9" t="s">
        <v>14</v>
      </c>
      <c r="P561" s="9" t="s">
        <v>1</v>
      </c>
      <c r="Q561" s="9" t="s">
        <v>2</v>
      </c>
      <c r="R561" s="9" t="s">
        <v>15</v>
      </c>
      <c r="S561" s="7" t="s">
        <v>42</v>
      </c>
      <c r="T561" s="9" t="s">
        <v>43</v>
      </c>
    </row>
    <row r="562" spans="1:23" x14ac:dyDescent="0.25">
      <c r="A562" t="s">
        <v>39</v>
      </c>
      <c r="B562" t="s">
        <v>29</v>
      </c>
      <c r="C562" s="4">
        <f>C544</f>
        <v>0</v>
      </c>
      <c r="D562" s="4">
        <f t="shared" ref="D562:G562" si="980">D544</f>
        <v>-1</v>
      </c>
      <c r="E562" s="4">
        <f t="shared" si="980"/>
        <v>1</v>
      </c>
      <c r="F562" s="4">
        <f t="shared" si="980"/>
        <v>0</v>
      </c>
      <c r="G562" s="4">
        <f t="shared" si="980"/>
        <v>1</v>
      </c>
      <c r="H562" s="12">
        <f>H558</f>
        <v>2.2629375842841721</v>
      </c>
      <c r="I562" s="12">
        <f t="shared" ref="I562:K562" si="981">I558</f>
        <v>0.44650483339826164</v>
      </c>
      <c r="J562" s="12">
        <f t="shared" si="981"/>
        <v>1.69111601336864</v>
      </c>
      <c r="K562" s="12">
        <f t="shared" si="981"/>
        <v>3.0200563248686651E-3</v>
      </c>
      <c r="L562" s="4">
        <f>SUMPRODUCT(D562:G562,H562:K562)</f>
        <v>-1.813412694561042</v>
      </c>
      <c r="M562" s="11">
        <f>1/(1+EXP(-L562))</f>
        <v>0.14022617634570625</v>
      </c>
      <c r="N562" s="12">
        <f>(M562-C562)^2</f>
        <v>1.9663380532537106E-2</v>
      </c>
      <c r="O562" s="12">
        <f>2*D562*$M562*(1-$M562)*($M562-$C562)</f>
        <v>-3.3812119732857665E-2</v>
      </c>
      <c r="P562" s="12">
        <f t="shared" ref="P562:P571" si="982">2*E562*$M562*(1-$M562)*($M562-$C562)</f>
        <v>3.3812119732857665E-2</v>
      </c>
      <c r="Q562" s="12">
        <f t="shared" ref="Q562:Q571" si="983">2*F562*$M562*(1-$M562)*($M562-$C562)</f>
        <v>0</v>
      </c>
      <c r="R562" s="12">
        <f t="shared" ref="R562:R571" si="984">2*G562*$M562*(1-$M562)*($M562-$C562)</f>
        <v>3.3812119732857665E-2</v>
      </c>
      <c r="S562" s="4">
        <f>IF(M562&gt;0.5,1,0)</f>
        <v>0</v>
      </c>
      <c r="T562" s="15" t="str">
        <f>IF(S562=C562,"OK","FAUX")</f>
        <v>OK</v>
      </c>
    </row>
    <row r="563" spans="1:23" x14ac:dyDescent="0.25">
      <c r="A563" t="s">
        <v>40</v>
      </c>
      <c r="B563" t="s">
        <v>34</v>
      </c>
      <c r="C563" s="4">
        <f t="shared" ref="C563:G563" si="985">C545</f>
        <v>1</v>
      </c>
      <c r="D563" s="4">
        <f t="shared" si="985"/>
        <v>0</v>
      </c>
      <c r="E563" s="4">
        <f t="shared" si="985"/>
        <v>1</v>
      </c>
      <c r="F563" s="4">
        <f t="shared" si="985"/>
        <v>1</v>
      </c>
      <c r="G563" s="4">
        <f t="shared" si="985"/>
        <v>1</v>
      </c>
      <c r="H563" s="12">
        <f>H558</f>
        <v>2.2629375842841721</v>
      </c>
      <c r="I563" s="12">
        <f t="shared" ref="I563:K563" si="986">I558</f>
        <v>0.44650483339826164</v>
      </c>
      <c r="J563" s="12">
        <f t="shared" si="986"/>
        <v>1.69111601336864</v>
      </c>
      <c r="K563" s="12">
        <f t="shared" si="986"/>
        <v>3.0200563248686651E-3</v>
      </c>
      <c r="L563" s="4">
        <f t="shared" ref="L563:L571" si="987">SUMPRODUCT(D563:G563,H563:K563)</f>
        <v>2.1406409030917701</v>
      </c>
      <c r="M563" s="11">
        <f t="shared" ref="M563:M571" si="988">1/(1+EXP(-L563))</f>
        <v>0.89479096042492401</v>
      </c>
      <c r="N563" s="12">
        <f t="shared" ref="N563:N571" si="989">(M563-C563)^2</f>
        <v>1.1068942008309907E-2</v>
      </c>
      <c r="O563" s="12">
        <f t="shared" ref="O563:O571" si="990">2*D563*$M563*(1-$M563)*($M563-$C563)</f>
        <v>0</v>
      </c>
      <c r="P563" s="12">
        <f t="shared" si="982"/>
        <v>-1.9808778501006815E-2</v>
      </c>
      <c r="Q563" s="12">
        <f t="shared" si="983"/>
        <v>-1.9808778501006815E-2</v>
      </c>
      <c r="R563" s="12">
        <f t="shared" si="984"/>
        <v>-1.9808778501006815E-2</v>
      </c>
      <c r="S563" s="4">
        <f t="shared" ref="S563:S571" si="991">IF(M563&gt;0.5,1,0)</f>
        <v>1</v>
      </c>
      <c r="T563" s="15" t="str">
        <f t="shared" ref="T563:T571" si="992">IF(S563=C563,"OK","FAUX")</f>
        <v>OK</v>
      </c>
    </row>
    <row r="564" spans="1:23" x14ac:dyDescent="0.25">
      <c r="A564" t="s">
        <v>39</v>
      </c>
      <c r="B564" t="s">
        <v>35</v>
      </c>
      <c r="C564" s="4">
        <f t="shared" ref="C564:G564" si="993">C546</f>
        <v>0</v>
      </c>
      <c r="D564" s="4">
        <f t="shared" si="993"/>
        <v>-1</v>
      </c>
      <c r="E564" s="4">
        <f t="shared" si="993"/>
        <v>1</v>
      </c>
      <c r="F564" s="4">
        <f t="shared" si="993"/>
        <v>-1</v>
      </c>
      <c r="G564" s="4">
        <f t="shared" si="993"/>
        <v>0</v>
      </c>
      <c r="H564" s="12">
        <f>H558</f>
        <v>2.2629375842841721</v>
      </c>
      <c r="I564" s="12">
        <f t="shared" ref="I564:K564" si="994">I558</f>
        <v>0.44650483339826164</v>
      </c>
      <c r="J564" s="12">
        <f t="shared" si="994"/>
        <v>1.69111601336864</v>
      </c>
      <c r="K564" s="12">
        <f t="shared" si="994"/>
        <v>3.0200563248686651E-3</v>
      </c>
      <c r="L564" s="4">
        <f t="shared" si="987"/>
        <v>-3.5075487642545506</v>
      </c>
      <c r="M564" s="11">
        <f t="shared" si="988"/>
        <v>2.90982070480586E-2</v>
      </c>
      <c r="N564" s="12">
        <f t="shared" si="989"/>
        <v>8.4670565341168718E-4</v>
      </c>
      <c r="O564" s="12">
        <f t="shared" si="990"/>
        <v>-1.6441360739999043E-3</v>
      </c>
      <c r="P564" s="12">
        <f t="shared" si="982"/>
        <v>1.6441360739999043E-3</v>
      </c>
      <c r="Q564" s="12">
        <f t="shared" si="983"/>
        <v>-1.6441360739999043E-3</v>
      </c>
      <c r="R564" s="12">
        <f t="shared" si="984"/>
        <v>0</v>
      </c>
      <c r="S564" s="4">
        <f t="shared" si="991"/>
        <v>0</v>
      </c>
      <c r="T564" s="15" t="str">
        <f t="shared" si="992"/>
        <v>OK</v>
      </c>
    </row>
    <row r="565" spans="1:23" x14ac:dyDescent="0.25">
      <c r="A565" t="s">
        <v>39</v>
      </c>
      <c r="B565" t="s">
        <v>37</v>
      </c>
      <c r="C565" s="4">
        <f t="shared" ref="C565:G565" si="995">C547</f>
        <v>0</v>
      </c>
      <c r="D565" s="4">
        <f t="shared" si="995"/>
        <v>-1</v>
      </c>
      <c r="E565" s="4">
        <f t="shared" si="995"/>
        <v>0</v>
      </c>
      <c r="F565" s="4">
        <f t="shared" si="995"/>
        <v>-1</v>
      </c>
      <c r="G565" s="4">
        <f t="shared" si="995"/>
        <v>1</v>
      </c>
      <c r="H565" s="12">
        <f>H558</f>
        <v>2.2629375842841721</v>
      </c>
      <c r="I565" s="12">
        <f t="shared" ref="I565:K565" si="996">I558</f>
        <v>0.44650483339826164</v>
      </c>
      <c r="J565" s="12">
        <f t="shared" si="996"/>
        <v>1.69111601336864</v>
      </c>
      <c r="K565" s="12">
        <f t="shared" si="996"/>
        <v>3.0200563248686651E-3</v>
      </c>
      <c r="L565" s="4">
        <f t="shared" si="987"/>
        <v>-3.9510335413279436</v>
      </c>
      <c r="M565" s="11">
        <f t="shared" si="988"/>
        <v>1.8871815707528699E-2</v>
      </c>
      <c r="N565" s="12">
        <f t="shared" si="989"/>
        <v>3.5614542809892695E-4</v>
      </c>
      <c r="O565" s="12">
        <f t="shared" si="990"/>
        <v>-6.9884863442953014E-4</v>
      </c>
      <c r="P565" s="12">
        <f t="shared" si="982"/>
        <v>0</v>
      </c>
      <c r="Q565" s="12">
        <f t="shared" si="983"/>
        <v>-6.9884863442953014E-4</v>
      </c>
      <c r="R565" s="12">
        <f t="shared" si="984"/>
        <v>6.9884863442953014E-4</v>
      </c>
      <c r="S565" s="4">
        <f t="shared" si="991"/>
        <v>0</v>
      </c>
      <c r="T565" s="15" t="str">
        <f t="shared" si="992"/>
        <v>OK</v>
      </c>
    </row>
    <row r="566" spans="1:23" x14ac:dyDescent="0.25">
      <c r="A566" t="s">
        <v>40</v>
      </c>
      <c r="B566" t="s">
        <v>32</v>
      </c>
      <c r="C566" s="4">
        <f t="shared" ref="C566:G566" si="997">C548</f>
        <v>1</v>
      </c>
      <c r="D566" s="4">
        <f t="shared" si="997"/>
        <v>1</v>
      </c>
      <c r="E566" s="4">
        <f t="shared" si="997"/>
        <v>1</v>
      </c>
      <c r="F566" s="4">
        <f t="shared" si="997"/>
        <v>0</v>
      </c>
      <c r="G566" s="4">
        <f t="shared" si="997"/>
        <v>1</v>
      </c>
      <c r="H566" s="12">
        <f>H558</f>
        <v>2.2629375842841721</v>
      </c>
      <c r="I566" s="12">
        <f t="shared" ref="I566:K566" si="998">I558</f>
        <v>0.44650483339826164</v>
      </c>
      <c r="J566" s="12">
        <f t="shared" si="998"/>
        <v>1.69111601336864</v>
      </c>
      <c r="K566" s="12">
        <f t="shared" si="998"/>
        <v>3.0200563248686651E-3</v>
      </c>
      <c r="L566" s="4">
        <f t="shared" si="987"/>
        <v>2.7124624740073022</v>
      </c>
      <c r="M566" s="11">
        <f t="shared" si="988"/>
        <v>0.93775803309771899</v>
      </c>
      <c r="N566" s="12">
        <f t="shared" si="989"/>
        <v>3.8740624438646449E-3</v>
      </c>
      <c r="O566" s="12">
        <f t="shared" si="990"/>
        <v>-7.2658663549125032E-3</v>
      </c>
      <c r="P566" s="12">
        <f t="shared" si="982"/>
        <v>-7.2658663549125032E-3</v>
      </c>
      <c r="Q566" s="12">
        <f t="shared" si="983"/>
        <v>0</v>
      </c>
      <c r="R566" s="12">
        <f t="shared" si="984"/>
        <v>-7.2658663549125032E-3</v>
      </c>
      <c r="S566" s="4">
        <f t="shared" si="991"/>
        <v>1</v>
      </c>
      <c r="T566" s="15" t="str">
        <f t="shared" si="992"/>
        <v>OK</v>
      </c>
    </row>
    <row r="567" spans="1:23" x14ac:dyDescent="0.25">
      <c r="A567" t="s">
        <v>40</v>
      </c>
      <c r="B567" t="s">
        <v>38</v>
      </c>
      <c r="C567" s="4">
        <f t="shared" ref="C567:G567" si="999">C549</f>
        <v>1</v>
      </c>
      <c r="D567" s="4">
        <f t="shared" si="999"/>
        <v>1</v>
      </c>
      <c r="E567" s="4">
        <f t="shared" si="999"/>
        <v>1</v>
      </c>
      <c r="F567" s="4">
        <f t="shared" si="999"/>
        <v>1</v>
      </c>
      <c r="G567" s="4">
        <f t="shared" si="999"/>
        <v>0</v>
      </c>
      <c r="H567" s="12">
        <f>H558</f>
        <v>2.2629375842841721</v>
      </c>
      <c r="I567" s="12">
        <f t="shared" ref="I567:K567" si="1000">I558</f>
        <v>0.44650483339826164</v>
      </c>
      <c r="J567" s="12">
        <f t="shared" si="1000"/>
        <v>1.69111601336864</v>
      </c>
      <c r="K567" s="12">
        <f t="shared" si="1000"/>
        <v>3.0200563248686651E-3</v>
      </c>
      <c r="L567" s="4">
        <f t="shared" si="987"/>
        <v>4.4005584310510741</v>
      </c>
      <c r="M567" s="11">
        <f t="shared" si="988"/>
        <v>0.9878782539432861</v>
      </c>
      <c r="N567" s="12">
        <f t="shared" si="989"/>
        <v>1.4693672746345898E-4</v>
      </c>
      <c r="O567" s="12">
        <f t="shared" si="990"/>
        <v>-2.9031119553348471E-4</v>
      </c>
      <c r="P567" s="12">
        <f t="shared" si="982"/>
        <v>-2.9031119553348471E-4</v>
      </c>
      <c r="Q567" s="12">
        <f t="shared" si="983"/>
        <v>-2.9031119553348471E-4</v>
      </c>
      <c r="R567" s="12">
        <f t="shared" si="984"/>
        <v>0</v>
      </c>
      <c r="S567" s="4">
        <f t="shared" si="991"/>
        <v>1</v>
      </c>
      <c r="T567" s="15" t="str">
        <f t="shared" si="992"/>
        <v>OK</v>
      </c>
    </row>
    <row r="568" spans="1:23" x14ac:dyDescent="0.25">
      <c r="A568" t="s">
        <v>39</v>
      </c>
      <c r="B568" t="s">
        <v>31</v>
      </c>
      <c r="C568" s="4">
        <f t="shared" ref="C568:G568" si="1001">C550</f>
        <v>0</v>
      </c>
      <c r="D568" s="4">
        <f t="shared" si="1001"/>
        <v>0</v>
      </c>
      <c r="E568" s="4">
        <f t="shared" si="1001"/>
        <v>0</v>
      </c>
      <c r="F568" s="4">
        <f t="shared" si="1001"/>
        <v>-1</v>
      </c>
      <c r="G568" s="4">
        <f t="shared" si="1001"/>
        <v>0</v>
      </c>
      <c r="H568" s="12">
        <f>H558</f>
        <v>2.2629375842841721</v>
      </c>
      <c r="I568" s="12">
        <f t="shared" ref="I568:K568" si="1002">I558</f>
        <v>0.44650483339826164</v>
      </c>
      <c r="J568" s="12">
        <f t="shared" si="1002"/>
        <v>1.69111601336864</v>
      </c>
      <c r="K568" s="12">
        <f t="shared" si="1002"/>
        <v>3.0200563248686651E-3</v>
      </c>
      <c r="L568" s="4">
        <f t="shared" si="987"/>
        <v>-1.69111601336864</v>
      </c>
      <c r="M568" s="11">
        <f t="shared" si="988"/>
        <v>0.15562912988471508</v>
      </c>
      <c r="N568" s="12">
        <f t="shared" si="989"/>
        <v>2.4220426068673518E-2</v>
      </c>
      <c r="O568" s="12">
        <f t="shared" si="990"/>
        <v>0</v>
      </c>
      <c r="P568" s="12">
        <f t="shared" si="982"/>
        <v>0</v>
      </c>
      <c r="Q568" s="12">
        <f t="shared" si="983"/>
        <v>-4.0902044468337569E-2</v>
      </c>
      <c r="R568" s="12">
        <f t="shared" si="984"/>
        <v>0</v>
      </c>
      <c r="S568" s="4">
        <f t="shared" si="991"/>
        <v>0</v>
      </c>
      <c r="T568" s="15" t="str">
        <f t="shared" si="992"/>
        <v>OK</v>
      </c>
    </row>
    <row r="569" spans="1:23" x14ac:dyDescent="0.25">
      <c r="A569" t="s">
        <v>40</v>
      </c>
      <c r="B569" t="s">
        <v>30</v>
      </c>
      <c r="C569" s="4">
        <f t="shared" ref="C569:G569" si="1003">C551</f>
        <v>1</v>
      </c>
      <c r="D569" s="4">
        <f t="shared" si="1003"/>
        <v>1</v>
      </c>
      <c r="E569" s="4">
        <f t="shared" si="1003"/>
        <v>0</v>
      </c>
      <c r="F569" s="4">
        <f t="shared" si="1003"/>
        <v>1</v>
      </c>
      <c r="G569" s="4">
        <f t="shared" si="1003"/>
        <v>1</v>
      </c>
      <c r="H569" s="12">
        <f>H558</f>
        <v>2.2629375842841721</v>
      </c>
      <c r="I569" s="12">
        <f t="shared" ref="I569:K569" si="1004">I558</f>
        <v>0.44650483339826164</v>
      </c>
      <c r="J569" s="12">
        <f t="shared" si="1004"/>
        <v>1.69111601336864</v>
      </c>
      <c r="K569" s="12">
        <f t="shared" si="1004"/>
        <v>3.0200563248686651E-3</v>
      </c>
      <c r="L569" s="4">
        <f t="shared" si="987"/>
        <v>3.9570736539776807</v>
      </c>
      <c r="M569" s="11">
        <f t="shared" si="988"/>
        <v>0.98123969662524957</v>
      </c>
      <c r="N569" s="12">
        <f t="shared" si="989"/>
        <v>3.519489827126724E-4</v>
      </c>
      <c r="O569" s="12">
        <f t="shared" si="990"/>
        <v>-6.9069262604909572E-4</v>
      </c>
      <c r="P569" s="12">
        <f t="shared" si="982"/>
        <v>0</v>
      </c>
      <c r="Q569" s="12">
        <f t="shared" si="983"/>
        <v>-6.9069262604909572E-4</v>
      </c>
      <c r="R569" s="12">
        <f t="shared" si="984"/>
        <v>-6.9069262604909572E-4</v>
      </c>
      <c r="S569" s="4">
        <f t="shared" si="991"/>
        <v>1</v>
      </c>
      <c r="T569" s="15" t="str">
        <f t="shared" si="992"/>
        <v>OK</v>
      </c>
    </row>
    <row r="570" spans="1:23" x14ac:dyDescent="0.25">
      <c r="A570" t="s">
        <v>39</v>
      </c>
      <c r="B570" t="s">
        <v>36</v>
      </c>
      <c r="C570" s="4">
        <f t="shared" ref="C570:G570" si="1005">C552</f>
        <v>0</v>
      </c>
      <c r="D570" s="4">
        <f t="shared" si="1005"/>
        <v>-1</v>
      </c>
      <c r="E570" s="4">
        <f t="shared" si="1005"/>
        <v>0</v>
      </c>
      <c r="F570" s="4">
        <f t="shared" si="1005"/>
        <v>-1</v>
      </c>
      <c r="G570" s="4">
        <f t="shared" si="1005"/>
        <v>0</v>
      </c>
      <c r="H570" s="12">
        <f>H558</f>
        <v>2.2629375842841721</v>
      </c>
      <c r="I570" s="12">
        <f t="shared" ref="I570:K570" si="1006">I558</f>
        <v>0.44650483339826164</v>
      </c>
      <c r="J570" s="12">
        <f t="shared" si="1006"/>
        <v>1.69111601336864</v>
      </c>
      <c r="K570" s="12">
        <f t="shared" si="1006"/>
        <v>3.0200563248686651E-3</v>
      </c>
      <c r="L570" s="4">
        <f t="shared" si="987"/>
        <v>-3.9540535976528122</v>
      </c>
      <c r="M570" s="11">
        <f t="shared" si="988"/>
        <v>1.8815978516181383E-2</v>
      </c>
      <c r="N570" s="12">
        <f t="shared" si="989"/>
        <v>3.5404104752139934E-4</v>
      </c>
      <c r="O570" s="12">
        <f t="shared" si="990"/>
        <v>-6.947588375547807E-4</v>
      </c>
      <c r="P570" s="12">
        <f t="shared" si="982"/>
        <v>0</v>
      </c>
      <c r="Q570" s="12">
        <f t="shared" si="983"/>
        <v>-6.947588375547807E-4</v>
      </c>
      <c r="R570" s="12">
        <f t="shared" si="984"/>
        <v>0</v>
      </c>
      <c r="S570" s="4">
        <f t="shared" si="991"/>
        <v>0</v>
      </c>
      <c r="T570" s="15" t="str">
        <f t="shared" si="992"/>
        <v>OK</v>
      </c>
    </row>
    <row r="571" spans="1:23" x14ac:dyDescent="0.25">
      <c r="A571" t="s">
        <v>40</v>
      </c>
      <c r="B571" t="s">
        <v>33</v>
      </c>
      <c r="C571" s="4">
        <f t="shared" ref="C571:G571" si="1007">C553</f>
        <v>1</v>
      </c>
      <c r="D571" s="4">
        <f t="shared" si="1007"/>
        <v>1</v>
      </c>
      <c r="E571" s="4">
        <f t="shared" si="1007"/>
        <v>1</v>
      </c>
      <c r="F571" s="4">
        <f t="shared" si="1007"/>
        <v>1</v>
      </c>
      <c r="G571" s="4">
        <f t="shared" si="1007"/>
        <v>0</v>
      </c>
      <c r="H571" s="12">
        <f>H558</f>
        <v>2.2629375842841721</v>
      </c>
      <c r="I571" s="12">
        <f t="shared" ref="I571:K571" si="1008">I558</f>
        <v>0.44650483339826164</v>
      </c>
      <c r="J571" s="12">
        <f t="shared" si="1008"/>
        <v>1.69111601336864</v>
      </c>
      <c r="K571" s="12">
        <f t="shared" si="1008"/>
        <v>3.0200563248686651E-3</v>
      </c>
      <c r="L571" s="4">
        <f t="shared" si="987"/>
        <v>4.4005584310510741</v>
      </c>
      <c r="M571" s="11">
        <f t="shared" si="988"/>
        <v>0.9878782539432861</v>
      </c>
      <c r="N571" s="12">
        <f t="shared" si="989"/>
        <v>1.4693672746345898E-4</v>
      </c>
      <c r="O571" s="12">
        <f t="shared" si="990"/>
        <v>-2.9031119553348471E-4</v>
      </c>
      <c r="P571" s="12">
        <f t="shared" si="982"/>
        <v>-2.9031119553348471E-4</v>
      </c>
      <c r="Q571" s="12">
        <f t="shared" si="983"/>
        <v>-2.9031119553348471E-4</v>
      </c>
      <c r="R571" s="12">
        <f t="shared" si="984"/>
        <v>0</v>
      </c>
      <c r="S571" s="4">
        <f t="shared" si="991"/>
        <v>1</v>
      </c>
      <c r="T571" s="15" t="str">
        <f t="shared" si="992"/>
        <v>OK</v>
      </c>
    </row>
    <row r="572" spans="1:23" x14ac:dyDescent="0.25">
      <c r="M572" s="5" t="s">
        <v>47</v>
      </c>
      <c r="N572" s="11">
        <f>AVERAGE(N562:N571)</f>
        <v>6.1029525620056781E-3</v>
      </c>
      <c r="O572"/>
    </row>
    <row r="573" spans="1:23" x14ac:dyDescent="0.25">
      <c r="H573" t="s">
        <v>41</v>
      </c>
      <c r="I573">
        <f>I555</f>
        <v>3</v>
      </c>
      <c r="M573"/>
      <c r="N573" s="5" t="s">
        <v>46</v>
      </c>
      <c r="O573" s="11">
        <f>AVERAGE(O562:O571)</f>
        <v>-4.5387044650870454E-3</v>
      </c>
      <c r="P573" s="11">
        <f t="shared" ref="P573:R573" si="1009">AVERAGE(P562:P571)</f>
        <v>7.8009885598712809E-4</v>
      </c>
      <c r="Q573" s="11">
        <f t="shared" si="1009"/>
        <v>-6.5019881532444659E-3</v>
      </c>
      <c r="R573" s="11">
        <f t="shared" si="1009"/>
        <v>6.745630885318781E-4</v>
      </c>
    </row>
    <row r="574" spans="1:23" x14ac:dyDescent="0.25">
      <c r="M574"/>
      <c r="N574"/>
      <c r="O574"/>
      <c r="V574">
        <f>B830</f>
        <v>46</v>
      </c>
      <c r="W574" s="11">
        <f>N842</f>
        <v>4.1211062715022688E-3</v>
      </c>
    </row>
    <row r="575" spans="1:23" x14ac:dyDescent="0.25">
      <c r="M575"/>
      <c r="N575"/>
      <c r="O575"/>
    </row>
    <row r="576" spans="1:23" x14ac:dyDescent="0.25">
      <c r="H576" s="13">
        <f>H558-O573*$I573</f>
        <v>2.2765536976794332</v>
      </c>
      <c r="I576" s="13">
        <f t="shared" ref="I576" si="1010">I558-P573*$I573</f>
        <v>0.44416453683030027</v>
      </c>
      <c r="J576" s="13">
        <f t="shared" ref="J576" si="1011">J558-Q573*$I573</f>
        <v>1.7106219778283733</v>
      </c>
      <c r="K576" s="13">
        <f t="shared" ref="K576" si="1012">K558-R573*$I573</f>
        <v>9.9636705927303067E-4</v>
      </c>
      <c r="M576"/>
      <c r="N576"/>
      <c r="O576"/>
    </row>
    <row r="577" spans="1:23" x14ac:dyDescent="0.25">
      <c r="H577" s="36" t="s">
        <v>18</v>
      </c>
      <c r="I577" s="36"/>
      <c r="J577" s="36"/>
      <c r="K577" s="36"/>
      <c r="M577"/>
      <c r="N577"/>
      <c r="O577" s="37" t="s">
        <v>23</v>
      </c>
      <c r="P577" s="37"/>
      <c r="Q577" s="37"/>
      <c r="R577" s="37"/>
    </row>
    <row r="578" spans="1:23" x14ac:dyDescent="0.25">
      <c r="A578" s="14" t="s">
        <v>45</v>
      </c>
      <c r="B578" s="14">
        <f>B560+1</f>
        <v>32</v>
      </c>
      <c r="H578" s="8" t="s">
        <v>19</v>
      </c>
      <c r="I578" s="8" t="s">
        <v>20</v>
      </c>
      <c r="J578" s="8" t="s">
        <v>22</v>
      </c>
      <c r="K578" s="8" t="s">
        <v>21</v>
      </c>
      <c r="M578"/>
      <c r="N578"/>
      <c r="O578" s="8" t="s">
        <v>24</v>
      </c>
      <c r="P578" s="8" t="s">
        <v>25</v>
      </c>
      <c r="Q578" s="8" t="s">
        <v>26</v>
      </c>
      <c r="R578" s="8" t="s">
        <v>27</v>
      </c>
    </row>
    <row r="579" spans="1:23" ht="30" x14ac:dyDescent="0.25">
      <c r="A579" s="6" t="s">
        <v>44</v>
      </c>
      <c r="B579" s="6" t="s">
        <v>13</v>
      </c>
      <c r="C579" s="7" t="s">
        <v>7</v>
      </c>
      <c r="D579" s="6" t="s">
        <v>14</v>
      </c>
      <c r="E579" s="6" t="s">
        <v>1</v>
      </c>
      <c r="F579" s="6" t="s">
        <v>2</v>
      </c>
      <c r="G579" s="6" t="s">
        <v>15</v>
      </c>
      <c r="H579" s="9" t="s">
        <v>14</v>
      </c>
      <c r="I579" s="9" t="s">
        <v>1</v>
      </c>
      <c r="J579" s="9" t="s">
        <v>2</v>
      </c>
      <c r="K579" s="9" t="s">
        <v>15</v>
      </c>
      <c r="L579" s="6" t="s">
        <v>16</v>
      </c>
      <c r="M579" s="6" t="s">
        <v>17</v>
      </c>
      <c r="N579" s="6" t="s">
        <v>28</v>
      </c>
      <c r="O579" s="9" t="s">
        <v>14</v>
      </c>
      <c r="P579" s="9" t="s">
        <v>1</v>
      </c>
      <c r="Q579" s="9" t="s">
        <v>2</v>
      </c>
      <c r="R579" s="9" t="s">
        <v>15</v>
      </c>
      <c r="S579" s="7" t="s">
        <v>42</v>
      </c>
      <c r="T579" s="9" t="s">
        <v>43</v>
      </c>
    </row>
    <row r="580" spans="1:23" x14ac:dyDescent="0.25">
      <c r="A580" t="s">
        <v>39</v>
      </c>
      <c r="B580" t="s">
        <v>29</v>
      </c>
      <c r="C580" s="4">
        <f>C562</f>
        <v>0</v>
      </c>
      <c r="D580" s="4">
        <f t="shared" ref="D580:G580" si="1013">D562</f>
        <v>-1</v>
      </c>
      <c r="E580" s="4">
        <f t="shared" si="1013"/>
        <v>1</v>
      </c>
      <c r="F580" s="4">
        <f t="shared" si="1013"/>
        <v>0</v>
      </c>
      <c r="G580" s="4">
        <f t="shared" si="1013"/>
        <v>1</v>
      </c>
      <c r="H580" s="12">
        <f>H576</f>
        <v>2.2765536976794332</v>
      </c>
      <c r="I580" s="12">
        <f t="shared" ref="I580:K580" si="1014">I576</f>
        <v>0.44416453683030027</v>
      </c>
      <c r="J580" s="12">
        <f t="shared" si="1014"/>
        <v>1.7106219778283733</v>
      </c>
      <c r="K580" s="12">
        <f t="shared" si="1014"/>
        <v>9.9636705927303067E-4</v>
      </c>
      <c r="L580" s="4">
        <f>SUMPRODUCT(D580:G580,H580:K580)</f>
        <v>-1.83139279378986</v>
      </c>
      <c r="M580" s="11">
        <f>1/(1+EXP(-L580))</f>
        <v>0.13807243538870542</v>
      </c>
      <c r="N580" s="12">
        <f>(M580-C580)^2</f>
        <v>1.9063997414168234E-2</v>
      </c>
      <c r="O580" s="12">
        <f>2*D580*$M580*(1-$M580)*($M580-$C580)</f>
        <v>-3.2863569725900085E-2</v>
      </c>
      <c r="P580" s="12">
        <f t="shared" ref="P580:P589" si="1015">2*E580*$M580*(1-$M580)*($M580-$C580)</f>
        <v>3.2863569725900085E-2</v>
      </c>
      <c r="Q580" s="12">
        <f t="shared" ref="Q580:Q589" si="1016">2*F580*$M580*(1-$M580)*($M580-$C580)</f>
        <v>0</v>
      </c>
      <c r="R580" s="12">
        <f t="shared" ref="R580:R589" si="1017">2*G580*$M580*(1-$M580)*($M580-$C580)</f>
        <v>3.2863569725900085E-2</v>
      </c>
      <c r="S580" s="4">
        <f>IF(M580&gt;0.5,1,0)</f>
        <v>0</v>
      </c>
      <c r="T580" s="15" t="str">
        <f>IF(S580=C580,"OK","FAUX")</f>
        <v>OK</v>
      </c>
    </row>
    <row r="581" spans="1:23" x14ac:dyDescent="0.25">
      <c r="A581" t="s">
        <v>40</v>
      </c>
      <c r="B581" t="s">
        <v>34</v>
      </c>
      <c r="C581" s="4">
        <f t="shared" ref="C581:G581" si="1018">C563</f>
        <v>1</v>
      </c>
      <c r="D581" s="4">
        <f t="shared" si="1018"/>
        <v>0</v>
      </c>
      <c r="E581" s="4">
        <f t="shared" si="1018"/>
        <v>1</v>
      </c>
      <c r="F581" s="4">
        <f t="shared" si="1018"/>
        <v>1</v>
      </c>
      <c r="G581" s="4">
        <f t="shared" si="1018"/>
        <v>1</v>
      </c>
      <c r="H581" s="12">
        <f>H576</f>
        <v>2.2765536976794332</v>
      </c>
      <c r="I581" s="12">
        <f t="shared" ref="I581:K581" si="1019">I576</f>
        <v>0.44416453683030027</v>
      </c>
      <c r="J581" s="12">
        <f t="shared" si="1019"/>
        <v>1.7106219778283733</v>
      </c>
      <c r="K581" s="12">
        <f t="shared" si="1019"/>
        <v>9.9636705927303067E-4</v>
      </c>
      <c r="L581" s="4">
        <f t="shared" ref="L581:L589" si="1020">SUMPRODUCT(D581:G581,H581:K581)</f>
        <v>2.1557828817179465</v>
      </c>
      <c r="M581" s="11">
        <f t="shared" ref="M581:M589" si="1021">1/(1+EXP(-L581))</f>
        <v>0.89620793017022282</v>
      </c>
      <c r="N581" s="12">
        <f t="shared" ref="N581:N589" si="1022">(M581-C581)^2</f>
        <v>1.0772793759549343E-2</v>
      </c>
      <c r="O581" s="12">
        <f t="shared" ref="O581:O589" si="1023">2*D581*$M581*(1-$M581)*($M581-$C581)</f>
        <v>0</v>
      </c>
      <c r="P581" s="12">
        <f t="shared" si="1015"/>
        <v>-1.9309326394792818E-2</v>
      </c>
      <c r="Q581" s="12">
        <f t="shared" si="1016"/>
        <v>-1.9309326394792818E-2</v>
      </c>
      <c r="R581" s="12">
        <f t="shared" si="1017"/>
        <v>-1.9309326394792818E-2</v>
      </c>
      <c r="S581" s="4">
        <f t="shared" ref="S581:S589" si="1024">IF(M581&gt;0.5,1,0)</f>
        <v>1</v>
      </c>
      <c r="T581" s="15" t="str">
        <f t="shared" ref="T581:T589" si="1025">IF(S581=C581,"OK","FAUX")</f>
        <v>OK</v>
      </c>
    </row>
    <row r="582" spans="1:23" x14ac:dyDescent="0.25">
      <c r="A582" t="s">
        <v>39</v>
      </c>
      <c r="B582" t="s">
        <v>35</v>
      </c>
      <c r="C582" s="4">
        <f t="shared" ref="C582:G582" si="1026">C564</f>
        <v>0</v>
      </c>
      <c r="D582" s="4">
        <f t="shared" si="1026"/>
        <v>-1</v>
      </c>
      <c r="E582" s="4">
        <f t="shared" si="1026"/>
        <v>1</v>
      </c>
      <c r="F582" s="4">
        <f t="shared" si="1026"/>
        <v>-1</v>
      </c>
      <c r="G582" s="4">
        <f t="shared" si="1026"/>
        <v>0</v>
      </c>
      <c r="H582" s="12">
        <f>H576</f>
        <v>2.2765536976794332</v>
      </c>
      <c r="I582" s="12">
        <f t="shared" ref="I582:K582" si="1027">I576</f>
        <v>0.44416453683030027</v>
      </c>
      <c r="J582" s="12">
        <f t="shared" si="1027"/>
        <v>1.7106219778283733</v>
      </c>
      <c r="K582" s="12">
        <f t="shared" si="1027"/>
        <v>9.9636705927303067E-4</v>
      </c>
      <c r="L582" s="4">
        <f t="shared" si="1020"/>
        <v>-3.5430111386775063</v>
      </c>
      <c r="M582" s="11">
        <f t="shared" si="1021"/>
        <v>2.8112898935598468E-2</v>
      </c>
      <c r="N582" s="12">
        <f t="shared" si="1022"/>
        <v>7.9033508656317349E-4</v>
      </c>
      <c r="O582" s="12">
        <f t="shared" si="1023"/>
        <v>-1.536232952298731E-3</v>
      </c>
      <c r="P582" s="12">
        <f t="shared" si="1015"/>
        <v>1.536232952298731E-3</v>
      </c>
      <c r="Q582" s="12">
        <f t="shared" si="1016"/>
        <v>-1.536232952298731E-3</v>
      </c>
      <c r="R582" s="12">
        <f t="shared" si="1017"/>
        <v>0</v>
      </c>
      <c r="S582" s="4">
        <f t="shared" si="1024"/>
        <v>0</v>
      </c>
      <c r="T582" s="15" t="str">
        <f t="shared" si="1025"/>
        <v>OK</v>
      </c>
    </row>
    <row r="583" spans="1:23" x14ac:dyDescent="0.25">
      <c r="A583" t="s">
        <v>39</v>
      </c>
      <c r="B583" t="s">
        <v>37</v>
      </c>
      <c r="C583" s="4">
        <f t="shared" ref="C583:G583" si="1028">C565</f>
        <v>0</v>
      </c>
      <c r="D583" s="4">
        <f t="shared" si="1028"/>
        <v>-1</v>
      </c>
      <c r="E583" s="4">
        <f t="shared" si="1028"/>
        <v>0</v>
      </c>
      <c r="F583" s="4">
        <f t="shared" si="1028"/>
        <v>-1</v>
      </c>
      <c r="G583" s="4">
        <f t="shared" si="1028"/>
        <v>1</v>
      </c>
      <c r="H583" s="12">
        <f>H576</f>
        <v>2.2765536976794332</v>
      </c>
      <c r="I583" s="12">
        <f t="shared" ref="I583:K583" si="1029">I576</f>
        <v>0.44416453683030027</v>
      </c>
      <c r="J583" s="12">
        <f t="shared" si="1029"/>
        <v>1.7106219778283733</v>
      </c>
      <c r="K583" s="12">
        <f t="shared" si="1029"/>
        <v>9.9636705927303067E-4</v>
      </c>
      <c r="L583" s="4">
        <f t="shared" si="1020"/>
        <v>-3.9861793084485337</v>
      </c>
      <c r="M583" s="11">
        <f t="shared" si="1021"/>
        <v>1.8231953953435093E-2</v>
      </c>
      <c r="N583" s="12">
        <f t="shared" si="1022"/>
        <v>3.3240414496017755E-4</v>
      </c>
      <c r="O583" s="12">
        <f t="shared" si="1023"/>
        <v>-6.5268753579066519E-4</v>
      </c>
      <c r="P583" s="12">
        <f t="shared" si="1015"/>
        <v>0</v>
      </c>
      <c r="Q583" s="12">
        <f t="shared" si="1016"/>
        <v>-6.5268753579066519E-4</v>
      </c>
      <c r="R583" s="12">
        <f t="shared" si="1017"/>
        <v>6.5268753579066519E-4</v>
      </c>
      <c r="S583" s="4">
        <f t="shared" si="1024"/>
        <v>0</v>
      </c>
      <c r="T583" s="15" t="str">
        <f t="shared" si="1025"/>
        <v>OK</v>
      </c>
    </row>
    <row r="584" spans="1:23" x14ac:dyDescent="0.25">
      <c r="A584" t="s">
        <v>40</v>
      </c>
      <c r="B584" t="s">
        <v>32</v>
      </c>
      <c r="C584" s="4">
        <f t="shared" ref="C584:G584" si="1030">C566</f>
        <v>1</v>
      </c>
      <c r="D584" s="4">
        <f t="shared" si="1030"/>
        <v>1</v>
      </c>
      <c r="E584" s="4">
        <f t="shared" si="1030"/>
        <v>1</v>
      </c>
      <c r="F584" s="4">
        <f t="shared" si="1030"/>
        <v>0</v>
      </c>
      <c r="G584" s="4">
        <f t="shared" si="1030"/>
        <v>1</v>
      </c>
      <c r="H584" s="12">
        <f>H576</f>
        <v>2.2765536976794332</v>
      </c>
      <c r="I584" s="12">
        <f t="shared" ref="I584:K584" si="1031">I576</f>
        <v>0.44416453683030027</v>
      </c>
      <c r="J584" s="12">
        <f t="shared" si="1031"/>
        <v>1.7106219778283733</v>
      </c>
      <c r="K584" s="12">
        <f t="shared" si="1031"/>
        <v>9.9636705927303067E-4</v>
      </c>
      <c r="L584" s="4">
        <f t="shared" si="1020"/>
        <v>2.7217146015690066</v>
      </c>
      <c r="M584" s="11">
        <f t="shared" si="1021"/>
        <v>0.93829587818208748</v>
      </c>
      <c r="N584" s="12">
        <f t="shared" si="1022"/>
        <v>3.8073986493197872E-3</v>
      </c>
      <c r="O584" s="12">
        <f t="shared" si="1023"/>
        <v>-7.1449329185056072E-3</v>
      </c>
      <c r="P584" s="12">
        <f t="shared" si="1015"/>
        <v>-7.1449329185056072E-3</v>
      </c>
      <c r="Q584" s="12">
        <f t="shared" si="1016"/>
        <v>0</v>
      </c>
      <c r="R584" s="12">
        <f t="shared" si="1017"/>
        <v>-7.1449329185056072E-3</v>
      </c>
      <c r="S584" s="4">
        <f t="shared" si="1024"/>
        <v>1</v>
      </c>
      <c r="T584" s="15" t="str">
        <f t="shared" si="1025"/>
        <v>OK</v>
      </c>
    </row>
    <row r="585" spans="1:23" x14ac:dyDescent="0.25">
      <c r="A585" t="s">
        <v>40</v>
      </c>
      <c r="B585" t="s">
        <v>38</v>
      </c>
      <c r="C585" s="4">
        <f t="shared" ref="C585:G585" si="1032">C567</f>
        <v>1</v>
      </c>
      <c r="D585" s="4">
        <f t="shared" si="1032"/>
        <v>1</v>
      </c>
      <c r="E585" s="4">
        <f t="shared" si="1032"/>
        <v>1</v>
      </c>
      <c r="F585" s="4">
        <f t="shared" si="1032"/>
        <v>1</v>
      </c>
      <c r="G585" s="4">
        <f t="shared" si="1032"/>
        <v>0</v>
      </c>
      <c r="H585" s="12">
        <f>H576</f>
        <v>2.2765536976794332</v>
      </c>
      <c r="I585" s="12">
        <f t="shared" ref="I585:K585" si="1033">I576</f>
        <v>0.44416453683030027</v>
      </c>
      <c r="J585" s="12">
        <f t="shared" si="1033"/>
        <v>1.7106219778283733</v>
      </c>
      <c r="K585" s="12">
        <f t="shared" si="1033"/>
        <v>9.9636705927303067E-4</v>
      </c>
      <c r="L585" s="4">
        <f t="shared" si="1020"/>
        <v>4.4313402123381067</v>
      </c>
      <c r="M585" s="11">
        <f t="shared" si="1021"/>
        <v>0.98824137792384459</v>
      </c>
      <c r="N585" s="12">
        <f t="shared" si="1022"/>
        <v>1.382651931298494E-4</v>
      </c>
      <c r="O585" s="12">
        <f t="shared" si="1023"/>
        <v>-2.7327876995509773E-4</v>
      </c>
      <c r="P585" s="12">
        <f t="shared" si="1015"/>
        <v>-2.7327876995509773E-4</v>
      </c>
      <c r="Q585" s="12">
        <f t="shared" si="1016"/>
        <v>-2.7327876995509773E-4</v>
      </c>
      <c r="R585" s="12">
        <f t="shared" si="1017"/>
        <v>0</v>
      </c>
      <c r="S585" s="4">
        <f t="shared" si="1024"/>
        <v>1</v>
      </c>
      <c r="T585" s="15" t="str">
        <f t="shared" si="1025"/>
        <v>OK</v>
      </c>
    </row>
    <row r="586" spans="1:23" x14ac:dyDescent="0.25">
      <c r="A586" t="s">
        <v>39</v>
      </c>
      <c r="B586" t="s">
        <v>31</v>
      </c>
      <c r="C586" s="4">
        <f t="shared" ref="C586:G586" si="1034">C568</f>
        <v>0</v>
      </c>
      <c r="D586" s="4">
        <f t="shared" si="1034"/>
        <v>0</v>
      </c>
      <c r="E586" s="4">
        <f t="shared" si="1034"/>
        <v>0</v>
      </c>
      <c r="F586" s="4">
        <f t="shared" si="1034"/>
        <v>-1</v>
      </c>
      <c r="G586" s="4">
        <f t="shared" si="1034"/>
        <v>0</v>
      </c>
      <c r="H586" s="12">
        <f>H576</f>
        <v>2.2765536976794332</v>
      </c>
      <c r="I586" s="12">
        <f t="shared" ref="I586:K586" si="1035">I576</f>
        <v>0.44416453683030027</v>
      </c>
      <c r="J586" s="12">
        <f t="shared" si="1035"/>
        <v>1.7106219778283733</v>
      </c>
      <c r="K586" s="12">
        <f t="shared" si="1035"/>
        <v>9.9636705927303067E-4</v>
      </c>
      <c r="L586" s="4">
        <f t="shared" si="1020"/>
        <v>-1.7106219778283733</v>
      </c>
      <c r="M586" s="11">
        <f t="shared" si="1021"/>
        <v>0.15308305978673156</v>
      </c>
      <c r="N586" s="12">
        <f t="shared" si="1022"/>
        <v>2.3434423193668029E-2</v>
      </c>
      <c r="O586" s="12">
        <f t="shared" si="1023"/>
        <v>0</v>
      </c>
      <c r="P586" s="12">
        <f t="shared" si="1015"/>
        <v>0</v>
      </c>
      <c r="Q586" s="12">
        <f t="shared" si="1016"/>
        <v>-3.9694019973688356E-2</v>
      </c>
      <c r="R586" s="12">
        <f t="shared" si="1017"/>
        <v>0</v>
      </c>
      <c r="S586" s="4">
        <f t="shared" si="1024"/>
        <v>0</v>
      </c>
      <c r="T586" s="15" t="str">
        <f t="shared" si="1025"/>
        <v>OK</v>
      </c>
    </row>
    <row r="587" spans="1:23" x14ac:dyDescent="0.25">
      <c r="A587" t="s">
        <v>40</v>
      </c>
      <c r="B587" t="s">
        <v>30</v>
      </c>
      <c r="C587" s="4">
        <f t="shared" ref="C587:G587" si="1036">C569</f>
        <v>1</v>
      </c>
      <c r="D587" s="4">
        <f t="shared" si="1036"/>
        <v>1</v>
      </c>
      <c r="E587" s="4">
        <f t="shared" si="1036"/>
        <v>0</v>
      </c>
      <c r="F587" s="4">
        <f t="shared" si="1036"/>
        <v>1</v>
      </c>
      <c r="G587" s="4">
        <f t="shared" si="1036"/>
        <v>1</v>
      </c>
      <c r="H587" s="12">
        <f>H576</f>
        <v>2.2765536976794332</v>
      </c>
      <c r="I587" s="12">
        <f t="shared" ref="I587:K587" si="1037">I576</f>
        <v>0.44416453683030027</v>
      </c>
      <c r="J587" s="12">
        <f t="shared" si="1037"/>
        <v>1.7106219778283733</v>
      </c>
      <c r="K587" s="12">
        <f t="shared" si="1037"/>
        <v>9.9636705927303067E-4</v>
      </c>
      <c r="L587" s="4">
        <f t="shared" si="1020"/>
        <v>3.9881720425670797</v>
      </c>
      <c r="M587" s="11">
        <f t="shared" si="1021"/>
        <v>0.9818036808676851</v>
      </c>
      <c r="N587" s="12">
        <f t="shared" si="1022"/>
        <v>3.3110602996504917E-4</v>
      </c>
      <c r="O587" s="12">
        <f t="shared" si="1023"/>
        <v>-6.5016223795434267E-4</v>
      </c>
      <c r="P587" s="12">
        <f t="shared" si="1015"/>
        <v>0</v>
      </c>
      <c r="Q587" s="12">
        <f t="shared" si="1016"/>
        <v>-6.5016223795434267E-4</v>
      </c>
      <c r="R587" s="12">
        <f t="shared" si="1017"/>
        <v>-6.5016223795434267E-4</v>
      </c>
      <c r="S587" s="4">
        <f t="shared" si="1024"/>
        <v>1</v>
      </c>
      <c r="T587" s="15" t="str">
        <f t="shared" si="1025"/>
        <v>OK</v>
      </c>
    </row>
    <row r="588" spans="1:23" x14ac:dyDescent="0.25">
      <c r="A588" t="s">
        <v>39</v>
      </c>
      <c r="B588" t="s">
        <v>36</v>
      </c>
      <c r="C588" s="4">
        <f t="shared" ref="C588:G588" si="1038">C570</f>
        <v>0</v>
      </c>
      <c r="D588" s="4">
        <f t="shared" si="1038"/>
        <v>-1</v>
      </c>
      <c r="E588" s="4">
        <f t="shared" si="1038"/>
        <v>0</v>
      </c>
      <c r="F588" s="4">
        <f t="shared" si="1038"/>
        <v>-1</v>
      </c>
      <c r="G588" s="4">
        <f t="shared" si="1038"/>
        <v>0</v>
      </c>
      <c r="H588" s="12">
        <f>H576</f>
        <v>2.2765536976794332</v>
      </c>
      <c r="I588" s="12">
        <f t="shared" ref="I588:K588" si="1039">I576</f>
        <v>0.44416453683030027</v>
      </c>
      <c r="J588" s="12">
        <f t="shared" si="1039"/>
        <v>1.7106219778283733</v>
      </c>
      <c r="K588" s="12">
        <f t="shared" si="1039"/>
        <v>9.9636705927303067E-4</v>
      </c>
      <c r="L588" s="4">
        <f t="shared" si="1020"/>
        <v>-3.9871756755078067</v>
      </c>
      <c r="M588" s="11">
        <f t="shared" si="1021"/>
        <v>1.8214127989884841E-2</v>
      </c>
      <c r="N588" s="12">
        <f t="shared" si="1022"/>
        <v>3.3175445843190639E-4</v>
      </c>
      <c r="O588" s="12">
        <f t="shared" si="1023"/>
        <v>-6.5142368052962542E-4</v>
      </c>
      <c r="P588" s="12">
        <f t="shared" si="1015"/>
        <v>0</v>
      </c>
      <c r="Q588" s="12">
        <f t="shared" si="1016"/>
        <v>-6.5142368052962542E-4</v>
      </c>
      <c r="R588" s="12">
        <f t="shared" si="1017"/>
        <v>0</v>
      </c>
      <c r="S588" s="4">
        <f t="shared" si="1024"/>
        <v>0</v>
      </c>
      <c r="T588" s="15" t="str">
        <f t="shared" si="1025"/>
        <v>OK</v>
      </c>
    </row>
    <row r="589" spans="1:23" x14ac:dyDescent="0.25">
      <c r="A589" t="s">
        <v>40</v>
      </c>
      <c r="B589" t="s">
        <v>33</v>
      </c>
      <c r="C589" s="4">
        <f t="shared" ref="C589:G589" si="1040">C571</f>
        <v>1</v>
      </c>
      <c r="D589" s="4">
        <f t="shared" si="1040"/>
        <v>1</v>
      </c>
      <c r="E589" s="4">
        <f t="shared" si="1040"/>
        <v>1</v>
      </c>
      <c r="F589" s="4">
        <f t="shared" si="1040"/>
        <v>1</v>
      </c>
      <c r="G589" s="4">
        <f t="shared" si="1040"/>
        <v>0</v>
      </c>
      <c r="H589" s="12">
        <f>H576</f>
        <v>2.2765536976794332</v>
      </c>
      <c r="I589" s="12">
        <f t="shared" ref="I589:K589" si="1041">I576</f>
        <v>0.44416453683030027</v>
      </c>
      <c r="J589" s="12">
        <f t="shared" si="1041"/>
        <v>1.7106219778283733</v>
      </c>
      <c r="K589" s="12">
        <f t="shared" si="1041"/>
        <v>9.9636705927303067E-4</v>
      </c>
      <c r="L589" s="4">
        <f t="shared" si="1020"/>
        <v>4.4313402123381067</v>
      </c>
      <c r="M589" s="11">
        <f t="shared" si="1021"/>
        <v>0.98824137792384459</v>
      </c>
      <c r="N589" s="12">
        <f t="shared" si="1022"/>
        <v>1.382651931298494E-4</v>
      </c>
      <c r="O589" s="12">
        <f t="shared" si="1023"/>
        <v>-2.7327876995509773E-4</v>
      </c>
      <c r="P589" s="12">
        <f t="shared" si="1015"/>
        <v>-2.7327876995509773E-4</v>
      </c>
      <c r="Q589" s="12">
        <f t="shared" si="1016"/>
        <v>-2.7327876995509773E-4</v>
      </c>
      <c r="R589" s="12">
        <f t="shared" si="1017"/>
        <v>0</v>
      </c>
      <c r="S589" s="4">
        <f t="shared" si="1024"/>
        <v>1</v>
      </c>
      <c r="T589" s="15" t="str">
        <f t="shared" si="1025"/>
        <v>OK</v>
      </c>
    </row>
    <row r="590" spans="1:23" x14ac:dyDescent="0.25">
      <c r="M590" s="5" t="s">
        <v>47</v>
      </c>
      <c r="N590" s="11">
        <f>AVERAGE(N580:N589)</f>
        <v>5.9140743122885397E-3</v>
      </c>
      <c r="O590"/>
    </row>
    <row r="591" spans="1:23" x14ac:dyDescent="0.25">
      <c r="H591" t="s">
        <v>41</v>
      </c>
      <c r="I591">
        <f>I573</f>
        <v>3</v>
      </c>
      <c r="M591"/>
      <c r="N591" s="5" t="s">
        <v>46</v>
      </c>
      <c r="O591" s="11">
        <f>AVERAGE(O580:O589)</f>
        <v>-4.4045566590889245E-3</v>
      </c>
      <c r="P591" s="11">
        <f t="shared" ref="P591:R591" si="1042">AVERAGE(P580:P589)</f>
        <v>7.3989858249901941E-4</v>
      </c>
      <c r="Q591" s="11">
        <f t="shared" si="1042"/>
        <v>-6.3040410314964736E-3</v>
      </c>
      <c r="R591" s="11">
        <f t="shared" si="1042"/>
        <v>6.4118357104379811E-4</v>
      </c>
    </row>
    <row r="592" spans="1:23" x14ac:dyDescent="0.25">
      <c r="M592"/>
      <c r="N592"/>
      <c r="O592"/>
      <c r="V592">
        <f>B848</f>
        <v>47</v>
      </c>
      <c r="W592" s="11">
        <f>N860</f>
        <v>4.0333776666933311E-3</v>
      </c>
    </row>
    <row r="593" spans="1:20" x14ac:dyDescent="0.25">
      <c r="M593"/>
      <c r="N593"/>
      <c r="O593"/>
    </row>
    <row r="594" spans="1:20" x14ac:dyDescent="0.25">
      <c r="H594" s="13">
        <f>H576-O591*$I591</f>
        <v>2.2897673676567001</v>
      </c>
      <c r="I594" s="13">
        <f t="shared" ref="I594" si="1043">I576-P591*$I591</f>
        <v>0.44194484108280319</v>
      </c>
      <c r="J594" s="13">
        <f t="shared" ref="J594" si="1044">J576-Q591*$I591</f>
        <v>1.7295341009228626</v>
      </c>
      <c r="K594" s="13">
        <f t="shared" ref="K594" si="1045">K576-R591*$I591</f>
        <v>-9.2718365385836355E-4</v>
      </c>
      <c r="M594"/>
      <c r="N594"/>
      <c r="O594"/>
    </row>
    <row r="595" spans="1:20" x14ac:dyDescent="0.25">
      <c r="H595" s="36" t="s">
        <v>18</v>
      </c>
      <c r="I595" s="36"/>
      <c r="J595" s="36"/>
      <c r="K595" s="36"/>
      <c r="M595"/>
      <c r="N595"/>
      <c r="O595" s="37" t="s">
        <v>23</v>
      </c>
      <c r="P595" s="37"/>
      <c r="Q595" s="37"/>
      <c r="R595" s="37"/>
    </row>
    <row r="596" spans="1:20" x14ac:dyDescent="0.25">
      <c r="A596" s="14" t="s">
        <v>45</v>
      </c>
      <c r="B596" s="14">
        <f>B578+1</f>
        <v>33</v>
      </c>
      <c r="H596" s="8" t="s">
        <v>19</v>
      </c>
      <c r="I596" s="8" t="s">
        <v>20</v>
      </c>
      <c r="J596" s="8" t="s">
        <v>22</v>
      </c>
      <c r="K596" s="8" t="s">
        <v>21</v>
      </c>
      <c r="M596"/>
      <c r="N596"/>
      <c r="O596" s="8" t="s">
        <v>24</v>
      </c>
      <c r="P596" s="8" t="s">
        <v>25</v>
      </c>
      <c r="Q596" s="8" t="s">
        <v>26</v>
      </c>
      <c r="R596" s="8" t="s">
        <v>27</v>
      </c>
    </row>
    <row r="597" spans="1:20" ht="30" x14ac:dyDescent="0.25">
      <c r="A597" s="6" t="s">
        <v>44</v>
      </c>
      <c r="B597" s="6" t="s">
        <v>13</v>
      </c>
      <c r="C597" s="7" t="s">
        <v>7</v>
      </c>
      <c r="D597" s="6" t="s">
        <v>14</v>
      </c>
      <c r="E597" s="6" t="s">
        <v>1</v>
      </c>
      <c r="F597" s="6" t="s">
        <v>2</v>
      </c>
      <c r="G597" s="6" t="s">
        <v>15</v>
      </c>
      <c r="H597" s="9" t="s">
        <v>14</v>
      </c>
      <c r="I597" s="9" t="s">
        <v>1</v>
      </c>
      <c r="J597" s="9" t="s">
        <v>2</v>
      </c>
      <c r="K597" s="9" t="s">
        <v>15</v>
      </c>
      <c r="L597" s="6" t="s">
        <v>16</v>
      </c>
      <c r="M597" s="6" t="s">
        <v>17</v>
      </c>
      <c r="N597" s="6" t="s">
        <v>28</v>
      </c>
      <c r="O597" s="9" t="s">
        <v>14</v>
      </c>
      <c r="P597" s="9" t="s">
        <v>1</v>
      </c>
      <c r="Q597" s="9" t="s">
        <v>2</v>
      </c>
      <c r="R597" s="9" t="s">
        <v>15</v>
      </c>
      <c r="S597" s="7" t="s">
        <v>42</v>
      </c>
      <c r="T597" s="9" t="s">
        <v>43</v>
      </c>
    </row>
    <row r="598" spans="1:20" x14ac:dyDescent="0.25">
      <c r="A598" t="s">
        <v>39</v>
      </c>
      <c r="B598" t="s">
        <v>29</v>
      </c>
      <c r="C598" s="4">
        <f>C580</f>
        <v>0</v>
      </c>
      <c r="D598" s="4">
        <f t="shared" ref="D598:G598" si="1046">D580</f>
        <v>-1</v>
      </c>
      <c r="E598" s="4">
        <f t="shared" si="1046"/>
        <v>1</v>
      </c>
      <c r="F598" s="4">
        <f t="shared" si="1046"/>
        <v>0</v>
      </c>
      <c r="G598" s="4">
        <f t="shared" si="1046"/>
        <v>1</v>
      </c>
      <c r="H598" s="12">
        <f>H594</f>
        <v>2.2897673676567001</v>
      </c>
      <c r="I598" s="12">
        <f t="shared" ref="I598:K598" si="1047">I594</f>
        <v>0.44194484108280319</v>
      </c>
      <c r="J598" s="12">
        <f t="shared" si="1047"/>
        <v>1.7295341009228626</v>
      </c>
      <c r="K598" s="12">
        <f t="shared" si="1047"/>
        <v>-9.2718365385836355E-4</v>
      </c>
      <c r="L598" s="4">
        <f>SUMPRODUCT(D598:G598,H598:K598)</f>
        <v>-1.8487497102277552</v>
      </c>
      <c r="M598" s="11">
        <f>1/(1+EXP(-L598))</f>
        <v>0.13601976219111481</v>
      </c>
      <c r="N598" s="12">
        <f>(M598-C598)^2</f>
        <v>1.8501375706527424E-2</v>
      </c>
      <c r="O598" s="12">
        <f>2*D598*$M598*(1-$M598)*($M598-$C598)</f>
        <v>-3.1969645965434196E-2</v>
      </c>
      <c r="P598" s="12">
        <f t="shared" ref="P598:P607" si="1048">2*E598*$M598*(1-$M598)*($M598-$C598)</f>
        <v>3.1969645965434196E-2</v>
      </c>
      <c r="Q598" s="12">
        <f t="shared" ref="Q598:Q607" si="1049">2*F598*$M598*(1-$M598)*($M598-$C598)</f>
        <v>0</v>
      </c>
      <c r="R598" s="12">
        <f t="shared" ref="R598:R607" si="1050">2*G598*$M598*(1-$M598)*($M598-$C598)</f>
        <v>3.1969645965434196E-2</v>
      </c>
      <c r="S598" s="4">
        <f>IF(M598&gt;0.5,1,0)</f>
        <v>0</v>
      </c>
      <c r="T598" s="15" t="str">
        <f>IF(S598=C598,"OK","FAUX")</f>
        <v>OK</v>
      </c>
    </row>
    <row r="599" spans="1:20" x14ac:dyDescent="0.25">
      <c r="A599" t="s">
        <v>40</v>
      </c>
      <c r="B599" t="s">
        <v>34</v>
      </c>
      <c r="C599" s="4">
        <f t="shared" ref="C599:G599" si="1051">C581</f>
        <v>1</v>
      </c>
      <c r="D599" s="4">
        <f t="shared" si="1051"/>
        <v>0</v>
      </c>
      <c r="E599" s="4">
        <f t="shared" si="1051"/>
        <v>1</v>
      </c>
      <c r="F599" s="4">
        <f t="shared" si="1051"/>
        <v>1</v>
      </c>
      <c r="G599" s="4">
        <f t="shared" si="1051"/>
        <v>1</v>
      </c>
      <c r="H599" s="12">
        <f>H594</f>
        <v>2.2897673676567001</v>
      </c>
      <c r="I599" s="12">
        <f t="shared" ref="I599:K599" si="1052">I594</f>
        <v>0.44194484108280319</v>
      </c>
      <c r="J599" s="12">
        <f t="shared" si="1052"/>
        <v>1.7295341009228626</v>
      </c>
      <c r="K599" s="12">
        <f t="shared" si="1052"/>
        <v>-9.2718365385836355E-4</v>
      </c>
      <c r="L599" s="4">
        <f t="shared" ref="L599:L607" si="1053">SUMPRODUCT(D599:G599,H599:K599)</f>
        <v>2.1705517583518077</v>
      </c>
      <c r="M599" s="11">
        <f t="shared" ref="M599:M607" si="1054">1/(1+EXP(-L599))</f>
        <v>0.8975737036714625</v>
      </c>
      <c r="N599" s="12">
        <f t="shared" ref="N599:N607" si="1055">(M599-C599)^2</f>
        <v>1.0491146179581376E-2</v>
      </c>
      <c r="O599" s="12">
        <f t="shared" ref="O599:O607" si="1056">2*D599*$M599*(1-$M599)*($M599-$C599)</f>
        <v>0</v>
      </c>
      <c r="P599" s="12">
        <f t="shared" si="1048"/>
        <v>-1.883315386433114E-2</v>
      </c>
      <c r="Q599" s="12">
        <f t="shared" si="1049"/>
        <v>-1.883315386433114E-2</v>
      </c>
      <c r="R599" s="12">
        <f t="shared" si="1050"/>
        <v>-1.883315386433114E-2</v>
      </c>
      <c r="S599" s="4">
        <f t="shared" ref="S599:S607" si="1057">IF(M599&gt;0.5,1,0)</f>
        <v>1</v>
      </c>
      <c r="T599" s="15" t="str">
        <f t="shared" ref="T599:T607" si="1058">IF(S599=C599,"OK","FAUX")</f>
        <v>OK</v>
      </c>
    </row>
    <row r="600" spans="1:20" x14ac:dyDescent="0.25">
      <c r="A600" t="s">
        <v>39</v>
      </c>
      <c r="B600" t="s">
        <v>35</v>
      </c>
      <c r="C600" s="4">
        <f t="shared" ref="C600:G600" si="1059">C582</f>
        <v>0</v>
      </c>
      <c r="D600" s="4">
        <f t="shared" si="1059"/>
        <v>-1</v>
      </c>
      <c r="E600" s="4">
        <f t="shared" si="1059"/>
        <v>1</v>
      </c>
      <c r="F600" s="4">
        <f t="shared" si="1059"/>
        <v>-1</v>
      </c>
      <c r="G600" s="4">
        <f t="shared" si="1059"/>
        <v>0</v>
      </c>
      <c r="H600" s="12">
        <f>H594</f>
        <v>2.2897673676567001</v>
      </c>
      <c r="I600" s="12">
        <f t="shared" ref="I600:K600" si="1060">I594</f>
        <v>0.44194484108280319</v>
      </c>
      <c r="J600" s="12">
        <f t="shared" si="1060"/>
        <v>1.7295341009228626</v>
      </c>
      <c r="K600" s="12">
        <f t="shared" si="1060"/>
        <v>-9.2718365385836355E-4</v>
      </c>
      <c r="L600" s="4">
        <f t="shared" si="1053"/>
        <v>-3.5773566274967594</v>
      </c>
      <c r="M600" s="11">
        <f t="shared" si="1054"/>
        <v>2.7189547818904928E-2</v>
      </c>
      <c r="N600" s="12">
        <f t="shared" si="1055"/>
        <v>7.3927151059651776E-4</v>
      </c>
      <c r="O600" s="12">
        <f t="shared" si="1056"/>
        <v>-1.4383421050159994E-3</v>
      </c>
      <c r="P600" s="12">
        <f t="shared" si="1048"/>
        <v>1.4383421050159994E-3</v>
      </c>
      <c r="Q600" s="12">
        <f t="shared" si="1049"/>
        <v>-1.4383421050159994E-3</v>
      </c>
      <c r="R600" s="12">
        <f t="shared" si="1050"/>
        <v>0</v>
      </c>
      <c r="S600" s="4">
        <f t="shared" si="1057"/>
        <v>0</v>
      </c>
      <c r="T600" s="15" t="str">
        <f t="shared" si="1058"/>
        <v>OK</v>
      </c>
    </row>
    <row r="601" spans="1:20" x14ac:dyDescent="0.25">
      <c r="A601" t="s">
        <v>39</v>
      </c>
      <c r="B601" t="s">
        <v>37</v>
      </c>
      <c r="C601" s="4">
        <f t="shared" ref="C601:G601" si="1061">C583</f>
        <v>0</v>
      </c>
      <c r="D601" s="4">
        <f t="shared" si="1061"/>
        <v>-1</v>
      </c>
      <c r="E601" s="4">
        <f t="shared" si="1061"/>
        <v>0</v>
      </c>
      <c r="F601" s="4">
        <f t="shared" si="1061"/>
        <v>-1</v>
      </c>
      <c r="G601" s="4">
        <f t="shared" si="1061"/>
        <v>1</v>
      </c>
      <c r="H601" s="12">
        <f>H594</f>
        <v>2.2897673676567001</v>
      </c>
      <c r="I601" s="12">
        <f t="shared" ref="I601:K601" si="1062">I594</f>
        <v>0.44194484108280319</v>
      </c>
      <c r="J601" s="12">
        <f t="shared" si="1062"/>
        <v>1.7295341009228626</v>
      </c>
      <c r="K601" s="12">
        <f t="shared" si="1062"/>
        <v>-9.2718365385836355E-4</v>
      </c>
      <c r="L601" s="4">
        <f t="shared" si="1053"/>
        <v>-4.0202286522334214</v>
      </c>
      <c r="M601" s="11">
        <f t="shared" si="1054"/>
        <v>1.7632379308113171E-2</v>
      </c>
      <c r="N601" s="12">
        <f t="shared" si="1055"/>
        <v>3.1090080006517749E-4</v>
      </c>
      <c r="O601" s="12">
        <f t="shared" si="1056"/>
        <v>-6.1083775846246485E-4</v>
      </c>
      <c r="P601" s="12">
        <f t="shared" si="1048"/>
        <v>0</v>
      </c>
      <c r="Q601" s="12">
        <f t="shared" si="1049"/>
        <v>-6.1083775846246485E-4</v>
      </c>
      <c r="R601" s="12">
        <f t="shared" si="1050"/>
        <v>6.1083775846246485E-4</v>
      </c>
      <c r="S601" s="4">
        <f t="shared" si="1057"/>
        <v>0</v>
      </c>
      <c r="T601" s="15" t="str">
        <f t="shared" si="1058"/>
        <v>OK</v>
      </c>
    </row>
    <row r="602" spans="1:20" x14ac:dyDescent="0.25">
      <c r="A602" t="s">
        <v>40</v>
      </c>
      <c r="B602" t="s">
        <v>32</v>
      </c>
      <c r="C602" s="4">
        <f t="shared" ref="C602:G602" si="1063">C584</f>
        <v>1</v>
      </c>
      <c r="D602" s="4">
        <f t="shared" si="1063"/>
        <v>1</v>
      </c>
      <c r="E602" s="4">
        <f t="shared" si="1063"/>
        <v>1</v>
      </c>
      <c r="F602" s="4">
        <f t="shared" si="1063"/>
        <v>0</v>
      </c>
      <c r="G602" s="4">
        <f t="shared" si="1063"/>
        <v>1</v>
      </c>
      <c r="H602" s="12">
        <f>H594</f>
        <v>2.2897673676567001</v>
      </c>
      <c r="I602" s="12">
        <f t="shared" ref="I602:K602" si="1064">I594</f>
        <v>0.44194484108280319</v>
      </c>
      <c r="J602" s="12">
        <f t="shared" si="1064"/>
        <v>1.7295341009228626</v>
      </c>
      <c r="K602" s="12">
        <f t="shared" si="1064"/>
        <v>-9.2718365385836355E-4</v>
      </c>
      <c r="L602" s="4">
        <f t="shared" si="1053"/>
        <v>2.7307850250856451</v>
      </c>
      <c r="M602" s="11">
        <f t="shared" si="1054"/>
        <v>0.93881894293607548</v>
      </c>
      <c r="N602" s="12">
        <f t="shared" si="1055"/>
        <v>3.7431217434591877E-3</v>
      </c>
      <c r="O602" s="12">
        <f t="shared" si="1056"/>
        <v>-7.0282271969507896E-3</v>
      </c>
      <c r="P602" s="12">
        <f t="shared" si="1048"/>
        <v>-7.0282271969507896E-3</v>
      </c>
      <c r="Q602" s="12">
        <f t="shared" si="1049"/>
        <v>0</v>
      </c>
      <c r="R602" s="12">
        <f t="shared" si="1050"/>
        <v>-7.0282271969507896E-3</v>
      </c>
      <c r="S602" s="4">
        <f t="shared" si="1057"/>
        <v>1</v>
      </c>
      <c r="T602" s="15" t="str">
        <f t="shared" si="1058"/>
        <v>OK</v>
      </c>
    </row>
    <row r="603" spans="1:20" x14ac:dyDescent="0.25">
      <c r="A603" t="s">
        <v>40</v>
      </c>
      <c r="B603" t="s">
        <v>38</v>
      </c>
      <c r="C603" s="4">
        <f t="shared" ref="C603:G603" si="1065">C585</f>
        <v>1</v>
      </c>
      <c r="D603" s="4">
        <f t="shared" si="1065"/>
        <v>1</v>
      </c>
      <c r="E603" s="4">
        <f t="shared" si="1065"/>
        <v>1</v>
      </c>
      <c r="F603" s="4">
        <f t="shared" si="1065"/>
        <v>1</v>
      </c>
      <c r="G603" s="4">
        <f t="shared" si="1065"/>
        <v>0</v>
      </c>
      <c r="H603" s="12">
        <f>H594</f>
        <v>2.2897673676567001</v>
      </c>
      <c r="I603" s="12">
        <f t="shared" ref="I603:K603" si="1066">I594</f>
        <v>0.44194484108280319</v>
      </c>
      <c r="J603" s="12">
        <f t="shared" si="1066"/>
        <v>1.7295341009228626</v>
      </c>
      <c r="K603" s="12">
        <f t="shared" si="1066"/>
        <v>-9.2718365385836355E-4</v>
      </c>
      <c r="L603" s="4">
        <f t="shared" si="1053"/>
        <v>4.461246309662366</v>
      </c>
      <c r="M603" s="11">
        <f t="shared" si="1054"/>
        <v>0.9885838710446252</v>
      </c>
      <c r="N603" s="12">
        <f t="shared" si="1055"/>
        <v>1.3032800032574703E-4</v>
      </c>
      <c r="O603" s="12">
        <f t="shared" si="1056"/>
        <v>-2.5768031813506434E-4</v>
      </c>
      <c r="P603" s="12">
        <f t="shared" si="1048"/>
        <v>-2.5768031813506434E-4</v>
      </c>
      <c r="Q603" s="12">
        <f t="shared" si="1049"/>
        <v>-2.5768031813506434E-4</v>
      </c>
      <c r="R603" s="12">
        <f t="shared" si="1050"/>
        <v>0</v>
      </c>
      <c r="S603" s="4">
        <f t="shared" si="1057"/>
        <v>1</v>
      </c>
      <c r="T603" s="15" t="str">
        <f t="shared" si="1058"/>
        <v>OK</v>
      </c>
    </row>
    <row r="604" spans="1:20" x14ac:dyDescent="0.25">
      <c r="A604" t="s">
        <v>39</v>
      </c>
      <c r="B604" t="s">
        <v>31</v>
      </c>
      <c r="C604" s="4">
        <f t="shared" ref="C604:G604" si="1067">C586</f>
        <v>0</v>
      </c>
      <c r="D604" s="4">
        <f t="shared" si="1067"/>
        <v>0</v>
      </c>
      <c r="E604" s="4">
        <f t="shared" si="1067"/>
        <v>0</v>
      </c>
      <c r="F604" s="4">
        <f t="shared" si="1067"/>
        <v>-1</v>
      </c>
      <c r="G604" s="4">
        <f t="shared" si="1067"/>
        <v>0</v>
      </c>
      <c r="H604" s="12">
        <f>H594</f>
        <v>2.2897673676567001</v>
      </c>
      <c r="I604" s="12">
        <f t="shared" ref="I604:K604" si="1068">I594</f>
        <v>0.44194484108280319</v>
      </c>
      <c r="J604" s="12">
        <f t="shared" si="1068"/>
        <v>1.7295341009228626</v>
      </c>
      <c r="K604" s="12">
        <f t="shared" si="1068"/>
        <v>-9.2718365385836355E-4</v>
      </c>
      <c r="L604" s="4">
        <f t="shared" si="1053"/>
        <v>-1.7295341009228626</v>
      </c>
      <c r="M604" s="11">
        <f t="shared" si="1054"/>
        <v>0.15064718304612845</v>
      </c>
      <c r="N604" s="12">
        <f t="shared" si="1055"/>
        <v>2.2694573759733733E-2</v>
      </c>
      <c r="O604" s="12">
        <f t="shared" si="1056"/>
        <v>0</v>
      </c>
      <c r="P604" s="12">
        <f t="shared" si="1048"/>
        <v>0</v>
      </c>
      <c r="Q604" s="12">
        <f t="shared" si="1049"/>
        <v>-3.8551400304794516E-2</v>
      </c>
      <c r="R604" s="12">
        <f t="shared" si="1050"/>
        <v>0</v>
      </c>
      <c r="S604" s="4">
        <f t="shared" si="1057"/>
        <v>0</v>
      </c>
      <c r="T604" s="15" t="str">
        <f t="shared" si="1058"/>
        <v>OK</v>
      </c>
    </row>
    <row r="605" spans="1:20" x14ac:dyDescent="0.25">
      <c r="A605" t="s">
        <v>40</v>
      </c>
      <c r="B605" t="s">
        <v>30</v>
      </c>
      <c r="C605" s="4">
        <f t="shared" ref="C605:G605" si="1069">C587</f>
        <v>1</v>
      </c>
      <c r="D605" s="4">
        <f t="shared" si="1069"/>
        <v>1</v>
      </c>
      <c r="E605" s="4">
        <f t="shared" si="1069"/>
        <v>0</v>
      </c>
      <c r="F605" s="4">
        <f t="shared" si="1069"/>
        <v>1</v>
      </c>
      <c r="G605" s="4">
        <f t="shared" si="1069"/>
        <v>1</v>
      </c>
      <c r="H605" s="12">
        <f>H594</f>
        <v>2.2897673676567001</v>
      </c>
      <c r="I605" s="12">
        <f t="shared" ref="I605:K605" si="1070">I594</f>
        <v>0.44194484108280319</v>
      </c>
      <c r="J605" s="12">
        <f t="shared" si="1070"/>
        <v>1.7295341009228626</v>
      </c>
      <c r="K605" s="12">
        <f t="shared" si="1070"/>
        <v>-9.2718365385836355E-4</v>
      </c>
      <c r="L605" s="4">
        <f t="shared" si="1053"/>
        <v>4.0183742849257049</v>
      </c>
      <c r="M605" s="11">
        <f t="shared" si="1054"/>
        <v>0.98233547156066103</v>
      </c>
      <c r="N605" s="12">
        <f t="shared" si="1055"/>
        <v>3.1203556498421518E-4</v>
      </c>
      <c r="O605" s="12">
        <f t="shared" si="1056"/>
        <v>-6.1304720774493261E-4</v>
      </c>
      <c r="P605" s="12">
        <f t="shared" si="1048"/>
        <v>0</v>
      </c>
      <c r="Q605" s="12">
        <f t="shared" si="1049"/>
        <v>-6.1304720774493261E-4</v>
      </c>
      <c r="R605" s="12">
        <f t="shared" si="1050"/>
        <v>-6.1304720774493261E-4</v>
      </c>
      <c r="S605" s="4">
        <f t="shared" si="1057"/>
        <v>1</v>
      </c>
      <c r="T605" s="15" t="str">
        <f t="shared" si="1058"/>
        <v>OK</v>
      </c>
    </row>
    <row r="606" spans="1:20" x14ac:dyDescent="0.25">
      <c r="A606" t="s">
        <v>39</v>
      </c>
      <c r="B606" t="s">
        <v>36</v>
      </c>
      <c r="C606" s="4">
        <f t="shared" ref="C606:G606" si="1071">C588</f>
        <v>0</v>
      </c>
      <c r="D606" s="4">
        <f t="shared" si="1071"/>
        <v>-1</v>
      </c>
      <c r="E606" s="4">
        <f t="shared" si="1071"/>
        <v>0</v>
      </c>
      <c r="F606" s="4">
        <f t="shared" si="1071"/>
        <v>-1</v>
      </c>
      <c r="G606" s="4">
        <f t="shared" si="1071"/>
        <v>0</v>
      </c>
      <c r="H606" s="12">
        <f>H594</f>
        <v>2.2897673676567001</v>
      </c>
      <c r="I606" s="12">
        <f t="shared" ref="I606:K606" si="1072">I594</f>
        <v>0.44194484108280319</v>
      </c>
      <c r="J606" s="12">
        <f t="shared" si="1072"/>
        <v>1.7295341009228626</v>
      </c>
      <c r="K606" s="12">
        <f t="shared" si="1072"/>
        <v>-9.2718365385836355E-4</v>
      </c>
      <c r="L606" s="4">
        <f t="shared" si="1053"/>
        <v>-4.0193014685795632</v>
      </c>
      <c r="M606" s="11">
        <f t="shared" si="1054"/>
        <v>1.7648446684723144E-2</v>
      </c>
      <c r="N606" s="12">
        <f t="shared" si="1055"/>
        <v>3.1146767038351536E-4</v>
      </c>
      <c r="O606" s="12">
        <f t="shared" si="1056"/>
        <v>-6.1194149961747387E-4</v>
      </c>
      <c r="P606" s="12">
        <f t="shared" si="1048"/>
        <v>0</v>
      </c>
      <c r="Q606" s="12">
        <f t="shared" si="1049"/>
        <v>-6.1194149961747387E-4</v>
      </c>
      <c r="R606" s="12">
        <f t="shared" si="1050"/>
        <v>0</v>
      </c>
      <c r="S606" s="4">
        <f t="shared" si="1057"/>
        <v>0</v>
      </c>
      <c r="T606" s="15" t="str">
        <f t="shared" si="1058"/>
        <v>OK</v>
      </c>
    </row>
    <row r="607" spans="1:20" x14ac:dyDescent="0.25">
      <c r="A607" t="s">
        <v>40</v>
      </c>
      <c r="B607" t="s">
        <v>33</v>
      </c>
      <c r="C607" s="4">
        <f t="shared" ref="C607:G607" si="1073">C589</f>
        <v>1</v>
      </c>
      <c r="D607" s="4">
        <f t="shared" si="1073"/>
        <v>1</v>
      </c>
      <c r="E607" s="4">
        <f t="shared" si="1073"/>
        <v>1</v>
      </c>
      <c r="F607" s="4">
        <f t="shared" si="1073"/>
        <v>1</v>
      </c>
      <c r="G607" s="4">
        <f t="shared" si="1073"/>
        <v>0</v>
      </c>
      <c r="H607" s="12">
        <f>H594</f>
        <v>2.2897673676567001</v>
      </c>
      <c r="I607" s="12">
        <f t="shared" ref="I607:K607" si="1074">I594</f>
        <v>0.44194484108280319</v>
      </c>
      <c r="J607" s="12">
        <f t="shared" si="1074"/>
        <v>1.7295341009228626</v>
      </c>
      <c r="K607" s="12">
        <f t="shared" si="1074"/>
        <v>-9.2718365385836355E-4</v>
      </c>
      <c r="L607" s="4">
        <f t="shared" si="1053"/>
        <v>4.461246309662366</v>
      </c>
      <c r="M607" s="11">
        <f t="shared" si="1054"/>
        <v>0.9885838710446252</v>
      </c>
      <c r="N607" s="12">
        <f t="shared" si="1055"/>
        <v>1.3032800032574703E-4</v>
      </c>
      <c r="O607" s="12">
        <f t="shared" si="1056"/>
        <v>-2.5768031813506434E-4</v>
      </c>
      <c r="P607" s="12">
        <f t="shared" si="1048"/>
        <v>-2.5768031813506434E-4</v>
      </c>
      <c r="Q607" s="12">
        <f t="shared" si="1049"/>
        <v>-2.5768031813506434E-4</v>
      </c>
      <c r="R607" s="12">
        <f t="shared" si="1050"/>
        <v>0</v>
      </c>
      <c r="S607" s="4">
        <f t="shared" si="1057"/>
        <v>1</v>
      </c>
      <c r="T607" s="15" t="str">
        <f t="shared" si="1058"/>
        <v>OK</v>
      </c>
    </row>
    <row r="608" spans="1:20" x14ac:dyDescent="0.25">
      <c r="M608" s="5" t="s">
        <v>47</v>
      </c>
      <c r="N608" s="11">
        <f>AVERAGE(N598:N607)</f>
        <v>5.7364548935982624E-3</v>
      </c>
      <c r="O608"/>
    </row>
    <row r="609" spans="1:23" x14ac:dyDescent="0.25">
      <c r="H609" t="s">
        <v>41</v>
      </c>
      <c r="I609">
        <f>I591</f>
        <v>3</v>
      </c>
      <c r="M609"/>
      <c r="N609" s="5" t="s">
        <v>46</v>
      </c>
      <c r="O609" s="11">
        <f>AVERAGE(O598:O607)</f>
        <v>-4.2787402369495976E-3</v>
      </c>
      <c r="P609" s="11">
        <f t="shared" ref="P609:R609" si="1075">AVERAGE(P598:P607)</f>
        <v>7.0312463728981387E-4</v>
      </c>
      <c r="Q609" s="11">
        <f t="shared" si="1075"/>
        <v>-6.1174083376236655E-3</v>
      </c>
      <c r="R609" s="11">
        <f t="shared" si="1075"/>
        <v>6.1060554548697976E-4</v>
      </c>
    </row>
    <row r="610" spans="1:23" x14ac:dyDescent="0.25">
      <c r="M610"/>
      <c r="N610"/>
      <c r="O610"/>
      <c r="V610">
        <f>B866</f>
        <v>48</v>
      </c>
      <c r="W610" s="11">
        <f>N878</f>
        <v>3.9492579392775302E-3</v>
      </c>
    </row>
    <row r="611" spans="1:23" x14ac:dyDescent="0.25">
      <c r="M611"/>
      <c r="N611"/>
      <c r="O611"/>
    </row>
    <row r="612" spans="1:23" x14ac:dyDescent="0.25">
      <c r="H612" s="13">
        <f>H594-O609*$I609</f>
        <v>2.3026035883675489</v>
      </c>
      <c r="I612" s="13">
        <f t="shared" ref="I612" si="1076">I594-P609*$I609</f>
        <v>0.43983546717093375</v>
      </c>
      <c r="J612" s="13">
        <f t="shared" ref="J612" si="1077">J594-Q609*$I609</f>
        <v>1.7478863259357336</v>
      </c>
      <c r="K612" s="13">
        <f t="shared" ref="K612" si="1078">K594-R609*$I609</f>
        <v>-2.7590002903193026E-3</v>
      </c>
      <c r="M612"/>
      <c r="N612"/>
      <c r="O612"/>
    </row>
    <row r="613" spans="1:23" x14ac:dyDescent="0.25">
      <c r="H613" s="36" t="s">
        <v>18</v>
      </c>
      <c r="I613" s="36"/>
      <c r="J613" s="36"/>
      <c r="K613" s="36"/>
      <c r="M613"/>
      <c r="N613"/>
      <c r="O613" s="37" t="s">
        <v>23</v>
      </c>
      <c r="P613" s="37"/>
      <c r="Q613" s="37"/>
      <c r="R613" s="37"/>
    </row>
    <row r="614" spans="1:23" x14ac:dyDescent="0.25">
      <c r="A614" s="14" t="s">
        <v>45</v>
      </c>
      <c r="B614" s="14">
        <f>B596+1</f>
        <v>34</v>
      </c>
      <c r="H614" s="8" t="s">
        <v>19</v>
      </c>
      <c r="I614" s="8" t="s">
        <v>20</v>
      </c>
      <c r="J614" s="8" t="s">
        <v>22</v>
      </c>
      <c r="K614" s="8" t="s">
        <v>21</v>
      </c>
      <c r="M614"/>
      <c r="N614"/>
      <c r="O614" s="8" t="s">
        <v>24</v>
      </c>
      <c r="P614" s="8" t="s">
        <v>25</v>
      </c>
      <c r="Q614" s="8" t="s">
        <v>26</v>
      </c>
      <c r="R614" s="8" t="s">
        <v>27</v>
      </c>
    </row>
    <row r="615" spans="1:23" ht="30" x14ac:dyDescent="0.25">
      <c r="A615" s="6" t="s">
        <v>44</v>
      </c>
      <c r="B615" s="6" t="s">
        <v>13</v>
      </c>
      <c r="C615" s="7" t="s">
        <v>7</v>
      </c>
      <c r="D615" s="6" t="s">
        <v>14</v>
      </c>
      <c r="E615" s="6" t="s">
        <v>1</v>
      </c>
      <c r="F615" s="6" t="s">
        <v>2</v>
      </c>
      <c r="G615" s="6" t="s">
        <v>15</v>
      </c>
      <c r="H615" s="9" t="s">
        <v>14</v>
      </c>
      <c r="I615" s="9" t="s">
        <v>1</v>
      </c>
      <c r="J615" s="9" t="s">
        <v>2</v>
      </c>
      <c r="K615" s="9" t="s">
        <v>15</v>
      </c>
      <c r="L615" s="6" t="s">
        <v>16</v>
      </c>
      <c r="M615" s="6" t="s">
        <v>17</v>
      </c>
      <c r="N615" s="6" t="s">
        <v>28</v>
      </c>
      <c r="O615" s="9" t="s">
        <v>14</v>
      </c>
      <c r="P615" s="9" t="s">
        <v>1</v>
      </c>
      <c r="Q615" s="9" t="s">
        <v>2</v>
      </c>
      <c r="R615" s="9" t="s">
        <v>15</v>
      </c>
      <c r="S615" s="7" t="s">
        <v>42</v>
      </c>
      <c r="T615" s="9" t="s">
        <v>43</v>
      </c>
    </row>
    <row r="616" spans="1:23" x14ac:dyDescent="0.25">
      <c r="A616" t="s">
        <v>39</v>
      </c>
      <c r="B616" t="s">
        <v>29</v>
      </c>
      <c r="C616" s="4">
        <f>C598</f>
        <v>0</v>
      </c>
      <c r="D616" s="4">
        <f t="shared" ref="D616:G616" si="1079">D598</f>
        <v>-1</v>
      </c>
      <c r="E616" s="4">
        <f t="shared" si="1079"/>
        <v>1</v>
      </c>
      <c r="F616" s="4">
        <f t="shared" si="1079"/>
        <v>0</v>
      </c>
      <c r="G616" s="4">
        <f t="shared" si="1079"/>
        <v>1</v>
      </c>
      <c r="H616" s="12">
        <f>H612</f>
        <v>2.3026035883675489</v>
      </c>
      <c r="I616" s="12">
        <f t="shared" ref="I616:K616" si="1080">I612</f>
        <v>0.43983546717093375</v>
      </c>
      <c r="J616" s="12">
        <f t="shared" si="1080"/>
        <v>1.7478863259357336</v>
      </c>
      <c r="K616" s="12">
        <f t="shared" si="1080"/>
        <v>-2.7590002903193026E-3</v>
      </c>
      <c r="L616" s="4">
        <f>SUMPRODUCT(D616:G616,H616:K616)</f>
        <v>-1.8655271214869344</v>
      </c>
      <c r="M616" s="11">
        <f>1/(1+EXP(-L616))</f>
        <v>0.1340601206944205</v>
      </c>
      <c r="N616" s="12">
        <f>(M616-C616)^2</f>
        <v>1.7972115960602591E-2</v>
      </c>
      <c r="O616" s="12">
        <f>2*D616*$M616*(1-$M616)*($M616-$C616)</f>
        <v>-3.1125543851580173E-2</v>
      </c>
      <c r="P616" s="12">
        <f t="shared" ref="P616:P625" si="1081">2*E616*$M616*(1-$M616)*($M616-$C616)</f>
        <v>3.1125543851580173E-2</v>
      </c>
      <c r="Q616" s="12">
        <f t="shared" ref="Q616:Q625" si="1082">2*F616*$M616*(1-$M616)*($M616-$C616)</f>
        <v>0</v>
      </c>
      <c r="R616" s="12">
        <f t="shared" ref="R616:R625" si="1083">2*G616*$M616*(1-$M616)*($M616-$C616)</f>
        <v>3.1125543851580173E-2</v>
      </c>
      <c r="S616" s="4">
        <f>IF(M616&gt;0.5,1,0)</f>
        <v>0</v>
      </c>
      <c r="T616" s="15" t="str">
        <f>IF(S616=C616,"OK","FAUX")</f>
        <v>OK</v>
      </c>
    </row>
    <row r="617" spans="1:23" x14ac:dyDescent="0.25">
      <c r="A617" t="s">
        <v>40</v>
      </c>
      <c r="B617" t="s">
        <v>34</v>
      </c>
      <c r="C617" s="4">
        <f t="shared" ref="C617:G617" si="1084">C599</f>
        <v>1</v>
      </c>
      <c r="D617" s="4">
        <f t="shared" si="1084"/>
        <v>0</v>
      </c>
      <c r="E617" s="4">
        <f t="shared" si="1084"/>
        <v>1</v>
      </c>
      <c r="F617" s="4">
        <f t="shared" si="1084"/>
        <v>1</v>
      </c>
      <c r="G617" s="4">
        <f t="shared" si="1084"/>
        <v>1</v>
      </c>
      <c r="H617" s="12">
        <f>H612</f>
        <v>2.3026035883675489</v>
      </c>
      <c r="I617" s="12">
        <f t="shared" ref="I617:K617" si="1085">I612</f>
        <v>0.43983546717093375</v>
      </c>
      <c r="J617" s="12">
        <f t="shared" si="1085"/>
        <v>1.7478863259357336</v>
      </c>
      <c r="K617" s="12">
        <f t="shared" si="1085"/>
        <v>-2.7590002903193026E-3</v>
      </c>
      <c r="L617" s="4">
        <f t="shared" ref="L617:L625" si="1086">SUMPRODUCT(D617:G617,H617:K617)</f>
        <v>2.1849627928163478</v>
      </c>
      <c r="M617" s="11">
        <f t="shared" ref="M617:M625" si="1087">1/(1+EXP(-L617))</f>
        <v>0.89889101402916849</v>
      </c>
      <c r="N617" s="12">
        <f t="shared" ref="N617:N625" si="1088">(M617-C617)^2</f>
        <v>1.0223027044049803E-2</v>
      </c>
      <c r="O617" s="12">
        <f t="shared" ref="O617:O625" si="1089">2*D617*$M617*(1-$M617)*($M617-$C617)</f>
        <v>0</v>
      </c>
      <c r="P617" s="12">
        <f t="shared" si="1081"/>
        <v>-1.8378774292147081E-2</v>
      </c>
      <c r="Q617" s="12">
        <f t="shared" si="1082"/>
        <v>-1.8378774292147081E-2</v>
      </c>
      <c r="R617" s="12">
        <f t="shared" si="1083"/>
        <v>-1.8378774292147081E-2</v>
      </c>
      <c r="S617" s="4">
        <f t="shared" ref="S617:S625" si="1090">IF(M617&gt;0.5,1,0)</f>
        <v>1</v>
      </c>
      <c r="T617" s="15" t="str">
        <f t="shared" ref="T617:T625" si="1091">IF(S617=C617,"OK","FAUX")</f>
        <v>OK</v>
      </c>
    </row>
    <row r="618" spans="1:23" x14ac:dyDescent="0.25">
      <c r="A618" t="s">
        <v>39</v>
      </c>
      <c r="B618" t="s">
        <v>35</v>
      </c>
      <c r="C618" s="4">
        <f t="shared" ref="C618:G618" si="1092">C600</f>
        <v>0</v>
      </c>
      <c r="D618" s="4">
        <f t="shared" si="1092"/>
        <v>-1</v>
      </c>
      <c r="E618" s="4">
        <f t="shared" si="1092"/>
        <v>1</v>
      </c>
      <c r="F618" s="4">
        <f t="shared" si="1092"/>
        <v>-1</v>
      </c>
      <c r="G618" s="4">
        <f t="shared" si="1092"/>
        <v>0</v>
      </c>
      <c r="H618" s="12">
        <f>H612</f>
        <v>2.3026035883675489</v>
      </c>
      <c r="I618" s="12">
        <f t="shared" ref="I618:K618" si="1093">I612</f>
        <v>0.43983546717093375</v>
      </c>
      <c r="J618" s="12">
        <f t="shared" si="1093"/>
        <v>1.7478863259357336</v>
      </c>
      <c r="K618" s="12">
        <f t="shared" si="1093"/>
        <v>-2.7590002903193026E-3</v>
      </c>
      <c r="L618" s="4">
        <f t="shared" si="1086"/>
        <v>-3.6106544471323487</v>
      </c>
      <c r="M618" s="11">
        <f t="shared" si="1087"/>
        <v>2.6322541163855861E-2</v>
      </c>
      <c r="N618" s="12">
        <f t="shared" si="1088"/>
        <v>6.9287617332288625E-4</v>
      </c>
      <c r="O618" s="12">
        <f t="shared" si="1089"/>
        <v>-1.3492758234582793E-3</v>
      </c>
      <c r="P618" s="12">
        <f t="shared" si="1081"/>
        <v>1.3492758234582793E-3</v>
      </c>
      <c r="Q618" s="12">
        <f t="shared" si="1082"/>
        <v>-1.3492758234582793E-3</v>
      </c>
      <c r="R618" s="12">
        <f t="shared" si="1083"/>
        <v>0</v>
      </c>
      <c r="S618" s="4">
        <f t="shared" si="1090"/>
        <v>0</v>
      </c>
      <c r="T618" s="15" t="str">
        <f t="shared" si="1091"/>
        <v>OK</v>
      </c>
    </row>
    <row r="619" spans="1:23" x14ac:dyDescent="0.25">
      <c r="A619" t="s">
        <v>39</v>
      </c>
      <c r="B619" t="s">
        <v>37</v>
      </c>
      <c r="C619" s="4">
        <f t="shared" ref="C619:G619" si="1094">C601</f>
        <v>0</v>
      </c>
      <c r="D619" s="4">
        <f t="shared" si="1094"/>
        <v>-1</v>
      </c>
      <c r="E619" s="4">
        <f t="shared" si="1094"/>
        <v>0</v>
      </c>
      <c r="F619" s="4">
        <f t="shared" si="1094"/>
        <v>-1</v>
      </c>
      <c r="G619" s="4">
        <f t="shared" si="1094"/>
        <v>1</v>
      </c>
      <c r="H619" s="12">
        <f>H612</f>
        <v>2.3026035883675489</v>
      </c>
      <c r="I619" s="12">
        <f t="shared" ref="I619:K619" si="1095">I612</f>
        <v>0.43983546717093375</v>
      </c>
      <c r="J619" s="12">
        <f t="shared" si="1095"/>
        <v>1.7478863259357336</v>
      </c>
      <c r="K619" s="12">
        <f t="shared" si="1095"/>
        <v>-2.7590002903193026E-3</v>
      </c>
      <c r="L619" s="4">
        <f t="shared" si="1086"/>
        <v>-4.0532489145936017</v>
      </c>
      <c r="M619" s="11">
        <f t="shared" si="1087"/>
        <v>1.7069437181074086E-2</v>
      </c>
      <c r="N619" s="12">
        <f t="shared" si="1088"/>
        <v>2.9136568567863445E-4</v>
      </c>
      <c r="O619" s="12">
        <f t="shared" si="1089"/>
        <v>-5.7278447482044491E-4</v>
      </c>
      <c r="P619" s="12">
        <f t="shared" si="1081"/>
        <v>0</v>
      </c>
      <c r="Q619" s="12">
        <f t="shared" si="1082"/>
        <v>-5.7278447482044491E-4</v>
      </c>
      <c r="R619" s="12">
        <f t="shared" si="1083"/>
        <v>5.7278447482044491E-4</v>
      </c>
      <c r="S619" s="4">
        <f t="shared" si="1090"/>
        <v>0</v>
      </c>
      <c r="T619" s="15" t="str">
        <f t="shared" si="1091"/>
        <v>OK</v>
      </c>
    </row>
    <row r="620" spans="1:23" x14ac:dyDescent="0.25">
      <c r="A620" t="s">
        <v>40</v>
      </c>
      <c r="B620" t="s">
        <v>32</v>
      </c>
      <c r="C620" s="4">
        <f t="shared" ref="C620:G620" si="1096">C602</f>
        <v>1</v>
      </c>
      <c r="D620" s="4">
        <f t="shared" si="1096"/>
        <v>1</v>
      </c>
      <c r="E620" s="4">
        <f t="shared" si="1096"/>
        <v>1</v>
      </c>
      <c r="F620" s="4">
        <f t="shared" si="1096"/>
        <v>0</v>
      </c>
      <c r="G620" s="4">
        <f t="shared" si="1096"/>
        <v>1</v>
      </c>
      <c r="H620" s="12">
        <f>H612</f>
        <v>2.3026035883675489</v>
      </c>
      <c r="I620" s="12">
        <f t="shared" ref="I620:K620" si="1097">I612</f>
        <v>0.43983546717093375</v>
      </c>
      <c r="J620" s="12">
        <f t="shared" si="1097"/>
        <v>1.7478863259357336</v>
      </c>
      <c r="K620" s="12">
        <f t="shared" si="1097"/>
        <v>-2.7590002903193026E-3</v>
      </c>
      <c r="L620" s="4">
        <f t="shared" si="1086"/>
        <v>2.7396800552481633</v>
      </c>
      <c r="M620" s="11">
        <f t="shared" si="1087"/>
        <v>0.93932786526719669</v>
      </c>
      <c r="N620" s="12">
        <f t="shared" si="1088"/>
        <v>3.6811079330354374E-3</v>
      </c>
      <c r="O620" s="12">
        <f t="shared" si="1089"/>
        <v>-6.9155345131126401E-3</v>
      </c>
      <c r="P620" s="12">
        <f t="shared" si="1081"/>
        <v>-6.9155345131126401E-3</v>
      </c>
      <c r="Q620" s="12">
        <f t="shared" si="1082"/>
        <v>0</v>
      </c>
      <c r="R620" s="12">
        <f t="shared" si="1083"/>
        <v>-6.9155345131126401E-3</v>
      </c>
      <c r="S620" s="4">
        <f t="shared" si="1090"/>
        <v>1</v>
      </c>
      <c r="T620" s="15" t="str">
        <f t="shared" si="1091"/>
        <v>OK</v>
      </c>
    </row>
    <row r="621" spans="1:23" x14ac:dyDescent="0.25">
      <c r="A621" t="s">
        <v>40</v>
      </c>
      <c r="B621" t="s">
        <v>38</v>
      </c>
      <c r="C621" s="4">
        <f t="shared" ref="C621:G621" si="1098">C603</f>
        <v>1</v>
      </c>
      <c r="D621" s="4">
        <f t="shared" si="1098"/>
        <v>1</v>
      </c>
      <c r="E621" s="4">
        <f t="shared" si="1098"/>
        <v>1</v>
      </c>
      <c r="F621" s="4">
        <f t="shared" si="1098"/>
        <v>1</v>
      </c>
      <c r="G621" s="4">
        <f t="shared" si="1098"/>
        <v>0</v>
      </c>
      <c r="H621" s="12">
        <f>H612</f>
        <v>2.3026035883675489</v>
      </c>
      <c r="I621" s="12">
        <f t="shared" ref="I621:K621" si="1099">I612</f>
        <v>0.43983546717093375</v>
      </c>
      <c r="J621" s="12">
        <f t="shared" si="1099"/>
        <v>1.7478863259357336</v>
      </c>
      <c r="K621" s="12">
        <f t="shared" si="1099"/>
        <v>-2.7590002903193026E-3</v>
      </c>
      <c r="L621" s="4">
        <f t="shared" si="1086"/>
        <v>4.4903253814742161</v>
      </c>
      <c r="M621" s="11">
        <f t="shared" si="1087"/>
        <v>0.98890743184999919</v>
      </c>
      <c r="N621" s="12">
        <f t="shared" si="1088"/>
        <v>1.2304506816241249E-4</v>
      </c>
      <c r="O621" s="12">
        <f t="shared" si="1089"/>
        <v>-2.4336036471659888E-4</v>
      </c>
      <c r="P621" s="12">
        <f t="shared" si="1081"/>
        <v>-2.4336036471659888E-4</v>
      </c>
      <c r="Q621" s="12">
        <f t="shared" si="1082"/>
        <v>-2.4336036471659888E-4</v>
      </c>
      <c r="R621" s="12">
        <f t="shared" si="1083"/>
        <v>0</v>
      </c>
      <c r="S621" s="4">
        <f t="shared" si="1090"/>
        <v>1</v>
      </c>
      <c r="T621" s="15" t="str">
        <f t="shared" si="1091"/>
        <v>OK</v>
      </c>
    </row>
    <row r="622" spans="1:23" x14ac:dyDescent="0.25">
      <c r="A622" t="s">
        <v>39</v>
      </c>
      <c r="B622" t="s">
        <v>31</v>
      </c>
      <c r="C622" s="4">
        <f t="shared" ref="C622:G622" si="1100">C604</f>
        <v>0</v>
      </c>
      <c r="D622" s="4">
        <f t="shared" si="1100"/>
        <v>0</v>
      </c>
      <c r="E622" s="4">
        <f t="shared" si="1100"/>
        <v>0</v>
      </c>
      <c r="F622" s="4">
        <f t="shared" si="1100"/>
        <v>-1</v>
      </c>
      <c r="G622" s="4">
        <f t="shared" si="1100"/>
        <v>0</v>
      </c>
      <c r="H622" s="12">
        <f>H612</f>
        <v>2.3026035883675489</v>
      </c>
      <c r="I622" s="12">
        <f t="shared" ref="I622:K622" si="1101">I612</f>
        <v>0.43983546717093375</v>
      </c>
      <c r="J622" s="12">
        <f t="shared" si="1101"/>
        <v>1.7478863259357336</v>
      </c>
      <c r="K622" s="12">
        <f t="shared" si="1101"/>
        <v>-2.7590002903193026E-3</v>
      </c>
      <c r="L622" s="4">
        <f t="shared" si="1086"/>
        <v>-1.7478863259357336</v>
      </c>
      <c r="M622" s="11">
        <f t="shared" si="1087"/>
        <v>0.14831399247637617</v>
      </c>
      <c r="N622" s="12">
        <f t="shared" si="1088"/>
        <v>2.1997040364282565E-2</v>
      </c>
      <c r="O622" s="12">
        <f t="shared" si="1089"/>
        <v>0</v>
      </c>
      <c r="P622" s="12">
        <f t="shared" si="1081"/>
        <v>0</v>
      </c>
      <c r="Q622" s="12">
        <f t="shared" si="1082"/>
        <v>-3.7469142970383645E-2</v>
      </c>
      <c r="R622" s="12">
        <f t="shared" si="1083"/>
        <v>0</v>
      </c>
      <c r="S622" s="4">
        <f t="shared" si="1090"/>
        <v>0</v>
      </c>
      <c r="T622" s="15" t="str">
        <f t="shared" si="1091"/>
        <v>OK</v>
      </c>
    </row>
    <row r="623" spans="1:23" x14ac:dyDescent="0.25">
      <c r="A623" t="s">
        <v>40</v>
      </c>
      <c r="B623" t="s">
        <v>30</v>
      </c>
      <c r="C623" s="4">
        <f t="shared" ref="C623:G623" si="1102">C605</f>
        <v>1</v>
      </c>
      <c r="D623" s="4">
        <f t="shared" si="1102"/>
        <v>1</v>
      </c>
      <c r="E623" s="4">
        <f t="shared" si="1102"/>
        <v>0</v>
      </c>
      <c r="F623" s="4">
        <f t="shared" si="1102"/>
        <v>1</v>
      </c>
      <c r="G623" s="4">
        <f t="shared" si="1102"/>
        <v>1</v>
      </c>
      <c r="H623" s="12">
        <f>H612</f>
        <v>2.3026035883675489</v>
      </c>
      <c r="I623" s="12">
        <f t="shared" ref="I623:K623" si="1103">I612</f>
        <v>0.43983546717093375</v>
      </c>
      <c r="J623" s="12">
        <f t="shared" si="1103"/>
        <v>1.7478863259357336</v>
      </c>
      <c r="K623" s="12">
        <f t="shared" si="1103"/>
        <v>-2.7590002903193026E-3</v>
      </c>
      <c r="L623" s="4">
        <f t="shared" si="1086"/>
        <v>4.0477309140129636</v>
      </c>
      <c r="M623" s="11">
        <f t="shared" si="1087"/>
        <v>0.98283773427567678</v>
      </c>
      <c r="N623" s="12">
        <f t="shared" si="1088"/>
        <v>2.9454336479227969E-4</v>
      </c>
      <c r="O623" s="12">
        <f t="shared" si="1089"/>
        <v>-5.7897666659675656E-4</v>
      </c>
      <c r="P623" s="12">
        <f t="shared" si="1081"/>
        <v>0</v>
      </c>
      <c r="Q623" s="12">
        <f t="shared" si="1082"/>
        <v>-5.7897666659675656E-4</v>
      </c>
      <c r="R623" s="12">
        <f t="shared" si="1083"/>
        <v>-5.7897666659675656E-4</v>
      </c>
      <c r="S623" s="4">
        <f t="shared" si="1090"/>
        <v>1</v>
      </c>
      <c r="T623" s="15" t="str">
        <f t="shared" si="1091"/>
        <v>OK</v>
      </c>
    </row>
    <row r="624" spans="1:23" x14ac:dyDescent="0.25">
      <c r="A624" t="s">
        <v>39</v>
      </c>
      <c r="B624" t="s">
        <v>36</v>
      </c>
      <c r="C624" s="4">
        <f t="shared" ref="C624:G624" si="1104">C606</f>
        <v>0</v>
      </c>
      <c r="D624" s="4">
        <f t="shared" si="1104"/>
        <v>-1</v>
      </c>
      <c r="E624" s="4">
        <f t="shared" si="1104"/>
        <v>0</v>
      </c>
      <c r="F624" s="4">
        <f t="shared" si="1104"/>
        <v>-1</v>
      </c>
      <c r="G624" s="4">
        <f t="shared" si="1104"/>
        <v>0</v>
      </c>
      <c r="H624" s="12">
        <f>H612</f>
        <v>2.3026035883675489</v>
      </c>
      <c r="I624" s="12">
        <f t="shared" ref="I624:K624" si="1105">I612</f>
        <v>0.43983546717093375</v>
      </c>
      <c r="J624" s="12">
        <f t="shared" si="1105"/>
        <v>1.7478863259357336</v>
      </c>
      <c r="K624" s="12">
        <f t="shared" si="1105"/>
        <v>-2.7590002903193026E-3</v>
      </c>
      <c r="L624" s="4">
        <f t="shared" si="1086"/>
        <v>-4.0504899143032826</v>
      </c>
      <c r="M624" s="11">
        <f t="shared" si="1087"/>
        <v>1.7115789616039871E-2</v>
      </c>
      <c r="N624" s="12">
        <f t="shared" si="1088"/>
        <v>2.9295025418053826E-4</v>
      </c>
      <c r="O624" s="12">
        <f t="shared" si="1089"/>
        <v>-5.7587235852403756E-4</v>
      </c>
      <c r="P624" s="12">
        <f t="shared" si="1081"/>
        <v>0</v>
      </c>
      <c r="Q624" s="12">
        <f t="shared" si="1082"/>
        <v>-5.7587235852403756E-4</v>
      </c>
      <c r="R624" s="12">
        <f t="shared" si="1083"/>
        <v>0</v>
      </c>
      <c r="S624" s="4">
        <f t="shared" si="1090"/>
        <v>0</v>
      </c>
      <c r="T624" s="15" t="str">
        <f t="shared" si="1091"/>
        <v>OK</v>
      </c>
    </row>
    <row r="625" spans="1:20" x14ac:dyDescent="0.25">
      <c r="A625" t="s">
        <v>40</v>
      </c>
      <c r="B625" t="s">
        <v>33</v>
      </c>
      <c r="C625" s="4">
        <f t="shared" ref="C625:G625" si="1106">C607</f>
        <v>1</v>
      </c>
      <c r="D625" s="4">
        <f t="shared" si="1106"/>
        <v>1</v>
      </c>
      <c r="E625" s="4">
        <f t="shared" si="1106"/>
        <v>1</v>
      </c>
      <c r="F625" s="4">
        <f t="shared" si="1106"/>
        <v>1</v>
      </c>
      <c r="G625" s="4">
        <f t="shared" si="1106"/>
        <v>0</v>
      </c>
      <c r="H625" s="12">
        <f>H612</f>
        <v>2.3026035883675489</v>
      </c>
      <c r="I625" s="12">
        <f t="shared" ref="I625:K625" si="1107">I612</f>
        <v>0.43983546717093375</v>
      </c>
      <c r="J625" s="12">
        <f t="shared" si="1107"/>
        <v>1.7478863259357336</v>
      </c>
      <c r="K625" s="12">
        <f t="shared" si="1107"/>
        <v>-2.7590002903193026E-3</v>
      </c>
      <c r="L625" s="4">
        <f t="shared" si="1086"/>
        <v>4.4903253814742161</v>
      </c>
      <c r="M625" s="11">
        <f t="shared" si="1087"/>
        <v>0.98890743184999919</v>
      </c>
      <c r="N625" s="12">
        <f t="shared" si="1088"/>
        <v>1.2304506816241249E-4</v>
      </c>
      <c r="O625" s="12">
        <f t="shared" si="1089"/>
        <v>-2.4336036471659888E-4</v>
      </c>
      <c r="P625" s="12">
        <f t="shared" si="1081"/>
        <v>-2.4336036471659888E-4</v>
      </c>
      <c r="Q625" s="12">
        <f t="shared" si="1082"/>
        <v>-2.4336036471659888E-4</v>
      </c>
      <c r="R625" s="12">
        <f t="shared" si="1083"/>
        <v>0</v>
      </c>
      <c r="S625" s="4">
        <f t="shared" si="1090"/>
        <v>1</v>
      </c>
      <c r="T625" s="15" t="str">
        <f t="shared" si="1091"/>
        <v>OK</v>
      </c>
    </row>
    <row r="626" spans="1:20" x14ac:dyDescent="0.25">
      <c r="M626" s="5" t="s">
        <v>47</v>
      </c>
      <c r="N626" s="11">
        <f>AVERAGE(N616:N625)</f>
        <v>5.5691116916269569E-3</v>
      </c>
      <c r="O626"/>
    </row>
    <row r="627" spans="1:20" x14ac:dyDescent="0.25">
      <c r="H627" t="s">
        <v>41</v>
      </c>
      <c r="I627">
        <f>I609</f>
        <v>3</v>
      </c>
      <c r="M627"/>
      <c r="N627" s="5" t="s">
        <v>46</v>
      </c>
      <c r="O627" s="11">
        <f>AVERAGE(O616:O625)</f>
        <v>-4.1604708417525534E-3</v>
      </c>
      <c r="P627" s="11">
        <f t="shared" ref="P627:R627" si="1108">AVERAGE(P616:P625)</f>
        <v>6.6937901403455336E-4</v>
      </c>
      <c r="Q627" s="11">
        <f t="shared" si="1108"/>
        <v>-5.9411547315363442E-3</v>
      </c>
      <c r="R627" s="11">
        <f t="shared" si="1108"/>
        <v>5.8250428545441398E-4</v>
      </c>
    </row>
    <row r="628" spans="1:20" x14ac:dyDescent="0.25">
      <c r="M628"/>
      <c r="N628"/>
      <c r="O628"/>
    </row>
    <row r="629" spans="1:20" x14ac:dyDescent="0.25">
      <c r="M629"/>
      <c r="N629"/>
      <c r="O629"/>
    </row>
    <row r="630" spans="1:20" x14ac:dyDescent="0.25">
      <c r="H630" s="13">
        <f>H612-O627*$I627</f>
        <v>2.3150850008928066</v>
      </c>
      <c r="I630" s="13">
        <f t="shared" ref="I630" si="1109">I612-P627*$I627</f>
        <v>0.43782733012883007</v>
      </c>
      <c r="J630" s="13">
        <f t="shared" ref="J630" si="1110">J612-Q627*$I627</f>
        <v>1.7657097901303427</v>
      </c>
      <c r="K630" s="13">
        <f t="shared" ref="K630" si="1111">K612-R627*$I627</f>
        <v>-4.5065131466825448E-3</v>
      </c>
      <c r="M630"/>
      <c r="N630"/>
      <c r="O630"/>
    </row>
    <row r="631" spans="1:20" x14ac:dyDescent="0.25">
      <c r="H631" s="36" t="s">
        <v>18</v>
      </c>
      <c r="I631" s="36"/>
      <c r="J631" s="36"/>
      <c r="K631" s="36"/>
      <c r="M631"/>
      <c r="N631"/>
      <c r="O631" s="37" t="s">
        <v>23</v>
      </c>
      <c r="P631" s="37"/>
      <c r="Q631" s="37"/>
      <c r="R631" s="37"/>
    </row>
    <row r="632" spans="1:20" x14ac:dyDescent="0.25">
      <c r="A632" s="14" t="s">
        <v>45</v>
      </c>
      <c r="B632" s="14">
        <f>B614+1</f>
        <v>35</v>
      </c>
      <c r="H632" s="8" t="s">
        <v>19</v>
      </c>
      <c r="I632" s="8" t="s">
        <v>20</v>
      </c>
      <c r="J632" s="8" t="s">
        <v>22</v>
      </c>
      <c r="K632" s="8" t="s">
        <v>21</v>
      </c>
      <c r="M632"/>
      <c r="N632"/>
      <c r="O632" s="8" t="s">
        <v>24</v>
      </c>
      <c r="P632" s="8" t="s">
        <v>25</v>
      </c>
      <c r="Q632" s="8" t="s">
        <v>26</v>
      </c>
      <c r="R632" s="8" t="s">
        <v>27</v>
      </c>
    </row>
    <row r="633" spans="1:20" ht="30" x14ac:dyDescent="0.25">
      <c r="A633" s="6" t="s">
        <v>44</v>
      </c>
      <c r="B633" s="6" t="s">
        <v>13</v>
      </c>
      <c r="C633" s="7" t="s">
        <v>7</v>
      </c>
      <c r="D633" s="6" t="s">
        <v>14</v>
      </c>
      <c r="E633" s="6" t="s">
        <v>1</v>
      </c>
      <c r="F633" s="6" t="s">
        <v>2</v>
      </c>
      <c r="G633" s="6" t="s">
        <v>15</v>
      </c>
      <c r="H633" s="9" t="s">
        <v>14</v>
      </c>
      <c r="I633" s="9" t="s">
        <v>1</v>
      </c>
      <c r="J633" s="9" t="s">
        <v>2</v>
      </c>
      <c r="K633" s="9" t="s">
        <v>15</v>
      </c>
      <c r="L633" s="6" t="s">
        <v>16</v>
      </c>
      <c r="M633" s="6" t="s">
        <v>17</v>
      </c>
      <c r="N633" s="6" t="s">
        <v>28</v>
      </c>
      <c r="O633" s="9" t="s">
        <v>14</v>
      </c>
      <c r="P633" s="9" t="s">
        <v>1</v>
      </c>
      <c r="Q633" s="9" t="s">
        <v>2</v>
      </c>
      <c r="R633" s="9" t="s">
        <v>15</v>
      </c>
      <c r="S633" s="7" t="s">
        <v>42</v>
      </c>
      <c r="T633" s="9" t="s">
        <v>43</v>
      </c>
    </row>
    <row r="634" spans="1:20" x14ac:dyDescent="0.25">
      <c r="A634" t="s">
        <v>39</v>
      </c>
      <c r="B634" t="s">
        <v>29</v>
      </c>
      <c r="C634" s="4">
        <f>C616</f>
        <v>0</v>
      </c>
      <c r="D634" s="4">
        <f t="shared" ref="D634:G634" si="1112">D616</f>
        <v>-1</v>
      </c>
      <c r="E634" s="4">
        <f t="shared" si="1112"/>
        <v>1</v>
      </c>
      <c r="F634" s="4">
        <f t="shared" si="1112"/>
        <v>0</v>
      </c>
      <c r="G634" s="4">
        <f t="shared" si="1112"/>
        <v>1</v>
      </c>
      <c r="H634" s="12">
        <f>H630</f>
        <v>2.3150850008928066</v>
      </c>
      <c r="I634" s="12">
        <f t="shared" ref="I634:K634" si="1113">I630</f>
        <v>0.43782733012883007</v>
      </c>
      <c r="J634" s="12">
        <f t="shared" si="1113"/>
        <v>1.7657097901303427</v>
      </c>
      <c r="K634" s="12">
        <f t="shared" si="1113"/>
        <v>-4.5065131466825448E-3</v>
      </c>
      <c r="L634" s="4">
        <f>SUMPRODUCT(D634:G634,H634:K634)</f>
        <v>-1.8817641839106591</v>
      </c>
      <c r="M634" s="11">
        <f>1/(1+EXP(-L634))</f>
        <v>0.13218636712913234</v>
      </c>
      <c r="N634" s="12">
        <f>(M634-C634)^2</f>
        <v>1.7473235654797758E-2</v>
      </c>
      <c r="O634" s="12">
        <f>2*D634*$M634*(1-$M634)*($M634-$C634)</f>
        <v>-3.0327024223197635E-2</v>
      </c>
      <c r="P634" s="12">
        <f t="shared" ref="P634:P643" si="1114">2*E634*$M634*(1-$M634)*($M634-$C634)</f>
        <v>3.0327024223197635E-2</v>
      </c>
      <c r="Q634" s="12">
        <f t="shared" ref="Q634:Q643" si="1115">2*F634*$M634*(1-$M634)*($M634-$C634)</f>
        <v>0</v>
      </c>
      <c r="R634" s="12">
        <f t="shared" ref="R634:R643" si="1116">2*G634*$M634*(1-$M634)*($M634-$C634)</f>
        <v>3.0327024223197635E-2</v>
      </c>
      <c r="S634" s="4">
        <f>IF(M634&gt;0.5,1,0)</f>
        <v>0</v>
      </c>
      <c r="T634" s="15" t="str">
        <f>IF(S634=C634,"OK","FAUX")</f>
        <v>OK</v>
      </c>
    </row>
    <row r="635" spans="1:20" x14ac:dyDescent="0.25">
      <c r="A635" t="s">
        <v>40</v>
      </c>
      <c r="B635" t="s">
        <v>34</v>
      </c>
      <c r="C635" s="4">
        <f t="shared" ref="C635:G635" si="1117">C617</f>
        <v>1</v>
      </c>
      <c r="D635" s="4">
        <f t="shared" si="1117"/>
        <v>0</v>
      </c>
      <c r="E635" s="4">
        <f t="shared" si="1117"/>
        <v>1</v>
      </c>
      <c r="F635" s="4">
        <f t="shared" si="1117"/>
        <v>1</v>
      </c>
      <c r="G635" s="4">
        <f t="shared" si="1117"/>
        <v>1</v>
      </c>
      <c r="H635" s="12">
        <f>H630</f>
        <v>2.3150850008928066</v>
      </c>
      <c r="I635" s="12">
        <f t="shared" ref="I635:K635" si="1118">I630</f>
        <v>0.43782733012883007</v>
      </c>
      <c r="J635" s="12">
        <f t="shared" si="1118"/>
        <v>1.7657097901303427</v>
      </c>
      <c r="K635" s="12">
        <f t="shared" si="1118"/>
        <v>-4.5065131466825448E-3</v>
      </c>
      <c r="L635" s="4">
        <f t="shared" ref="L635:L643" si="1119">SUMPRODUCT(D635:G635,H635:K635)</f>
        <v>2.1990306071124901</v>
      </c>
      <c r="M635" s="11">
        <f t="shared" ref="M635:M643" si="1120">1/(1+EXP(-L635))</f>
        <v>0.90016242529774559</v>
      </c>
      <c r="N635" s="12">
        <f t="shared" ref="N635:N643" si="1121">(M635-C635)^2</f>
        <v>9.9675413224282281E-3</v>
      </c>
      <c r="O635" s="12">
        <f t="shared" ref="O635:O643" si="1122">2*D635*$M635*(1-$M635)*($M635-$C635)</f>
        <v>0</v>
      </c>
      <c r="P635" s="12">
        <f t="shared" si="1114"/>
        <v>-1.7944812342104984E-2</v>
      </c>
      <c r="Q635" s="12">
        <f t="shared" si="1115"/>
        <v>-1.7944812342104984E-2</v>
      </c>
      <c r="R635" s="12">
        <f t="shared" si="1116"/>
        <v>-1.7944812342104984E-2</v>
      </c>
      <c r="S635" s="4">
        <f t="shared" ref="S635:S643" si="1123">IF(M635&gt;0.5,1,0)</f>
        <v>1</v>
      </c>
      <c r="T635" s="15" t="str">
        <f t="shared" ref="T635:T643" si="1124">IF(S635=C635,"OK","FAUX")</f>
        <v>OK</v>
      </c>
    </row>
    <row r="636" spans="1:20" x14ac:dyDescent="0.25">
      <c r="A636" t="s">
        <v>39</v>
      </c>
      <c r="B636" t="s">
        <v>35</v>
      </c>
      <c r="C636" s="4">
        <f t="shared" ref="C636:G636" si="1125">C618</f>
        <v>0</v>
      </c>
      <c r="D636" s="4">
        <f t="shared" si="1125"/>
        <v>-1</v>
      </c>
      <c r="E636" s="4">
        <f t="shared" si="1125"/>
        <v>1</v>
      </c>
      <c r="F636" s="4">
        <f t="shared" si="1125"/>
        <v>-1</v>
      </c>
      <c r="G636" s="4">
        <f t="shared" si="1125"/>
        <v>0</v>
      </c>
      <c r="H636" s="12">
        <f>H630</f>
        <v>2.3150850008928066</v>
      </c>
      <c r="I636" s="12">
        <f t="shared" ref="I636:K636" si="1126">I630</f>
        <v>0.43782733012883007</v>
      </c>
      <c r="J636" s="12">
        <f t="shared" si="1126"/>
        <v>1.7657097901303427</v>
      </c>
      <c r="K636" s="12">
        <f t="shared" si="1126"/>
        <v>-4.5065131466825448E-3</v>
      </c>
      <c r="L636" s="4">
        <f t="shared" si="1119"/>
        <v>-3.6429674608943192</v>
      </c>
      <c r="M636" s="11">
        <f t="shared" si="1120"/>
        <v>2.5506924202012376E-2</v>
      </c>
      <c r="N636" s="12">
        <f t="shared" si="1121"/>
        <v>6.5060318224720466E-4</v>
      </c>
      <c r="O636" s="12">
        <f t="shared" si="1122"/>
        <v>-1.2680165923840744E-3</v>
      </c>
      <c r="P636" s="12">
        <f t="shared" si="1114"/>
        <v>1.2680165923840744E-3</v>
      </c>
      <c r="Q636" s="12">
        <f t="shared" si="1115"/>
        <v>-1.2680165923840744E-3</v>
      </c>
      <c r="R636" s="12">
        <f t="shared" si="1116"/>
        <v>0</v>
      </c>
      <c r="S636" s="4">
        <f t="shared" si="1123"/>
        <v>0</v>
      </c>
      <c r="T636" s="15" t="str">
        <f t="shared" si="1124"/>
        <v>OK</v>
      </c>
    </row>
    <row r="637" spans="1:20" x14ac:dyDescent="0.25">
      <c r="A637" t="s">
        <v>39</v>
      </c>
      <c r="B637" t="s">
        <v>37</v>
      </c>
      <c r="C637" s="4">
        <f t="shared" ref="C637:G637" si="1127">C619</f>
        <v>0</v>
      </c>
      <c r="D637" s="4">
        <f t="shared" si="1127"/>
        <v>-1</v>
      </c>
      <c r="E637" s="4">
        <f t="shared" si="1127"/>
        <v>0</v>
      </c>
      <c r="F637" s="4">
        <f t="shared" si="1127"/>
        <v>-1</v>
      </c>
      <c r="G637" s="4">
        <f t="shared" si="1127"/>
        <v>1</v>
      </c>
      <c r="H637" s="12">
        <f>H630</f>
        <v>2.3150850008928066</v>
      </c>
      <c r="I637" s="12">
        <f t="shared" ref="I637:K637" si="1128">I630</f>
        <v>0.43782733012883007</v>
      </c>
      <c r="J637" s="12">
        <f t="shared" si="1128"/>
        <v>1.7657097901303427</v>
      </c>
      <c r="K637" s="12">
        <f t="shared" si="1128"/>
        <v>-4.5065131466825448E-3</v>
      </c>
      <c r="L637" s="4">
        <f t="shared" si="1119"/>
        <v>-4.0853013041698318</v>
      </c>
      <c r="M637" s="11">
        <f t="shared" si="1120"/>
        <v>1.6539901948922173E-2</v>
      </c>
      <c r="N637" s="12">
        <f t="shared" si="1121"/>
        <v>2.735683564799595E-4</v>
      </c>
      <c r="O637" s="12">
        <f t="shared" si="1122"/>
        <v>-5.3808712537490634E-4</v>
      </c>
      <c r="P637" s="12">
        <f t="shared" si="1114"/>
        <v>0</v>
      </c>
      <c r="Q637" s="12">
        <f t="shared" si="1115"/>
        <v>-5.3808712537490634E-4</v>
      </c>
      <c r="R637" s="12">
        <f t="shared" si="1116"/>
        <v>5.3808712537490634E-4</v>
      </c>
      <c r="S637" s="4">
        <f t="shared" si="1123"/>
        <v>0</v>
      </c>
      <c r="T637" s="15" t="str">
        <f t="shared" si="1124"/>
        <v>OK</v>
      </c>
    </row>
    <row r="638" spans="1:20" x14ac:dyDescent="0.25">
      <c r="A638" t="s">
        <v>40</v>
      </c>
      <c r="B638" t="s">
        <v>32</v>
      </c>
      <c r="C638" s="4">
        <f t="shared" ref="C638:G638" si="1129">C620</f>
        <v>1</v>
      </c>
      <c r="D638" s="4">
        <f t="shared" si="1129"/>
        <v>1</v>
      </c>
      <c r="E638" s="4">
        <f t="shared" si="1129"/>
        <v>1</v>
      </c>
      <c r="F638" s="4">
        <f t="shared" si="1129"/>
        <v>0</v>
      </c>
      <c r="G638" s="4">
        <f t="shared" si="1129"/>
        <v>1</v>
      </c>
      <c r="H638" s="12">
        <f>H630</f>
        <v>2.3150850008928066</v>
      </c>
      <c r="I638" s="12">
        <f t="shared" ref="I638:K638" si="1130">I630</f>
        <v>0.43782733012883007</v>
      </c>
      <c r="J638" s="12">
        <f t="shared" si="1130"/>
        <v>1.7657097901303427</v>
      </c>
      <c r="K638" s="12">
        <f t="shared" si="1130"/>
        <v>-4.5065131466825448E-3</v>
      </c>
      <c r="L638" s="4">
        <f t="shared" si="1119"/>
        <v>2.748405817874954</v>
      </c>
      <c r="M638" s="11">
        <f t="shared" si="1120"/>
        <v>0.93982325324045535</v>
      </c>
      <c r="N638" s="12">
        <f t="shared" si="1121"/>
        <v>3.6212408505623679E-3</v>
      </c>
      <c r="O638" s="12">
        <f t="shared" si="1122"/>
        <v>-6.8066527138855165E-3</v>
      </c>
      <c r="P638" s="12">
        <f t="shared" si="1114"/>
        <v>-6.8066527138855165E-3</v>
      </c>
      <c r="Q638" s="12">
        <f t="shared" si="1115"/>
        <v>0</v>
      </c>
      <c r="R638" s="12">
        <f t="shared" si="1116"/>
        <v>-6.8066527138855165E-3</v>
      </c>
      <c r="S638" s="4">
        <f t="shared" si="1123"/>
        <v>1</v>
      </c>
      <c r="T638" s="15" t="str">
        <f t="shared" si="1124"/>
        <v>OK</v>
      </c>
    </row>
    <row r="639" spans="1:20" x14ac:dyDescent="0.25">
      <c r="A639" t="s">
        <v>40</v>
      </c>
      <c r="B639" t="s">
        <v>38</v>
      </c>
      <c r="C639" s="4">
        <f t="shared" ref="C639:G639" si="1131">C621</f>
        <v>1</v>
      </c>
      <c r="D639" s="4">
        <f t="shared" si="1131"/>
        <v>1</v>
      </c>
      <c r="E639" s="4">
        <f t="shared" si="1131"/>
        <v>1</v>
      </c>
      <c r="F639" s="4">
        <f t="shared" si="1131"/>
        <v>1</v>
      </c>
      <c r="G639" s="4">
        <f t="shared" si="1131"/>
        <v>0</v>
      </c>
      <c r="H639" s="12">
        <f>H630</f>
        <v>2.3150850008928066</v>
      </c>
      <c r="I639" s="12">
        <f t="shared" ref="I639:K639" si="1132">I630</f>
        <v>0.43782733012883007</v>
      </c>
      <c r="J639" s="12">
        <f t="shared" si="1132"/>
        <v>1.7657097901303427</v>
      </c>
      <c r="K639" s="12">
        <f t="shared" si="1132"/>
        <v>-4.5065131466825448E-3</v>
      </c>
      <c r="L639" s="4">
        <f t="shared" si="1119"/>
        <v>4.5186221211519797</v>
      </c>
      <c r="M639" s="11">
        <f t="shared" si="1120"/>
        <v>0.98921357778976304</v>
      </c>
      <c r="N639" s="12">
        <f t="shared" si="1121"/>
        <v>1.1634690409749312E-4</v>
      </c>
      <c r="O639" s="12">
        <f t="shared" si="1122"/>
        <v>-2.3018387453408723E-4</v>
      </c>
      <c r="P639" s="12">
        <f t="shared" si="1114"/>
        <v>-2.3018387453408723E-4</v>
      </c>
      <c r="Q639" s="12">
        <f t="shared" si="1115"/>
        <v>-2.3018387453408723E-4</v>
      </c>
      <c r="R639" s="12">
        <f t="shared" si="1116"/>
        <v>0</v>
      </c>
      <c r="S639" s="4">
        <f t="shared" si="1123"/>
        <v>1</v>
      </c>
      <c r="T639" s="15" t="str">
        <f t="shared" si="1124"/>
        <v>OK</v>
      </c>
    </row>
    <row r="640" spans="1:20" x14ac:dyDescent="0.25">
      <c r="A640" t="s">
        <v>39</v>
      </c>
      <c r="B640" t="s">
        <v>31</v>
      </c>
      <c r="C640" s="4">
        <f t="shared" ref="C640:G640" si="1133">C622</f>
        <v>0</v>
      </c>
      <c r="D640" s="4">
        <f t="shared" si="1133"/>
        <v>0</v>
      </c>
      <c r="E640" s="4">
        <f t="shared" si="1133"/>
        <v>0</v>
      </c>
      <c r="F640" s="4">
        <f t="shared" si="1133"/>
        <v>-1</v>
      </c>
      <c r="G640" s="4">
        <f t="shared" si="1133"/>
        <v>0</v>
      </c>
      <c r="H640" s="12">
        <f>H630</f>
        <v>2.3150850008928066</v>
      </c>
      <c r="I640" s="12">
        <f t="shared" ref="I640:K640" si="1134">I630</f>
        <v>0.43782733012883007</v>
      </c>
      <c r="J640" s="12">
        <f t="shared" si="1134"/>
        <v>1.7657097901303427</v>
      </c>
      <c r="K640" s="12">
        <f t="shared" si="1134"/>
        <v>-4.5065131466825448E-3</v>
      </c>
      <c r="L640" s="4">
        <f t="shared" si="1119"/>
        <v>-1.7657097901303427</v>
      </c>
      <c r="M640" s="11">
        <f t="shared" si="1120"/>
        <v>0.1460766701561669</v>
      </c>
      <c r="N640" s="12">
        <f t="shared" si="1121"/>
        <v>2.1338393563913583E-2</v>
      </c>
      <c r="O640" s="12">
        <f t="shared" si="1122"/>
        <v>0</v>
      </c>
      <c r="P640" s="12">
        <f t="shared" si="1114"/>
        <v>0</v>
      </c>
      <c r="Q640" s="12">
        <f t="shared" si="1115"/>
        <v>-3.6442704171230605E-2</v>
      </c>
      <c r="R640" s="12">
        <f t="shared" si="1116"/>
        <v>0</v>
      </c>
      <c r="S640" s="4">
        <f t="shared" si="1123"/>
        <v>0</v>
      </c>
      <c r="T640" s="15" t="str">
        <f t="shared" si="1124"/>
        <v>OK</v>
      </c>
    </row>
    <row r="641" spans="1:20" x14ac:dyDescent="0.25">
      <c r="A641" t="s">
        <v>40</v>
      </c>
      <c r="B641" t="s">
        <v>30</v>
      </c>
      <c r="C641" s="4">
        <f t="shared" ref="C641:G641" si="1135">C623</f>
        <v>1</v>
      </c>
      <c r="D641" s="4">
        <f t="shared" si="1135"/>
        <v>1</v>
      </c>
      <c r="E641" s="4">
        <f t="shared" si="1135"/>
        <v>0</v>
      </c>
      <c r="F641" s="4">
        <f t="shared" si="1135"/>
        <v>1</v>
      </c>
      <c r="G641" s="4">
        <f t="shared" si="1135"/>
        <v>1</v>
      </c>
      <c r="H641" s="12">
        <f>H630</f>
        <v>2.3150850008928066</v>
      </c>
      <c r="I641" s="12">
        <f t="shared" ref="I641:K641" si="1136">I630</f>
        <v>0.43782733012883007</v>
      </c>
      <c r="J641" s="12">
        <f t="shared" si="1136"/>
        <v>1.7657097901303427</v>
      </c>
      <c r="K641" s="12">
        <f t="shared" si="1136"/>
        <v>-4.5065131466825448E-3</v>
      </c>
      <c r="L641" s="4">
        <f t="shared" si="1119"/>
        <v>4.0762882778764666</v>
      </c>
      <c r="M641" s="11">
        <f t="shared" si="1120"/>
        <v>0.98331284852475853</v>
      </c>
      <c r="N641" s="12">
        <f t="shared" si="1121"/>
        <v>2.7846102435765351E-4</v>
      </c>
      <c r="O641" s="12">
        <f t="shared" si="1122"/>
        <v>-5.4762860612849297E-4</v>
      </c>
      <c r="P641" s="12">
        <f t="shared" si="1114"/>
        <v>0</v>
      </c>
      <c r="Q641" s="12">
        <f t="shared" si="1115"/>
        <v>-5.4762860612849297E-4</v>
      </c>
      <c r="R641" s="12">
        <f t="shared" si="1116"/>
        <v>-5.4762860612849297E-4</v>
      </c>
      <c r="S641" s="4">
        <f t="shared" si="1123"/>
        <v>1</v>
      </c>
      <c r="T641" s="15" t="str">
        <f t="shared" si="1124"/>
        <v>OK</v>
      </c>
    </row>
    <row r="642" spans="1:20" x14ac:dyDescent="0.25">
      <c r="A642" t="s">
        <v>39</v>
      </c>
      <c r="B642" t="s">
        <v>36</v>
      </c>
      <c r="C642" s="4">
        <f t="shared" ref="C642:G642" si="1137">C624</f>
        <v>0</v>
      </c>
      <c r="D642" s="4">
        <f t="shared" si="1137"/>
        <v>-1</v>
      </c>
      <c r="E642" s="4">
        <f t="shared" si="1137"/>
        <v>0</v>
      </c>
      <c r="F642" s="4">
        <f t="shared" si="1137"/>
        <v>-1</v>
      </c>
      <c r="G642" s="4">
        <f t="shared" si="1137"/>
        <v>0</v>
      </c>
      <c r="H642" s="12">
        <f>H630</f>
        <v>2.3150850008928066</v>
      </c>
      <c r="I642" s="12">
        <f t="shared" ref="I642:K642" si="1138">I630</f>
        <v>0.43782733012883007</v>
      </c>
      <c r="J642" s="12">
        <f t="shared" si="1138"/>
        <v>1.7657097901303427</v>
      </c>
      <c r="K642" s="12">
        <f t="shared" si="1138"/>
        <v>-4.5065131466825448E-3</v>
      </c>
      <c r="L642" s="4">
        <f t="shared" si="1119"/>
        <v>-4.0807947910231492</v>
      </c>
      <c r="M642" s="11">
        <f t="shared" si="1120"/>
        <v>1.6613366329036535E-2</v>
      </c>
      <c r="N642" s="12">
        <f t="shared" si="1121"/>
        <v>2.7600394078276488E-4</v>
      </c>
      <c r="O642" s="12">
        <f t="shared" si="1122"/>
        <v>-5.4283717241256622E-4</v>
      </c>
      <c r="P642" s="12">
        <f t="shared" si="1114"/>
        <v>0</v>
      </c>
      <c r="Q642" s="12">
        <f t="shared" si="1115"/>
        <v>-5.4283717241256622E-4</v>
      </c>
      <c r="R642" s="12">
        <f t="shared" si="1116"/>
        <v>0</v>
      </c>
      <c r="S642" s="4">
        <f t="shared" si="1123"/>
        <v>0</v>
      </c>
      <c r="T642" s="15" t="str">
        <f t="shared" si="1124"/>
        <v>OK</v>
      </c>
    </row>
    <row r="643" spans="1:20" x14ac:dyDescent="0.25">
      <c r="A643" t="s">
        <v>40</v>
      </c>
      <c r="B643" t="s">
        <v>33</v>
      </c>
      <c r="C643" s="4">
        <f t="shared" ref="C643:G643" si="1139">C625</f>
        <v>1</v>
      </c>
      <c r="D643" s="4">
        <f t="shared" si="1139"/>
        <v>1</v>
      </c>
      <c r="E643" s="4">
        <f t="shared" si="1139"/>
        <v>1</v>
      </c>
      <c r="F643" s="4">
        <f t="shared" si="1139"/>
        <v>1</v>
      </c>
      <c r="G643" s="4">
        <f t="shared" si="1139"/>
        <v>0</v>
      </c>
      <c r="H643" s="12">
        <f>H630</f>
        <v>2.3150850008928066</v>
      </c>
      <c r="I643" s="12">
        <f t="shared" ref="I643:K643" si="1140">I630</f>
        <v>0.43782733012883007</v>
      </c>
      <c r="J643" s="12">
        <f t="shared" si="1140"/>
        <v>1.7657097901303427</v>
      </c>
      <c r="K643" s="12">
        <f t="shared" si="1140"/>
        <v>-4.5065131466825448E-3</v>
      </c>
      <c r="L643" s="4">
        <f t="shared" si="1119"/>
        <v>4.5186221211519797</v>
      </c>
      <c r="M643" s="11">
        <f t="shared" si="1120"/>
        <v>0.98921357778976304</v>
      </c>
      <c r="N643" s="12">
        <f t="shared" si="1121"/>
        <v>1.1634690409749312E-4</v>
      </c>
      <c r="O643" s="12">
        <f t="shared" si="1122"/>
        <v>-2.3018387453408723E-4</v>
      </c>
      <c r="P643" s="12">
        <f t="shared" si="1114"/>
        <v>-2.3018387453408723E-4</v>
      </c>
      <c r="Q643" s="12">
        <f t="shared" si="1115"/>
        <v>-2.3018387453408723E-4</v>
      </c>
      <c r="R643" s="12">
        <f t="shared" si="1116"/>
        <v>0</v>
      </c>
      <c r="S643" s="4">
        <f t="shared" si="1123"/>
        <v>1</v>
      </c>
      <c r="T643" s="15" t="str">
        <f t="shared" si="1124"/>
        <v>OK</v>
      </c>
    </row>
    <row r="644" spans="1:20" x14ac:dyDescent="0.25">
      <c r="M644" s="5" t="s">
        <v>47</v>
      </c>
      <c r="N644" s="11">
        <f>AVERAGE(N634:N643)</f>
        <v>5.411174170376452E-3</v>
      </c>
      <c r="O644"/>
    </row>
    <row r="645" spans="1:20" x14ac:dyDescent="0.25">
      <c r="H645" t="s">
        <v>41</v>
      </c>
      <c r="I645">
        <f>I627</f>
        <v>3</v>
      </c>
      <c r="M645"/>
      <c r="N645" s="5" t="s">
        <v>46</v>
      </c>
      <c r="O645" s="11">
        <f>AVERAGE(O634:O643)</f>
        <v>-4.0490614182451369E-3</v>
      </c>
      <c r="P645" s="11">
        <f t="shared" ref="P645:R645" si="1141">AVERAGE(P634:P643)</f>
        <v>6.3832080105230332E-4</v>
      </c>
      <c r="Q645" s="11">
        <f t="shared" si="1141"/>
        <v>-5.7744453758703804E-3</v>
      </c>
      <c r="R645" s="11">
        <f t="shared" si="1141"/>
        <v>5.5660176864535482E-4</v>
      </c>
    </row>
    <row r="646" spans="1:20" x14ac:dyDescent="0.25">
      <c r="M646"/>
      <c r="N646"/>
      <c r="O646"/>
    </row>
    <row r="647" spans="1:20" x14ac:dyDescent="0.25">
      <c r="M647"/>
      <c r="N647"/>
      <c r="O647"/>
    </row>
    <row r="648" spans="1:20" x14ac:dyDescent="0.25">
      <c r="H648" s="13">
        <f>H630-O645*$I645</f>
        <v>2.3272321851475422</v>
      </c>
      <c r="I648" s="13">
        <f t="shared" ref="I648" si="1142">I630-P645*$I645</f>
        <v>0.43591236772567316</v>
      </c>
      <c r="J648" s="13">
        <f t="shared" ref="J648" si="1143">J630-Q645*$I645</f>
        <v>1.7830331262579537</v>
      </c>
      <c r="K648" s="13">
        <f t="shared" ref="K648" si="1144">K630-R645*$I645</f>
        <v>-6.1763184526186093E-3</v>
      </c>
      <c r="M648"/>
      <c r="N648"/>
      <c r="O648"/>
    </row>
    <row r="649" spans="1:20" x14ac:dyDescent="0.25">
      <c r="H649" s="36" t="s">
        <v>18</v>
      </c>
      <c r="I649" s="36"/>
      <c r="J649" s="36"/>
      <c r="K649" s="36"/>
      <c r="M649"/>
      <c r="N649"/>
      <c r="O649" s="37" t="s">
        <v>23</v>
      </c>
      <c r="P649" s="37"/>
      <c r="Q649" s="37"/>
      <c r="R649" s="37"/>
    </row>
    <row r="650" spans="1:20" x14ac:dyDescent="0.25">
      <c r="A650" s="14" t="s">
        <v>45</v>
      </c>
      <c r="B650" s="14">
        <f>B632+1</f>
        <v>36</v>
      </c>
      <c r="H650" s="8" t="s">
        <v>19</v>
      </c>
      <c r="I650" s="8" t="s">
        <v>20</v>
      </c>
      <c r="J650" s="8" t="s">
        <v>22</v>
      </c>
      <c r="K650" s="8" t="s">
        <v>21</v>
      </c>
      <c r="M650"/>
      <c r="N650"/>
      <c r="O650" s="8" t="s">
        <v>24</v>
      </c>
      <c r="P650" s="8" t="s">
        <v>25</v>
      </c>
      <c r="Q650" s="8" t="s">
        <v>26</v>
      </c>
      <c r="R650" s="8" t="s">
        <v>27</v>
      </c>
    </row>
    <row r="651" spans="1:20" ht="30" x14ac:dyDescent="0.25">
      <c r="A651" s="6" t="s">
        <v>44</v>
      </c>
      <c r="B651" s="6" t="s">
        <v>13</v>
      </c>
      <c r="C651" s="7" t="s">
        <v>7</v>
      </c>
      <c r="D651" s="6" t="s">
        <v>14</v>
      </c>
      <c r="E651" s="6" t="s">
        <v>1</v>
      </c>
      <c r="F651" s="6" t="s">
        <v>2</v>
      </c>
      <c r="G651" s="6" t="s">
        <v>15</v>
      </c>
      <c r="H651" s="9" t="s">
        <v>14</v>
      </c>
      <c r="I651" s="9" t="s">
        <v>1</v>
      </c>
      <c r="J651" s="9" t="s">
        <v>2</v>
      </c>
      <c r="K651" s="9" t="s">
        <v>15</v>
      </c>
      <c r="L651" s="6" t="s">
        <v>16</v>
      </c>
      <c r="M651" s="6" t="s">
        <v>17</v>
      </c>
      <c r="N651" s="6" t="s">
        <v>28</v>
      </c>
      <c r="O651" s="9" t="s">
        <v>14</v>
      </c>
      <c r="P651" s="9" t="s">
        <v>1</v>
      </c>
      <c r="Q651" s="9" t="s">
        <v>2</v>
      </c>
      <c r="R651" s="9" t="s">
        <v>15</v>
      </c>
      <c r="S651" s="7" t="s">
        <v>42</v>
      </c>
      <c r="T651" s="9" t="s">
        <v>43</v>
      </c>
    </row>
    <row r="652" spans="1:20" x14ac:dyDescent="0.25">
      <c r="A652" t="s">
        <v>39</v>
      </c>
      <c r="B652" t="s">
        <v>29</v>
      </c>
      <c r="C652" s="4">
        <f>C634</f>
        <v>0</v>
      </c>
      <c r="D652" s="4">
        <f t="shared" ref="D652:G652" si="1145">D634</f>
        <v>-1</v>
      </c>
      <c r="E652" s="4">
        <f t="shared" si="1145"/>
        <v>1</v>
      </c>
      <c r="F652" s="4">
        <f t="shared" si="1145"/>
        <v>0</v>
      </c>
      <c r="G652" s="4">
        <f t="shared" si="1145"/>
        <v>1</v>
      </c>
      <c r="H652" s="12">
        <f>H648</f>
        <v>2.3272321851475422</v>
      </c>
      <c r="I652" s="12">
        <f t="shared" ref="I652:K652" si="1146">I648</f>
        <v>0.43591236772567316</v>
      </c>
      <c r="J652" s="12">
        <f t="shared" si="1146"/>
        <v>1.7830331262579537</v>
      </c>
      <c r="K652" s="12">
        <f t="shared" si="1146"/>
        <v>-6.1763184526186093E-3</v>
      </c>
      <c r="L652" s="4">
        <f>SUMPRODUCT(D652:G652,H652:K652)</f>
        <v>-1.8974961358744877</v>
      </c>
      <c r="M652" s="11">
        <f>1/(1+EXP(-L652))</f>
        <v>0.1303921249109469</v>
      </c>
      <c r="N652" s="12">
        <f>(M652-C652)^2</f>
        <v>1.7002106238791979E-2</v>
      </c>
      <c r="O652" s="12">
        <f>2*D652*$M652*(1-$M652)*($M652-$C652)</f>
        <v>-2.9570330956708451E-2</v>
      </c>
      <c r="P652" s="12">
        <f t="shared" ref="P652:P661" si="1147">2*E652*$M652*(1-$M652)*($M652-$C652)</f>
        <v>2.9570330956708451E-2</v>
      </c>
      <c r="Q652" s="12">
        <f t="shared" ref="Q652:Q661" si="1148">2*F652*$M652*(1-$M652)*($M652-$C652)</f>
        <v>0</v>
      </c>
      <c r="R652" s="12">
        <f t="shared" ref="R652:R661" si="1149">2*G652*$M652*(1-$M652)*($M652-$C652)</f>
        <v>2.9570330956708451E-2</v>
      </c>
      <c r="S652" s="4">
        <f>IF(M652&gt;0.5,1,0)</f>
        <v>0</v>
      </c>
      <c r="T652" s="15" t="str">
        <f>IF(S652=C652,"OK","FAUX")</f>
        <v>OK</v>
      </c>
    </row>
    <row r="653" spans="1:20" x14ac:dyDescent="0.25">
      <c r="A653" t="s">
        <v>40</v>
      </c>
      <c r="B653" t="s">
        <v>34</v>
      </c>
      <c r="C653" s="4">
        <f t="shared" ref="C653:G653" si="1150">C635</f>
        <v>1</v>
      </c>
      <c r="D653" s="4">
        <f t="shared" si="1150"/>
        <v>0</v>
      </c>
      <c r="E653" s="4">
        <f t="shared" si="1150"/>
        <v>1</v>
      </c>
      <c r="F653" s="4">
        <f t="shared" si="1150"/>
        <v>1</v>
      </c>
      <c r="G653" s="4">
        <f t="shared" si="1150"/>
        <v>1</v>
      </c>
      <c r="H653" s="12">
        <f>H648</f>
        <v>2.3272321851475422</v>
      </c>
      <c r="I653" s="12">
        <f t="shared" ref="I653:K653" si="1151">I648</f>
        <v>0.43591236772567316</v>
      </c>
      <c r="J653" s="12">
        <f t="shared" si="1151"/>
        <v>1.7830331262579537</v>
      </c>
      <c r="K653" s="12">
        <f t="shared" si="1151"/>
        <v>-6.1763184526186093E-3</v>
      </c>
      <c r="L653" s="4">
        <f t="shared" ref="L653:L661" si="1152">SUMPRODUCT(D653:G653,H653:K653)</f>
        <v>2.2127691755310086</v>
      </c>
      <c r="M653" s="11">
        <f t="shared" ref="M653:M661" si="1153">1/(1+EXP(-L653))</f>
        <v>0.90139034092503212</v>
      </c>
      <c r="N653" s="12">
        <f t="shared" ref="N653:N661" si="1154">(M653-C653)^2</f>
        <v>9.7238648628813953E-3</v>
      </c>
      <c r="O653" s="12">
        <f t="shared" ref="O653:O661" si="1155">2*D653*$M653*(1-$M653)*($M653-$C653)</f>
        <v>0</v>
      </c>
      <c r="P653" s="12">
        <f t="shared" si="1147"/>
        <v>-1.7529995727723204E-2</v>
      </c>
      <c r="Q653" s="12">
        <f t="shared" si="1148"/>
        <v>-1.7529995727723204E-2</v>
      </c>
      <c r="R653" s="12">
        <f t="shared" si="1149"/>
        <v>-1.7529995727723204E-2</v>
      </c>
      <c r="S653" s="4">
        <f t="shared" ref="S653:S661" si="1156">IF(M653&gt;0.5,1,0)</f>
        <v>1</v>
      </c>
      <c r="T653" s="15" t="str">
        <f t="shared" ref="T653:T661" si="1157">IF(S653=C653,"OK","FAUX")</f>
        <v>OK</v>
      </c>
    </row>
    <row r="654" spans="1:20" x14ac:dyDescent="0.25">
      <c r="A654" t="s">
        <v>39</v>
      </c>
      <c r="B654" t="s">
        <v>35</v>
      </c>
      <c r="C654" s="4">
        <f t="shared" ref="C654:G654" si="1158">C636</f>
        <v>0</v>
      </c>
      <c r="D654" s="4">
        <f t="shared" si="1158"/>
        <v>-1</v>
      </c>
      <c r="E654" s="4">
        <f t="shared" si="1158"/>
        <v>1</v>
      </c>
      <c r="F654" s="4">
        <f t="shared" si="1158"/>
        <v>-1</v>
      </c>
      <c r="G654" s="4">
        <f t="shared" si="1158"/>
        <v>0</v>
      </c>
      <c r="H654" s="12">
        <f>H648</f>
        <v>2.3272321851475422</v>
      </c>
      <c r="I654" s="12">
        <f t="shared" ref="I654:K654" si="1159">I648</f>
        <v>0.43591236772567316</v>
      </c>
      <c r="J654" s="12">
        <f t="shared" si="1159"/>
        <v>1.7830331262579537</v>
      </c>
      <c r="K654" s="12">
        <f t="shared" si="1159"/>
        <v>-6.1763184526186093E-3</v>
      </c>
      <c r="L654" s="4">
        <f t="shared" si="1152"/>
        <v>-3.674352943679823</v>
      </c>
      <c r="M654" s="11">
        <f t="shared" si="1153"/>
        <v>2.4738306069883694E-2</v>
      </c>
      <c r="N654" s="12">
        <f t="shared" si="1154"/>
        <v>6.1198378720724446E-4</v>
      </c>
      <c r="O654" s="12">
        <f t="shared" si="1155"/>
        <v>-1.19368868993901E-3</v>
      </c>
      <c r="P654" s="12">
        <f t="shared" si="1147"/>
        <v>1.19368868993901E-3</v>
      </c>
      <c r="Q654" s="12">
        <f t="shared" si="1148"/>
        <v>-1.19368868993901E-3</v>
      </c>
      <c r="R654" s="12">
        <f t="shared" si="1149"/>
        <v>0</v>
      </c>
      <c r="S654" s="4">
        <f t="shared" si="1156"/>
        <v>0</v>
      </c>
      <c r="T654" s="15" t="str">
        <f t="shared" si="1157"/>
        <v>OK</v>
      </c>
    </row>
    <row r="655" spans="1:20" x14ac:dyDescent="0.25">
      <c r="A655" t="s">
        <v>39</v>
      </c>
      <c r="B655" t="s">
        <v>37</v>
      </c>
      <c r="C655" s="4">
        <f t="shared" ref="C655:G655" si="1160">C637</f>
        <v>0</v>
      </c>
      <c r="D655" s="4">
        <f t="shared" si="1160"/>
        <v>-1</v>
      </c>
      <c r="E655" s="4">
        <f t="shared" si="1160"/>
        <v>0</v>
      </c>
      <c r="F655" s="4">
        <f t="shared" si="1160"/>
        <v>-1</v>
      </c>
      <c r="G655" s="4">
        <f t="shared" si="1160"/>
        <v>1</v>
      </c>
      <c r="H655" s="12">
        <f>H648</f>
        <v>2.3272321851475422</v>
      </c>
      <c r="I655" s="12">
        <f t="shared" ref="I655:K655" si="1161">I648</f>
        <v>0.43591236772567316</v>
      </c>
      <c r="J655" s="12">
        <f t="shared" si="1161"/>
        <v>1.7830331262579537</v>
      </c>
      <c r="K655" s="12">
        <f t="shared" si="1161"/>
        <v>-6.1763184526186093E-3</v>
      </c>
      <c r="L655" s="4">
        <f t="shared" si="1152"/>
        <v>-4.116441629858115</v>
      </c>
      <c r="M655" s="11">
        <f t="shared" si="1153"/>
        <v>1.6040915636804518E-2</v>
      </c>
      <c r="N655" s="12">
        <f t="shared" si="1154"/>
        <v>2.5731097446707969E-4</v>
      </c>
      <c r="O655" s="12">
        <f t="shared" si="1155"/>
        <v>-5.0636694166645863E-4</v>
      </c>
      <c r="P655" s="12">
        <f t="shared" si="1147"/>
        <v>0</v>
      </c>
      <c r="Q655" s="12">
        <f t="shared" si="1148"/>
        <v>-5.0636694166645863E-4</v>
      </c>
      <c r="R655" s="12">
        <f t="shared" si="1149"/>
        <v>5.0636694166645863E-4</v>
      </c>
      <c r="S655" s="4">
        <f t="shared" si="1156"/>
        <v>0</v>
      </c>
      <c r="T655" s="15" t="str">
        <f t="shared" si="1157"/>
        <v>OK</v>
      </c>
    </row>
    <row r="656" spans="1:20" x14ac:dyDescent="0.25">
      <c r="A656" t="s">
        <v>40</v>
      </c>
      <c r="B656" t="s">
        <v>32</v>
      </c>
      <c r="C656" s="4">
        <f t="shared" ref="C656:G656" si="1162">C638</f>
        <v>1</v>
      </c>
      <c r="D656" s="4">
        <f t="shared" si="1162"/>
        <v>1</v>
      </c>
      <c r="E656" s="4">
        <f t="shared" si="1162"/>
        <v>1</v>
      </c>
      <c r="F656" s="4">
        <f t="shared" si="1162"/>
        <v>0</v>
      </c>
      <c r="G656" s="4">
        <f t="shared" si="1162"/>
        <v>1</v>
      </c>
      <c r="H656" s="12">
        <f>H648</f>
        <v>2.3272321851475422</v>
      </c>
      <c r="I656" s="12">
        <f t="shared" ref="I656:K656" si="1163">I648</f>
        <v>0.43591236772567316</v>
      </c>
      <c r="J656" s="12">
        <f t="shared" si="1163"/>
        <v>1.7830331262579537</v>
      </c>
      <c r="K656" s="12">
        <f t="shared" si="1163"/>
        <v>-6.1763184526186093E-3</v>
      </c>
      <c r="L656" s="4">
        <f t="shared" si="1152"/>
        <v>2.7569682344205968</v>
      </c>
      <c r="M656" s="11">
        <f t="shared" si="1153"/>
        <v>0.94030568527766079</v>
      </c>
      <c r="N656" s="12">
        <f t="shared" si="1154"/>
        <v>3.5634112101696844E-3</v>
      </c>
      <c r="O656" s="12">
        <f t="shared" si="1155"/>
        <v>-6.701391639809407E-3</v>
      </c>
      <c r="P656" s="12">
        <f t="shared" si="1147"/>
        <v>-6.701391639809407E-3</v>
      </c>
      <c r="Q656" s="12">
        <f t="shared" si="1148"/>
        <v>0</v>
      </c>
      <c r="R656" s="12">
        <f t="shared" si="1149"/>
        <v>-6.701391639809407E-3</v>
      </c>
      <c r="S656" s="4">
        <f t="shared" si="1156"/>
        <v>1</v>
      </c>
      <c r="T656" s="15" t="str">
        <f t="shared" si="1157"/>
        <v>OK</v>
      </c>
    </row>
    <row r="657" spans="1:20" x14ac:dyDescent="0.25">
      <c r="A657" t="s">
        <v>40</v>
      </c>
      <c r="B657" t="s">
        <v>38</v>
      </c>
      <c r="C657" s="4">
        <f t="shared" ref="C657:G657" si="1164">C639</f>
        <v>1</v>
      </c>
      <c r="D657" s="4">
        <f t="shared" si="1164"/>
        <v>1</v>
      </c>
      <c r="E657" s="4">
        <f t="shared" si="1164"/>
        <v>1</v>
      </c>
      <c r="F657" s="4">
        <f t="shared" si="1164"/>
        <v>1</v>
      </c>
      <c r="G657" s="4">
        <f t="shared" si="1164"/>
        <v>0</v>
      </c>
      <c r="H657" s="12">
        <f>H648</f>
        <v>2.3272321851475422</v>
      </c>
      <c r="I657" s="12">
        <f t="shared" ref="I657:K657" si="1165">I648</f>
        <v>0.43591236772567316</v>
      </c>
      <c r="J657" s="12">
        <f t="shared" si="1165"/>
        <v>1.7830331262579537</v>
      </c>
      <c r="K657" s="12">
        <f t="shared" si="1165"/>
        <v>-6.1763184526186093E-3</v>
      </c>
      <c r="L657" s="4">
        <f t="shared" si="1152"/>
        <v>4.5461776791311692</v>
      </c>
      <c r="M657" s="11">
        <f t="shared" si="1153"/>
        <v>0.98950366872673801</v>
      </c>
      <c r="N657" s="12">
        <f t="shared" si="1154"/>
        <v>1.1017297019805776E-4</v>
      </c>
      <c r="O657" s="12">
        <f t="shared" si="1155"/>
        <v>-2.1803311641099943E-4</v>
      </c>
      <c r="P657" s="12">
        <f t="shared" si="1147"/>
        <v>-2.1803311641099943E-4</v>
      </c>
      <c r="Q657" s="12">
        <f t="shared" si="1148"/>
        <v>-2.1803311641099943E-4</v>
      </c>
      <c r="R657" s="12">
        <f t="shared" si="1149"/>
        <v>0</v>
      </c>
      <c r="S657" s="4">
        <f t="shared" si="1156"/>
        <v>1</v>
      </c>
      <c r="T657" s="15" t="str">
        <f t="shared" si="1157"/>
        <v>OK</v>
      </c>
    </row>
    <row r="658" spans="1:20" x14ac:dyDescent="0.25">
      <c r="A658" t="s">
        <v>39</v>
      </c>
      <c r="B658" t="s">
        <v>31</v>
      </c>
      <c r="C658" s="4">
        <f t="shared" ref="C658:G658" si="1166">C640</f>
        <v>0</v>
      </c>
      <c r="D658" s="4">
        <f t="shared" si="1166"/>
        <v>0</v>
      </c>
      <c r="E658" s="4">
        <f t="shared" si="1166"/>
        <v>0</v>
      </c>
      <c r="F658" s="4">
        <f t="shared" si="1166"/>
        <v>-1</v>
      </c>
      <c r="G658" s="4">
        <f t="shared" si="1166"/>
        <v>0</v>
      </c>
      <c r="H658" s="12">
        <f>H648</f>
        <v>2.3272321851475422</v>
      </c>
      <c r="I658" s="12">
        <f t="shared" ref="I658:K658" si="1167">I648</f>
        <v>0.43591236772567316</v>
      </c>
      <c r="J658" s="12">
        <f t="shared" si="1167"/>
        <v>1.7830331262579537</v>
      </c>
      <c r="K658" s="12">
        <f t="shared" si="1167"/>
        <v>-6.1763184526186093E-3</v>
      </c>
      <c r="L658" s="4">
        <f t="shared" si="1152"/>
        <v>-1.7830331262579537</v>
      </c>
      <c r="M658" s="11">
        <f t="shared" si="1153"/>
        <v>0.14392900837121758</v>
      </c>
      <c r="N658" s="12">
        <f t="shared" si="1154"/>
        <v>2.071555945072202E-2</v>
      </c>
      <c r="O658" s="12">
        <f t="shared" si="1155"/>
        <v>0</v>
      </c>
      <c r="P658" s="12">
        <f t="shared" si="1147"/>
        <v>0</v>
      </c>
      <c r="Q658" s="12">
        <f t="shared" si="1148"/>
        <v>-3.5467979042249187E-2</v>
      </c>
      <c r="R658" s="12">
        <f t="shared" si="1149"/>
        <v>0</v>
      </c>
      <c r="S658" s="4">
        <f t="shared" si="1156"/>
        <v>0</v>
      </c>
      <c r="T658" s="15" t="str">
        <f t="shared" si="1157"/>
        <v>OK</v>
      </c>
    </row>
    <row r="659" spans="1:20" x14ac:dyDescent="0.25">
      <c r="A659" t="s">
        <v>40</v>
      </c>
      <c r="B659" t="s">
        <v>30</v>
      </c>
      <c r="C659" s="4">
        <f t="shared" ref="C659:G659" si="1168">C641</f>
        <v>1</v>
      </c>
      <c r="D659" s="4">
        <f t="shared" si="1168"/>
        <v>1</v>
      </c>
      <c r="E659" s="4">
        <f t="shared" si="1168"/>
        <v>0</v>
      </c>
      <c r="F659" s="4">
        <f t="shared" si="1168"/>
        <v>1</v>
      </c>
      <c r="G659" s="4">
        <f t="shared" si="1168"/>
        <v>1</v>
      </c>
      <c r="H659" s="12">
        <f>H648</f>
        <v>2.3272321851475422</v>
      </c>
      <c r="I659" s="12">
        <f t="shared" ref="I659:K659" si="1169">I648</f>
        <v>0.43591236772567316</v>
      </c>
      <c r="J659" s="12">
        <f t="shared" si="1169"/>
        <v>1.7830331262579537</v>
      </c>
      <c r="K659" s="12">
        <f t="shared" si="1169"/>
        <v>-6.1763184526186093E-3</v>
      </c>
      <c r="L659" s="4">
        <f t="shared" si="1152"/>
        <v>4.1040889929528772</v>
      </c>
      <c r="M659" s="11">
        <f t="shared" si="1153"/>
        <v>0.9837629451661446</v>
      </c>
      <c r="N659" s="12">
        <f t="shared" si="1154"/>
        <v>2.6364194967762707E-4</v>
      </c>
      <c r="O659" s="12">
        <f t="shared" si="1155"/>
        <v>-5.1872236176841384E-4</v>
      </c>
      <c r="P659" s="12">
        <f t="shared" si="1147"/>
        <v>0</v>
      </c>
      <c r="Q659" s="12">
        <f t="shared" si="1148"/>
        <v>-5.1872236176841384E-4</v>
      </c>
      <c r="R659" s="12">
        <f t="shared" si="1149"/>
        <v>-5.1872236176841384E-4</v>
      </c>
      <c r="S659" s="4">
        <f t="shared" si="1156"/>
        <v>1</v>
      </c>
      <c r="T659" s="15" t="str">
        <f t="shared" si="1157"/>
        <v>OK</v>
      </c>
    </row>
    <row r="660" spans="1:20" x14ac:dyDescent="0.25">
      <c r="A660" t="s">
        <v>39</v>
      </c>
      <c r="B660" t="s">
        <v>36</v>
      </c>
      <c r="C660" s="4">
        <f t="shared" ref="C660:G660" si="1170">C642</f>
        <v>0</v>
      </c>
      <c r="D660" s="4">
        <f t="shared" si="1170"/>
        <v>-1</v>
      </c>
      <c r="E660" s="4">
        <f t="shared" si="1170"/>
        <v>0</v>
      </c>
      <c r="F660" s="4">
        <f t="shared" si="1170"/>
        <v>-1</v>
      </c>
      <c r="G660" s="4">
        <f t="shared" si="1170"/>
        <v>0</v>
      </c>
      <c r="H660" s="12">
        <f>H648</f>
        <v>2.3272321851475422</v>
      </c>
      <c r="I660" s="12">
        <f t="shared" ref="I660:K660" si="1171">I648</f>
        <v>0.43591236772567316</v>
      </c>
      <c r="J660" s="12">
        <f t="shared" si="1171"/>
        <v>1.7830331262579537</v>
      </c>
      <c r="K660" s="12">
        <f t="shared" si="1171"/>
        <v>-6.1763184526186093E-3</v>
      </c>
      <c r="L660" s="4">
        <f t="shared" si="1152"/>
        <v>-4.1102653114054961</v>
      </c>
      <c r="M660" s="11">
        <f t="shared" si="1153"/>
        <v>1.6138692157078346E-2</v>
      </c>
      <c r="N660" s="12">
        <f t="shared" si="1154"/>
        <v>2.6045738454094213E-4</v>
      </c>
      <c r="O660" s="12">
        <f t="shared" si="1155"/>
        <v>-5.125078859835961E-4</v>
      </c>
      <c r="P660" s="12">
        <f t="shared" si="1147"/>
        <v>0</v>
      </c>
      <c r="Q660" s="12">
        <f t="shared" si="1148"/>
        <v>-5.125078859835961E-4</v>
      </c>
      <c r="R660" s="12">
        <f t="shared" si="1149"/>
        <v>0</v>
      </c>
      <c r="S660" s="4">
        <f t="shared" si="1156"/>
        <v>0</v>
      </c>
      <c r="T660" s="15" t="str">
        <f t="shared" si="1157"/>
        <v>OK</v>
      </c>
    </row>
    <row r="661" spans="1:20" x14ac:dyDescent="0.25">
      <c r="A661" t="s">
        <v>40</v>
      </c>
      <c r="B661" t="s">
        <v>33</v>
      </c>
      <c r="C661" s="4">
        <f t="shared" ref="C661:G661" si="1172">C643</f>
        <v>1</v>
      </c>
      <c r="D661" s="4">
        <f t="shared" si="1172"/>
        <v>1</v>
      </c>
      <c r="E661" s="4">
        <f t="shared" si="1172"/>
        <v>1</v>
      </c>
      <c r="F661" s="4">
        <f t="shared" si="1172"/>
        <v>1</v>
      </c>
      <c r="G661" s="4">
        <f t="shared" si="1172"/>
        <v>0</v>
      </c>
      <c r="H661" s="12">
        <f>H648</f>
        <v>2.3272321851475422</v>
      </c>
      <c r="I661" s="12">
        <f t="shared" ref="I661:K661" si="1173">I648</f>
        <v>0.43591236772567316</v>
      </c>
      <c r="J661" s="12">
        <f t="shared" si="1173"/>
        <v>1.7830331262579537</v>
      </c>
      <c r="K661" s="12">
        <f t="shared" si="1173"/>
        <v>-6.1763184526186093E-3</v>
      </c>
      <c r="L661" s="4">
        <f t="shared" si="1152"/>
        <v>4.5461776791311692</v>
      </c>
      <c r="M661" s="11">
        <f t="shared" si="1153"/>
        <v>0.98950366872673801</v>
      </c>
      <c r="N661" s="12">
        <f t="shared" si="1154"/>
        <v>1.1017297019805776E-4</v>
      </c>
      <c r="O661" s="12">
        <f t="shared" si="1155"/>
        <v>-2.1803311641099943E-4</v>
      </c>
      <c r="P661" s="12">
        <f t="shared" si="1147"/>
        <v>-2.1803311641099943E-4</v>
      </c>
      <c r="Q661" s="12">
        <f t="shared" si="1148"/>
        <v>-2.1803311641099943E-4</v>
      </c>
      <c r="R661" s="12">
        <f t="shared" si="1149"/>
        <v>0</v>
      </c>
      <c r="S661" s="4">
        <f t="shared" si="1156"/>
        <v>1</v>
      </c>
      <c r="T661" s="15" t="str">
        <f t="shared" si="1157"/>
        <v>OK</v>
      </c>
    </row>
    <row r="662" spans="1:20" x14ac:dyDescent="0.25">
      <c r="M662" s="5" t="s">
        <v>47</v>
      </c>
      <c r="N662" s="11">
        <f>AVERAGE(N652:N661)</f>
        <v>5.2618681798854089E-3</v>
      </c>
      <c r="O662"/>
    </row>
    <row r="663" spans="1:20" x14ac:dyDescent="0.25">
      <c r="H663" t="s">
        <v>41</v>
      </c>
      <c r="I663">
        <f>I645</f>
        <v>3</v>
      </c>
      <c r="M663"/>
      <c r="N663" s="5" t="s">
        <v>46</v>
      </c>
      <c r="O663" s="11">
        <f>AVERAGE(O652:O661)</f>
        <v>-3.9439074708697338E-3</v>
      </c>
      <c r="P663" s="11">
        <f t="shared" ref="P663:R663" si="1174">AVERAGE(P652:P661)</f>
        <v>6.096566046292852E-4</v>
      </c>
      <c r="Q663" s="11">
        <f t="shared" si="1174"/>
        <v>-5.6165326882151867E-3</v>
      </c>
      <c r="R663" s="11">
        <f t="shared" si="1174"/>
        <v>5.326588169073884E-4</v>
      </c>
    </row>
    <row r="664" spans="1:20" x14ac:dyDescent="0.25">
      <c r="M664"/>
      <c r="N664"/>
      <c r="O664"/>
    </row>
    <row r="665" spans="1:20" x14ac:dyDescent="0.25">
      <c r="M665"/>
      <c r="N665"/>
      <c r="O665"/>
    </row>
    <row r="666" spans="1:20" x14ac:dyDescent="0.25">
      <c r="H666" s="13">
        <f>H648-O663*$I663</f>
        <v>2.3390639075601514</v>
      </c>
      <c r="I666" s="13">
        <f t="shared" ref="I666" si="1175">I648-P663*$I663</f>
        <v>0.4340833979117853</v>
      </c>
      <c r="J666" s="13">
        <f t="shared" ref="J666" si="1176">J648-Q663*$I663</f>
        <v>1.7998827243225992</v>
      </c>
      <c r="K666" s="13">
        <f t="shared" ref="K666" si="1177">K648-R663*$I663</f>
        <v>-7.7742949033407747E-3</v>
      </c>
      <c r="M666"/>
      <c r="N666"/>
      <c r="O666"/>
    </row>
    <row r="667" spans="1:20" x14ac:dyDescent="0.25">
      <c r="H667" s="36" t="s">
        <v>18</v>
      </c>
      <c r="I667" s="36"/>
      <c r="J667" s="36"/>
      <c r="K667" s="36"/>
      <c r="M667"/>
      <c r="N667"/>
      <c r="O667" s="37" t="s">
        <v>23</v>
      </c>
      <c r="P667" s="37"/>
      <c r="Q667" s="37"/>
      <c r="R667" s="37"/>
    </row>
    <row r="668" spans="1:20" x14ac:dyDescent="0.25">
      <c r="A668" s="14" t="s">
        <v>45</v>
      </c>
      <c r="B668" s="14">
        <f>B650+1</f>
        <v>37</v>
      </c>
      <c r="H668" s="8" t="s">
        <v>19</v>
      </c>
      <c r="I668" s="8" t="s">
        <v>20</v>
      </c>
      <c r="J668" s="8" t="s">
        <v>22</v>
      </c>
      <c r="K668" s="8" t="s">
        <v>21</v>
      </c>
      <c r="M668"/>
      <c r="N668"/>
      <c r="O668" s="8" t="s">
        <v>24</v>
      </c>
      <c r="P668" s="8" t="s">
        <v>25</v>
      </c>
      <c r="Q668" s="8" t="s">
        <v>26</v>
      </c>
      <c r="R668" s="8" t="s">
        <v>27</v>
      </c>
    </row>
    <row r="669" spans="1:20" ht="30" x14ac:dyDescent="0.25">
      <c r="A669" s="6" t="s">
        <v>44</v>
      </c>
      <c r="B669" s="6" t="s">
        <v>13</v>
      </c>
      <c r="C669" s="7" t="s">
        <v>7</v>
      </c>
      <c r="D669" s="6" t="s">
        <v>14</v>
      </c>
      <c r="E669" s="6" t="s">
        <v>1</v>
      </c>
      <c r="F669" s="6" t="s">
        <v>2</v>
      </c>
      <c r="G669" s="6" t="s">
        <v>15</v>
      </c>
      <c r="H669" s="9" t="s">
        <v>14</v>
      </c>
      <c r="I669" s="9" t="s">
        <v>1</v>
      </c>
      <c r="J669" s="9" t="s">
        <v>2</v>
      </c>
      <c r="K669" s="9" t="s">
        <v>15</v>
      </c>
      <c r="L669" s="6" t="s">
        <v>16</v>
      </c>
      <c r="M669" s="6" t="s">
        <v>17</v>
      </c>
      <c r="N669" s="6" t="s">
        <v>28</v>
      </c>
      <c r="O669" s="9" t="s">
        <v>14</v>
      </c>
      <c r="P669" s="9" t="s">
        <v>1</v>
      </c>
      <c r="Q669" s="9" t="s">
        <v>2</v>
      </c>
      <c r="R669" s="9" t="s">
        <v>15</v>
      </c>
      <c r="S669" s="7" t="s">
        <v>42</v>
      </c>
      <c r="T669" s="9" t="s">
        <v>43</v>
      </c>
    </row>
    <row r="670" spans="1:20" x14ac:dyDescent="0.25">
      <c r="A670" t="s">
        <v>39</v>
      </c>
      <c r="B670" t="s">
        <v>29</v>
      </c>
      <c r="C670" s="4">
        <f>C652</f>
        <v>0</v>
      </c>
      <c r="D670" s="4">
        <f t="shared" ref="D670:G670" si="1178">D652</f>
        <v>-1</v>
      </c>
      <c r="E670" s="4">
        <f t="shared" si="1178"/>
        <v>1</v>
      </c>
      <c r="F670" s="4">
        <f t="shared" si="1178"/>
        <v>0</v>
      </c>
      <c r="G670" s="4">
        <f t="shared" si="1178"/>
        <v>1</v>
      </c>
      <c r="H670" s="12">
        <f>H666</f>
        <v>2.3390639075601514</v>
      </c>
      <c r="I670" s="12">
        <f t="shared" ref="I670:K670" si="1179">I666</f>
        <v>0.4340833979117853</v>
      </c>
      <c r="J670" s="12">
        <f t="shared" si="1179"/>
        <v>1.7998827243225992</v>
      </c>
      <c r="K670" s="12">
        <f t="shared" si="1179"/>
        <v>-7.7742949033407747E-3</v>
      </c>
      <c r="L670" s="4">
        <f>SUMPRODUCT(D670:G670,H670:K670)</f>
        <v>-1.9127548045517069</v>
      </c>
      <c r="M670" s="11">
        <f>1/(1+EXP(-L670))</f>
        <v>0.12867168039748195</v>
      </c>
      <c r="N670" s="12">
        <f>(M670-C670)^2</f>
        <v>1.6556401336311741E-2</v>
      </c>
      <c r="O670" s="12">
        <f>2*D670*$M670*(1-$M670)*($M670-$C670)</f>
        <v>-2.8852122710066787E-2</v>
      </c>
      <c r="P670" s="12">
        <f t="shared" ref="P670:P679" si="1180">2*E670*$M670*(1-$M670)*($M670-$C670)</f>
        <v>2.8852122710066787E-2</v>
      </c>
      <c r="Q670" s="12">
        <f t="shared" ref="Q670:Q679" si="1181">2*F670*$M670*(1-$M670)*($M670-$C670)</f>
        <v>0</v>
      </c>
      <c r="R670" s="12">
        <f t="shared" ref="R670:R679" si="1182">2*G670*$M670*(1-$M670)*($M670-$C670)</f>
        <v>2.8852122710066787E-2</v>
      </c>
      <c r="S670" s="4">
        <f>IF(M670&gt;0.5,1,0)</f>
        <v>0</v>
      </c>
      <c r="T670" s="15" t="str">
        <f>IF(S670=C670,"OK","FAUX")</f>
        <v>OK</v>
      </c>
    </row>
    <row r="671" spans="1:20" x14ac:dyDescent="0.25">
      <c r="A671" t="s">
        <v>40</v>
      </c>
      <c r="B671" t="s">
        <v>34</v>
      </c>
      <c r="C671" s="4">
        <f t="shared" ref="C671:G671" si="1183">C653</f>
        <v>1</v>
      </c>
      <c r="D671" s="4">
        <f t="shared" si="1183"/>
        <v>0</v>
      </c>
      <c r="E671" s="4">
        <f t="shared" si="1183"/>
        <v>1</v>
      </c>
      <c r="F671" s="4">
        <f t="shared" si="1183"/>
        <v>1</v>
      </c>
      <c r="G671" s="4">
        <f t="shared" si="1183"/>
        <v>1</v>
      </c>
      <c r="H671" s="12">
        <f>H666</f>
        <v>2.3390639075601514</v>
      </c>
      <c r="I671" s="12">
        <f t="shared" ref="I671:K671" si="1184">I666</f>
        <v>0.4340833979117853</v>
      </c>
      <c r="J671" s="12">
        <f t="shared" si="1184"/>
        <v>1.7998827243225992</v>
      </c>
      <c r="K671" s="12">
        <f t="shared" si="1184"/>
        <v>-7.7742949033407747E-3</v>
      </c>
      <c r="L671" s="4">
        <f t="shared" ref="L671:L679" si="1185">SUMPRODUCT(D671:G671,H671:K671)</f>
        <v>2.2261918273310437</v>
      </c>
      <c r="M671" s="11">
        <f t="shared" ref="M671:M679" si="1186">1/(1+EXP(-L671))</f>
        <v>0.90257701271547486</v>
      </c>
      <c r="N671" s="12">
        <f t="shared" ref="N671:N679" si="1187">(M671-C671)^2</f>
        <v>9.4912384514407467E-3</v>
      </c>
      <c r="O671" s="12">
        <f t="shared" ref="O671:O679" si="1188">2*D671*$M671*(1-$M671)*($M671-$C671)</f>
        <v>0</v>
      </c>
      <c r="P671" s="12">
        <f t="shared" si="1180"/>
        <v>-1.713314729694328E-2</v>
      </c>
      <c r="Q671" s="12">
        <f t="shared" si="1181"/>
        <v>-1.713314729694328E-2</v>
      </c>
      <c r="R671" s="12">
        <f t="shared" si="1182"/>
        <v>-1.713314729694328E-2</v>
      </c>
      <c r="S671" s="4">
        <f t="shared" ref="S671:S679" si="1189">IF(M671&gt;0.5,1,0)</f>
        <v>1</v>
      </c>
      <c r="T671" s="15" t="str">
        <f t="shared" ref="T671:T679" si="1190">IF(S671=C671,"OK","FAUX")</f>
        <v>OK</v>
      </c>
    </row>
    <row r="672" spans="1:20" x14ac:dyDescent="0.25">
      <c r="A672" t="s">
        <v>39</v>
      </c>
      <c r="B672" t="s">
        <v>35</v>
      </c>
      <c r="C672" s="4">
        <f t="shared" ref="C672:G672" si="1191">C654</f>
        <v>0</v>
      </c>
      <c r="D672" s="4">
        <f t="shared" si="1191"/>
        <v>-1</v>
      </c>
      <c r="E672" s="4">
        <f t="shared" si="1191"/>
        <v>1</v>
      </c>
      <c r="F672" s="4">
        <f t="shared" si="1191"/>
        <v>-1</v>
      </c>
      <c r="G672" s="4">
        <f t="shared" si="1191"/>
        <v>0</v>
      </c>
      <c r="H672" s="12">
        <f>H666</f>
        <v>2.3390639075601514</v>
      </c>
      <c r="I672" s="12">
        <f t="shared" ref="I672:K672" si="1192">I666</f>
        <v>0.4340833979117853</v>
      </c>
      <c r="J672" s="12">
        <f t="shared" si="1192"/>
        <v>1.7998827243225992</v>
      </c>
      <c r="K672" s="12">
        <f t="shared" si="1192"/>
        <v>-7.7742949033407747E-3</v>
      </c>
      <c r="L672" s="4">
        <f t="shared" si="1185"/>
        <v>-3.7048632339709653</v>
      </c>
      <c r="M672" s="11">
        <f t="shared" si="1186"/>
        <v>2.4012781628203566E-2</v>
      </c>
      <c r="N672" s="12">
        <f t="shared" si="1187"/>
        <v>5.7661368152379065E-4</v>
      </c>
      <c r="O672" s="12">
        <f t="shared" si="1188"/>
        <v>-1.1255351662110508E-3</v>
      </c>
      <c r="P672" s="12">
        <f t="shared" si="1180"/>
        <v>1.1255351662110508E-3</v>
      </c>
      <c r="Q672" s="12">
        <f t="shared" si="1181"/>
        <v>-1.1255351662110508E-3</v>
      </c>
      <c r="R672" s="12">
        <f t="shared" si="1182"/>
        <v>0</v>
      </c>
      <c r="S672" s="4">
        <f t="shared" si="1189"/>
        <v>0</v>
      </c>
      <c r="T672" s="15" t="str">
        <f t="shared" si="1190"/>
        <v>OK</v>
      </c>
    </row>
    <row r="673" spans="1:23" x14ac:dyDescent="0.25">
      <c r="A673" t="s">
        <v>39</v>
      </c>
      <c r="B673" t="s">
        <v>37</v>
      </c>
      <c r="C673" s="4">
        <f t="shared" ref="C673:G673" si="1193">C655</f>
        <v>0</v>
      </c>
      <c r="D673" s="4">
        <f t="shared" si="1193"/>
        <v>-1</v>
      </c>
      <c r="E673" s="4">
        <f t="shared" si="1193"/>
        <v>0</v>
      </c>
      <c r="F673" s="4">
        <f t="shared" si="1193"/>
        <v>-1</v>
      </c>
      <c r="G673" s="4">
        <f t="shared" si="1193"/>
        <v>1</v>
      </c>
      <c r="H673" s="12">
        <f>H666</f>
        <v>2.3390639075601514</v>
      </c>
      <c r="I673" s="12">
        <f t="shared" ref="I673:K673" si="1194">I666</f>
        <v>0.4340833979117853</v>
      </c>
      <c r="J673" s="12">
        <f t="shared" si="1194"/>
        <v>1.7998827243225992</v>
      </c>
      <c r="K673" s="12">
        <f t="shared" si="1194"/>
        <v>-7.7742949033407747E-3</v>
      </c>
      <c r="L673" s="4">
        <f t="shared" si="1185"/>
        <v>-4.1467209267860907</v>
      </c>
      <c r="M673" s="11">
        <f t="shared" si="1186"/>
        <v>1.5569936863346283E-2</v>
      </c>
      <c r="N673" s="12">
        <f t="shared" si="1187"/>
        <v>2.424229339285895E-4</v>
      </c>
      <c r="O673" s="12">
        <f t="shared" si="1188"/>
        <v>-4.7729684830618836E-4</v>
      </c>
      <c r="P673" s="12">
        <f t="shared" si="1180"/>
        <v>0</v>
      </c>
      <c r="Q673" s="12">
        <f t="shared" si="1181"/>
        <v>-4.7729684830618836E-4</v>
      </c>
      <c r="R673" s="12">
        <f t="shared" si="1182"/>
        <v>4.7729684830618836E-4</v>
      </c>
      <c r="S673" s="4">
        <f t="shared" si="1189"/>
        <v>0</v>
      </c>
      <c r="T673" s="15" t="str">
        <f t="shared" si="1190"/>
        <v>OK</v>
      </c>
    </row>
    <row r="674" spans="1:23" x14ac:dyDescent="0.25">
      <c r="A674" t="s">
        <v>40</v>
      </c>
      <c r="B674" t="s">
        <v>32</v>
      </c>
      <c r="C674" s="4">
        <f t="shared" ref="C674:G674" si="1195">C656</f>
        <v>1</v>
      </c>
      <c r="D674" s="4">
        <f t="shared" si="1195"/>
        <v>1</v>
      </c>
      <c r="E674" s="4">
        <f t="shared" si="1195"/>
        <v>1</v>
      </c>
      <c r="F674" s="4">
        <f t="shared" si="1195"/>
        <v>0</v>
      </c>
      <c r="G674" s="4">
        <f t="shared" si="1195"/>
        <v>1</v>
      </c>
      <c r="H674" s="12">
        <f>H666</f>
        <v>2.3390639075601514</v>
      </c>
      <c r="I674" s="12">
        <f t="shared" ref="I674:K674" si="1196">I666</f>
        <v>0.4340833979117853</v>
      </c>
      <c r="J674" s="12">
        <f t="shared" si="1196"/>
        <v>1.7998827243225992</v>
      </c>
      <c r="K674" s="12">
        <f t="shared" si="1196"/>
        <v>-7.7742949033407747E-3</v>
      </c>
      <c r="L674" s="4">
        <f t="shared" si="1185"/>
        <v>2.7653730105685956</v>
      </c>
      <c r="M674" s="11">
        <f t="shared" si="1186"/>
        <v>0.94077571078015954</v>
      </c>
      <c r="N674" s="12">
        <f t="shared" si="1187"/>
        <v>3.5075164335953116E-3</v>
      </c>
      <c r="O674" s="12">
        <f t="shared" si="1188"/>
        <v>-6.5995725317774387E-3</v>
      </c>
      <c r="P674" s="12">
        <f t="shared" si="1180"/>
        <v>-6.5995725317774387E-3</v>
      </c>
      <c r="Q674" s="12">
        <f t="shared" si="1181"/>
        <v>0</v>
      </c>
      <c r="R674" s="12">
        <f t="shared" si="1182"/>
        <v>-6.5995725317774387E-3</v>
      </c>
      <c r="S674" s="4">
        <f t="shared" si="1189"/>
        <v>1</v>
      </c>
      <c r="T674" s="15" t="str">
        <f t="shared" si="1190"/>
        <v>OK</v>
      </c>
    </row>
    <row r="675" spans="1:23" x14ac:dyDescent="0.25">
      <c r="A675" t="s">
        <v>40</v>
      </c>
      <c r="B675" t="s">
        <v>38</v>
      </c>
      <c r="C675" s="4">
        <f t="shared" ref="C675:G675" si="1197">C657</f>
        <v>1</v>
      </c>
      <c r="D675" s="4">
        <f t="shared" si="1197"/>
        <v>1</v>
      </c>
      <c r="E675" s="4">
        <f t="shared" si="1197"/>
        <v>1</v>
      </c>
      <c r="F675" s="4">
        <f t="shared" si="1197"/>
        <v>1</v>
      </c>
      <c r="G675" s="4">
        <f t="shared" si="1197"/>
        <v>0</v>
      </c>
      <c r="H675" s="12">
        <f>H666</f>
        <v>2.3390639075601514</v>
      </c>
      <c r="I675" s="12">
        <f t="shared" ref="I675:K675" si="1198">I666</f>
        <v>0.4340833979117853</v>
      </c>
      <c r="J675" s="12">
        <f t="shared" si="1198"/>
        <v>1.7998827243225992</v>
      </c>
      <c r="K675" s="12">
        <f t="shared" si="1198"/>
        <v>-7.7742949033407747E-3</v>
      </c>
      <c r="L675" s="4">
        <f t="shared" si="1185"/>
        <v>4.5730300297945359</v>
      </c>
      <c r="M675" s="11">
        <f t="shared" si="1186"/>
        <v>0.9897789268699283</v>
      </c>
      <c r="N675" s="12">
        <f t="shared" si="1187"/>
        <v>1.044703359302737E-4</v>
      </c>
      <c r="O675" s="12">
        <f t="shared" si="1188"/>
        <v>-2.0680507397361446E-4</v>
      </c>
      <c r="P675" s="12">
        <f t="shared" si="1180"/>
        <v>-2.0680507397361446E-4</v>
      </c>
      <c r="Q675" s="12">
        <f t="shared" si="1181"/>
        <v>-2.0680507397361446E-4</v>
      </c>
      <c r="R675" s="12">
        <f t="shared" si="1182"/>
        <v>0</v>
      </c>
      <c r="S675" s="4">
        <f t="shared" si="1189"/>
        <v>1</v>
      </c>
      <c r="T675" s="15" t="str">
        <f t="shared" si="1190"/>
        <v>OK</v>
      </c>
    </row>
    <row r="676" spans="1:23" x14ac:dyDescent="0.25">
      <c r="A676" t="s">
        <v>39</v>
      </c>
      <c r="B676" t="s">
        <v>31</v>
      </c>
      <c r="C676" s="4">
        <f t="shared" ref="C676:G676" si="1199">C658</f>
        <v>0</v>
      </c>
      <c r="D676" s="4">
        <f t="shared" si="1199"/>
        <v>0</v>
      </c>
      <c r="E676" s="4">
        <f t="shared" si="1199"/>
        <v>0</v>
      </c>
      <c r="F676" s="4">
        <f t="shared" si="1199"/>
        <v>-1</v>
      </c>
      <c r="G676" s="4">
        <f t="shared" si="1199"/>
        <v>0</v>
      </c>
      <c r="H676" s="12">
        <f>H666</f>
        <v>2.3390639075601514</v>
      </c>
      <c r="I676" s="12">
        <f t="shared" ref="I676:K676" si="1200">I666</f>
        <v>0.4340833979117853</v>
      </c>
      <c r="J676" s="12">
        <f t="shared" si="1200"/>
        <v>1.7998827243225992</v>
      </c>
      <c r="K676" s="12">
        <f t="shared" si="1200"/>
        <v>-7.7742949033407747E-3</v>
      </c>
      <c r="L676" s="4">
        <f t="shared" si="1185"/>
        <v>-1.7998827243225992</v>
      </c>
      <c r="M676" s="11">
        <f t="shared" si="1186"/>
        <v>0.14186534139095658</v>
      </c>
      <c r="N676" s="12">
        <f t="shared" si="1187"/>
        <v>2.0125775087972659E-2</v>
      </c>
      <c r="O676" s="12">
        <f t="shared" si="1188"/>
        <v>0</v>
      </c>
      <c r="P676" s="12">
        <f t="shared" si="1180"/>
        <v>0</v>
      </c>
      <c r="Q676" s="12">
        <f t="shared" si="1181"/>
        <v>-3.4541250268719619E-2</v>
      </c>
      <c r="R676" s="12">
        <f t="shared" si="1182"/>
        <v>0</v>
      </c>
      <c r="S676" s="4">
        <f t="shared" si="1189"/>
        <v>0</v>
      </c>
      <c r="T676" s="15" t="str">
        <f t="shared" si="1190"/>
        <v>OK</v>
      </c>
    </row>
    <row r="677" spans="1:23" x14ac:dyDescent="0.25">
      <c r="A677" t="s">
        <v>40</v>
      </c>
      <c r="B677" t="s">
        <v>30</v>
      </c>
      <c r="C677" s="4">
        <f t="shared" ref="C677:G677" si="1201">C659</f>
        <v>1</v>
      </c>
      <c r="D677" s="4">
        <f t="shared" si="1201"/>
        <v>1</v>
      </c>
      <c r="E677" s="4">
        <f t="shared" si="1201"/>
        <v>0</v>
      </c>
      <c r="F677" s="4">
        <f t="shared" si="1201"/>
        <v>1</v>
      </c>
      <c r="G677" s="4">
        <f t="shared" si="1201"/>
        <v>1</v>
      </c>
      <c r="H677" s="12">
        <f>H666</f>
        <v>2.3390639075601514</v>
      </c>
      <c r="I677" s="12">
        <f t="shared" ref="I677:K677" si="1202">I666</f>
        <v>0.4340833979117853</v>
      </c>
      <c r="J677" s="12">
        <f t="shared" si="1202"/>
        <v>1.7998827243225992</v>
      </c>
      <c r="K677" s="12">
        <f t="shared" si="1202"/>
        <v>-7.7742949033407747E-3</v>
      </c>
      <c r="L677" s="4">
        <f t="shared" si="1185"/>
        <v>4.13117233697941</v>
      </c>
      <c r="M677" s="11">
        <f t="shared" si="1186"/>
        <v>0.98418993807646094</v>
      </c>
      <c r="N677" s="12">
        <f t="shared" si="1187"/>
        <v>2.4995805802613977E-4</v>
      </c>
      <c r="O677" s="12">
        <f t="shared" si="1188"/>
        <v>-4.9201241130091781E-4</v>
      </c>
      <c r="P677" s="12">
        <f t="shared" si="1180"/>
        <v>0</v>
      </c>
      <c r="Q677" s="12">
        <f t="shared" si="1181"/>
        <v>-4.9201241130091781E-4</v>
      </c>
      <c r="R677" s="12">
        <f t="shared" si="1182"/>
        <v>-4.9201241130091781E-4</v>
      </c>
      <c r="S677" s="4">
        <f t="shared" si="1189"/>
        <v>1</v>
      </c>
      <c r="T677" s="15" t="str">
        <f t="shared" si="1190"/>
        <v>OK</v>
      </c>
    </row>
    <row r="678" spans="1:23" x14ac:dyDescent="0.25">
      <c r="A678" t="s">
        <v>39</v>
      </c>
      <c r="B678" t="s">
        <v>36</v>
      </c>
      <c r="C678" s="4">
        <f t="shared" ref="C678:G678" si="1203">C660</f>
        <v>0</v>
      </c>
      <c r="D678" s="4">
        <f t="shared" si="1203"/>
        <v>-1</v>
      </c>
      <c r="E678" s="4">
        <f t="shared" si="1203"/>
        <v>0</v>
      </c>
      <c r="F678" s="4">
        <f t="shared" si="1203"/>
        <v>-1</v>
      </c>
      <c r="G678" s="4">
        <f t="shared" si="1203"/>
        <v>0</v>
      </c>
      <c r="H678" s="12">
        <f>H666</f>
        <v>2.3390639075601514</v>
      </c>
      <c r="I678" s="12">
        <f t="shared" ref="I678:K678" si="1204">I666</f>
        <v>0.4340833979117853</v>
      </c>
      <c r="J678" s="12">
        <f t="shared" si="1204"/>
        <v>1.7998827243225992</v>
      </c>
      <c r="K678" s="12">
        <f t="shared" si="1204"/>
        <v>-7.7742949033407747E-3</v>
      </c>
      <c r="L678" s="4">
        <f t="shared" si="1185"/>
        <v>-4.1389466318827504</v>
      </c>
      <c r="M678" s="11">
        <f t="shared" si="1186"/>
        <v>1.5689547339608829E-2</v>
      </c>
      <c r="N678" s="12">
        <f t="shared" si="1187"/>
        <v>2.4616189572182647E-4</v>
      </c>
      <c r="O678" s="12">
        <f t="shared" si="1188"/>
        <v>-4.8459945401138204E-4</v>
      </c>
      <c r="P678" s="12">
        <f t="shared" si="1180"/>
        <v>0</v>
      </c>
      <c r="Q678" s="12">
        <f t="shared" si="1181"/>
        <v>-4.8459945401138204E-4</v>
      </c>
      <c r="R678" s="12">
        <f t="shared" si="1182"/>
        <v>0</v>
      </c>
      <c r="S678" s="4">
        <f t="shared" si="1189"/>
        <v>0</v>
      </c>
      <c r="T678" s="15" t="str">
        <f t="shared" si="1190"/>
        <v>OK</v>
      </c>
    </row>
    <row r="679" spans="1:23" x14ac:dyDescent="0.25">
      <c r="A679" t="s">
        <v>40</v>
      </c>
      <c r="B679" t="s">
        <v>33</v>
      </c>
      <c r="C679" s="4">
        <f t="shared" ref="C679:G679" si="1205">C661</f>
        <v>1</v>
      </c>
      <c r="D679" s="4">
        <f t="shared" si="1205"/>
        <v>1</v>
      </c>
      <c r="E679" s="4">
        <f t="shared" si="1205"/>
        <v>1</v>
      </c>
      <c r="F679" s="4">
        <f t="shared" si="1205"/>
        <v>1</v>
      </c>
      <c r="G679" s="4">
        <f t="shared" si="1205"/>
        <v>0</v>
      </c>
      <c r="H679" s="12">
        <f>H666</f>
        <v>2.3390639075601514</v>
      </c>
      <c r="I679" s="12">
        <f t="shared" ref="I679:K679" si="1206">I666</f>
        <v>0.4340833979117853</v>
      </c>
      <c r="J679" s="12">
        <f t="shared" si="1206"/>
        <v>1.7998827243225992</v>
      </c>
      <c r="K679" s="12">
        <f t="shared" si="1206"/>
        <v>-7.7742949033407747E-3</v>
      </c>
      <c r="L679" s="4">
        <f t="shared" si="1185"/>
        <v>4.5730300297945359</v>
      </c>
      <c r="M679" s="11">
        <f t="shared" si="1186"/>
        <v>0.9897789268699283</v>
      </c>
      <c r="N679" s="12">
        <f t="shared" si="1187"/>
        <v>1.044703359302737E-4</v>
      </c>
      <c r="O679" s="12">
        <f t="shared" si="1188"/>
        <v>-2.0680507397361446E-4</v>
      </c>
      <c r="P679" s="12">
        <f t="shared" si="1180"/>
        <v>-2.0680507397361446E-4</v>
      </c>
      <c r="Q679" s="12">
        <f t="shared" si="1181"/>
        <v>-2.0680507397361446E-4</v>
      </c>
      <c r="R679" s="12">
        <f t="shared" si="1182"/>
        <v>0</v>
      </c>
      <c r="S679" s="4">
        <f t="shared" si="1189"/>
        <v>1</v>
      </c>
      <c r="T679" s="15" t="str">
        <f t="shared" si="1190"/>
        <v>OK</v>
      </c>
      <c r="W679" s="11"/>
    </row>
    <row r="680" spans="1:23" x14ac:dyDescent="0.25">
      <c r="M680" s="5" t="s">
        <v>47</v>
      </c>
      <c r="N680" s="11">
        <f>AVERAGE(N670:N679)</f>
        <v>5.1205028550381348E-3</v>
      </c>
      <c r="O680"/>
    </row>
    <row r="681" spans="1:23" x14ac:dyDescent="0.25">
      <c r="H681" t="s">
        <v>41</v>
      </c>
      <c r="I681">
        <f>I663</f>
        <v>3</v>
      </c>
      <c r="M681"/>
      <c r="N681" s="5" t="s">
        <v>46</v>
      </c>
      <c r="O681" s="11">
        <f>AVERAGE(O670:O679)</f>
        <v>-3.8444749269620992E-3</v>
      </c>
      <c r="P681" s="11">
        <f t="shared" ref="P681:R681" si="1207">AVERAGE(P670:P679)</f>
        <v>5.8313278996098897E-4</v>
      </c>
      <c r="Q681" s="11">
        <f t="shared" si="1207"/>
        <v>-5.4667451593439663E-3</v>
      </c>
      <c r="R681" s="11">
        <f t="shared" si="1207"/>
        <v>5.1046873183513387E-4</v>
      </c>
    </row>
    <row r="682" spans="1:23" x14ac:dyDescent="0.25">
      <c r="M682"/>
      <c r="N682"/>
      <c r="O682"/>
    </row>
    <row r="683" spans="1:23" x14ac:dyDescent="0.25">
      <c r="M683"/>
      <c r="N683"/>
      <c r="O683"/>
    </row>
    <row r="684" spans="1:23" x14ac:dyDescent="0.25">
      <c r="H684" s="13">
        <f>H666-O681*$I681</f>
        <v>2.3505973323410378</v>
      </c>
      <c r="I684" s="13">
        <f t="shared" ref="I684" si="1208">I666-P681*$I681</f>
        <v>0.43233399954190233</v>
      </c>
      <c r="J684" s="13">
        <f t="shared" ref="J684" si="1209">J666-Q681*$I681</f>
        <v>1.8162829598006311</v>
      </c>
      <c r="K684" s="13">
        <f t="shared" ref="K684" si="1210">K666-R681*$I681</f>
        <v>-9.3057010988461773E-3</v>
      </c>
      <c r="M684"/>
      <c r="N684"/>
      <c r="O684"/>
    </row>
    <row r="685" spans="1:23" x14ac:dyDescent="0.25">
      <c r="H685" s="36" t="s">
        <v>18</v>
      </c>
      <c r="I685" s="36"/>
      <c r="J685" s="36"/>
      <c r="K685" s="36"/>
      <c r="M685"/>
      <c r="N685"/>
      <c r="O685" s="37" t="s">
        <v>23</v>
      </c>
      <c r="P685" s="37"/>
      <c r="Q685" s="37"/>
      <c r="R685" s="37"/>
    </row>
    <row r="686" spans="1:23" x14ac:dyDescent="0.25">
      <c r="A686" s="14" t="s">
        <v>45</v>
      </c>
      <c r="B686" s="14">
        <f>B668+1</f>
        <v>38</v>
      </c>
      <c r="H686" s="8" t="s">
        <v>19</v>
      </c>
      <c r="I686" s="8" t="s">
        <v>20</v>
      </c>
      <c r="J686" s="8" t="s">
        <v>22</v>
      </c>
      <c r="K686" s="8" t="s">
        <v>21</v>
      </c>
      <c r="M686"/>
      <c r="N686"/>
      <c r="O686" s="8" t="s">
        <v>24</v>
      </c>
      <c r="P686" s="8" t="s">
        <v>25</v>
      </c>
      <c r="Q686" s="8" t="s">
        <v>26</v>
      </c>
      <c r="R686" s="8" t="s">
        <v>27</v>
      </c>
    </row>
    <row r="687" spans="1:23" ht="30" x14ac:dyDescent="0.25">
      <c r="A687" s="6" t="s">
        <v>44</v>
      </c>
      <c r="B687" s="6" t="s">
        <v>13</v>
      </c>
      <c r="C687" s="7" t="s">
        <v>7</v>
      </c>
      <c r="D687" s="6" t="s">
        <v>14</v>
      </c>
      <c r="E687" s="6" t="s">
        <v>1</v>
      </c>
      <c r="F687" s="6" t="s">
        <v>2</v>
      </c>
      <c r="G687" s="6" t="s">
        <v>15</v>
      </c>
      <c r="H687" s="9" t="s">
        <v>14</v>
      </c>
      <c r="I687" s="9" t="s">
        <v>1</v>
      </c>
      <c r="J687" s="9" t="s">
        <v>2</v>
      </c>
      <c r="K687" s="9" t="s">
        <v>15</v>
      </c>
      <c r="L687" s="6" t="s">
        <v>16</v>
      </c>
      <c r="M687" s="6" t="s">
        <v>17</v>
      </c>
      <c r="N687" s="6" t="s">
        <v>28</v>
      </c>
      <c r="O687" s="9" t="s">
        <v>14</v>
      </c>
      <c r="P687" s="9" t="s">
        <v>1</v>
      </c>
      <c r="Q687" s="9" t="s">
        <v>2</v>
      </c>
      <c r="R687" s="9" t="s">
        <v>15</v>
      </c>
      <c r="S687" s="7" t="s">
        <v>42</v>
      </c>
      <c r="T687" s="9" t="s">
        <v>43</v>
      </c>
    </row>
    <row r="688" spans="1:23" x14ac:dyDescent="0.25">
      <c r="A688" t="s">
        <v>39</v>
      </c>
      <c r="B688" t="s">
        <v>29</v>
      </c>
      <c r="C688" s="4">
        <f>C670</f>
        <v>0</v>
      </c>
      <c r="D688" s="4">
        <f t="shared" ref="D688:G688" si="1211">D670</f>
        <v>-1</v>
      </c>
      <c r="E688" s="4">
        <f t="shared" si="1211"/>
        <v>1</v>
      </c>
      <c r="F688" s="4">
        <f t="shared" si="1211"/>
        <v>0</v>
      </c>
      <c r="G688" s="4">
        <f t="shared" si="1211"/>
        <v>1</v>
      </c>
      <c r="H688" s="12">
        <f>H684</f>
        <v>2.3505973323410378</v>
      </c>
      <c r="I688" s="12">
        <f t="shared" ref="I688:K688" si="1212">I684</f>
        <v>0.43233399954190233</v>
      </c>
      <c r="J688" s="12">
        <f t="shared" si="1212"/>
        <v>1.8162829598006311</v>
      </c>
      <c r="K688" s="12">
        <f t="shared" si="1212"/>
        <v>-9.3057010988461773E-3</v>
      </c>
      <c r="L688" s="4">
        <f>SUMPRODUCT(D688:G688,H688:K688)</f>
        <v>-1.9275690338979816</v>
      </c>
      <c r="M688" s="11">
        <f>1/(1+EXP(-L688))</f>
        <v>0.12701989552298168</v>
      </c>
      <c r="N688" s="12">
        <f>(M688-C688)^2</f>
        <v>1.613405385866918E-2</v>
      </c>
      <c r="O688" s="12">
        <f>2*D688*$M688*(1-$M688)*($M688-$C688)</f>
        <v>-2.8169416046357726E-2</v>
      </c>
      <c r="P688" s="12">
        <f t="shared" ref="P688:P697" si="1213">2*E688*$M688*(1-$M688)*($M688-$C688)</f>
        <v>2.8169416046357726E-2</v>
      </c>
      <c r="Q688" s="12">
        <f t="shared" ref="Q688:Q697" si="1214">2*F688*$M688*(1-$M688)*($M688-$C688)</f>
        <v>0</v>
      </c>
      <c r="R688" s="12">
        <f t="shared" ref="R688:R697" si="1215">2*G688*$M688*(1-$M688)*($M688-$C688)</f>
        <v>2.8169416046357726E-2</v>
      </c>
      <c r="S688" s="4">
        <f>IF(M688&gt;0.5,1,0)</f>
        <v>0</v>
      </c>
      <c r="T688" s="15" t="str">
        <f>IF(S688=C688,"OK","FAUX")</f>
        <v>OK</v>
      </c>
    </row>
    <row r="689" spans="1:23" x14ac:dyDescent="0.25">
      <c r="A689" t="s">
        <v>40</v>
      </c>
      <c r="B689" t="s">
        <v>34</v>
      </c>
      <c r="C689" s="4">
        <f t="shared" ref="C689:G689" si="1216">C671</f>
        <v>1</v>
      </c>
      <c r="D689" s="4">
        <f t="shared" si="1216"/>
        <v>0</v>
      </c>
      <c r="E689" s="4">
        <f t="shared" si="1216"/>
        <v>1</v>
      </c>
      <c r="F689" s="4">
        <f t="shared" si="1216"/>
        <v>1</v>
      </c>
      <c r="G689" s="4">
        <f t="shared" si="1216"/>
        <v>1</v>
      </c>
      <c r="H689" s="12">
        <f>H684</f>
        <v>2.3505973323410378</v>
      </c>
      <c r="I689" s="12">
        <f t="shared" ref="I689:K689" si="1217">I684</f>
        <v>0.43233399954190233</v>
      </c>
      <c r="J689" s="12">
        <f t="shared" si="1217"/>
        <v>1.8162829598006311</v>
      </c>
      <c r="K689" s="12">
        <f t="shared" si="1217"/>
        <v>-9.3057010988461773E-3</v>
      </c>
      <c r="L689" s="4">
        <f t="shared" ref="L689:L697" si="1218">SUMPRODUCT(D689:G689,H689:K689)</f>
        <v>2.2393112582436876</v>
      </c>
      <c r="M689" s="11">
        <f t="shared" ref="M689:M697" si="1219">1/(1+EXP(-L689))</f>
        <v>0.90372454994870932</v>
      </c>
      <c r="N689" s="12">
        <f t="shared" ref="N689:N697" si="1220">(M689-C689)^2</f>
        <v>9.2689622825785668E-3</v>
      </c>
      <c r="O689" s="12">
        <f t="shared" ref="O689:O697" si="1221">2*D689*$M689*(1-$M689)*($M689-$C689)</f>
        <v>0</v>
      </c>
      <c r="P689" s="12">
        <f t="shared" si="1213"/>
        <v>-1.6753177534629755E-2</v>
      </c>
      <c r="Q689" s="12">
        <f t="shared" si="1214"/>
        <v>-1.6753177534629755E-2</v>
      </c>
      <c r="R689" s="12">
        <f t="shared" si="1215"/>
        <v>-1.6753177534629755E-2</v>
      </c>
      <c r="S689" s="4">
        <f t="shared" ref="S689:S697" si="1222">IF(M689&gt;0.5,1,0)</f>
        <v>1</v>
      </c>
      <c r="T689" s="15" t="str">
        <f t="shared" ref="T689:T697" si="1223">IF(S689=C689,"OK","FAUX")</f>
        <v>OK</v>
      </c>
    </row>
    <row r="690" spans="1:23" x14ac:dyDescent="0.25">
      <c r="A690" t="s">
        <v>39</v>
      </c>
      <c r="B690" t="s">
        <v>35</v>
      </c>
      <c r="C690" s="4">
        <f t="shared" ref="C690:G690" si="1224">C672</f>
        <v>0</v>
      </c>
      <c r="D690" s="4">
        <f t="shared" si="1224"/>
        <v>-1</v>
      </c>
      <c r="E690" s="4">
        <f t="shared" si="1224"/>
        <v>1</v>
      </c>
      <c r="F690" s="4">
        <f t="shared" si="1224"/>
        <v>-1</v>
      </c>
      <c r="G690" s="4">
        <f t="shared" si="1224"/>
        <v>0</v>
      </c>
      <c r="H690" s="12">
        <f>H684</f>
        <v>2.3505973323410378</v>
      </c>
      <c r="I690" s="12">
        <f t="shared" ref="I690:K690" si="1225">I684</f>
        <v>0.43233399954190233</v>
      </c>
      <c r="J690" s="12">
        <f t="shared" si="1225"/>
        <v>1.8162829598006311</v>
      </c>
      <c r="K690" s="12">
        <f t="shared" si="1225"/>
        <v>-9.3057010988461773E-3</v>
      </c>
      <c r="L690" s="4">
        <f t="shared" si="1218"/>
        <v>-3.7345462925997666</v>
      </c>
      <c r="M690" s="11">
        <f t="shared" si="1219"/>
        <v>2.3326865977917562E-2</v>
      </c>
      <c r="N690" s="12">
        <f t="shared" si="1220"/>
        <v>5.4414267635172783E-4</v>
      </c>
      <c r="O690" s="12">
        <f t="shared" si="1221"/>
        <v>-1.0628990661352114E-3</v>
      </c>
      <c r="P690" s="12">
        <f t="shared" si="1213"/>
        <v>1.0628990661352114E-3</v>
      </c>
      <c r="Q690" s="12">
        <f t="shared" si="1214"/>
        <v>-1.0628990661352114E-3</v>
      </c>
      <c r="R690" s="12">
        <f t="shared" si="1215"/>
        <v>0</v>
      </c>
      <c r="S690" s="4">
        <f t="shared" si="1222"/>
        <v>0</v>
      </c>
      <c r="T690" s="15" t="str">
        <f t="shared" si="1223"/>
        <v>OK</v>
      </c>
    </row>
    <row r="691" spans="1:23" x14ac:dyDescent="0.25">
      <c r="A691" t="s">
        <v>39</v>
      </c>
      <c r="B691" t="s">
        <v>37</v>
      </c>
      <c r="C691" s="4">
        <f t="shared" ref="C691:G691" si="1226">C673</f>
        <v>0</v>
      </c>
      <c r="D691" s="4">
        <f t="shared" si="1226"/>
        <v>-1</v>
      </c>
      <c r="E691" s="4">
        <f t="shared" si="1226"/>
        <v>0</v>
      </c>
      <c r="F691" s="4">
        <f t="shared" si="1226"/>
        <v>-1</v>
      </c>
      <c r="G691" s="4">
        <f t="shared" si="1226"/>
        <v>1</v>
      </c>
      <c r="H691" s="12">
        <f>H684</f>
        <v>2.3505973323410378</v>
      </c>
      <c r="I691" s="12">
        <f t="shared" ref="I691:K691" si="1227">I684</f>
        <v>0.43233399954190233</v>
      </c>
      <c r="J691" s="12">
        <f t="shared" si="1227"/>
        <v>1.8162829598006311</v>
      </c>
      <c r="K691" s="12">
        <f t="shared" si="1227"/>
        <v>-9.3057010988461773E-3</v>
      </c>
      <c r="L691" s="4">
        <f t="shared" si="1218"/>
        <v>-4.176185993240515</v>
      </c>
      <c r="M691" s="11">
        <f t="shared" si="1219"/>
        <v>1.512469809217272E-2</v>
      </c>
      <c r="N691" s="12">
        <f t="shared" si="1220"/>
        <v>2.287564923793731E-4</v>
      </c>
      <c r="O691" s="12">
        <f t="shared" si="1221"/>
        <v>-4.5059323899102136E-4</v>
      </c>
      <c r="P691" s="12">
        <f t="shared" si="1213"/>
        <v>0</v>
      </c>
      <c r="Q691" s="12">
        <f t="shared" si="1214"/>
        <v>-4.5059323899102136E-4</v>
      </c>
      <c r="R691" s="12">
        <f t="shared" si="1215"/>
        <v>4.5059323899102136E-4</v>
      </c>
      <c r="S691" s="4">
        <f t="shared" si="1222"/>
        <v>0</v>
      </c>
      <c r="T691" s="15" t="str">
        <f t="shared" si="1223"/>
        <v>OK</v>
      </c>
    </row>
    <row r="692" spans="1:23" x14ac:dyDescent="0.25">
      <c r="A692" t="s">
        <v>40</v>
      </c>
      <c r="B692" t="s">
        <v>32</v>
      </c>
      <c r="C692" s="4">
        <f t="shared" ref="C692:G692" si="1228">C674</f>
        <v>1</v>
      </c>
      <c r="D692" s="4">
        <f t="shared" si="1228"/>
        <v>1</v>
      </c>
      <c r="E692" s="4">
        <f t="shared" si="1228"/>
        <v>1</v>
      </c>
      <c r="F692" s="4">
        <f t="shared" si="1228"/>
        <v>0</v>
      </c>
      <c r="G692" s="4">
        <f t="shared" si="1228"/>
        <v>1</v>
      </c>
      <c r="H692" s="12">
        <f>H684</f>
        <v>2.3505973323410378</v>
      </c>
      <c r="I692" s="12">
        <f t="shared" ref="I692:K692" si="1229">I684</f>
        <v>0.43233399954190233</v>
      </c>
      <c r="J692" s="12">
        <f t="shared" si="1229"/>
        <v>1.8162829598006311</v>
      </c>
      <c r="K692" s="12">
        <f t="shared" si="1229"/>
        <v>-9.3057010988461773E-3</v>
      </c>
      <c r="L692" s="4">
        <f t="shared" si="1218"/>
        <v>2.7736256307840943</v>
      </c>
      <c r="M692" s="11">
        <f t="shared" si="1219"/>
        <v>0.94123385103527013</v>
      </c>
      <c r="N692" s="12">
        <f t="shared" si="1220"/>
        <v>3.4534602641448217E-3</v>
      </c>
      <c r="O692" s="12">
        <f t="shared" si="1221"/>
        <v>-6.5010274076366227E-3</v>
      </c>
      <c r="P692" s="12">
        <f t="shared" si="1213"/>
        <v>-6.5010274076366227E-3</v>
      </c>
      <c r="Q692" s="12">
        <f t="shared" si="1214"/>
        <v>0</v>
      </c>
      <c r="R692" s="12">
        <f t="shared" si="1215"/>
        <v>-6.5010274076366227E-3</v>
      </c>
      <c r="S692" s="4">
        <f t="shared" si="1222"/>
        <v>1</v>
      </c>
      <c r="T692" s="15" t="str">
        <f t="shared" si="1223"/>
        <v>OK</v>
      </c>
    </row>
    <row r="693" spans="1:23" x14ac:dyDescent="0.25">
      <c r="A693" t="s">
        <v>40</v>
      </c>
      <c r="B693" t="s">
        <v>38</v>
      </c>
      <c r="C693" s="4">
        <f t="shared" ref="C693:G693" si="1230">C675</f>
        <v>1</v>
      </c>
      <c r="D693" s="4">
        <f t="shared" si="1230"/>
        <v>1</v>
      </c>
      <c r="E693" s="4">
        <f t="shared" si="1230"/>
        <v>1</v>
      </c>
      <c r="F693" s="4">
        <f t="shared" si="1230"/>
        <v>1</v>
      </c>
      <c r="G693" s="4">
        <f t="shared" si="1230"/>
        <v>0</v>
      </c>
      <c r="H693" s="12">
        <f>H684</f>
        <v>2.3505973323410378</v>
      </c>
      <c r="I693" s="12">
        <f t="shared" ref="I693:K693" si="1231">I684</f>
        <v>0.43233399954190233</v>
      </c>
      <c r="J693" s="12">
        <f t="shared" si="1231"/>
        <v>1.8162829598006311</v>
      </c>
      <c r="K693" s="12">
        <f t="shared" si="1231"/>
        <v>-9.3057010988461773E-3</v>
      </c>
      <c r="L693" s="4">
        <f t="shared" si="1218"/>
        <v>4.5992142916835714</v>
      </c>
      <c r="M693" s="11">
        <f t="shared" si="1219"/>
        <v>0.99004045375341032</v>
      </c>
      <c r="N693" s="12">
        <f t="shared" si="1220"/>
        <v>9.9192561437958565E-5</v>
      </c>
      <c r="O693" s="12">
        <f t="shared" si="1221"/>
        <v>-1.9640929706999906E-4</v>
      </c>
      <c r="P693" s="12">
        <f t="shared" si="1213"/>
        <v>-1.9640929706999906E-4</v>
      </c>
      <c r="Q693" s="12">
        <f t="shared" si="1214"/>
        <v>-1.9640929706999906E-4</v>
      </c>
      <c r="R693" s="12">
        <f t="shared" si="1215"/>
        <v>0</v>
      </c>
      <c r="S693" s="4">
        <f t="shared" si="1222"/>
        <v>1</v>
      </c>
      <c r="T693" s="15" t="str">
        <f t="shared" si="1223"/>
        <v>OK</v>
      </c>
    </row>
    <row r="694" spans="1:23" x14ac:dyDescent="0.25">
      <c r="A694" t="s">
        <v>39</v>
      </c>
      <c r="B694" t="s">
        <v>31</v>
      </c>
      <c r="C694" s="4">
        <f t="shared" ref="C694:G694" si="1232">C676</f>
        <v>0</v>
      </c>
      <c r="D694" s="4">
        <f t="shared" si="1232"/>
        <v>0</v>
      </c>
      <c r="E694" s="4">
        <f t="shared" si="1232"/>
        <v>0</v>
      </c>
      <c r="F694" s="4">
        <f t="shared" si="1232"/>
        <v>-1</v>
      </c>
      <c r="G694" s="4">
        <f t="shared" si="1232"/>
        <v>0</v>
      </c>
      <c r="H694" s="12">
        <f>H684</f>
        <v>2.3505973323410378</v>
      </c>
      <c r="I694" s="12">
        <f t="shared" ref="I694:K694" si="1233">I684</f>
        <v>0.43233399954190233</v>
      </c>
      <c r="J694" s="12">
        <f t="shared" si="1233"/>
        <v>1.8162829598006311</v>
      </c>
      <c r="K694" s="12">
        <f t="shared" si="1233"/>
        <v>-9.3057010988461773E-3</v>
      </c>
      <c r="L694" s="4">
        <f t="shared" si="1218"/>
        <v>-1.8162829598006311</v>
      </c>
      <c r="M694" s="11">
        <f t="shared" si="1219"/>
        <v>0.13988048635651268</v>
      </c>
      <c r="N694" s="12">
        <f t="shared" si="1220"/>
        <v>1.9566550463334529E-2</v>
      </c>
      <c r="O694" s="12">
        <f t="shared" si="1221"/>
        <v>0</v>
      </c>
      <c r="P694" s="12">
        <f t="shared" si="1213"/>
        <v>0</v>
      </c>
      <c r="Q694" s="12">
        <f t="shared" si="1214"/>
        <v>-3.3659143736408097E-2</v>
      </c>
      <c r="R694" s="12">
        <f t="shared" si="1215"/>
        <v>0</v>
      </c>
      <c r="S694" s="4">
        <f t="shared" si="1222"/>
        <v>0</v>
      </c>
      <c r="T694" s="15" t="str">
        <f t="shared" si="1223"/>
        <v>OK</v>
      </c>
    </row>
    <row r="695" spans="1:23" x14ac:dyDescent="0.25">
      <c r="A695" t="s">
        <v>40</v>
      </c>
      <c r="B695" t="s">
        <v>30</v>
      </c>
      <c r="C695" s="4">
        <f t="shared" ref="C695:G695" si="1234">C677</f>
        <v>1</v>
      </c>
      <c r="D695" s="4">
        <f t="shared" si="1234"/>
        <v>1</v>
      </c>
      <c r="E695" s="4">
        <f t="shared" si="1234"/>
        <v>0</v>
      </c>
      <c r="F695" s="4">
        <f t="shared" si="1234"/>
        <v>1</v>
      </c>
      <c r="G695" s="4">
        <f t="shared" si="1234"/>
        <v>1</v>
      </c>
      <c r="H695" s="12">
        <f>H684</f>
        <v>2.3505973323410378</v>
      </c>
      <c r="I695" s="12">
        <f t="shared" ref="I695:K695" si="1235">I684</f>
        <v>0.43233399954190233</v>
      </c>
      <c r="J695" s="12">
        <f t="shared" si="1235"/>
        <v>1.8162829598006311</v>
      </c>
      <c r="K695" s="12">
        <f t="shared" si="1235"/>
        <v>-9.3057010988461773E-3</v>
      </c>
      <c r="L695" s="4">
        <f t="shared" si="1218"/>
        <v>4.157574591042823</v>
      </c>
      <c r="M695" s="11">
        <f t="shared" si="1219"/>
        <v>0.98459555109276531</v>
      </c>
      <c r="N695" s="12">
        <f t="shared" si="1220"/>
        <v>2.3729704613560407E-4</v>
      </c>
      <c r="O695" s="12">
        <f t="shared" si="1221"/>
        <v>-4.6728323182514088E-4</v>
      </c>
      <c r="P695" s="12">
        <f t="shared" si="1213"/>
        <v>0</v>
      </c>
      <c r="Q695" s="12">
        <f t="shared" si="1214"/>
        <v>-4.6728323182514088E-4</v>
      </c>
      <c r="R695" s="12">
        <f t="shared" si="1215"/>
        <v>-4.6728323182514088E-4</v>
      </c>
      <c r="S695" s="4">
        <f t="shared" si="1222"/>
        <v>1</v>
      </c>
      <c r="T695" s="15" t="str">
        <f t="shared" si="1223"/>
        <v>OK</v>
      </c>
    </row>
    <row r="696" spans="1:23" x14ac:dyDescent="0.25">
      <c r="A696" t="s">
        <v>39</v>
      </c>
      <c r="B696" t="s">
        <v>36</v>
      </c>
      <c r="C696" s="4">
        <f t="shared" ref="C696:G696" si="1236">C678</f>
        <v>0</v>
      </c>
      <c r="D696" s="4">
        <f t="shared" si="1236"/>
        <v>-1</v>
      </c>
      <c r="E696" s="4">
        <f t="shared" si="1236"/>
        <v>0</v>
      </c>
      <c r="F696" s="4">
        <f t="shared" si="1236"/>
        <v>-1</v>
      </c>
      <c r="G696" s="4">
        <f t="shared" si="1236"/>
        <v>0</v>
      </c>
      <c r="H696" s="12">
        <f>H684</f>
        <v>2.3505973323410378</v>
      </c>
      <c r="I696" s="12">
        <f t="shared" ref="I696:K696" si="1237">I684</f>
        <v>0.43233399954190233</v>
      </c>
      <c r="J696" s="12">
        <f t="shared" si="1237"/>
        <v>1.8162829598006311</v>
      </c>
      <c r="K696" s="12">
        <f t="shared" si="1237"/>
        <v>-9.3057010988461773E-3</v>
      </c>
      <c r="L696" s="4">
        <f t="shared" si="1218"/>
        <v>-4.166880292141669</v>
      </c>
      <c r="M696" s="11">
        <f t="shared" si="1219"/>
        <v>1.526394255302892E-2</v>
      </c>
      <c r="N696" s="12">
        <f t="shared" si="1220"/>
        <v>2.3298794226216704E-4</v>
      </c>
      <c r="O696" s="12">
        <f t="shared" si="1221"/>
        <v>-4.5886325539185784E-4</v>
      </c>
      <c r="P696" s="12">
        <f t="shared" si="1213"/>
        <v>0</v>
      </c>
      <c r="Q696" s="12">
        <f t="shared" si="1214"/>
        <v>-4.5886325539185784E-4</v>
      </c>
      <c r="R696" s="12">
        <f t="shared" si="1215"/>
        <v>0</v>
      </c>
      <c r="S696" s="4">
        <f t="shared" si="1222"/>
        <v>0</v>
      </c>
      <c r="T696" s="15" t="str">
        <f t="shared" si="1223"/>
        <v>OK</v>
      </c>
      <c r="V696">
        <f>B884</f>
        <v>49</v>
      </c>
      <c r="W696" s="11">
        <f>N896</f>
        <v>3.8685292241044771E-3</v>
      </c>
    </row>
    <row r="697" spans="1:23" x14ac:dyDescent="0.25">
      <c r="A697" t="s">
        <v>40</v>
      </c>
      <c r="B697" t="s">
        <v>33</v>
      </c>
      <c r="C697" s="4">
        <f t="shared" ref="C697:G697" si="1238">C679</f>
        <v>1</v>
      </c>
      <c r="D697" s="4">
        <f t="shared" si="1238"/>
        <v>1</v>
      </c>
      <c r="E697" s="4">
        <f t="shared" si="1238"/>
        <v>1</v>
      </c>
      <c r="F697" s="4">
        <f t="shared" si="1238"/>
        <v>1</v>
      </c>
      <c r="G697" s="4">
        <f t="shared" si="1238"/>
        <v>0</v>
      </c>
      <c r="H697" s="12">
        <f>H684</f>
        <v>2.3505973323410378</v>
      </c>
      <c r="I697" s="12">
        <f t="shared" ref="I697:K697" si="1239">I684</f>
        <v>0.43233399954190233</v>
      </c>
      <c r="J697" s="12">
        <f t="shared" si="1239"/>
        <v>1.8162829598006311</v>
      </c>
      <c r="K697" s="12">
        <f t="shared" si="1239"/>
        <v>-9.3057010988461773E-3</v>
      </c>
      <c r="L697" s="4">
        <f t="shared" si="1218"/>
        <v>4.5992142916835714</v>
      </c>
      <c r="M697" s="11">
        <f t="shared" si="1219"/>
        <v>0.99004045375341032</v>
      </c>
      <c r="N697" s="12">
        <f t="shared" si="1220"/>
        <v>9.9192561437958565E-5</v>
      </c>
      <c r="O697" s="12">
        <f t="shared" si="1221"/>
        <v>-1.9640929706999906E-4</v>
      </c>
      <c r="P697" s="12">
        <f t="shared" si="1213"/>
        <v>-1.9640929706999906E-4</v>
      </c>
      <c r="Q697" s="12">
        <f t="shared" si="1214"/>
        <v>-1.9640929706999906E-4</v>
      </c>
      <c r="R697" s="12">
        <f t="shared" si="1215"/>
        <v>0</v>
      </c>
      <c r="S697" s="4">
        <f t="shared" si="1222"/>
        <v>1</v>
      </c>
      <c r="T697" s="15" t="str">
        <f t="shared" si="1223"/>
        <v>OK</v>
      </c>
      <c r="W697" s="11"/>
    </row>
    <row r="698" spans="1:23" x14ac:dyDescent="0.25">
      <c r="M698" s="5" t="s">
        <v>47</v>
      </c>
      <c r="N698" s="11">
        <f>AVERAGE(N688:N697)</f>
        <v>4.9864596148731892E-3</v>
      </c>
      <c r="O698"/>
    </row>
    <row r="699" spans="1:23" x14ac:dyDescent="0.25">
      <c r="H699" t="s">
        <v>41</v>
      </c>
      <c r="I699">
        <f>I681</f>
        <v>3</v>
      </c>
      <c r="M699"/>
      <c r="N699" s="5" t="s">
        <v>46</v>
      </c>
      <c r="O699" s="11">
        <f>AVERAGE(O688:O697)</f>
        <v>-3.7502900840477582E-3</v>
      </c>
      <c r="P699" s="11">
        <f t="shared" ref="P699:R699" si="1240">AVERAGE(P688:P697)</f>
        <v>5.5852915760865615E-4</v>
      </c>
      <c r="Q699" s="11">
        <f t="shared" si="1240"/>
        <v>-5.3244778657521082E-3</v>
      </c>
      <c r="R699" s="11">
        <f t="shared" si="1240"/>
        <v>4.8985211112572281E-4</v>
      </c>
    </row>
    <row r="700" spans="1:23" x14ac:dyDescent="0.25">
      <c r="M700"/>
      <c r="N700"/>
      <c r="O700"/>
    </row>
    <row r="701" spans="1:23" x14ac:dyDescent="0.25">
      <c r="M701"/>
      <c r="N701"/>
      <c r="O701"/>
    </row>
    <row r="702" spans="1:23" x14ac:dyDescent="0.25">
      <c r="H702" s="13">
        <f>H684-O699*$I699</f>
        <v>2.3618482025931811</v>
      </c>
      <c r="I702" s="13">
        <f t="shared" ref="I702" si="1241">I684-P699*$I699</f>
        <v>0.43065841206907635</v>
      </c>
      <c r="J702" s="13">
        <f t="shared" ref="J702" si="1242">J684-Q699*$I699</f>
        <v>1.8322563933978875</v>
      </c>
      <c r="K702" s="13">
        <f t="shared" ref="K702" si="1243">K684-R699*$I699</f>
        <v>-1.0775257432223346E-2</v>
      </c>
      <c r="M702"/>
      <c r="N702"/>
      <c r="O702"/>
    </row>
    <row r="703" spans="1:23" x14ac:dyDescent="0.25">
      <c r="H703" s="36" t="s">
        <v>18</v>
      </c>
      <c r="I703" s="36"/>
      <c r="J703" s="36"/>
      <c r="K703" s="36"/>
      <c r="M703"/>
      <c r="N703"/>
      <c r="O703" s="37" t="s">
        <v>23</v>
      </c>
      <c r="P703" s="37"/>
      <c r="Q703" s="37"/>
      <c r="R703" s="37"/>
    </row>
    <row r="704" spans="1:23" x14ac:dyDescent="0.25">
      <c r="A704" s="14" t="s">
        <v>45</v>
      </c>
      <c r="B704" s="14">
        <f>B686+1</f>
        <v>39</v>
      </c>
      <c r="H704" s="8" t="s">
        <v>19</v>
      </c>
      <c r="I704" s="8" t="s">
        <v>20</v>
      </c>
      <c r="J704" s="8" t="s">
        <v>22</v>
      </c>
      <c r="K704" s="8" t="s">
        <v>21</v>
      </c>
      <c r="M704"/>
      <c r="N704"/>
      <c r="O704" s="8" t="s">
        <v>24</v>
      </c>
      <c r="P704" s="8" t="s">
        <v>25</v>
      </c>
      <c r="Q704" s="8" t="s">
        <v>26</v>
      </c>
      <c r="R704" s="8" t="s">
        <v>27</v>
      </c>
    </row>
    <row r="705" spans="1:23" ht="30" x14ac:dyDescent="0.25">
      <c r="A705" s="6" t="s">
        <v>44</v>
      </c>
      <c r="B705" s="6" t="s">
        <v>13</v>
      </c>
      <c r="C705" s="7" t="s">
        <v>7</v>
      </c>
      <c r="D705" s="6" t="s">
        <v>14</v>
      </c>
      <c r="E705" s="6" t="s">
        <v>1</v>
      </c>
      <c r="F705" s="6" t="s">
        <v>2</v>
      </c>
      <c r="G705" s="6" t="s">
        <v>15</v>
      </c>
      <c r="H705" s="9" t="s">
        <v>14</v>
      </c>
      <c r="I705" s="9" t="s">
        <v>1</v>
      </c>
      <c r="J705" s="9" t="s">
        <v>2</v>
      </c>
      <c r="K705" s="9" t="s">
        <v>15</v>
      </c>
      <c r="L705" s="6" t="s">
        <v>16</v>
      </c>
      <c r="M705" s="6" t="s">
        <v>17</v>
      </c>
      <c r="N705" s="6" t="s">
        <v>28</v>
      </c>
      <c r="O705" s="9" t="s">
        <v>14</v>
      </c>
      <c r="P705" s="9" t="s">
        <v>1</v>
      </c>
      <c r="Q705" s="9" t="s">
        <v>2</v>
      </c>
      <c r="R705" s="9" t="s">
        <v>15</v>
      </c>
      <c r="S705" s="7" t="s">
        <v>42</v>
      </c>
      <c r="T705" s="9" t="s">
        <v>43</v>
      </c>
    </row>
    <row r="706" spans="1:23" x14ac:dyDescent="0.25">
      <c r="A706" t="s">
        <v>39</v>
      </c>
      <c r="B706" t="s">
        <v>29</v>
      </c>
      <c r="C706" s="4">
        <f>C688</f>
        <v>0</v>
      </c>
      <c r="D706" s="4">
        <f t="shared" ref="D706:G706" si="1244">D688</f>
        <v>-1</v>
      </c>
      <c r="E706" s="4">
        <f t="shared" si="1244"/>
        <v>1</v>
      </c>
      <c r="F706" s="4">
        <f t="shared" si="1244"/>
        <v>0</v>
      </c>
      <c r="G706" s="4">
        <f t="shared" si="1244"/>
        <v>1</v>
      </c>
      <c r="H706" s="12">
        <f>H702</f>
        <v>2.3618482025931811</v>
      </c>
      <c r="I706" s="12">
        <f t="shared" ref="I706:K706" si="1245">I702</f>
        <v>0.43065841206907635</v>
      </c>
      <c r="J706" s="12">
        <f t="shared" si="1245"/>
        <v>1.8322563933978875</v>
      </c>
      <c r="K706" s="12">
        <f t="shared" si="1245"/>
        <v>-1.0775257432223346E-2</v>
      </c>
      <c r="L706" s="4">
        <f>SUMPRODUCT(D706:G706,H706:K706)</f>
        <v>-1.941965047956328</v>
      </c>
      <c r="M706" s="11">
        <f>1/(1+EXP(-L706))</f>
        <v>0.12543213417711141</v>
      </c>
      <c r="N706" s="12">
        <f>(M706-C706)^2</f>
        <v>1.5733220284224879E-2</v>
      </c>
      <c r="O706" s="12">
        <f>2*D706*$M706*(1-$M706)*($M706-$C706)</f>
        <v>-2.7519537772991865E-2</v>
      </c>
      <c r="P706" s="12">
        <f t="shared" ref="P706:P715" si="1246">2*E706*$M706*(1-$M706)*($M706-$C706)</f>
        <v>2.7519537772991865E-2</v>
      </c>
      <c r="Q706" s="12">
        <f t="shared" ref="Q706:Q715" si="1247">2*F706*$M706*(1-$M706)*($M706-$C706)</f>
        <v>0</v>
      </c>
      <c r="R706" s="12">
        <f t="shared" ref="R706:R715" si="1248">2*G706*$M706*(1-$M706)*($M706-$C706)</f>
        <v>2.7519537772991865E-2</v>
      </c>
      <c r="S706" s="4">
        <f>IF(M706&gt;0.5,1,0)</f>
        <v>0</v>
      </c>
      <c r="T706" s="15" t="str">
        <f>IF(S706=C706,"OK","FAUX")</f>
        <v>OK</v>
      </c>
    </row>
    <row r="707" spans="1:23" x14ac:dyDescent="0.25">
      <c r="A707" t="s">
        <v>40</v>
      </c>
      <c r="B707" t="s">
        <v>34</v>
      </c>
      <c r="C707" s="4">
        <f t="shared" ref="C707:G707" si="1249">C689</f>
        <v>1</v>
      </c>
      <c r="D707" s="4">
        <f t="shared" si="1249"/>
        <v>0</v>
      </c>
      <c r="E707" s="4">
        <f t="shared" si="1249"/>
        <v>1</v>
      </c>
      <c r="F707" s="4">
        <f t="shared" si="1249"/>
        <v>1</v>
      </c>
      <c r="G707" s="4">
        <f t="shared" si="1249"/>
        <v>1</v>
      </c>
      <c r="H707" s="12">
        <f>H702</f>
        <v>2.3618482025931811</v>
      </c>
      <c r="I707" s="12">
        <f t="shared" ref="I707:K707" si="1250">I702</f>
        <v>0.43065841206907635</v>
      </c>
      <c r="J707" s="12">
        <f t="shared" si="1250"/>
        <v>1.8322563933978875</v>
      </c>
      <c r="K707" s="12">
        <f t="shared" si="1250"/>
        <v>-1.0775257432223346E-2</v>
      </c>
      <c r="L707" s="4">
        <f t="shared" ref="L707:L715" si="1251">SUMPRODUCT(D707:G707,H707:K707)</f>
        <v>2.2521395480347404</v>
      </c>
      <c r="M707" s="11">
        <f t="shared" ref="M707:M715" si="1252">1/(1+EXP(-L707))</f>
        <v>0.90483492840400936</v>
      </c>
      <c r="N707" s="12">
        <f t="shared" ref="N707:N715" si="1253">(M707-C707)^2</f>
        <v>9.0563908518700234E-3</v>
      </c>
      <c r="O707" s="12">
        <f t="shared" ref="O707:O715" si="1254">2*D707*$M707*(1-$M707)*($M707-$C707)</f>
        <v>0</v>
      </c>
      <c r="P707" s="12">
        <f t="shared" si="1246"/>
        <v>-1.6389077536101075E-2</v>
      </c>
      <c r="Q707" s="12">
        <f t="shared" si="1247"/>
        <v>-1.6389077536101075E-2</v>
      </c>
      <c r="R707" s="12">
        <f t="shared" si="1248"/>
        <v>-1.6389077536101075E-2</v>
      </c>
      <c r="S707" s="4">
        <f t="shared" ref="S707:S715" si="1255">IF(M707&gt;0.5,1,0)</f>
        <v>1</v>
      </c>
      <c r="T707" s="15" t="str">
        <f t="shared" ref="T707:T715" si="1256">IF(S707=C707,"OK","FAUX")</f>
        <v>OK</v>
      </c>
    </row>
    <row r="708" spans="1:23" x14ac:dyDescent="0.25">
      <c r="A708" t="s">
        <v>39</v>
      </c>
      <c r="B708" t="s">
        <v>35</v>
      </c>
      <c r="C708" s="4">
        <f t="shared" ref="C708:G708" si="1257">C690</f>
        <v>0</v>
      </c>
      <c r="D708" s="4">
        <f t="shared" si="1257"/>
        <v>-1</v>
      </c>
      <c r="E708" s="4">
        <f t="shared" si="1257"/>
        <v>1</v>
      </c>
      <c r="F708" s="4">
        <f t="shared" si="1257"/>
        <v>-1</v>
      </c>
      <c r="G708" s="4">
        <f t="shared" si="1257"/>
        <v>0</v>
      </c>
      <c r="H708" s="12">
        <f>H702</f>
        <v>2.3618482025931811</v>
      </c>
      <c r="I708" s="12">
        <f t="shared" ref="I708:K708" si="1258">I702</f>
        <v>0.43065841206907635</v>
      </c>
      <c r="J708" s="12">
        <f t="shared" si="1258"/>
        <v>1.8322563933978875</v>
      </c>
      <c r="K708" s="12">
        <f t="shared" si="1258"/>
        <v>-1.0775257432223346E-2</v>
      </c>
      <c r="L708" s="4">
        <f t="shared" si="1251"/>
        <v>-3.7634461839219924</v>
      </c>
      <c r="M708" s="11">
        <f t="shared" si="1252"/>
        <v>2.2677439323007063E-2</v>
      </c>
      <c r="N708" s="12">
        <f t="shared" si="1253"/>
        <v>5.1426625424866703E-4</v>
      </c>
      <c r="O708" s="12">
        <f t="shared" si="1254"/>
        <v>-1.0052080249441455E-3</v>
      </c>
      <c r="P708" s="12">
        <f t="shared" si="1246"/>
        <v>1.0052080249441455E-3</v>
      </c>
      <c r="Q708" s="12">
        <f t="shared" si="1247"/>
        <v>-1.0052080249441455E-3</v>
      </c>
      <c r="R708" s="12">
        <f t="shared" si="1248"/>
        <v>0</v>
      </c>
      <c r="S708" s="4">
        <f t="shared" si="1255"/>
        <v>0</v>
      </c>
      <c r="T708" s="15" t="str">
        <f t="shared" si="1256"/>
        <v>OK</v>
      </c>
    </row>
    <row r="709" spans="1:23" x14ac:dyDescent="0.25">
      <c r="A709" t="s">
        <v>39</v>
      </c>
      <c r="B709" t="s">
        <v>37</v>
      </c>
      <c r="C709" s="4">
        <f t="shared" ref="C709:G709" si="1259">C691</f>
        <v>0</v>
      </c>
      <c r="D709" s="4">
        <f t="shared" si="1259"/>
        <v>-1</v>
      </c>
      <c r="E709" s="4">
        <f t="shared" si="1259"/>
        <v>0</v>
      </c>
      <c r="F709" s="4">
        <f t="shared" si="1259"/>
        <v>-1</v>
      </c>
      <c r="G709" s="4">
        <f t="shared" si="1259"/>
        <v>1</v>
      </c>
      <c r="H709" s="12">
        <f>H702</f>
        <v>2.3618482025931811</v>
      </c>
      <c r="I709" s="12">
        <f t="shared" ref="I709:K709" si="1260">I702</f>
        <v>0.43065841206907635</v>
      </c>
      <c r="J709" s="12">
        <f t="shared" si="1260"/>
        <v>1.8322563933978875</v>
      </c>
      <c r="K709" s="12">
        <f t="shared" si="1260"/>
        <v>-1.0775257432223346E-2</v>
      </c>
      <c r="L709" s="4">
        <f t="shared" si="1251"/>
        <v>-4.2048798534232921</v>
      </c>
      <c r="M709" s="11">
        <f t="shared" si="1252"/>
        <v>1.4703169649572171E-2</v>
      </c>
      <c r="N709" s="12">
        <f t="shared" si="1253"/>
        <v>2.1618319774410023E-4</v>
      </c>
      <c r="O709" s="12">
        <f t="shared" si="1254"/>
        <v>-4.2600923902456341E-4</v>
      </c>
      <c r="P709" s="12">
        <f t="shared" si="1246"/>
        <v>0</v>
      </c>
      <c r="Q709" s="12">
        <f t="shared" si="1247"/>
        <v>-4.2600923902456341E-4</v>
      </c>
      <c r="R709" s="12">
        <f t="shared" si="1248"/>
        <v>4.2600923902456341E-4</v>
      </c>
      <c r="S709" s="4">
        <f t="shared" si="1255"/>
        <v>0</v>
      </c>
      <c r="T709" s="15" t="str">
        <f t="shared" si="1256"/>
        <v>OK</v>
      </c>
    </row>
    <row r="710" spans="1:23" x14ac:dyDescent="0.25">
      <c r="A710" t="s">
        <v>40</v>
      </c>
      <c r="B710" t="s">
        <v>32</v>
      </c>
      <c r="C710" s="4">
        <f t="shared" ref="C710:G710" si="1261">C692</f>
        <v>1</v>
      </c>
      <c r="D710" s="4">
        <f t="shared" si="1261"/>
        <v>1</v>
      </c>
      <c r="E710" s="4">
        <f t="shared" si="1261"/>
        <v>1</v>
      </c>
      <c r="F710" s="4">
        <f t="shared" si="1261"/>
        <v>0</v>
      </c>
      <c r="G710" s="4">
        <f t="shared" si="1261"/>
        <v>1</v>
      </c>
      <c r="H710" s="12">
        <f>H702</f>
        <v>2.3618482025931811</v>
      </c>
      <c r="I710" s="12">
        <f t="shared" ref="I710:K710" si="1262">I702</f>
        <v>0.43065841206907635</v>
      </c>
      <c r="J710" s="12">
        <f t="shared" si="1262"/>
        <v>1.8322563933978875</v>
      </c>
      <c r="K710" s="12">
        <f t="shared" si="1262"/>
        <v>-1.0775257432223346E-2</v>
      </c>
      <c r="L710" s="4">
        <f t="shared" si="1251"/>
        <v>2.7817313572300342</v>
      </c>
      <c r="M710" s="11">
        <f t="shared" si="1252"/>
        <v>0.94168060030471556</v>
      </c>
      <c r="N710" s="12">
        <f t="shared" si="1253"/>
        <v>3.4011523808183423E-3</v>
      </c>
      <c r="O710" s="12">
        <f t="shared" si="1254"/>
        <v>-6.4055984313936588E-3</v>
      </c>
      <c r="P710" s="12">
        <f t="shared" si="1246"/>
        <v>-6.4055984313936588E-3</v>
      </c>
      <c r="Q710" s="12">
        <f t="shared" si="1247"/>
        <v>0</v>
      </c>
      <c r="R710" s="12">
        <f t="shared" si="1248"/>
        <v>-6.4055984313936588E-3</v>
      </c>
      <c r="S710" s="4">
        <f t="shared" si="1255"/>
        <v>1</v>
      </c>
      <c r="T710" s="15" t="str">
        <f t="shared" si="1256"/>
        <v>OK</v>
      </c>
    </row>
    <row r="711" spans="1:23" x14ac:dyDescent="0.25">
      <c r="A711" t="s">
        <v>40</v>
      </c>
      <c r="B711" t="s">
        <v>38</v>
      </c>
      <c r="C711" s="4">
        <f t="shared" ref="C711:G711" si="1263">C693</f>
        <v>1</v>
      </c>
      <c r="D711" s="4">
        <f t="shared" si="1263"/>
        <v>1</v>
      </c>
      <c r="E711" s="4">
        <f t="shared" si="1263"/>
        <v>1</v>
      </c>
      <c r="F711" s="4">
        <f t="shared" si="1263"/>
        <v>1</v>
      </c>
      <c r="G711" s="4">
        <f t="shared" si="1263"/>
        <v>0</v>
      </c>
      <c r="H711" s="12">
        <f>H702</f>
        <v>2.3618482025931811</v>
      </c>
      <c r="I711" s="12">
        <f t="shared" ref="I711:K711" si="1264">I702</f>
        <v>0.43065841206907635</v>
      </c>
      <c r="J711" s="12">
        <f t="shared" si="1264"/>
        <v>1.8322563933978875</v>
      </c>
      <c r="K711" s="12">
        <f t="shared" si="1264"/>
        <v>-1.0775257432223346E-2</v>
      </c>
      <c r="L711" s="4">
        <f t="shared" si="1251"/>
        <v>4.6247630080601452</v>
      </c>
      <c r="M711" s="11">
        <f t="shared" si="1252"/>
        <v>0.99028924476064217</v>
      </c>
      <c r="N711" s="12">
        <f t="shared" si="1253"/>
        <v>9.4298767318715481E-5</v>
      </c>
      <c r="O711" s="12">
        <f t="shared" si="1254"/>
        <v>-1.8676611013982057E-4</v>
      </c>
      <c r="P711" s="12">
        <f t="shared" si="1246"/>
        <v>-1.8676611013982057E-4</v>
      </c>
      <c r="Q711" s="12">
        <f t="shared" si="1247"/>
        <v>-1.8676611013982057E-4</v>
      </c>
      <c r="R711" s="12">
        <f t="shared" si="1248"/>
        <v>0</v>
      </c>
      <c r="S711" s="4">
        <f t="shared" si="1255"/>
        <v>1</v>
      </c>
      <c r="T711" s="15" t="str">
        <f t="shared" si="1256"/>
        <v>OK</v>
      </c>
    </row>
    <row r="712" spans="1:23" x14ac:dyDescent="0.25">
      <c r="A712" t="s">
        <v>39</v>
      </c>
      <c r="B712" t="s">
        <v>31</v>
      </c>
      <c r="C712" s="4">
        <f t="shared" ref="C712:G712" si="1265">C694</f>
        <v>0</v>
      </c>
      <c r="D712" s="4">
        <f t="shared" si="1265"/>
        <v>0</v>
      </c>
      <c r="E712" s="4">
        <f t="shared" si="1265"/>
        <v>0</v>
      </c>
      <c r="F712" s="4">
        <f t="shared" si="1265"/>
        <v>-1</v>
      </c>
      <c r="G712" s="4">
        <f t="shared" si="1265"/>
        <v>0</v>
      </c>
      <c r="H712" s="12">
        <f>H702</f>
        <v>2.3618482025931811</v>
      </c>
      <c r="I712" s="12">
        <f t="shared" ref="I712:K712" si="1266">I702</f>
        <v>0.43065841206907635</v>
      </c>
      <c r="J712" s="12">
        <f t="shared" si="1266"/>
        <v>1.8322563933978875</v>
      </c>
      <c r="K712" s="12">
        <f t="shared" si="1266"/>
        <v>-1.0775257432223346E-2</v>
      </c>
      <c r="L712" s="4">
        <f t="shared" si="1251"/>
        <v>-1.8322563933978875</v>
      </c>
      <c r="M712" s="11">
        <f t="shared" si="1252"/>
        <v>0.13796969186827063</v>
      </c>
      <c r="N712" s="12">
        <f t="shared" si="1253"/>
        <v>1.9035635874225541E-2</v>
      </c>
      <c r="O712" s="12">
        <f t="shared" si="1254"/>
        <v>0</v>
      </c>
      <c r="P712" s="12">
        <f t="shared" si="1246"/>
        <v>0</v>
      </c>
      <c r="Q712" s="12">
        <f t="shared" si="1247"/>
        <v>-3.2818590116284088E-2</v>
      </c>
      <c r="R712" s="12">
        <f t="shared" si="1248"/>
        <v>0</v>
      </c>
      <c r="S712" s="4">
        <f t="shared" si="1255"/>
        <v>0</v>
      </c>
      <c r="T712" s="15" t="str">
        <f t="shared" si="1256"/>
        <v>OK</v>
      </c>
    </row>
    <row r="713" spans="1:23" x14ac:dyDescent="0.25">
      <c r="A713" t="s">
        <v>40</v>
      </c>
      <c r="B713" t="s">
        <v>30</v>
      </c>
      <c r="C713" s="4">
        <f t="shared" ref="C713:G713" si="1267">C695</f>
        <v>1</v>
      </c>
      <c r="D713" s="4">
        <f t="shared" si="1267"/>
        <v>1</v>
      </c>
      <c r="E713" s="4">
        <f t="shared" si="1267"/>
        <v>0</v>
      </c>
      <c r="F713" s="4">
        <f t="shared" si="1267"/>
        <v>1</v>
      </c>
      <c r="G713" s="4">
        <f t="shared" si="1267"/>
        <v>1</v>
      </c>
      <c r="H713" s="12">
        <f>H702</f>
        <v>2.3618482025931811</v>
      </c>
      <c r="I713" s="12">
        <f t="shared" ref="I713:K713" si="1268">I702</f>
        <v>0.43065841206907635</v>
      </c>
      <c r="J713" s="12">
        <f t="shared" si="1268"/>
        <v>1.8322563933978875</v>
      </c>
      <c r="K713" s="12">
        <f t="shared" si="1268"/>
        <v>-1.0775257432223346E-2</v>
      </c>
      <c r="L713" s="4">
        <f t="shared" si="1251"/>
        <v>4.1833293385588446</v>
      </c>
      <c r="M713" s="11">
        <f t="shared" si="1252"/>
        <v>0.98498134103113766</v>
      </c>
      <c r="N713" s="12">
        <f t="shared" si="1253"/>
        <v>2.2556011722298927E-4</v>
      </c>
      <c r="O713" s="12">
        <f t="shared" si="1254"/>
        <v>-4.4434501349088112E-4</v>
      </c>
      <c r="P713" s="12">
        <f t="shared" si="1246"/>
        <v>0</v>
      </c>
      <c r="Q713" s="12">
        <f t="shared" si="1247"/>
        <v>-4.4434501349088112E-4</v>
      </c>
      <c r="R713" s="12">
        <f t="shared" si="1248"/>
        <v>-4.4434501349088112E-4</v>
      </c>
      <c r="S713" s="4">
        <f t="shared" si="1255"/>
        <v>1</v>
      </c>
      <c r="T713" s="15" t="str">
        <f t="shared" si="1256"/>
        <v>OK</v>
      </c>
    </row>
    <row r="714" spans="1:23" x14ac:dyDescent="0.25">
      <c r="A714" t="s">
        <v>39</v>
      </c>
      <c r="B714" t="s">
        <v>36</v>
      </c>
      <c r="C714" s="4">
        <f t="shared" ref="C714:G714" si="1269">C696</f>
        <v>0</v>
      </c>
      <c r="D714" s="4">
        <f t="shared" si="1269"/>
        <v>-1</v>
      </c>
      <c r="E714" s="4">
        <f t="shared" si="1269"/>
        <v>0</v>
      </c>
      <c r="F714" s="4">
        <f t="shared" si="1269"/>
        <v>-1</v>
      </c>
      <c r="G714" s="4">
        <f t="shared" si="1269"/>
        <v>0</v>
      </c>
      <c r="H714" s="12">
        <f>H702</f>
        <v>2.3618482025931811</v>
      </c>
      <c r="I714" s="12">
        <f t="shared" ref="I714:K714" si="1270">I702</f>
        <v>0.43065841206907635</v>
      </c>
      <c r="J714" s="12">
        <f t="shared" si="1270"/>
        <v>1.8322563933978875</v>
      </c>
      <c r="K714" s="12">
        <f t="shared" si="1270"/>
        <v>-1.0775257432223346E-2</v>
      </c>
      <c r="L714" s="4">
        <f t="shared" si="1251"/>
        <v>-4.1941045959910683</v>
      </c>
      <c r="M714" s="11">
        <f t="shared" si="1252"/>
        <v>1.4860089705816338E-2</v>
      </c>
      <c r="N714" s="12">
        <f t="shared" si="1253"/>
        <v>2.2082226606490868E-4</v>
      </c>
      <c r="O714" s="12">
        <f t="shared" si="1254"/>
        <v>-4.3508165476428498E-4</v>
      </c>
      <c r="P714" s="12">
        <f t="shared" si="1246"/>
        <v>0</v>
      </c>
      <c r="Q714" s="12">
        <f t="shared" si="1247"/>
        <v>-4.3508165476428498E-4</v>
      </c>
      <c r="R714" s="12">
        <f t="shared" si="1248"/>
        <v>0</v>
      </c>
      <c r="S714" s="4">
        <f t="shared" si="1255"/>
        <v>0</v>
      </c>
      <c r="T714" s="15" t="str">
        <f t="shared" si="1256"/>
        <v>OK</v>
      </c>
      <c r="V714">
        <f>B902</f>
        <v>50</v>
      </c>
      <c r="W714" s="11">
        <f>N914</f>
        <v>3.7909908777451497E-3</v>
      </c>
    </row>
    <row r="715" spans="1:23" x14ac:dyDescent="0.25">
      <c r="A715" t="s">
        <v>40</v>
      </c>
      <c r="B715" t="s">
        <v>33</v>
      </c>
      <c r="C715" s="4">
        <f t="shared" ref="C715:G715" si="1271">C697</f>
        <v>1</v>
      </c>
      <c r="D715" s="4">
        <f t="shared" si="1271"/>
        <v>1</v>
      </c>
      <c r="E715" s="4">
        <f t="shared" si="1271"/>
        <v>1</v>
      </c>
      <c r="F715" s="4">
        <f t="shared" si="1271"/>
        <v>1</v>
      </c>
      <c r="G715" s="4">
        <f t="shared" si="1271"/>
        <v>0</v>
      </c>
      <c r="H715" s="12">
        <f>H702</f>
        <v>2.3618482025931811</v>
      </c>
      <c r="I715" s="12">
        <f t="shared" ref="I715:K715" si="1272">I702</f>
        <v>0.43065841206907635</v>
      </c>
      <c r="J715" s="12">
        <f t="shared" si="1272"/>
        <v>1.8322563933978875</v>
      </c>
      <c r="K715" s="12">
        <f t="shared" si="1272"/>
        <v>-1.0775257432223346E-2</v>
      </c>
      <c r="L715" s="4">
        <f t="shared" si="1251"/>
        <v>4.6247630080601452</v>
      </c>
      <c r="M715" s="11">
        <f t="shared" si="1252"/>
        <v>0.99028924476064217</v>
      </c>
      <c r="N715" s="12">
        <f t="shared" si="1253"/>
        <v>9.4298767318715481E-5</v>
      </c>
      <c r="O715" s="12">
        <f t="shared" si="1254"/>
        <v>-1.8676611013982057E-4</v>
      </c>
      <c r="P715" s="12">
        <f t="shared" si="1246"/>
        <v>-1.8676611013982057E-4</v>
      </c>
      <c r="Q715" s="12">
        <f t="shared" si="1247"/>
        <v>-1.8676611013982057E-4</v>
      </c>
      <c r="R715" s="12">
        <f t="shared" si="1248"/>
        <v>0</v>
      </c>
      <c r="S715" s="4">
        <f t="shared" si="1255"/>
        <v>1</v>
      </c>
      <c r="T715" s="15" t="str">
        <f t="shared" si="1256"/>
        <v>OK</v>
      </c>
    </row>
    <row r="716" spans="1:23" x14ac:dyDescent="0.25">
      <c r="M716" s="5" t="s">
        <v>47</v>
      </c>
      <c r="N716" s="11">
        <f>AVERAGE(N706:N715)</f>
        <v>4.8591828761056881E-3</v>
      </c>
      <c r="O716"/>
    </row>
    <row r="717" spans="1:23" x14ac:dyDescent="0.25">
      <c r="H717" t="s">
        <v>41</v>
      </c>
      <c r="I717">
        <f>I699</f>
        <v>3</v>
      </c>
      <c r="M717"/>
      <c r="N717" s="5" t="s">
        <v>46</v>
      </c>
      <c r="O717" s="11">
        <f>AVERAGE(O706:O715)</f>
        <v>-3.6609312356889038E-3</v>
      </c>
      <c r="P717" s="11">
        <f t="shared" ref="P717:R717" si="1273">AVERAGE(P706:P715)</f>
        <v>5.3565376101616358E-4</v>
      </c>
      <c r="Q717" s="11">
        <f t="shared" si="1273"/>
        <v>-5.1891843804888682E-3</v>
      </c>
      <c r="R717" s="11">
        <f t="shared" si="1273"/>
        <v>4.7065260310308143E-4</v>
      </c>
    </row>
    <row r="718" spans="1:23" x14ac:dyDescent="0.25">
      <c r="M718"/>
      <c r="N718"/>
      <c r="O718"/>
    </row>
    <row r="719" spans="1:23" x14ac:dyDescent="0.25">
      <c r="M719"/>
      <c r="N719"/>
      <c r="O719"/>
    </row>
    <row r="720" spans="1:23" x14ac:dyDescent="0.25">
      <c r="H720" s="13">
        <f>H702-O717*$I717</f>
        <v>2.3728309963002476</v>
      </c>
      <c r="I720" s="13">
        <f t="shared" ref="I720" si="1274">I702-P717*$I717</f>
        <v>0.42905145078602785</v>
      </c>
      <c r="J720" s="13">
        <f t="shared" ref="J720" si="1275">J702-Q717*$I717</f>
        <v>1.847823946539354</v>
      </c>
      <c r="K720" s="13">
        <f t="shared" ref="K720" si="1276">K702-R717*$I717</f>
        <v>-1.218721524153259E-2</v>
      </c>
      <c r="M720"/>
      <c r="N720"/>
      <c r="O720"/>
    </row>
    <row r="721" spans="1:23" x14ac:dyDescent="0.25">
      <c r="H721" s="36" t="s">
        <v>18</v>
      </c>
      <c r="I721" s="36"/>
      <c r="J721" s="36"/>
      <c r="K721" s="36"/>
      <c r="M721"/>
      <c r="N721"/>
      <c r="O721" s="37" t="s">
        <v>23</v>
      </c>
      <c r="P721" s="37"/>
      <c r="Q721" s="37"/>
      <c r="R721" s="37"/>
    </row>
    <row r="722" spans="1:23" x14ac:dyDescent="0.25">
      <c r="A722" s="14" t="s">
        <v>45</v>
      </c>
      <c r="B722" s="14">
        <f>B704+1</f>
        <v>40</v>
      </c>
      <c r="H722" s="8" t="s">
        <v>19</v>
      </c>
      <c r="I722" s="8" t="s">
        <v>20</v>
      </c>
      <c r="J722" s="8" t="s">
        <v>22</v>
      </c>
      <c r="K722" s="8" t="s">
        <v>21</v>
      </c>
      <c r="M722"/>
      <c r="N722"/>
      <c r="O722" s="8" t="s">
        <v>24</v>
      </c>
      <c r="P722" s="8" t="s">
        <v>25</v>
      </c>
      <c r="Q722" s="8" t="s">
        <v>26</v>
      </c>
      <c r="R722" s="8" t="s">
        <v>27</v>
      </c>
    </row>
    <row r="723" spans="1:23" ht="30" x14ac:dyDescent="0.25">
      <c r="A723" s="6" t="s">
        <v>44</v>
      </c>
      <c r="B723" s="6" t="s">
        <v>13</v>
      </c>
      <c r="C723" s="7" t="s">
        <v>7</v>
      </c>
      <c r="D723" s="6" t="s">
        <v>14</v>
      </c>
      <c r="E723" s="6" t="s">
        <v>1</v>
      </c>
      <c r="F723" s="6" t="s">
        <v>2</v>
      </c>
      <c r="G723" s="6" t="s">
        <v>15</v>
      </c>
      <c r="H723" s="9" t="s">
        <v>14</v>
      </c>
      <c r="I723" s="9" t="s">
        <v>1</v>
      </c>
      <c r="J723" s="9" t="s">
        <v>2</v>
      </c>
      <c r="K723" s="9" t="s">
        <v>15</v>
      </c>
      <c r="L723" s="6" t="s">
        <v>16</v>
      </c>
      <c r="M723" s="6" t="s">
        <v>17</v>
      </c>
      <c r="N723" s="6" t="s">
        <v>28</v>
      </c>
      <c r="O723" s="9" t="s">
        <v>14</v>
      </c>
      <c r="P723" s="9" t="s">
        <v>1</v>
      </c>
      <c r="Q723" s="9" t="s">
        <v>2</v>
      </c>
      <c r="R723" s="9" t="s">
        <v>15</v>
      </c>
      <c r="S723" s="7" t="s">
        <v>42</v>
      </c>
      <c r="T723" s="9" t="s">
        <v>43</v>
      </c>
    </row>
    <row r="724" spans="1:23" x14ac:dyDescent="0.25">
      <c r="A724" t="s">
        <v>39</v>
      </c>
      <c r="B724" t="s">
        <v>29</v>
      </c>
      <c r="C724" s="4">
        <f>C706</f>
        <v>0</v>
      </c>
      <c r="D724" s="4">
        <f t="shared" ref="D724:G724" si="1277">D706</f>
        <v>-1</v>
      </c>
      <c r="E724" s="4">
        <f t="shared" si="1277"/>
        <v>1</v>
      </c>
      <c r="F724" s="4">
        <f t="shared" si="1277"/>
        <v>0</v>
      </c>
      <c r="G724" s="4">
        <f t="shared" si="1277"/>
        <v>1</v>
      </c>
      <c r="H724" s="12">
        <f>H720</f>
        <v>2.3728309963002476</v>
      </c>
      <c r="I724" s="12">
        <f t="shared" ref="I724:K724" si="1278">I720</f>
        <v>0.42905145078602785</v>
      </c>
      <c r="J724" s="12">
        <f t="shared" si="1278"/>
        <v>1.847823946539354</v>
      </c>
      <c r="K724" s="12">
        <f t="shared" si="1278"/>
        <v>-1.218721524153259E-2</v>
      </c>
      <c r="L724" s="4">
        <f>SUMPRODUCT(D724:G724,H724:K724)</f>
        <v>-1.9559667607557523</v>
      </c>
      <c r="M724" s="11">
        <f>1/(1+EXP(-L724))</f>
        <v>0.1239041998443514</v>
      </c>
      <c r="N724" s="12">
        <f>(M724-C724)^2</f>
        <v>1.5352250739068971E-2</v>
      </c>
      <c r="O724" s="12">
        <f>2*D724*$M724*(1-$M724)*($M724-$C724)</f>
        <v>-2.6900084790869552E-2</v>
      </c>
      <c r="P724" s="12">
        <f t="shared" ref="P724:P733" si="1279">2*E724*$M724*(1-$M724)*($M724-$C724)</f>
        <v>2.6900084790869552E-2</v>
      </c>
      <c r="Q724" s="12">
        <f t="shared" ref="Q724:Q733" si="1280">2*F724*$M724*(1-$M724)*($M724-$C724)</f>
        <v>0</v>
      </c>
      <c r="R724" s="12">
        <f t="shared" ref="R724:R733" si="1281">2*G724*$M724*(1-$M724)*($M724-$C724)</f>
        <v>2.6900084790869552E-2</v>
      </c>
      <c r="S724" s="4">
        <f>IF(M724&gt;0.5,1,0)</f>
        <v>0</v>
      </c>
      <c r="T724" s="15" t="str">
        <f>IF(S724=C724,"OK","FAUX")</f>
        <v>OK</v>
      </c>
    </row>
    <row r="725" spans="1:23" x14ac:dyDescent="0.25">
      <c r="A725" t="s">
        <v>40</v>
      </c>
      <c r="B725" t="s">
        <v>34</v>
      </c>
      <c r="C725" s="4">
        <f t="shared" ref="C725:G725" si="1282">C707</f>
        <v>1</v>
      </c>
      <c r="D725" s="4">
        <f t="shared" si="1282"/>
        <v>0</v>
      </c>
      <c r="E725" s="4">
        <f t="shared" si="1282"/>
        <v>1</v>
      </c>
      <c r="F725" s="4">
        <f t="shared" si="1282"/>
        <v>1</v>
      </c>
      <c r="G725" s="4">
        <f t="shared" si="1282"/>
        <v>1</v>
      </c>
      <c r="H725" s="12">
        <f>H720</f>
        <v>2.3728309963002476</v>
      </c>
      <c r="I725" s="12">
        <f t="shared" ref="I725:K725" si="1283">I720</f>
        <v>0.42905145078602785</v>
      </c>
      <c r="J725" s="12">
        <f t="shared" si="1283"/>
        <v>1.847823946539354</v>
      </c>
      <c r="K725" s="12">
        <f t="shared" si="1283"/>
        <v>-1.218721524153259E-2</v>
      </c>
      <c r="L725" s="4">
        <f t="shared" ref="L725:L733" si="1284">SUMPRODUCT(D725:G725,H725:K725)</f>
        <v>2.2646881820838494</v>
      </c>
      <c r="M725" s="11">
        <f t="shared" ref="M725:M733" si="1285">1/(1+EXP(-L725))</f>
        <v>0.90590999912565595</v>
      </c>
      <c r="N725" s="12">
        <f t="shared" ref="N725:N733" si="1286">(M725-C725)^2</f>
        <v>8.8529282645340643E-3</v>
      </c>
      <c r="O725" s="12">
        <f t="shared" ref="O725:O733" si="1287">2*D725*$M725*(1-$M725)*($M725-$C725)</f>
        <v>0</v>
      </c>
      <c r="P725" s="12">
        <f t="shared" si="1279"/>
        <v>-1.60399124727671E-2</v>
      </c>
      <c r="Q725" s="12">
        <f t="shared" si="1280"/>
        <v>-1.60399124727671E-2</v>
      </c>
      <c r="R725" s="12">
        <f t="shared" si="1281"/>
        <v>-1.60399124727671E-2</v>
      </c>
      <c r="S725" s="4">
        <f t="shared" ref="S725:S733" si="1288">IF(M725&gt;0.5,1,0)</f>
        <v>1</v>
      </c>
      <c r="T725" s="15" t="str">
        <f t="shared" ref="T725:T733" si="1289">IF(S725=C725,"OK","FAUX")</f>
        <v>OK</v>
      </c>
    </row>
    <row r="726" spans="1:23" x14ac:dyDescent="0.25">
      <c r="A726" t="s">
        <v>39</v>
      </c>
      <c r="B726" t="s">
        <v>35</v>
      </c>
      <c r="C726" s="4">
        <f t="shared" ref="C726:G726" si="1290">C708</f>
        <v>0</v>
      </c>
      <c r="D726" s="4">
        <f t="shared" si="1290"/>
        <v>-1</v>
      </c>
      <c r="E726" s="4">
        <f t="shared" si="1290"/>
        <v>1</v>
      </c>
      <c r="F726" s="4">
        <f t="shared" si="1290"/>
        <v>-1</v>
      </c>
      <c r="G726" s="4">
        <f t="shared" si="1290"/>
        <v>0</v>
      </c>
      <c r="H726" s="12">
        <f>H720</f>
        <v>2.3728309963002476</v>
      </c>
      <c r="I726" s="12">
        <f t="shared" ref="I726:K726" si="1291">I720</f>
        <v>0.42905145078602785</v>
      </c>
      <c r="J726" s="12">
        <f t="shared" si="1291"/>
        <v>1.847823946539354</v>
      </c>
      <c r="K726" s="12">
        <f t="shared" si="1291"/>
        <v>-1.218721524153259E-2</v>
      </c>
      <c r="L726" s="4">
        <f t="shared" si="1284"/>
        <v>-3.7916034920535737</v>
      </c>
      <c r="M726" s="11">
        <f t="shared" si="1285"/>
        <v>2.2061700315937603E-2</v>
      </c>
      <c r="N726" s="12">
        <f t="shared" si="1286"/>
        <v>4.867186208302413E-4</v>
      </c>
      <c r="O726" s="12">
        <f t="shared" si="1287"/>
        <v>-9.5196156095859606E-4</v>
      </c>
      <c r="P726" s="12">
        <f t="shared" si="1279"/>
        <v>9.5196156095859606E-4</v>
      </c>
      <c r="Q726" s="12">
        <f t="shared" si="1280"/>
        <v>-9.5196156095859606E-4</v>
      </c>
      <c r="R726" s="12">
        <f t="shared" si="1281"/>
        <v>0</v>
      </c>
      <c r="S726" s="4">
        <f t="shared" si="1288"/>
        <v>0</v>
      </c>
      <c r="T726" s="15" t="str">
        <f t="shared" si="1289"/>
        <v>OK</v>
      </c>
    </row>
    <row r="727" spans="1:23" x14ac:dyDescent="0.25">
      <c r="A727" t="s">
        <v>39</v>
      </c>
      <c r="B727" t="s">
        <v>37</v>
      </c>
      <c r="C727" s="4">
        <f t="shared" ref="C727:G727" si="1292">C709</f>
        <v>0</v>
      </c>
      <c r="D727" s="4">
        <f t="shared" si="1292"/>
        <v>-1</v>
      </c>
      <c r="E727" s="4">
        <f t="shared" si="1292"/>
        <v>0</v>
      </c>
      <c r="F727" s="4">
        <f t="shared" si="1292"/>
        <v>-1</v>
      </c>
      <c r="G727" s="4">
        <f t="shared" si="1292"/>
        <v>1</v>
      </c>
      <c r="H727" s="12">
        <f>H720</f>
        <v>2.3728309963002476</v>
      </c>
      <c r="I727" s="12">
        <f t="shared" ref="I727:K727" si="1293">I720</f>
        <v>0.42905145078602785</v>
      </c>
      <c r="J727" s="12">
        <f t="shared" si="1293"/>
        <v>1.847823946539354</v>
      </c>
      <c r="K727" s="12">
        <f t="shared" si="1293"/>
        <v>-1.218721524153259E-2</v>
      </c>
      <c r="L727" s="4">
        <f t="shared" si="1284"/>
        <v>-4.2328421580811346</v>
      </c>
      <c r="M727" s="11">
        <f t="shared" si="1285"/>
        <v>1.4303529286918462E-2</v>
      </c>
      <c r="N727" s="12">
        <f t="shared" si="1286"/>
        <v>2.0459095006173416E-4</v>
      </c>
      <c r="O727" s="12">
        <f t="shared" si="1287"/>
        <v>-4.0332915483137538E-4</v>
      </c>
      <c r="P727" s="12">
        <f t="shared" si="1279"/>
        <v>0</v>
      </c>
      <c r="Q727" s="12">
        <f t="shared" si="1280"/>
        <v>-4.0332915483137538E-4</v>
      </c>
      <c r="R727" s="12">
        <f t="shared" si="1281"/>
        <v>4.0332915483137538E-4</v>
      </c>
      <c r="S727" s="4">
        <f t="shared" si="1288"/>
        <v>0</v>
      </c>
      <c r="T727" s="15" t="str">
        <f t="shared" si="1289"/>
        <v>OK</v>
      </c>
    </row>
    <row r="728" spans="1:23" x14ac:dyDescent="0.25">
      <c r="A728" t="s">
        <v>40</v>
      </c>
      <c r="B728" t="s">
        <v>32</v>
      </c>
      <c r="C728" s="4">
        <f t="shared" ref="C728:G728" si="1294">C710</f>
        <v>1</v>
      </c>
      <c r="D728" s="4">
        <f t="shared" si="1294"/>
        <v>1</v>
      </c>
      <c r="E728" s="4">
        <f t="shared" si="1294"/>
        <v>1</v>
      </c>
      <c r="F728" s="4">
        <f t="shared" si="1294"/>
        <v>0</v>
      </c>
      <c r="G728" s="4">
        <f t="shared" si="1294"/>
        <v>1</v>
      </c>
      <c r="H728" s="12">
        <f>H720</f>
        <v>2.3728309963002476</v>
      </c>
      <c r="I728" s="12">
        <f t="shared" ref="I728:K728" si="1295">I720</f>
        <v>0.42905145078602785</v>
      </c>
      <c r="J728" s="12">
        <f t="shared" si="1295"/>
        <v>1.847823946539354</v>
      </c>
      <c r="K728" s="12">
        <f t="shared" si="1295"/>
        <v>-1.218721524153259E-2</v>
      </c>
      <c r="L728" s="4">
        <f t="shared" si="1284"/>
        <v>2.789695231844743</v>
      </c>
      <c r="M728" s="11">
        <f t="shared" si="1285"/>
        <v>0.94211642702127907</v>
      </c>
      <c r="N728" s="12">
        <f t="shared" si="1286"/>
        <v>3.3505080207829122E-3</v>
      </c>
      <c r="O728" s="12">
        <f t="shared" si="1287"/>
        <v>-6.313137290492269E-3</v>
      </c>
      <c r="P728" s="12">
        <f t="shared" si="1279"/>
        <v>-6.313137290492269E-3</v>
      </c>
      <c r="Q728" s="12">
        <f t="shared" si="1280"/>
        <v>0</v>
      </c>
      <c r="R728" s="12">
        <f t="shared" si="1281"/>
        <v>-6.313137290492269E-3</v>
      </c>
      <c r="S728" s="4">
        <f t="shared" si="1288"/>
        <v>1</v>
      </c>
      <c r="T728" s="15" t="str">
        <f t="shared" si="1289"/>
        <v>OK</v>
      </c>
    </row>
    <row r="729" spans="1:23" x14ac:dyDescent="0.25">
      <c r="A729" t="s">
        <v>40</v>
      </c>
      <c r="B729" t="s">
        <v>38</v>
      </c>
      <c r="C729" s="4">
        <f t="shared" ref="C729:G729" si="1296">C711</f>
        <v>1</v>
      </c>
      <c r="D729" s="4">
        <f t="shared" si="1296"/>
        <v>1</v>
      </c>
      <c r="E729" s="4">
        <f t="shared" si="1296"/>
        <v>1</v>
      </c>
      <c r="F729" s="4">
        <f t="shared" si="1296"/>
        <v>1</v>
      </c>
      <c r="G729" s="4">
        <f t="shared" si="1296"/>
        <v>0</v>
      </c>
      <c r="H729" s="12">
        <f>H720</f>
        <v>2.3728309963002476</v>
      </c>
      <c r="I729" s="12">
        <f t="shared" ref="I729:K729" si="1297">I720</f>
        <v>0.42905145078602785</v>
      </c>
      <c r="J729" s="12">
        <f t="shared" si="1297"/>
        <v>1.847823946539354</v>
      </c>
      <c r="K729" s="12">
        <f t="shared" si="1297"/>
        <v>-1.218721524153259E-2</v>
      </c>
      <c r="L729" s="4">
        <f t="shared" si="1284"/>
        <v>4.64970639362563</v>
      </c>
      <c r="M729" s="11">
        <f t="shared" si="1285"/>
        <v>0.99052620159923788</v>
      </c>
      <c r="N729" s="12">
        <f t="shared" si="1286"/>
        <v>8.9752856138282966E-5</v>
      </c>
      <c r="O729" s="12">
        <f t="shared" si="1287"/>
        <v>-1.7780511134667253E-4</v>
      </c>
      <c r="P729" s="12">
        <f t="shared" si="1279"/>
        <v>-1.7780511134667253E-4</v>
      </c>
      <c r="Q729" s="12">
        <f t="shared" si="1280"/>
        <v>-1.7780511134667253E-4</v>
      </c>
      <c r="R729" s="12">
        <f t="shared" si="1281"/>
        <v>0</v>
      </c>
      <c r="S729" s="4">
        <f t="shared" si="1288"/>
        <v>1</v>
      </c>
      <c r="T729" s="15" t="str">
        <f t="shared" si="1289"/>
        <v>OK</v>
      </c>
    </row>
    <row r="730" spans="1:23" x14ac:dyDescent="0.25">
      <c r="A730" t="s">
        <v>39</v>
      </c>
      <c r="B730" t="s">
        <v>31</v>
      </c>
      <c r="C730" s="4">
        <f t="shared" ref="C730:G730" si="1298">C712</f>
        <v>0</v>
      </c>
      <c r="D730" s="4">
        <f t="shared" si="1298"/>
        <v>0</v>
      </c>
      <c r="E730" s="4">
        <f t="shared" si="1298"/>
        <v>0</v>
      </c>
      <c r="F730" s="4">
        <f t="shared" si="1298"/>
        <v>-1</v>
      </c>
      <c r="G730" s="4">
        <f t="shared" si="1298"/>
        <v>0</v>
      </c>
      <c r="H730" s="12">
        <f>H720</f>
        <v>2.3728309963002476</v>
      </c>
      <c r="I730" s="12">
        <f t="shared" ref="I730:K730" si="1299">I720</f>
        <v>0.42905145078602785</v>
      </c>
      <c r="J730" s="12">
        <f t="shared" si="1299"/>
        <v>1.847823946539354</v>
      </c>
      <c r="K730" s="12">
        <f t="shared" si="1299"/>
        <v>-1.218721524153259E-2</v>
      </c>
      <c r="L730" s="4">
        <f t="shared" si="1284"/>
        <v>-1.847823946539354</v>
      </c>
      <c r="M730" s="11">
        <f t="shared" si="1285"/>
        <v>0.13612859310990141</v>
      </c>
      <c r="N730" s="12">
        <f t="shared" si="1286"/>
        <v>1.85309938620811E-2</v>
      </c>
      <c r="O730" s="12">
        <f t="shared" si="1287"/>
        <v>0</v>
      </c>
      <c r="P730" s="12">
        <f t="shared" si="1279"/>
        <v>0</v>
      </c>
      <c r="Q730" s="12">
        <f t="shared" si="1280"/>
        <v>-3.2016791477415561E-2</v>
      </c>
      <c r="R730" s="12">
        <f t="shared" si="1281"/>
        <v>0</v>
      </c>
      <c r="S730" s="4">
        <f t="shared" si="1288"/>
        <v>0</v>
      </c>
      <c r="T730" s="15" t="str">
        <f t="shared" si="1289"/>
        <v>OK</v>
      </c>
    </row>
    <row r="731" spans="1:23" x14ac:dyDescent="0.25">
      <c r="A731" t="s">
        <v>40</v>
      </c>
      <c r="B731" t="s">
        <v>30</v>
      </c>
      <c r="C731" s="4">
        <f t="shared" ref="C731:G731" si="1300">C713</f>
        <v>1</v>
      </c>
      <c r="D731" s="4">
        <f t="shared" si="1300"/>
        <v>1</v>
      </c>
      <c r="E731" s="4">
        <f t="shared" si="1300"/>
        <v>0</v>
      </c>
      <c r="F731" s="4">
        <f t="shared" si="1300"/>
        <v>1</v>
      </c>
      <c r="G731" s="4">
        <f t="shared" si="1300"/>
        <v>1</v>
      </c>
      <c r="H731" s="12">
        <f>H720</f>
        <v>2.3728309963002476</v>
      </c>
      <c r="I731" s="12">
        <f t="shared" ref="I731:K731" si="1301">I720</f>
        <v>0.42905145078602785</v>
      </c>
      <c r="J731" s="12">
        <f t="shared" si="1301"/>
        <v>1.847823946539354</v>
      </c>
      <c r="K731" s="12">
        <f t="shared" si="1301"/>
        <v>-1.218721524153259E-2</v>
      </c>
      <c r="L731" s="4">
        <f t="shared" si="1284"/>
        <v>4.2084677275980686</v>
      </c>
      <c r="M731" s="11">
        <f t="shared" si="1285"/>
        <v>0.98534871743436903</v>
      </c>
      <c r="N731" s="12">
        <f t="shared" si="1286"/>
        <v>2.1466008081796214E-4</v>
      </c>
      <c r="O731" s="12">
        <f t="shared" si="1287"/>
        <v>-4.2303007063667399E-4</v>
      </c>
      <c r="P731" s="12">
        <f t="shared" si="1279"/>
        <v>0</v>
      </c>
      <c r="Q731" s="12">
        <f t="shared" si="1280"/>
        <v>-4.2303007063667399E-4</v>
      </c>
      <c r="R731" s="12">
        <f t="shared" si="1281"/>
        <v>-4.2303007063667399E-4</v>
      </c>
      <c r="S731" s="4">
        <f t="shared" si="1288"/>
        <v>1</v>
      </c>
      <c r="T731" s="15" t="str">
        <f t="shared" si="1289"/>
        <v>OK</v>
      </c>
    </row>
    <row r="732" spans="1:23" x14ac:dyDescent="0.25">
      <c r="A732" t="s">
        <v>39</v>
      </c>
      <c r="B732" t="s">
        <v>36</v>
      </c>
      <c r="C732" s="4">
        <f t="shared" ref="C732:G732" si="1302">C714</f>
        <v>0</v>
      </c>
      <c r="D732" s="4">
        <f t="shared" si="1302"/>
        <v>-1</v>
      </c>
      <c r="E732" s="4">
        <f t="shared" si="1302"/>
        <v>0</v>
      </c>
      <c r="F732" s="4">
        <f t="shared" si="1302"/>
        <v>-1</v>
      </c>
      <c r="G732" s="4">
        <f t="shared" si="1302"/>
        <v>0</v>
      </c>
      <c r="H732" s="12">
        <f>H720</f>
        <v>2.3728309963002476</v>
      </c>
      <c r="I732" s="12">
        <f t="shared" ref="I732:K732" si="1303">I720</f>
        <v>0.42905145078602785</v>
      </c>
      <c r="J732" s="12">
        <f t="shared" si="1303"/>
        <v>1.847823946539354</v>
      </c>
      <c r="K732" s="12">
        <f t="shared" si="1303"/>
        <v>-1.218721524153259E-2</v>
      </c>
      <c r="L732" s="4">
        <f t="shared" si="1284"/>
        <v>-4.2206549428396016</v>
      </c>
      <c r="M732" s="11">
        <f t="shared" si="1285"/>
        <v>1.4476377079480209E-2</v>
      </c>
      <c r="N732" s="12">
        <f t="shared" si="1286"/>
        <v>2.0956549334729996E-4</v>
      </c>
      <c r="O732" s="12">
        <f t="shared" si="1287"/>
        <v>-4.1306348848551427E-4</v>
      </c>
      <c r="P732" s="12">
        <f t="shared" si="1279"/>
        <v>0</v>
      </c>
      <c r="Q732" s="12">
        <f t="shared" si="1280"/>
        <v>-4.1306348848551427E-4</v>
      </c>
      <c r="R732" s="12">
        <f t="shared" si="1281"/>
        <v>0</v>
      </c>
      <c r="S732" s="4">
        <f t="shared" si="1288"/>
        <v>0</v>
      </c>
      <c r="T732" s="15" t="str">
        <f t="shared" si="1289"/>
        <v>OK</v>
      </c>
      <c r="V732">
        <f>B920</f>
        <v>51</v>
      </c>
      <c r="W732" s="11">
        <f>N932</f>
        <v>3.7164578043653472E-3</v>
      </c>
    </row>
    <row r="733" spans="1:23" x14ac:dyDescent="0.25">
      <c r="A733" t="s">
        <v>40</v>
      </c>
      <c r="B733" t="s">
        <v>33</v>
      </c>
      <c r="C733" s="4">
        <f t="shared" ref="C733:G733" si="1304">C715</f>
        <v>1</v>
      </c>
      <c r="D733" s="4">
        <f t="shared" si="1304"/>
        <v>1</v>
      </c>
      <c r="E733" s="4">
        <f t="shared" si="1304"/>
        <v>1</v>
      </c>
      <c r="F733" s="4">
        <f t="shared" si="1304"/>
        <v>1</v>
      </c>
      <c r="G733" s="4">
        <f t="shared" si="1304"/>
        <v>0</v>
      </c>
      <c r="H733" s="12">
        <f>H720</f>
        <v>2.3728309963002476</v>
      </c>
      <c r="I733" s="12">
        <f t="shared" ref="I733:K733" si="1305">I720</f>
        <v>0.42905145078602785</v>
      </c>
      <c r="J733" s="12">
        <f t="shared" si="1305"/>
        <v>1.847823946539354</v>
      </c>
      <c r="K733" s="12">
        <f t="shared" si="1305"/>
        <v>-1.218721524153259E-2</v>
      </c>
      <c r="L733" s="4">
        <f t="shared" si="1284"/>
        <v>4.64970639362563</v>
      </c>
      <c r="M733" s="11">
        <f t="shared" si="1285"/>
        <v>0.99052620159923788</v>
      </c>
      <c r="N733" s="12">
        <f t="shared" si="1286"/>
        <v>8.9752856138282966E-5</v>
      </c>
      <c r="O733" s="12">
        <f t="shared" si="1287"/>
        <v>-1.7780511134667253E-4</v>
      </c>
      <c r="P733" s="12">
        <f t="shared" si="1279"/>
        <v>-1.7780511134667253E-4</v>
      </c>
      <c r="Q733" s="12">
        <f t="shared" si="1280"/>
        <v>-1.7780511134667253E-4</v>
      </c>
      <c r="R733" s="12">
        <f t="shared" si="1281"/>
        <v>0</v>
      </c>
      <c r="S733" s="4">
        <f t="shared" si="1288"/>
        <v>1</v>
      </c>
      <c r="T733" s="15" t="str">
        <f t="shared" si="1289"/>
        <v>OK</v>
      </c>
      <c r="W733" s="11"/>
    </row>
    <row r="734" spans="1:23" x14ac:dyDescent="0.25">
      <c r="M734" s="5" t="s">
        <v>47</v>
      </c>
      <c r="N734" s="11">
        <f>AVERAGE(N724:N733)</f>
        <v>4.7381721743800856E-3</v>
      </c>
      <c r="O734"/>
    </row>
    <row r="735" spans="1:23" x14ac:dyDescent="0.25">
      <c r="H735" t="s">
        <v>41</v>
      </c>
      <c r="I735">
        <f>I717</f>
        <v>3</v>
      </c>
      <c r="M735"/>
      <c r="N735" s="5" t="s">
        <v>46</v>
      </c>
      <c r="O735" s="11">
        <f>AVERAGE(O724:O733)</f>
        <v>-3.5760216578967323E-3</v>
      </c>
      <c r="P735" s="11">
        <f t="shared" ref="P735:R735" si="1306">AVERAGE(P724:P733)</f>
        <v>5.1433863658754335E-4</v>
      </c>
      <c r="Q735" s="11">
        <f t="shared" si="1306"/>
        <v>-5.0603698447788167E-3</v>
      </c>
      <c r="R735" s="11">
        <f t="shared" si="1306"/>
        <v>4.5273341118048851E-4</v>
      </c>
    </row>
    <row r="736" spans="1:23" x14ac:dyDescent="0.25">
      <c r="M736"/>
      <c r="N736"/>
      <c r="O736"/>
    </row>
    <row r="737" spans="1:23" x14ac:dyDescent="0.25">
      <c r="M737"/>
      <c r="N737"/>
      <c r="O737"/>
    </row>
    <row r="738" spans="1:23" x14ac:dyDescent="0.25">
      <c r="H738" s="13">
        <f>H720-O735*$I735</f>
        <v>2.3835590612739379</v>
      </c>
      <c r="I738" s="13">
        <f t="shared" ref="I738" si="1307">I720-P735*$I735</f>
        <v>0.42750843487626522</v>
      </c>
      <c r="J738" s="13">
        <f t="shared" ref="J738" si="1308">J720-Q735*$I735</f>
        <v>1.8630050560736904</v>
      </c>
      <c r="K738" s="13">
        <f t="shared" ref="K738" si="1309">K720-R735*$I735</f>
        <v>-1.3545415475074056E-2</v>
      </c>
      <c r="M738"/>
      <c r="N738"/>
      <c r="O738"/>
    </row>
    <row r="739" spans="1:23" x14ac:dyDescent="0.25">
      <c r="H739" s="36" t="s">
        <v>18</v>
      </c>
      <c r="I739" s="36"/>
      <c r="J739" s="36"/>
      <c r="K739" s="36"/>
      <c r="M739"/>
      <c r="N739"/>
      <c r="O739" s="37" t="s">
        <v>23</v>
      </c>
      <c r="P739" s="37"/>
      <c r="Q739" s="37"/>
      <c r="R739" s="37"/>
    </row>
    <row r="740" spans="1:23" x14ac:dyDescent="0.25">
      <c r="A740" s="14" t="s">
        <v>45</v>
      </c>
      <c r="B740" s="14">
        <f>B722+1</f>
        <v>41</v>
      </c>
      <c r="H740" s="8" t="s">
        <v>19</v>
      </c>
      <c r="I740" s="8" t="s">
        <v>20</v>
      </c>
      <c r="J740" s="8" t="s">
        <v>22</v>
      </c>
      <c r="K740" s="8" t="s">
        <v>21</v>
      </c>
      <c r="M740"/>
      <c r="N740"/>
      <c r="O740" s="8" t="s">
        <v>24</v>
      </c>
      <c r="P740" s="8" t="s">
        <v>25</v>
      </c>
      <c r="Q740" s="8" t="s">
        <v>26</v>
      </c>
      <c r="R740" s="8" t="s">
        <v>27</v>
      </c>
    </row>
    <row r="741" spans="1:23" ht="30" x14ac:dyDescent="0.25">
      <c r="A741" s="6" t="s">
        <v>44</v>
      </c>
      <c r="B741" s="6" t="s">
        <v>13</v>
      </c>
      <c r="C741" s="7" t="s">
        <v>7</v>
      </c>
      <c r="D741" s="6" t="s">
        <v>14</v>
      </c>
      <c r="E741" s="6" t="s">
        <v>1</v>
      </c>
      <c r="F741" s="6" t="s">
        <v>2</v>
      </c>
      <c r="G741" s="6" t="s">
        <v>15</v>
      </c>
      <c r="H741" s="9" t="s">
        <v>14</v>
      </c>
      <c r="I741" s="9" t="s">
        <v>1</v>
      </c>
      <c r="J741" s="9" t="s">
        <v>2</v>
      </c>
      <c r="K741" s="9" t="s">
        <v>15</v>
      </c>
      <c r="L741" s="6" t="s">
        <v>16</v>
      </c>
      <c r="M741" s="6" t="s">
        <v>17</v>
      </c>
      <c r="N741" s="6" t="s">
        <v>28</v>
      </c>
      <c r="O741" s="9" t="s">
        <v>14</v>
      </c>
      <c r="P741" s="9" t="s">
        <v>1</v>
      </c>
      <c r="Q741" s="9" t="s">
        <v>2</v>
      </c>
      <c r="R741" s="9" t="s">
        <v>15</v>
      </c>
      <c r="S741" s="7" t="s">
        <v>42</v>
      </c>
      <c r="T741" s="9" t="s">
        <v>43</v>
      </c>
    </row>
    <row r="742" spans="1:23" x14ac:dyDescent="0.25">
      <c r="A742" t="s">
        <v>39</v>
      </c>
      <c r="B742" t="s">
        <v>29</v>
      </c>
      <c r="C742" s="4">
        <f>C724</f>
        <v>0</v>
      </c>
      <c r="D742" s="4">
        <f t="shared" ref="D742:G742" si="1310">D724</f>
        <v>-1</v>
      </c>
      <c r="E742" s="4">
        <f t="shared" si="1310"/>
        <v>1</v>
      </c>
      <c r="F742" s="4">
        <f t="shared" si="1310"/>
        <v>0</v>
      </c>
      <c r="G742" s="4">
        <f t="shared" si="1310"/>
        <v>1</v>
      </c>
      <c r="H742" s="12">
        <f>H738</f>
        <v>2.3835590612739379</v>
      </c>
      <c r="I742" s="12">
        <f t="shared" ref="I742:K742" si="1311">I738</f>
        <v>0.42750843487626522</v>
      </c>
      <c r="J742" s="12">
        <f t="shared" si="1311"/>
        <v>1.8630050560736904</v>
      </c>
      <c r="K742" s="12">
        <f t="shared" si="1311"/>
        <v>-1.3545415475074056E-2</v>
      </c>
      <c r="L742" s="4">
        <f>SUMPRODUCT(D742:G742,H742:K742)</f>
        <v>-1.9695960418727467</v>
      </c>
      <c r="M742" s="11">
        <f>1/(1+EXP(-L742))</f>
        <v>0.12243228252272437</v>
      </c>
      <c r="N742" s="12">
        <f>(M742-C742)^2</f>
        <v>1.4989663803724199E-2</v>
      </c>
      <c r="O742" s="12">
        <f>2*D742*$M742*(1-$M742)*($M742-$C742)</f>
        <v>-2.6308890099971966E-2</v>
      </c>
      <c r="P742" s="12">
        <f t="shared" ref="P742:P751" si="1312">2*E742*$M742*(1-$M742)*($M742-$C742)</f>
        <v>2.6308890099971966E-2</v>
      </c>
      <c r="Q742" s="12">
        <f t="shared" ref="Q742:Q751" si="1313">2*F742*$M742*(1-$M742)*($M742-$C742)</f>
        <v>0</v>
      </c>
      <c r="R742" s="12">
        <f t="shared" ref="R742:R751" si="1314">2*G742*$M742*(1-$M742)*($M742-$C742)</f>
        <v>2.6308890099971966E-2</v>
      </c>
      <c r="S742" s="4">
        <f>IF(M742&gt;0.5,1,0)</f>
        <v>0</v>
      </c>
      <c r="T742" s="15" t="str">
        <f>IF(S742=C742,"OK","FAUX")</f>
        <v>OK</v>
      </c>
    </row>
    <row r="743" spans="1:23" x14ac:dyDescent="0.25">
      <c r="A743" t="s">
        <v>40</v>
      </c>
      <c r="B743" t="s">
        <v>34</v>
      </c>
      <c r="C743" s="4">
        <f t="shared" ref="C743:G743" si="1315">C725</f>
        <v>1</v>
      </c>
      <c r="D743" s="4">
        <f t="shared" si="1315"/>
        <v>0</v>
      </c>
      <c r="E743" s="4">
        <f t="shared" si="1315"/>
        <v>1</v>
      </c>
      <c r="F743" s="4">
        <f t="shared" si="1315"/>
        <v>1</v>
      </c>
      <c r="G743" s="4">
        <f t="shared" si="1315"/>
        <v>1</v>
      </c>
      <c r="H743" s="12">
        <f>H738</f>
        <v>2.3835590612739379</v>
      </c>
      <c r="I743" s="12">
        <f t="shared" ref="I743:K743" si="1316">I738</f>
        <v>0.42750843487626522</v>
      </c>
      <c r="J743" s="12">
        <f t="shared" si="1316"/>
        <v>1.8630050560736904</v>
      </c>
      <c r="K743" s="12">
        <f t="shared" si="1316"/>
        <v>-1.3545415475074056E-2</v>
      </c>
      <c r="L743" s="4">
        <f t="shared" ref="L743:L751" si="1317">SUMPRODUCT(D743:G743,H743:K743)</f>
        <v>2.2769680754748816</v>
      </c>
      <c r="M743" s="11">
        <f t="shared" ref="M743:M751" si="1318">1/(1+EXP(-L743))</f>
        <v>0.90695149682440979</v>
      </c>
      <c r="N743" s="12">
        <f t="shared" ref="N743:N751" si="1319">(M743-C743)^2</f>
        <v>8.6580239432178224E-3</v>
      </c>
      <c r="O743" s="12">
        <f t="shared" ref="O743:O751" si="1320">2*D743*$M743*(1-$M743)*($M743-$C743)</f>
        <v>0</v>
      </c>
      <c r="P743" s="12">
        <f t="shared" si="1312"/>
        <v>-1.5704815549685964E-2</v>
      </c>
      <c r="Q743" s="12">
        <f t="shared" si="1313"/>
        <v>-1.5704815549685964E-2</v>
      </c>
      <c r="R743" s="12">
        <f t="shared" si="1314"/>
        <v>-1.5704815549685964E-2</v>
      </c>
      <c r="S743" s="4">
        <f t="shared" ref="S743:S751" si="1321">IF(M743&gt;0.5,1,0)</f>
        <v>1</v>
      </c>
      <c r="T743" s="15" t="str">
        <f t="shared" ref="T743:T751" si="1322">IF(S743=C743,"OK","FAUX")</f>
        <v>OK</v>
      </c>
    </row>
    <row r="744" spans="1:23" x14ac:dyDescent="0.25">
      <c r="A744" t="s">
        <v>39</v>
      </c>
      <c r="B744" t="s">
        <v>35</v>
      </c>
      <c r="C744" s="4">
        <f t="shared" ref="C744:G744" si="1323">C726</f>
        <v>0</v>
      </c>
      <c r="D744" s="4">
        <f t="shared" si="1323"/>
        <v>-1</v>
      </c>
      <c r="E744" s="4">
        <f t="shared" si="1323"/>
        <v>1</v>
      </c>
      <c r="F744" s="4">
        <f t="shared" si="1323"/>
        <v>-1</v>
      </c>
      <c r="G744" s="4">
        <f t="shared" si="1323"/>
        <v>0</v>
      </c>
      <c r="H744" s="12">
        <f>H738</f>
        <v>2.3835590612739379</v>
      </c>
      <c r="I744" s="12">
        <f t="shared" ref="I744:K744" si="1324">I738</f>
        <v>0.42750843487626522</v>
      </c>
      <c r="J744" s="12">
        <f t="shared" si="1324"/>
        <v>1.8630050560736904</v>
      </c>
      <c r="K744" s="12">
        <f t="shared" si="1324"/>
        <v>-1.3545415475074056E-2</v>
      </c>
      <c r="L744" s="4">
        <f t="shared" si="1317"/>
        <v>-3.8190556824713631</v>
      </c>
      <c r="M744" s="11">
        <f t="shared" si="1318"/>
        <v>2.1477126396826876E-2</v>
      </c>
      <c r="N744" s="12">
        <f t="shared" si="1319"/>
        <v>4.6126695826527778E-4</v>
      </c>
      <c r="O744" s="12">
        <f t="shared" si="1320"/>
        <v>-9.0272053899986913E-4</v>
      </c>
      <c r="P744" s="12">
        <f t="shared" si="1312"/>
        <v>9.0272053899986913E-4</v>
      </c>
      <c r="Q744" s="12">
        <f t="shared" si="1313"/>
        <v>-9.0272053899986913E-4</v>
      </c>
      <c r="R744" s="12">
        <f t="shared" si="1314"/>
        <v>0</v>
      </c>
      <c r="S744" s="4">
        <f t="shared" si="1321"/>
        <v>0</v>
      </c>
      <c r="T744" s="15" t="str">
        <f t="shared" si="1322"/>
        <v>OK</v>
      </c>
    </row>
    <row r="745" spans="1:23" x14ac:dyDescent="0.25">
      <c r="A745" t="s">
        <v>39</v>
      </c>
      <c r="B745" t="s">
        <v>37</v>
      </c>
      <c r="C745" s="4">
        <f t="shared" ref="C745:G745" si="1325">C727</f>
        <v>0</v>
      </c>
      <c r="D745" s="4">
        <f t="shared" si="1325"/>
        <v>-1</v>
      </c>
      <c r="E745" s="4">
        <f t="shared" si="1325"/>
        <v>0</v>
      </c>
      <c r="F745" s="4">
        <f t="shared" si="1325"/>
        <v>-1</v>
      </c>
      <c r="G745" s="4">
        <f t="shared" si="1325"/>
        <v>1</v>
      </c>
      <c r="H745" s="12">
        <f>H738</f>
        <v>2.3835590612739379</v>
      </c>
      <c r="I745" s="12">
        <f t="shared" ref="I745:K745" si="1326">I738</f>
        <v>0.42750843487626522</v>
      </c>
      <c r="J745" s="12">
        <f t="shared" si="1326"/>
        <v>1.8630050560736904</v>
      </c>
      <c r="K745" s="12">
        <f t="shared" si="1326"/>
        <v>-1.3545415475074056E-2</v>
      </c>
      <c r="L745" s="4">
        <f t="shared" si="1317"/>
        <v>-4.2601095328227023</v>
      </c>
      <c r="M745" s="11">
        <f t="shared" si="1318"/>
        <v>1.3924136312869194E-2</v>
      </c>
      <c r="N745" s="12">
        <f t="shared" si="1319"/>
        <v>1.9388157205936252E-4</v>
      </c>
      <c r="O745" s="12">
        <f t="shared" si="1320"/>
        <v>-3.8236387724290921E-4</v>
      </c>
      <c r="P745" s="12">
        <f t="shared" si="1312"/>
        <v>0</v>
      </c>
      <c r="Q745" s="12">
        <f t="shared" si="1313"/>
        <v>-3.8236387724290921E-4</v>
      </c>
      <c r="R745" s="12">
        <f t="shared" si="1314"/>
        <v>3.8236387724290921E-4</v>
      </c>
      <c r="S745" s="4">
        <f t="shared" si="1321"/>
        <v>0</v>
      </c>
      <c r="T745" s="15" t="str">
        <f t="shared" si="1322"/>
        <v>OK</v>
      </c>
    </row>
    <row r="746" spans="1:23" x14ac:dyDescent="0.25">
      <c r="A746" t="s">
        <v>40</v>
      </c>
      <c r="B746" t="s">
        <v>32</v>
      </c>
      <c r="C746" s="4">
        <f t="shared" ref="C746:G746" si="1327">C728</f>
        <v>1</v>
      </c>
      <c r="D746" s="4">
        <f t="shared" si="1327"/>
        <v>1</v>
      </c>
      <c r="E746" s="4">
        <f t="shared" si="1327"/>
        <v>1</v>
      </c>
      <c r="F746" s="4">
        <f t="shared" si="1327"/>
        <v>0</v>
      </c>
      <c r="G746" s="4">
        <f t="shared" si="1327"/>
        <v>1</v>
      </c>
      <c r="H746" s="12">
        <f>H738</f>
        <v>2.3835590612739379</v>
      </c>
      <c r="I746" s="12">
        <f t="shared" ref="I746:K746" si="1328">I738</f>
        <v>0.42750843487626522</v>
      </c>
      <c r="J746" s="12">
        <f t="shared" si="1328"/>
        <v>1.8630050560736904</v>
      </c>
      <c r="K746" s="12">
        <f t="shared" si="1328"/>
        <v>-1.3545415475074056E-2</v>
      </c>
      <c r="L746" s="4">
        <f t="shared" si="1317"/>
        <v>2.7975220806751291</v>
      </c>
      <c r="M746" s="11">
        <f t="shared" si="1318"/>
        <v>0.94254177504046366</v>
      </c>
      <c r="N746" s="12">
        <f t="shared" si="1319"/>
        <v>3.301447615500685E-3</v>
      </c>
      <c r="O746" s="12">
        <f t="shared" si="1320"/>
        <v>-6.223504591434244E-3</v>
      </c>
      <c r="P746" s="12">
        <f t="shared" si="1312"/>
        <v>-6.223504591434244E-3</v>
      </c>
      <c r="Q746" s="12">
        <f t="shared" si="1313"/>
        <v>0</v>
      </c>
      <c r="R746" s="12">
        <f t="shared" si="1314"/>
        <v>-6.223504591434244E-3</v>
      </c>
      <c r="S746" s="4">
        <f t="shared" si="1321"/>
        <v>1</v>
      </c>
      <c r="T746" s="15" t="str">
        <f t="shared" si="1322"/>
        <v>OK</v>
      </c>
    </row>
    <row r="747" spans="1:23" x14ac:dyDescent="0.25">
      <c r="A747" t="s">
        <v>40</v>
      </c>
      <c r="B747" t="s">
        <v>38</v>
      </c>
      <c r="C747" s="4">
        <f t="shared" ref="C747:G747" si="1329">C729</f>
        <v>1</v>
      </c>
      <c r="D747" s="4">
        <f t="shared" si="1329"/>
        <v>1</v>
      </c>
      <c r="E747" s="4">
        <f t="shared" si="1329"/>
        <v>1</v>
      </c>
      <c r="F747" s="4">
        <f t="shared" si="1329"/>
        <v>1</v>
      </c>
      <c r="G747" s="4">
        <f t="shared" si="1329"/>
        <v>0</v>
      </c>
      <c r="H747" s="12">
        <f>H738</f>
        <v>2.3835590612739379</v>
      </c>
      <c r="I747" s="12">
        <f t="shared" ref="I747:K747" si="1330">I738</f>
        <v>0.42750843487626522</v>
      </c>
      <c r="J747" s="12">
        <f t="shared" si="1330"/>
        <v>1.8630050560736904</v>
      </c>
      <c r="K747" s="12">
        <f t="shared" si="1330"/>
        <v>-1.3545415475074056E-2</v>
      </c>
      <c r="L747" s="4">
        <f t="shared" si="1317"/>
        <v>4.674072552223894</v>
      </c>
      <c r="M747" s="11">
        <f t="shared" si="1318"/>
        <v>0.99075214305639925</v>
      </c>
      <c r="N747" s="12">
        <f t="shared" si="1319"/>
        <v>8.5522858049304635E-5</v>
      </c>
      <c r="O747" s="12">
        <f t="shared" si="1320"/>
        <v>-1.6946390978531359E-4</v>
      </c>
      <c r="P747" s="12">
        <f t="shared" si="1312"/>
        <v>-1.6946390978531359E-4</v>
      </c>
      <c r="Q747" s="12">
        <f t="shared" si="1313"/>
        <v>-1.6946390978531359E-4</v>
      </c>
      <c r="R747" s="12">
        <f t="shared" si="1314"/>
        <v>0</v>
      </c>
      <c r="S747" s="4">
        <f t="shared" si="1321"/>
        <v>1</v>
      </c>
      <c r="T747" s="15" t="str">
        <f t="shared" si="1322"/>
        <v>OK</v>
      </c>
    </row>
    <row r="748" spans="1:23" x14ac:dyDescent="0.25">
      <c r="A748" t="s">
        <v>39</v>
      </c>
      <c r="B748" t="s">
        <v>31</v>
      </c>
      <c r="C748" s="4">
        <f t="shared" ref="C748:G748" si="1331">C730</f>
        <v>0</v>
      </c>
      <c r="D748" s="4">
        <f t="shared" si="1331"/>
        <v>0</v>
      </c>
      <c r="E748" s="4">
        <f t="shared" si="1331"/>
        <v>0</v>
      </c>
      <c r="F748" s="4">
        <f t="shared" si="1331"/>
        <v>-1</v>
      </c>
      <c r="G748" s="4">
        <f t="shared" si="1331"/>
        <v>0</v>
      </c>
      <c r="H748" s="12">
        <f>H738</f>
        <v>2.3835590612739379</v>
      </c>
      <c r="I748" s="12">
        <f t="shared" ref="I748:K748" si="1332">I738</f>
        <v>0.42750843487626522</v>
      </c>
      <c r="J748" s="12">
        <f t="shared" si="1332"/>
        <v>1.8630050560736904</v>
      </c>
      <c r="K748" s="12">
        <f t="shared" si="1332"/>
        <v>-1.3545415475074056E-2</v>
      </c>
      <c r="L748" s="4">
        <f t="shared" si="1317"/>
        <v>-1.8630050560736904</v>
      </c>
      <c r="M748" s="11">
        <f t="shared" si="1318"/>
        <v>0.13435317254539303</v>
      </c>
      <c r="N748" s="12">
        <f t="shared" si="1319"/>
        <v>1.8050774973012152E-2</v>
      </c>
      <c r="O748" s="12">
        <f t="shared" si="1320"/>
        <v>0</v>
      </c>
      <c r="P748" s="12">
        <f t="shared" si="1312"/>
        <v>0</v>
      </c>
      <c r="Q748" s="12">
        <f t="shared" si="1313"/>
        <v>-3.1251192176969977E-2</v>
      </c>
      <c r="R748" s="12">
        <f t="shared" si="1314"/>
        <v>0</v>
      </c>
      <c r="S748" s="4">
        <f t="shared" si="1321"/>
        <v>0</v>
      </c>
      <c r="T748" s="15" t="str">
        <f t="shared" si="1322"/>
        <v>OK</v>
      </c>
    </row>
    <row r="749" spans="1:23" x14ac:dyDescent="0.25">
      <c r="A749" t="s">
        <v>40</v>
      </c>
      <c r="B749" t="s">
        <v>30</v>
      </c>
      <c r="C749" s="4">
        <f t="shared" ref="C749:G749" si="1333">C731</f>
        <v>1</v>
      </c>
      <c r="D749" s="4">
        <f t="shared" si="1333"/>
        <v>1</v>
      </c>
      <c r="E749" s="4">
        <f t="shared" si="1333"/>
        <v>0</v>
      </c>
      <c r="F749" s="4">
        <f t="shared" si="1333"/>
        <v>1</v>
      </c>
      <c r="G749" s="4">
        <f t="shared" si="1333"/>
        <v>1</v>
      </c>
      <c r="H749" s="12">
        <f>H738</f>
        <v>2.3835590612739379</v>
      </c>
      <c r="I749" s="12">
        <f t="shared" ref="I749:K749" si="1334">I738</f>
        <v>0.42750843487626522</v>
      </c>
      <c r="J749" s="12">
        <f t="shared" si="1334"/>
        <v>1.8630050560736904</v>
      </c>
      <c r="K749" s="12">
        <f t="shared" si="1334"/>
        <v>-1.3545415475074056E-2</v>
      </c>
      <c r="L749" s="4">
        <f t="shared" si="1317"/>
        <v>4.2330187018725534</v>
      </c>
      <c r="M749" s="11">
        <f t="shared" si="1318"/>
        <v>0.985698959579692</v>
      </c>
      <c r="N749" s="12">
        <f t="shared" si="1319"/>
        <v>2.0451975710328315E-4</v>
      </c>
      <c r="O749" s="12">
        <f t="shared" si="1320"/>
        <v>-4.0318982358039505E-4</v>
      </c>
      <c r="P749" s="12">
        <f t="shared" si="1312"/>
        <v>0</v>
      </c>
      <c r="Q749" s="12">
        <f t="shared" si="1313"/>
        <v>-4.0318982358039505E-4</v>
      </c>
      <c r="R749" s="12">
        <f t="shared" si="1314"/>
        <v>-4.0318982358039505E-4</v>
      </c>
      <c r="S749" s="4">
        <f t="shared" si="1321"/>
        <v>1</v>
      </c>
      <c r="T749" s="15" t="str">
        <f t="shared" si="1322"/>
        <v>OK</v>
      </c>
    </row>
    <row r="750" spans="1:23" x14ac:dyDescent="0.25">
      <c r="A750" t="s">
        <v>39</v>
      </c>
      <c r="B750" t="s">
        <v>36</v>
      </c>
      <c r="C750" s="4">
        <f t="shared" ref="C750:G750" si="1335">C732</f>
        <v>0</v>
      </c>
      <c r="D750" s="4">
        <f t="shared" si="1335"/>
        <v>-1</v>
      </c>
      <c r="E750" s="4">
        <f t="shared" si="1335"/>
        <v>0</v>
      </c>
      <c r="F750" s="4">
        <f t="shared" si="1335"/>
        <v>-1</v>
      </c>
      <c r="G750" s="4">
        <f t="shared" si="1335"/>
        <v>0</v>
      </c>
      <c r="H750" s="12">
        <f>H738</f>
        <v>2.3835590612739379</v>
      </c>
      <c r="I750" s="12">
        <f t="shared" ref="I750:K750" si="1336">I738</f>
        <v>0.42750843487626522</v>
      </c>
      <c r="J750" s="12">
        <f t="shared" si="1336"/>
        <v>1.8630050560736904</v>
      </c>
      <c r="K750" s="12">
        <f t="shared" si="1336"/>
        <v>-1.3545415475074056E-2</v>
      </c>
      <c r="L750" s="4">
        <f t="shared" si="1317"/>
        <v>-4.2465641173476278</v>
      </c>
      <c r="M750" s="11">
        <f t="shared" si="1318"/>
        <v>1.4111348076363084E-2</v>
      </c>
      <c r="N750" s="12">
        <f t="shared" si="1319"/>
        <v>1.9913014453227609E-4</v>
      </c>
      <c r="O750" s="12">
        <f t="shared" si="1320"/>
        <v>-3.9264029950056935E-4</v>
      </c>
      <c r="P750" s="12">
        <f t="shared" si="1312"/>
        <v>0</v>
      </c>
      <c r="Q750" s="12">
        <f t="shared" si="1313"/>
        <v>-3.9264029950056935E-4</v>
      </c>
      <c r="R750" s="12">
        <f t="shared" si="1314"/>
        <v>0</v>
      </c>
      <c r="S750" s="4">
        <f t="shared" si="1321"/>
        <v>0</v>
      </c>
      <c r="T750" s="15" t="str">
        <f t="shared" si="1322"/>
        <v>OK</v>
      </c>
      <c r="V750">
        <f>B938</f>
        <v>52</v>
      </c>
      <c r="W750" s="11">
        <f>N950</f>
        <v>3.6447589739369269E-3</v>
      </c>
    </row>
    <row r="751" spans="1:23" x14ac:dyDescent="0.25">
      <c r="A751" t="s">
        <v>40</v>
      </c>
      <c r="B751" t="s">
        <v>33</v>
      </c>
      <c r="C751" s="4">
        <f t="shared" ref="C751:G751" si="1337">C733</f>
        <v>1</v>
      </c>
      <c r="D751" s="4">
        <f t="shared" si="1337"/>
        <v>1</v>
      </c>
      <c r="E751" s="4">
        <f t="shared" si="1337"/>
        <v>1</v>
      </c>
      <c r="F751" s="4">
        <f t="shared" si="1337"/>
        <v>1</v>
      </c>
      <c r="G751" s="4">
        <f t="shared" si="1337"/>
        <v>0</v>
      </c>
      <c r="H751" s="12">
        <f>H738</f>
        <v>2.3835590612739379</v>
      </c>
      <c r="I751" s="12">
        <f t="shared" ref="I751:K751" si="1338">I738</f>
        <v>0.42750843487626522</v>
      </c>
      <c r="J751" s="12">
        <f t="shared" si="1338"/>
        <v>1.8630050560736904</v>
      </c>
      <c r="K751" s="12">
        <f t="shared" si="1338"/>
        <v>-1.3545415475074056E-2</v>
      </c>
      <c r="L751" s="4">
        <f t="shared" si="1317"/>
        <v>4.674072552223894</v>
      </c>
      <c r="M751" s="11">
        <f t="shared" si="1318"/>
        <v>0.99075214305639925</v>
      </c>
      <c r="N751" s="12">
        <f t="shared" si="1319"/>
        <v>8.5522858049304635E-5</v>
      </c>
      <c r="O751" s="12">
        <f t="shared" si="1320"/>
        <v>-1.6946390978531359E-4</v>
      </c>
      <c r="P751" s="12">
        <f t="shared" si="1312"/>
        <v>-1.6946390978531359E-4</v>
      </c>
      <c r="Q751" s="12">
        <f t="shared" si="1313"/>
        <v>-1.6946390978531359E-4</v>
      </c>
      <c r="R751" s="12">
        <f t="shared" si="1314"/>
        <v>0</v>
      </c>
      <c r="S751" s="4">
        <f t="shared" si="1321"/>
        <v>1</v>
      </c>
      <c r="T751" s="15" t="str">
        <f t="shared" si="1322"/>
        <v>OK</v>
      </c>
    </row>
    <row r="752" spans="1:23" x14ac:dyDescent="0.25">
      <c r="M752" s="5" t="s">
        <v>47</v>
      </c>
      <c r="N752" s="11">
        <f>AVERAGE(N742:N751)</f>
        <v>4.6229754483513661E-3</v>
      </c>
      <c r="O752"/>
    </row>
    <row r="753" spans="1:23" x14ac:dyDescent="0.25">
      <c r="H753" t="s">
        <v>41</v>
      </c>
      <c r="I753">
        <f>I735</f>
        <v>3</v>
      </c>
      <c r="M753"/>
      <c r="N753" s="5" t="s">
        <v>46</v>
      </c>
      <c r="O753" s="11">
        <f>AVERAGE(O742:O751)</f>
        <v>-3.4952237050300582E-3</v>
      </c>
      <c r="P753" s="11">
        <f t="shared" ref="P753:R753" si="1339">AVERAGE(P742:P751)</f>
        <v>4.9443626782809987E-4</v>
      </c>
      <c r="Q753" s="11">
        <f t="shared" si="1339"/>
        <v>-4.9375850085550312E-3</v>
      </c>
      <c r="R753" s="11">
        <f t="shared" si="1339"/>
        <v>4.3597440125142721E-4</v>
      </c>
    </row>
    <row r="754" spans="1:23" x14ac:dyDescent="0.25">
      <c r="M754"/>
      <c r="N754"/>
      <c r="O754"/>
    </row>
    <row r="755" spans="1:23" x14ac:dyDescent="0.25">
      <c r="M755"/>
      <c r="N755"/>
      <c r="O755"/>
    </row>
    <row r="756" spans="1:23" x14ac:dyDescent="0.25">
      <c r="H756" s="13">
        <f>H738-O753*$I753</f>
        <v>2.3940447323890282</v>
      </c>
      <c r="I756" s="13">
        <f t="shared" ref="I756" si="1340">I738-P753*$I753</f>
        <v>0.42602512607278092</v>
      </c>
      <c r="J756" s="13">
        <f t="shared" ref="J756" si="1341">J738-Q753*$I753</f>
        <v>1.8778178110993555</v>
      </c>
      <c r="K756" s="13">
        <f t="shared" ref="K756" si="1342">K738-R753*$I753</f>
        <v>-1.4853338678828338E-2</v>
      </c>
      <c r="M756"/>
      <c r="N756"/>
      <c r="O756"/>
    </row>
    <row r="757" spans="1:23" x14ac:dyDescent="0.25">
      <c r="H757" s="36" t="s">
        <v>18</v>
      </c>
      <c r="I757" s="36"/>
      <c r="J757" s="36"/>
      <c r="K757" s="36"/>
      <c r="M757"/>
      <c r="N757"/>
      <c r="O757" s="37" t="s">
        <v>23</v>
      </c>
      <c r="P757" s="37"/>
      <c r="Q757" s="37"/>
      <c r="R757" s="37"/>
    </row>
    <row r="758" spans="1:23" x14ac:dyDescent="0.25">
      <c r="A758" s="14" t="s">
        <v>45</v>
      </c>
      <c r="B758" s="14">
        <f>B740+1</f>
        <v>42</v>
      </c>
      <c r="H758" s="8" t="s">
        <v>19</v>
      </c>
      <c r="I758" s="8" t="s">
        <v>20</v>
      </c>
      <c r="J758" s="8" t="s">
        <v>22</v>
      </c>
      <c r="K758" s="8" t="s">
        <v>21</v>
      </c>
      <c r="M758"/>
      <c r="N758"/>
      <c r="O758" s="8" t="s">
        <v>24</v>
      </c>
      <c r="P758" s="8" t="s">
        <v>25</v>
      </c>
      <c r="Q758" s="8" t="s">
        <v>26</v>
      </c>
      <c r="R758" s="8" t="s">
        <v>27</v>
      </c>
    </row>
    <row r="759" spans="1:23" ht="30" x14ac:dyDescent="0.25">
      <c r="A759" s="6" t="s">
        <v>44</v>
      </c>
      <c r="B759" s="6" t="s">
        <v>13</v>
      </c>
      <c r="C759" s="7" t="s">
        <v>7</v>
      </c>
      <c r="D759" s="6" t="s">
        <v>14</v>
      </c>
      <c r="E759" s="6" t="s">
        <v>1</v>
      </c>
      <c r="F759" s="6" t="s">
        <v>2</v>
      </c>
      <c r="G759" s="6" t="s">
        <v>15</v>
      </c>
      <c r="H759" s="9" t="s">
        <v>14</v>
      </c>
      <c r="I759" s="9" t="s">
        <v>1</v>
      </c>
      <c r="J759" s="9" t="s">
        <v>2</v>
      </c>
      <c r="K759" s="9" t="s">
        <v>15</v>
      </c>
      <c r="L759" s="6" t="s">
        <v>16</v>
      </c>
      <c r="M759" s="6" t="s">
        <v>17</v>
      </c>
      <c r="N759" s="6" t="s">
        <v>28</v>
      </c>
      <c r="O759" s="9" t="s">
        <v>14</v>
      </c>
      <c r="P759" s="9" t="s">
        <v>1</v>
      </c>
      <c r="Q759" s="9" t="s">
        <v>2</v>
      </c>
      <c r="R759" s="9" t="s">
        <v>15</v>
      </c>
      <c r="S759" s="7" t="s">
        <v>42</v>
      </c>
      <c r="T759" s="9" t="s">
        <v>43</v>
      </c>
    </row>
    <row r="760" spans="1:23" x14ac:dyDescent="0.25">
      <c r="A760" t="s">
        <v>39</v>
      </c>
      <c r="B760" t="s">
        <v>29</v>
      </c>
      <c r="C760" s="4">
        <f>C742</f>
        <v>0</v>
      </c>
      <c r="D760" s="4">
        <f t="shared" ref="D760:G760" si="1343">D742</f>
        <v>-1</v>
      </c>
      <c r="E760" s="4">
        <f t="shared" si="1343"/>
        <v>1</v>
      </c>
      <c r="F760" s="4">
        <f t="shared" si="1343"/>
        <v>0</v>
      </c>
      <c r="G760" s="4">
        <f t="shared" si="1343"/>
        <v>1</v>
      </c>
      <c r="H760" s="12">
        <f>H756</f>
        <v>2.3940447323890282</v>
      </c>
      <c r="I760" s="12">
        <f t="shared" ref="I760:K760" si="1344">I756</f>
        <v>0.42602512607278092</v>
      </c>
      <c r="J760" s="12">
        <f t="shared" si="1344"/>
        <v>1.8778178110993555</v>
      </c>
      <c r="K760" s="12">
        <f t="shared" si="1344"/>
        <v>-1.4853338678828338E-2</v>
      </c>
      <c r="L760" s="4">
        <f>SUMPRODUCT(D760:G760,H760:K760)</f>
        <v>-1.9828729449950755</v>
      </c>
      <c r="M760" s="11">
        <f>1/(1+EXP(-L760))</f>
        <v>0.12101291333121167</v>
      </c>
      <c r="N760" s="12">
        <f>(M760-C760)^2</f>
        <v>1.4644125192907347E-2</v>
      </c>
      <c r="O760" s="12">
        <f>2*D760*$M760*(1-$M760)*($M760-$C760)</f>
        <v>-2.5743993880253273E-2</v>
      </c>
      <c r="P760" s="12">
        <f t="shared" ref="P760:P769" si="1345">2*E760*$M760*(1-$M760)*($M760-$C760)</f>
        <v>2.5743993880253273E-2</v>
      </c>
      <c r="Q760" s="12">
        <f t="shared" ref="Q760:Q769" si="1346">2*F760*$M760*(1-$M760)*($M760-$C760)</f>
        <v>0</v>
      </c>
      <c r="R760" s="12">
        <f t="shared" ref="R760:R769" si="1347">2*G760*$M760*(1-$M760)*($M760-$C760)</f>
        <v>2.5743993880253273E-2</v>
      </c>
      <c r="S760" s="4">
        <f>IF(M760&gt;0.5,1,0)</f>
        <v>0</v>
      </c>
      <c r="T760" s="15" t="str">
        <f>IF(S760=C760,"OK","FAUX")</f>
        <v>OK</v>
      </c>
    </row>
    <row r="761" spans="1:23" x14ac:dyDescent="0.25">
      <c r="A761" t="s">
        <v>40</v>
      </c>
      <c r="B761" t="s">
        <v>34</v>
      </c>
      <c r="C761" s="4">
        <f t="shared" ref="C761:G761" si="1348">C743</f>
        <v>1</v>
      </c>
      <c r="D761" s="4">
        <f t="shared" si="1348"/>
        <v>0</v>
      </c>
      <c r="E761" s="4">
        <f t="shared" si="1348"/>
        <v>1</v>
      </c>
      <c r="F761" s="4">
        <f t="shared" si="1348"/>
        <v>1</v>
      </c>
      <c r="G761" s="4">
        <f t="shared" si="1348"/>
        <v>1</v>
      </c>
      <c r="H761" s="12">
        <f>H756</f>
        <v>2.3940447323890282</v>
      </c>
      <c r="I761" s="12">
        <f t="shared" ref="I761:K761" si="1349">I756</f>
        <v>0.42602512607278092</v>
      </c>
      <c r="J761" s="12">
        <f t="shared" si="1349"/>
        <v>1.8778178110993555</v>
      </c>
      <c r="K761" s="12">
        <f t="shared" si="1349"/>
        <v>-1.4853338678828338E-2</v>
      </c>
      <c r="L761" s="4">
        <f t="shared" ref="L761:L769" si="1350">SUMPRODUCT(D761:G761,H761:K761)</f>
        <v>2.2889895984933077</v>
      </c>
      <c r="M761" s="11">
        <f t="shared" ref="M761:M769" si="1351">1/(1+EXP(-L761))</f>
        <v>0.90796104785285248</v>
      </c>
      <c r="N761" s="12">
        <f t="shared" ref="N761:N769" si="1352">(M761-C761)^2</f>
        <v>8.4711687123449116E-3</v>
      </c>
      <c r="O761" s="12">
        <f t="shared" ref="O761:O769" si="1353">2*D761*$M761*(1-$M761)*($M761-$C761)</f>
        <v>0</v>
      </c>
      <c r="P761" s="12">
        <f t="shared" si="1345"/>
        <v>-1.538298244119797E-2</v>
      </c>
      <c r="Q761" s="12">
        <f t="shared" si="1346"/>
        <v>-1.538298244119797E-2</v>
      </c>
      <c r="R761" s="12">
        <f t="shared" si="1347"/>
        <v>-1.538298244119797E-2</v>
      </c>
      <c r="S761" s="4">
        <f t="shared" ref="S761:S769" si="1354">IF(M761&gt;0.5,1,0)</f>
        <v>1</v>
      </c>
      <c r="T761" s="15" t="str">
        <f t="shared" ref="T761:T769" si="1355">IF(S761=C761,"OK","FAUX")</f>
        <v>OK</v>
      </c>
    </row>
    <row r="762" spans="1:23" x14ac:dyDescent="0.25">
      <c r="A762" t="s">
        <v>39</v>
      </c>
      <c r="B762" t="s">
        <v>35</v>
      </c>
      <c r="C762" s="4">
        <f t="shared" ref="C762:G762" si="1356">C744</f>
        <v>0</v>
      </c>
      <c r="D762" s="4">
        <f t="shared" si="1356"/>
        <v>-1</v>
      </c>
      <c r="E762" s="4">
        <f t="shared" si="1356"/>
        <v>1</v>
      </c>
      <c r="F762" s="4">
        <f t="shared" si="1356"/>
        <v>-1</v>
      </c>
      <c r="G762" s="4">
        <f t="shared" si="1356"/>
        <v>0</v>
      </c>
      <c r="H762" s="12">
        <f>H756</f>
        <v>2.3940447323890282</v>
      </c>
      <c r="I762" s="12">
        <f t="shared" ref="I762:K762" si="1357">I756</f>
        <v>0.42602512607278092</v>
      </c>
      <c r="J762" s="12">
        <f t="shared" si="1357"/>
        <v>1.8778178110993555</v>
      </c>
      <c r="K762" s="12">
        <f t="shared" si="1357"/>
        <v>-1.4853338678828338E-2</v>
      </c>
      <c r="L762" s="4">
        <f t="shared" si="1350"/>
        <v>-3.8458374174156029</v>
      </c>
      <c r="M762" s="11">
        <f t="shared" si="1351"/>
        <v>2.0921439929612675E-2</v>
      </c>
      <c r="N762" s="12">
        <f t="shared" si="1352"/>
        <v>4.3770664872839159E-4</v>
      </c>
      <c r="O762" s="12">
        <f t="shared" si="1353"/>
        <v>-8.5709839074045696E-4</v>
      </c>
      <c r="P762" s="12">
        <f t="shared" si="1345"/>
        <v>8.5709839074045696E-4</v>
      </c>
      <c r="Q762" s="12">
        <f t="shared" si="1346"/>
        <v>-8.5709839074045696E-4</v>
      </c>
      <c r="R762" s="12">
        <f t="shared" si="1347"/>
        <v>0</v>
      </c>
      <c r="S762" s="4">
        <f t="shared" si="1354"/>
        <v>0</v>
      </c>
      <c r="T762" s="15" t="str">
        <f t="shared" si="1355"/>
        <v>OK</v>
      </c>
    </row>
    <row r="763" spans="1:23" x14ac:dyDescent="0.25">
      <c r="A763" t="s">
        <v>39</v>
      </c>
      <c r="B763" t="s">
        <v>37</v>
      </c>
      <c r="C763" s="4">
        <f t="shared" ref="C763:G763" si="1358">C745</f>
        <v>0</v>
      </c>
      <c r="D763" s="4">
        <f t="shared" si="1358"/>
        <v>-1</v>
      </c>
      <c r="E763" s="4">
        <f t="shared" si="1358"/>
        <v>0</v>
      </c>
      <c r="F763" s="4">
        <f t="shared" si="1358"/>
        <v>-1</v>
      </c>
      <c r="G763" s="4">
        <f t="shared" si="1358"/>
        <v>1</v>
      </c>
      <c r="H763" s="12">
        <f>H756</f>
        <v>2.3940447323890282</v>
      </c>
      <c r="I763" s="12">
        <f t="shared" ref="I763:K763" si="1359">I756</f>
        <v>0.42602512607278092</v>
      </c>
      <c r="J763" s="12">
        <f t="shared" si="1359"/>
        <v>1.8778178110993555</v>
      </c>
      <c r="K763" s="12">
        <f t="shared" si="1359"/>
        <v>-1.4853338678828338E-2</v>
      </c>
      <c r="L763" s="4">
        <f t="shared" si="1350"/>
        <v>-4.2867158821672122</v>
      </c>
      <c r="M763" s="11">
        <f t="shared" si="1351"/>
        <v>1.3563509512060638E-2</v>
      </c>
      <c r="N763" s="12">
        <f t="shared" si="1352"/>
        <v>1.8396879028375942E-4</v>
      </c>
      <c r="O763" s="12">
        <f t="shared" si="1353"/>
        <v>-3.6294705569364671E-4</v>
      </c>
      <c r="P763" s="12">
        <f t="shared" si="1345"/>
        <v>0</v>
      </c>
      <c r="Q763" s="12">
        <f t="shared" si="1346"/>
        <v>-3.6294705569364671E-4</v>
      </c>
      <c r="R763" s="12">
        <f t="shared" si="1347"/>
        <v>3.6294705569364671E-4</v>
      </c>
      <c r="S763" s="4">
        <f t="shared" si="1354"/>
        <v>0</v>
      </c>
      <c r="T763" s="15" t="str">
        <f t="shared" si="1355"/>
        <v>OK</v>
      </c>
    </row>
    <row r="764" spans="1:23" x14ac:dyDescent="0.25">
      <c r="A764" t="s">
        <v>40</v>
      </c>
      <c r="B764" t="s">
        <v>32</v>
      </c>
      <c r="C764" s="4">
        <f t="shared" ref="C764:G764" si="1360">C746</f>
        <v>1</v>
      </c>
      <c r="D764" s="4">
        <f t="shared" si="1360"/>
        <v>1</v>
      </c>
      <c r="E764" s="4">
        <f t="shared" si="1360"/>
        <v>1</v>
      </c>
      <c r="F764" s="4">
        <f t="shared" si="1360"/>
        <v>0</v>
      </c>
      <c r="G764" s="4">
        <f t="shared" si="1360"/>
        <v>1</v>
      </c>
      <c r="H764" s="12">
        <f>H756</f>
        <v>2.3940447323890282</v>
      </c>
      <c r="I764" s="12">
        <f t="shared" ref="I764:K764" si="1361">I756</f>
        <v>0.42602512607278092</v>
      </c>
      <c r="J764" s="12">
        <f t="shared" si="1361"/>
        <v>1.8778178110993555</v>
      </c>
      <c r="K764" s="12">
        <f t="shared" si="1361"/>
        <v>-1.4853338678828338E-2</v>
      </c>
      <c r="L764" s="4">
        <f t="shared" si="1350"/>
        <v>2.8052165197829804</v>
      </c>
      <c r="M764" s="11">
        <f t="shared" si="1351"/>
        <v>0.94295706490910902</v>
      </c>
      <c r="N764" s="12">
        <f t="shared" si="1352"/>
        <v>3.2538964437836015E-3</v>
      </c>
      <c r="O764" s="12">
        <f t="shared" si="1353"/>
        <v>-6.1365692802967447E-3</v>
      </c>
      <c r="P764" s="12">
        <f t="shared" si="1345"/>
        <v>-6.1365692802967447E-3</v>
      </c>
      <c r="Q764" s="12">
        <f t="shared" si="1346"/>
        <v>0</v>
      </c>
      <c r="R764" s="12">
        <f t="shared" si="1347"/>
        <v>-6.1365692802967447E-3</v>
      </c>
      <c r="S764" s="4">
        <f t="shared" si="1354"/>
        <v>1</v>
      </c>
      <c r="T764" s="15" t="str">
        <f t="shared" si="1355"/>
        <v>OK</v>
      </c>
    </row>
    <row r="765" spans="1:23" x14ac:dyDescent="0.25">
      <c r="A765" t="s">
        <v>40</v>
      </c>
      <c r="B765" t="s">
        <v>38</v>
      </c>
      <c r="C765" s="4">
        <f t="shared" ref="C765:G765" si="1362">C747</f>
        <v>1</v>
      </c>
      <c r="D765" s="4">
        <f t="shared" si="1362"/>
        <v>1</v>
      </c>
      <c r="E765" s="4">
        <f t="shared" si="1362"/>
        <v>1</v>
      </c>
      <c r="F765" s="4">
        <f t="shared" si="1362"/>
        <v>1</v>
      </c>
      <c r="G765" s="4">
        <f t="shared" si="1362"/>
        <v>0</v>
      </c>
      <c r="H765" s="12">
        <f>H756</f>
        <v>2.3940447323890282</v>
      </c>
      <c r="I765" s="12">
        <f t="shared" ref="I765:K765" si="1363">I756</f>
        <v>0.42602512607278092</v>
      </c>
      <c r="J765" s="12">
        <f t="shared" si="1363"/>
        <v>1.8778178110993555</v>
      </c>
      <c r="K765" s="12">
        <f t="shared" si="1363"/>
        <v>-1.4853338678828338E-2</v>
      </c>
      <c r="L765" s="4">
        <f t="shared" si="1350"/>
        <v>4.6978876695611644</v>
      </c>
      <c r="M765" s="11">
        <f t="shared" si="1351"/>
        <v>0.99096781430561121</v>
      </c>
      <c r="N765" s="12">
        <f t="shared" si="1352"/>
        <v>8.1580378417921593E-5</v>
      </c>
      <c r="O765" s="12">
        <f t="shared" si="1353"/>
        <v>-1.6168705858206483E-4</v>
      </c>
      <c r="P765" s="12">
        <f t="shared" si="1345"/>
        <v>-1.6168705858206483E-4</v>
      </c>
      <c r="Q765" s="12">
        <f t="shared" si="1346"/>
        <v>-1.6168705858206483E-4</v>
      </c>
      <c r="R765" s="12">
        <f t="shared" si="1347"/>
        <v>0</v>
      </c>
      <c r="S765" s="4">
        <f t="shared" si="1354"/>
        <v>1</v>
      </c>
      <c r="T765" s="15" t="str">
        <f t="shared" si="1355"/>
        <v>OK</v>
      </c>
    </row>
    <row r="766" spans="1:23" x14ac:dyDescent="0.25">
      <c r="A766" t="s">
        <v>39</v>
      </c>
      <c r="B766" t="s">
        <v>31</v>
      </c>
      <c r="C766" s="4">
        <f t="shared" ref="C766:G766" si="1364">C748</f>
        <v>0</v>
      </c>
      <c r="D766" s="4">
        <f t="shared" si="1364"/>
        <v>0</v>
      </c>
      <c r="E766" s="4">
        <f t="shared" si="1364"/>
        <v>0</v>
      </c>
      <c r="F766" s="4">
        <f t="shared" si="1364"/>
        <v>-1</v>
      </c>
      <c r="G766" s="4">
        <f t="shared" si="1364"/>
        <v>0</v>
      </c>
      <c r="H766" s="12">
        <f>H756</f>
        <v>2.3940447323890282</v>
      </c>
      <c r="I766" s="12">
        <f t="shared" ref="I766:K766" si="1365">I756</f>
        <v>0.42602512607278092</v>
      </c>
      <c r="J766" s="12">
        <f t="shared" si="1365"/>
        <v>1.8778178110993555</v>
      </c>
      <c r="K766" s="12">
        <f t="shared" si="1365"/>
        <v>-1.4853338678828338E-2</v>
      </c>
      <c r="L766" s="4">
        <f t="shared" si="1350"/>
        <v>-1.8778178110993555</v>
      </c>
      <c r="M766" s="11">
        <f t="shared" si="1351"/>
        <v>0.13263972538688931</v>
      </c>
      <c r="N766" s="12">
        <f t="shared" si="1352"/>
        <v>1.7593296750709409E-2</v>
      </c>
      <c r="O766" s="12">
        <f t="shared" si="1353"/>
        <v>0</v>
      </c>
      <c r="P766" s="12">
        <f t="shared" si="1345"/>
        <v>0</v>
      </c>
      <c r="Q766" s="12">
        <f t="shared" si="1346"/>
        <v>-3.0519453402090523E-2</v>
      </c>
      <c r="R766" s="12">
        <f t="shared" si="1347"/>
        <v>0</v>
      </c>
      <c r="S766" s="4">
        <f t="shared" si="1354"/>
        <v>0</v>
      </c>
      <c r="T766" s="15" t="str">
        <f t="shared" si="1355"/>
        <v>OK</v>
      </c>
    </row>
    <row r="767" spans="1:23" x14ac:dyDescent="0.25">
      <c r="A767" t="s">
        <v>40</v>
      </c>
      <c r="B767" t="s">
        <v>30</v>
      </c>
      <c r="C767" s="4">
        <f t="shared" ref="C767:G767" si="1366">C749</f>
        <v>1</v>
      </c>
      <c r="D767" s="4">
        <f t="shared" si="1366"/>
        <v>1</v>
      </c>
      <c r="E767" s="4">
        <f t="shared" si="1366"/>
        <v>0</v>
      </c>
      <c r="F767" s="4">
        <f t="shared" si="1366"/>
        <v>1</v>
      </c>
      <c r="G767" s="4">
        <f t="shared" si="1366"/>
        <v>1</v>
      </c>
      <c r="H767" s="12">
        <f>H756</f>
        <v>2.3940447323890282</v>
      </c>
      <c r="I767" s="12">
        <f t="shared" ref="I767:K767" si="1367">I756</f>
        <v>0.42602512607278092</v>
      </c>
      <c r="J767" s="12">
        <f t="shared" si="1367"/>
        <v>1.8778178110993555</v>
      </c>
      <c r="K767" s="12">
        <f t="shared" si="1367"/>
        <v>-1.4853338678828338E-2</v>
      </c>
      <c r="L767" s="4">
        <f t="shared" si="1350"/>
        <v>4.2570092048095551</v>
      </c>
      <c r="M767" s="11">
        <f t="shared" si="1351"/>
        <v>0.98603323118092157</v>
      </c>
      <c r="N767" s="12">
        <f t="shared" si="1352"/>
        <v>1.9507063124558162E-4</v>
      </c>
      <c r="O767" s="12">
        <f t="shared" si="1353"/>
        <v>-3.8469224967116575E-4</v>
      </c>
      <c r="P767" s="12">
        <f t="shared" si="1345"/>
        <v>0</v>
      </c>
      <c r="Q767" s="12">
        <f t="shared" si="1346"/>
        <v>-3.8469224967116575E-4</v>
      </c>
      <c r="R767" s="12">
        <f t="shared" si="1347"/>
        <v>-3.8469224967116575E-4</v>
      </c>
      <c r="S767" s="4">
        <f t="shared" si="1354"/>
        <v>1</v>
      </c>
      <c r="T767" s="15" t="str">
        <f t="shared" si="1355"/>
        <v>OK</v>
      </c>
    </row>
    <row r="768" spans="1:23" x14ac:dyDescent="0.25">
      <c r="A768" t="s">
        <v>39</v>
      </c>
      <c r="B768" t="s">
        <v>36</v>
      </c>
      <c r="C768" s="4">
        <f t="shared" ref="C768:G768" si="1368">C750</f>
        <v>0</v>
      </c>
      <c r="D768" s="4">
        <f t="shared" si="1368"/>
        <v>-1</v>
      </c>
      <c r="E768" s="4">
        <f t="shared" si="1368"/>
        <v>0</v>
      </c>
      <c r="F768" s="4">
        <f t="shared" si="1368"/>
        <v>-1</v>
      </c>
      <c r="G768" s="4">
        <f t="shared" si="1368"/>
        <v>0</v>
      </c>
      <c r="H768" s="12">
        <f>H756</f>
        <v>2.3940447323890282</v>
      </c>
      <c r="I768" s="12">
        <f t="shared" ref="I768:K768" si="1369">I756</f>
        <v>0.42602512607278092</v>
      </c>
      <c r="J768" s="12">
        <f t="shared" si="1369"/>
        <v>1.8778178110993555</v>
      </c>
      <c r="K768" s="12">
        <f t="shared" si="1369"/>
        <v>-1.4853338678828338E-2</v>
      </c>
      <c r="L768" s="4">
        <f t="shared" si="1350"/>
        <v>-4.2718625434883837</v>
      </c>
      <c r="M768" s="11">
        <f t="shared" si="1351"/>
        <v>1.3763682976065861E-2</v>
      </c>
      <c r="N768" s="12">
        <f t="shared" si="1352"/>
        <v>1.8943896906564519E-4</v>
      </c>
      <c r="O768" s="12">
        <f t="shared" si="1353"/>
        <v>-3.736631823042258E-4</v>
      </c>
      <c r="P768" s="12">
        <f t="shared" si="1345"/>
        <v>0</v>
      </c>
      <c r="Q768" s="12">
        <f t="shared" si="1346"/>
        <v>-3.736631823042258E-4</v>
      </c>
      <c r="R768" s="12">
        <f t="shared" si="1347"/>
        <v>0</v>
      </c>
      <c r="S768" s="4">
        <f t="shared" si="1354"/>
        <v>0</v>
      </c>
      <c r="T768" s="15" t="str">
        <f t="shared" si="1355"/>
        <v>OK</v>
      </c>
      <c r="V768">
        <f>B956</f>
        <v>53</v>
      </c>
      <c r="W768" s="11">
        <f>N968</f>
        <v>3.5757361073779337E-3</v>
      </c>
    </row>
    <row r="769" spans="1:20" x14ac:dyDescent="0.25">
      <c r="A769" t="s">
        <v>40</v>
      </c>
      <c r="B769" t="s">
        <v>33</v>
      </c>
      <c r="C769" s="4">
        <f t="shared" ref="C769:G769" si="1370">C751</f>
        <v>1</v>
      </c>
      <c r="D769" s="4">
        <f t="shared" si="1370"/>
        <v>1</v>
      </c>
      <c r="E769" s="4">
        <f t="shared" si="1370"/>
        <v>1</v>
      </c>
      <c r="F769" s="4">
        <f t="shared" si="1370"/>
        <v>1</v>
      </c>
      <c r="G769" s="4">
        <f t="shared" si="1370"/>
        <v>0</v>
      </c>
      <c r="H769" s="12">
        <f>H756</f>
        <v>2.3940447323890282</v>
      </c>
      <c r="I769" s="12">
        <f t="shared" ref="I769:K769" si="1371">I756</f>
        <v>0.42602512607278092</v>
      </c>
      <c r="J769" s="12">
        <f t="shared" si="1371"/>
        <v>1.8778178110993555</v>
      </c>
      <c r="K769" s="12">
        <f t="shared" si="1371"/>
        <v>-1.4853338678828338E-2</v>
      </c>
      <c r="L769" s="4">
        <f t="shared" si="1350"/>
        <v>4.6978876695611644</v>
      </c>
      <c r="M769" s="11">
        <f t="shared" si="1351"/>
        <v>0.99096781430561121</v>
      </c>
      <c r="N769" s="12">
        <f t="shared" si="1352"/>
        <v>8.1580378417921593E-5</v>
      </c>
      <c r="O769" s="12">
        <f t="shared" si="1353"/>
        <v>-1.6168705858206483E-4</v>
      </c>
      <c r="P769" s="12">
        <f t="shared" si="1345"/>
        <v>-1.6168705858206483E-4</v>
      </c>
      <c r="Q769" s="12">
        <f t="shared" si="1346"/>
        <v>-1.6168705858206483E-4</v>
      </c>
      <c r="R769" s="12">
        <f t="shared" si="1347"/>
        <v>0</v>
      </c>
      <c r="S769" s="4">
        <f t="shared" si="1354"/>
        <v>1</v>
      </c>
      <c r="T769" s="15" t="str">
        <f t="shared" si="1355"/>
        <v>OK</v>
      </c>
    </row>
    <row r="770" spans="1:20" x14ac:dyDescent="0.25">
      <c r="M770" s="5" t="s">
        <v>47</v>
      </c>
      <c r="N770" s="11">
        <f>AVERAGE(N760:N769)</f>
        <v>4.5131832895904493E-3</v>
      </c>
      <c r="O770"/>
    </row>
    <row r="771" spans="1:20" x14ac:dyDescent="0.25">
      <c r="H771" t="s">
        <v>41</v>
      </c>
      <c r="I771">
        <f>I753</f>
        <v>3</v>
      </c>
      <c r="M771"/>
      <c r="N771" s="5" t="s">
        <v>46</v>
      </c>
      <c r="O771" s="11">
        <f>AVERAGE(O760:O769)</f>
        <v>-3.4182338156123634E-3</v>
      </c>
      <c r="P771" s="11">
        <f t="shared" ref="P771:R771" si="1372">AVERAGE(P760:P769)</f>
        <v>4.7581664323348834E-4</v>
      </c>
      <c r="Q771" s="11">
        <f t="shared" si="1372"/>
        <v>-4.8204210838862114E-3</v>
      </c>
      <c r="R771" s="11">
        <f t="shared" si="1372"/>
        <v>4.2026969647810384E-4</v>
      </c>
    </row>
    <row r="772" spans="1:20" x14ac:dyDescent="0.25">
      <c r="M772"/>
      <c r="N772"/>
      <c r="O772"/>
    </row>
    <row r="773" spans="1:20" x14ac:dyDescent="0.25">
      <c r="M773"/>
      <c r="N773"/>
      <c r="O773"/>
    </row>
    <row r="774" spans="1:20" x14ac:dyDescent="0.25">
      <c r="H774" s="13">
        <f>H756-O771*$I771</f>
        <v>2.4042994338358654</v>
      </c>
      <c r="I774" s="13">
        <f t="shared" ref="I774" si="1373">I756-P771*$I771</f>
        <v>0.42459767614308047</v>
      </c>
      <c r="J774" s="13">
        <f t="shared" ref="J774" si="1374">J756-Q771*$I771</f>
        <v>1.8922790743510141</v>
      </c>
      <c r="K774" s="13">
        <f t="shared" ref="K774" si="1375">K756-R771*$I771</f>
        <v>-1.611414776826265E-2</v>
      </c>
      <c r="M774"/>
      <c r="N774"/>
      <c r="O774"/>
    </row>
    <row r="775" spans="1:20" x14ac:dyDescent="0.25">
      <c r="H775" s="36" t="s">
        <v>18</v>
      </c>
      <c r="I775" s="36"/>
      <c r="J775" s="36"/>
      <c r="K775" s="36"/>
      <c r="M775"/>
      <c r="N775"/>
      <c r="O775" s="37" t="s">
        <v>23</v>
      </c>
      <c r="P775" s="37"/>
      <c r="Q775" s="37"/>
      <c r="R775" s="37"/>
    </row>
    <row r="776" spans="1:20" x14ac:dyDescent="0.25">
      <c r="A776" s="14" t="s">
        <v>45</v>
      </c>
      <c r="B776" s="14">
        <f>B758+1</f>
        <v>43</v>
      </c>
      <c r="H776" s="8" t="s">
        <v>19</v>
      </c>
      <c r="I776" s="8" t="s">
        <v>20</v>
      </c>
      <c r="J776" s="8" t="s">
        <v>22</v>
      </c>
      <c r="K776" s="8" t="s">
        <v>21</v>
      </c>
      <c r="M776"/>
      <c r="N776"/>
      <c r="O776" s="8" t="s">
        <v>24</v>
      </c>
      <c r="P776" s="8" t="s">
        <v>25</v>
      </c>
      <c r="Q776" s="8" t="s">
        <v>26</v>
      </c>
      <c r="R776" s="8" t="s">
        <v>27</v>
      </c>
    </row>
    <row r="777" spans="1:20" ht="30" x14ac:dyDescent="0.25">
      <c r="A777" s="6" t="s">
        <v>44</v>
      </c>
      <c r="B777" s="6" t="s">
        <v>13</v>
      </c>
      <c r="C777" s="7" t="s">
        <v>7</v>
      </c>
      <c r="D777" s="6" t="s">
        <v>14</v>
      </c>
      <c r="E777" s="6" t="s">
        <v>1</v>
      </c>
      <c r="F777" s="6" t="s">
        <v>2</v>
      </c>
      <c r="G777" s="6" t="s">
        <v>15</v>
      </c>
      <c r="H777" s="9" t="s">
        <v>14</v>
      </c>
      <c r="I777" s="9" t="s">
        <v>1</v>
      </c>
      <c r="J777" s="9" t="s">
        <v>2</v>
      </c>
      <c r="K777" s="9" t="s">
        <v>15</v>
      </c>
      <c r="L777" s="6" t="s">
        <v>16</v>
      </c>
      <c r="M777" s="6" t="s">
        <v>17</v>
      </c>
      <c r="N777" s="6" t="s">
        <v>28</v>
      </c>
      <c r="O777" s="9" t="s">
        <v>14</v>
      </c>
      <c r="P777" s="9" t="s">
        <v>1</v>
      </c>
      <c r="Q777" s="9" t="s">
        <v>2</v>
      </c>
      <c r="R777" s="9" t="s">
        <v>15</v>
      </c>
      <c r="S777" s="7" t="s">
        <v>42</v>
      </c>
      <c r="T777" s="9" t="s">
        <v>43</v>
      </c>
    </row>
    <row r="778" spans="1:20" x14ac:dyDescent="0.25">
      <c r="A778" t="s">
        <v>39</v>
      </c>
      <c r="B778" t="s">
        <v>29</v>
      </c>
      <c r="C778" s="4">
        <f>C760</f>
        <v>0</v>
      </c>
      <c r="D778" s="4">
        <f t="shared" ref="D778:G778" si="1376">D760</f>
        <v>-1</v>
      </c>
      <c r="E778" s="4">
        <f t="shared" si="1376"/>
        <v>1</v>
      </c>
      <c r="F778" s="4">
        <f t="shared" si="1376"/>
        <v>0</v>
      </c>
      <c r="G778" s="4">
        <f t="shared" si="1376"/>
        <v>1</v>
      </c>
      <c r="H778" s="12">
        <f>H774</f>
        <v>2.4042994338358654</v>
      </c>
      <c r="I778" s="12">
        <f t="shared" ref="I778:K778" si="1377">I774</f>
        <v>0.42459767614308047</v>
      </c>
      <c r="J778" s="12">
        <f t="shared" si="1377"/>
        <v>1.8922790743510141</v>
      </c>
      <c r="K778" s="12">
        <f t="shared" si="1377"/>
        <v>-1.611414776826265E-2</v>
      </c>
      <c r="L778" s="4">
        <f>SUMPRODUCT(D778:G778,H778:K778)</f>
        <v>-1.9958159054610476</v>
      </c>
      <c r="M778" s="11">
        <f>1/(1+EXP(-L778))</f>
        <v>0.11964292552111777</v>
      </c>
      <c r="N778" s="12">
        <f>(M778-C778)^2</f>
        <v>1.4314429627251733E-2</v>
      </c>
      <c r="O778" s="12">
        <f>2*D778*$M778*(1-$M778)*($M778-$C778)</f>
        <v>-2.5203618778962347E-2</v>
      </c>
      <c r="P778" s="12">
        <f t="shared" ref="P778:P787" si="1378">2*E778*$M778*(1-$M778)*($M778-$C778)</f>
        <v>2.5203618778962347E-2</v>
      </c>
      <c r="Q778" s="12">
        <f t="shared" ref="Q778:Q787" si="1379">2*F778*$M778*(1-$M778)*($M778-$C778)</f>
        <v>0</v>
      </c>
      <c r="R778" s="12">
        <f t="shared" ref="R778:R787" si="1380">2*G778*$M778*(1-$M778)*($M778-$C778)</f>
        <v>2.5203618778962347E-2</v>
      </c>
      <c r="S778" s="4">
        <f>IF(M778&gt;0.5,1,0)</f>
        <v>0</v>
      </c>
      <c r="T778" s="15" t="str">
        <f>IF(S778=C778,"OK","FAUX")</f>
        <v>OK</v>
      </c>
    </row>
    <row r="779" spans="1:20" x14ac:dyDescent="0.25">
      <c r="A779" t="s">
        <v>40</v>
      </c>
      <c r="B779" t="s">
        <v>34</v>
      </c>
      <c r="C779" s="4">
        <f t="shared" ref="C779:G779" si="1381">C761</f>
        <v>1</v>
      </c>
      <c r="D779" s="4">
        <f t="shared" si="1381"/>
        <v>0</v>
      </c>
      <c r="E779" s="4">
        <f t="shared" si="1381"/>
        <v>1</v>
      </c>
      <c r="F779" s="4">
        <f t="shared" si="1381"/>
        <v>1</v>
      </c>
      <c r="G779" s="4">
        <f t="shared" si="1381"/>
        <v>1</v>
      </c>
      <c r="H779" s="12">
        <f>H774</f>
        <v>2.4042994338358654</v>
      </c>
      <c r="I779" s="12">
        <f t="shared" ref="I779:K779" si="1382">I774</f>
        <v>0.42459767614308047</v>
      </c>
      <c r="J779" s="12">
        <f t="shared" si="1382"/>
        <v>1.8922790743510141</v>
      </c>
      <c r="K779" s="12">
        <f t="shared" si="1382"/>
        <v>-1.611414776826265E-2</v>
      </c>
      <c r="L779" s="4">
        <f t="shared" ref="L779:L787" si="1383">SUMPRODUCT(D779:G779,H779:K779)</f>
        <v>2.3007626027258321</v>
      </c>
      <c r="M779" s="11">
        <f t="shared" ref="M779:M787" si="1384">1/(1+EXP(-L779))</f>
        <v>0.90894017772228675</v>
      </c>
      <c r="N779" s="12">
        <f t="shared" ref="N779:N787" si="1385">(M779-C779)^2</f>
        <v>8.2918912332487233E-3</v>
      </c>
      <c r="O779" s="12">
        <f t="shared" ref="O779:O787" si="1386">2*D779*$M779*(1-$M779)*($M779-$C779)</f>
        <v>0</v>
      </c>
      <c r="P779" s="12">
        <f t="shared" si="1378"/>
        <v>-1.5073666182405932E-2</v>
      </c>
      <c r="Q779" s="12">
        <f t="shared" si="1379"/>
        <v>-1.5073666182405932E-2</v>
      </c>
      <c r="R779" s="12">
        <f t="shared" si="1380"/>
        <v>-1.5073666182405932E-2</v>
      </c>
      <c r="S779" s="4">
        <f t="shared" ref="S779:S787" si="1387">IF(M779&gt;0.5,1,0)</f>
        <v>1</v>
      </c>
      <c r="T779" s="15" t="str">
        <f t="shared" ref="T779:T787" si="1388">IF(S779=C779,"OK","FAUX")</f>
        <v>OK</v>
      </c>
    </row>
    <row r="780" spans="1:20" x14ac:dyDescent="0.25">
      <c r="A780" t="s">
        <v>39</v>
      </c>
      <c r="B780" t="s">
        <v>35</v>
      </c>
      <c r="C780" s="4">
        <f t="shared" ref="C780:G780" si="1389">C762</f>
        <v>0</v>
      </c>
      <c r="D780" s="4">
        <f t="shared" si="1389"/>
        <v>-1</v>
      </c>
      <c r="E780" s="4">
        <f t="shared" si="1389"/>
        <v>1</v>
      </c>
      <c r="F780" s="4">
        <f t="shared" si="1389"/>
        <v>-1</v>
      </c>
      <c r="G780" s="4">
        <f t="shared" si="1389"/>
        <v>0</v>
      </c>
      <c r="H780" s="12">
        <f>H774</f>
        <v>2.4042994338358654</v>
      </c>
      <c r="I780" s="12">
        <f t="shared" ref="I780:K780" si="1390">I774</f>
        <v>0.42459767614308047</v>
      </c>
      <c r="J780" s="12">
        <f t="shared" si="1390"/>
        <v>1.8922790743510141</v>
      </c>
      <c r="K780" s="12">
        <f t="shared" si="1390"/>
        <v>-1.611414776826265E-2</v>
      </c>
      <c r="L780" s="4">
        <f t="shared" si="1383"/>
        <v>-3.8719808320437989</v>
      </c>
      <c r="M780" s="11">
        <f t="shared" si="1384"/>
        <v>2.0392579167568491E-2</v>
      </c>
      <c r="N780" s="12">
        <f t="shared" si="1385"/>
        <v>4.1585728510554844E-4</v>
      </c>
      <c r="O780" s="12">
        <f t="shared" si="1386"/>
        <v>-8.1475376499324679E-4</v>
      </c>
      <c r="P780" s="12">
        <f t="shared" si="1378"/>
        <v>8.1475376499324679E-4</v>
      </c>
      <c r="Q780" s="12">
        <f t="shared" si="1379"/>
        <v>-8.1475376499324679E-4</v>
      </c>
      <c r="R780" s="12">
        <f t="shared" si="1380"/>
        <v>0</v>
      </c>
      <c r="S780" s="4">
        <f t="shared" si="1387"/>
        <v>0</v>
      </c>
      <c r="T780" s="15" t="str">
        <f t="shared" si="1388"/>
        <v>OK</v>
      </c>
    </row>
    <row r="781" spans="1:20" x14ac:dyDescent="0.25">
      <c r="A781" t="s">
        <v>39</v>
      </c>
      <c r="B781" t="s">
        <v>37</v>
      </c>
      <c r="C781" s="4">
        <f t="shared" ref="C781:G781" si="1391">C763</f>
        <v>0</v>
      </c>
      <c r="D781" s="4">
        <f t="shared" si="1391"/>
        <v>-1</v>
      </c>
      <c r="E781" s="4">
        <f t="shared" si="1391"/>
        <v>0</v>
      </c>
      <c r="F781" s="4">
        <f t="shared" si="1391"/>
        <v>-1</v>
      </c>
      <c r="G781" s="4">
        <f t="shared" si="1391"/>
        <v>1</v>
      </c>
      <c r="H781" s="12">
        <f>H774</f>
        <v>2.4042994338358654</v>
      </c>
      <c r="I781" s="12">
        <f t="shared" ref="I781:K781" si="1392">I774</f>
        <v>0.42459767614308047</v>
      </c>
      <c r="J781" s="12">
        <f t="shared" si="1392"/>
        <v>1.8922790743510141</v>
      </c>
      <c r="K781" s="12">
        <f t="shared" si="1392"/>
        <v>-1.611414776826265E-2</v>
      </c>
      <c r="L781" s="4">
        <f t="shared" si="1383"/>
        <v>-4.312692655955142</v>
      </c>
      <c r="M781" s="11">
        <f t="shared" si="1384"/>
        <v>1.3220308217227264E-2</v>
      </c>
      <c r="N781" s="12">
        <f t="shared" si="1385"/>
        <v>1.7477654935848673E-4</v>
      </c>
      <c r="O781" s="12">
        <f t="shared" si="1386"/>
        <v>-3.4493189901364817E-4</v>
      </c>
      <c r="P781" s="12">
        <f t="shared" si="1378"/>
        <v>0</v>
      </c>
      <c r="Q781" s="12">
        <f t="shared" si="1379"/>
        <v>-3.4493189901364817E-4</v>
      </c>
      <c r="R781" s="12">
        <f t="shared" si="1380"/>
        <v>3.4493189901364817E-4</v>
      </c>
      <c r="S781" s="4">
        <f t="shared" si="1387"/>
        <v>0</v>
      </c>
      <c r="T781" s="15" t="str">
        <f t="shared" si="1388"/>
        <v>OK</v>
      </c>
    </row>
    <row r="782" spans="1:20" x14ac:dyDescent="0.25">
      <c r="A782" t="s">
        <v>40</v>
      </c>
      <c r="B782" t="s">
        <v>32</v>
      </c>
      <c r="C782" s="4">
        <f t="shared" ref="C782:G782" si="1393">C764</f>
        <v>1</v>
      </c>
      <c r="D782" s="4">
        <f t="shared" si="1393"/>
        <v>1</v>
      </c>
      <c r="E782" s="4">
        <f t="shared" si="1393"/>
        <v>1</v>
      </c>
      <c r="F782" s="4">
        <f t="shared" si="1393"/>
        <v>0</v>
      </c>
      <c r="G782" s="4">
        <f t="shared" si="1393"/>
        <v>1</v>
      </c>
      <c r="H782" s="12">
        <f>H774</f>
        <v>2.4042994338358654</v>
      </c>
      <c r="I782" s="12">
        <f t="shared" ref="I782:K782" si="1394">I774</f>
        <v>0.42459767614308047</v>
      </c>
      <c r="J782" s="12">
        <f t="shared" si="1394"/>
        <v>1.8922790743510141</v>
      </c>
      <c r="K782" s="12">
        <f t="shared" si="1394"/>
        <v>-1.611414776826265E-2</v>
      </c>
      <c r="L782" s="4">
        <f t="shared" si="1383"/>
        <v>2.8127829622106835</v>
      </c>
      <c r="M782" s="11">
        <f t="shared" si="1384"/>
        <v>0.94336269512411419</v>
      </c>
      <c r="N782" s="12">
        <f t="shared" si="1385"/>
        <v>3.2077843036040382E-3</v>
      </c>
      <c r="O782" s="12">
        <f t="shared" si="1386"/>
        <v>-6.0522080920494712E-3</v>
      </c>
      <c r="P782" s="12">
        <f t="shared" si="1378"/>
        <v>-6.0522080920494712E-3</v>
      </c>
      <c r="Q782" s="12">
        <f t="shared" si="1379"/>
        <v>0</v>
      </c>
      <c r="R782" s="12">
        <f t="shared" si="1380"/>
        <v>-6.0522080920494712E-3</v>
      </c>
      <c r="S782" s="4">
        <f t="shared" si="1387"/>
        <v>1</v>
      </c>
      <c r="T782" s="15" t="str">
        <f t="shared" si="1388"/>
        <v>OK</v>
      </c>
    </row>
    <row r="783" spans="1:20" x14ac:dyDescent="0.25">
      <c r="A783" t="s">
        <v>40</v>
      </c>
      <c r="B783" t="s">
        <v>38</v>
      </c>
      <c r="C783" s="4">
        <f t="shared" ref="C783:G783" si="1395">C765</f>
        <v>1</v>
      </c>
      <c r="D783" s="4">
        <f t="shared" si="1395"/>
        <v>1</v>
      </c>
      <c r="E783" s="4">
        <f t="shared" si="1395"/>
        <v>1</v>
      </c>
      <c r="F783" s="4">
        <f t="shared" si="1395"/>
        <v>1</v>
      </c>
      <c r="G783" s="4">
        <f t="shared" si="1395"/>
        <v>0</v>
      </c>
      <c r="H783" s="12">
        <f>H774</f>
        <v>2.4042994338358654</v>
      </c>
      <c r="I783" s="12">
        <f t="shared" ref="I783:K783" si="1396">I774</f>
        <v>0.42459767614308047</v>
      </c>
      <c r="J783" s="12">
        <f t="shared" si="1396"/>
        <v>1.8922790743510141</v>
      </c>
      <c r="K783" s="12">
        <f t="shared" si="1396"/>
        <v>-1.611414776826265E-2</v>
      </c>
      <c r="L783" s="4">
        <f t="shared" si="1383"/>
        <v>4.72117618432996</v>
      </c>
      <c r="M783" s="11">
        <f t="shared" si="1384"/>
        <v>0.99117389498749775</v>
      </c>
      <c r="N783" s="12">
        <f t="shared" si="1385"/>
        <v>7.7900129691717336E-5</v>
      </c>
      <c r="O783" s="12">
        <f t="shared" si="1386"/>
        <v>-1.544251499331414E-4</v>
      </c>
      <c r="P783" s="12">
        <f t="shared" si="1378"/>
        <v>-1.544251499331414E-4</v>
      </c>
      <c r="Q783" s="12">
        <f t="shared" si="1379"/>
        <v>-1.544251499331414E-4</v>
      </c>
      <c r="R783" s="12">
        <f t="shared" si="1380"/>
        <v>0</v>
      </c>
      <c r="S783" s="4">
        <f t="shared" si="1387"/>
        <v>1</v>
      </c>
      <c r="T783" s="15" t="str">
        <f t="shared" si="1388"/>
        <v>OK</v>
      </c>
    </row>
    <row r="784" spans="1:20" x14ac:dyDescent="0.25">
      <c r="A784" t="s">
        <v>39</v>
      </c>
      <c r="B784" t="s">
        <v>31</v>
      </c>
      <c r="C784" s="4">
        <f t="shared" ref="C784:G784" si="1397">C766</f>
        <v>0</v>
      </c>
      <c r="D784" s="4">
        <f t="shared" si="1397"/>
        <v>0</v>
      </c>
      <c r="E784" s="4">
        <f t="shared" si="1397"/>
        <v>0</v>
      </c>
      <c r="F784" s="4">
        <f t="shared" si="1397"/>
        <v>-1</v>
      </c>
      <c r="G784" s="4">
        <f t="shared" si="1397"/>
        <v>0</v>
      </c>
      <c r="H784" s="12">
        <f>H774</f>
        <v>2.4042994338358654</v>
      </c>
      <c r="I784" s="12">
        <f t="shared" ref="I784:K784" si="1398">I774</f>
        <v>0.42459767614308047</v>
      </c>
      <c r="J784" s="12">
        <f t="shared" si="1398"/>
        <v>1.8922790743510141</v>
      </c>
      <c r="K784" s="12">
        <f t="shared" si="1398"/>
        <v>-1.611414776826265E-2</v>
      </c>
      <c r="L784" s="4">
        <f t="shared" si="1383"/>
        <v>-1.8922790743510141</v>
      </c>
      <c r="M784" s="11">
        <f t="shared" si="1384"/>
        <v>0.13098482916223192</v>
      </c>
      <c r="N784" s="12">
        <f t="shared" si="1385"/>
        <v>1.7157025470659081E-2</v>
      </c>
      <c r="O784" s="12">
        <f t="shared" si="1386"/>
        <v>0</v>
      </c>
      <c r="P784" s="12">
        <f t="shared" si="1378"/>
        <v>0</v>
      </c>
      <c r="Q784" s="12">
        <f t="shared" si="1379"/>
        <v>-2.9819430840905478E-2</v>
      </c>
      <c r="R784" s="12">
        <f t="shared" si="1380"/>
        <v>0</v>
      </c>
      <c r="S784" s="4">
        <f t="shared" si="1387"/>
        <v>0</v>
      </c>
      <c r="T784" s="15" t="str">
        <f t="shared" si="1388"/>
        <v>OK</v>
      </c>
    </row>
    <row r="785" spans="1:23" x14ac:dyDescent="0.25">
      <c r="A785" t="s">
        <v>40</v>
      </c>
      <c r="B785" t="s">
        <v>30</v>
      </c>
      <c r="C785" s="4">
        <f t="shared" ref="C785:G785" si="1399">C767</f>
        <v>1</v>
      </c>
      <c r="D785" s="4">
        <f t="shared" si="1399"/>
        <v>1</v>
      </c>
      <c r="E785" s="4">
        <f t="shared" si="1399"/>
        <v>0</v>
      </c>
      <c r="F785" s="4">
        <f t="shared" si="1399"/>
        <v>1</v>
      </c>
      <c r="G785" s="4">
        <f t="shared" si="1399"/>
        <v>1</v>
      </c>
      <c r="H785" s="12">
        <f>H774</f>
        <v>2.4042994338358654</v>
      </c>
      <c r="I785" s="12">
        <f t="shared" ref="I785:K785" si="1400">I774</f>
        <v>0.42459767614308047</v>
      </c>
      <c r="J785" s="12">
        <f t="shared" si="1400"/>
        <v>1.8922790743510141</v>
      </c>
      <c r="K785" s="12">
        <f t="shared" si="1400"/>
        <v>-1.611414776826265E-2</v>
      </c>
      <c r="L785" s="4">
        <f t="shared" si="1383"/>
        <v>4.280464360418617</v>
      </c>
      <c r="M785" s="11">
        <f t="shared" si="1384"/>
        <v>0.98635259314219836</v>
      </c>
      <c r="N785" s="12">
        <f t="shared" si="1385"/>
        <v>1.8625171394237111E-4</v>
      </c>
      <c r="O785" s="12">
        <f t="shared" si="1386"/>
        <v>-3.6741972204847343E-4</v>
      </c>
      <c r="P785" s="12">
        <f t="shared" si="1378"/>
        <v>0</v>
      </c>
      <c r="Q785" s="12">
        <f t="shared" si="1379"/>
        <v>-3.6741972204847343E-4</v>
      </c>
      <c r="R785" s="12">
        <f t="shared" si="1380"/>
        <v>-3.6741972204847343E-4</v>
      </c>
      <c r="S785" s="4">
        <f t="shared" si="1387"/>
        <v>1</v>
      </c>
      <c r="T785" s="15" t="str">
        <f t="shared" si="1388"/>
        <v>OK</v>
      </c>
    </row>
    <row r="786" spans="1:23" x14ac:dyDescent="0.25">
      <c r="A786" t="s">
        <v>39</v>
      </c>
      <c r="B786" t="s">
        <v>36</v>
      </c>
      <c r="C786" s="4">
        <f t="shared" ref="C786:G786" si="1401">C768</f>
        <v>0</v>
      </c>
      <c r="D786" s="4">
        <f t="shared" si="1401"/>
        <v>-1</v>
      </c>
      <c r="E786" s="4">
        <f t="shared" si="1401"/>
        <v>0</v>
      </c>
      <c r="F786" s="4">
        <f t="shared" si="1401"/>
        <v>-1</v>
      </c>
      <c r="G786" s="4">
        <f t="shared" si="1401"/>
        <v>0</v>
      </c>
      <c r="H786" s="12">
        <f>H774</f>
        <v>2.4042994338358654</v>
      </c>
      <c r="I786" s="12">
        <f t="shared" ref="I786:K786" si="1402">I774</f>
        <v>0.42459767614308047</v>
      </c>
      <c r="J786" s="12">
        <f t="shared" si="1402"/>
        <v>1.8922790743510141</v>
      </c>
      <c r="K786" s="12">
        <f t="shared" si="1402"/>
        <v>-1.611414776826265E-2</v>
      </c>
      <c r="L786" s="4">
        <f t="shared" si="1383"/>
        <v>-4.2965785081868795</v>
      </c>
      <c r="M786" s="11">
        <f t="shared" si="1384"/>
        <v>1.3432183213456066E-2</v>
      </c>
      <c r="N786" s="12">
        <f t="shared" si="1385"/>
        <v>1.8042354587985093E-4</v>
      </c>
      <c r="O786" s="12">
        <f t="shared" si="1386"/>
        <v>-3.5600012751114274E-4</v>
      </c>
      <c r="P786" s="12">
        <f t="shared" si="1378"/>
        <v>0</v>
      </c>
      <c r="Q786" s="12">
        <f t="shared" si="1379"/>
        <v>-3.5600012751114274E-4</v>
      </c>
      <c r="R786" s="12">
        <f t="shared" si="1380"/>
        <v>0</v>
      </c>
      <c r="S786" s="4">
        <f t="shared" si="1387"/>
        <v>0</v>
      </c>
      <c r="T786" s="15" t="str">
        <f t="shared" si="1388"/>
        <v>OK</v>
      </c>
      <c r="V786">
        <f>B974</f>
        <v>54</v>
      </c>
      <c r="W786" s="11">
        <f>N986</f>
        <v>3.5092425069953624E-3</v>
      </c>
    </row>
    <row r="787" spans="1:23" x14ac:dyDescent="0.25">
      <c r="A787" t="s">
        <v>40</v>
      </c>
      <c r="B787" t="s">
        <v>33</v>
      </c>
      <c r="C787" s="4">
        <f t="shared" ref="C787:G787" si="1403">C769</f>
        <v>1</v>
      </c>
      <c r="D787" s="4">
        <f t="shared" si="1403"/>
        <v>1</v>
      </c>
      <c r="E787" s="4">
        <f t="shared" si="1403"/>
        <v>1</v>
      </c>
      <c r="F787" s="4">
        <f t="shared" si="1403"/>
        <v>1</v>
      </c>
      <c r="G787" s="4">
        <f t="shared" si="1403"/>
        <v>0</v>
      </c>
      <c r="H787" s="12">
        <f>H774</f>
        <v>2.4042994338358654</v>
      </c>
      <c r="I787" s="12">
        <f t="shared" ref="I787:K787" si="1404">I774</f>
        <v>0.42459767614308047</v>
      </c>
      <c r="J787" s="12">
        <f t="shared" si="1404"/>
        <v>1.8922790743510141</v>
      </c>
      <c r="K787" s="12">
        <f t="shared" si="1404"/>
        <v>-1.611414776826265E-2</v>
      </c>
      <c r="L787" s="4">
        <f t="shared" si="1383"/>
        <v>4.72117618432996</v>
      </c>
      <c r="M787" s="11">
        <f t="shared" si="1384"/>
        <v>0.99117389498749775</v>
      </c>
      <c r="N787" s="12">
        <f t="shared" si="1385"/>
        <v>7.7900129691717336E-5</v>
      </c>
      <c r="O787" s="12">
        <f t="shared" si="1386"/>
        <v>-1.544251499331414E-4</v>
      </c>
      <c r="P787" s="12">
        <f t="shared" si="1378"/>
        <v>-1.544251499331414E-4</v>
      </c>
      <c r="Q787" s="12">
        <f t="shared" si="1379"/>
        <v>-1.544251499331414E-4</v>
      </c>
      <c r="R787" s="12">
        <f t="shared" si="1380"/>
        <v>0</v>
      </c>
      <c r="S787" s="4">
        <f t="shared" si="1387"/>
        <v>1</v>
      </c>
      <c r="T787" s="15" t="str">
        <f t="shared" si="1388"/>
        <v>OK</v>
      </c>
    </row>
    <row r="788" spans="1:23" x14ac:dyDescent="0.25">
      <c r="M788" s="5" t="s">
        <v>47</v>
      </c>
      <c r="N788" s="11">
        <f>AVERAGE(N778:N787)</f>
        <v>4.4084239988433265E-3</v>
      </c>
      <c r="O788"/>
    </row>
    <row r="789" spans="1:23" x14ac:dyDescent="0.25">
      <c r="H789" t="s">
        <v>41</v>
      </c>
      <c r="I789">
        <f>I771</f>
        <v>3</v>
      </c>
      <c r="M789"/>
      <c r="N789" s="5" t="s">
        <v>46</v>
      </c>
      <c r="O789" s="11">
        <f>AVERAGE(O778:O787)</f>
        <v>-3.3447782684444607E-3</v>
      </c>
      <c r="P789" s="11">
        <f t="shared" ref="P789:R789" si="1405">AVERAGE(P778:P787)</f>
        <v>4.5836479696339085E-4</v>
      </c>
      <c r="Q789" s="11">
        <f t="shared" si="1405"/>
        <v>-4.7085052836744207E-3</v>
      </c>
      <c r="R789" s="11">
        <f t="shared" si="1405"/>
        <v>4.0552566814721182E-4</v>
      </c>
    </row>
    <row r="790" spans="1:23" x14ac:dyDescent="0.25">
      <c r="M790"/>
      <c r="N790"/>
      <c r="O790"/>
    </row>
    <row r="791" spans="1:23" x14ac:dyDescent="0.25">
      <c r="M791"/>
      <c r="N791"/>
      <c r="O791"/>
    </row>
    <row r="792" spans="1:23" x14ac:dyDescent="0.25">
      <c r="H792" s="13">
        <f>H774-O789*$I789</f>
        <v>2.4143337686411988</v>
      </c>
      <c r="I792" s="13">
        <f t="shared" ref="I792" si="1406">I774-P789*$I789</f>
        <v>0.4232225817521903</v>
      </c>
      <c r="J792" s="13">
        <f t="shared" ref="J792" si="1407">J774-Q789*$I789</f>
        <v>1.9064045902020372</v>
      </c>
      <c r="K792" s="13">
        <f t="shared" ref="K792" si="1408">K774-R789*$I789</f>
        <v>-1.7330724772704285E-2</v>
      </c>
      <c r="M792"/>
      <c r="N792"/>
      <c r="O792"/>
    </row>
    <row r="793" spans="1:23" x14ac:dyDescent="0.25">
      <c r="H793" s="36" t="s">
        <v>18</v>
      </c>
      <c r="I793" s="36"/>
      <c r="J793" s="36"/>
      <c r="K793" s="36"/>
      <c r="M793"/>
      <c r="N793"/>
      <c r="O793" s="37" t="s">
        <v>23</v>
      </c>
      <c r="P793" s="37"/>
      <c r="Q793" s="37"/>
      <c r="R793" s="37"/>
    </row>
    <row r="794" spans="1:23" x14ac:dyDescent="0.25">
      <c r="A794" s="14" t="s">
        <v>45</v>
      </c>
      <c r="B794" s="14">
        <f>B776+1</f>
        <v>44</v>
      </c>
      <c r="H794" s="8" t="s">
        <v>19</v>
      </c>
      <c r="I794" s="8" t="s">
        <v>20</v>
      </c>
      <c r="J794" s="8" t="s">
        <v>22</v>
      </c>
      <c r="K794" s="8" t="s">
        <v>21</v>
      </c>
      <c r="M794"/>
      <c r="N794"/>
      <c r="O794" s="8" t="s">
        <v>24</v>
      </c>
      <c r="P794" s="8" t="s">
        <v>25</v>
      </c>
      <c r="Q794" s="8" t="s">
        <v>26</v>
      </c>
      <c r="R794" s="8" t="s">
        <v>27</v>
      </c>
    </row>
    <row r="795" spans="1:23" ht="30" x14ac:dyDescent="0.25">
      <c r="A795" s="6" t="s">
        <v>44</v>
      </c>
      <c r="B795" s="6" t="s">
        <v>13</v>
      </c>
      <c r="C795" s="7" t="s">
        <v>7</v>
      </c>
      <c r="D795" s="6" t="s">
        <v>14</v>
      </c>
      <c r="E795" s="6" t="s">
        <v>1</v>
      </c>
      <c r="F795" s="6" t="s">
        <v>2</v>
      </c>
      <c r="G795" s="6" t="s">
        <v>15</v>
      </c>
      <c r="H795" s="9" t="s">
        <v>14</v>
      </c>
      <c r="I795" s="9" t="s">
        <v>1</v>
      </c>
      <c r="J795" s="9" t="s">
        <v>2</v>
      </c>
      <c r="K795" s="9" t="s">
        <v>15</v>
      </c>
      <c r="L795" s="6" t="s">
        <v>16</v>
      </c>
      <c r="M795" s="6" t="s">
        <v>17</v>
      </c>
      <c r="N795" s="6" t="s">
        <v>28</v>
      </c>
      <c r="O795" s="9" t="s">
        <v>14</v>
      </c>
      <c r="P795" s="9" t="s">
        <v>1</v>
      </c>
      <c r="Q795" s="9" t="s">
        <v>2</v>
      </c>
      <c r="R795" s="9" t="s">
        <v>15</v>
      </c>
      <c r="S795" s="7" t="s">
        <v>42</v>
      </c>
      <c r="T795" s="9" t="s">
        <v>43</v>
      </c>
    </row>
    <row r="796" spans="1:23" x14ac:dyDescent="0.25">
      <c r="A796" t="s">
        <v>39</v>
      </c>
      <c r="B796" t="s">
        <v>29</v>
      </c>
      <c r="C796" s="4">
        <f>C778</f>
        <v>0</v>
      </c>
      <c r="D796" s="4">
        <f t="shared" ref="D796:G796" si="1409">D778</f>
        <v>-1</v>
      </c>
      <c r="E796" s="4">
        <f t="shared" si="1409"/>
        <v>1</v>
      </c>
      <c r="F796" s="4">
        <f t="shared" si="1409"/>
        <v>0</v>
      </c>
      <c r="G796" s="4">
        <f t="shared" si="1409"/>
        <v>1</v>
      </c>
      <c r="H796" s="12">
        <f>H792</f>
        <v>2.4143337686411988</v>
      </c>
      <c r="I796" s="12">
        <f t="shared" ref="I796:K796" si="1410">I792</f>
        <v>0.4232225817521903</v>
      </c>
      <c r="J796" s="12">
        <f t="shared" si="1410"/>
        <v>1.9064045902020372</v>
      </c>
      <c r="K796" s="12">
        <f t="shared" si="1410"/>
        <v>-1.7330724772704285E-2</v>
      </c>
      <c r="L796" s="4">
        <f>SUMPRODUCT(D796:G796,H796:K796)</f>
        <v>-2.0084419116617127</v>
      </c>
      <c r="M796" s="11">
        <f>1/(1+EXP(-L796))</f>
        <v>0.11831942084777203</v>
      </c>
      <c r="N796" s="12">
        <f>(M796-C796)^2</f>
        <v>1.399948534975219E-2</v>
      </c>
      <c r="O796" s="12">
        <f>2*D796*$M796*(1-$M796)*($M796-$C796)</f>
        <v>-2.4686148702005282E-2</v>
      </c>
      <c r="P796" s="12">
        <f t="shared" ref="P796:P805" si="1411">2*E796*$M796*(1-$M796)*($M796-$C796)</f>
        <v>2.4686148702005282E-2</v>
      </c>
      <c r="Q796" s="12">
        <f t="shared" ref="Q796:Q805" si="1412">2*F796*$M796*(1-$M796)*($M796-$C796)</f>
        <v>0</v>
      </c>
      <c r="R796" s="12">
        <f t="shared" ref="R796:R805" si="1413">2*G796*$M796*(1-$M796)*($M796-$C796)</f>
        <v>2.4686148702005282E-2</v>
      </c>
      <c r="S796" s="4">
        <f>IF(M796&gt;0.5,1,0)</f>
        <v>0</v>
      </c>
      <c r="T796" s="15" t="str">
        <f>IF(S796=C796,"OK","FAUX")</f>
        <v>OK</v>
      </c>
    </row>
    <row r="797" spans="1:23" x14ac:dyDescent="0.25">
      <c r="A797" t="s">
        <v>40</v>
      </c>
      <c r="B797" t="s">
        <v>34</v>
      </c>
      <c r="C797" s="4">
        <f t="shared" ref="C797:G797" si="1414">C779</f>
        <v>1</v>
      </c>
      <c r="D797" s="4">
        <f t="shared" si="1414"/>
        <v>0</v>
      </c>
      <c r="E797" s="4">
        <f t="shared" si="1414"/>
        <v>1</v>
      </c>
      <c r="F797" s="4">
        <f t="shared" si="1414"/>
        <v>1</v>
      </c>
      <c r="G797" s="4">
        <f t="shared" si="1414"/>
        <v>1</v>
      </c>
      <c r="H797" s="12">
        <f>H792</f>
        <v>2.4143337686411988</v>
      </c>
      <c r="I797" s="12">
        <f t="shared" ref="I797:K797" si="1415">I792</f>
        <v>0.4232225817521903</v>
      </c>
      <c r="J797" s="12">
        <f t="shared" si="1415"/>
        <v>1.9064045902020372</v>
      </c>
      <c r="K797" s="12">
        <f t="shared" si="1415"/>
        <v>-1.7330724772704285E-2</v>
      </c>
      <c r="L797" s="4">
        <f t="shared" ref="L797:L805" si="1416">SUMPRODUCT(D797:G797,H797:K797)</f>
        <v>2.3122964471815233</v>
      </c>
      <c r="M797" s="11">
        <f t="shared" ref="M797:M805" si="1417">1/(1+EXP(-L797))</f>
        <v>0.90989031814970323</v>
      </c>
      <c r="N797" s="12">
        <f t="shared" ref="N797:N805" si="1418">(M797-C797)^2</f>
        <v>8.1197547631617038E-3</v>
      </c>
      <c r="O797" s="12">
        <f t="shared" ref="O797:O805" si="1419">2*D797*$M797*(1-$M797)*($M797-$C797)</f>
        <v>0</v>
      </c>
      <c r="P797" s="12">
        <f t="shared" si="1411"/>
        <v>-1.4776172489501541E-2</v>
      </c>
      <c r="Q797" s="12">
        <f t="shared" si="1412"/>
        <v>-1.4776172489501541E-2</v>
      </c>
      <c r="R797" s="12">
        <f t="shared" si="1413"/>
        <v>-1.4776172489501541E-2</v>
      </c>
      <c r="S797" s="4">
        <f t="shared" ref="S797:S805" si="1420">IF(M797&gt;0.5,1,0)</f>
        <v>1</v>
      </c>
      <c r="T797" s="15" t="str">
        <f t="shared" ref="T797:T805" si="1421">IF(S797=C797,"OK","FAUX")</f>
        <v>OK</v>
      </c>
    </row>
    <row r="798" spans="1:23" x14ac:dyDescent="0.25">
      <c r="A798" t="s">
        <v>39</v>
      </c>
      <c r="B798" t="s">
        <v>35</v>
      </c>
      <c r="C798" s="4">
        <f t="shared" ref="C798:G798" si="1422">C780</f>
        <v>0</v>
      </c>
      <c r="D798" s="4">
        <f t="shared" si="1422"/>
        <v>-1</v>
      </c>
      <c r="E798" s="4">
        <f t="shared" si="1422"/>
        <v>1</v>
      </c>
      <c r="F798" s="4">
        <f t="shared" si="1422"/>
        <v>-1</v>
      </c>
      <c r="G798" s="4">
        <f t="shared" si="1422"/>
        <v>0</v>
      </c>
      <c r="H798" s="12">
        <f>H792</f>
        <v>2.4143337686411988</v>
      </c>
      <c r="I798" s="12">
        <f t="shared" ref="I798:K798" si="1423">I792</f>
        <v>0.4232225817521903</v>
      </c>
      <c r="J798" s="12">
        <f t="shared" si="1423"/>
        <v>1.9064045902020372</v>
      </c>
      <c r="K798" s="12">
        <f t="shared" si="1423"/>
        <v>-1.7330724772704285E-2</v>
      </c>
      <c r="L798" s="4">
        <f t="shared" si="1416"/>
        <v>-3.8975157770910456</v>
      </c>
      <c r="M798" s="11">
        <f t="shared" si="1417"/>
        <v>1.9888673261290946E-2</v>
      </c>
      <c r="N798" s="12">
        <f t="shared" si="1418"/>
        <v>3.9555932409438943E-4</v>
      </c>
      <c r="O798" s="12">
        <f t="shared" si="1419"/>
        <v>-7.7538434788403804E-4</v>
      </c>
      <c r="P798" s="12">
        <f t="shared" si="1411"/>
        <v>7.7538434788403804E-4</v>
      </c>
      <c r="Q798" s="12">
        <f t="shared" si="1412"/>
        <v>-7.7538434788403804E-4</v>
      </c>
      <c r="R798" s="12">
        <f t="shared" si="1413"/>
        <v>0</v>
      </c>
      <c r="S798" s="4">
        <f t="shared" si="1420"/>
        <v>0</v>
      </c>
      <c r="T798" s="15" t="str">
        <f t="shared" si="1421"/>
        <v>OK</v>
      </c>
    </row>
    <row r="799" spans="1:23" x14ac:dyDescent="0.25">
      <c r="A799" t="s">
        <v>39</v>
      </c>
      <c r="B799" t="s">
        <v>37</v>
      </c>
      <c r="C799" s="4">
        <f t="shared" ref="C799:G799" si="1424">C781</f>
        <v>0</v>
      </c>
      <c r="D799" s="4">
        <f t="shared" si="1424"/>
        <v>-1</v>
      </c>
      <c r="E799" s="4">
        <f t="shared" si="1424"/>
        <v>0</v>
      </c>
      <c r="F799" s="4">
        <f t="shared" si="1424"/>
        <v>-1</v>
      </c>
      <c r="G799" s="4">
        <f t="shared" si="1424"/>
        <v>1</v>
      </c>
      <c r="H799" s="12">
        <f>H792</f>
        <v>2.4143337686411988</v>
      </c>
      <c r="I799" s="12">
        <f t="shared" ref="I799:K799" si="1425">I792</f>
        <v>0.4232225817521903</v>
      </c>
      <c r="J799" s="12">
        <f t="shared" si="1425"/>
        <v>1.9064045902020372</v>
      </c>
      <c r="K799" s="12">
        <f t="shared" si="1425"/>
        <v>-1.7330724772704285E-2</v>
      </c>
      <c r="L799" s="4">
        <f t="shared" si="1416"/>
        <v>-4.3380690836159408</v>
      </c>
      <c r="M799" s="11">
        <f t="shared" si="1417"/>
        <v>1.2893316020151148E-2</v>
      </c>
      <c r="N799" s="12">
        <f t="shared" si="1418"/>
        <v>1.6623759799548623E-4</v>
      </c>
      <c r="O799" s="12">
        <f t="shared" si="1419"/>
        <v>-3.2818848822019917E-4</v>
      </c>
      <c r="P799" s="12">
        <f t="shared" si="1411"/>
        <v>0</v>
      </c>
      <c r="Q799" s="12">
        <f t="shared" si="1412"/>
        <v>-3.2818848822019917E-4</v>
      </c>
      <c r="R799" s="12">
        <f t="shared" si="1413"/>
        <v>3.2818848822019917E-4</v>
      </c>
      <c r="S799" s="4">
        <f t="shared" si="1420"/>
        <v>0</v>
      </c>
      <c r="T799" s="15" t="str">
        <f t="shared" si="1421"/>
        <v>OK</v>
      </c>
    </row>
    <row r="800" spans="1:23" x14ac:dyDescent="0.25">
      <c r="A800" t="s">
        <v>40</v>
      </c>
      <c r="B800" t="s">
        <v>32</v>
      </c>
      <c r="C800" s="4">
        <f t="shared" ref="C800:G800" si="1426">C782</f>
        <v>1</v>
      </c>
      <c r="D800" s="4">
        <f t="shared" si="1426"/>
        <v>1</v>
      </c>
      <c r="E800" s="4">
        <f t="shared" si="1426"/>
        <v>1</v>
      </c>
      <c r="F800" s="4">
        <f t="shared" si="1426"/>
        <v>0</v>
      </c>
      <c r="G800" s="4">
        <f t="shared" si="1426"/>
        <v>1</v>
      </c>
      <c r="H800" s="12">
        <f>H792</f>
        <v>2.4143337686411988</v>
      </c>
      <c r="I800" s="12">
        <f t="shared" ref="I800:K800" si="1427">I792</f>
        <v>0.4232225817521903</v>
      </c>
      <c r="J800" s="12">
        <f t="shared" si="1427"/>
        <v>1.9064045902020372</v>
      </c>
      <c r="K800" s="12">
        <f t="shared" si="1427"/>
        <v>-1.7330724772704285E-2</v>
      </c>
      <c r="L800" s="4">
        <f t="shared" si="1416"/>
        <v>2.8202256256206848</v>
      </c>
      <c r="M800" s="11">
        <f t="shared" si="1417"/>
        <v>0.94375904336266536</v>
      </c>
      <c r="N800" s="12">
        <f t="shared" si="1418"/>
        <v>3.1630452034825552E-3</v>
      </c>
      <c r="O800" s="12">
        <f t="shared" si="1419"/>
        <v>-5.9703050307031271E-3</v>
      </c>
      <c r="P800" s="12">
        <f t="shared" si="1411"/>
        <v>-5.9703050307031271E-3</v>
      </c>
      <c r="Q800" s="12">
        <f t="shared" si="1412"/>
        <v>0</v>
      </c>
      <c r="R800" s="12">
        <f t="shared" si="1413"/>
        <v>-5.9703050307031271E-3</v>
      </c>
      <c r="S800" s="4">
        <f t="shared" si="1420"/>
        <v>1</v>
      </c>
      <c r="T800" s="15" t="str">
        <f t="shared" si="1421"/>
        <v>OK</v>
      </c>
    </row>
    <row r="801" spans="1:23" x14ac:dyDescent="0.25">
      <c r="A801" t="s">
        <v>40</v>
      </c>
      <c r="B801" t="s">
        <v>38</v>
      </c>
      <c r="C801" s="4">
        <f t="shared" ref="C801:G801" si="1428">C783</f>
        <v>1</v>
      </c>
      <c r="D801" s="4">
        <f t="shared" si="1428"/>
        <v>1</v>
      </c>
      <c r="E801" s="4">
        <f t="shared" si="1428"/>
        <v>1</v>
      </c>
      <c r="F801" s="4">
        <f t="shared" si="1428"/>
        <v>1</v>
      </c>
      <c r="G801" s="4">
        <f t="shared" si="1428"/>
        <v>0</v>
      </c>
      <c r="H801" s="12">
        <f>H792</f>
        <v>2.4143337686411988</v>
      </c>
      <c r="I801" s="12">
        <f t="shared" ref="I801:K801" si="1429">I792</f>
        <v>0.4232225817521903</v>
      </c>
      <c r="J801" s="12">
        <f t="shared" si="1429"/>
        <v>1.9064045902020372</v>
      </c>
      <c r="K801" s="12">
        <f t="shared" si="1429"/>
        <v>-1.7330724772704285E-2</v>
      </c>
      <c r="L801" s="4">
        <f t="shared" si="1416"/>
        <v>4.7439609405954268</v>
      </c>
      <c r="M801" s="11">
        <f t="shared" si="1417"/>
        <v>0.99137100624931529</v>
      </c>
      <c r="N801" s="12">
        <f t="shared" si="1418"/>
        <v>7.4459533149355786E-5</v>
      </c>
      <c r="O801" s="12">
        <f t="shared" si="1419"/>
        <v>-1.4763404460626218E-4</v>
      </c>
      <c r="P801" s="12">
        <f t="shared" si="1411"/>
        <v>-1.4763404460626218E-4</v>
      </c>
      <c r="Q801" s="12">
        <f t="shared" si="1412"/>
        <v>-1.4763404460626218E-4</v>
      </c>
      <c r="R801" s="12">
        <f t="shared" si="1413"/>
        <v>0</v>
      </c>
      <c r="S801" s="4">
        <f t="shared" si="1420"/>
        <v>1</v>
      </c>
      <c r="T801" s="15" t="str">
        <f t="shared" si="1421"/>
        <v>OK</v>
      </c>
    </row>
    <row r="802" spans="1:23" x14ac:dyDescent="0.25">
      <c r="A802" t="s">
        <v>39</v>
      </c>
      <c r="B802" t="s">
        <v>31</v>
      </c>
      <c r="C802" s="4">
        <f t="shared" ref="C802:G802" si="1430">C784</f>
        <v>0</v>
      </c>
      <c r="D802" s="4">
        <f t="shared" si="1430"/>
        <v>0</v>
      </c>
      <c r="E802" s="4">
        <f t="shared" si="1430"/>
        <v>0</v>
      </c>
      <c r="F802" s="4">
        <f t="shared" si="1430"/>
        <v>-1</v>
      </c>
      <c r="G802" s="4">
        <f t="shared" si="1430"/>
        <v>0</v>
      </c>
      <c r="H802" s="12">
        <f>H792</f>
        <v>2.4143337686411988</v>
      </c>
      <c r="I802" s="12">
        <f t="shared" ref="I802:K802" si="1431">I792</f>
        <v>0.4232225817521903</v>
      </c>
      <c r="J802" s="12">
        <f t="shared" si="1431"/>
        <v>1.9064045902020372</v>
      </c>
      <c r="K802" s="12">
        <f t="shared" si="1431"/>
        <v>-1.7330724772704285E-2</v>
      </c>
      <c r="L802" s="4">
        <f t="shared" si="1416"/>
        <v>-1.9064045902020372</v>
      </c>
      <c r="M802" s="11">
        <f t="shared" si="1417"/>
        <v>0.12938531681823939</v>
      </c>
      <c r="N802" s="12">
        <f t="shared" si="1418"/>
        <v>1.6740560208156181E-2</v>
      </c>
      <c r="O802" s="12">
        <f t="shared" si="1419"/>
        <v>0</v>
      </c>
      <c r="P802" s="12">
        <f t="shared" si="1411"/>
        <v>0</v>
      </c>
      <c r="Q802" s="12">
        <f t="shared" si="1412"/>
        <v>-2.9149155043818164E-2</v>
      </c>
      <c r="R802" s="12">
        <f t="shared" si="1413"/>
        <v>0</v>
      </c>
      <c r="S802" s="4">
        <f t="shared" si="1420"/>
        <v>0</v>
      </c>
      <c r="T802" s="15" t="str">
        <f t="shared" si="1421"/>
        <v>OK</v>
      </c>
    </row>
    <row r="803" spans="1:23" x14ac:dyDescent="0.25">
      <c r="A803" t="s">
        <v>40</v>
      </c>
      <c r="B803" t="s">
        <v>30</v>
      </c>
      <c r="C803" s="4">
        <f t="shared" ref="C803:G803" si="1432">C785</f>
        <v>1</v>
      </c>
      <c r="D803" s="4">
        <f t="shared" si="1432"/>
        <v>1</v>
      </c>
      <c r="E803" s="4">
        <f t="shared" si="1432"/>
        <v>0</v>
      </c>
      <c r="F803" s="4">
        <f t="shared" si="1432"/>
        <v>1</v>
      </c>
      <c r="G803" s="4">
        <f t="shared" si="1432"/>
        <v>1</v>
      </c>
      <c r="H803" s="12">
        <f>H792</f>
        <v>2.4143337686411988</v>
      </c>
      <c r="I803" s="12">
        <f t="shared" ref="I803:K803" si="1433">I792</f>
        <v>0.4232225817521903</v>
      </c>
      <c r="J803" s="12">
        <f t="shared" si="1433"/>
        <v>1.9064045902020372</v>
      </c>
      <c r="K803" s="12">
        <f t="shared" si="1433"/>
        <v>-1.7330724772704285E-2</v>
      </c>
      <c r="L803" s="4">
        <f t="shared" si="1416"/>
        <v>4.3034076340705321</v>
      </c>
      <c r="M803" s="11">
        <f t="shared" si="1417"/>
        <v>0.9866580146584939</v>
      </c>
      <c r="N803" s="12">
        <f t="shared" si="1418"/>
        <v>1.7800857285296369E-4</v>
      </c>
      <c r="O803" s="12">
        <f t="shared" si="1419"/>
        <v>-3.5126717016659408E-4</v>
      </c>
      <c r="P803" s="12">
        <f t="shared" si="1411"/>
        <v>0</v>
      </c>
      <c r="Q803" s="12">
        <f t="shared" si="1412"/>
        <v>-3.5126717016659408E-4</v>
      </c>
      <c r="R803" s="12">
        <f t="shared" si="1413"/>
        <v>-3.5126717016659408E-4</v>
      </c>
      <c r="S803" s="4">
        <f t="shared" si="1420"/>
        <v>1</v>
      </c>
      <c r="T803" s="15" t="str">
        <f t="shared" si="1421"/>
        <v>OK</v>
      </c>
    </row>
    <row r="804" spans="1:23" x14ac:dyDescent="0.25">
      <c r="A804" t="s">
        <v>39</v>
      </c>
      <c r="B804" t="s">
        <v>36</v>
      </c>
      <c r="C804" s="4">
        <f t="shared" ref="C804:G804" si="1434">C786</f>
        <v>0</v>
      </c>
      <c r="D804" s="4">
        <f t="shared" si="1434"/>
        <v>-1</v>
      </c>
      <c r="E804" s="4">
        <f t="shared" si="1434"/>
        <v>0</v>
      </c>
      <c r="F804" s="4">
        <f t="shared" si="1434"/>
        <v>-1</v>
      </c>
      <c r="G804" s="4">
        <f t="shared" si="1434"/>
        <v>0</v>
      </c>
      <c r="H804" s="12">
        <f>H792</f>
        <v>2.4143337686411988</v>
      </c>
      <c r="I804" s="12">
        <f t="shared" ref="I804:K804" si="1435">I792</f>
        <v>0.4232225817521903</v>
      </c>
      <c r="J804" s="12">
        <f t="shared" si="1435"/>
        <v>1.9064045902020372</v>
      </c>
      <c r="K804" s="12">
        <f t="shared" si="1435"/>
        <v>-1.7330724772704285E-2</v>
      </c>
      <c r="L804" s="4">
        <f t="shared" si="1416"/>
        <v>-4.3207383588432364</v>
      </c>
      <c r="M804" s="11">
        <f t="shared" si="1417"/>
        <v>1.3115757779598185E-2</v>
      </c>
      <c r="N804" s="12">
        <f t="shared" si="1418"/>
        <v>1.720231021330903E-4</v>
      </c>
      <c r="O804" s="12">
        <f t="shared" si="1419"/>
        <v>-3.3953377758603526E-4</v>
      </c>
      <c r="P804" s="12">
        <f t="shared" si="1411"/>
        <v>0</v>
      </c>
      <c r="Q804" s="12">
        <f t="shared" si="1412"/>
        <v>-3.3953377758603526E-4</v>
      </c>
      <c r="R804" s="12">
        <f t="shared" si="1413"/>
        <v>0</v>
      </c>
      <c r="S804" s="4">
        <f t="shared" si="1420"/>
        <v>0</v>
      </c>
      <c r="T804" s="15" t="str">
        <f t="shared" si="1421"/>
        <v>OK</v>
      </c>
      <c r="V804">
        <f>B992</f>
        <v>55</v>
      </c>
      <c r="W804" s="11">
        <f>N1004</f>
        <v>3.4451420137623172E-3</v>
      </c>
    </row>
    <row r="805" spans="1:23" x14ac:dyDescent="0.25">
      <c r="A805" t="s">
        <v>40</v>
      </c>
      <c r="B805" t="s">
        <v>33</v>
      </c>
      <c r="C805" s="4">
        <f t="shared" ref="C805:G805" si="1436">C787</f>
        <v>1</v>
      </c>
      <c r="D805" s="4">
        <f t="shared" si="1436"/>
        <v>1</v>
      </c>
      <c r="E805" s="4">
        <f t="shared" si="1436"/>
        <v>1</v>
      </c>
      <c r="F805" s="4">
        <f t="shared" si="1436"/>
        <v>1</v>
      </c>
      <c r="G805" s="4">
        <f t="shared" si="1436"/>
        <v>0</v>
      </c>
      <c r="H805" s="12">
        <f>H792</f>
        <v>2.4143337686411988</v>
      </c>
      <c r="I805" s="12">
        <f t="shared" ref="I805:K805" si="1437">I792</f>
        <v>0.4232225817521903</v>
      </c>
      <c r="J805" s="12">
        <f t="shared" si="1437"/>
        <v>1.9064045902020372</v>
      </c>
      <c r="K805" s="12">
        <f t="shared" si="1437"/>
        <v>-1.7330724772704285E-2</v>
      </c>
      <c r="L805" s="4">
        <f t="shared" si="1416"/>
        <v>4.7439609405954268</v>
      </c>
      <c r="M805" s="11">
        <f t="shared" si="1417"/>
        <v>0.99137100624931529</v>
      </c>
      <c r="N805" s="12">
        <f t="shared" si="1418"/>
        <v>7.4459533149355786E-5</v>
      </c>
      <c r="O805" s="12">
        <f t="shared" si="1419"/>
        <v>-1.4763404460626218E-4</v>
      </c>
      <c r="P805" s="12">
        <f t="shared" si="1411"/>
        <v>-1.4763404460626218E-4</v>
      </c>
      <c r="Q805" s="12">
        <f t="shared" si="1412"/>
        <v>-1.4763404460626218E-4</v>
      </c>
      <c r="R805" s="12">
        <f t="shared" si="1413"/>
        <v>0</v>
      </c>
      <c r="S805" s="4">
        <f t="shared" si="1420"/>
        <v>1</v>
      </c>
      <c r="T805" s="15" t="str">
        <f t="shared" si="1421"/>
        <v>OK</v>
      </c>
    </row>
    <row r="806" spans="1:23" x14ac:dyDescent="0.25">
      <c r="M806" s="5" t="s">
        <v>47</v>
      </c>
      <c r="N806" s="11">
        <f>AVERAGE(N796:N805)</f>
        <v>4.3083593187927278E-3</v>
      </c>
      <c r="O806"/>
    </row>
    <row r="807" spans="1:23" x14ac:dyDescent="0.25">
      <c r="H807" t="s">
        <v>41</v>
      </c>
      <c r="I807">
        <f>I789</f>
        <v>3</v>
      </c>
      <c r="M807"/>
      <c r="N807" s="5" t="s">
        <v>46</v>
      </c>
      <c r="O807" s="11">
        <f>AVERAGE(O796:O805)</f>
        <v>-3.2746095605777799E-3</v>
      </c>
      <c r="P807" s="11">
        <f t="shared" ref="P807:R807" si="1438">AVERAGE(P796:P805)</f>
        <v>4.4197874404721283E-4</v>
      </c>
      <c r="Q807" s="11">
        <f t="shared" si="1438"/>
        <v>-4.6014969406389088E-3</v>
      </c>
      <c r="R807" s="11">
        <f t="shared" si="1438"/>
        <v>3.9165924998542189E-4</v>
      </c>
    </row>
    <row r="808" spans="1:23" x14ac:dyDescent="0.25">
      <c r="M808"/>
      <c r="N808"/>
      <c r="O808"/>
    </row>
    <row r="809" spans="1:23" x14ac:dyDescent="0.25">
      <c r="M809"/>
      <c r="N809"/>
      <c r="O809"/>
    </row>
    <row r="810" spans="1:23" x14ac:dyDescent="0.25">
      <c r="H810" s="13">
        <f>H792-O807*$I807</f>
        <v>2.4241575973229321</v>
      </c>
      <c r="I810" s="13">
        <f t="shared" ref="I810" si="1439">I792-P807*$I807</f>
        <v>0.42189664552004869</v>
      </c>
      <c r="J810" s="13">
        <f t="shared" ref="J810" si="1440">J792-Q807*$I807</f>
        <v>1.920209081023954</v>
      </c>
      <c r="K810" s="13">
        <f t="shared" ref="K810" si="1441">K792-R807*$I807</f>
        <v>-1.8505702522660549E-2</v>
      </c>
      <c r="M810"/>
      <c r="N810"/>
      <c r="O810"/>
    </row>
    <row r="811" spans="1:23" x14ac:dyDescent="0.25">
      <c r="H811" s="36" t="s">
        <v>18</v>
      </c>
      <c r="I811" s="36"/>
      <c r="J811" s="36"/>
      <c r="K811" s="36"/>
      <c r="M811"/>
      <c r="N811"/>
      <c r="O811" s="37" t="s">
        <v>23</v>
      </c>
      <c r="P811" s="37"/>
      <c r="Q811" s="37"/>
      <c r="R811" s="37"/>
    </row>
    <row r="812" spans="1:23" x14ac:dyDescent="0.25">
      <c r="A812" s="14" t="s">
        <v>45</v>
      </c>
      <c r="B812" s="14">
        <f>B794+1</f>
        <v>45</v>
      </c>
      <c r="H812" s="8" t="s">
        <v>19</v>
      </c>
      <c r="I812" s="8" t="s">
        <v>20</v>
      </c>
      <c r="J812" s="8" t="s">
        <v>22</v>
      </c>
      <c r="K812" s="8" t="s">
        <v>21</v>
      </c>
      <c r="M812"/>
      <c r="N812"/>
      <c r="O812" s="8" t="s">
        <v>24</v>
      </c>
      <c r="P812" s="8" t="s">
        <v>25</v>
      </c>
      <c r="Q812" s="8" t="s">
        <v>26</v>
      </c>
      <c r="R812" s="8" t="s">
        <v>27</v>
      </c>
    </row>
    <row r="813" spans="1:23" ht="30" x14ac:dyDescent="0.25">
      <c r="A813" s="6" t="s">
        <v>44</v>
      </c>
      <c r="B813" s="6" t="s">
        <v>13</v>
      </c>
      <c r="C813" s="7" t="s">
        <v>7</v>
      </c>
      <c r="D813" s="6" t="s">
        <v>14</v>
      </c>
      <c r="E813" s="6" t="s">
        <v>1</v>
      </c>
      <c r="F813" s="6" t="s">
        <v>2</v>
      </c>
      <c r="G813" s="6" t="s">
        <v>15</v>
      </c>
      <c r="H813" s="9" t="s">
        <v>14</v>
      </c>
      <c r="I813" s="9" t="s">
        <v>1</v>
      </c>
      <c r="J813" s="9" t="s">
        <v>2</v>
      </c>
      <c r="K813" s="9" t="s">
        <v>15</v>
      </c>
      <c r="L813" s="6" t="s">
        <v>16</v>
      </c>
      <c r="M813" s="6" t="s">
        <v>17</v>
      </c>
      <c r="N813" s="6" t="s">
        <v>28</v>
      </c>
      <c r="O813" s="9" t="s">
        <v>14</v>
      </c>
      <c r="P813" s="9" t="s">
        <v>1</v>
      </c>
      <c r="Q813" s="9" t="s">
        <v>2</v>
      </c>
      <c r="R813" s="9" t="s">
        <v>15</v>
      </c>
      <c r="S813" s="7" t="s">
        <v>42</v>
      </c>
      <c r="T813" s="9" t="s">
        <v>43</v>
      </c>
    </row>
    <row r="814" spans="1:23" x14ac:dyDescent="0.25">
      <c r="A814" t="s">
        <v>39</v>
      </c>
      <c r="B814" t="s">
        <v>29</v>
      </c>
      <c r="C814" s="4">
        <f>C796</f>
        <v>0</v>
      </c>
      <c r="D814" s="4">
        <f t="shared" ref="D814:G814" si="1442">D796</f>
        <v>-1</v>
      </c>
      <c r="E814" s="4">
        <f t="shared" si="1442"/>
        <v>1</v>
      </c>
      <c r="F814" s="4">
        <f t="shared" si="1442"/>
        <v>0</v>
      </c>
      <c r="G814" s="4">
        <f t="shared" si="1442"/>
        <v>1</v>
      </c>
      <c r="H814" s="12">
        <f>H810</f>
        <v>2.4241575973229321</v>
      </c>
      <c r="I814" s="12">
        <f t="shared" ref="I814:K814" si="1443">I810</f>
        <v>0.42189664552004869</v>
      </c>
      <c r="J814" s="12">
        <f t="shared" si="1443"/>
        <v>1.920209081023954</v>
      </c>
      <c r="K814" s="12">
        <f t="shared" si="1443"/>
        <v>-1.8505702522660549E-2</v>
      </c>
      <c r="L814" s="4">
        <f>SUMPRODUCT(D814:G814,H814:K814)</f>
        <v>-2.020766654325544</v>
      </c>
      <c r="M814" s="11">
        <f>1/(1+EXP(-L814))</f>
        <v>0.11703974045020314</v>
      </c>
      <c r="N814" s="12">
        <f>(M814-C814)^2</f>
        <v>1.3698300844650917E-2</v>
      </c>
      <c r="O814" s="12">
        <f>2*D814*$M814*(1-$M814)*($M814-$C814)</f>
        <v>-2.4190110538368351E-2</v>
      </c>
      <c r="P814" s="12">
        <f t="shared" ref="P814:P823" si="1444">2*E814*$M814*(1-$M814)*($M814-$C814)</f>
        <v>2.4190110538368351E-2</v>
      </c>
      <c r="Q814" s="12">
        <f t="shared" ref="Q814:Q823" si="1445">2*F814*$M814*(1-$M814)*($M814-$C814)</f>
        <v>0</v>
      </c>
      <c r="R814" s="12">
        <f t="shared" ref="R814:R823" si="1446">2*G814*$M814*(1-$M814)*($M814-$C814)</f>
        <v>2.4190110538368351E-2</v>
      </c>
      <c r="S814" s="4">
        <f>IF(M814&gt;0.5,1,0)</f>
        <v>0</v>
      </c>
      <c r="T814" s="15" t="str">
        <f>IF(S814=C814,"OK","FAUX")</f>
        <v>OK</v>
      </c>
    </row>
    <row r="815" spans="1:23" x14ac:dyDescent="0.25">
      <c r="A815" t="s">
        <v>40</v>
      </c>
      <c r="B815" t="s">
        <v>34</v>
      </c>
      <c r="C815" s="4">
        <f t="shared" ref="C815:G815" si="1447">C797</f>
        <v>1</v>
      </c>
      <c r="D815" s="4">
        <f t="shared" si="1447"/>
        <v>0</v>
      </c>
      <c r="E815" s="4">
        <f t="shared" si="1447"/>
        <v>1</v>
      </c>
      <c r="F815" s="4">
        <f t="shared" si="1447"/>
        <v>1</v>
      </c>
      <c r="G815" s="4">
        <f t="shared" si="1447"/>
        <v>1</v>
      </c>
      <c r="H815" s="12">
        <f>H810</f>
        <v>2.4241575973229321</v>
      </c>
      <c r="I815" s="12">
        <f t="shared" ref="I815:K815" si="1448">I810</f>
        <v>0.42189664552004869</v>
      </c>
      <c r="J815" s="12">
        <f t="shared" si="1448"/>
        <v>1.920209081023954</v>
      </c>
      <c r="K815" s="12">
        <f t="shared" si="1448"/>
        <v>-1.8505702522660549E-2</v>
      </c>
      <c r="L815" s="4">
        <f t="shared" ref="L815:L823" si="1449">SUMPRODUCT(D815:G815,H815:K815)</f>
        <v>2.3236000240213421</v>
      </c>
      <c r="M815" s="11">
        <f t="shared" ref="M815:M823" si="1450">1/(1+EXP(-L815))</f>
        <v>0.91081281363757716</v>
      </c>
      <c r="N815" s="12">
        <f t="shared" ref="N815:N823" si="1451">(M815-C815)^2</f>
        <v>7.9543542112455439E-3</v>
      </c>
      <c r="O815" s="12">
        <f t="shared" ref="O815:O823" si="1452">2*D815*$M815*(1-$M815)*($M815-$C815)</f>
        <v>0</v>
      </c>
      <c r="P815" s="12">
        <f t="shared" si="1444"/>
        <v>-1.4489855479628928E-2</v>
      </c>
      <c r="Q815" s="12">
        <f t="shared" si="1445"/>
        <v>-1.4489855479628928E-2</v>
      </c>
      <c r="R815" s="12">
        <f t="shared" si="1446"/>
        <v>-1.4489855479628928E-2</v>
      </c>
      <c r="S815" s="4">
        <f t="shared" ref="S815:S823" si="1453">IF(M815&gt;0.5,1,0)</f>
        <v>1</v>
      </c>
      <c r="T815" s="15" t="str">
        <f t="shared" ref="T815:T823" si="1454">IF(S815=C815,"OK","FAUX")</f>
        <v>OK</v>
      </c>
    </row>
    <row r="816" spans="1:23" x14ac:dyDescent="0.25">
      <c r="A816" t="s">
        <v>39</v>
      </c>
      <c r="B816" t="s">
        <v>35</v>
      </c>
      <c r="C816" s="4">
        <f t="shared" ref="C816:G816" si="1455">C798</f>
        <v>0</v>
      </c>
      <c r="D816" s="4">
        <f t="shared" si="1455"/>
        <v>-1</v>
      </c>
      <c r="E816" s="4">
        <f t="shared" si="1455"/>
        <v>1</v>
      </c>
      <c r="F816" s="4">
        <f t="shared" si="1455"/>
        <v>-1</v>
      </c>
      <c r="G816" s="4">
        <f t="shared" si="1455"/>
        <v>0</v>
      </c>
      <c r="H816" s="12">
        <f>H810</f>
        <v>2.4241575973229321</v>
      </c>
      <c r="I816" s="12">
        <f t="shared" ref="I816:K816" si="1456">I810</f>
        <v>0.42189664552004869</v>
      </c>
      <c r="J816" s="12">
        <f t="shared" si="1456"/>
        <v>1.920209081023954</v>
      </c>
      <c r="K816" s="12">
        <f t="shared" si="1456"/>
        <v>-1.8505702522660549E-2</v>
      </c>
      <c r="L816" s="4">
        <f t="shared" si="1449"/>
        <v>-3.9224700328268374</v>
      </c>
      <c r="M816" s="11">
        <f t="shared" si="1450"/>
        <v>1.9408020665843694E-2</v>
      </c>
      <c r="N816" s="12">
        <f t="shared" si="1451"/>
        <v>3.7667126616581592E-4</v>
      </c>
      <c r="O816" s="12">
        <f t="shared" si="1452"/>
        <v>-7.3872164489568049E-4</v>
      </c>
      <c r="P816" s="12">
        <f t="shared" si="1444"/>
        <v>7.3872164489568049E-4</v>
      </c>
      <c r="Q816" s="12">
        <f t="shared" si="1445"/>
        <v>-7.3872164489568049E-4</v>
      </c>
      <c r="R816" s="12">
        <f t="shared" si="1446"/>
        <v>0</v>
      </c>
      <c r="S816" s="4">
        <f t="shared" si="1453"/>
        <v>0</v>
      </c>
      <c r="T816" s="15" t="str">
        <f t="shared" si="1454"/>
        <v>OK</v>
      </c>
    </row>
    <row r="817" spans="1:20" x14ac:dyDescent="0.25">
      <c r="A817" t="s">
        <v>39</v>
      </c>
      <c r="B817" t="s">
        <v>37</v>
      </c>
      <c r="C817" s="4">
        <f t="shared" ref="C817:G817" si="1457">C799</f>
        <v>0</v>
      </c>
      <c r="D817" s="4">
        <f t="shared" si="1457"/>
        <v>-1</v>
      </c>
      <c r="E817" s="4">
        <f t="shared" si="1457"/>
        <v>0</v>
      </c>
      <c r="F817" s="4">
        <f t="shared" si="1457"/>
        <v>-1</v>
      </c>
      <c r="G817" s="4">
        <f t="shared" si="1457"/>
        <v>1</v>
      </c>
      <c r="H817" s="12">
        <f>H810</f>
        <v>2.4241575973229321</v>
      </c>
      <c r="I817" s="12">
        <f t="shared" ref="I817:K817" si="1458">I810</f>
        <v>0.42189664552004869</v>
      </c>
      <c r="J817" s="12">
        <f t="shared" si="1458"/>
        <v>1.920209081023954</v>
      </c>
      <c r="K817" s="12">
        <f t="shared" si="1458"/>
        <v>-1.8505702522660549E-2</v>
      </c>
      <c r="L817" s="4">
        <f t="shared" si="1449"/>
        <v>-4.3628723808695469</v>
      </c>
      <c r="M817" s="11">
        <f t="shared" si="1450"/>
        <v>1.2581426700888021E-2</v>
      </c>
      <c r="N817" s="12">
        <f t="shared" si="1451"/>
        <v>1.5829229782981803E-4</v>
      </c>
      <c r="O817" s="12">
        <f t="shared" si="1452"/>
        <v>-3.1260150977471411E-4</v>
      </c>
      <c r="P817" s="12">
        <f t="shared" si="1444"/>
        <v>0</v>
      </c>
      <c r="Q817" s="12">
        <f t="shared" si="1445"/>
        <v>-3.1260150977471411E-4</v>
      </c>
      <c r="R817" s="12">
        <f t="shared" si="1446"/>
        <v>3.1260150977471411E-4</v>
      </c>
      <c r="S817" s="4">
        <f t="shared" si="1453"/>
        <v>0</v>
      </c>
      <c r="T817" s="15" t="str">
        <f t="shared" si="1454"/>
        <v>OK</v>
      </c>
    </row>
    <row r="818" spans="1:20" x14ac:dyDescent="0.25">
      <c r="A818" t="s">
        <v>40</v>
      </c>
      <c r="B818" t="s">
        <v>32</v>
      </c>
      <c r="C818" s="4">
        <f t="shared" ref="C818:G818" si="1459">C800</f>
        <v>1</v>
      </c>
      <c r="D818" s="4">
        <f t="shared" si="1459"/>
        <v>1</v>
      </c>
      <c r="E818" s="4">
        <f t="shared" si="1459"/>
        <v>1</v>
      </c>
      <c r="F818" s="4">
        <f t="shared" si="1459"/>
        <v>0</v>
      </c>
      <c r="G818" s="4">
        <f t="shared" si="1459"/>
        <v>1</v>
      </c>
      <c r="H818" s="12">
        <f>H810</f>
        <v>2.4241575973229321</v>
      </c>
      <c r="I818" s="12">
        <f t="shared" ref="I818:K818" si="1460">I810</f>
        <v>0.42189664552004869</v>
      </c>
      <c r="J818" s="12">
        <f t="shared" si="1460"/>
        <v>1.920209081023954</v>
      </c>
      <c r="K818" s="12">
        <f t="shared" si="1460"/>
        <v>-1.8505702522660549E-2</v>
      </c>
      <c r="L818" s="4">
        <f t="shared" si="1449"/>
        <v>2.8275485403203202</v>
      </c>
      <c r="M818" s="11">
        <f t="shared" si="1450"/>
        <v>0.94414646767146526</v>
      </c>
      <c r="N818" s="12">
        <f t="shared" si="1451"/>
        <v>3.1196170735746753E-3</v>
      </c>
      <c r="O818" s="12">
        <f t="shared" si="1452"/>
        <v>-5.8907508810062464E-3</v>
      </c>
      <c r="P818" s="12">
        <f t="shared" si="1444"/>
        <v>-5.8907508810062464E-3</v>
      </c>
      <c r="Q818" s="12">
        <f t="shared" si="1445"/>
        <v>0</v>
      </c>
      <c r="R818" s="12">
        <f t="shared" si="1446"/>
        <v>-5.8907508810062464E-3</v>
      </c>
      <c r="S818" s="4">
        <f t="shared" si="1453"/>
        <v>1</v>
      </c>
      <c r="T818" s="15" t="str">
        <f t="shared" si="1454"/>
        <v>OK</v>
      </c>
    </row>
    <row r="819" spans="1:20" x14ac:dyDescent="0.25">
      <c r="A819" t="s">
        <v>40</v>
      </c>
      <c r="B819" t="s">
        <v>38</v>
      </c>
      <c r="C819" s="4">
        <f t="shared" ref="C819:G819" si="1461">C801</f>
        <v>1</v>
      </c>
      <c r="D819" s="4">
        <f t="shared" si="1461"/>
        <v>1</v>
      </c>
      <c r="E819" s="4">
        <f t="shared" si="1461"/>
        <v>1</v>
      </c>
      <c r="F819" s="4">
        <f t="shared" si="1461"/>
        <v>1</v>
      </c>
      <c r="G819" s="4">
        <f t="shared" si="1461"/>
        <v>0</v>
      </c>
      <c r="H819" s="12">
        <f>H810</f>
        <v>2.4241575973229321</v>
      </c>
      <c r="I819" s="12">
        <f t="shared" ref="I819:K819" si="1462">I810</f>
        <v>0.42189664552004869</v>
      </c>
      <c r="J819" s="12">
        <f t="shared" si="1462"/>
        <v>1.920209081023954</v>
      </c>
      <c r="K819" s="12">
        <f t="shared" si="1462"/>
        <v>-1.8505702522660549E-2</v>
      </c>
      <c r="L819" s="4">
        <f t="shared" si="1449"/>
        <v>4.7662633238669354</v>
      </c>
      <c r="M819" s="11">
        <f t="shared" si="1450"/>
        <v>0.99155971689644262</v>
      </c>
      <c r="N819" s="12">
        <f t="shared" si="1451"/>
        <v>7.1238378868196159E-5</v>
      </c>
      <c r="O819" s="12">
        <f t="shared" si="1452"/>
        <v>-1.4127421356542019E-4</v>
      </c>
      <c r="P819" s="12">
        <f t="shared" si="1444"/>
        <v>-1.4127421356542019E-4</v>
      </c>
      <c r="Q819" s="12">
        <f t="shared" si="1445"/>
        <v>-1.4127421356542019E-4</v>
      </c>
      <c r="R819" s="12">
        <f t="shared" si="1446"/>
        <v>0</v>
      </c>
      <c r="S819" s="4">
        <f t="shared" si="1453"/>
        <v>1</v>
      </c>
      <c r="T819" s="15" t="str">
        <f t="shared" si="1454"/>
        <v>OK</v>
      </c>
    </row>
    <row r="820" spans="1:20" x14ac:dyDescent="0.25">
      <c r="A820" t="s">
        <v>39</v>
      </c>
      <c r="B820" t="s">
        <v>31</v>
      </c>
      <c r="C820" s="4">
        <f t="shared" ref="C820:G820" si="1463">C802</f>
        <v>0</v>
      </c>
      <c r="D820" s="4">
        <f t="shared" si="1463"/>
        <v>0</v>
      </c>
      <c r="E820" s="4">
        <f t="shared" si="1463"/>
        <v>0</v>
      </c>
      <c r="F820" s="4">
        <f t="shared" si="1463"/>
        <v>-1</v>
      </c>
      <c r="G820" s="4">
        <f t="shared" si="1463"/>
        <v>0</v>
      </c>
      <c r="H820" s="12">
        <f>H810</f>
        <v>2.4241575973229321</v>
      </c>
      <c r="I820" s="12">
        <f t="shared" ref="I820:K820" si="1464">I810</f>
        <v>0.42189664552004869</v>
      </c>
      <c r="J820" s="12">
        <f t="shared" si="1464"/>
        <v>1.920209081023954</v>
      </c>
      <c r="K820" s="12">
        <f t="shared" si="1464"/>
        <v>-1.8505702522660549E-2</v>
      </c>
      <c r="L820" s="4">
        <f t="shared" si="1449"/>
        <v>-1.920209081023954</v>
      </c>
      <c r="M820" s="11">
        <f t="shared" si="1450"/>
        <v>0.12783825288378253</v>
      </c>
      <c r="N820" s="12">
        <f t="shared" si="1451"/>
        <v>1.6342618900377932E-2</v>
      </c>
      <c r="O820" s="12">
        <f t="shared" si="1452"/>
        <v>0</v>
      </c>
      <c r="P820" s="12">
        <f t="shared" si="1444"/>
        <v>0</v>
      </c>
      <c r="Q820" s="12">
        <f t="shared" si="1445"/>
        <v>-2.8506814105216272E-2</v>
      </c>
      <c r="R820" s="12">
        <f t="shared" si="1446"/>
        <v>0</v>
      </c>
      <c r="S820" s="4">
        <f t="shared" si="1453"/>
        <v>0</v>
      </c>
      <c r="T820" s="15" t="str">
        <f t="shared" si="1454"/>
        <v>OK</v>
      </c>
    </row>
    <row r="821" spans="1:20" x14ac:dyDescent="0.25">
      <c r="A821" t="s">
        <v>40</v>
      </c>
      <c r="B821" t="s">
        <v>30</v>
      </c>
      <c r="C821" s="4">
        <f t="shared" ref="C821:G821" si="1465">C803</f>
        <v>1</v>
      </c>
      <c r="D821" s="4">
        <f t="shared" si="1465"/>
        <v>1</v>
      </c>
      <c r="E821" s="4">
        <f t="shared" si="1465"/>
        <v>0</v>
      </c>
      <c r="F821" s="4">
        <f t="shared" si="1465"/>
        <v>1</v>
      </c>
      <c r="G821" s="4">
        <f t="shared" si="1465"/>
        <v>1</v>
      </c>
      <c r="H821" s="12">
        <f>H810</f>
        <v>2.4241575973229321</v>
      </c>
      <c r="I821" s="12">
        <f t="shared" ref="I821:K821" si="1466">I810</f>
        <v>0.42189664552004869</v>
      </c>
      <c r="J821" s="12">
        <f t="shared" si="1466"/>
        <v>1.920209081023954</v>
      </c>
      <c r="K821" s="12">
        <f t="shared" si="1466"/>
        <v>-1.8505702522660549E-2</v>
      </c>
      <c r="L821" s="4">
        <f t="shared" si="1449"/>
        <v>4.3258609758242255</v>
      </c>
      <c r="M821" s="11">
        <f t="shared" si="1450"/>
        <v>0.98695038290791393</v>
      </c>
      <c r="N821" s="12">
        <f t="shared" si="1451"/>
        <v>1.7029250625006501E-4</v>
      </c>
      <c r="O821" s="12">
        <f t="shared" si="1452"/>
        <v>-3.3614050849969999E-4</v>
      </c>
      <c r="P821" s="12">
        <f t="shared" si="1444"/>
        <v>0</v>
      </c>
      <c r="Q821" s="12">
        <f t="shared" si="1445"/>
        <v>-3.3614050849969999E-4</v>
      </c>
      <c r="R821" s="12">
        <f t="shared" si="1446"/>
        <v>-3.3614050849969999E-4</v>
      </c>
      <c r="S821" s="4">
        <f t="shared" si="1453"/>
        <v>1</v>
      </c>
      <c r="T821" s="15" t="str">
        <f t="shared" si="1454"/>
        <v>OK</v>
      </c>
    </row>
    <row r="822" spans="1:20" x14ac:dyDescent="0.25">
      <c r="A822" t="s">
        <v>39</v>
      </c>
      <c r="B822" t="s">
        <v>36</v>
      </c>
      <c r="C822" s="4">
        <f t="shared" ref="C822:G822" si="1467">C804</f>
        <v>0</v>
      </c>
      <c r="D822" s="4">
        <f t="shared" si="1467"/>
        <v>-1</v>
      </c>
      <c r="E822" s="4">
        <f t="shared" si="1467"/>
        <v>0</v>
      </c>
      <c r="F822" s="4">
        <f t="shared" si="1467"/>
        <v>-1</v>
      </c>
      <c r="G822" s="4">
        <f t="shared" si="1467"/>
        <v>0</v>
      </c>
      <c r="H822" s="12">
        <f>H810</f>
        <v>2.4241575973229321</v>
      </c>
      <c r="I822" s="12">
        <f t="shared" ref="I822:K822" si="1468">I810</f>
        <v>0.42189664552004869</v>
      </c>
      <c r="J822" s="12">
        <f t="shared" si="1468"/>
        <v>1.920209081023954</v>
      </c>
      <c r="K822" s="12">
        <f t="shared" si="1468"/>
        <v>-1.8505702522660549E-2</v>
      </c>
      <c r="L822" s="4">
        <f t="shared" si="1449"/>
        <v>-4.3443666783468862</v>
      </c>
      <c r="M822" s="11">
        <f t="shared" si="1450"/>
        <v>1.281341141761958E-2</v>
      </c>
      <c r="N822" s="12">
        <f t="shared" si="1451"/>
        <v>1.6418351215718381E-4</v>
      </c>
      <c r="O822" s="12">
        <f t="shared" si="1452"/>
        <v>-3.2415952253584811E-4</v>
      </c>
      <c r="P822" s="12">
        <f t="shared" si="1444"/>
        <v>0</v>
      </c>
      <c r="Q822" s="12">
        <f t="shared" si="1445"/>
        <v>-3.2415952253584811E-4</v>
      </c>
      <c r="R822" s="12">
        <f t="shared" si="1446"/>
        <v>0</v>
      </c>
      <c r="S822" s="4">
        <f t="shared" si="1453"/>
        <v>0</v>
      </c>
      <c r="T822" s="15" t="str">
        <f t="shared" si="1454"/>
        <v>OK</v>
      </c>
    </row>
    <row r="823" spans="1:20" x14ac:dyDescent="0.25">
      <c r="A823" t="s">
        <v>40</v>
      </c>
      <c r="B823" t="s">
        <v>33</v>
      </c>
      <c r="C823" s="4">
        <f t="shared" ref="C823:G823" si="1469">C805</f>
        <v>1</v>
      </c>
      <c r="D823" s="4">
        <f t="shared" si="1469"/>
        <v>1</v>
      </c>
      <c r="E823" s="4">
        <f t="shared" si="1469"/>
        <v>1</v>
      </c>
      <c r="F823" s="4">
        <f t="shared" si="1469"/>
        <v>1</v>
      </c>
      <c r="G823" s="4">
        <f t="shared" si="1469"/>
        <v>0</v>
      </c>
      <c r="H823" s="12">
        <f>H810</f>
        <v>2.4241575973229321</v>
      </c>
      <c r="I823" s="12">
        <f t="shared" ref="I823:K823" si="1470">I810</f>
        <v>0.42189664552004869</v>
      </c>
      <c r="J823" s="12">
        <f t="shared" si="1470"/>
        <v>1.920209081023954</v>
      </c>
      <c r="K823" s="12">
        <f t="shared" si="1470"/>
        <v>-1.8505702522660549E-2</v>
      </c>
      <c r="L823" s="4">
        <f t="shared" si="1449"/>
        <v>4.7662633238669354</v>
      </c>
      <c r="M823" s="11">
        <f t="shared" si="1450"/>
        <v>0.99155971689644262</v>
      </c>
      <c r="N823" s="12">
        <f t="shared" si="1451"/>
        <v>7.1238378868196159E-5</v>
      </c>
      <c r="O823" s="12">
        <f t="shared" si="1452"/>
        <v>-1.4127421356542019E-4</v>
      </c>
      <c r="P823" s="12">
        <f t="shared" si="1444"/>
        <v>-1.4127421356542019E-4</v>
      </c>
      <c r="Q823" s="12">
        <f t="shared" si="1445"/>
        <v>-1.4127421356542019E-4</v>
      </c>
      <c r="R823" s="12">
        <f t="shared" si="1446"/>
        <v>0</v>
      </c>
      <c r="S823" s="4">
        <f t="shared" si="1453"/>
        <v>1</v>
      </c>
      <c r="T823" s="15" t="str">
        <f t="shared" si="1454"/>
        <v>OK</v>
      </c>
    </row>
    <row r="824" spans="1:20" x14ac:dyDescent="0.25">
      <c r="M824" s="5" t="s">
        <v>47</v>
      </c>
      <c r="N824" s="11">
        <f>AVERAGE(N814:N823)</f>
        <v>4.2126807369988343E-3</v>
      </c>
      <c r="O824"/>
    </row>
    <row r="825" spans="1:20" x14ac:dyDescent="0.25">
      <c r="H825" t="s">
        <v>41</v>
      </c>
      <c r="I825">
        <f>I807</f>
        <v>3</v>
      </c>
      <c r="M825"/>
      <c r="N825" s="5" t="s">
        <v>46</v>
      </c>
      <c r="O825" s="11">
        <f>AVERAGE(O814:O823)</f>
        <v>-3.2075033032211374E-3</v>
      </c>
      <c r="P825" s="11">
        <f t="shared" ref="P825:R825" si="1471">AVERAGE(P814:P823)</f>
        <v>4.2656773954980159E-4</v>
      </c>
      <c r="Q825" s="11">
        <f t="shared" si="1471"/>
        <v>-4.4990841197681975E-3</v>
      </c>
      <c r="R825" s="11">
        <f t="shared" si="1471"/>
        <v>3.7859651790081905E-4</v>
      </c>
    </row>
    <row r="826" spans="1:20" x14ac:dyDescent="0.25">
      <c r="M826"/>
      <c r="N826"/>
      <c r="O826"/>
    </row>
    <row r="827" spans="1:20" x14ac:dyDescent="0.25">
      <c r="M827"/>
      <c r="N827"/>
      <c r="O827"/>
    </row>
    <row r="828" spans="1:20" x14ac:dyDescent="0.25">
      <c r="H828" s="13">
        <f>H810-O825*$I825</f>
        <v>2.4337801072325957</v>
      </c>
      <c r="I828" s="13">
        <f t="shared" ref="I828" si="1472">I810-P825*$I825</f>
        <v>0.42061694230139929</v>
      </c>
      <c r="J828" s="13">
        <f t="shared" ref="J828" si="1473">J810-Q825*$I825</f>
        <v>1.9337063333832587</v>
      </c>
      <c r="K828" s="13">
        <f t="shared" ref="K828" si="1474">K810-R825*$I825</f>
        <v>-1.9641492076363006E-2</v>
      </c>
      <c r="M828"/>
      <c r="N828"/>
      <c r="O828"/>
    </row>
    <row r="829" spans="1:20" x14ac:dyDescent="0.25">
      <c r="H829" s="36" t="s">
        <v>18</v>
      </c>
      <c r="I829" s="36"/>
      <c r="J829" s="36"/>
      <c r="K829" s="36"/>
      <c r="M829"/>
      <c r="N829"/>
      <c r="O829" s="37" t="s">
        <v>23</v>
      </c>
      <c r="P829" s="37"/>
      <c r="Q829" s="37"/>
      <c r="R829" s="37"/>
    </row>
    <row r="830" spans="1:20" x14ac:dyDescent="0.25">
      <c r="A830" s="14" t="s">
        <v>45</v>
      </c>
      <c r="B830" s="14">
        <f>B812+1</f>
        <v>46</v>
      </c>
      <c r="H830" s="8" t="s">
        <v>19</v>
      </c>
      <c r="I830" s="8" t="s">
        <v>20</v>
      </c>
      <c r="J830" s="8" t="s">
        <v>22</v>
      </c>
      <c r="K830" s="8" t="s">
        <v>21</v>
      </c>
      <c r="M830"/>
      <c r="N830"/>
      <c r="O830" s="8" t="s">
        <v>24</v>
      </c>
      <c r="P830" s="8" t="s">
        <v>25</v>
      </c>
      <c r="Q830" s="8" t="s">
        <v>26</v>
      </c>
      <c r="R830" s="8" t="s">
        <v>27</v>
      </c>
    </row>
    <row r="831" spans="1:20" ht="30" x14ac:dyDescent="0.25">
      <c r="A831" s="6" t="s">
        <v>44</v>
      </c>
      <c r="B831" s="6" t="s">
        <v>13</v>
      </c>
      <c r="C831" s="7" t="s">
        <v>7</v>
      </c>
      <c r="D831" s="6" t="s">
        <v>14</v>
      </c>
      <c r="E831" s="6" t="s">
        <v>1</v>
      </c>
      <c r="F831" s="6" t="s">
        <v>2</v>
      </c>
      <c r="G831" s="6" t="s">
        <v>15</v>
      </c>
      <c r="H831" s="9" t="s">
        <v>14</v>
      </c>
      <c r="I831" s="9" t="s">
        <v>1</v>
      </c>
      <c r="J831" s="9" t="s">
        <v>2</v>
      </c>
      <c r="K831" s="9" t="s">
        <v>15</v>
      </c>
      <c r="L831" s="6" t="s">
        <v>16</v>
      </c>
      <c r="M831" s="6" t="s">
        <v>17</v>
      </c>
      <c r="N831" s="6" t="s">
        <v>28</v>
      </c>
      <c r="O831" s="9" t="s">
        <v>14</v>
      </c>
      <c r="P831" s="9" t="s">
        <v>1</v>
      </c>
      <c r="Q831" s="9" t="s">
        <v>2</v>
      </c>
      <c r="R831" s="9" t="s">
        <v>15</v>
      </c>
      <c r="S831" s="7" t="s">
        <v>42</v>
      </c>
      <c r="T831" s="9" t="s">
        <v>43</v>
      </c>
    </row>
    <row r="832" spans="1:20" x14ac:dyDescent="0.25">
      <c r="A832" t="s">
        <v>39</v>
      </c>
      <c r="B832" t="s">
        <v>29</v>
      </c>
      <c r="C832" s="4">
        <f>C814</f>
        <v>0</v>
      </c>
      <c r="D832" s="4">
        <f t="shared" ref="D832:G832" si="1475">D814</f>
        <v>-1</v>
      </c>
      <c r="E832" s="4">
        <f t="shared" si="1475"/>
        <v>1</v>
      </c>
      <c r="F832" s="4">
        <f t="shared" si="1475"/>
        <v>0</v>
      </c>
      <c r="G832" s="4">
        <f t="shared" si="1475"/>
        <v>1</v>
      </c>
      <c r="H832" s="12">
        <f>H828</f>
        <v>2.4337801072325957</v>
      </c>
      <c r="I832" s="12">
        <f t="shared" ref="I832:K832" si="1476">I828</f>
        <v>0.42061694230139929</v>
      </c>
      <c r="J832" s="12">
        <f t="shared" si="1476"/>
        <v>1.9337063333832587</v>
      </c>
      <c r="K832" s="12">
        <f t="shared" si="1476"/>
        <v>-1.9641492076363006E-2</v>
      </c>
      <c r="L832" s="4">
        <f>SUMPRODUCT(D832:G832,H832:K832)</f>
        <v>-2.0328046570075591</v>
      </c>
      <c r="M832" s="11">
        <f>1/(1+EXP(-L832))</f>
        <v>0.11580143953900315</v>
      </c>
      <c r="N832" s="12">
        <f>(M832-C832)^2</f>
        <v>1.3409973399305403E-2</v>
      </c>
      <c r="O832" s="12">
        <f>2*D832*$M832*(1-$M832)*($M832-$C832)</f>
        <v>-2.3714158350972195E-2</v>
      </c>
      <c r="P832" s="12">
        <f t="shared" ref="P832:P841" si="1477">2*E832*$M832*(1-$M832)*($M832-$C832)</f>
        <v>2.3714158350972195E-2</v>
      </c>
      <c r="Q832" s="12">
        <f t="shared" ref="Q832:Q841" si="1478">2*F832*$M832*(1-$M832)*($M832-$C832)</f>
        <v>0</v>
      </c>
      <c r="R832" s="12">
        <f t="shared" ref="R832:R841" si="1479">2*G832*$M832*(1-$M832)*($M832-$C832)</f>
        <v>2.3714158350972195E-2</v>
      </c>
      <c r="S832" s="4">
        <f>IF(M832&gt;0.5,1,0)</f>
        <v>0</v>
      </c>
      <c r="T832" s="15" t="str">
        <f>IF(S832=C832,"OK","FAUX")</f>
        <v>OK</v>
      </c>
    </row>
    <row r="833" spans="1:20" x14ac:dyDescent="0.25">
      <c r="A833" t="s">
        <v>40</v>
      </c>
      <c r="B833" t="s">
        <v>34</v>
      </c>
      <c r="C833" s="4">
        <f t="shared" ref="C833:G833" si="1480">C815</f>
        <v>1</v>
      </c>
      <c r="D833" s="4">
        <f t="shared" si="1480"/>
        <v>0</v>
      </c>
      <c r="E833" s="4">
        <f t="shared" si="1480"/>
        <v>1</v>
      </c>
      <c r="F833" s="4">
        <f t="shared" si="1480"/>
        <v>1</v>
      </c>
      <c r="G833" s="4">
        <f t="shared" si="1480"/>
        <v>1</v>
      </c>
      <c r="H833" s="12">
        <f>H828</f>
        <v>2.4337801072325957</v>
      </c>
      <c r="I833" s="12">
        <f t="shared" ref="I833:K833" si="1481">I828</f>
        <v>0.42061694230139929</v>
      </c>
      <c r="J833" s="12">
        <f t="shared" si="1481"/>
        <v>1.9337063333832587</v>
      </c>
      <c r="K833" s="12">
        <f t="shared" si="1481"/>
        <v>-1.9641492076363006E-2</v>
      </c>
      <c r="L833" s="4">
        <f t="shared" ref="L833:L841" si="1482">SUMPRODUCT(D833:G833,H833:K833)</f>
        <v>2.3346817836082954</v>
      </c>
      <c r="M833" s="11">
        <f t="shared" ref="M833:M841" si="1483">1/(1+EXP(-L833))</f>
        <v>0.91170892759877808</v>
      </c>
      <c r="N833" s="12">
        <f t="shared" ref="N833:N841" si="1484">(M833-C833)^2</f>
        <v>7.7953134657578098E-3</v>
      </c>
      <c r="O833" s="12">
        <f t="shared" ref="O833:O841" si="1485">2*D833*$M833*(1-$M833)*($M833-$C833)</f>
        <v>0</v>
      </c>
      <c r="P833" s="12">
        <f t="shared" si="1477"/>
        <v>-1.4214113760324736E-2</v>
      </c>
      <c r="Q833" s="12">
        <f t="shared" si="1478"/>
        <v>-1.4214113760324736E-2</v>
      </c>
      <c r="R833" s="12">
        <f t="shared" si="1479"/>
        <v>-1.4214113760324736E-2</v>
      </c>
      <c r="S833" s="4">
        <f t="shared" ref="S833:S841" si="1486">IF(M833&gt;0.5,1,0)</f>
        <v>1</v>
      </c>
      <c r="T833" s="15" t="str">
        <f t="shared" ref="T833:T841" si="1487">IF(S833=C833,"OK","FAUX")</f>
        <v>OK</v>
      </c>
    </row>
    <row r="834" spans="1:20" x14ac:dyDescent="0.25">
      <c r="A834" t="s">
        <v>39</v>
      </c>
      <c r="B834" t="s">
        <v>35</v>
      </c>
      <c r="C834" s="4">
        <f t="shared" ref="C834:G834" si="1488">C816</f>
        <v>0</v>
      </c>
      <c r="D834" s="4">
        <f t="shared" si="1488"/>
        <v>-1</v>
      </c>
      <c r="E834" s="4">
        <f t="shared" si="1488"/>
        <v>1</v>
      </c>
      <c r="F834" s="4">
        <f t="shared" si="1488"/>
        <v>-1</v>
      </c>
      <c r="G834" s="4">
        <f t="shared" si="1488"/>
        <v>0</v>
      </c>
      <c r="H834" s="12">
        <f>H828</f>
        <v>2.4337801072325957</v>
      </c>
      <c r="I834" s="12">
        <f t="shared" ref="I834:K834" si="1489">I828</f>
        <v>0.42061694230139929</v>
      </c>
      <c r="J834" s="12">
        <f t="shared" si="1489"/>
        <v>1.9337063333832587</v>
      </c>
      <c r="K834" s="12">
        <f t="shared" si="1489"/>
        <v>-1.9641492076363006E-2</v>
      </c>
      <c r="L834" s="4">
        <f t="shared" si="1482"/>
        <v>-3.946869498314455</v>
      </c>
      <c r="M834" s="11">
        <f t="shared" si="1483"/>
        <v>1.8949070418426188E-2</v>
      </c>
      <c r="N834" s="12">
        <f t="shared" si="1484"/>
        <v>3.5906726972247441E-4</v>
      </c>
      <c r="O834" s="12">
        <f t="shared" si="1485"/>
        <v>-7.045265574871024E-4</v>
      </c>
      <c r="P834" s="12">
        <f t="shared" si="1477"/>
        <v>7.045265574871024E-4</v>
      </c>
      <c r="Q834" s="12">
        <f t="shared" si="1478"/>
        <v>-7.045265574871024E-4</v>
      </c>
      <c r="R834" s="12">
        <f t="shared" si="1479"/>
        <v>0</v>
      </c>
      <c r="S834" s="4">
        <f t="shared" si="1486"/>
        <v>0</v>
      </c>
      <c r="T834" s="15" t="str">
        <f t="shared" si="1487"/>
        <v>OK</v>
      </c>
    </row>
    <row r="835" spans="1:20" x14ac:dyDescent="0.25">
      <c r="A835" t="s">
        <v>39</v>
      </c>
      <c r="B835" t="s">
        <v>37</v>
      </c>
      <c r="C835" s="4">
        <f t="shared" ref="C835:G835" si="1490">C817</f>
        <v>0</v>
      </c>
      <c r="D835" s="4">
        <f t="shared" si="1490"/>
        <v>-1</v>
      </c>
      <c r="E835" s="4">
        <f t="shared" si="1490"/>
        <v>0</v>
      </c>
      <c r="F835" s="4">
        <f t="shared" si="1490"/>
        <v>-1</v>
      </c>
      <c r="G835" s="4">
        <f t="shared" si="1490"/>
        <v>1</v>
      </c>
      <c r="H835" s="12">
        <f>H828</f>
        <v>2.4337801072325957</v>
      </c>
      <c r="I835" s="12">
        <f t="shared" ref="I835:K835" si="1491">I828</f>
        <v>0.42061694230139929</v>
      </c>
      <c r="J835" s="12">
        <f t="shared" si="1491"/>
        <v>1.9337063333832587</v>
      </c>
      <c r="K835" s="12">
        <f t="shared" si="1491"/>
        <v>-1.9641492076363006E-2</v>
      </c>
      <c r="L835" s="4">
        <f t="shared" si="1482"/>
        <v>-4.3871279326922172</v>
      </c>
      <c r="M835" s="11">
        <f t="shared" si="1483"/>
        <v>1.2283632029807503E-2</v>
      </c>
      <c r="N835" s="12">
        <f t="shared" si="1484"/>
        <v>1.508876158437128E-4</v>
      </c>
      <c r="O835" s="12">
        <f t="shared" si="1485"/>
        <v>-2.980683357856673E-4</v>
      </c>
      <c r="P835" s="12">
        <f t="shared" si="1477"/>
        <v>0</v>
      </c>
      <c r="Q835" s="12">
        <f t="shared" si="1478"/>
        <v>-2.980683357856673E-4</v>
      </c>
      <c r="R835" s="12">
        <f t="shared" si="1479"/>
        <v>2.980683357856673E-4</v>
      </c>
      <c r="S835" s="4">
        <f t="shared" si="1486"/>
        <v>0</v>
      </c>
      <c r="T835" s="15" t="str">
        <f t="shared" si="1487"/>
        <v>OK</v>
      </c>
    </row>
    <row r="836" spans="1:20" x14ac:dyDescent="0.25">
      <c r="A836" t="s">
        <v>40</v>
      </c>
      <c r="B836" t="s">
        <v>32</v>
      </c>
      <c r="C836" s="4">
        <f t="shared" ref="C836:G836" si="1492">C818</f>
        <v>1</v>
      </c>
      <c r="D836" s="4">
        <f t="shared" si="1492"/>
        <v>1</v>
      </c>
      <c r="E836" s="4">
        <f t="shared" si="1492"/>
        <v>1</v>
      </c>
      <c r="F836" s="4">
        <f t="shared" si="1492"/>
        <v>0</v>
      </c>
      <c r="G836" s="4">
        <f t="shared" si="1492"/>
        <v>1</v>
      </c>
      <c r="H836" s="12">
        <f>H828</f>
        <v>2.4337801072325957</v>
      </c>
      <c r="I836" s="12">
        <f t="shared" ref="I836:K836" si="1493">I828</f>
        <v>0.42061694230139929</v>
      </c>
      <c r="J836" s="12">
        <f t="shared" si="1493"/>
        <v>1.9337063333832587</v>
      </c>
      <c r="K836" s="12">
        <f t="shared" si="1493"/>
        <v>-1.9641492076363006E-2</v>
      </c>
      <c r="L836" s="4">
        <f t="shared" si="1482"/>
        <v>2.8347555574576324</v>
      </c>
      <c r="M836" s="11">
        <f t="shared" si="1483"/>
        <v>0.94452530760692233</v>
      </c>
      <c r="N836" s="12">
        <f t="shared" si="1484"/>
        <v>3.07744149610659E-3</v>
      </c>
      <c r="O836" s="12">
        <f t="shared" si="1485"/>
        <v>-5.8134427515047684E-3</v>
      </c>
      <c r="P836" s="12">
        <f t="shared" si="1477"/>
        <v>-5.8134427515047684E-3</v>
      </c>
      <c r="Q836" s="12">
        <f t="shared" si="1478"/>
        <v>0</v>
      </c>
      <c r="R836" s="12">
        <f t="shared" si="1479"/>
        <v>-5.8134427515047684E-3</v>
      </c>
      <c r="S836" s="4">
        <f t="shared" si="1486"/>
        <v>1</v>
      </c>
      <c r="T836" s="15" t="str">
        <f t="shared" si="1487"/>
        <v>OK</v>
      </c>
    </row>
    <row r="837" spans="1:20" x14ac:dyDescent="0.25">
      <c r="A837" t="s">
        <v>40</v>
      </c>
      <c r="B837" t="s">
        <v>38</v>
      </c>
      <c r="C837" s="4">
        <f t="shared" ref="C837:G837" si="1494">C819</f>
        <v>1</v>
      </c>
      <c r="D837" s="4">
        <f t="shared" si="1494"/>
        <v>1</v>
      </c>
      <c r="E837" s="4">
        <f t="shared" si="1494"/>
        <v>1</v>
      </c>
      <c r="F837" s="4">
        <f t="shared" si="1494"/>
        <v>1</v>
      </c>
      <c r="G837" s="4">
        <f t="shared" si="1494"/>
        <v>0</v>
      </c>
      <c r="H837" s="12">
        <f>H828</f>
        <v>2.4337801072325957</v>
      </c>
      <c r="I837" s="12">
        <f t="shared" ref="I837:K837" si="1495">I828</f>
        <v>0.42061694230139929</v>
      </c>
      <c r="J837" s="12">
        <f t="shared" si="1495"/>
        <v>1.9337063333832587</v>
      </c>
      <c r="K837" s="12">
        <f t="shared" si="1495"/>
        <v>-1.9641492076363006E-2</v>
      </c>
      <c r="L837" s="4">
        <f t="shared" si="1482"/>
        <v>4.7881033829172539</v>
      </c>
      <c r="M837" s="11">
        <f t="shared" si="1483"/>
        <v>0.9917405487839196</v>
      </c>
      <c r="N837" s="12">
        <f t="shared" si="1484"/>
        <v>6.8218534390812068E-5</v>
      </c>
      <c r="O837" s="12">
        <f t="shared" si="1485"/>
        <v>-1.3531017346795734E-4</v>
      </c>
      <c r="P837" s="12">
        <f t="shared" si="1477"/>
        <v>-1.3531017346795734E-4</v>
      </c>
      <c r="Q837" s="12">
        <f t="shared" si="1478"/>
        <v>-1.3531017346795734E-4</v>
      </c>
      <c r="R837" s="12">
        <f t="shared" si="1479"/>
        <v>0</v>
      </c>
      <c r="S837" s="4">
        <f t="shared" si="1486"/>
        <v>1</v>
      </c>
      <c r="T837" s="15" t="str">
        <f t="shared" si="1487"/>
        <v>OK</v>
      </c>
    </row>
    <row r="838" spans="1:20" x14ac:dyDescent="0.25">
      <c r="A838" t="s">
        <v>39</v>
      </c>
      <c r="B838" t="s">
        <v>31</v>
      </c>
      <c r="C838" s="4">
        <f t="shared" ref="C838:G838" si="1496">C820</f>
        <v>0</v>
      </c>
      <c r="D838" s="4">
        <f t="shared" si="1496"/>
        <v>0</v>
      </c>
      <c r="E838" s="4">
        <f t="shared" si="1496"/>
        <v>0</v>
      </c>
      <c r="F838" s="4">
        <f t="shared" si="1496"/>
        <v>-1</v>
      </c>
      <c r="G838" s="4">
        <f t="shared" si="1496"/>
        <v>0</v>
      </c>
      <c r="H838" s="12">
        <f>H828</f>
        <v>2.4337801072325957</v>
      </c>
      <c r="I838" s="12">
        <f t="shared" ref="I838:K838" si="1497">I828</f>
        <v>0.42061694230139929</v>
      </c>
      <c r="J838" s="12">
        <f t="shared" si="1497"/>
        <v>1.9337063333832587</v>
      </c>
      <c r="K838" s="12">
        <f t="shared" si="1497"/>
        <v>-1.9641492076363006E-2</v>
      </c>
      <c r="L838" s="4">
        <f t="shared" si="1482"/>
        <v>-1.9337063333832587</v>
      </c>
      <c r="M838" s="11">
        <f t="shared" si="1483"/>
        <v>0.1263409122893896</v>
      </c>
      <c r="N838" s="12">
        <f t="shared" si="1484"/>
        <v>1.5962026118115234E-2</v>
      </c>
      <c r="O838" s="12">
        <f t="shared" si="1485"/>
        <v>0</v>
      </c>
      <c r="P838" s="12">
        <f t="shared" si="1477"/>
        <v>0</v>
      </c>
      <c r="Q838" s="12">
        <f t="shared" si="1478"/>
        <v>-2.7890738352730985E-2</v>
      </c>
      <c r="R838" s="12">
        <f t="shared" si="1479"/>
        <v>0</v>
      </c>
      <c r="S838" s="4">
        <f t="shared" si="1486"/>
        <v>0</v>
      </c>
      <c r="T838" s="15" t="str">
        <f t="shared" si="1487"/>
        <v>OK</v>
      </c>
    </row>
    <row r="839" spans="1:20" x14ac:dyDescent="0.25">
      <c r="A839" t="s">
        <v>40</v>
      </c>
      <c r="B839" t="s">
        <v>30</v>
      </c>
      <c r="C839" s="4">
        <f t="shared" ref="C839:G839" si="1498">C821</f>
        <v>1</v>
      </c>
      <c r="D839" s="4">
        <f t="shared" si="1498"/>
        <v>1</v>
      </c>
      <c r="E839" s="4">
        <f t="shared" si="1498"/>
        <v>0</v>
      </c>
      <c r="F839" s="4">
        <f t="shared" si="1498"/>
        <v>1</v>
      </c>
      <c r="G839" s="4">
        <f t="shared" si="1498"/>
        <v>1</v>
      </c>
      <c r="H839" s="12">
        <f>H828</f>
        <v>2.4337801072325957</v>
      </c>
      <c r="I839" s="12">
        <f t="shared" ref="I839:K839" si="1499">I828</f>
        <v>0.42061694230139929</v>
      </c>
      <c r="J839" s="12">
        <f t="shared" si="1499"/>
        <v>1.9337063333832587</v>
      </c>
      <c r="K839" s="12">
        <f t="shared" si="1499"/>
        <v>-1.9641492076363006E-2</v>
      </c>
      <c r="L839" s="4">
        <f t="shared" si="1482"/>
        <v>4.3478449485394917</v>
      </c>
      <c r="M839" s="11">
        <f t="shared" si="1483"/>
        <v>0.98723051154010377</v>
      </c>
      <c r="N839" s="12">
        <f t="shared" si="1484"/>
        <v>1.6305983552742292E-4</v>
      </c>
      <c r="O839" s="12">
        <f t="shared" si="1485"/>
        <v>-3.2195528967876585E-4</v>
      </c>
      <c r="P839" s="12">
        <f t="shared" si="1477"/>
        <v>0</v>
      </c>
      <c r="Q839" s="12">
        <f t="shared" si="1478"/>
        <v>-3.2195528967876585E-4</v>
      </c>
      <c r="R839" s="12">
        <f t="shared" si="1479"/>
        <v>-3.2195528967876585E-4</v>
      </c>
      <c r="S839" s="4">
        <f t="shared" si="1486"/>
        <v>1</v>
      </c>
      <c r="T839" s="15" t="str">
        <f t="shared" si="1487"/>
        <v>OK</v>
      </c>
    </row>
    <row r="840" spans="1:20" x14ac:dyDescent="0.25">
      <c r="A840" t="s">
        <v>39</v>
      </c>
      <c r="B840" t="s">
        <v>36</v>
      </c>
      <c r="C840" s="4">
        <f t="shared" ref="C840:G840" si="1500">C822</f>
        <v>0</v>
      </c>
      <c r="D840" s="4">
        <f t="shared" si="1500"/>
        <v>-1</v>
      </c>
      <c r="E840" s="4">
        <f t="shared" si="1500"/>
        <v>0</v>
      </c>
      <c r="F840" s="4">
        <f t="shared" si="1500"/>
        <v>-1</v>
      </c>
      <c r="G840" s="4">
        <f t="shared" si="1500"/>
        <v>0</v>
      </c>
      <c r="H840" s="12">
        <f>H828</f>
        <v>2.4337801072325957</v>
      </c>
      <c r="I840" s="12">
        <f t="shared" ref="I840:K840" si="1501">I828</f>
        <v>0.42061694230139929</v>
      </c>
      <c r="J840" s="12">
        <f t="shared" si="1501"/>
        <v>1.9337063333832587</v>
      </c>
      <c r="K840" s="12">
        <f t="shared" si="1501"/>
        <v>-1.9641492076363006E-2</v>
      </c>
      <c r="L840" s="4">
        <f t="shared" si="1482"/>
        <v>-4.3674864406158544</v>
      </c>
      <c r="M840" s="11">
        <f t="shared" si="1483"/>
        <v>1.2524234342362521E-2</v>
      </c>
      <c r="N840" s="12">
        <f t="shared" si="1484"/>
        <v>1.5685644586241275E-4</v>
      </c>
      <c r="O840" s="12">
        <f t="shared" si="1485"/>
        <v>-3.0978387795264364E-4</v>
      </c>
      <c r="P840" s="12">
        <f t="shared" si="1477"/>
        <v>0</v>
      </c>
      <c r="Q840" s="12">
        <f t="shared" si="1478"/>
        <v>-3.0978387795264364E-4</v>
      </c>
      <c r="R840" s="12">
        <f t="shared" si="1479"/>
        <v>0</v>
      </c>
      <c r="S840" s="4">
        <f t="shared" si="1486"/>
        <v>0</v>
      </c>
      <c r="T840" s="15" t="str">
        <f t="shared" si="1487"/>
        <v>OK</v>
      </c>
    </row>
    <row r="841" spans="1:20" x14ac:dyDescent="0.25">
      <c r="A841" t="s">
        <v>40</v>
      </c>
      <c r="B841" t="s">
        <v>33</v>
      </c>
      <c r="C841" s="4">
        <f t="shared" ref="C841:G841" si="1502">C823</f>
        <v>1</v>
      </c>
      <c r="D841" s="4">
        <f t="shared" si="1502"/>
        <v>1</v>
      </c>
      <c r="E841" s="4">
        <f t="shared" si="1502"/>
        <v>1</v>
      </c>
      <c r="F841" s="4">
        <f t="shared" si="1502"/>
        <v>1</v>
      </c>
      <c r="G841" s="4">
        <f t="shared" si="1502"/>
        <v>0</v>
      </c>
      <c r="H841" s="12">
        <f>H828</f>
        <v>2.4337801072325957</v>
      </c>
      <c r="I841" s="12">
        <f t="shared" ref="I841:K841" si="1503">I828</f>
        <v>0.42061694230139929</v>
      </c>
      <c r="J841" s="12">
        <f t="shared" si="1503"/>
        <v>1.9337063333832587</v>
      </c>
      <c r="K841" s="12">
        <f t="shared" si="1503"/>
        <v>-1.9641492076363006E-2</v>
      </c>
      <c r="L841" s="4">
        <f t="shared" si="1482"/>
        <v>4.7881033829172539</v>
      </c>
      <c r="M841" s="11">
        <f t="shared" si="1483"/>
        <v>0.9917405487839196</v>
      </c>
      <c r="N841" s="12">
        <f t="shared" si="1484"/>
        <v>6.8218534390812068E-5</v>
      </c>
      <c r="O841" s="12">
        <f t="shared" si="1485"/>
        <v>-1.3531017346795734E-4</v>
      </c>
      <c r="P841" s="12">
        <f t="shared" si="1477"/>
        <v>-1.3531017346795734E-4</v>
      </c>
      <c r="Q841" s="12">
        <f t="shared" si="1478"/>
        <v>-1.3531017346795734E-4</v>
      </c>
      <c r="R841" s="12">
        <f t="shared" si="1479"/>
        <v>0</v>
      </c>
      <c r="S841" s="4">
        <f t="shared" si="1486"/>
        <v>1</v>
      </c>
      <c r="T841" s="15" t="str">
        <f t="shared" si="1487"/>
        <v>OK</v>
      </c>
    </row>
    <row r="842" spans="1:20" x14ac:dyDescent="0.25">
      <c r="M842" s="5" t="s">
        <v>47</v>
      </c>
      <c r="N842" s="11">
        <f>AVERAGE(N832:N841)</f>
        <v>4.1211062715022688E-3</v>
      </c>
      <c r="O842"/>
    </row>
    <row r="843" spans="1:20" x14ac:dyDescent="0.25">
      <c r="H843" t="s">
        <v>41</v>
      </c>
      <c r="I843">
        <f>I825</f>
        <v>3</v>
      </c>
      <c r="M843"/>
      <c r="N843" s="5" t="s">
        <v>46</v>
      </c>
      <c r="O843" s="11">
        <f>AVERAGE(O832:O841)</f>
        <v>-3.1432555510317061E-3</v>
      </c>
      <c r="P843" s="11">
        <f t="shared" ref="P843:R843" si="1504">AVERAGE(P832:P841)</f>
        <v>4.1205080496938776E-4</v>
      </c>
      <c r="Q843" s="11">
        <f t="shared" si="1504"/>
        <v>-4.4009806520895808E-3</v>
      </c>
      <c r="R843" s="11">
        <f t="shared" si="1504"/>
        <v>3.6627148852495914E-4</v>
      </c>
    </row>
    <row r="844" spans="1:20" x14ac:dyDescent="0.25">
      <c r="M844"/>
      <c r="N844"/>
      <c r="O844"/>
    </row>
    <row r="845" spans="1:20" x14ac:dyDescent="0.25">
      <c r="M845"/>
      <c r="N845"/>
      <c r="O845"/>
    </row>
    <row r="846" spans="1:20" x14ac:dyDescent="0.25">
      <c r="H846" s="13">
        <f>H828-O843*$I843</f>
        <v>2.4432098738856909</v>
      </c>
      <c r="I846" s="13">
        <f t="shared" ref="I846" si="1505">I828-P843*$I843</f>
        <v>0.41938078988649113</v>
      </c>
      <c r="J846" s="13">
        <f t="shared" ref="J846" si="1506">J828-Q843*$I843</f>
        <v>1.9469092753395274</v>
      </c>
      <c r="K846" s="13">
        <f t="shared" ref="K846" si="1507">K828-R843*$I843</f>
        <v>-2.0740306541937883E-2</v>
      </c>
      <c r="M846"/>
      <c r="N846"/>
      <c r="O846"/>
    </row>
    <row r="847" spans="1:20" x14ac:dyDescent="0.25">
      <c r="H847" s="36" t="s">
        <v>18</v>
      </c>
      <c r="I847" s="36"/>
      <c r="J847" s="36"/>
      <c r="K847" s="36"/>
      <c r="M847"/>
      <c r="N847"/>
      <c r="O847" s="37" t="s">
        <v>23</v>
      </c>
      <c r="P847" s="37"/>
      <c r="Q847" s="37"/>
      <c r="R847" s="37"/>
    </row>
    <row r="848" spans="1:20" x14ac:dyDescent="0.25">
      <c r="A848" s="14" t="s">
        <v>45</v>
      </c>
      <c r="B848" s="14">
        <f>B830+1</f>
        <v>47</v>
      </c>
      <c r="H848" s="8" t="s">
        <v>19</v>
      </c>
      <c r="I848" s="8" t="s">
        <v>20</v>
      </c>
      <c r="J848" s="8" t="s">
        <v>22</v>
      </c>
      <c r="K848" s="8" t="s">
        <v>21</v>
      </c>
      <c r="M848"/>
      <c r="N848"/>
      <c r="O848" s="8" t="s">
        <v>24</v>
      </c>
      <c r="P848" s="8" t="s">
        <v>25</v>
      </c>
      <c r="Q848" s="8" t="s">
        <v>26</v>
      </c>
      <c r="R848" s="8" t="s">
        <v>27</v>
      </c>
    </row>
    <row r="849" spans="1:20" ht="30" x14ac:dyDescent="0.25">
      <c r="A849" s="6" t="s">
        <v>44</v>
      </c>
      <c r="B849" s="6" t="s">
        <v>13</v>
      </c>
      <c r="C849" s="7" t="s">
        <v>7</v>
      </c>
      <c r="D849" s="6" t="s">
        <v>14</v>
      </c>
      <c r="E849" s="6" t="s">
        <v>1</v>
      </c>
      <c r="F849" s="6" t="s">
        <v>2</v>
      </c>
      <c r="G849" s="6" t="s">
        <v>15</v>
      </c>
      <c r="H849" s="9" t="s">
        <v>14</v>
      </c>
      <c r="I849" s="9" t="s">
        <v>1</v>
      </c>
      <c r="J849" s="9" t="s">
        <v>2</v>
      </c>
      <c r="K849" s="9" t="s">
        <v>15</v>
      </c>
      <c r="L849" s="6" t="s">
        <v>16</v>
      </c>
      <c r="M849" s="6" t="s">
        <v>17</v>
      </c>
      <c r="N849" s="6" t="s">
        <v>28</v>
      </c>
      <c r="O849" s="9" t="s">
        <v>14</v>
      </c>
      <c r="P849" s="9" t="s">
        <v>1</v>
      </c>
      <c r="Q849" s="9" t="s">
        <v>2</v>
      </c>
      <c r="R849" s="9" t="s">
        <v>15</v>
      </c>
      <c r="S849" s="7" t="s">
        <v>42</v>
      </c>
      <c r="T849" s="9" t="s">
        <v>43</v>
      </c>
    </row>
    <row r="850" spans="1:20" x14ac:dyDescent="0.25">
      <c r="A850" t="s">
        <v>39</v>
      </c>
      <c r="B850" t="s">
        <v>29</v>
      </c>
      <c r="C850" s="4">
        <f>C832</f>
        <v>0</v>
      </c>
      <c r="D850" s="4">
        <f t="shared" ref="D850:G850" si="1508">D832</f>
        <v>-1</v>
      </c>
      <c r="E850" s="4">
        <f t="shared" si="1508"/>
        <v>1</v>
      </c>
      <c r="F850" s="4">
        <f t="shared" si="1508"/>
        <v>0</v>
      </c>
      <c r="G850" s="4">
        <f t="shared" si="1508"/>
        <v>1</v>
      </c>
      <c r="H850" s="12">
        <f>H846</f>
        <v>2.4432098738856909</v>
      </c>
      <c r="I850" s="12">
        <f t="shared" ref="I850:K850" si="1509">I846</f>
        <v>0.41938078988649113</v>
      </c>
      <c r="J850" s="12">
        <f t="shared" si="1509"/>
        <v>1.9469092753395274</v>
      </c>
      <c r="K850" s="12">
        <f t="shared" si="1509"/>
        <v>-2.0740306541937883E-2</v>
      </c>
      <c r="L850" s="4">
        <f>SUMPRODUCT(D850:G850,H850:K850)</f>
        <v>-2.0445693905411377</v>
      </c>
      <c r="M850" s="11">
        <f>1/(1+EXP(-L850))</f>
        <v>0.1146022653150192</v>
      </c>
      <c r="N850" s="12">
        <f>(M850-C850)^2</f>
        <v>1.3133679215334053E-2</v>
      </c>
      <c r="O850" s="12">
        <f>2*D850*$M850*(1-$M850)*($M850-$C850)</f>
        <v>-2.3257059650671975E-2</v>
      </c>
      <c r="P850" s="12">
        <f t="shared" ref="P850:P859" si="1510">2*E850*$M850*(1-$M850)*($M850-$C850)</f>
        <v>2.3257059650671975E-2</v>
      </c>
      <c r="Q850" s="12">
        <f t="shared" ref="Q850:Q859" si="1511">2*F850*$M850*(1-$M850)*($M850-$C850)</f>
        <v>0</v>
      </c>
      <c r="R850" s="12">
        <f t="shared" ref="R850:R859" si="1512">2*G850*$M850*(1-$M850)*($M850-$C850)</f>
        <v>2.3257059650671975E-2</v>
      </c>
      <c r="S850" s="4">
        <f>IF(M850&gt;0.5,1,0)</f>
        <v>0</v>
      </c>
      <c r="T850" s="15" t="str">
        <f>IF(S850=C850,"OK","FAUX")</f>
        <v>OK</v>
      </c>
    </row>
    <row r="851" spans="1:20" x14ac:dyDescent="0.25">
      <c r="A851" t="s">
        <v>40</v>
      </c>
      <c r="B851" t="s">
        <v>34</v>
      </c>
      <c r="C851" s="4">
        <f t="shared" ref="C851:G851" si="1513">C833</f>
        <v>1</v>
      </c>
      <c r="D851" s="4">
        <f t="shared" si="1513"/>
        <v>0</v>
      </c>
      <c r="E851" s="4">
        <f t="shared" si="1513"/>
        <v>1</v>
      </c>
      <c r="F851" s="4">
        <f t="shared" si="1513"/>
        <v>1</v>
      </c>
      <c r="G851" s="4">
        <f t="shared" si="1513"/>
        <v>1</v>
      </c>
      <c r="H851" s="12">
        <f>H846</f>
        <v>2.4432098738856909</v>
      </c>
      <c r="I851" s="12">
        <f t="shared" ref="I851:K851" si="1514">I846</f>
        <v>0.41938078988649113</v>
      </c>
      <c r="J851" s="12">
        <f t="shared" si="1514"/>
        <v>1.9469092753395274</v>
      </c>
      <c r="K851" s="12">
        <f t="shared" si="1514"/>
        <v>-2.0740306541937883E-2</v>
      </c>
      <c r="L851" s="4">
        <f t="shared" ref="L851:L859" si="1515">SUMPRODUCT(D851:G851,H851:K851)</f>
        <v>2.3455497586840806</v>
      </c>
      <c r="M851" s="11">
        <f t="shared" ref="M851:M859" si="1516">1/(1+EXP(-L851))</f>
        <v>0.91257984804502845</v>
      </c>
      <c r="N851" s="12">
        <f t="shared" ref="N851:N859" si="1517">(M851-C851)^2</f>
        <v>7.6422829678303161E-3</v>
      </c>
      <c r="O851" s="12">
        <f t="shared" ref="O851:O859" si="1518">2*D851*$M851*(1-$M851)*($M851-$C851)</f>
        <v>0</v>
      </c>
      <c r="P851" s="12">
        <f t="shared" si="1510"/>
        <v>-1.3948386858999398E-2</v>
      </c>
      <c r="Q851" s="12">
        <f t="shared" si="1511"/>
        <v>-1.3948386858999398E-2</v>
      </c>
      <c r="R851" s="12">
        <f t="shared" si="1512"/>
        <v>-1.3948386858999398E-2</v>
      </c>
      <c r="S851" s="4">
        <f t="shared" ref="S851:S859" si="1519">IF(M851&gt;0.5,1,0)</f>
        <v>1</v>
      </c>
      <c r="T851" s="15" t="str">
        <f t="shared" ref="T851:T859" si="1520">IF(S851=C851,"OK","FAUX")</f>
        <v>OK</v>
      </c>
    </row>
    <row r="852" spans="1:20" x14ac:dyDescent="0.25">
      <c r="A852" t="s">
        <v>39</v>
      </c>
      <c r="B852" t="s">
        <v>35</v>
      </c>
      <c r="C852" s="4">
        <f t="shared" ref="C852:G852" si="1521">C834</f>
        <v>0</v>
      </c>
      <c r="D852" s="4">
        <f t="shared" si="1521"/>
        <v>-1</v>
      </c>
      <c r="E852" s="4">
        <f t="shared" si="1521"/>
        <v>1</v>
      </c>
      <c r="F852" s="4">
        <f t="shared" si="1521"/>
        <v>-1</v>
      </c>
      <c r="G852" s="4">
        <f t="shared" si="1521"/>
        <v>0</v>
      </c>
      <c r="H852" s="12">
        <f>H846</f>
        <v>2.4432098738856909</v>
      </c>
      <c r="I852" s="12">
        <f t="shared" ref="I852:K852" si="1522">I846</f>
        <v>0.41938078988649113</v>
      </c>
      <c r="J852" s="12">
        <f t="shared" si="1522"/>
        <v>1.9469092753395274</v>
      </c>
      <c r="K852" s="12">
        <f t="shared" si="1522"/>
        <v>-2.0740306541937883E-2</v>
      </c>
      <c r="L852" s="4">
        <f t="shared" si="1515"/>
        <v>-3.9707383593387271</v>
      </c>
      <c r="M852" s="11">
        <f t="shared" si="1516"/>
        <v>1.8510405850069828E-2</v>
      </c>
      <c r="N852" s="12">
        <f t="shared" si="1517"/>
        <v>3.4263512473429932E-4</v>
      </c>
      <c r="O852" s="12">
        <f t="shared" si="1518"/>
        <v>-6.7258561903395621E-4</v>
      </c>
      <c r="P852" s="12">
        <f t="shared" si="1510"/>
        <v>6.7258561903395621E-4</v>
      </c>
      <c r="Q852" s="12">
        <f t="shared" si="1511"/>
        <v>-6.7258561903395621E-4</v>
      </c>
      <c r="R852" s="12">
        <f t="shared" si="1512"/>
        <v>0</v>
      </c>
      <c r="S852" s="4">
        <f t="shared" si="1519"/>
        <v>0</v>
      </c>
      <c r="T852" s="15" t="str">
        <f t="shared" si="1520"/>
        <v>OK</v>
      </c>
    </row>
    <row r="853" spans="1:20" x14ac:dyDescent="0.25">
      <c r="A853" t="s">
        <v>39</v>
      </c>
      <c r="B853" t="s">
        <v>37</v>
      </c>
      <c r="C853" s="4">
        <f t="shared" ref="C853:G853" si="1523">C835</f>
        <v>0</v>
      </c>
      <c r="D853" s="4">
        <f t="shared" si="1523"/>
        <v>-1</v>
      </c>
      <c r="E853" s="4">
        <f t="shared" si="1523"/>
        <v>0</v>
      </c>
      <c r="F853" s="4">
        <f t="shared" si="1523"/>
        <v>-1</v>
      </c>
      <c r="G853" s="4">
        <f t="shared" si="1523"/>
        <v>1</v>
      </c>
      <c r="H853" s="12">
        <f>H846</f>
        <v>2.4432098738856909</v>
      </c>
      <c r="I853" s="12">
        <f t="shared" ref="I853:K853" si="1524">I846</f>
        <v>0.41938078988649113</v>
      </c>
      <c r="J853" s="12">
        <f t="shared" si="1524"/>
        <v>1.9469092753395274</v>
      </c>
      <c r="K853" s="12">
        <f t="shared" si="1524"/>
        <v>-2.0740306541937883E-2</v>
      </c>
      <c r="L853" s="4">
        <f t="shared" si="1515"/>
        <v>-4.4108594557671559</v>
      </c>
      <c r="M853" s="11">
        <f t="shared" si="1516"/>
        <v>1.1999011157286238E-2</v>
      </c>
      <c r="N853" s="12">
        <f t="shared" si="1517"/>
        <v>1.4397626875267962E-4</v>
      </c>
      <c r="O853" s="12">
        <f t="shared" si="1518"/>
        <v>-2.8449739179506361E-4</v>
      </c>
      <c r="P853" s="12">
        <f t="shared" si="1510"/>
        <v>0</v>
      </c>
      <c r="Q853" s="12">
        <f t="shared" si="1511"/>
        <v>-2.8449739179506361E-4</v>
      </c>
      <c r="R853" s="12">
        <f t="shared" si="1512"/>
        <v>2.8449739179506361E-4</v>
      </c>
      <c r="S853" s="4">
        <f t="shared" si="1519"/>
        <v>0</v>
      </c>
      <c r="T853" s="15" t="str">
        <f t="shared" si="1520"/>
        <v>OK</v>
      </c>
    </row>
    <row r="854" spans="1:20" x14ac:dyDescent="0.25">
      <c r="A854" t="s">
        <v>40</v>
      </c>
      <c r="B854" t="s">
        <v>32</v>
      </c>
      <c r="C854" s="4">
        <f t="shared" ref="C854:G854" si="1525">C836</f>
        <v>1</v>
      </c>
      <c r="D854" s="4">
        <f t="shared" si="1525"/>
        <v>1</v>
      </c>
      <c r="E854" s="4">
        <f t="shared" si="1525"/>
        <v>1</v>
      </c>
      <c r="F854" s="4">
        <f t="shared" si="1525"/>
        <v>0</v>
      </c>
      <c r="G854" s="4">
        <f t="shared" si="1525"/>
        <v>1</v>
      </c>
      <c r="H854" s="12">
        <f>H846</f>
        <v>2.4432098738856909</v>
      </c>
      <c r="I854" s="12">
        <f t="shared" ref="I854:K854" si="1526">I846</f>
        <v>0.41938078988649113</v>
      </c>
      <c r="J854" s="12">
        <f t="shared" si="1526"/>
        <v>1.9469092753395274</v>
      </c>
      <c r="K854" s="12">
        <f t="shared" si="1526"/>
        <v>-2.0740306541937883E-2</v>
      </c>
      <c r="L854" s="4">
        <f t="shared" si="1515"/>
        <v>2.841850357230244</v>
      </c>
      <c r="M854" s="11">
        <f t="shared" si="1516"/>
        <v>0.94489588532153157</v>
      </c>
      <c r="N854" s="12">
        <f t="shared" si="1517"/>
        <v>3.0364634544977997E-3</v>
      </c>
      <c r="O854" s="12">
        <f t="shared" si="1518"/>
        <v>-5.73828364816835E-3</v>
      </c>
      <c r="P854" s="12">
        <f t="shared" si="1510"/>
        <v>-5.73828364816835E-3</v>
      </c>
      <c r="Q854" s="12">
        <f t="shared" si="1511"/>
        <v>0</v>
      </c>
      <c r="R854" s="12">
        <f t="shared" si="1512"/>
        <v>-5.73828364816835E-3</v>
      </c>
      <c r="S854" s="4">
        <f t="shared" si="1519"/>
        <v>1</v>
      </c>
      <c r="T854" s="15" t="str">
        <f t="shared" si="1520"/>
        <v>OK</v>
      </c>
    </row>
    <row r="855" spans="1:20" x14ac:dyDescent="0.25">
      <c r="A855" t="s">
        <v>40</v>
      </c>
      <c r="B855" t="s">
        <v>38</v>
      </c>
      <c r="C855" s="4">
        <f t="shared" ref="C855:G855" si="1527">C837</f>
        <v>1</v>
      </c>
      <c r="D855" s="4">
        <f t="shared" si="1527"/>
        <v>1</v>
      </c>
      <c r="E855" s="4">
        <f t="shared" si="1527"/>
        <v>1</v>
      </c>
      <c r="F855" s="4">
        <f t="shared" si="1527"/>
        <v>1</v>
      </c>
      <c r="G855" s="4">
        <f t="shared" si="1527"/>
        <v>0</v>
      </c>
      <c r="H855" s="12">
        <f>H846</f>
        <v>2.4432098738856909</v>
      </c>
      <c r="I855" s="12">
        <f t="shared" ref="I855:K855" si="1528">I846</f>
        <v>0.41938078988649113</v>
      </c>
      <c r="J855" s="12">
        <f t="shared" si="1528"/>
        <v>1.9469092753395274</v>
      </c>
      <c r="K855" s="12">
        <f t="shared" si="1528"/>
        <v>-2.0740306541937883E-2</v>
      </c>
      <c r="L855" s="4">
        <f t="shared" si="1515"/>
        <v>4.8094999391117099</v>
      </c>
      <c r="M855" s="11">
        <f t="shared" si="1516"/>
        <v>0.99191398155538335</v>
      </c>
      <c r="N855" s="12">
        <f t="shared" si="1517"/>
        <v>6.5383694286680658E-5</v>
      </c>
      <c r="O855" s="12">
        <f t="shared" si="1518"/>
        <v>-1.2971000105740276E-4</v>
      </c>
      <c r="P855" s="12">
        <f t="shared" si="1510"/>
        <v>-1.2971000105740276E-4</v>
      </c>
      <c r="Q855" s="12">
        <f t="shared" si="1511"/>
        <v>-1.2971000105740276E-4</v>
      </c>
      <c r="R855" s="12">
        <f t="shared" si="1512"/>
        <v>0</v>
      </c>
      <c r="S855" s="4">
        <f t="shared" si="1519"/>
        <v>1</v>
      </c>
      <c r="T855" s="15" t="str">
        <f t="shared" si="1520"/>
        <v>OK</v>
      </c>
    </row>
    <row r="856" spans="1:20" x14ac:dyDescent="0.25">
      <c r="A856" t="s">
        <v>39</v>
      </c>
      <c r="B856" t="s">
        <v>31</v>
      </c>
      <c r="C856" s="4">
        <f t="shared" ref="C856:G856" si="1529">C838</f>
        <v>0</v>
      </c>
      <c r="D856" s="4">
        <f t="shared" si="1529"/>
        <v>0</v>
      </c>
      <c r="E856" s="4">
        <f t="shared" si="1529"/>
        <v>0</v>
      </c>
      <c r="F856" s="4">
        <f t="shared" si="1529"/>
        <v>-1</v>
      </c>
      <c r="G856" s="4">
        <f t="shared" si="1529"/>
        <v>0</v>
      </c>
      <c r="H856" s="12">
        <f>H846</f>
        <v>2.4432098738856909</v>
      </c>
      <c r="I856" s="12">
        <f t="shared" ref="I856:K856" si="1530">I846</f>
        <v>0.41938078988649113</v>
      </c>
      <c r="J856" s="12">
        <f t="shared" si="1530"/>
        <v>1.9469092753395274</v>
      </c>
      <c r="K856" s="12">
        <f t="shared" si="1530"/>
        <v>-2.0740306541937883E-2</v>
      </c>
      <c r="L856" s="4">
        <f t="shared" si="1515"/>
        <v>-1.9469092753395274</v>
      </c>
      <c r="M856" s="11">
        <f t="shared" si="1516"/>
        <v>0.12489076150039748</v>
      </c>
      <c r="N856" s="12">
        <f t="shared" si="1517"/>
        <v>1.5597702308149164E-2</v>
      </c>
      <c r="O856" s="12">
        <f t="shared" si="1518"/>
        <v>0</v>
      </c>
      <c r="P856" s="12">
        <f t="shared" si="1510"/>
        <v>0</v>
      </c>
      <c r="Q856" s="12">
        <f t="shared" si="1511"/>
        <v>-2.7299386778455816E-2</v>
      </c>
      <c r="R856" s="12">
        <f t="shared" si="1512"/>
        <v>0</v>
      </c>
      <c r="S856" s="4">
        <f t="shared" si="1519"/>
        <v>0</v>
      </c>
      <c r="T856" s="15" t="str">
        <f t="shared" si="1520"/>
        <v>OK</v>
      </c>
    </row>
    <row r="857" spans="1:20" x14ac:dyDescent="0.25">
      <c r="A857" t="s">
        <v>40</v>
      </c>
      <c r="B857" t="s">
        <v>30</v>
      </c>
      <c r="C857" s="4">
        <f t="shared" ref="C857:G857" si="1531">C839</f>
        <v>1</v>
      </c>
      <c r="D857" s="4">
        <f t="shared" si="1531"/>
        <v>1</v>
      </c>
      <c r="E857" s="4">
        <f t="shared" si="1531"/>
        <v>0</v>
      </c>
      <c r="F857" s="4">
        <f t="shared" si="1531"/>
        <v>1</v>
      </c>
      <c r="G857" s="4">
        <f t="shared" si="1531"/>
        <v>1</v>
      </c>
      <c r="H857" s="12">
        <f>H846</f>
        <v>2.4432098738856909</v>
      </c>
      <c r="I857" s="12">
        <f t="shared" ref="I857:K857" si="1532">I846</f>
        <v>0.41938078988649113</v>
      </c>
      <c r="J857" s="12">
        <f t="shared" si="1532"/>
        <v>1.9469092753395274</v>
      </c>
      <c r="K857" s="12">
        <f t="shared" si="1532"/>
        <v>-2.0740306541937883E-2</v>
      </c>
      <c r="L857" s="4">
        <f t="shared" si="1515"/>
        <v>4.3693788426832807</v>
      </c>
      <c r="M857" s="11">
        <f t="shared" si="1516"/>
        <v>0.98749914813182338</v>
      </c>
      <c r="N857" s="12">
        <f t="shared" si="1517"/>
        <v>1.5627129743009491E-4</v>
      </c>
      <c r="O857" s="12">
        <f t="shared" si="1518"/>
        <v>-3.0863554617934706E-4</v>
      </c>
      <c r="P857" s="12">
        <f t="shared" si="1510"/>
        <v>0</v>
      </c>
      <c r="Q857" s="12">
        <f t="shared" si="1511"/>
        <v>-3.0863554617934706E-4</v>
      </c>
      <c r="R857" s="12">
        <f t="shared" si="1512"/>
        <v>-3.0863554617934706E-4</v>
      </c>
      <c r="S857" s="4">
        <f t="shared" si="1519"/>
        <v>1</v>
      </c>
      <c r="T857" s="15" t="str">
        <f t="shared" si="1520"/>
        <v>OK</v>
      </c>
    </row>
    <row r="858" spans="1:20" x14ac:dyDescent="0.25">
      <c r="A858" t="s">
        <v>39</v>
      </c>
      <c r="B858" t="s">
        <v>36</v>
      </c>
      <c r="C858" s="4">
        <f t="shared" ref="C858:G858" si="1533">C840</f>
        <v>0</v>
      </c>
      <c r="D858" s="4">
        <f t="shared" si="1533"/>
        <v>-1</v>
      </c>
      <c r="E858" s="4">
        <f t="shared" si="1533"/>
        <v>0</v>
      </c>
      <c r="F858" s="4">
        <f t="shared" si="1533"/>
        <v>-1</v>
      </c>
      <c r="G858" s="4">
        <f t="shared" si="1533"/>
        <v>0</v>
      </c>
      <c r="H858" s="12">
        <f>H846</f>
        <v>2.4432098738856909</v>
      </c>
      <c r="I858" s="12">
        <f t="shared" ref="I858:K858" si="1534">I846</f>
        <v>0.41938078988649113</v>
      </c>
      <c r="J858" s="12">
        <f t="shared" si="1534"/>
        <v>1.9469092753395274</v>
      </c>
      <c r="K858" s="12">
        <f t="shared" si="1534"/>
        <v>-2.0740306541937883E-2</v>
      </c>
      <c r="L858" s="4">
        <f t="shared" si="1515"/>
        <v>-4.3901191492252183</v>
      </c>
      <c r="M858" s="11">
        <f t="shared" si="1516"/>
        <v>1.224739325863039E-2</v>
      </c>
      <c r="N858" s="12">
        <f t="shared" si="1517"/>
        <v>1.4999864163154513E-4</v>
      </c>
      <c r="O858" s="12">
        <f t="shared" si="1518"/>
        <v>-2.9632309855844643E-4</v>
      </c>
      <c r="P858" s="12">
        <f t="shared" si="1510"/>
        <v>0</v>
      </c>
      <c r="Q858" s="12">
        <f t="shared" si="1511"/>
        <v>-2.9632309855844643E-4</v>
      </c>
      <c r="R858" s="12">
        <f t="shared" si="1512"/>
        <v>0</v>
      </c>
      <c r="S858" s="4">
        <f t="shared" si="1519"/>
        <v>0</v>
      </c>
      <c r="T858" s="15" t="str">
        <f t="shared" si="1520"/>
        <v>OK</v>
      </c>
    </row>
    <row r="859" spans="1:20" x14ac:dyDescent="0.25">
      <c r="A859" t="s">
        <v>40</v>
      </c>
      <c r="B859" t="s">
        <v>33</v>
      </c>
      <c r="C859" s="4">
        <f t="shared" ref="C859:G859" si="1535">C841</f>
        <v>1</v>
      </c>
      <c r="D859" s="4">
        <f t="shared" si="1535"/>
        <v>1</v>
      </c>
      <c r="E859" s="4">
        <f t="shared" si="1535"/>
        <v>1</v>
      </c>
      <c r="F859" s="4">
        <f t="shared" si="1535"/>
        <v>1</v>
      </c>
      <c r="G859" s="4">
        <f t="shared" si="1535"/>
        <v>0</v>
      </c>
      <c r="H859" s="12">
        <f>H846</f>
        <v>2.4432098738856909</v>
      </c>
      <c r="I859" s="12">
        <f t="shared" ref="I859:K859" si="1536">I846</f>
        <v>0.41938078988649113</v>
      </c>
      <c r="J859" s="12">
        <f t="shared" si="1536"/>
        <v>1.9469092753395274</v>
      </c>
      <c r="K859" s="12">
        <f t="shared" si="1536"/>
        <v>-2.0740306541937883E-2</v>
      </c>
      <c r="L859" s="4">
        <f t="shared" si="1515"/>
        <v>4.8094999391117099</v>
      </c>
      <c r="M859" s="11">
        <f t="shared" si="1516"/>
        <v>0.99191398155538335</v>
      </c>
      <c r="N859" s="12">
        <f t="shared" si="1517"/>
        <v>6.5383694286680658E-5</v>
      </c>
      <c r="O859" s="12">
        <f t="shared" si="1518"/>
        <v>-1.2971000105740276E-4</v>
      </c>
      <c r="P859" s="12">
        <f t="shared" si="1510"/>
        <v>-1.2971000105740276E-4</v>
      </c>
      <c r="Q859" s="12">
        <f t="shared" si="1511"/>
        <v>-1.2971000105740276E-4</v>
      </c>
      <c r="R859" s="12">
        <f t="shared" si="1512"/>
        <v>0</v>
      </c>
      <c r="S859" s="4">
        <f t="shared" si="1519"/>
        <v>1</v>
      </c>
      <c r="T859" s="15" t="str">
        <f t="shared" si="1520"/>
        <v>OK</v>
      </c>
    </row>
    <row r="860" spans="1:20" x14ac:dyDescent="0.25">
      <c r="M860" s="5" t="s">
        <v>47</v>
      </c>
      <c r="N860" s="11">
        <f>AVERAGE(N850:N859)</f>
        <v>4.0333776666933311E-3</v>
      </c>
      <c r="O860"/>
    </row>
    <row r="861" spans="1:20" x14ac:dyDescent="0.25">
      <c r="H861" t="s">
        <v>41</v>
      </c>
      <c r="I861">
        <f>I843</f>
        <v>3</v>
      </c>
      <c r="M861"/>
      <c r="N861" s="5" t="s">
        <v>46</v>
      </c>
      <c r="O861" s="11">
        <f>AVERAGE(O850:O859)</f>
        <v>-3.081680495652194E-3</v>
      </c>
      <c r="P861" s="11">
        <f t="shared" ref="P861:R861" si="1537">AVERAGE(P850:P859)</f>
        <v>3.9835547604233774E-4</v>
      </c>
      <c r="Q861" s="11">
        <f t="shared" si="1537"/>
        <v>-4.3069235295136827E-3</v>
      </c>
      <c r="R861" s="11">
        <f t="shared" si="1537"/>
        <v>3.5462509891199428E-4</v>
      </c>
    </row>
    <row r="862" spans="1:20" x14ac:dyDescent="0.25">
      <c r="M862"/>
      <c r="N862"/>
      <c r="O862"/>
    </row>
    <row r="863" spans="1:20" x14ac:dyDescent="0.25">
      <c r="M863"/>
      <c r="N863"/>
      <c r="O863"/>
    </row>
    <row r="864" spans="1:20" x14ac:dyDescent="0.25">
      <c r="H864" s="13">
        <f>H846-O861*$I861</f>
        <v>2.4524549153726474</v>
      </c>
      <c r="I864" s="13">
        <f t="shared" ref="I864" si="1538">I846-P861*$I861</f>
        <v>0.41818572345836413</v>
      </c>
      <c r="J864" s="13">
        <f t="shared" ref="J864" si="1539">J846-Q861*$I861</f>
        <v>1.9598300459280684</v>
      </c>
      <c r="K864" s="13">
        <f t="shared" ref="K864" si="1540">K846-R861*$I861</f>
        <v>-2.1804181838673865E-2</v>
      </c>
      <c r="M864"/>
      <c r="N864"/>
      <c r="O864"/>
    </row>
    <row r="865" spans="1:20" x14ac:dyDescent="0.25">
      <c r="H865" s="36" t="s">
        <v>18</v>
      </c>
      <c r="I865" s="36"/>
      <c r="J865" s="36"/>
      <c r="K865" s="36"/>
      <c r="M865"/>
      <c r="N865"/>
      <c r="O865" s="37" t="s">
        <v>23</v>
      </c>
      <c r="P865" s="37"/>
      <c r="Q865" s="37"/>
      <c r="R865" s="37"/>
    </row>
    <row r="866" spans="1:20" x14ac:dyDescent="0.25">
      <c r="A866" s="14" t="s">
        <v>45</v>
      </c>
      <c r="B866" s="14">
        <f>B848+1</f>
        <v>48</v>
      </c>
      <c r="H866" s="8" t="s">
        <v>19</v>
      </c>
      <c r="I866" s="8" t="s">
        <v>20</v>
      </c>
      <c r="J866" s="8" t="s">
        <v>22</v>
      </c>
      <c r="K866" s="8" t="s">
        <v>21</v>
      </c>
      <c r="M866"/>
      <c r="N866"/>
      <c r="O866" s="8" t="s">
        <v>24</v>
      </c>
      <c r="P866" s="8" t="s">
        <v>25</v>
      </c>
      <c r="Q866" s="8" t="s">
        <v>26</v>
      </c>
      <c r="R866" s="8" t="s">
        <v>27</v>
      </c>
    </row>
    <row r="867" spans="1:20" ht="30" x14ac:dyDescent="0.25">
      <c r="A867" s="6" t="s">
        <v>44</v>
      </c>
      <c r="B867" s="6" t="s">
        <v>13</v>
      </c>
      <c r="C867" s="7" t="s">
        <v>7</v>
      </c>
      <c r="D867" s="6" t="s">
        <v>14</v>
      </c>
      <c r="E867" s="6" t="s">
        <v>1</v>
      </c>
      <c r="F867" s="6" t="s">
        <v>2</v>
      </c>
      <c r="G867" s="6" t="s">
        <v>15</v>
      </c>
      <c r="H867" s="9" t="s">
        <v>14</v>
      </c>
      <c r="I867" s="9" t="s">
        <v>1</v>
      </c>
      <c r="J867" s="9" t="s">
        <v>2</v>
      </c>
      <c r="K867" s="9" t="s">
        <v>15</v>
      </c>
      <c r="L867" s="6" t="s">
        <v>16</v>
      </c>
      <c r="M867" s="6" t="s">
        <v>17</v>
      </c>
      <c r="N867" s="6" t="s">
        <v>28</v>
      </c>
      <c r="O867" s="9" t="s">
        <v>14</v>
      </c>
      <c r="P867" s="9" t="s">
        <v>1</v>
      </c>
      <c r="Q867" s="9" t="s">
        <v>2</v>
      </c>
      <c r="R867" s="9" t="s">
        <v>15</v>
      </c>
      <c r="S867" s="7" t="s">
        <v>42</v>
      </c>
      <c r="T867" s="9" t="s">
        <v>43</v>
      </c>
    </row>
    <row r="868" spans="1:20" x14ac:dyDescent="0.25">
      <c r="A868" t="s">
        <v>39</v>
      </c>
      <c r="B868" t="s">
        <v>29</v>
      </c>
      <c r="C868" s="4">
        <f>C850</f>
        <v>0</v>
      </c>
      <c r="D868" s="4">
        <f t="shared" ref="D868:G868" si="1541">D850</f>
        <v>-1</v>
      </c>
      <c r="E868" s="4">
        <f t="shared" si="1541"/>
        <v>1</v>
      </c>
      <c r="F868" s="4">
        <f t="shared" si="1541"/>
        <v>0</v>
      </c>
      <c r="G868" s="4">
        <f t="shared" si="1541"/>
        <v>1</v>
      </c>
      <c r="H868" s="12">
        <f>H864</f>
        <v>2.4524549153726474</v>
      </c>
      <c r="I868" s="12">
        <f t="shared" ref="I868:K868" si="1542">I864</f>
        <v>0.41818572345836413</v>
      </c>
      <c r="J868" s="12">
        <f t="shared" si="1542"/>
        <v>1.9598300459280684</v>
      </c>
      <c r="K868" s="12">
        <f t="shared" si="1542"/>
        <v>-2.1804181838673865E-2</v>
      </c>
      <c r="L868" s="4">
        <f>SUMPRODUCT(D868:G868,H868:K868)</f>
        <v>-2.0560733737529571</v>
      </c>
      <c r="M868" s="11">
        <f>1/(1+EXP(-L868))</f>
        <v>0.11344013764026126</v>
      </c>
      <c r="N868" s="12">
        <f>(M868-C868)^2</f>
        <v>1.2868664827841419E-2</v>
      </c>
      <c r="O868" s="12">
        <f>2*D868*$M868*(1-$M868)*($M868-$C868)</f>
        <v>-2.2817683437049398E-2</v>
      </c>
      <c r="P868" s="12">
        <f t="shared" ref="P868:P877" si="1543">2*E868*$M868*(1-$M868)*($M868-$C868)</f>
        <v>2.2817683437049398E-2</v>
      </c>
      <c r="Q868" s="12">
        <f t="shared" ref="Q868:Q877" si="1544">2*F868*$M868*(1-$M868)*($M868-$C868)</f>
        <v>0</v>
      </c>
      <c r="R868" s="12">
        <f t="shared" ref="R868:R877" si="1545">2*G868*$M868*(1-$M868)*($M868-$C868)</f>
        <v>2.2817683437049398E-2</v>
      </c>
      <c r="S868" s="4">
        <f>IF(M868&gt;0.5,1,0)</f>
        <v>0</v>
      </c>
      <c r="T868" s="15" t="str">
        <f>IF(S868=C868,"OK","FAUX")</f>
        <v>OK</v>
      </c>
    </row>
    <row r="869" spans="1:20" x14ac:dyDescent="0.25">
      <c r="A869" t="s">
        <v>40</v>
      </c>
      <c r="B869" t="s">
        <v>34</v>
      </c>
      <c r="C869" s="4">
        <f t="shared" ref="C869:G869" si="1546">C851</f>
        <v>1</v>
      </c>
      <c r="D869" s="4">
        <f t="shared" si="1546"/>
        <v>0</v>
      </c>
      <c r="E869" s="4">
        <f t="shared" si="1546"/>
        <v>1</v>
      </c>
      <c r="F869" s="4">
        <f t="shared" si="1546"/>
        <v>1</v>
      </c>
      <c r="G869" s="4">
        <f t="shared" si="1546"/>
        <v>1</v>
      </c>
      <c r="H869" s="12">
        <f>H864</f>
        <v>2.4524549153726474</v>
      </c>
      <c r="I869" s="12">
        <f t="shared" ref="I869:K869" si="1547">I864</f>
        <v>0.41818572345836413</v>
      </c>
      <c r="J869" s="12">
        <f t="shared" si="1547"/>
        <v>1.9598300459280684</v>
      </c>
      <c r="K869" s="12">
        <f t="shared" si="1547"/>
        <v>-2.1804181838673865E-2</v>
      </c>
      <c r="L869" s="4">
        <f t="shared" ref="L869:L877" si="1548">SUMPRODUCT(D869:G869,H869:K869)</f>
        <v>2.3562115875477585</v>
      </c>
      <c r="M869" s="11">
        <f t="shared" ref="M869:M877" si="1549">1/(1+EXP(-L869))</f>
        <v>0.91342669286105804</v>
      </c>
      <c r="N869" s="12">
        <f t="shared" ref="N869:N877" si="1550">(M869-C869)^2</f>
        <v>7.4949375089735787E-3</v>
      </c>
      <c r="O869" s="12">
        <f t="shared" ref="O869:O877" si="1551">2*D869*$M869*(1-$M869)*($M869-$C869)</f>
        <v>0</v>
      </c>
      <c r="P869" s="12">
        <f t="shared" si="1543"/>
        <v>-1.3692151964044065E-2</v>
      </c>
      <c r="Q869" s="12">
        <f t="shared" si="1544"/>
        <v>-1.3692151964044065E-2</v>
      </c>
      <c r="R869" s="12">
        <f t="shared" si="1545"/>
        <v>-1.3692151964044065E-2</v>
      </c>
      <c r="S869" s="4">
        <f t="shared" ref="S869:S877" si="1552">IF(M869&gt;0.5,1,0)</f>
        <v>1</v>
      </c>
      <c r="T869" s="15" t="str">
        <f t="shared" ref="T869:T877" si="1553">IF(S869=C869,"OK","FAUX")</f>
        <v>OK</v>
      </c>
    </row>
    <row r="870" spans="1:20" x14ac:dyDescent="0.25">
      <c r="A870" t="s">
        <v>39</v>
      </c>
      <c r="B870" t="s">
        <v>35</v>
      </c>
      <c r="C870" s="4">
        <f t="shared" ref="C870:G870" si="1554">C852</f>
        <v>0</v>
      </c>
      <c r="D870" s="4">
        <f t="shared" si="1554"/>
        <v>-1</v>
      </c>
      <c r="E870" s="4">
        <f t="shared" si="1554"/>
        <v>1</v>
      </c>
      <c r="F870" s="4">
        <f t="shared" si="1554"/>
        <v>-1</v>
      </c>
      <c r="G870" s="4">
        <f t="shared" si="1554"/>
        <v>0</v>
      </c>
      <c r="H870" s="12">
        <f>H864</f>
        <v>2.4524549153726474</v>
      </c>
      <c r="I870" s="12">
        <f t="shared" ref="I870:K870" si="1555">I864</f>
        <v>0.41818572345836413</v>
      </c>
      <c r="J870" s="12">
        <f t="shared" si="1555"/>
        <v>1.9598300459280684</v>
      </c>
      <c r="K870" s="12">
        <f t="shared" si="1555"/>
        <v>-2.1804181838673865E-2</v>
      </c>
      <c r="L870" s="4">
        <f t="shared" si="1548"/>
        <v>-3.9940992378423514</v>
      </c>
      <c r="M870" s="11">
        <f t="shared" si="1549"/>
        <v>1.8090730369277743E-2</v>
      </c>
      <c r="N870" s="12">
        <f t="shared" si="1550"/>
        <v>3.2727452529390805E-4</v>
      </c>
      <c r="O870" s="12">
        <f t="shared" si="1551"/>
        <v>-6.4270778020016517E-4</v>
      </c>
      <c r="P870" s="12">
        <f t="shared" si="1543"/>
        <v>6.4270778020016517E-4</v>
      </c>
      <c r="Q870" s="12">
        <f t="shared" si="1544"/>
        <v>-6.4270778020016517E-4</v>
      </c>
      <c r="R870" s="12">
        <f t="shared" si="1545"/>
        <v>0</v>
      </c>
      <c r="S870" s="4">
        <f t="shared" si="1552"/>
        <v>0</v>
      </c>
      <c r="T870" s="15" t="str">
        <f t="shared" si="1553"/>
        <v>OK</v>
      </c>
    </row>
    <row r="871" spans="1:20" x14ac:dyDescent="0.25">
      <c r="A871" t="s">
        <v>39</v>
      </c>
      <c r="B871" t="s">
        <v>37</v>
      </c>
      <c r="C871" s="4">
        <f t="shared" ref="C871:G871" si="1556">C853</f>
        <v>0</v>
      </c>
      <c r="D871" s="4">
        <f t="shared" si="1556"/>
        <v>-1</v>
      </c>
      <c r="E871" s="4">
        <f t="shared" si="1556"/>
        <v>0</v>
      </c>
      <c r="F871" s="4">
        <f t="shared" si="1556"/>
        <v>-1</v>
      </c>
      <c r="G871" s="4">
        <f t="shared" si="1556"/>
        <v>1</v>
      </c>
      <c r="H871" s="12">
        <f>H864</f>
        <v>2.4524549153726474</v>
      </c>
      <c r="I871" s="12">
        <f t="shared" ref="I871:K871" si="1557">I864</f>
        <v>0.41818572345836413</v>
      </c>
      <c r="J871" s="12">
        <f t="shared" si="1557"/>
        <v>1.9598300459280684</v>
      </c>
      <c r="K871" s="12">
        <f t="shared" si="1557"/>
        <v>-2.1804181838673865E-2</v>
      </c>
      <c r="L871" s="4">
        <f t="shared" si="1548"/>
        <v>-4.4340891431393903</v>
      </c>
      <c r="M871" s="11">
        <f t="shared" si="1549"/>
        <v>1.1726721354576829E-2</v>
      </c>
      <c r="N871" s="12">
        <f t="shared" si="1550"/>
        <v>1.375159937278882E-4</v>
      </c>
      <c r="O871" s="12">
        <f t="shared" si="1551"/>
        <v>-2.7180676397528704E-4</v>
      </c>
      <c r="P871" s="12">
        <f t="shared" si="1543"/>
        <v>0</v>
      </c>
      <c r="Q871" s="12">
        <f t="shared" si="1544"/>
        <v>-2.7180676397528704E-4</v>
      </c>
      <c r="R871" s="12">
        <f t="shared" si="1545"/>
        <v>2.7180676397528704E-4</v>
      </c>
      <c r="S871" s="4">
        <f t="shared" si="1552"/>
        <v>0</v>
      </c>
      <c r="T871" s="15" t="str">
        <f t="shared" si="1553"/>
        <v>OK</v>
      </c>
    </row>
    <row r="872" spans="1:20" x14ac:dyDescent="0.25">
      <c r="A872" t="s">
        <v>40</v>
      </c>
      <c r="B872" t="s">
        <v>32</v>
      </c>
      <c r="C872" s="4">
        <f t="shared" ref="C872:G872" si="1558">C854</f>
        <v>1</v>
      </c>
      <c r="D872" s="4">
        <f t="shared" si="1558"/>
        <v>1</v>
      </c>
      <c r="E872" s="4">
        <f t="shared" si="1558"/>
        <v>1</v>
      </c>
      <c r="F872" s="4">
        <f t="shared" si="1558"/>
        <v>0</v>
      </c>
      <c r="G872" s="4">
        <f t="shared" si="1558"/>
        <v>1</v>
      </c>
      <c r="H872" s="12">
        <f>H864</f>
        <v>2.4524549153726474</v>
      </c>
      <c r="I872" s="12">
        <f t="shared" ref="I872:K872" si="1559">I864</f>
        <v>0.41818572345836413</v>
      </c>
      <c r="J872" s="12">
        <f t="shared" si="1559"/>
        <v>1.9598300459280684</v>
      </c>
      <c r="K872" s="12">
        <f t="shared" si="1559"/>
        <v>-2.1804181838673865E-2</v>
      </c>
      <c r="L872" s="4">
        <f t="shared" si="1548"/>
        <v>2.8488364569923377</v>
      </c>
      <c r="M872" s="11">
        <f t="shared" si="1549"/>
        <v>0.94525850659405553</v>
      </c>
      <c r="N872" s="12">
        <f t="shared" si="1550"/>
        <v>2.9966311003130626E-3</v>
      </c>
      <c r="O872" s="12">
        <f t="shared" si="1551"/>
        <v>-5.6651820773904538E-3</v>
      </c>
      <c r="P872" s="12">
        <f t="shared" si="1543"/>
        <v>-5.6651820773904538E-3</v>
      </c>
      <c r="Q872" s="12">
        <f t="shared" si="1544"/>
        <v>0</v>
      </c>
      <c r="R872" s="12">
        <f t="shared" si="1545"/>
        <v>-5.6651820773904538E-3</v>
      </c>
      <c r="S872" s="4">
        <f t="shared" si="1552"/>
        <v>1</v>
      </c>
      <c r="T872" s="15" t="str">
        <f t="shared" si="1553"/>
        <v>OK</v>
      </c>
    </row>
    <row r="873" spans="1:20" x14ac:dyDescent="0.25">
      <c r="A873" t="s">
        <v>40</v>
      </c>
      <c r="B873" t="s">
        <v>38</v>
      </c>
      <c r="C873" s="4">
        <f t="shared" ref="C873:G873" si="1560">C855</f>
        <v>1</v>
      </c>
      <c r="D873" s="4">
        <f t="shared" si="1560"/>
        <v>1</v>
      </c>
      <c r="E873" s="4">
        <f t="shared" si="1560"/>
        <v>1</v>
      </c>
      <c r="F873" s="4">
        <f t="shared" si="1560"/>
        <v>1</v>
      </c>
      <c r="G873" s="4">
        <f t="shared" si="1560"/>
        <v>0</v>
      </c>
      <c r="H873" s="12">
        <f>H864</f>
        <v>2.4524549153726474</v>
      </c>
      <c r="I873" s="12">
        <f t="shared" ref="I873:K873" si="1561">I864</f>
        <v>0.41818572345836413</v>
      </c>
      <c r="J873" s="12">
        <f t="shared" si="1561"/>
        <v>1.9598300459280684</v>
      </c>
      <c r="K873" s="12">
        <f t="shared" si="1561"/>
        <v>-2.1804181838673865E-2</v>
      </c>
      <c r="L873" s="4">
        <f t="shared" si="1548"/>
        <v>4.8304706847590797</v>
      </c>
      <c r="M873" s="11">
        <f t="shared" si="1549"/>
        <v>0.99208045681974599</v>
      </c>
      <c r="N873" s="12">
        <f t="shared" si="1550"/>
        <v>6.2719164183907755E-5</v>
      </c>
      <c r="O873" s="12">
        <f t="shared" si="1551"/>
        <v>-1.2444491410984772E-4</v>
      </c>
      <c r="P873" s="12">
        <f t="shared" si="1543"/>
        <v>-1.2444491410984772E-4</v>
      </c>
      <c r="Q873" s="12">
        <f t="shared" si="1544"/>
        <v>-1.2444491410984772E-4</v>
      </c>
      <c r="R873" s="12">
        <f t="shared" si="1545"/>
        <v>0</v>
      </c>
      <c r="S873" s="4">
        <f t="shared" si="1552"/>
        <v>1</v>
      </c>
      <c r="T873" s="15" t="str">
        <f t="shared" si="1553"/>
        <v>OK</v>
      </c>
    </row>
    <row r="874" spans="1:20" x14ac:dyDescent="0.25">
      <c r="A874" t="s">
        <v>39</v>
      </c>
      <c r="B874" t="s">
        <v>31</v>
      </c>
      <c r="C874" s="4">
        <f t="shared" ref="C874:G874" si="1562">C856</f>
        <v>0</v>
      </c>
      <c r="D874" s="4">
        <f t="shared" si="1562"/>
        <v>0</v>
      </c>
      <c r="E874" s="4">
        <f t="shared" si="1562"/>
        <v>0</v>
      </c>
      <c r="F874" s="4">
        <f t="shared" si="1562"/>
        <v>-1</v>
      </c>
      <c r="G874" s="4">
        <f t="shared" si="1562"/>
        <v>0</v>
      </c>
      <c r="H874" s="12">
        <f>H864</f>
        <v>2.4524549153726474</v>
      </c>
      <c r="I874" s="12">
        <f t="shared" ref="I874:K874" si="1563">I864</f>
        <v>0.41818572345836413</v>
      </c>
      <c r="J874" s="12">
        <f t="shared" si="1563"/>
        <v>1.9598300459280684</v>
      </c>
      <c r="K874" s="12">
        <f t="shared" si="1563"/>
        <v>-2.1804181838673865E-2</v>
      </c>
      <c r="L874" s="4">
        <f t="shared" si="1548"/>
        <v>-1.9598300459280684</v>
      </c>
      <c r="M874" s="11">
        <f t="shared" si="1549"/>
        <v>0.12348544167088323</v>
      </c>
      <c r="N874" s="12">
        <f t="shared" si="1550"/>
        <v>1.5248654304653103E-2</v>
      </c>
      <c r="O874" s="12">
        <f t="shared" si="1551"/>
        <v>0</v>
      </c>
      <c r="P874" s="12">
        <f t="shared" si="1543"/>
        <v>0</v>
      </c>
      <c r="Q874" s="12">
        <f t="shared" si="1544"/>
        <v>-2.6731334985912798E-2</v>
      </c>
      <c r="R874" s="12">
        <f t="shared" si="1545"/>
        <v>0</v>
      </c>
      <c r="S874" s="4">
        <f t="shared" si="1552"/>
        <v>0</v>
      </c>
      <c r="T874" s="15" t="str">
        <f t="shared" si="1553"/>
        <v>OK</v>
      </c>
    </row>
    <row r="875" spans="1:20" x14ac:dyDescent="0.25">
      <c r="A875" t="s">
        <v>40</v>
      </c>
      <c r="B875" t="s">
        <v>30</v>
      </c>
      <c r="C875" s="4">
        <f t="shared" ref="C875:G875" si="1564">C857</f>
        <v>1</v>
      </c>
      <c r="D875" s="4">
        <f t="shared" si="1564"/>
        <v>1</v>
      </c>
      <c r="E875" s="4">
        <f t="shared" si="1564"/>
        <v>0</v>
      </c>
      <c r="F875" s="4">
        <f t="shared" si="1564"/>
        <v>1</v>
      </c>
      <c r="G875" s="4">
        <f t="shared" si="1564"/>
        <v>1</v>
      </c>
      <c r="H875" s="12">
        <f>H864</f>
        <v>2.4524549153726474</v>
      </c>
      <c r="I875" s="12">
        <f t="shared" ref="I875:K875" si="1565">I864</f>
        <v>0.41818572345836413</v>
      </c>
      <c r="J875" s="12">
        <f t="shared" si="1565"/>
        <v>1.9598300459280684</v>
      </c>
      <c r="K875" s="12">
        <f t="shared" si="1565"/>
        <v>-2.1804181838673865E-2</v>
      </c>
      <c r="L875" s="4">
        <f t="shared" si="1548"/>
        <v>4.3904807794620417</v>
      </c>
      <c r="M875" s="11">
        <f t="shared" si="1549"/>
        <v>0.98775698075348728</v>
      </c>
      <c r="N875" s="12">
        <f t="shared" si="1550"/>
        <v>1.4989152027048092E-4</v>
      </c>
      <c r="O875" s="12">
        <f t="shared" si="1551"/>
        <v>-2.9611279100584076E-4</v>
      </c>
      <c r="P875" s="12">
        <f t="shared" si="1543"/>
        <v>0</v>
      </c>
      <c r="Q875" s="12">
        <f t="shared" si="1544"/>
        <v>-2.9611279100584076E-4</v>
      </c>
      <c r="R875" s="12">
        <f t="shared" si="1545"/>
        <v>-2.9611279100584076E-4</v>
      </c>
      <c r="S875" s="4">
        <f t="shared" si="1552"/>
        <v>1</v>
      </c>
      <c r="T875" s="15" t="str">
        <f t="shared" si="1553"/>
        <v>OK</v>
      </c>
    </row>
    <row r="876" spans="1:20" x14ac:dyDescent="0.25">
      <c r="A876" t="s">
        <v>39</v>
      </c>
      <c r="B876" t="s">
        <v>36</v>
      </c>
      <c r="C876" s="4">
        <f t="shared" ref="C876:G876" si="1566">C858</f>
        <v>0</v>
      </c>
      <c r="D876" s="4">
        <f t="shared" si="1566"/>
        <v>-1</v>
      </c>
      <c r="E876" s="4">
        <f t="shared" si="1566"/>
        <v>0</v>
      </c>
      <c r="F876" s="4">
        <f t="shared" si="1566"/>
        <v>-1</v>
      </c>
      <c r="G876" s="4">
        <f t="shared" si="1566"/>
        <v>0</v>
      </c>
      <c r="H876" s="12">
        <f>H864</f>
        <v>2.4524549153726474</v>
      </c>
      <c r="I876" s="12">
        <f t="shared" ref="I876:K876" si="1567">I864</f>
        <v>0.41818572345836413</v>
      </c>
      <c r="J876" s="12">
        <f t="shared" si="1567"/>
        <v>1.9598300459280684</v>
      </c>
      <c r="K876" s="12">
        <f t="shared" si="1567"/>
        <v>-2.1804181838673865E-2</v>
      </c>
      <c r="L876" s="4">
        <f t="shared" si="1548"/>
        <v>-4.412284961300716</v>
      </c>
      <c r="M876" s="11">
        <f t="shared" si="1549"/>
        <v>1.1982123490185521E-2</v>
      </c>
      <c r="N876" s="12">
        <f t="shared" si="1550"/>
        <v>1.4357128333405565E-4</v>
      </c>
      <c r="O876" s="12">
        <f t="shared" si="1551"/>
        <v>-2.8370198897500516E-4</v>
      </c>
      <c r="P876" s="12">
        <f t="shared" si="1543"/>
        <v>0</v>
      </c>
      <c r="Q876" s="12">
        <f t="shared" si="1544"/>
        <v>-2.8370198897500516E-4</v>
      </c>
      <c r="R876" s="12">
        <f t="shared" si="1545"/>
        <v>0</v>
      </c>
      <c r="S876" s="4">
        <f t="shared" si="1552"/>
        <v>0</v>
      </c>
      <c r="T876" s="15" t="str">
        <f t="shared" si="1553"/>
        <v>OK</v>
      </c>
    </row>
    <row r="877" spans="1:20" x14ac:dyDescent="0.25">
      <c r="A877" t="s">
        <v>40</v>
      </c>
      <c r="B877" t="s">
        <v>33</v>
      </c>
      <c r="C877" s="4">
        <f t="shared" ref="C877:G877" si="1568">C859</f>
        <v>1</v>
      </c>
      <c r="D877" s="4">
        <f t="shared" si="1568"/>
        <v>1</v>
      </c>
      <c r="E877" s="4">
        <f t="shared" si="1568"/>
        <v>1</v>
      </c>
      <c r="F877" s="4">
        <f t="shared" si="1568"/>
        <v>1</v>
      </c>
      <c r="G877" s="4">
        <f t="shared" si="1568"/>
        <v>0</v>
      </c>
      <c r="H877" s="12">
        <f>H864</f>
        <v>2.4524549153726474</v>
      </c>
      <c r="I877" s="12">
        <f t="shared" ref="I877:K877" si="1569">I864</f>
        <v>0.41818572345836413</v>
      </c>
      <c r="J877" s="12">
        <f t="shared" si="1569"/>
        <v>1.9598300459280684</v>
      </c>
      <c r="K877" s="12">
        <f t="shared" si="1569"/>
        <v>-2.1804181838673865E-2</v>
      </c>
      <c r="L877" s="4">
        <f t="shared" si="1548"/>
        <v>4.8304706847590797</v>
      </c>
      <c r="M877" s="11">
        <f t="shared" si="1549"/>
        <v>0.99208045681974599</v>
      </c>
      <c r="N877" s="12">
        <f t="shared" si="1550"/>
        <v>6.2719164183907755E-5</v>
      </c>
      <c r="O877" s="12">
        <f t="shared" si="1551"/>
        <v>-1.2444491410984772E-4</v>
      </c>
      <c r="P877" s="12">
        <f t="shared" si="1543"/>
        <v>-1.2444491410984772E-4</v>
      </c>
      <c r="Q877" s="12">
        <f t="shared" si="1544"/>
        <v>-1.2444491410984772E-4</v>
      </c>
      <c r="R877" s="12">
        <f t="shared" si="1545"/>
        <v>0</v>
      </c>
      <c r="S877" s="4">
        <f t="shared" si="1552"/>
        <v>1</v>
      </c>
      <c r="T877" s="15" t="str">
        <f t="shared" si="1553"/>
        <v>OK</v>
      </c>
    </row>
    <row r="878" spans="1:20" x14ac:dyDescent="0.25">
      <c r="M878" s="5" t="s">
        <v>47</v>
      </c>
      <c r="N878" s="11">
        <f>AVERAGE(N868:N877)</f>
        <v>3.9492579392775302E-3</v>
      </c>
      <c r="O878"/>
    </row>
    <row r="879" spans="1:20" x14ac:dyDescent="0.25">
      <c r="H879" t="s">
        <v>41</v>
      </c>
      <c r="I879">
        <f>I861</f>
        <v>3</v>
      </c>
      <c r="M879"/>
      <c r="N879" s="5" t="s">
        <v>46</v>
      </c>
      <c r="O879" s="11">
        <f>AVERAGE(O868:O877)</f>
        <v>-3.0226084666815848E-3</v>
      </c>
      <c r="P879" s="11">
        <f t="shared" ref="P879:R879" si="1570">AVERAGE(P868:P877)</f>
        <v>3.8541673475953509E-4</v>
      </c>
      <c r="Q879" s="11">
        <f t="shared" si="1570"/>
        <v>-4.2166706102332845E-3</v>
      </c>
      <c r="R879" s="11">
        <f t="shared" si="1570"/>
        <v>3.436043368584326E-4</v>
      </c>
    </row>
    <row r="880" spans="1:20" x14ac:dyDescent="0.25">
      <c r="M880"/>
      <c r="N880"/>
      <c r="O880"/>
    </row>
    <row r="881" spans="1:20" x14ac:dyDescent="0.25">
      <c r="M881"/>
      <c r="N881"/>
      <c r="O881"/>
    </row>
    <row r="882" spans="1:20" x14ac:dyDescent="0.25">
      <c r="H882" s="13">
        <f>H864-O879*$I879</f>
        <v>2.4615227407726921</v>
      </c>
      <c r="I882" s="13">
        <f t="shared" ref="I882" si="1571">I864-P879*$I879</f>
        <v>0.41702947325408551</v>
      </c>
      <c r="J882" s="13">
        <f t="shared" ref="J882" si="1572">J864-Q879*$I879</f>
        <v>1.9724800577587682</v>
      </c>
      <c r="K882" s="13">
        <f t="shared" ref="K882" si="1573">K864-R879*$I879</f>
        <v>-2.2834994849249161E-2</v>
      </c>
      <c r="M882"/>
      <c r="N882"/>
      <c r="O882"/>
    </row>
    <row r="883" spans="1:20" x14ac:dyDescent="0.25">
      <c r="H883" s="36" t="s">
        <v>18</v>
      </c>
      <c r="I883" s="36"/>
      <c r="J883" s="36"/>
      <c r="K883" s="36"/>
      <c r="M883"/>
      <c r="N883"/>
      <c r="O883" s="37" t="s">
        <v>23</v>
      </c>
      <c r="P883" s="37"/>
      <c r="Q883" s="37"/>
      <c r="R883" s="37"/>
    </row>
    <row r="884" spans="1:20" x14ac:dyDescent="0.25">
      <c r="A884" s="14" t="s">
        <v>45</v>
      </c>
      <c r="B884" s="14">
        <f>B866+1</f>
        <v>49</v>
      </c>
      <c r="H884" s="8" t="s">
        <v>19</v>
      </c>
      <c r="I884" s="8" t="s">
        <v>20</v>
      </c>
      <c r="J884" s="8" t="s">
        <v>22</v>
      </c>
      <c r="K884" s="8" t="s">
        <v>21</v>
      </c>
      <c r="M884"/>
      <c r="N884"/>
      <c r="O884" s="8" t="s">
        <v>24</v>
      </c>
      <c r="P884" s="8" t="s">
        <v>25</v>
      </c>
      <c r="Q884" s="8" t="s">
        <v>26</v>
      </c>
      <c r="R884" s="8" t="s">
        <v>27</v>
      </c>
    </row>
    <row r="885" spans="1:20" ht="30" x14ac:dyDescent="0.25">
      <c r="A885" s="6" t="s">
        <v>44</v>
      </c>
      <c r="B885" s="6" t="s">
        <v>13</v>
      </c>
      <c r="C885" s="7" t="s">
        <v>7</v>
      </c>
      <c r="D885" s="6" t="s">
        <v>14</v>
      </c>
      <c r="E885" s="6" t="s">
        <v>1</v>
      </c>
      <c r="F885" s="6" t="s">
        <v>2</v>
      </c>
      <c r="G885" s="6" t="s">
        <v>15</v>
      </c>
      <c r="H885" s="9" t="s">
        <v>14</v>
      </c>
      <c r="I885" s="9" t="s">
        <v>1</v>
      </c>
      <c r="J885" s="9" t="s">
        <v>2</v>
      </c>
      <c r="K885" s="9" t="s">
        <v>15</v>
      </c>
      <c r="L885" s="6" t="s">
        <v>16</v>
      </c>
      <c r="M885" s="6" t="s">
        <v>17</v>
      </c>
      <c r="N885" s="6" t="s">
        <v>28</v>
      </c>
      <c r="O885" s="9" t="s">
        <v>14</v>
      </c>
      <c r="P885" s="9" t="s">
        <v>1</v>
      </c>
      <c r="Q885" s="9" t="s">
        <v>2</v>
      </c>
      <c r="R885" s="9" t="s">
        <v>15</v>
      </c>
      <c r="S885" s="7" t="s">
        <v>42</v>
      </c>
      <c r="T885" s="9" t="s">
        <v>43</v>
      </c>
    </row>
    <row r="886" spans="1:20" x14ac:dyDescent="0.25">
      <c r="A886" t="s">
        <v>39</v>
      </c>
      <c r="B886" t="s">
        <v>29</v>
      </c>
      <c r="C886" s="4">
        <f>C868</f>
        <v>0</v>
      </c>
      <c r="D886" s="4">
        <f t="shared" ref="D886:G886" si="1574">D868</f>
        <v>-1</v>
      </c>
      <c r="E886" s="4">
        <f t="shared" si="1574"/>
        <v>1</v>
      </c>
      <c r="F886" s="4">
        <f t="shared" si="1574"/>
        <v>0</v>
      </c>
      <c r="G886" s="4">
        <f t="shared" si="1574"/>
        <v>1</v>
      </c>
      <c r="H886" s="12">
        <f>H882</f>
        <v>2.4615227407726921</v>
      </c>
      <c r="I886" s="12">
        <f t="shared" ref="I886:K886" si="1575">I882</f>
        <v>0.41702947325408551</v>
      </c>
      <c r="J886" s="12">
        <f t="shared" si="1575"/>
        <v>1.9724800577587682</v>
      </c>
      <c r="K886" s="12">
        <f t="shared" si="1575"/>
        <v>-2.2834994849249161E-2</v>
      </c>
      <c r="L886" s="4">
        <f>SUMPRODUCT(D886:G886,H886:K886)</f>
        <v>-2.0673282623678557</v>
      </c>
      <c r="M886" s="11">
        <f>1/(1+EXP(-L886))</f>
        <v>0.11231313206247721</v>
      </c>
      <c r="N886" s="12">
        <f>(M886-C886)^2</f>
        <v>1.2614239633683447E-2</v>
      </c>
      <c r="O886" s="12">
        <f>2*D886*$M886*(1-$M886)*($M886-$C886)</f>
        <v>-2.2394989743675649E-2</v>
      </c>
      <c r="P886" s="12">
        <f t="shared" ref="P886:P895" si="1576">2*E886*$M886*(1-$M886)*($M886-$C886)</f>
        <v>2.2394989743675649E-2</v>
      </c>
      <c r="Q886" s="12">
        <f t="shared" ref="Q886:Q895" si="1577">2*F886*$M886*(1-$M886)*($M886-$C886)</f>
        <v>0</v>
      </c>
      <c r="R886" s="12">
        <f t="shared" ref="R886:R895" si="1578">2*G886*$M886*(1-$M886)*($M886-$C886)</f>
        <v>2.2394989743675649E-2</v>
      </c>
      <c r="S886" s="4">
        <f>IF(M886&gt;0.5,1,0)</f>
        <v>0</v>
      </c>
      <c r="T886" s="15" t="str">
        <f>IF(S886=C886,"OK","FAUX")</f>
        <v>OK</v>
      </c>
    </row>
    <row r="887" spans="1:20" x14ac:dyDescent="0.25">
      <c r="A887" t="s">
        <v>40</v>
      </c>
      <c r="B887" t="s">
        <v>34</v>
      </c>
      <c r="C887" s="4">
        <f t="shared" ref="C887:G887" si="1579">C869</f>
        <v>1</v>
      </c>
      <c r="D887" s="4">
        <f t="shared" si="1579"/>
        <v>0</v>
      </c>
      <c r="E887" s="4">
        <f t="shared" si="1579"/>
        <v>1</v>
      </c>
      <c r="F887" s="4">
        <f t="shared" si="1579"/>
        <v>1</v>
      </c>
      <c r="G887" s="4">
        <f t="shared" si="1579"/>
        <v>1</v>
      </c>
      <c r="H887" s="12">
        <f>H882</f>
        <v>2.4615227407726921</v>
      </c>
      <c r="I887" s="12">
        <f t="shared" ref="I887:K887" si="1580">I882</f>
        <v>0.41702947325408551</v>
      </c>
      <c r="J887" s="12">
        <f t="shared" si="1580"/>
        <v>1.9724800577587682</v>
      </c>
      <c r="K887" s="12">
        <f t="shared" si="1580"/>
        <v>-2.2834994849249161E-2</v>
      </c>
      <c r="L887" s="4">
        <f t="shared" ref="L887:L895" si="1581">SUMPRODUCT(D887:G887,H887:K887)</f>
        <v>2.3666745361636043</v>
      </c>
      <c r="M887" s="11">
        <f t="shared" ref="M887:M895" si="1582">1/(1+EXP(-L887))</f>
        <v>0.91425051468861906</v>
      </c>
      <c r="N887" s="12">
        <f t="shared" ref="N887:N895" si="1583">(M887-C887)^2</f>
        <v>7.352974231166735E-3</v>
      </c>
      <c r="O887" s="12">
        <f t="shared" ref="O887:O895" si="1584">2*D887*$M887*(1-$M887)*($M887-$C887)</f>
        <v>0</v>
      </c>
      <c r="P887" s="12">
        <f t="shared" si="1576"/>
        <v>-1.344492095067268E-2</v>
      </c>
      <c r="Q887" s="12">
        <f t="shared" si="1577"/>
        <v>-1.344492095067268E-2</v>
      </c>
      <c r="R887" s="12">
        <f t="shared" si="1578"/>
        <v>-1.344492095067268E-2</v>
      </c>
      <c r="S887" s="4">
        <f t="shared" ref="S887:S895" si="1585">IF(M887&gt;0.5,1,0)</f>
        <v>1</v>
      </c>
      <c r="T887" s="15" t="str">
        <f t="shared" ref="T887:T895" si="1586">IF(S887=C887,"OK","FAUX")</f>
        <v>OK</v>
      </c>
    </row>
    <row r="888" spans="1:20" x14ac:dyDescent="0.25">
      <c r="A888" t="s">
        <v>39</v>
      </c>
      <c r="B888" t="s">
        <v>35</v>
      </c>
      <c r="C888" s="4">
        <f t="shared" ref="C888:G888" si="1587">C870</f>
        <v>0</v>
      </c>
      <c r="D888" s="4">
        <f t="shared" si="1587"/>
        <v>-1</v>
      </c>
      <c r="E888" s="4">
        <f t="shared" si="1587"/>
        <v>1</v>
      </c>
      <c r="F888" s="4">
        <f t="shared" si="1587"/>
        <v>-1</v>
      </c>
      <c r="G888" s="4">
        <f t="shared" si="1587"/>
        <v>0</v>
      </c>
      <c r="H888" s="12">
        <f>H882</f>
        <v>2.4615227407726921</v>
      </c>
      <c r="I888" s="12">
        <f t="shared" ref="I888:K888" si="1588">I882</f>
        <v>0.41702947325408551</v>
      </c>
      <c r="J888" s="12">
        <f t="shared" si="1588"/>
        <v>1.9724800577587682</v>
      </c>
      <c r="K888" s="12">
        <f t="shared" si="1588"/>
        <v>-2.2834994849249161E-2</v>
      </c>
      <c r="L888" s="4">
        <f t="shared" si="1581"/>
        <v>-4.0169733252773749</v>
      </c>
      <c r="M888" s="11">
        <f t="shared" si="1582"/>
        <v>1.7688855015934372E-2</v>
      </c>
      <c r="N888" s="12">
        <f t="shared" si="1583"/>
        <v>3.128955917747466E-4</v>
      </c>
      <c r="O888" s="12">
        <f t="shared" si="1584"/>
        <v>-6.1472165403343617E-4</v>
      </c>
      <c r="P888" s="12">
        <f t="shared" si="1576"/>
        <v>6.1472165403343617E-4</v>
      </c>
      <c r="Q888" s="12">
        <f t="shared" si="1577"/>
        <v>-6.1472165403343617E-4</v>
      </c>
      <c r="R888" s="12">
        <f t="shared" si="1578"/>
        <v>0</v>
      </c>
      <c r="S888" s="4">
        <f t="shared" si="1585"/>
        <v>0</v>
      </c>
      <c r="T888" s="15" t="str">
        <f t="shared" si="1586"/>
        <v>OK</v>
      </c>
    </row>
    <row r="889" spans="1:20" x14ac:dyDescent="0.25">
      <c r="A889" t="s">
        <v>39</v>
      </c>
      <c r="B889" t="s">
        <v>37</v>
      </c>
      <c r="C889" s="4">
        <f t="shared" ref="C889:G889" si="1589">C871</f>
        <v>0</v>
      </c>
      <c r="D889" s="4">
        <f t="shared" si="1589"/>
        <v>-1</v>
      </c>
      <c r="E889" s="4">
        <f t="shared" si="1589"/>
        <v>0</v>
      </c>
      <c r="F889" s="4">
        <f t="shared" si="1589"/>
        <v>-1</v>
      </c>
      <c r="G889" s="4">
        <f t="shared" si="1589"/>
        <v>1</v>
      </c>
      <c r="H889" s="12">
        <f>H882</f>
        <v>2.4615227407726921</v>
      </c>
      <c r="I889" s="12">
        <f t="shared" ref="I889:K889" si="1590">I882</f>
        <v>0.41702947325408551</v>
      </c>
      <c r="J889" s="12">
        <f t="shared" si="1590"/>
        <v>1.9724800577587682</v>
      </c>
      <c r="K889" s="12">
        <f t="shared" si="1590"/>
        <v>-2.2834994849249161E-2</v>
      </c>
      <c r="L889" s="4">
        <f t="shared" si="1581"/>
        <v>-4.4568377933807088</v>
      </c>
      <c r="M889" s="11">
        <f t="shared" si="1582"/>
        <v>1.1465989908883704E-2</v>
      </c>
      <c r="N889" s="12">
        <f t="shared" si="1583"/>
        <v>1.3146892459062293E-4</v>
      </c>
      <c r="O889" s="12">
        <f t="shared" si="1584"/>
        <v>-2.5992300645587008E-4</v>
      </c>
      <c r="P889" s="12">
        <f t="shared" si="1576"/>
        <v>0</v>
      </c>
      <c r="Q889" s="12">
        <f t="shared" si="1577"/>
        <v>-2.5992300645587008E-4</v>
      </c>
      <c r="R889" s="12">
        <f t="shared" si="1578"/>
        <v>2.5992300645587008E-4</v>
      </c>
      <c r="S889" s="4">
        <f t="shared" si="1585"/>
        <v>0</v>
      </c>
      <c r="T889" s="15" t="str">
        <f t="shared" si="1586"/>
        <v>OK</v>
      </c>
    </row>
    <row r="890" spans="1:20" x14ac:dyDescent="0.25">
      <c r="A890" t="s">
        <v>40</v>
      </c>
      <c r="B890" t="s">
        <v>32</v>
      </c>
      <c r="C890" s="4">
        <f t="shared" ref="C890:G890" si="1591">C872</f>
        <v>1</v>
      </c>
      <c r="D890" s="4">
        <f t="shared" si="1591"/>
        <v>1</v>
      </c>
      <c r="E890" s="4">
        <f t="shared" si="1591"/>
        <v>1</v>
      </c>
      <c r="F890" s="4">
        <f t="shared" si="1591"/>
        <v>0</v>
      </c>
      <c r="G890" s="4">
        <f t="shared" si="1591"/>
        <v>1</v>
      </c>
      <c r="H890" s="12">
        <f>H882</f>
        <v>2.4615227407726921</v>
      </c>
      <c r="I890" s="12">
        <f t="shared" ref="I890:K890" si="1592">I882</f>
        <v>0.41702947325408551</v>
      </c>
      <c r="J890" s="12">
        <f t="shared" si="1592"/>
        <v>1.9724800577587682</v>
      </c>
      <c r="K890" s="12">
        <f t="shared" si="1592"/>
        <v>-2.2834994849249161E-2</v>
      </c>
      <c r="L890" s="4">
        <f t="shared" si="1581"/>
        <v>2.8557172191775284</v>
      </c>
      <c r="M890" s="11">
        <f t="shared" si="1582"/>
        <v>0.94561346180281924</v>
      </c>
      <c r="N890" s="12">
        <f t="shared" si="1583"/>
        <v>2.9578955370734013E-3</v>
      </c>
      <c r="O890" s="12">
        <f t="shared" si="1584"/>
        <v>-5.5940516769261766E-3</v>
      </c>
      <c r="P890" s="12">
        <f t="shared" si="1576"/>
        <v>-5.5940516769261766E-3</v>
      </c>
      <c r="Q890" s="12">
        <f t="shared" si="1577"/>
        <v>0</v>
      </c>
      <c r="R890" s="12">
        <f t="shared" si="1578"/>
        <v>-5.5940516769261766E-3</v>
      </c>
      <c r="S890" s="4">
        <f t="shared" si="1585"/>
        <v>1</v>
      </c>
      <c r="T890" s="15" t="str">
        <f t="shared" si="1586"/>
        <v>OK</v>
      </c>
    </row>
    <row r="891" spans="1:20" x14ac:dyDescent="0.25">
      <c r="A891" t="s">
        <v>40</v>
      </c>
      <c r="B891" t="s">
        <v>38</v>
      </c>
      <c r="C891" s="4">
        <f t="shared" ref="C891:G891" si="1593">C873</f>
        <v>1</v>
      </c>
      <c r="D891" s="4">
        <f t="shared" si="1593"/>
        <v>1</v>
      </c>
      <c r="E891" s="4">
        <f t="shared" si="1593"/>
        <v>1</v>
      </c>
      <c r="F891" s="4">
        <f t="shared" si="1593"/>
        <v>1</v>
      </c>
      <c r="G891" s="4">
        <f t="shared" si="1593"/>
        <v>0</v>
      </c>
      <c r="H891" s="12">
        <f>H882</f>
        <v>2.4615227407726921</v>
      </c>
      <c r="I891" s="12">
        <f t="shared" ref="I891:K891" si="1594">I882</f>
        <v>0.41702947325408551</v>
      </c>
      <c r="J891" s="12">
        <f t="shared" si="1594"/>
        <v>1.9724800577587682</v>
      </c>
      <c r="K891" s="12">
        <f t="shared" si="1594"/>
        <v>-2.2834994849249161E-2</v>
      </c>
      <c r="L891" s="4">
        <f t="shared" si="1581"/>
        <v>4.8510322717855461</v>
      </c>
      <c r="M891" s="11">
        <f t="shared" si="1582"/>
        <v>0.99224038184193397</v>
      </c>
      <c r="N891" s="12">
        <f t="shared" si="1583"/>
        <v>6.021167395898802E-5</v>
      </c>
      <c r="O891" s="12">
        <f t="shared" si="1584"/>
        <v>-1.1948890872081662E-4</v>
      </c>
      <c r="P891" s="12">
        <f t="shared" si="1576"/>
        <v>-1.1948890872081662E-4</v>
      </c>
      <c r="Q891" s="12">
        <f t="shared" si="1577"/>
        <v>-1.1948890872081662E-4</v>
      </c>
      <c r="R891" s="12">
        <f t="shared" si="1578"/>
        <v>0</v>
      </c>
      <c r="S891" s="4">
        <f t="shared" si="1585"/>
        <v>1</v>
      </c>
      <c r="T891" s="15" t="str">
        <f t="shared" si="1586"/>
        <v>OK</v>
      </c>
    </row>
    <row r="892" spans="1:20" x14ac:dyDescent="0.25">
      <c r="A892" t="s">
        <v>39</v>
      </c>
      <c r="B892" t="s">
        <v>31</v>
      </c>
      <c r="C892" s="4">
        <f t="shared" ref="C892:G892" si="1595">C874</f>
        <v>0</v>
      </c>
      <c r="D892" s="4">
        <f t="shared" si="1595"/>
        <v>0</v>
      </c>
      <c r="E892" s="4">
        <f t="shared" si="1595"/>
        <v>0</v>
      </c>
      <c r="F892" s="4">
        <f t="shared" si="1595"/>
        <v>-1</v>
      </c>
      <c r="G892" s="4">
        <f t="shared" si="1595"/>
        <v>0</v>
      </c>
      <c r="H892" s="12">
        <f>H882</f>
        <v>2.4615227407726921</v>
      </c>
      <c r="I892" s="12">
        <f t="shared" ref="I892:K892" si="1596">I882</f>
        <v>0.41702947325408551</v>
      </c>
      <c r="J892" s="12">
        <f t="shared" si="1596"/>
        <v>1.9724800577587682</v>
      </c>
      <c r="K892" s="12">
        <f t="shared" si="1596"/>
        <v>-2.2834994849249161E-2</v>
      </c>
      <c r="L892" s="4">
        <f t="shared" si="1581"/>
        <v>-1.9724800577587682</v>
      </c>
      <c r="M892" s="11">
        <f t="shared" si="1582"/>
        <v>0.12212275356762188</v>
      </c>
      <c r="N892" s="12">
        <f t="shared" si="1583"/>
        <v>1.4913966938938103E-2</v>
      </c>
      <c r="O892" s="12">
        <f t="shared" si="1584"/>
        <v>0</v>
      </c>
      <c r="P892" s="12">
        <f t="shared" si="1576"/>
        <v>0</v>
      </c>
      <c r="Q892" s="12">
        <f t="shared" si="1577"/>
        <v>-2.6185264459477008E-2</v>
      </c>
      <c r="R892" s="12">
        <f t="shared" si="1578"/>
        <v>0</v>
      </c>
      <c r="S892" s="4">
        <f t="shared" si="1585"/>
        <v>0</v>
      </c>
      <c r="T892" s="15" t="str">
        <f t="shared" si="1586"/>
        <v>OK</v>
      </c>
    </row>
    <row r="893" spans="1:20" x14ac:dyDescent="0.25">
      <c r="A893" t="s">
        <v>40</v>
      </c>
      <c r="B893" t="s">
        <v>30</v>
      </c>
      <c r="C893" s="4">
        <f t="shared" ref="C893:G893" si="1597">C875</f>
        <v>1</v>
      </c>
      <c r="D893" s="4">
        <f t="shared" si="1597"/>
        <v>1</v>
      </c>
      <c r="E893" s="4">
        <f t="shared" si="1597"/>
        <v>0</v>
      </c>
      <c r="F893" s="4">
        <f t="shared" si="1597"/>
        <v>1</v>
      </c>
      <c r="G893" s="4">
        <f t="shared" si="1597"/>
        <v>1</v>
      </c>
      <c r="H893" s="12">
        <f>H882</f>
        <v>2.4615227407726921</v>
      </c>
      <c r="I893" s="12">
        <f t="shared" ref="I893:K893" si="1598">I882</f>
        <v>0.41702947325408551</v>
      </c>
      <c r="J893" s="12">
        <f t="shared" si="1598"/>
        <v>1.9724800577587682</v>
      </c>
      <c r="K893" s="12">
        <f t="shared" si="1598"/>
        <v>-2.2834994849249161E-2</v>
      </c>
      <c r="L893" s="4">
        <f t="shared" si="1581"/>
        <v>4.4111678036822113</v>
      </c>
      <c r="M893" s="11">
        <f t="shared" si="1582"/>
        <v>0.98800464376800401</v>
      </c>
      <c r="N893" s="12">
        <f t="shared" si="1583"/>
        <v>1.4388857113248506E-4</v>
      </c>
      <c r="O893" s="12">
        <f t="shared" si="1584"/>
        <v>-2.84325152928076E-4</v>
      </c>
      <c r="P893" s="12">
        <f t="shared" si="1576"/>
        <v>0</v>
      </c>
      <c r="Q893" s="12">
        <f t="shared" si="1577"/>
        <v>-2.84325152928076E-4</v>
      </c>
      <c r="R893" s="12">
        <f t="shared" si="1578"/>
        <v>-2.84325152928076E-4</v>
      </c>
      <c r="S893" s="4">
        <f t="shared" si="1585"/>
        <v>1</v>
      </c>
      <c r="T893" s="15" t="str">
        <f t="shared" si="1586"/>
        <v>OK</v>
      </c>
    </row>
    <row r="894" spans="1:20" x14ac:dyDescent="0.25">
      <c r="A894" t="s">
        <v>39</v>
      </c>
      <c r="B894" t="s">
        <v>36</v>
      </c>
      <c r="C894" s="4">
        <f t="shared" ref="C894:G894" si="1599">C876</f>
        <v>0</v>
      </c>
      <c r="D894" s="4">
        <f t="shared" si="1599"/>
        <v>-1</v>
      </c>
      <c r="E894" s="4">
        <f t="shared" si="1599"/>
        <v>0</v>
      </c>
      <c r="F894" s="4">
        <f t="shared" si="1599"/>
        <v>-1</v>
      </c>
      <c r="G894" s="4">
        <f t="shared" si="1599"/>
        <v>0</v>
      </c>
      <c r="H894" s="12">
        <f>H882</f>
        <v>2.4615227407726921</v>
      </c>
      <c r="I894" s="12">
        <f t="shared" ref="I894:K894" si="1600">I882</f>
        <v>0.41702947325408551</v>
      </c>
      <c r="J894" s="12">
        <f t="shared" si="1600"/>
        <v>1.9724800577587682</v>
      </c>
      <c r="K894" s="12">
        <f t="shared" si="1600"/>
        <v>-2.2834994849249161E-2</v>
      </c>
      <c r="L894" s="4">
        <f t="shared" si="1581"/>
        <v>-4.4340027985314601</v>
      </c>
      <c r="M894" s="11">
        <f t="shared" si="1582"/>
        <v>1.1727722062158908E-2</v>
      </c>
      <c r="N894" s="12">
        <f t="shared" si="1583"/>
        <v>1.3753946476724877E-4</v>
      </c>
      <c r="O894" s="12">
        <f t="shared" si="1584"/>
        <v>-2.7185288030376082E-4</v>
      </c>
      <c r="P894" s="12">
        <f t="shared" si="1576"/>
        <v>0</v>
      </c>
      <c r="Q894" s="12">
        <f t="shared" si="1577"/>
        <v>-2.7185288030376082E-4</v>
      </c>
      <c r="R894" s="12">
        <f t="shared" si="1578"/>
        <v>0</v>
      </c>
      <c r="S894" s="4">
        <f t="shared" si="1585"/>
        <v>0</v>
      </c>
      <c r="T894" s="15" t="str">
        <f t="shared" si="1586"/>
        <v>OK</v>
      </c>
    </row>
    <row r="895" spans="1:20" x14ac:dyDescent="0.25">
      <c r="A895" t="s">
        <v>40</v>
      </c>
      <c r="B895" t="s">
        <v>33</v>
      </c>
      <c r="C895" s="4">
        <f t="shared" ref="C895:G895" si="1601">C877</f>
        <v>1</v>
      </c>
      <c r="D895" s="4">
        <f t="shared" si="1601"/>
        <v>1</v>
      </c>
      <c r="E895" s="4">
        <f t="shared" si="1601"/>
        <v>1</v>
      </c>
      <c r="F895" s="4">
        <f t="shared" si="1601"/>
        <v>1</v>
      </c>
      <c r="G895" s="4">
        <f t="shared" si="1601"/>
        <v>0</v>
      </c>
      <c r="H895" s="12">
        <f>H882</f>
        <v>2.4615227407726921</v>
      </c>
      <c r="I895" s="12">
        <f t="shared" ref="I895:K895" si="1602">I882</f>
        <v>0.41702947325408551</v>
      </c>
      <c r="J895" s="12">
        <f t="shared" si="1602"/>
        <v>1.9724800577587682</v>
      </c>
      <c r="K895" s="12">
        <f t="shared" si="1602"/>
        <v>-2.2834994849249161E-2</v>
      </c>
      <c r="L895" s="4">
        <f t="shared" si="1581"/>
        <v>4.8510322717855461</v>
      </c>
      <c r="M895" s="11">
        <f t="shared" si="1582"/>
        <v>0.99224038184193397</v>
      </c>
      <c r="N895" s="12">
        <f t="shared" si="1583"/>
        <v>6.021167395898802E-5</v>
      </c>
      <c r="O895" s="12">
        <f t="shared" si="1584"/>
        <v>-1.1948890872081662E-4</v>
      </c>
      <c r="P895" s="12">
        <f t="shared" si="1576"/>
        <v>-1.1948890872081662E-4</v>
      </c>
      <c r="Q895" s="12">
        <f t="shared" si="1577"/>
        <v>-1.1948890872081662E-4</v>
      </c>
      <c r="R895" s="12">
        <f t="shared" si="1578"/>
        <v>0</v>
      </c>
      <c r="S895" s="4">
        <f t="shared" si="1585"/>
        <v>1</v>
      </c>
      <c r="T895" s="15" t="str">
        <f t="shared" si="1586"/>
        <v>OK</v>
      </c>
    </row>
    <row r="896" spans="1:20" x14ac:dyDescent="0.25">
      <c r="M896" s="5" t="s">
        <v>47</v>
      </c>
      <c r="N896" s="11">
        <f>AVERAGE(N886:N895)</f>
        <v>3.8685292241044771E-3</v>
      </c>
      <c r="O896"/>
    </row>
    <row r="897" spans="1:20" x14ac:dyDescent="0.25">
      <c r="H897" t="s">
        <v>41</v>
      </c>
      <c r="I897">
        <f>I879</f>
        <v>3</v>
      </c>
      <c r="M897"/>
      <c r="N897" s="5" t="s">
        <v>46</v>
      </c>
      <c r="O897" s="11">
        <f>AVERAGE(O886:O895)</f>
        <v>-2.9658841931764603E-3</v>
      </c>
      <c r="P897" s="11">
        <f t="shared" ref="P897:R897" si="1603">AVERAGE(P886:P895)</f>
        <v>3.7317609526685947E-4</v>
      </c>
      <c r="Q897" s="11">
        <f t="shared" si="1603"/>
        <v>-4.1299985921312461E-3</v>
      </c>
      <c r="R897" s="11">
        <f t="shared" si="1603"/>
        <v>3.3316149696045857E-4</v>
      </c>
    </row>
    <row r="898" spans="1:20" x14ac:dyDescent="0.25">
      <c r="M898"/>
      <c r="N898"/>
      <c r="O898"/>
    </row>
    <row r="899" spans="1:20" x14ac:dyDescent="0.25">
      <c r="M899"/>
      <c r="N899"/>
      <c r="O899"/>
    </row>
    <row r="900" spans="1:20" x14ac:dyDescent="0.25">
      <c r="H900" s="13">
        <f>H882-O897*$I897</f>
        <v>2.4704203933522213</v>
      </c>
      <c r="I900" s="13">
        <f t="shared" ref="I900" si="1604">I882-P897*$I897</f>
        <v>0.41590994496828493</v>
      </c>
      <c r="J900" s="13">
        <f t="shared" ref="J900" si="1605">J882-Q897*$I897</f>
        <v>1.984870053535162</v>
      </c>
      <c r="K900" s="13">
        <f t="shared" ref="K900" si="1606">K882-R897*$I897</f>
        <v>-2.3834479340130537E-2</v>
      </c>
      <c r="M900"/>
      <c r="N900"/>
      <c r="O900"/>
    </row>
    <row r="901" spans="1:20" x14ac:dyDescent="0.25">
      <c r="H901" s="36" t="s">
        <v>18</v>
      </c>
      <c r="I901" s="36"/>
      <c r="J901" s="36"/>
      <c r="K901" s="36"/>
      <c r="M901"/>
      <c r="N901"/>
      <c r="O901" s="37" t="s">
        <v>23</v>
      </c>
      <c r="P901" s="37"/>
      <c r="Q901" s="37"/>
      <c r="R901" s="37"/>
    </row>
    <row r="902" spans="1:20" x14ac:dyDescent="0.25">
      <c r="A902" s="14" t="s">
        <v>45</v>
      </c>
      <c r="B902" s="14">
        <f>B884+1</f>
        <v>50</v>
      </c>
      <c r="H902" s="8" t="s">
        <v>19</v>
      </c>
      <c r="I902" s="8" t="s">
        <v>20</v>
      </c>
      <c r="J902" s="8" t="s">
        <v>22</v>
      </c>
      <c r="K902" s="8" t="s">
        <v>21</v>
      </c>
      <c r="M902"/>
      <c r="N902"/>
      <c r="O902" s="8" t="s">
        <v>24</v>
      </c>
      <c r="P902" s="8" t="s">
        <v>25</v>
      </c>
      <c r="Q902" s="8" t="s">
        <v>26</v>
      </c>
      <c r="R902" s="8" t="s">
        <v>27</v>
      </c>
    </row>
    <row r="903" spans="1:20" ht="30" x14ac:dyDescent="0.25">
      <c r="A903" s="6" t="s">
        <v>44</v>
      </c>
      <c r="B903" s="6" t="s">
        <v>13</v>
      </c>
      <c r="C903" s="7" t="s">
        <v>7</v>
      </c>
      <c r="D903" s="6" t="s">
        <v>14</v>
      </c>
      <c r="E903" s="6" t="s">
        <v>1</v>
      </c>
      <c r="F903" s="6" t="s">
        <v>2</v>
      </c>
      <c r="G903" s="6" t="s">
        <v>15</v>
      </c>
      <c r="H903" s="9" t="s">
        <v>14</v>
      </c>
      <c r="I903" s="9" t="s">
        <v>1</v>
      </c>
      <c r="J903" s="9" t="s">
        <v>2</v>
      </c>
      <c r="K903" s="9" t="s">
        <v>15</v>
      </c>
      <c r="L903" s="6" t="s">
        <v>16</v>
      </c>
      <c r="M903" s="6" t="s">
        <v>17</v>
      </c>
      <c r="N903" s="6" t="s">
        <v>28</v>
      </c>
      <c r="O903" s="9" t="s">
        <v>14</v>
      </c>
      <c r="P903" s="9" t="s">
        <v>1</v>
      </c>
      <c r="Q903" s="9" t="s">
        <v>2</v>
      </c>
      <c r="R903" s="9" t="s">
        <v>15</v>
      </c>
      <c r="S903" s="7" t="s">
        <v>42</v>
      </c>
      <c r="T903" s="9" t="s">
        <v>43</v>
      </c>
    </row>
    <row r="904" spans="1:20" x14ac:dyDescent="0.25">
      <c r="A904" t="s">
        <v>39</v>
      </c>
      <c r="B904" t="s">
        <v>29</v>
      </c>
      <c r="C904" s="4">
        <f>C886</f>
        <v>0</v>
      </c>
      <c r="D904" s="4">
        <f t="shared" ref="D904:G904" si="1607">D886</f>
        <v>-1</v>
      </c>
      <c r="E904" s="4">
        <f t="shared" si="1607"/>
        <v>1</v>
      </c>
      <c r="F904" s="4">
        <f t="shared" si="1607"/>
        <v>0</v>
      </c>
      <c r="G904" s="4">
        <f t="shared" si="1607"/>
        <v>1</v>
      </c>
      <c r="H904" s="12">
        <f>H900</f>
        <v>2.4704203933522213</v>
      </c>
      <c r="I904" s="12">
        <f t="shared" ref="I904:K904" si="1608">I900</f>
        <v>0.41590994496828493</v>
      </c>
      <c r="J904" s="12">
        <f t="shared" si="1608"/>
        <v>1.984870053535162</v>
      </c>
      <c r="K904" s="12">
        <f t="shared" si="1608"/>
        <v>-2.3834479340130537E-2</v>
      </c>
      <c r="L904" s="4">
        <f>SUMPRODUCT(D904:G904,H904:K904)</f>
        <v>-2.0783449277240669</v>
      </c>
      <c r="M904" s="11">
        <f>1/(1+EXP(-L904))</f>
        <v>0.11121946486008594</v>
      </c>
      <c r="N904" s="12">
        <f>(M904-C904)^2</f>
        <v>1.236976936376389E-2</v>
      </c>
      <c r="O904" s="12">
        <f>2*D904*$M904*(1-$M904)*($M904-$C904)</f>
        <v>-2.1988020469366768E-2</v>
      </c>
      <c r="P904" s="12">
        <f t="shared" ref="P904:P913" si="1609">2*E904*$M904*(1-$M904)*($M904-$C904)</f>
        <v>2.1988020469366768E-2</v>
      </c>
      <c r="Q904" s="12">
        <f t="shared" ref="Q904:Q913" si="1610">2*F904*$M904*(1-$M904)*($M904-$C904)</f>
        <v>0</v>
      </c>
      <c r="R904" s="12">
        <f t="shared" ref="R904:R913" si="1611">2*G904*$M904*(1-$M904)*($M904-$C904)</f>
        <v>2.1988020469366768E-2</v>
      </c>
      <c r="S904" s="4">
        <f>IF(M904&gt;0.5,1,0)</f>
        <v>0</v>
      </c>
      <c r="T904" s="15" t="str">
        <f>IF(S904=C904,"OK","FAUX")</f>
        <v>OK</v>
      </c>
    </row>
    <row r="905" spans="1:20" x14ac:dyDescent="0.25">
      <c r="A905" t="s">
        <v>40</v>
      </c>
      <c r="B905" t="s">
        <v>34</v>
      </c>
      <c r="C905" s="4">
        <f t="shared" ref="C905:G905" si="1612">C887</f>
        <v>1</v>
      </c>
      <c r="D905" s="4">
        <f t="shared" si="1612"/>
        <v>0</v>
      </c>
      <c r="E905" s="4">
        <f t="shared" si="1612"/>
        <v>1</v>
      </c>
      <c r="F905" s="4">
        <f t="shared" si="1612"/>
        <v>1</v>
      </c>
      <c r="G905" s="4">
        <f t="shared" si="1612"/>
        <v>1</v>
      </c>
      <c r="H905" s="12">
        <f>H900</f>
        <v>2.4704203933522213</v>
      </c>
      <c r="I905" s="12">
        <f t="shared" ref="I905:K905" si="1613">I900</f>
        <v>0.41590994496828493</v>
      </c>
      <c r="J905" s="12">
        <f t="shared" si="1613"/>
        <v>1.984870053535162</v>
      </c>
      <c r="K905" s="12">
        <f t="shared" si="1613"/>
        <v>-2.3834479340130537E-2</v>
      </c>
      <c r="L905" s="4">
        <f t="shared" ref="L905:L913" si="1614">SUMPRODUCT(D905:G905,H905:K905)</f>
        <v>2.3769455191633164</v>
      </c>
      <c r="M905" s="11">
        <f t="shared" ref="M905:M913" si="1615">1/(1+EXP(-L905))</f>
        <v>0.91505230544532246</v>
      </c>
      <c r="N905" s="12">
        <f t="shared" ref="N905:N913" si="1616">(M905-C905)^2</f>
        <v>7.2161108101547926E-3</v>
      </c>
      <c r="O905" s="12">
        <f t="shared" ref="O905:O913" si="1617">2*D905*$M905*(1-$M905)*($M905-$C905)</f>
        <v>0</v>
      </c>
      <c r="P905" s="12">
        <f t="shared" si="1609"/>
        <v>-1.3206237666362114E-2</v>
      </c>
      <c r="Q905" s="12">
        <f t="shared" si="1610"/>
        <v>-1.3206237666362114E-2</v>
      </c>
      <c r="R905" s="12">
        <f t="shared" si="1611"/>
        <v>-1.3206237666362114E-2</v>
      </c>
      <c r="S905" s="4">
        <f t="shared" ref="S905:S913" si="1618">IF(M905&gt;0.5,1,0)</f>
        <v>1</v>
      </c>
      <c r="T905" s="15" t="str">
        <f t="shared" ref="T905:T913" si="1619">IF(S905=C905,"OK","FAUX")</f>
        <v>OK</v>
      </c>
    </row>
    <row r="906" spans="1:20" x14ac:dyDescent="0.25">
      <c r="A906" t="s">
        <v>39</v>
      </c>
      <c r="B906" t="s">
        <v>35</v>
      </c>
      <c r="C906" s="4">
        <f t="shared" ref="C906:G906" si="1620">C888</f>
        <v>0</v>
      </c>
      <c r="D906" s="4">
        <f t="shared" si="1620"/>
        <v>-1</v>
      </c>
      <c r="E906" s="4">
        <f t="shared" si="1620"/>
        <v>1</v>
      </c>
      <c r="F906" s="4">
        <f t="shared" si="1620"/>
        <v>-1</v>
      </c>
      <c r="G906" s="4">
        <f t="shared" si="1620"/>
        <v>0</v>
      </c>
      <c r="H906" s="12">
        <f>H900</f>
        <v>2.4704203933522213</v>
      </c>
      <c r="I906" s="12">
        <f t="shared" ref="I906:K906" si="1621">I900</f>
        <v>0.41590994496828493</v>
      </c>
      <c r="J906" s="12">
        <f t="shared" si="1621"/>
        <v>1.984870053535162</v>
      </c>
      <c r="K906" s="12">
        <f t="shared" si="1621"/>
        <v>-2.3834479340130537E-2</v>
      </c>
      <c r="L906" s="4">
        <f t="shared" si="1614"/>
        <v>-4.0393805019190978</v>
      </c>
      <c r="M906" s="11">
        <f t="shared" si="1615"/>
        <v>1.7303687533089918E-2</v>
      </c>
      <c r="N906" s="12">
        <f t="shared" si="1616"/>
        <v>2.9941760224281146E-4</v>
      </c>
      <c r="O906" s="12">
        <f t="shared" si="1617"/>
        <v>-5.8847314722338968E-4</v>
      </c>
      <c r="P906" s="12">
        <f t="shared" si="1609"/>
        <v>5.8847314722338968E-4</v>
      </c>
      <c r="Q906" s="12">
        <f t="shared" si="1610"/>
        <v>-5.8847314722338968E-4</v>
      </c>
      <c r="R906" s="12">
        <f t="shared" si="1611"/>
        <v>0</v>
      </c>
      <c r="S906" s="4">
        <f t="shared" si="1618"/>
        <v>0</v>
      </c>
      <c r="T906" s="15" t="str">
        <f t="shared" si="1619"/>
        <v>OK</v>
      </c>
    </row>
    <row r="907" spans="1:20" x14ac:dyDescent="0.25">
      <c r="A907" t="s">
        <v>39</v>
      </c>
      <c r="B907" t="s">
        <v>37</v>
      </c>
      <c r="C907" s="4">
        <f t="shared" ref="C907:G907" si="1622">C889</f>
        <v>0</v>
      </c>
      <c r="D907" s="4">
        <f t="shared" si="1622"/>
        <v>-1</v>
      </c>
      <c r="E907" s="4">
        <f t="shared" si="1622"/>
        <v>0</v>
      </c>
      <c r="F907" s="4">
        <f t="shared" si="1622"/>
        <v>-1</v>
      </c>
      <c r="G907" s="4">
        <f t="shared" si="1622"/>
        <v>1</v>
      </c>
      <c r="H907" s="12">
        <f>H900</f>
        <v>2.4704203933522213</v>
      </c>
      <c r="I907" s="12">
        <f t="shared" ref="I907:K907" si="1623">I900</f>
        <v>0.41590994496828493</v>
      </c>
      <c r="J907" s="12">
        <f t="shared" si="1623"/>
        <v>1.984870053535162</v>
      </c>
      <c r="K907" s="12">
        <f t="shared" si="1623"/>
        <v>-2.3834479340130537E-2</v>
      </c>
      <c r="L907" s="4">
        <f t="shared" si="1614"/>
        <v>-4.4791249262275139</v>
      </c>
      <c r="M907" s="11">
        <f t="shared" si="1615"/>
        <v>1.1216107007894329E-2</v>
      </c>
      <c r="N907" s="12">
        <f t="shared" si="1616"/>
        <v>1.2580105641253627E-4</v>
      </c>
      <c r="O907" s="12">
        <f t="shared" si="1617"/>
        <v>-2.4878011660421423E-4</v>
      </c>
      <c r="P907" s="12">
        <f t="shared" si="1609"/>
        <v>0</v>
      </c>
      <c r="Q907" s="12">
        <f t="shared" si="1610"/>
        <v>-2.4878011660421423E-4</v>
      </c>
      <c r="R907" s="12">
        <f t="shared" si="1611"/>
        <v>2.4878011660421423E-4</v>
      </c>
      <c r="S907" s="4">
        <f t="shared" si="1618"/>
        <v>0</v>
      </c>
      <c r="T907" s="15" t="str">
        <f t="shared" si="1619"/>
        <v>OK</v>
      </c>
    </row>
    <row r="908" spans="1:20" x14ac:dyDescent="0.25">
      <c r="A908" t="s">
        <v>40</v>
      </c>
      <c r="B908" t="s">
        <v>32</v>
      </c>
      <c r="C908" s="4">
        <f t="shared" ref="C908:G908" si="1624">C890</f>
        <v>1</v>
      </c>
      <c r="D908" s="4">
        <f t="shared" si="1624"/>
        <v>1</v>
      </c>
      <c r="E908" s="4">
        <f t="shared" si="1624"/>
        <v>1</v>
      </c>
      <c r="F908" s="4">
        <f t="shared" si="1624"/>
        <v>0</v>
      </c>
      <c r="G908" s="4">
        <f t="shared" si="1624"/>
        <v>1</v>
      </c>
      <c r="H908" s="12">
        <f>H900</f>
        <v>2.4704203933522213</v>
      </c>
      <c r="I908" s="12">
        <f t="shared" ref="I908:K908" si="1625">I900</f>
        <v>0.41590994496828493</v>
      </c>
      <c r="J908" s="12">
        <f t="shared" si="1625"/>
        <v>1.984870053535162</v>
      </c>
      <c r="K908" s="12">
        <f t="shared" si="1625"/>
        <v>-2.3834479340130537E-2</v>
      </c>
      <c r="L908" s="4">
        <f t="shared" si="1614"/>
        <v>2.8624958589803757</v>
      </c>
      <c r="M908" s="11">
        <f t="shared" si="1615"/>
        <v>0.94596102684264727</v>
      </c>
      <c r="N908" s="12">
        <f t="shared" si="1616"/>
        <v>2.9202106199010891E-3</v>
      </c>
      <c r="O908" s="12">
        <f t="shared" si="1617"/>
        <v>-5.5248108731968757E-3</v>
      </c>
      <c r="P908" s="12">
        <f t="shared" si="1609"/>
        <v>-5.5248108731968757E-3</v>
      </c>
      <c r="Q908" s="12">
        <f t="shared" si="1610"/>
        <v>0</v>
      </c>
      <c r="R908" s="12">
        <f t="shared" si="1611"/>
        <v>-5.5248108731968757E-3</v>
      </c>
      <c r="S908" s="4">
        <f t="shared" si="1618"/>
        <v>1</v>
      </c>
      <c r="T908" s="15" t="str">
        <f t="shared" si="1619"/>
        <v>OK</v>
      </c>
    </row>
    <row r="909" spans="1:20" x14ac:dyDescent="0.25">
      <c r="A909" t="s">
        <v>40</v>
      </c>
      <c r="B909" t="s">
        <v>38</v>
      </c>
      <c r="C909" s="4">
        <f t="shared" ref="C909:G909" si="1626">C891</f>
        <v>1</v>
      </c>
      <c r="D909" s="4">
        <f t="shared" si="1626"/>
        <v>1</v>
      </c>
      <c r="E909" s="4">
        <f t="shared" si="1626"/>
        <v>1</v>
      </c>
      <c r="F909" s="4">
        <f t="shared" si="1626"/>
        <v>1</v>
      </c>
      <c r="G909" s="4">
        <f t="shared" si="1626"/>
        <v>0</v>
      </c>
      <c r="H909" s="12">
        <f>H900</f>
        <v>2.4704203933522213</v>
      </c>
      <c r="I909" s="12">
        <f t="shared" ref="I909:K909" si="1627">I900</f>
        <v>0.41590994496828493</v>
      </c>
      <c r="J909" s="12">
        <f t="shared" si="1627"/>
        <v>1.984870053535162</v>
      </c>
      <c r="K909" s="12">
        <f t="shared" si="1627"/>
        <v>-2.3834479340130537E-2</v>
      </c>
      <c r="L909" s="4">
        <f t="shared" si="1614"/>
        <v>4.8712003918556679</v>
      </c>
      <c r="M909" s="11">
        <f t="shared" si="1615"/>
        <v>0.99239413281238842</v>
      </c>
      <c r="N909" s="12">
        <f t="shared" si="1616"/>
        <v>5.7849215675586509E-5</v>
      </c>
      <c r="O909" s="12">
        <f t="shared" si="1617"/>
        <v>-1.1481844444850099E-4</v>
      </c>
      <c r="P909" s="12">
        <f t="shared" si="1609"/>
        <v>-1.1481844444850099E-4</v>
      </c>
      <c r="Q909" s="12">
        <f t="shared" si="1610"/>
        <v>-1.1481844444850099E-4</v>
      </c>
      <c r="R909" s="12">
        <f t="shared" si="1611"/>
        <v>0</v>
      </c>
      <c r="S909" s="4">
        <f t="shared" si="1618"/>
        <v>1</v>
      </c>
      <c r="T909" s="15" t="str">
        <f t="shared" si="1619"/>
        <v>OK</v>
      </c>
    </row>
    <row r="910" spans="1:20" x14ac:dyDescent="0.25">
      <c r="A910" t="s">
        <v>39</v>
      </c>
      <c r="B910" t="s">
        <v>31</v>
      </c>
      <c r="C910" s="4">
        <f t="shared" ref="C910:G910" si="1628">C892</f>
        <v>0</v>
      </c>
      <c r="D910" s="4">
        <f t="shared" si="1628"/>
        <v>0</v>
      </c>
      <c r="E910" s="4">
        <f t="shared" si="1628"/>
        <v>0</v>
      </c>
      <c r="F910" s="4">
        <f t="shared" si="1628"/>
        <v>-1</v>
      </c>
      <c r="G910" s="4">
        <f t="shared" si="1628"/>
        <v>0</v>
      </c>
      <c r="H910" s="12">
        <f>H900</f>
        <v>2.4704203933522213</v>
      </c>
      <c r="I910" s="12">
        <f t="shared" ref="I910:K910" si="1629">I900</f>
        <v>0.41590994496828493</v>
      </c>
      <c r="J910" s="12">
        <f t="shared" si="1629"/>
        <v>1.984870053535162</v>
      </c>
      <c r="K910" s="12">
        <f t="shared" si="1629"/>
        <v>-2.3834479340130537E-2</v>
      </c>
      <c r="L910" s="4">
        <f t="shared" si="1614"/>
        <v>-1.984870053535162</v>
      </c>
      <c r="M910" s="11">
        <f t="shared" si="1615"/>
        <v>0.12080064404859783</v>
      </c>
      <c r="N910" s="12">
        <f t="shared" si="1616"/>
        <v>1.4592795602556035E-2</v>
      </c>
      <c r="O910" s="12">
        <f t="shared" si="1617"/>
        <v>0</v>
      </c>
      <c r="P910" s="12">
        <f t="shared" si="1609"/>
        <v>0</v>
      </c>
      <c r="Q910" s="12">
        <f t="shared" si="1610"/>
        <v>-2.5659952990595439E-2</v>
      </c>
      <c r="R910" s="12">
        <f t="shared" si="1611"/>
        <v>0</v>
      </c>
      <c r="S910" s="4">
        <f t="shared" si="1618"/>
        <v>0</v>
      </c>
      <c r="T910" s="15" t="str">
        <f t="shared" si="1619"/>
        <v>OK</v>
      </c>
    </row>
    <row r="911" spans="1:20" x14ac:dyDescent="0.25">
      <c r="A911" t="s">
        <v>40</v>
      </c>
      <c r="B911" t="s">
        <v>30</v>
      </c>
      <c r="C911" s="4">
        <f t="shared" ref="C911:G911" si="1630">C893</f>
        <v>1</v>
      </c>
      <c r="D911" s="4">
        <f t="shared" si="1630"/>
        <v>1</v>
      </c>
      <c r="E911" s="4">
        <f t="shared" si="1630"/>
        <v>0</v>
      </c>
      <c r="F911" s="4">
        <f t="shared" si="1630"/>
        <v>1</v>
      </c>
      <c r="G911" s="4">
        <f t="shared" si="1630"/>
        <v>1</v>
      </c>
      <c r="H911" s="12">
        <f>H900</f>
        <v>2.4704203933522213</v>
      </c>
      <c r="I911" s="12">
        <f t="shared" ref="I911:K911" si="1631">I900</f>
        <v>0.41590994496828493</v>
      </c>
      <c r="J911" s="12">
        <f t="shared" si="1631"/>
        <v>1.984870053535162</v>
      </c>
      <c r="K911" s="12">
        <f t="shared" si="1631"/>
        <v>-2.3834479340130537E-2</v>
      </c>
      <c r="L911" s="4">
        <f t="shared" si="1614"/>
        <v>4.4314559675472536</v>
      </c>
      <c r="M911" s="11">
        <f t="shared" si="1615"/>
        <v>0.98824272296466753</v>
      </c>
      <c r="N911" s="12">
        <f t="shared" si="1616"/>
        <v>1.3823356328555628E-4</v>
      </c>
      <c r="O911" s="12">
        <f t="shared" si="1617"/>
        <v>-2.7321662597285364E-4</v>
      </c>
      <c r="P911" s="12">
        <f t="shared" si="1609"/>
        <v>0</v>
      </c>
      <c r="Q911" s="12">
        <f t="shared" si="1610"/>
        <v>-2.7321662597285364E-4</v>
      </c>
      <c r="R911" s="12">
        <f t="shared" si="1611"/>
        <v>-2.7321662597285364E-4</v>
      </c>
      <c r="S911" s="4">
        <f t="shared" si="1618"/>
        <v>1</v>
      </c>
      <c r="T911" s="15" t="str">
        <f t="shared" si="1619"/>
        <v>OK</v>
      </c>
    </row>
    <row r="912" spans="1:20" x14ac:dyDescent="0.25">
      <c r="A912" t="s">
        <v>39</v>
      </c>
      <c r="B912" t="s">
        <v>36</v>
      </c>
      <c r="C912" s="4">
        <f t="shared" ref="C912:G912" si="1632">C894</f>
        <v>0</v>
      </c>
      <c r="D912" s="4">
        <f t="shared" si="1632"/>
        <v>-1</v>
      </c>
      <c r="E912" s="4">
        <f t="shared" si="1632"/>
        <v>0</v>
      </c>
      <c r="F912" s="4">
        <f t="shared" si="1632"/>
        <v>-1</v>
      </c>
      <c r="G912" s="4">
        <f t="shared" si="1632"/>
        <v>0</v>
      </c>
      <c r="H912" s="12">
        <f>H900</f>
        <v>2.4704203933522213</v>
      </c>
      <c r="I912" s="12">
        <f t="shared" ref="I912:K912" si="1633">I900</f>
        <v>0.41590994496828493</v>
      </c>
      <c r="J912" s="12">
        <f t="shared" si="1633"/>
        <v>1.984870053535162</v>
      </c>
      <c r="K912" s="12">
        <f t="shared" si="1633"/>
        <v>-2.3834479340130537E-2</v>
      </c>
      <c r="L912" s="4">
        <f t="shared" si="1614"/>
        <v>-4.4552904468873837</v>
      </c>
      <c r="M912" s="11">
        <f t="shared" si="1615"/>
        <v>1.1483541604557957E-2</v>
      </c>
      <c r="N912" s="12">
        <f t="shared" si="1616"/>
        <v>1.3187172778361355E-4</v>
      </c>
      <c r="O912" s="12">
        <f t="shared" si="1617"/>
        <v>-2.6071474662229095E-4</v>
      </c>
      <c r="P912" s="12">
        <f t="shared" si="1609"/>
        <v>0</v>
      </c>
      <c r="Q912" s="12">
        <f t="shared" si="1610"/>
        <v>-2.6071474662229095E-4</v>
      </c>
      <c r="R912" s="12">
        <f t="shared" si="1611"/>
        <v>0</v>
      </c>
      <c r="S912" s="4">
        <f t="shared" si="1618"/>
        <v>0</v>
      </c>
      <c r="T912" s="15" t="str">
        <f t="shared" si="1619"/>
        <v>OK</v>
      </c>
    </row>
    <row r="913" spans="1:20" x14ac:dyDescent="0.25">
      <c r="A913" t="s">
        <v>40</v>
      </c>
      <c r="B913" t="s">
        <v>33</v>
      </c>
      <c r="C913" s="4">
        <f t="shared" ref="C913:G913" si="1634">C895</f>
        <v>1</v>
      </c>
      <c r="D913" s="4">
        <f t="shared" si="1634"/>
        <v>1</v>
      </c>
      <c r="E913" s="4">
        <f t="shared" si="1634"/>
        <v>1</v>
      </c>
      <c r="F913" s="4">
        <f t="shared" si="1634"/>
        <v>1</v>
      </c>
      <c r="G913" s="4">
        <f t="shared" si="1634"/>
        <v>0</v>
      </c>
      <c r="H913" s="12">
        <f>H900</f>
        <v>2.4704203933522213</v>
      </c>
      <c r="I913" s="12">
        <f t="shared" ref="I913:K913" si="1635">I900</f>
        <v>0.41590994496828493</v>
      </c>
      <c r="J913" s="12">
        <f t="shared" si="1635"/>
        <v>1.984870053535162</v>
      </c>
      <c r="K913" s="12">
        <f t="shared" si="1635"/>
        <v>-2.3834479340130537E-2</v>
      </c>
      <c r="L913" s="4">
        <f t="shared" si="1614"/>
        <v>4.8712003918556679</v>
      </c>
      <c r="M913" s="11">
        <f t="shared" si="1615"/>
        <v>0.99239413281238842</v>
      </c>
      <c r="N913" s="12">
        <f t="shared" si="1616"/>
        <v>5.7849215675586509E-5</v>
      </c>
      <c r="O913" s="12">
        <f t="shared" si="1617"/>
        <v>-1.1481844444850099E-4</v>
      </c>
      <c r="P913" s="12">
        <f t="shared" si="1609"/>
        <v>-1.1481844444850099E-4</v>
      </c>
      <c r="Q913" s="12">
        <f t="shared" si="1610"/>
        <v>-1.1481844444850099E-4</v>
      </c>
      <c r="R913" s="12">
        <f t="shared" si="1611"/>
        <v>0</v>
      </c>
      <c r="S913" s="4">
        <f t="shared" si="1618"/>
        <v>1</v>
      </c>
      <c r="T913" s="15" t="str">
        <f t="shared" si="1619"/>
        <v>OK</v>
      </c>
    </row>
    <row r="914" spans="1:20" x14ac:dyDescent="0.25">
      <c r="M914" s="5" t="s">
        <v>47</v>
      </c>
      <c r="N914" s="11">
        <f>AVERAGE(N904:N913)</f>
        <v>3.7909908777451497E-3</v>
      </c>
      <c r="O914"/>
    </row>
    <row r="915" spans="1:20" x14ac:dyDescent="0.25">
      <c r="H915" t="s">
        <v>41</v>
      </c>
      <c r="I915">
        <f>I897</f>
        <v>3</v>
      </c>
      <c r="M915"/>
      <c r="N915" s="5" t="s">
        <v>46</v>
      </c>
      <c r="O915" s="11">
        <f>AVERAGE(O904:O913)</f>
        <v>-2.9113652867883396E-3</v>
      </c>
      <c r="P915" s="11">
        <f t="shared" ref="P915:R915" si="1636">AVERAGE(P904:P913)</f>
        <v>3.615808188134165E-4</v>
      </c>
      <c r="Q915" s="11">
        <f t="shared" si="1636"/>
        <v>-4.0467012182277308E-3</v>
      </c>
      <c r="R915" s="11">
        <f t="shared" si="1636"/>
        <v>3.2325354204391395E-4</v>
      </c>
    </row>
    <row r="916" spans="1:20" x14ac:dyDescent="0.25">
      <c r="M916"/>
      <c r="N916"/>
      <c r="O916"/>
    </row>
    <row r="917" spans="1:20" x14ac:dyDescent="0.25">
      <c r="M917"/>
      <c r="N917"/>
      <c r="O917"/>
    </row>
    <row r="918" spans="1:20" x14ac:dyDescent="0.25">
      <c r="H918" s="13">
        <f>H900-O915*$I915</f>
        <v>2.4791544892125863</v>
      </c>
      <c r="I918" s="13">
        <f t="shared" ref="I918" si="1637">I900-P915*$I915</f>
        <v>0.41482520251184468</v>
      </c>
      <c r="J918" s="13">
        <f t="shared" ref="J918" si="1638">J900-Q915*$I915</f>
        <v>1.9970101571898451</v>
      </c>
      <c r="K918" s="13">
        <f t="shared" ref="K918" si="1639">K900-R915*$I915</f>
        <v>-2.4804239966262277E-2</v>
      </c>
      <c r="M918"/>
      <c r="N918"/>
      <c r="O918"/>
    </row>
    <row r="919" spans="1:20" x14ac:dyDescent="0.25">
      <c r="H919" s="36" t="s">
        <v>18</v>
      </c>
      <c r="I919" s="36"/>
      <c r="J919" s="36"/>
      <c r="K919" s="36"/>
      <c r="M919"/>
      <c r="N919"/>
      <c r="O919" s="37" t="s">
        <v>23</v>
      </c>
      <c r="P919" s="37"/>
      <c r="Q919" s="37"/>
      <c r="R919" s="37"/>
    </row>
    <row r="920" spans="1:20" x14ac:dyDescent="0.25">
      <c r="A920" s="14" t="s">
        <v>45</v>
      </c>
      <c r="B920" s="14">
        <f>B902+1</f>
        <v>51</v>
      </c>
      <c r="H920" s="8" t="s">
        <v>19</v>
      </c>
      <c r="I920" s="8" t="s">
        <v>20</v>
      </c>
      <c r="J920" s="8" t="s">
        <v>22</v>
      </c>
      <c r="K920" s="8" t="s">
        <v>21</v>
      </c>
      <c r="M920"/>
      <c r="N920"/>
      <c r="O920" s="8" t="s">
        <v>24</v>
      </c>
      <c r="P920" s="8" t="s">
        <v>25</v>
      </c>
      <c r="Q920" s="8" t="s">
        <v>26</v>
      </c>
      <c r="R920" s="8" t="s">
        <v>27</v>
      </c>
    </row>
    <row r="921" spans="1:20" ht="30" x14ac:dyDescent="0.25">
      <c r="A921" s="6" t="s">
        <v>44</v>
      </c>
      <c r="B921" s="6" t="s">
        <v>13</v>
      </c>
      <c r="C921" s="7" t="s">
        <v>7</v>
      </c>
      <c r="D921" s="6" t="s">
        <v>14</v>
      </c>
      <c r="E921" s="6" t="s">
        <v>1</v>
      </c>
      <c r="F921" s="6" t="s">
        <v>2</v>
      </c>
      <c r="G921" s="6" t="s">
        <v>15</v>
      </c>
      <c r="H921" s="9" t="s">
        <v>14</v>
      </c>
      <c r="I921" s="9" t="s">
        <v>1</v>
      </c>
      <c r="J921" s="9" t="s">
        <v>2</v>
      </c>
      <c r="K921" s="9" t="s">
        <v>15</v>
      </c>
      <c r="L921" s="6" t="s">
        <v>16</v>
      </c>
      <c r="M921" s="6" t="s">
        <v>17</v>
      </c>
      <c r="N921" s="6" t="s">
        <v>28</v>
      </c>
      <c r="O921" s="9" t="s">
        <v>14</v>
      </c>
      <c r="P921" s="9" t="s">
        <v>1</v>
      </c>
      <c r="Q921" s="9" t="s">
        <v>2</v>
      </c>
      <c r="R921" s="9" t="s">
        <v>15</v>
      </c>
      <c r="S921" s="7" t="s">
        <v>42</v>
      </c>
      <c r="T921" s="9" t="s">
        <v>43</v>
      </c>
    </row>
    <row r="922" spans="1:20" x14ac:dyDescent="0.25">
      <c r="A922" t="s">
        <v>39</v>
      </c>
      <c r="B922" t="s">
        <v>29</v>
      </c>
      <c r="C922" s="4">
        <f>C904</f>
        <v>0</v>
      </c>
      <c r="D922" s="4">
        <f t="shared" ref="D922:G922" si="1640">D904</f>
        <v>-1</v>
      </c>
      <c r="E922" s="4">
        <f t="shared" si="1640"/>
        <v>1</v>
      </c>
      <c r="F922" s="4">
        <f t="shared" si="1640"/>
        <v>0</v>
      </c>
      <c r="G922" s="4">
        <f t="shared" si="1640"/>
        <v>1</v>
      </c>
      <c r="H922" s="12">
        <f>H918</f>
        <v>2.4791544892125863</v>
      </c>
      <c r="I922" s="12">
        <f t="shared" ref="I922:K922" si="1641">I918</f>
        <v>0.41482520251184468</v>
      </c>
      <c r="J922" s="12">
        <f t="shared" si="1641"/>
        <v>1.9970101571898451</v>
      </c>
      <c r="K922" s="12">
        <f t="shared" si="1641"/>
        <v>-2.4804239966262277E-2</v>
      </c>
      <c r="L922" s="4">
        <f>SUMPRODUCT(D922:G922,H922:K922)</f>
        <v>-2.0891335266670041</v>
      </c>
      <c r="M922" s="11">
        <f>1/(1+EXP(-L922))</f>
        <v>0.11015747982755843</v>
      </c>
      <c r="N922" s="12">
        <f>(M922-C922)^2</f>
        <v>1.2134670361958942E-2</v>
      </c>
      <c r="O922" s="12">
        <f>2*D922*$M922*(1-$M922)*($M922-$C922)</f>
        <v>-2.1595891312694758E-2</v>
      </c>
      <c r="P922" s="12">
        <f t="shared" ref="P922:P931" si="1642">2*E922*$M922*(1-$M922)*($M922-$C922)</f>
        <v>2.1595891312694758E-2</v>
      </c>
      <c r="Q922" s="12">
        <f t="shared" ref="Q922:Q931" si="1643">2*F922*$M922*(1-$M922)*($M922-$C922)</f>
        <v>0</v>
      </c>
      <c r="R922" s="12">
        <f t="shared" ref="R922:R931" si="1644">2*G922*$M922*(1-$M922)*($M922-$C922)</f>
        <v>2.1595891312694758E-2</v>
      </c>
      <c r="S922" s="4">
        <f>IF(M922&gt;0.5,1,0)</f>
        <v>0</v>
      </c>
      <c r="T922" s="15" t="str">
        <f>IF(S922=C922,"OK","FAUX")</f>
        <v>OK</v>
      </c>
    </row>
    <row r="923" spans="1:20" x14ac:dyDescent="0.25">
      <c r="A923" t="s">
        <v>40</v>
      </c>
      <c r="B923" t="s">
        <v>34</v>
      </c>
      <c r="C923" s="4">
        <f t="shared" ref="C923:G923" si="1645">C905</f>
        <v>1</v>
      </c>
      <c r="D923" s="4">
        <f t="shared" si="1645"/>
        <v>0</v>
      </c>
      <c r="E923" s="4">
        <f t="shared" si="1645"/>
        <v>1</v>
      </c>
      <c r="F923" s="4">
        <f t="shared" si="1645"/>
        <v>1</v>
      </c>
      <c r="G923" s="4">
        <f t="shared" si="1645"/>
        <v>1</v>
      </c>
      <c r="H923" s="12">
        <f>H918</f>
        <v>2.4791544892125863</v>
      </c>
      <c r="I923" s="12">
        <f t="shared" ref="I923:K923" si="1646">I918</f>
        <v>0.41482520251184468</v>
      </c>
      <c r="J923" s="12">
        <f t="shared" si="1646"/>
        <v>1.9970101571898451</v>
      </c>
      <c r="K923" s="12">
        <f t="shared" si="1646"/>
        <v>-2.4804239966262277E-2</v>
      </c>
      <c r="L923" s="4">
        <f t="shared" ref="L923:L931" si="1647">SUMPRODUCT(D923:G923,H923:K923)</f>
        <v>2.3870311197354273</v>
      </c>
      <c r="M923" s="11">
        <f t="shared" ref="M923:M931" si="1648">1/(1+EXP(-L923))</f>
        <v>0.91583300050324135</v>
      </c>
      <c r="N923" s="12">
        <f t="shared" ref="N923:N931" si="1649">(M923-C923)^2</f>
        <v>7.0840838042873716E-3</v>
      </c>
      <c r="O923" s="12">
        <f t="shared" ref="O923:O931" si="1650">2*D923*$M923*(1-$M923)*($M923-$C923)</f>
        <v>0</v>
      </c>
      <c r="P923" s="12">
        <f t="shared" si="1642"/>
        <v>-1.297567545259384E-2</v>
      </c>
      <c r="Q923" s="12">
        <f t="shared" si="1643"/>
        <v>-1.297567545259384E-2</v>
      </c>
      <c r="R923" s="12">
        <f t="shared" si="1644"/>
        <v>-1.297567545259384E-2</v>
      </c>
      <c r="S923" s="4">
        <f t="shared" ref="S923:S931" si="1651">IF(M923&gt;0.5,1,0)</f>
        <v>1</v>
      </c>
      <c r="T923" s="15" t="str">
        <f t="shared" ref="T923:T931" si="1652">IF(S923=C923,"OK","FAUX")</f>
        <v>OK</v>
      </c>
    </row>
    <row r="924" spans="1:20" x14ac:dyDescent="0.25">
      <c r="A924" t="s">
        <v>39</v>
      </c>
      <c r="B924" t="s">
        <v>35</v>
      </c>
      <c r="C924" s="4">
        <f t="shared" ref="C924:G924" si="1653">C906</f>
        <v>0</v>
      </c>
      <c r="D924" s="4">
        <f t="shared" si="1653"/>
        <v>-1</v>
      </c>
      <c r="E924" s="4">
        <f t="shared" si="1653"/>
        <v>1</v>
      </c>
      <c r="F924" s="4">
        <f t="shared" si="1653"/>
        <v>-1</v>
      </c>
      <c r="G924" s="4">
        <f t="shared" si="1653"/>
        <v>0</v>
      </c>
      <c r="H924" s="12">
        <f>H918</f>
        <v>2.4791544892125863</v>
      </c>
      <c r="I924" s="12">
        <f t="shared" ref="I924:K924" si="1654">I918</f>
        <v>0.41482520251184468</v>
      </c>
      <c r="J924" s="12">
        <f t="shared" si="1654"/>
        <v>1.9970101571898451</v>
      </c>
      <c r="K924" s="12">
        <f t="shared" si="1654"/>
        <v>-2.4804239966262277E-2</v>
      </c>
      <c r="L924" s="4">
        <f t="shared" si="1647"/>
        <v>-4.0613394438905868</v>
      </c>
      <c r="M924" s="11">
        <f t="shared" si="1648"/>
        <v>1.6934222744610469E-2</v>
      </c>
      <c r="N924" s="12">
        <f t="shared" si="1649"/>
        <v>2.8676789996408253E-4</v>
      </c>
      <c r="O924" s="12">
        <f t="shared" si="1650"/>
        <v>-5.6382341694017322E-4</v>
      </c>
      <c r="P924" s="12">
        <f t="shared" si="1642"/>
        <v>5.6382341694017322E-4</v>
      </c>
      <c r="Q924" s="12">
        <f t="shared" si="1643"/>
        <v>-5.6382341694017322E-4</v>
      </c>
      <c r="R924" s="12">
        <f t="shared" si="1644"/>
        <v>0</v>
      </c>
      <c r="S924" s="4">
        <f t="shared" si="1651"/>
        <v>0</v>
      </c>
      <c r="T924" s="15" t="str">
        <f t="shared" si="1652"/>
        <v>OK</v>
      </c>
    </row>
    <row r="925" spans="1:20" x14ac:dyDescent="0.25">
      <c r="A925" t="s">
        <v>39</v>
      </c>
      <c r="B925" t="s">
        <v>37</v>
      </c>
      <c r="C925" s="4">
        <f t="shared" ref="C925:G925" si="1655">C907</f>
        <v>0</v>
      </c>
      <c r="D925" s="4">
        <f t="shared" si="1655"/>
        <v>-1</v>
      </c>
      <c r="E925" s="4">
        <f t="shared" si="1655"/>
        <v>0</v>
      </c>
      <c r="F925" s="4">
        <f t="shared" si="1655"/>
        <v>-1</v>
      </c>
      <c r="G925" s="4">
        <f t="shared" si="1655"/>
        <v>1</v>
      </c>
      <c r="H925" s="12">
        <f>H918</f>
        <v>2.4791544892125863</v>
      </c>
      <c r="I925" s="12">
        <f t="shared" ref="I925:K925" si="1656">I918</f>
        <v>0.41482520251184468</v>
      </c>
      <c r="J925" s="12">
        <f t="shared" si="1656"/>
        <v>1.9970101571898451</v>
      </c>
      <c r="K925" s="12">
        <f t="shared" si="1656"/>
        <v>-2.4804239966262277E-2</v>
      </c>
      <c r="L925" s="4">
        <f t="shared" si="1647"/>
        <v>-4.5009688863686934</v>
      </c>
      <c r="M925" s="11">
        <f t="shared" si="1648"/>
        <v>1.0976419475410212E-2</v>
      </c>
      <c r="N925" s="12">
        <f t="shared" si="1649"/>
        <v>1.2048178450016461E-4</v>
      </c>
      <c r="O925" s="12">
        <f t="shared" si="1650"/>
        <v>-2.3831865178868962E-4</v>
      </c>
      <c r="P925" s="12">
        <f t="shared" si="1642"/>
        <v>0</v>
      </c>
      <c r="Q925" s="12">
        <f t="shared" si="1643"/>
        <v>-2.3831865178868962E-4</v>
      </c>
      <c r="R925" s="12">
        <f t="shared" si="1644"/>
        <v>2.3831865178868962E-4</v>
      </c>
      <c r="S925" s="4">
        <f t="shared" si="1651"/>
        <v>0</v>
      </c>
      <c r="T925" s="15" t="str">
        <f t="shared" si="1652"/>
        <v>OK</v>
      </c>
    </row>
    <row r="926" spans="1:20" x14ac:dyDescent="0.25">
      <c r="A926" t="s">
        <v>40</v>
      </c>
      <c r="B926" t="s">
        <v>32</v>
      </c>
      <c r="C926" s="4">
        <f t="shared" ref="C926:G926" si="1657">C908</f>
        <v>1</v>
      </c>
      <c r="D926" s="4">
        <f t="shared" si="1657"/>
        <v>1</v>
      </c>
      <c r="E926" s="4">
        <f t="shared" si="1657"/>
        <v>1</v>
      </c>
      <c r="F926" s="4">
        <f t="shared" si="1657"/>
        <v>0</v>
      </c>
      <c r="G926" s="4">
        <f t="shared" si="1657"/>
        <v>1</v>
      </c>
      <c r="H926" s="12">
        <f>H918</f>
        <v>2.4791544892125863</v>
      </c>
      <c r="I926" s="12">
        <f t="shared" ref="I926:K926" si="1658">I918</f>
        <v>0.41482520251184468</v>
      </c>
      <c r="J926" s="12">
        <f t="shared" si="1658"/>
        <v>1.9970101571898451</v>
      </c>
      <c r="K926" s="12">
        <f t="shared" si="1658"/>
        <v>-2.4804239966262277E-2</v>
      </c>
      <c r="L926" s="4">
        <f t="shared" si="1647"/>
        <v>2.8691754517581685</v>
      </c>
      <c r="M926" s="11">
        <f t="shared" si="1648"/>
        <v>0.94630146398681037</v>
      </c>
      <c r="N926" s="12">
        <f t="shared" si="1649"/>
        <v>2.883532769959824E-3</v>
      </c>
      <c r="O926" s="12">
        <f t="shared" si="1650"/>
        <v>-5.4573825633338477E-3</v>
      </c>
      <c r="P926" s="12">
        <f t="shared" si="1642"/>
        <v>-5.4573825633338477E-3</v>
      </c>
      <c r="Q926" s="12">
        <f t="shared" si="1643"/>
        <v>0</v>
      </c>
      <c r="R926" s="12">
        <f t="shared" si="1644"/>
        <v>-5.4573825633338477E-3</v>
      </c>
      <c r="S926" s="4">
        <f t="shared" si="1651"/>
        <v>1</v>
      </c>
      <c r="T926" s="15" t="str">
        <f t="shared" si="1652"/>
        <v>OK</v>
      </c>
    </row>
    <row r="927" spans="1:20" x14ac:dyDescent="0.25">
      <c r="A927" t="s">
        <v>40</v>
      </c>
      <c r="B927" t="s">
        <v>38</v>
      </c>
      <c r="C927" s="4">
        <f t="shared" ref="C927:G927" si="1659">C909</f>
        <v>1</v>
      </c>
      <c r="D927" s="4">
        <f t="shared" si="1659"/>
        <v>1</v>
      </c>
      <c r="E927" s="4">
        <f t="shared" si="1659"/>
        <v>1</v>
      </c>
      <c r="F927" s="4">
        <f t="shared" si="1659"/>
        <v>1</v>
      </c>
      <c r="G927" s="4">
        <f t="shared" si="1659"/>
        <v>0</v>
      </c>
      <c r="H927" s="12">
        <f>H918</f>
        <v>2.4791544892125863</v>
      </c>
      <c r="I927" s="12">
        <f t="shared" ref="I927:K927" si="1660">I918</f>
        <v>0.41482520251184468</v>
      </c>
      <c r="J927" s="12">
        <f t="shared" si="1660"/>
        <v>1.9970101571898451</v>
      </c>
      <c r="K927" s="12">
        <f t="shared" si="1660"/>
        <v>-2.4804239966262277E-2</v>
      </c>
      <c r="L927" s="4">
        <f t="shared" si="1647"/>
        <v>4.890989848914276</v>
      </c>
      <c r="M927" s="11">
        <f t="shared" si="1648"/>
        <v>0.99254205775035387</v>
      </c>
      <c r="N927" s="12">
        <f t="shared" si="1649"/>
        <v>5.5620902599056815E-5</v>
      </c>
      <c r="O927" s="12">
        <f t="shared" si="1650"/>
        <v>-1.1041217023919972E-4</v>
      </c>
      <c r="P927" s="12">
        <f t="shared" si="1642"/>
        <v>-1.1041217023919972E-4</v>
      </c>
      <c r="Q927" s="12">
        <f t="shared" si="1643"/>
        <v>-1.1041217023919972E-4</v>
      </c>
      <c r="R927" s="12">
        <f t="shared" si="1644"/>
        <v>0</v>
      </c>
      <c r="S927" s="4">
        <f t="shared" si="1651"/>
        <v>1</v>
      </c>
      <c r="T927" s="15" t="str">
        <f t="shared" si="1652"/>
        <v>OK</v>
      </c>
    </row>
    <row r="928" spans="1:20" x14ac:dyDescent="0.25">
      <c r="A928" t="s">
        <v>39</v>
      </c>
      <c r="B928" t="s">
        <v>31</v>
      </c>
      <c r="C928" s="4">
        <f t="shared" ref="C928:G928" si="1661">C910</f>
        <v>0</v>
      </c>
      <c r="D928" s="4">
        <f t="shared" si="1661"/>
        <v>0</v>
      </c>
      <c r="E928" s="4">
        <f t="shared" si="1661"/>
        <v>0</v>
      </c>
      <c r="F928" s="4">
        <f t="shared" si="1661"/>
        <v>-1</v>
      </c>
      <c r="G928" s="4">
        <f t="shared" si="1661"/>
        <v>0</v>
      </c>
      <c r="H928" s="12">
        <f>H918</f>
        <v>2.4791544892125863</v>
      </c>
      <c r="I928" s="12">
        <f t="shared" ref="I928:K928" si="1662">I918</f>
        <v>0.41482520251184468</v>
      </c>
      <c r="J928" s="12">
        <f t="shared" si="1662"/>
        <v>1.9970101571898451</v>
      </c>
      <c r="K928" s="12">
        <f t="shared" si="1662"/>
        <v>-2.4804239966262277E-2</v>
      </c>
      <c r="L928" s="4">
        <f t="shared" si="1647"/>
        <v>-1.9970101571898451</v>
      </c>
      <c r="M928" s="11">
        <f t="shared" si="1648"/>
        <v>0.1195171939103386</v>
      </c>
      <c r="N928" s="12">
        <f t="shared" si="1649"/>
        <v>1.4284359640201479E-2</v>
      </c>
      <c r="O928" s="12">
        <f t="shared" si="1650"/>
        <v>0</v>
      </c>
      <c r="P928" s="12">
        <f t="shared" si="1642"/>
        <v>0</v>
      </c>
      <c r="Q928" s="12">
        <f t="shared" si="1643"/>
        <v>-2.5154266118397009E-2</v>
      </c>
      <c r="R928" s="12">
        <f t="shared" si="1644"/>
        <v>0</v>
      </c>
      <c r="S928" s="4">
        <f t="shared" si="1651"/>
        <v>0</v>
      </c>
      <c r="T928" s="15" t="str">
        <f t="shared" si="1652"/>
        <v>OK</v>
      </c>
    </row>
    <row r="929" spans="1:20" x14ac:dyDescent="0.25">
      <c r="A929" t="s">
        <v>40</v>
      </c>
      <c r="B929" t="s">
        <v>30</v>
      </c>
      <c r="C929" s="4">
        <f t="shared" ref="C929:G929" si="1663">C911</f>
        <v>1</v>
      </c>
      <c r="D929" s="4">
        <f t="shared" si="1663"/>
        <v>1</v>
      </c>
      <c r="E929" s="4">
        <f t="shared" si="1663"/>
        <v>0</v>
      </c>
      <c r="F929" s="4">
        <f t="shared" si="1663"/>
        <v>1</v>
      </c>
      <c r="G929" s="4">
        <f t="shared" si="1663"/>
        <v>1</v>
      </c>
      <c r="H929" s="12">
        <f>H918</f>
        <v>2.4791544892125863</v>
      </c>
      <c r="I929" s="12">
        <f t="shared" ref="I929:K929" si="1664">I918</f>
        <v>0.41482520251184468</v>
      </c>
      <c r="J929" s="12">
        <f t="shared" si="1664"/>
        <v>1.9970101571898451</v>
      </c>
      <c r="K929" s="12">
        <f t="shared" si="1664"/>
        <v>-2.4804239966262277E-2</v>
      </c>
      <c r="L929" s="4">
        <f t="shared" si="1647"/>
        <v>4.4513604064361685</v>
      </c>
      <c r="M929" s="11">
        <f t="shared" si="1648"/>
        <v>0.98847176011541271</v>
      </c>
      <c r="N929" s="12">
        <f t="shared" si="1649"/>
        <v>1.3290031483658912E-4</v>
      </c>
      <c r="O929" s="12">
        <f t="shared" si="1650"/>
        <v>-2.6273641625283148E-4</v>
      </c>
      <c r="P929" s="12">
        <f t="shared" si="1642"/>
        <v>0</v>
      </c>
      <c r="Q929" s="12">
        <f t="shared" si="1643"/>
        <v>-2.6273641625283148E-4</v>
      </c>
      <c r="R929" s="12">
        <f t="shared" si="1644"/>
        <v>-2.6273641625283148E-4</v>
      </c>
      <c r="S929" s="4">
        <f t="shared" si="1651"/>
        <v>1</v>
      </c>
      <c r="T929" s="15" t="str">
        <f t="shared" si="1652"/>
        <v>OK</v>
      </c>
    </row>
    <row r="930" spans="1:20" x14ac:dyDescent="0.25">
      <c r="A930" t="s">
        <v>39</v>
      </c>
      <c r="B930" t="s">
        <v>36</v>
      </c>
      <c r="C930" s="4">
        <f t="shared" ref="C930:G930" si="1665">C912</f>
        <v>0</v>
      </c>
      <c r="D930" s="4">
        <f t="shared" si="1665"/>
        <v>-1</v>
      </c>
      <c r="E930" s="4">
        <f t="shared" si="1665"/>
        <v>0</v>
      </c>
      <c r="F930" s="4">
        <f t="shared" si="1665"/>
        <v>-1</v>
      </c>
      <c r="G930" s="4">
        <f t="shared" si="1665"/>
        <v>0</v>
      </c>
      <c r="H930" s="12">
        <f>H918</f>
        <v>2.4791544892125863</v>
      </c>
      <c r="I930" s="12">
        <f t="shared" ref="I930:K930" si="1666">I918</f>
        <v>0.41482520251184468</v>
      </c>
      <c r="J930" s="12">
        <f t="shared" si="1666"/>
        <v>1.9970101571898451</v>
      </c>
      <c r="K930" s="12">
        <f t="shared" si="1666"/>
        <v>-2.4804239966262277E-2</v>
      </c>
      <c r="L930" s="4">
        <f t="shared" si="1647"/>
        <v>-4.4761646464024309</v>
      </c>
      <c r="M930" s="11">
        <f t="shared" si="1648"/>
        <v>1.1248984965182753E-2</v>
      </c>
      <c r="N930" s="12">
        <f t="shared" si="1649"/>
        <v>1.2653966274690762E-4</v>
      </c>
      <c r="O930" s="12">
        <f t="shared" si="1650"/>
        <v>-2.5023243996633672E-4</v>
      </c>
      <c r="P930" s="12">
        <f t="shared" si="1642"/>
        <v>0</v>
      </c>
      <c r="Q930" s="12">
        <f t="shared" si="1643"/>
        <v>-2.5023243996633672E-4</v>
      </c>
      <c r="R930" s="12">
        <f t="shared" si="1644"/>
        <v>0</v>
      </c>
      <c r="S930" s="4">
        <f t="shared" si="1651"/>
        <v>0</v>
      </c>
      <c r="T930" s="15" t="str">
        <f t="shared" si="1652"/>
        <v>OK</v>
      </c>
    </row>
    <row r="931" spans="1:20" x14ac:dyDescent="0.25">
      <c r="A931" t="s">
        <v>40</v>
      </c>
      <c r="B931" t="s">
        <v>33</v>
      </c>
      <c r="C931" s="4">
        <f t="shared" ref="C931:G931" si="1667">C913</f>
        <v>1</v>
      </c>
      <c r="D931" s="4">
        <f t="shared" si="1667"/>
        <v>1</v>
      </c>
      <c r="E931" s="4">
        <f t="shared" si="1667"/>
        <v>1</v>
      </c>
      <c r="F931" s="4">
        <f t="shared" si="1667"/>
        <v>1</v>
      </c>
      <c r="G931" s="4">
        <f t="shared" si="1667"/>
        <v>0</v>
      </c>
      <c r="H931" s="12">
        <f>H918</f>
        <v>2.4791544892125863</v>
      </c>
      <c r="I931" s="12">
        <f t="shared" ref="I931:K931" si="1668">I918</f>
        <v>0.41482520251184468</v>
      </c>
      <c r="J931" s="12">
        <f t="shared" si="1668"/>
        <v>1.9970101571898451</v>
      </c>
      <c r="K931" s="12">
        <f t="shared" si="1668"/>
        <v>-2.4804239966262277E-2</v>
      </c>
      <c r="L931" s="4">
        <f t="shared" si="1647"/>
        <v>4.890989848914276</v>
      </c>
      <c r="M931" s="11">
        <f t="shared" si="1648"/>
        <v>0.99254205775035387</v>
      </c>
      <c r="N931" s="12">
        <f t="shared" si="1649"/>
        <v>5.5620902599056815E-5</v>
      </c>
      <c r="O931" s="12">
        <f t="shared" si="1650"/>
        <v>-1.1041217023919972E-4</v>
      </c>
      <c r="P931" s="12">
        <f t="shared" si="1642"/>
        <v>-1.1041217023919972E-4</v>
      </c>
      <c r="Q931" s="12">
        <f t="shared" si="1643"/>
        <v>-1.1041217023919972E-4</v>
      </c>
      <c r="R931" s="12">
        <f t="shared" si="1644"/>
        <v>0</v>
      </c>
      <c r="S931" s="4">
        <f t="shared" si="1651"/>
        <v>1</v>
      </c>
      <c r="T931" s="15" t="str">
        <f t="shared" si="1652"/>
        <v>OK</v>
      </c>
    </row>
    <row r="932" spans="1:20" x14ac:dyDescent="0.25">
      <c r="M932" s="5" t="s">
        <v>47</v>
      </c>
      <c r="N932" s="11">
        <f>AVERAGE(N922:N931)</f>
        <v>3.7164578043653472E-3</v>
      </c>
      <c r="O932"/>
    </row>
    <row r="933" spans="1:20" x14ac:dyDescent="0.25">
      <c r="H933" t="s">
        <v>41</v>
      </c>
      <c r="I933">
        <f>I915</f>
        <v>3</v>
      </c>
      <c r="M933"/>
      <c r="N933" s="5" t="s">
        <v>46</v>
      </c>
      <c r="O933" s="11">
        <f>AVERAGE(O922:O931)</f>
        <v>-2.8589209141455037E-3</v>
      </c>
      <c r="P933" s="11">
        <f t="shared" ref="P933:R933" si="1669">AVERAGE(P922:P931)</f>
        <v>3.5058323732288439E-4</v>
      </c>
      <c r="Q933" s="11">
        <f t="shared" si="1669"/>
        <v>-3.9665876836417289E-3</v>
      </c>
      <c r="R933" s="11">
        <f t="shared" si="1669"/>
        <v>3.1384155323029288E-4</v>
      </c>
    </row>
    <row r="934" spans="1:20" x14ac:dyDescent="0.25">
      <c r="M934"/>
      <c r="N934"/>
      <c r="O934"/>
    </row>
    <row r="935" spans="1:20" x14ac:dyDescent="0.25">
      <c r="M935"/>
      <c r="N935"/>
      <c r="O935"/>
    </row>
    <row r="936" spans="1:20" x14ac:dyDescent="0.25">
      <c r="H936" s="13">
        <f>H918-O933*$I933</f>
        <v>2.4877312519550228</v>
      </c>
      <c r="I936" s="13">
        <f t="shared" ref="I936" si="1670">I918-P933*$I933</f>
        <v>0.41377345279987604</v>
      </c>
      <c r="J936" s="13">
        <f t="shared" ref="J936" si="1671">J918-Q933*$I933</f>
        <v>2.0089099202407703</v>
      </c>
      <c r="K936" s="13">
        <f t="shared" ref="K936" si="1672">K918-R933*$I933</f>
        <v>-2.5745764625953155E-2</v>
      </c>
      <c r="M936"/>
      <c r="N936"/>
      <c r="O936"/>
    </row>
    <row r="937" spans="1:20" x14ac:dyDescent="0.25">
      <c r="H937" s="36" t="s">
        <v>18</v>
      </c>
      <c r="I937" s="36"/>
      <c r="J937" s="36"/>
      <c r="K937" s="36"/>
      <c r="M937"/>
      <c r="N937"/>
      <c r="O937" s="37" t="s">
        <v>23</v>
      </c>
      <c r="P937" s="37"/>
      <c r="Q937" s="37"/>
      <c r="R937" s="37"/>
    </row>
    <row r="938" spans="1:20" x14ac:dyDescent="0.25">
      <c r="A938" s="14" t="s">
        <v>45</v>
      </c>
      <c r="B938" s="14">
        <f>B920+1</f>
        <v>52</v>
      </c>
      <c r="H938" s="8" t="s">
        <v>19</v>
      </c>
      <c r="I938" s="8" t="s">
        <v>20</v>
      </c>
      <c r="J938" s="8" t="s">
        <v>22</v>
      </c>
      <c r="K938" s="8" t="s">
        <v>21</v>
      </c>
      <c r="M938"/>
      <c r="N938"/>
      <c r="O938" s="8" t="s">
        <v>24</v>
      </c>
      <c r="P938" s="8" t="s">
        <v>25</v>
      </c>
      <c r="Q938" s="8" t="s">
        <v>26</v>
      </c>
      <c r="R938" s="8" t="s">
        <v>27</v>
      </c>
    </row>
    <row r="939" spans="1:20" ht="30" x14ac:dyDescent="0.25">
      <c r="A939" s="6" t="s">
        <v>44</v>
      </c>
      <c r="B939" s="6" t="s">
        <v>13</v>
      </c>
      <c r="C939" s="7" t="s">
        <v>7</v>
      </c>
      <c r="D939" s="6" t="s">
        <v>14</v>
      </c>
      <c r="E939" s="6" t="s">
        <v>1</v>
      </c>
      <c r="F939" s="6" t="s">
        <v>2</v>
      </c>
      <c r="G939" s="6" t="s">
        <v>15</v>
      </c>
      <c r="H939" s="9" t="s">
        <v>14</v>
      </c>
      <c r="I939" s="9" t="s">
        <v>1</v>
      </c>
      <c r="J939" s="9" t="s">
        <v>2</v>
      </c>
      <c r="K939" s="9" t="s">
        <v>15</v>
      </c>
      <c r="L939" s="6" t="s">
        <v>16</v>
      </c>
      <c r="M939" s="6" t="s">
        <v>17</v>
      </c>
      <c r="N939" s="6" t="s">
        <v>28</v>
      </c>
      <c r="O939" s="9" t="s">
        <v>14</v>
      </c>
      <c r="P939" s="9" t="s">
        <v>1</v>
      </c>
      <c r="Q939" s="9" t="s">
        <v>2</v>
      </c>
      <c r="R939" s="9" t="s">
        <v>15</v>
      </c>
      <c r="S939" s="7" t="s">
        <v>42</v>
      </c>
      <c r="T939" s="9" t="s">
        <v>43</v>
      </c>
    </row>
    <row r="940" spans="1:20" x14ac:dyDescent="0.25">
      <c r="A940" t="s">
        <v>39</v>
      </c>
      <c r="B940" t="s">
        <v>29</v>
      </c>
      <c r="C940" s="4">
        <f>C922</f>
        <v>0</v>
      </c>
      <c r="D940" s="4">
        <f t="shared" ref="D940:G940" si="1673">D922</f>
        <v>-1</v>
      </c>
      <c r="E940" s="4">
        <f t="shared" si="1673"/>
        <v>1</v>
      </c>
      <c r="F940" s="4">
        <f t="shared" si="1673"/>
        <v>0</v>
      </c>
      <c r="G940" s="4">
        <f t="shared" si="1673"/>
        <v>1</v>
      </c>
      <c r="H940" s="12">
        <f>H936</f>
        <v>2.4877312519550228</v>
      </c>
      <c r="I940" s="12">
        <f t="shared" ref="I940:K940" si="1674">I936</f>
        <v>0.41377345279987604</v>
      </c>
      <c r="J940" s="12">
        <f t="shared" si="1674"/>
        <v>2.0089099202407703</v>
      </c>
      <c r="K940" s="12">
        <f t="shared" si="1674"/>
        <v>-2.5745764625953155E-2</v>
      </c>
      <c r="L940" s="4">
        <f>SUMPRODUCT(D940:G940,H940:K940)</f>
        <v>-2.0997035637810999</v>
      </c>
      <c r="M940" s="11">
        <f>1/(1+EXP(-L940))</f>
        <v>0.10912563656525351</v>
      </c>
      <c r="N940" s="12">
        <f>(M940-C940)^2</f>
        <v>1.1908404555771794E-2</v>
      </c>
      <c r="O940" s="12">
        <f>2*D940*$M940*(1-$M940)*($M940-$C940)</f>
        <v>-2.1217784656293263E-2</v>
      </c>
      <c r="P940" s="12">
        <f t="shared" ref="P940:P949" si="1675">2*E940*$M940*(1-$M940)*($M940-$C940)</f>
        <v>2.1217784656293263E-2</v>
      </c>
      <c r="Q940" s="12">
        <f t="shared" ref="Q940:Q949" si="1676">2*F940*$M940*(1-$M940)*($M940-$C940)</f>
        <v>0</v>
      </c>
      <c r="R940" s="12">
        <f t="shared" ref="R940:R949" si="1677">2*G940*$M940*(1-$M940)*($M940-$C940)</f>
        <v>2.1217784656293263E-2</v>
      </c>
      <c r="S940" s="4">
        <f>IF(M940&gt;0.5,1,0)</f>
        <v>0</v>
      </c>
      <c r="T940" s="15" t="str">
        <f>IF(S940=C940,"OK","FAUX")</f>
        <v>OK</v>
      </c>
    </row>
    <row r="941" spans="1:20" x14ac:dyDescent="0.25">
      <c r="A941" t="s">
        <v>40</v>
      </c>
      <c r="B941" t="s">
        <v>34</v>
      </c>
      <c r="C941" s="4">
        <f t="shared" ref="C941:G941" si="1678">C923</f>
        <v>1</v>
      </c>
      <c r="D941" s="4">
        <f t="shared" si="1678"/>
        <v>0</v>
      </c>
      <c r="E941" s="4">
        <f t="shared" si="1678"/>
        <v>1</v>
      </c>
      <c r="F941" s="4">
        <f t="shared" si="1678"/>
        <v>1</v>
      </c>
      <c r="G941" s="4">
        <f t="shared" si="1678"/>
        <v>1</v>
      </c>
      <c r="H941" s="12">
        <f>H936</f>
        <v>2.4877312519550228</v>
      </c>
      <c r="I941" s="12">
        <f t="shared" ref="I941:K941" si="1679">I936</f>
        <v>0.41377345279987604</v>
      </c>
      <c r="J941" s="12">
        <f t="shared" si="1679"/>
        <v>2.0089099202407703</v>
      </c>
      <c r="K941" s="12">
        <f t="shared" si="1679"/>
        <v>-2.5745764625953155E-2</v>
      </c>
      <c r="L941" s="4">
        <f t="shared" ref="L941:L949" si="1680">SUMPRODUCT(D941:G941,H941:K941)</f>
        <v>2.3969376084146932</v>
      </c>
      <c r="M941" s="11">
        <f t="shared" ref="M941:M949" si="1681">1/(1+EXP(-L941))</f>
        <v>0.91659348255163708</v>
      </c>
      <c r="N941" s="12">
        <f t="shared" ref="N941:N949" si="1682">(M941-C941)^2</f>
        <v>6.9566471528640676E-3</v>
      </c>
      <c r="O941" s="12">
        <f t="shared" ref="O941:O949" si="1683">2*D941*$M941*(1-$M941)*($M941-$C941)</f>
        <v>0</v>
      </c>
      <c r="P941" s="12">
        <f t="shared" si="1675"/>
        <v>-1.2752834881453214E-2</v>
      </c>
      <c r="Q941" s="12">
        <f t="shared" si="1676"/>
        <v>-1.2752834881453214E-2</v>
      </c>
      <c r="R941" s="12">
        <f t="shared" si="1677"/>
        <v>-1.2752834881453214E-2</v>
      </c>
      <c r="S941" s="4">
        <f t="shared" ref="S941:S949" si="1684">IF(M941&gt;0.5,1,0)</f>
        <v>1</v>
      </c>
      <c r="T941" s="15" t="str">
        <f t="shared" ref="T941:T949" si="1685">IF(S941=C941,"OK","FAUX")</f>
        <v>OK</v>
      </c>
    </row>
    <row r="942" spans="1:20" x14ac:dyDescent="0.25">
      <c r="A942" t="s">
        <v>39</v>
      </c>
      <c r="B942" t="s">
        <v>35</v>
      </c>
      <c r="C942" s="4">
        <f t="shared" ref="C942:G942" si="1686">C924</f>
        <v>0</v>
      </c>
      <c r="D942" s="4">
        <f t="shared" si="1686"/>
        <v>-1</v>
      </c>
      <c r="E942" s="4">
        <f t="shared" si="1686"/>
        <v>1</v>
      </c>
      <c r="F942" s="4">
        <f t="shared" si="1686"/>
        <v>-1</v>
      </c>
      <c r="G942" s="4">
        <f t="shared" si="1686"/>
        <v>0</v>
      </c>
      <c r="H942" s="12">
        <f>H936</f>
        <v>2.4877312519550228</v>
      </c>
      <c r="I942" s="12">
        <f t="shared" ref="I942:K942" si="1687">I936</f>
        <v>0.41377345279987604</v>
      </c>
      <c r="J942" s="12">
        <f t="shared" si="1687"/>
        <v>2.0089099202407703</v>
      </c>
      <c r="K942" s="12">
        <f t="shared" si="1687"/>
        <v>-2.5745764625953155E-2</v>
      </c>
      <c r="L942" s="4">
        <f t="shared" si="1680"/>
        <v>-4.0828677193959173</v>
      </c>
      <c r="M942" s="11">
        <f t="shared" si="1681"/>
        <v>1.6579534059929409E-2</v>
      </c>
      <c r="N942" s="12">
        <f t="shared" si="1682"/>
        <v>2.7488094964435932E-4</v>
      </c>
      <c r="O942" s="12">
        <f t="shared" si="1683"/>
        <v>-5.4064710315460996E-4</v>
      </c>
      <c r="P942" s="12">
        <f t="shared" si="1675"/>
        <v>5.4064710315460996E-4</v>
      </c>
      <c r="Q942" s="12">
        <f t="shared" si="1676"/>
        <v>-5.4064710315460996E-4</v>
      </c>
      <c r="R942" s="12">
        <f t="shared" si="1677"/>
        <v>0</v>
      </c>
      <c r="S942" s="4">
        <f t="shared" si="1684"/>
        <v>0</v>
      </c>
      <c r="T942" s="15" t="str">
        <f t="shared" si="1685"/>
        <v>OK</v>
      </c>
    </row>
    <row r="943" spans="1:20" x14ac:dyDescent="0.25">
      <c r="A943" t="s">
        <v>39</v>
      </c>
      <c r="B943" t="s">
        <v>37</v>
      </c>
      <c r="C943" s="4">
        <f t="shared" ref="C943:G943" si="1688">C925</f>
        <v>0</v>
      </c>
      <c r="D943" s="4">
        <f t="shared" si="1688"/>
        <v>-1</v>
      </c>
      <c r="E943" s="4">
        <f t="shared" si="1688"/>
        <v>0</v>
      </c>
      <c r="F943" s="4">
        <f t="shared" si="1688"/>
        <v>-1</v>
      </c>
      <c r="G943" s="4">
        <f t="shared" si="1688"/>
        <v>1</v>
      </c>
      <c r="H943" s="12">
        <f>H936</f>
        <v>2.4877312519550228</v>
      </c>
      <c r="I943" s="12">
        <f t="shared" ref="I943:K943" si="1689">I936</f>
        <v>0.41377345279987604</v>
      </c>
      <c r="J943" s="12">
        <f t="shared" si="1689"/>
        <v>2.0089099202407703</v>
      </c>
      <c r="K943" s="12">
        <f t="shared" si="1689"/>
        <v>-2.5745764625953155E-2</v>
      </c>
      <c r="L943" s="4">
        <f t="shared" si="1680"/>
        <v>-4.5223869368217464</v>
      </c>
      <c r="M943" s="11">
        <f t="shared" si="1681"/>
        <v>1.0746325241442343E-2</v>
      </c>
      <c r="N943" s="12">
        <f t="shared" si="1682"/>
        <v>1.1548350619486083E-4</v>
      </c>
      <c r="O943" s="12">
        <f t="shared" si="1683"/>
        <v>-2.2848496575453745E-4</v>
      </c>
      <c r="P943" s="12">
        <f t="shared" si="1675"/>
        <v>0</v>
      </c>
      <c r="Q943" s="12">
        <f t="shared" si="1676"/>
        <v>-2.2848496575453745E-4</v>
      </c>
      <c r="R943" s="12">
        <f t="shared" si="1677"/>
        <v>2.2848496575453745E-4</v>
      </c>
      <c r="S943" s="4">
        <f t="shared" si="1684"/>
        <v>0</v>
      </c>
      <c r="T943" s="15" t="str">
        <f t="shared" si="1685"/>
        <v>OK</v>
      </c>
    </row>
    <row r="944" spans="1:20" x14ac:dyDescent="0.25">
      <c r="A944" t="s">
        <v>40</v>
      </c>
      <c r="B944" t="s">
        <v>32</v>
      </c>
      <c r="C944" s="4">
        <f t="shared" ref="C944:G944" si="1690">C926</f>
        <v>1</v>
      </c>
      <c r="D944" s="4">
        <f t="shared" si="1690"/>
        <v>1</v>
      </c>
      <c r="E944" s="4">
        <f t="shared" si="1690"/>
        <v>1</v>
      </c>
      <c r="F944" s="4">
        <f t="shared" si="1690"/>
        <v>0</v>
      </c>
      <c r="G944" s="4">
        <f t="shared" si="1690"/>
        <v>1</v>
      </c>
      <c r="H944" s="12">
        <f>H936</f>
        <v>2.4877312519550228</v>
      </c>
      <c r="I944" s="12">
        <f t="shared" ref="I944:K944" si="1691">I936</f>
        <v>0.41377345279987604</v>
      </c>
      <c r="J944" s="12">
        <f t="shared" si="1691"/>
        <v>2.0089099202407703</v>
      </c>
      <c r="K944" s="12">
        <f t="shared" si="1691"/>
        <v>-2.5745764625953155E-2</v>
      </c>
      <c r="L944" s="4">
        <f t="shared" si="1680"/>
        <v>2.8757589401289456</v>
      </c>
      <c r="M944" s="11">
        <f t="shared" si="1681"/>
        <v>0.94663502269592048</v>
      </c>
      <c r="N944" s="12">
        <f t="shared" si="1682"/>
        <v>2.8478208026649224E-3</v>
      </c>
      <c r="O944" s="12">
        <f t="shared" si="1683"/>
        <v>-5.3916938203292467E-3</v>
      </c>
      <c r="P944" s="12">
        <f t="shared" si="1675"/>
        <v>-5.3916938203292467E-3</v>
      </c>
      <c r="Q944" s="12">
        <f t="shared" si="1676"/>
        <v>0</v>
      </c>
      <c r="R944" s="12">
        <f t="shared" si="1677"/>
        <v>-5.3916938203292467E-3</v>
      </c>
      <c r="S944" s="4">
        <f t="shared" si="1684"/>
        <v>1</v>
      </c>
      <c r="T944" s="15" t="str">
        <f t="shared" si="1685"/>
        <v>OK</v>
      </c>
    </row>
    <row r="945" spans="1:20" x14ac:dyDescent="0.25">
      <c r="A945" t="s">
        <v>40</v>
      </c>
      <c r="B945" t="s">
        <v>38</v>
      </c>
      <c r="C945" s="4">
        <f t="shared" ref="C945:G945" si="1692">C927</f>
        <v>1</v>
      </c>
      <c r="D945" s="4">
        <f t="shared" si="1692"/>
        <v>1</v>
      </c>
      <c r="E945" s="4">
        <f t="shared" si="1692"/>
        <v>1</v>
      </c>
      <c r="F945" s="4">
        <f t="shared" si="1692"/>
        <v>1</v>
      </c>
      <c r="G945" s="4">
        <f t="shared" si="1692"/>
        <v>0</v>
      </c>
      <c r="H945" s="12">
        <f>H936</f>
        <v>2.4877312519550228</v>
      </c>
      <c r="I945" s="12">
        <f t="shared" ref="I945:K945" si="1693">I936</f>
        <v>0.41377345279987604</v>
      </c>
      <c r="J945" s="12">
        <f t="shared" si="1693"/>
        <v>2.0089099202407703</v>
      </c>
      <c r="K945" s="12">
        <f t="shared" si="1693"/>
        <v>-2.5745764625953155E-2</v>
      </c>
      <c r="L945" s="4">
        <f t="shared" si="1680"/>
        <v>4.9104146249956688</v>
      </c>
      <c r="M945" s="11">
        <f t="shared" si="1681"/>
        <v>0.99268447908792734</v>
      </c>
      <c r="N945" s="12">
        <f t="shared" si="1682"/>
        <v>5.3516846214972396E-5</v>
      </c>
      <c r="O945" s="12">
        <f t="shared" si="1683"/>
        <v>-1.0625068521467717E-4</v>
      </c>
      <c r="P945" s="12">
        <f t="shared" si="1675"/>
        <v>-1.0625068521467717E-4</v>
      </c>
      <c r="Q945" s="12">
        <f t="shared" si="1676"/>
        <v>-1.0625068521467717E-4</v>
      </c>
      <c r="R945" s="12">
        <f t="shared" si="1677"/>
        <v>0</v>
      </c>
      <c r="S945" s="4">
        <f t="shared" si="1684"/>
        <v>1</v>
      </c>
      <c r="T945" s="15" t="str">
        <f t="shared" si="1685"/>
        <v>OK</v>
      </c>
    </row>
    <row r="946" spans="1:20" x14ac:dyDescent="0.25">
      <c r="A946" t="s">
        <v>39</v>
      </c>
      <c r="B946" t="s">
        <v>31</v>
      </c>
      <c r="C946" s="4">
        <f t="shared" ref="C946:G946" si="1694">C928</f>
        <v>0</v>
      </c>
      <c r="D946" s="4">
        <f t="shared" si="1694"/>
        <v>0</v>
      </c>
      <c r="E946" s="4">
        <f t="shared" si="1694"/>
        <v>0</v>
      </c>
      <c r="F946" s="4">
        <f t="shared" si="1694"/>
        <v>-1</v>
      </c>
      <c r="G946" s="4">
        <f t="shared" si="1694"/>
        <v>0</v>
      </c>
      <c r="H946" s="12">
        <f>H936</f>
        <v>2.4877312519550228</v>
      </c>
      <c r="I946" s="12">
        <f t="shared" ref="I946:K946" si="1695">I936</f>
        <v>0.41377345279987604</v>
      </c>
      <c r="J946" s="12">
        <f t="shared" si="1695"/>
        <v>2.0089099202407703</v>
      </c>
      <c r="K946" s="12">
        <f t="shared" si="1695"/>
        <v>-2.5745764625953155E-2</v>
      </c>
      <c r="L946" s="4">
        <f t="shared" si="1680"/>
        <v>-2.0089099202407703</v>
      </c>
      <c r="M946" s="11">
        <f t="shared" si="1681"/>
        <v>0.11827060694350047</v>
      </c>
      <c r="N946" s="12">
        <f t="shared" si="1682"/>
        <v>1.3987936466783982E-2</v>
      </c>
      <c r="O946" s="12">
        <f t="shared" si="1683"/>
        <v>0</v>
      </c>
      <c r="P946" s="12">
        <f t="shared" si="1675"/>
        <v>0</v>
      </c>
      <c r="Q946" s="12">
        <f t="shared" si="1676"/>
        <v>-2.4667149461940634E-2</v>
      </c>
      <c r="R946" s="12">
        <f t="shared" si="1677"/>
        <v>0</v>
      </c>
      <c r="S946" s="4">
        <f t="shared" si="1684"/>
        <v>0</v>
      </c>
      <c r="T946" s="15" t="str">
        <f t="shared" si="1685"/>
        <v>OK</v>
      </c>
    </row>
    <row r="947" spans="1:20" x14ac:dyDescent="0.25">
      <c r="A947" t="s">
        <v>40</v>
      </c>
      <c r="B947" t="s">
        <v>30</v>
      </c>
      <c r="C947" s="4">
        <f t="shared" ref="C947:G947" si="1696">C929</f>
        <v>1</v>
      </c>
      <c r="D947" s="4">
        <f t="shared" si="1696"/>
        <v>1</v>
      </c>
      <c r="E947" s="4">
        <f t="shared" si="1696"/>
        <v>0</v>
      </c>
      <c r="F947" s="4">
        <f t="shared" si="1696"/>
        <v>1</v>
      </c>
      <c r="G947" s="4">
        <f t="shared" si="1696"/>
        <v>1</v>
      </c>
      <c r="H947" s="12">
        <f>H936</f>
        <v>2.4877312519550228</v>
      </c>
      <c r="I947" s="12">
        <f t="shared" ref="I947:K947" si="1697">I936</f>
        <v>0.41377345279987604</v>
      </c>
      <c r="J947" s="12">
        <f t="shared" si="1697"/>
        <v>2.0089099202407703</v>
      </c>
      <c r="K947" s="12">
        <f t="shared" si="1697"/>
        <v>-2.5745764625953155E-2</v>
      </c>
      <c r="L947" s="4">
        <f t="shared" si="1680"/>
        <v>4.4708954075698397</v>
      </c>
      <c r="M947" s="11">
        <f t="shared" si="1681"/>
        <v>0.98869225702787888</v>
      </c>
      <c r="N947" s="12">
        <f t="shared" si="1682"/>
        <v>1.2786505112355448E-4</v>
      </c>
      <c r="O947" s="12">
        <f t="shared" si="1683"/>
        <v>-2.5283837198066439E-4</v>
      </c>
      <c r="P947" s="12">
        <f t="shared" si="1675"/>
        <v>0</v>
      </c>
      <c r="Q947" s="12">
        <f t="shared" si="1676"/>
        <v>-2.5283837198066439E-4</v>
      </c>
      <c r="R947" s="12">
        <f t="shared" si="1677"/>
        <v>-2.5283837198066439E-4</v>
      </c>
      <c r="S947" s="4">
        <f t="shared" si="1684"/>
        <v>1</v>
      </c>
      <c r="T947" s="15" t="str">
        <f t="shared" si="1685"/>
        <v>OK</v>
      </c>
    </row>
    <row r="948" spans="1:20" x14ac:dyDescent="0.25">
      <c r="A948" t="s">
        <v>39</v>
      </c>
      <c r="B948" t="s">
        <v>36</v>
      </c>
      <c r="C948" s="4">
        <f t="shared" ref="C948:G948" si="1698">C930</f>
        <v>0</v>
      </c>
      <c r="D948" s="4">
        <f t="shared" si="1698"/>
        <v>-1</v>
      </c>
      <c r="E948" s="4">
        <f t="shared" si="1698"/>
        <v>0</v>
      </c>
      <c r="F948" s="4">
        <f t="shared" si="1698"/>
        <v>-1</v>
      </c>
      <c r="G948" s="4">
        <f t="shared" si="1698"/>
        <v>0</v>
      </c>
      <c r="H948" s="12">
        <f>H936</f>
        <v>2.4877312519550228</v>
      </c>
      <c r="I948" s="12">
        <f t="shared" ref="I948:K948" si="1699">I936</f>
        <v>0.41377345279987604</v>
      </c>
      <c r="J948" s="12">
        <f t="shared" si="1699"/>
        <v>2.0089099202407703</v>
      </c>
      <c r="K948" s="12">
        <f t="shared" si="1699"/>
        <v>-2.5745764625953155E-2</v>
      </c>
      <c r="L948" s="4">
        <f t="shared" si="1680"/>
        <v>-4.4966411721957931</v>
      </c>
      <c r="M948" s="11">
        <f t="shared" si="1681"/>
        <v>1.1023500437328545E-2</v>
      </c>
      <c r="N948" s="12">
        <f t="shared" si="1682"/>
        <v>1.2151756189178262E-4</v>
      </c>
      <c r="O948" s="12">
        <f t="shared" si="1683"/>
        <v>-2.4035602599025091E-4</v>
      </c>
      <c r="P948" s="12">
        <f t="shared" si="1675"/>
        <v>0</v>
      </c>
      <c r="Q948" s="12">
        <f t="shared" si="1676"/>
        <v>-2.4035602599025091E-4</v>
      </c>
      <c r="R948" s="12">
        <f t="shared" si="1677"/>
        <v>0</v>
      </c>
      <c r="S948" s="4">
        <f t="shared" si="1684"/>
        <v>0</v>
      </c>
      <c r="T948" s="15" t="str">
        <f t="shared" si="1685"/>
        <v>OK</v>
      </c>
    </row>
    <row r="949" spans="1:20" x14ac:dyDescent="0.25">
      <c r="A949" t="s">
        <v>40</v>
      </c>
      <c r="B949" t="s">
        <v>33</v>
      </c>
      <c r="C949" s="4">
        <f t="shared" ref="C949:G949" si="1700">C931</f>
        <v>1</v>
      </c>
      <c r="D949" s="4">
        <f t="shared" si="1700"/>
        <v>1</v>
      </c>
      <c r="E949" s="4">
        <f t="shared" si="1700"/>
        <v>1</v>
      </c>
      <c r="F949" s="4">
        <f t="shared" si="1700"/>
        <v>1</v>
      </c>
      <c r="G949" s="4">
        <f t="shared" si="1700"/>
        <v>0</v>
      </c>
      <c r="H949" s="12">
        <f>H936</f>
        <v>2.4877312519550228</v>
      </c>
      <c r="I949" s="12">
        <f t="shared" ref="I949:K949" si="1701">I936</f>
        <v>0.41377345279987604</v>
      </c>
      <c r="J949" s="12">
        <f t="shared" si="1701"/>
        <v>2.0089099202407703</v>
      </c>
      <c r="K949" s="12">
        <f t="shared" si="1701"/>
        <v>-2.5745764625953155E-2</v>
      </c>
      <c r="L949" s="4">
        <f t="shared" si="1680"/>
        <v>4.9104146249956688</v>
      </c>
      <c r="M949" s="11">
        <f t="shared" si="1681"/>
        <v>0.99268447908792734</v>
      </c>
      <c r="N949" s="12">
        <f t="shared" si="1682"/>
        <v>5.3516846214972396E-5</v>
      </c>
      <c r="O949" s="12">
        <f t="shared" si="1683"/>
        <v>-1.0625068521467717E-4</v>
      </c>
      <c r="P949" s="12">
        <f t="shared" si="1675"/>
        <v>-1.0625068521467717E-4</v>
      </c>
      <c r="Q949" s="12">
        <f t="shared" si="1676"/>
        <v>-1.0625068521467717E-4</v>
      </c>
      <c r="R949" s="12">
        <f t="shared" si="1677"/>
        <v>0</v>
      </c>
      <c r="S949" s="4">
        <f t="shared" si="1684"/>
        <v>1</v>
      </c>
      <c r="T949" s="15" t="str">
        <f t="shared" si="1685"/>
        <v>OK</v>
      </c>
    </row>
    <row r="950" spans="1:20" x14ac:dyDescent="0.25">
      <c r="M950" s="5" t="s">
        <v>47</v>
      </c>
      <c r="N950" s="11">
        <f>AVERAGE(N940:N949)</f>
        <v>3.6447589739369269E-3</v>
      </c>
      <c r="O950"/>
    </row>
    <row r="951" spans="1:20" x14ac:dyDescent="0.25">
      <c r="H951" t="s">
        <v>41</v>
      </c>
      <c r="I951">
        <f>I933</f>
        <v>3</v>
      </c>
      <c r="M951"/>
      <c r="N951" s="5" t="s">
        <v>46</v>
      </c>
      <c r="O951" s="11">
        <f>AVERAGE(O940:O949)</f>
        <v>-2.8084306313931932E-3</v>
      </c>
      <c r="P951" s="11">
        <f t="shared" ref="P951:R951" si="1702">AVERAGE(P940:P949)</f>
        <v>3.4014016872360579E-4</v>
      </c>
      <c r="Q951" s="11">
        <f t="shared" si="1702"/>
        <v>-3.8894812180703267E-3</v>
      </c>
      <c r="R951" s="11">
        <f t="shared" si="1702"/>
        <v>3.0489025482846762E-4</v>
      </c>
    </row>
    <row r="952" spans="1:20" x14ac:dyDescent="0.25">
      <c r="M952"/>
      <c r="N952"/>
      <c r="O952"/>
    </row>
    <row r="953" spans="1:20" x14ac:dyDescent="0.25">
      <c r="M953"/>
      <c r="N953"/>
      <c r="O953"/>
    </row>
    <row r="954" spans="1:20" x14ac:dyDescent="0.25">
      <c r="H954" s="13">
        <f>H936-O951*$I951</f>
        <v>2.4961565438492022</v>
      </c>
      <c r="I954" s="13">
        <f t="shared" ref="I954" si="1703">I936-P951*$I951</f>
        <v>0.41275303229370525</v>
      </c>
      <c r="J954" s="13">
        <f t="shared" ref="J954" si="1704">J936-Q951*$I951</f>
        <v>2.0205783638949812</v>
      </c>
      <c r="K954" s="13">
        <f t="shared" ref="K954" si="1705">K936-R951*$I951</f>
        <v>-2.6660435390438556E-2</v>
      </c>
      <c r="M954"/>
      <c r="N954"/>
      <c r="O954"/>
    </row>
    <row r="955" spans="1:20" x14ac:dyDescent="0.25">
      <c r="H955" s="36" t="s">
        <v>18</v>
      </c>
      <c r="I955" s="36"/>
      <c r="J955" s="36"/>
      <c r="K955" s="36"/>
      <c r="M955"/>
      <c r="N955"/>
      <c r="O955" s="37" t="s">
        <v>23</v>
      </c>
      <c r="P955" s="37"/>
      <c r="Q955" s="37"/>
      <c r="R955" s="37"/>
    </row>
    <row r="956" spans="1:20" x14ac:dyDescent="0.25">
      <c r="A956" s="14" t="s">
        <v>45</v>
      </c>
      <c r="B956" s="14">
        <f>B938+1</f>
        <v>53</v>
      </c>
      <c r="H956" s="8" t="s">
        <v>19</v>
      </c>
      <c r="I956" s="8" t="s">
        <v>20</v>
      </c>
      <c r="J956" s="8" t="s">
        <v>22</v>
      </c>
      <c r="K956" s="8" t="s">
        <v>21</v>
      </c>
      <c r="M956"/>
      <c r="N956"/>
      <c r="O956" s="8" t="s">
        <v>24</v>
      </c>
      <c r="P956" s="8" t="s">
        <v>25</v>
      </c>
      <c r="Q956" s="8" t="s">
        <v>26</v>
      </c>
      <c r="R956" s="8" t="s">
        <v>27</v>
      </c>
    </row>
    <row r="957" spans="1:20" ht="30" x14ac:dyDescent="0.25">
      <c r="A957" s="6" t="s">
        <v>44</v>
      </c>
      <c r="B957" s="6" t="s">
        <v>13</v>
      </c>
      <c r="C957" s="7" t="s">
        <v>7</v>
      </c>
      <c r="D957" s="6" t="s">
        <v>14</v>
      </c>
      <c r="E957" s="6" t="s">
        <v>1</v>
      </c>
      <c r="F957" s="6" t="s">
        <v>2</v>
      </c>
      <c r="G957" s="6" t="s">
        <v>15</v>
      </c>
      <c r="H957" s="9" t="s">
        <v>14</v>
      </c>
      <c r="I957" s="9" t="s">
        <v>1</v>
      </c>
      <c r="J957" s="9" t="s">
        <v>2</v>
      </c>
      <c r="K957" s="9" t="s">
        <v>15</v>
      </c>
      <c r="L957" s="6" t="s">
        <v>16</v>
      </c>
      <c r="M957" s="6" t="s">
        <v>17</v>
      </c>
      <c r="N957" s="6" t="s">
        <v>28</v>
      </c>
      <c r="O957" s="9" t="s">
        <v>14</v>
      </c>
      <c r="P957" s="9" t="s">
        <v>1</v>
      </c>
      <c r="Q957" s="9" t="s">
        <v>2</v>
      </c>
      <c r="R957" s="9" t="s">
        <v>15</v>
      </c>
      <c r="S957" s="7" t="s">
        <v>42</v>
      </c>
      <c r="T957" s="9" t="s">
        <v>43</v>
      </c>
    </row>
    <row r="958" spans="1:20" x14ac:dyDescent="0.25">
      <c r="A958" t="s">
        <v>39</v>
      </c>
      <c r="B958" t="s">
        <v>29</v>
      </c>
      <c r="C958" s="4">
        <f>C940</f>
        <v>0</v>
      </c>
      <c r="D958" s="4">
        <f t="shared" ref="D958:G958" si="1706">D940</f>
        <v>-1</v>
      </c>
      <c r="E958" s="4">
        <f t="shared" si="1706"/>
        <v>1</v>
      </c>
      <c r="F958" s="4">
        <f t="shared" si="1706"/>
        <v>0</v>
      </c>
      <c r="G958" s="4">
        <f t="shared" si="1706"/>
        <v>1</v>
      </c>
      <c r="H958" s="12">
        <f>H954</f>
        <v>2.4961565438492022</v>
      </c>
      <c r="I958" s="12">
        <f t="shared" ref="I958:K958" si="1707">I954</f>
        <v>0.41275303229370525</v>
      </c>
      <c r="J958" s="12">
        <f t="shared" si="1707"/>
        <v>2.0205783638949812</v>
      </c>
      <c r="K958" s="12">
        <f t="shared" si="1707"/>
        <v>-2.6660435390438556E-2</v>
      </c>
      <c r="L958" s="4">
        <f>SUMPRODUCT(D958:G958,H958:K958)</f>
        <v>-2.1100639469459352</v>
      </c>
      <c r="M958" s="11">
        <f>1/(1+EXP(-L958))</f>
        <v>0.10812250007397994</v>
      </c>
      <c r="N958" s="12">
        <f>(M958-C958)^2</f>
        <v>1.1690475022247793E-2</v>
      </c>
      <c r="O958" s="12">
        <f>2*D958*$M958*(1-$M958)*($M958-$C958)</f>
        <v>-2.0852943271579889E-2</v>
      </c>
      <c r="P958" s="12">
        <f t="shared" ref="P958:P967" si="1708">2*E958*$M958*(1-$M958)*($M958-$C958)</f>
        <v>2.0852943271579889E-2</v>
      </c>
      <c r="Q958" s="12">
        <f t="shared" ref="Q958:Q967" si="1709">2*F958*$M958*(1-$M958)*($M958-$C958)</f>
        <v>0</v>
      </c>
      <c r="R958" s="12">
        <f t="shared" ref="R958:R967" si="1710">2*G958*$M958*(1-$M958)*($M958-$C958)</f>
        <v>2.0852943271579889E-2</v>
      </c>
      <c r="S958" s="4">
        <f>IF(M958&gt;0.5,1,0)</f>
        <v>0</v>
      </c>
      <c r="T958" s="15" t="str">
        <f>IF(S958=C958,"OK","FAUX")</f>
        <v>OK</v>
      </c>
    </row>
    <row r="959" spans="1:20" x14ac:dyDescent="0.25">
      <c r="A959" t="s">
        <v>40</v>
      </c>
      <c r="B959" t="s">
        <v>34</v>
      </c>
      <c r="C959" s="4">
        <f t="shared" ref="C959:G959" si="1711">C941</f>
        <v>1</v>
      </c>
      <c r="D959" s="4">
        <f t="shared" si="1711"/>
        <v>0</v>
      </c>
      <c r="E959" s="4">
        <f t="shared" si="1711"/>
        <v>1</v>
      </c>
      <c r="F959" s="4">
        <f t="shared" si="1711"/>
        <v>1</v>
      </c>
      <c r="G959" s="4">
        <f t="shared" si="1711"/>
        <v>1</v>
      </c>
      <c r="H959" s="12">
        <f>H954</f>
        <v>2.4961565438492022</v>
      </c>
      <c r="I959" s="12">
        <f t="shared" ref="I959:K959" si="1712">I954</f>
        <v>0.41275303229370525</v>
      </c>
      <c r="J959" s="12">
        <f t="shared" si="1712"/>
        <v>2.0205783638949812</v>
      </c>
      <c r="K959" s="12">
        <f t="shared" si="1712"/>
        <v>-2.6660435390438556E-2</v>
      </c>
      <c r="L959" s="4">
        <f t="shared" ref="L959:L967" si="1713">SUMPRODUCT(D959:G959,H959:K959)</f>
        <v>2.4066709607982482</v>
      </c>
      <c r="M959" s="11">
        <f t="shared" ref="M959:M967" si="1714">1/(1+EXP(-L959))</f>
        <v>0.91733458516721356</v>
      </c>
      <c r="N959" s="12">
        <f t="shared" ref="N959:N967" si="1715">(M959-C959)^2</f>
        <v>6.8335708094766686E-3</v>
      </c>
      <c r="O959" s="12">
        <f t="shared" ref="O959:O967" si="1716">2*D959*$M959*(1-$M959)*($M959-$C959)</f>
        <v>0</v>
      </c>
      <c r="P959" s="12">
        <f t="shared" si="1708"/>
        <v>-1.2537341687444121E-2</v>
      </c>
      <c r="Q959" s="12">
        <f t="shared" si="1709"/>
        <v>-1.2537341687444121E-2</v>
      </c>
      <c r="R959" s="12">
        <f t="shared" si="1710"/>
        <v>-1.2537341687444121E-2</v>
      </c>
      <c r="S959" s="4">
        <f t="shared" ref="S959:S967" si="1717">IF(M959&gt;0.5,1,0)</f>
        <v>1</v>
      </c>
      <c r="T959" s="15" t="str">
        <f t="shared" ref="T959:T967" si="1718">IF(S959=C959,"OK","FAUX")</f>
        <v>OK</v>
      </c>
    </row>
    <row r="960" spans="1:20" x14ac:dyDescent="0.25">
      <c r="A960" t="s">
        <v>39</v>
      </c>
      <c r="B960" t="s">
        <v>35</v>
      </c>
      <c r="C960" s="4">
        <f t="shared" ref="C960:G960" si="1719">C942</f>
        <v>0</v>
      </c>
      <c r="D960" s="4">
        <f t="shared" si="1719"/>
        <v>-1</v>
      </c>
      <c r="E960" s="4">
        <f t="shared" si="1719"/>
        <v>1</v>
      </c>
      <c r="F960" s="4">
        <f t="shared" si="1719"/>
        <v>-1</v>
      </c>
      <c r="G960" s="4">
        <f t="shared" si="1719"/>
        <v>0</v>
      </c>
      <c r="H960" s="12">
        <f>H954</f>
        <v>2.4961565438492022</v>
      </c>
      <c r="I960" s="12">
        <f t="shared" ref="I960:K960" si="1720">I954</f>
        <v>0.41275303229370525</v>
      </c>
      <c r="J960" s="12">
        <f t="shared" si="1720"/>
        <v>2.0205783638949812</v>
      </c>
      <c r="K960" s="12">
        <f t="shared" si="1720"/>
        <v>-2.6660435390438556E-2</v>
      </c>
      <c r="L960" s="4">
        <f t="shared" si="1713"/>
        <v>-4.1039818754504775</v>
      </c>
      <c r="M960" s="11">
        <f t="shared" si="1714"/>
        <v>1.6238765954616086E-2</v>
      </c>
      <c r="N960" s="12">
        <f t="shared" si="1715"/>
        <v>2.6369751972879848E-4</v>
      </c>
      <c r="O960" s="12">
        <f t="shared" si="1716"/>
        <v>-5.1883079484621951E-4</v>
      </c>
      <c r="P960" s="12">
        <f t="shared" si="1708"/>
        <v>5.1883079484621951E-4</v>
      </c>
      <c r="Q960" s="12">
        <f t="shared" si="1709"/>
        <v>-5.1883079484621951E-4</v>
      </c>
      <c r="R960" s="12">
        <f t="shared" si="1710"/>
        <v>0</v>
      </c>
      <c r="S960" s="4">
        <f t="shared" si="1717"/>
        <v>0</v>
      </c>
      <c r="T960" s="15" t="str">
        <f t="shared" si="1718"/>
        <v>OK</v>
      </c>
    </row>
    <row r="961" spans="1:20" x14ac:dyDescent="0.25">
      <c r="A961" t="s">
        <v>39</v>
      </c>
      <c r="B961" t="s">
        <v>37</v>
      </c>
      <c r="C961" s="4">
        <f t="shared" ref="C961:G961" si="1721">C943</f>
        <v>0</v>
      </c>
      <c r="D961" s="4">
        <f t="shared" si="1721"/>
        <v>-1</v>
      </c>
      <c r="E961" s="4">
        <f t="shared" si="1721"/>
        <v>0</v>
      </c>
      <c r="F961" s="4">
        <f t="shared" si="1721"/>
        <v>-1</v>
      </c>
      <c r="G961" s="4">
        <f t="shared" si="1721"/>
        <v>1</v>
      </c>
      <c r="H961" s="12">
        <f>H954</f>
        <v>2.4961565438492022</v>
      </c>
      <c r="I961" s="12">
        <f t="shared" ref="I961:K961" si="1722">I954</f>
        <v>0.41275303229370525</v>
      </c>
      <c r="J961" s="12">
        <f t="shared" si="1722"/>
        <v>2.0205783638949812</v>
      </c>
      <c r="K961" s="12">
        <f t="shared" si="1722"/>
        <v>-2.6660435390438556E-2</v>
      </c>
      <c r="L961" s="4">
        <f t="shared" si="1713"/>
        <v>-4.5433953431346223</v>
      </c>
      <c r="M961" s="11">
        <f t="shared" si="1714"/>
        <v>1.0525268448087734E-2</v>
      </c>
      <c r="N961" s="12">
        <f t="shared" si="1715"/>
        <v>1.1078127590431118E-4</v>
      </c>
      <c r="O961" s="12">
        <f t="shared" si="1716"/>
        <v>-2.1923054647279326E-4</v>
      </c>
      <c r="P961" s="12">
        <f t="shared" si="1708"/>
        <v>0</v>
      </c>
      <c r="Q961" s="12">
        <f t="shared" si="1709"/>
        <v>-2.1923054647279326E-4</v>
      </c>
      <c r="R961" s="12">
        <f t="shared" si="1710"/>
        <v>2.1923054647279326E-4</v>
      </c>
      <c r="S961" s="4">
        <f t="shared" si="1717"/>
        <v>0</v>
      </c>
      <c r="T961" s="15" t="str">
        <f t="shared" si="1718"/>
        <v>OK</v>
      </c>
    </row>
    <row r="962" spans="1:20" x14ac:dyDescent="0.25">
      <c r="A962" t="s">
        <v>40</v>
      </c>
      <c r="B962" t="s">
        <v>32</v>
      </c>
      <c r="C962" s="4">
        <f t="shared" ref="C962:G962" si="1723">C944</f>
        <v>1</v>
      </c>
      <c r="D962" s="4">
        <f t="shared" si="1723"/>
        <v>1</v>
      </c>
      <c r="E962" s="4">
        <f t="shared" si="1723"/>
        <v>1</v>
      </c>
      <c r="F962" s="4">
        <f t="shared" si="1723"/>
        <v>0</v>
      </c>
      <c r="G962" s="4">
        <f t="shared" si="1723"/>
        <v>1</v>
      </c>
      <c r="H962" s="12">
        <f>H954</f>
        <v>2.4961565438492022</v>
      </c>
      <c r="I962" s="12">
        <f t="shared" ref="I962:K962" si="1724">I954</f>
        <v>0.41275303229370525</v>
      </c>
      <c r="J962" s="12">
        <f t="shared" si="1724"/>
        <v>2.0205783638949812</v>
      </c>
      <c r="K962" s="12">
        <f t="shared" si="1724"/>
        <v>-2.6660435390438556E-2</v>
      </c>
      <c r="L962" s="4">
        <f t="shared" si="1713"/>
        <v>2.8822491407524691</v>
      </c>
      <c r="M962" s="11">
        <f t="shared" si="1714"/>
        <v>0.94696194037607018</v>
      </c>
      <c r="N962" s="12">
        <f t="shared" si="1715"/>
        <v>2.813035768671535E-3</v>
      </c>
      <c r="O962" s="12">
        <f t="shared" si="1716"/>
        <v>-5.3276756196969739E-3</v>
      </c>
      <c r="P962" s="12">
        <f t="shared" si="1708"/>
        <v>-5.3276756196969739E-3</v>
      </c>
      <c r="Q962" s="12">
        <f t="shared" si="1709"/>
        <v>0</v>
      </c>
      <c r="R962" s="12">
        <f t="shared" si="1710"/>
        <v>-5.3276756196969739E-3</v>
      </c>
      <c r="S962" s="4">
        <f t="shared" si="1717"/>
        <v>1</v>
      </c>
      <c r="T962" s="15" t="str">
        <f t="shared" si="1718"/>
        <v>OK</v>
      </c>
    </row>
    <row r="963" spans="1:20" x14ac:dyDescent="0.25">
      <c r="A963" t="s">
        <v>40</v>
      </c>
      <c r="B963" t="s">
        <v>38</v>
      </c>
      <c r="C963" s="4">
        <f t="shared" ref="C963:G963" si="1725">C945</f>
        <v>1</v>
      </c>
      <c r="D963" s="4">
        <f t="shared" si="1725"/>
        <v>1</v>
      </c>
      <c r="E963" s="4">
        <f t="shared" si="1725"/>
        <v>1</v>
      </c>
      <c r="F963" s="4">
        <f t="shared" si="1725"/>
        <v>1</v>
      </c>
      <c r="G963" s="4">
        <f t="shared" si="1725"/>
        <v>0</v>
      </c>
      <c r="H963" s="12">
        <f>H954</f>
        <v>2.4961565438492022</v>
      </c>
      <c r="I963" s="12">
        <f t="shared" ref="I963:K963" si="1726">I954</f>
        <v>0.41275303229370525</v>
      </c>
      <c r="J963" s="12">
        <f t="shared" si="1726"/>
        <v>2.0205783638949812</v>
      </c>
      <c r="K963" s="12">
        <f t="shared" si="1726"/>
        <v>-2.6660435390438556E-2</v>
      </c>
      <c r="L963" s="4">
        <f t="shared" si="1713"/>
        <v>4.9294879400378893</v>
      </c>
      <c r="M963" s="11">
        <f t="shared" si="1714"/>
        <v>0.99282169597506187</v>
      </c>
      <c r="N963" s="12">
        <f t="shared" si="1715"/>
        <v>5.1528048674442974E-5</v>
      </c>
      <c r="O963" s="12">
        <f t="shared" si="1716"/>
        <v>-1.0231632935049203E-4</v>
      </c>
      <c r="P963" s="12">
        <f t="shared" si="1708"/>
        <v>-1.0231632935049203E-4</v>
      </c>
      <c r="Q963" s="12">
        <f t="shared" si="1709"/>
        <v>-1.0231632935049203E-4</v>
      </c>
      <c r="R963" s="12">
        <f t="shared" si="1710"/>
        <v>0</v>
      </c>
      <c r="S963" s="4">
        <f t="shared" si="1717"/>
        <v>1</v>
      </c>
      <c r="T963" s="15" t="str">
        <f t="shared" si="1718"/>
        <v>OK</v>
      </c>
    </row>
    <row r="964" spans="1:20" x14ac:dyDescent="0.25">
      <c r="A964" t="s">
        <v>39</v>
      </c>
      <c r="B964" t="s">
        <v>31</v>
      </c>
      <c r="C964" s="4">
        <f t="shared" ref="C964:G964" si="1727">C946</f>
        <v>0</v>
      </c>
      <c r="D964" s="4">
        <f t="shared" si="1727"/>
        <v>0</v>
      </c>
      <c r="E964" s="4">
        <f t="shared" si="1727"/>
        <v>0</v>
      </c>
      <c r="F964" s="4">
        <f t="shared" si="1727"/>
        <v>-1</v>
      </c>
      <c r="G964" s="4">
        <f t="shared" si="1727"/>
        <v>0</v>
      </c>
      <c r="H964" s="12">
        <f>H954</f>
        <v>2.4961565438492022</v>
      </c>
      <c r="I964" s="12">
        <f t="shared" ref="I964:K964" si="1728">I954</f>
        <v>0.41275303229370525</v>
      </c>
      <c r="J964" s="12">
        <f t="shared" si="1728"/>
        <v>2.0205783638949812</v>
      </c>
      <c r="K964" s="12">
        <f t="shared" si="1728"/>
        <v>-2.6660435390438556E-2</v>
      </c>
      <c r="L964" s="4">
        <f t="shared" si="1713"/>
        <v>-2.0205783638949812</v>
      </c>
      <c r="M964" s="11">
        <f t="shared" si="1714"/>
        <v>0.11705920005749251</v>
      </c>
      <c r="N964" s="12">
        <f t="shared" si="1715"/>
        <v>1.3702856318100054E-2</v>
      </c>
      <c r="O964" s="12">
        <f t="shared" si="1716"/>
        <v>0</v>
      </c>
      <c r="P964" s="12">
        <f t="shared" si="1708"/>
        <v>0</v>
      </c>
      <c r="Q964" s="12">
        <f t="shared" si="1709"/>
        <v>-2.4197621838001015E-2</v>
      </c>
      <c r="R964" s="12">
        <f t="shared" si="1710"/>
        <v>0</v>
      </c>
      <c r="S964" s="4">
        <f t="shared" si="1717"/>
        <v>0</v>
      </c>
      <c r="T964" s="15" t="str">
        <f t="shared" si="1718"/>
        <v>OK</v>
      </c>
    </row>
    <row r="965" spans="1:20" x14ac:dyDescent="0.25">
      <c r="A965" t="s">
        <v>40</v>
      </c>
      <c r="B965" t="s">
        <v>30</v>
      </c>
      <c r="C965" s="4">
        <f t="shared" ref="C965:G965" si="1729">C947</f>
        <v>1</v>
      </c>
      <c r="D965" s="4">
        <f t="shared" si="1729"/>
        <v>1</v>
      </c>
      <c r="E965" s="4">
        <f t="shared" si="1729"/>
        <v>0</v>
      </c>
      <c r="F965" s="4">
        <f t="shared" si="1729"/>
        <v>1</v>
      </c>
      <c r="G965" s="4">
        <f t="shared" si="1729"/>
        <v>1</v>
      </c>
      <c r="H965" s="12">
        <f>H954</f>
        <v>2.4961565438492022</v>
      </c>
      <c r="I965" s="12">
        <f t="shared" ref="I965:K965" si="1730">I954</f>
        <v>0.41275303229370525</v>
      </c>
      <c r="J965" s="12">
        <f t="shared" si="1730"/>
        <v>2.0205783638949812</v>
      </c>
      <c r="K965" s="12">
        <f t="shared" si="1730"/>
        <v>-2.6660435390438556E-2</v>
      </c>
      <c r="L965" s="4">
        <f t="shared" si="1713"/>
        <v>4.4900744723537445</v>
      </c>
      <c r="M965" s="11">
        <f t="shared" si="1714"/>
        <v>0.98890467915894886</v>
      </c>
      <c r="N965" s="12">
        <f t="shared" si="1715"/>
        <v>1.2310614456586373E-4</v>
      </c>
      <c r="O965" s="12">
        <f t="shared" si="1716"/>
        <v>-2.4348048478880127E-4</v>
      </c>
      <c r="P965" s="12">
        <f t="shared" si="1708"/>
        <v>0</v>
      </c>
      <c r="Q965" s="12">
        <f t="shared" si="1709"/>
        <v>-2.4348048478880127E-4</v>
      </c>
      <c r="R965" s="12">
        <f t="shared" si="1710"/>
        <v>-2.4348048478880127E-4</v>
      </c>
      <c r="S965" s="4">
        <f t="shared" si="1717"/>
        <v>1</v>
      </c>
      <c r="T965" s="15" t="str">
        <f t="shared" si="1718"/>
        <v>OK</v>
      </c>
    </row>
    <row r="966" spans="1:20" x14ac:dyDescent="0.25">
      <c r="A966" t="s">
        <v>39</v>
      </c>
      <c r="B966" t="s">
        <v>36</v>
      </c>
      <c r="C966" s="4">
        <f t="shared" ref="C966:G966" si="1731">C948</f>
        <v>0</v>
      </c>
      <c r="D966" s="4">
        <f t="shared" si="1731"/>
        <v>-1</v>
      </c>
      <c r="E966" s="4">
        <f t="shared" si="1731"/>
        <v>0</v>
      </c>
      <c r="F966" s="4">
        <f t="shared" si="1731"/>
        <v>-1</v>
      </c>
      <c r="G966" s="4">
        <f t="shared" si="1731"/>
        <v>0</v>
      </c>
      <c r="H966" s="12">
        <f>H954</f>
        <v>2.4961565438492022</v>
      </c>
      <c r="I966" s="12">
        <f t="shared" ref="I966:K966" si="1732">I954</f>
        <v>0.41275303229370525</v>
      </c>
      <c r="J966" s="12">
        <f t="shared" si="1732"/>
        <v>2.0205783638949812</v>
      </c>
      <c r="K966" s="12">
        <f t="shared" si="1732"/>
        <v>-2.6660435390438556E-2</v>
      </c>
      <c r="L966" s="4">
        <f t="shared" si="1713"/>
        <v>-4.5167349077441834</v>
      </c>
      <c r="M966" s="11">
        <f t="shared" si="1714"/>
        <v>1.0806577521834929E-2</v>
      </c>
      <c r="N966" s="12">
        <f t="shared" si="1715"/>
        <v>1.1678211773542795E-4</v>
      </c>
      <c r="O966" s="12">
        <f t="shared" si="1716"/>
        <v>-2.3104020545391198E-4</v>
      </c>
      <c r="P966" s="12">
        <f t="shared" si="1708"/>
        <v>0</v>
      </c>
      <c r="Q966" s="12">
        <f t="shared" si="1709"/>
        <v>-2.3104020545391198E-4</v>
      </c>
      <c r="R966" s="12">
        <f t="shared" si="1710"/>
        <v>0</v>
      </c>
      <c r="S966" s="4">
        <f t="shared" si="1717"/>
        <v>0</v>
      </c>
      <c r="T966" s="15" t="str">
        <f t="shared" si="1718"/>
        <v>OK</v>
      </c>
    </row>
    <row r="967" spans="1:20" x14ac:dyDescent="0.25">
      <c r="A967" t="s">
        <v>40</v>
      </c>
      <c r="B967" t="s">
        <v>33</v>
      </c>
      <c r="C967" s="4">
        <f t="shared" ref="C967:G967" si="1733">C949</f>
        <v>1</v>
      </c>
      <c r="D967" s="4">
        <f t="shared" si="1733"/>
        <v>1</v>
      </c>
      <c r="E967" s="4">
        <f t="shared" si="1733"/>
        <v>1</v>
      </c>
      <c r="F967" s="4">
        <f t="shared" si="1733"/>
        <v>1</v>
      </c>
      <c r="G967" s="4">
        <f t="shared" si="1733"/>
        <v>0</v>
      </c>
      <c r="H967" s="12">
        <f>H954</f>
        <v>2.4961565438492022</v>
      </c>
      <c r="I967" s="12">
        <f t="shared" ref="I967:K967" si="1734">I954</f>
        <v>0.41275303229370525</v>
      </c>
      <c r="J967" s="12">
        <f t="shared" si="1734"/>
        <v>2.0205783638949812</v>
      </c>
      <c r="K967" s="12">
        <f t="shared" si="1734"/>
        <v>-2.6660435390438556E-2</v>
      </c>
      <c r="L967" s="4">
        <f t="shared" si="1713"/>
        <v>4.9294879400378893</v>
      </c>
      <c r="M967" s="11">
        <f t="shared" si="1714"/>
        <v>0.99282169597506187</v>
      </c>
      <c r="N967" s="12">
        <f t="shared" si="1715"/>
        <v>5.1528048674442974E-5</v>
      </c>
      <c r="O967" s="12">
        <f t="shared" si="1716"/>
        <v>-1.0231632935049203E-4</v>
      </c>
      <c r="P967" s="12">
        <f t="shared" si="1708"/>
        <v>-1.0231632935049203E-4</v>
      </c>
      <c r="Q967" s="12">
        <f t="shared" si="1709"/>
        <v>-1.0231632935049203E-4</v>
      </c>
      <c r="R967" s="12">
        <f t="shared" si="1710"/>
        <v>0</v>
      </c>
      <c r="S967" s="4">
        <f t="shared" si="1717"/>
        <v>1</v>
      </c>
      <c r="T967" s="15" t="str">
        <f t="shared" si="1718"/>
        <v>OK</v>
      </c>
    </row>
    <row r="968" spans="1:20" x14ac:dyDescent="0.25">
      <c r="M968" s="5" t="s">
        <v>47</v>
      </c>
      <c r="N968" s="11">
        <f>AVERAGE(N958:N967)</f>
        <v>3.5757361073779337E-3</v>
      </c>
      <c r="O968"/>
    </row>
    <row r="969" spans="1:20" x14ac:dyDescent="0.25">
      <c r="H969" t="s">
        <v>41</v>
      </c>
      <c r="I969">
        <f>I951</f>
        <v>3</v>
      </c>
      <c r="M969"/>
      <c r="N969" s="5" t="s">
        <v>46</v>
      </c>
      <c r="O969" s="11">
        <f>AVERAGE(O958:O967)</f>
        <v>-2.7597833581539575E-3</v>
      </c>
      <c r="P969" s="11">
        <f t="shared" ref="P969:R969" si="1735">AVERAGE(P958:P967)</f>
        <v>3.3021241005840301E-4</v>
      </c>
      <c r="Q969" s="11">
        <f t="shared" si="1735"/>
        <v>-3.8152178215707841E-3</v>
      </c>
      <c r="R969" s="11">
        <f t="shared" si="1735"/>
        <v>2.9636760261227862E-4</v>
      </c>
    </row>
    <row r="970" spans="1:20" x14ac:dyDescent="0.25">
      <c r="M970"/>
      <c r="N970"/>
      <c r="O970"/>
    </row>
    <row r="971" spans="1:20" x14ac:dyDescent="0.25">
      <c r="M971"/>
      <c r="N971"/>
      <c r="O971"/>
    </row>
    <row r="972" spans="1:20" x14ac:dyDescent="0.25">
      <c r="H972" s="13">
        <f>H954-O969*$I969</f>
        <v>2.5044358939236639</v>
      </c>
      <c r="I972" s="13">
        <f t="shared" ref="I972" si="1736">I954-P969*$I969</f>
        <v>0.41176239506353002</v>
      </c>
      <c r="J972" s="13">
        <f t="shared" ref="J972" si="1737">J954-Q969*$I969</f>
        <v>2.0320240173596935</v>
      </c>
      <c r="K972" s="13">
        <f t="shared" ref="K972" si="1738">K954-R969*$I969</f>
        <v>-2.7549538198275391E-2</v>
      </c>
      <c r="M972"/>
      <c r="N972"/>
      <c r="O972"/>
    </row>
    <row r="973" spans="1:20" x14ac:dyDescent="0.25">
      <c r="H973" s="36" t="s">
        <v>18</v>
      </c>
      <c r="I973" s="36"/>
      <c r="J973" s="36"/>
      <c r="K973" s="36"/>
      <c r="M973"/>
      <c r="N973"/>
      <c r="O973" s="37" t="s">
        <v>23</v>
      </c>
      <c r="P973" s="37"/>
      <c r="Q973" s="37"/>
      <c r="R973" s="37"/>
    </row>
    <row r="974" spans="1:20" x14ac:dyDescent="0.25">
      <c r="A974" s="14" t="s">
        <v>45</v>
      </c>
      <c r="B974" s="14">
        <f>B956+1</f>
        <v>54</v>
      </c>
      <c r="H974" s="8" t="s">
        <v>19</v>
      </c>
      <c r="I974" s="8" t="s">
        <v>20</v>
      </c>
      <c r="J974" s="8" t="s">
        <v>22</v>
      </c>
      <c r="K974" s="8" t="s">
        <v>21</v>
      </c>
      <c r="M974"/>
      <c r="N974"/>
      <c r="O974" s="8" t="s">
        <v>24</v>
      </c>
      <c r="P974" s="8" t="s">
        <v>25</v>
      </c>
      <c r="Q974" s="8" t="s">
        <v>26</v>
      </c>
      <c r="R974" s="8" t="s">
        <v>27</v>
      </c>
    </row>
    <row r="975" spans="1:20" ht="30" x14ac:dyDescent="0.25">
      <c r="A975" s="6" t="s">
        <v>44</v>
      </c>
      <c r="B975" s="6" t="s">
        <v>13</v>
      </c>
      <c r="C975" s="7" t="s">
        <v>7</v>
      </c>
      <c r="D975" s="6" t="s">
        <v>14</v>
      </c>
      <c r="E975" s="6" t="s">
        <v>1</v>
      </c>
      <c r="F975" s="6" t="s">
        <v>2</v>
      </c>
      <c r="G975" s="6" t="s">
        <v>15</v>
      </c>
      <c r="H975" s="9" t="s">
        <v>14</v>
      </c>
      <c r="I975" s="9" t="s">
        <v>1</v>
      </c>
      <c r="J975" s="9" t="s">
        <v>2</v>
      </c>
      <c r="K975" s="9" t="s">
        <v>15</v>
      </c>
      <c r="L975" s="6" t="s">
        <v>16</v>
      </c>
      <c r="M975" s="6" t="s">
        <v>17</v>
      </c>
      <c r="N975" s="6" t="s">
        <v>28</v>
      </c>
      <c r="O975" s="9" t="s">
        <v>14</v>
      </c>
      <c r="P975" s="9" t="s">
        <v>1</v>
      </c>
      <c r="Q975" s="9" t="s">
        <v>2</v>
      </c>
      <c r="R975" s="9" t="s">
        <v>15</v>
      </c>
      <c r="S975" s="7" t="s">
        <v>42</v>
      </c>
      <c r="T975" s="9" t="s">
        <v>43</v>
      </c>
    </row>
    <row r="976" spans="1:20" x14ac:dyDescent="0.25">
      <c r="A976" t="s">
        <v>39</v>
      </c>
      <c r="B976" t="s">
        <v>29</v>
      </c>
      <c r="C976" s="4">
        <f>C958</f>
        <v>0</v>
      </c>
      <c r="D976" s="4">
        <f t="shared" ref="D976:G976" si="1739">D958</f>
        <v>-1</v>
      </c>
      <c r="E976" s="4">
        <f t="shared" si="1739"/>
        <v>1</v>
      </c>
      <c r="F976" s="4">
        <f t="shared" si="1739"/>
        <v>0</v>
      </c>
      <c r="G976" s="4">
        <f t="shared" si="1739"/>
        <v>1</v>
      </c>
      <c r="H976" s="12">
        <f>H972</f>
        <v>2.5044358939236639</v>
      </c>
      <c r="I976" s="12">
        <f t="shared" ref="I976:K976" si="1740">I972</f>
        <v>0.41176239506353002</v>
      </c>
      <c r="J976" s="12">
        <f t="shared" si="1740"/>
        <v>2.0320240173596935</v>
      </c>
      <c r="K976" s="12">
        <f t="shared" si="1740"/>
        <v>-2.7549538198275391E-2</v>
      </c>
      <c r="L976" s="4">
        <f>SUMPRODUCT(D976:G976,H976:K976)</f>
        <v>-2.1202230370584094</v>
      </c>
      <c r="M976" s="11">
        <f>1/(1+EXP(-L976))</f>
        <v>0.1071467314846342</v>
      </c>
      <c r="N976" s="12">
        <f>(M976-C976)^2</f>
        <v>1.1480422067840302E-2</v>
      </c>
      <c r="O976" s="12">
        <f>2*D976*$M976*(1-$M976)*($M976-$C976)</f>
        <v>-2.0500664734414299E-2</v>
      </c>
      <c r="P976" s="12">
        <f t="shared" ref="P976:P985" si="1741">2*E976*$M976*(1-$M976)*($M976-$C976)</f>
        <v>2.0500664734414299E-2</v>
      </c>
      <c r="Q976" s="12">
        <f t="shared" ref="Q976:Q985" si="1742">2*F976*$M976*(1-$M976)*($M976-$C976)</f>
        <v>0</v>
      </c>
      <c r="R976" s="12">
        <f t="shared" ref="R976:R985" si="1743">2*G976*$M976*(1-$M976)*($M976-$C976)</f>
        <v>2.0500664734414299E-2</v>
      </c>
      <c r="S976" s="4">
        <f>IF(M976&gt;0.5,1,0)</f>
        <v>0</v>
      </c>
      <c r="T976" s="15" t="str">
        <f>IF(S976=C976,"OK","FAUX")</f>
        <v>OK</v>
      </c>
    </row>
    <row r="977" spans="1:20" x14ac:dyDescent="0.25">
      <c r="A977" t="s">
        <v>40</v>
      </c>
      <c r="B977" t="s">
        <v>34</v>
      </c>
      <c r="C977" s="4">
        <f t="shared" ref="C977:G977" si="1744">C959</f>
        <v>1</v>
      </c>
      <c r="D977" s="4">
        <f t="shared" si="1744"/>
        <v>0</v>
      </c>
      <c r="E977" s="4">
        <f t="shared" si="1744"/>
        <v>1</v>
      </c>
      <c r="F977" s="4">
        <f t="shared" si="1744"/>
        <v>1</v>
      </c>
      <c r="G977" s="4">
        <f t="shared" si="1744"/>
        <v>1</v>
      </c>
      <c r="H977" s="12">
        <f>H972</f>
        <v>2.5044358939236639</v>
      </c>
      <c r="I977" s="12">
        <f t="shared" ref="I977:K977" si="1745">I972</f>
        <v>0.41176239506353002</v>
      </c>
      <c r="J977" s="12">
        <f t="shared" si="1745"/>
        <v>2.0320240173596935</v>
      </c>
      <c r="K977" s="12">
        <f t="shared" si="1745"/>
        <v>-2.7549538198275391E-2</v>
      </c>
      <c r="L977" s="4">
        <f t="shared" ref="L977:L985" si="1746">SUMPRODUCT(D977:G977,H977:K977)</f>
        <v>2.416236874224948</v>
      </c>
      <c r="M977" s="11">
        <f t="shared" ref="M977:M985" si="1747">1/(1+EXP(-L977))</f>
        <v>0.91805709611412978</v>
      </c>
      <c r="N977" s="12">
        <f t="shared" ref="N977:N985" si="1748">(M977-C977)^2</f>
        <v>6.7146394972489648E-3</v>
      </c>
      <c r="O977" s="12">
        <f t="shared" ref="O977:O985" si="1749">2*D977*$M977*(1-$M977)*($M977-$C977)</f>
        <v>0</v>
      </c>
      <c r="P977" s="12">
        <f t="shared" si="1741"/>
        <v>-1.2328844876595252E-2</v>
      </c>
      <c r="Q977" s="12">
        <f t="shared" si="1742"/>
        <v>-1.2328844876595252E-2</v>
      </c>
      <c r="R977" s="12">
        <f t="shared" si="1743"/>
        <v>-1.2328844876595252E-2</v>
      </c>
      <c r="S977" s="4">
        <f t="shared" ref="S977:S985" si="1750">IF(M977&gt;0.5,1,0)</f>
        <v>1</v>
      </c>
      <c r="T977" s="15" t="str">
        <f t="shared" ref="T977:T985" si="1751">IF(S977=C977,"OK","FAUX")</f>
        <v>OK</v>
      </c>
    </row>
    <row r="978" spans="1:20" x14ac:dyDescent="0.25">
      <c r="A978" t="s">
        <v>39</v>
      </c>
      <c r="B978" t="s">
        <v>35</v>
      </c>
      <c r="C978" s="4">
        <f t="shared" ref="C978:G978" si="1752">C960</f>
        <v>0</v>
      </c>
      <c r="D978" s="4">
        <f t="shared" si="1752"/>
        <v>-1</v>
      </c>
      <c r="E978" s="4">
        <f t="shared" si="1752"/>
        <v>1</v>
      </c>
      <c r="F978" s="4">
        <f t="shared" si="1752"/>
        <v>-1</v>
      </c>
      <c r="G978" s="4">
        <f t="shared" si="1752"/>
        <v>0</v>
      </c>
      <c r="H978" s="12">
        <f>H972</f>
        <v>2.5044358939236639</v>
      </c>
      <c r="I978" s="12">
        <f t="shared" ref="I978:K978" si="1753">I972</f>
        <v>0.41176239506353002</v>
      </c>
      <c r="J978" s="12">
        <f t="shared" si="1753"/>
        <v>2.0320240173596935</v>
      </c>
      <c r="K978" s="12">
        <f t="shared" si="1753"/>
        <v>-2.7549538198275391E-2</v>
      </c>
      <c r="L978" s="4">
        <f t="shared" si="1746"/>
        <v>-4.1246975162198272</v>
      </c>
      <c r="M978" s="11">
        <f t="shared" si="1747"/>
        <v>1.5911127298288034E-2</v>
      </c>
      <c r="N978" s="12">
        <f t="shared" si="1748"/>
        <v>2.5316397190232667E-4</v>
      </c>
      <c r="O978" s="12">
        <f t="shared" si="1749"/>
        <v>-4.9827169543609706E-4</v>
      </c>
      <c r="P978" s="12">
        <f t="shared" si="1741"/>
        <v>4.9827169543609706E-4</v>
      </c>
      <c r="Q978" s="12">
        <f t="shared" si="1742"/>
        <v>-4.9827169543609706E-4</v>
      </c>
      <c r="R978" s="12">
        <f t="shared" si="1743"/>
        <v>0</v>
      </c>
      <c r="S978" s="4">
        <f t="shared" si="1750"/>
        <v>0</v>
      </c>
      <c r="T978" s="15" t="str">
        <f t="shared" si="1751"/>
        <v>OK</v>
      </c>
    </row>
    <row r="979" spans="1:20" x14ac:dyDescent="0.25">
      <c r="A979" t="s">
        <v>39</v>
      </c>
      <c r="B979" t="s">
        <v>37</v>
      </c>
      <c r="C979" s="4">
        <f t="shared" ref="C979:G979" si="1754">C961</f>
        <v>0</v>
      </c>
      <c r="D979" s="4">
        <f t="shared" si="1754"/>
        <v>-1</v>
      </c>
      <c r="E979" s="4">
        <f t="shared" si="1754"/>
        <v>0</v>
      </c>
      <c r="F979" s="4">
        <f t="shared" si="1754"/>
        <v>-1</v>
      </c>
      <c r="G979" s="4">
        <f t="shared" si="1754"/>
        <v>1</v>
      </c>
      <c r="H979" s="12">
        <f>H972</f>
        <v>2.5044358939236639</v>
      </c>
      <c r="I979" s="12">
        <f t="shared" ref="I979:K979" si="1755">I972</f>
        <v>0.41176239506353002</v>
      </c>
      <c r="J979" s="12">
        <f t="shared" si="1755"/>
        <v>2.0320240173596935</v>
      </c>
      <c r="K979" s="12">
        <f t="shared" si="1755"/>
        <v>-2.7549538198275391E-2</v>
      </c>
      <c r="L979" s="4">
        <f t="shared" si="1746"/>
        <v>-4.5640094494816328</v>
      </c>
      <c r="M979" s="11">
        <f t="shared" si="1747"/>
        <v>1.0312735107398302E-2</v>
      </c>
      <c r="N979" s="12">
        <f t="shared" si="1748"/>
        <v>1.0635250539536546E-4</v>
      </c>
      <c r="O979" s="12">
        <f t="shared" si="1749"/>
        <v>-2.1051144035842985E-4</v>
      </c>
      <c r="P979" s="12">
        <f t="shared" si="1741"/>
        <v>0</v>
      </c>
      <c r="Q979" s="12">
        <f t="shared" si="1742"/>
        <v>-2.1051144035842985E-4</v>
      </c>
      <c r="R979" s="12">
        <f t="shared" si="1743"/>
        <v>2.1051144035842985E-4</v>
      </c>
      <c r="S979" s="4">
        <f t="shared" si="1750"/>
        <v>0</v>
      </c>
      <c r="T979" s="15" t="str">
        <f t="shared" si="1751"/>
        <v>OK</v>
      </c>
    </row>
    <row r="980" spans="1:20" x14ac:dyDescent="0.25">
      <c r="A980" t="s">
        <v>40</v>
      </c>
      <c r="B980" t="s">
        <v>32</v>
      </c>
      <c r="C980" s="4">
        <f t="shared" ref="C980:G980" si="1756">C962</f>
        <v>1</v>
      </c>
      <c r="D980" s="4">
        <f t="shared" si="1756"/>
        <v>1</v>
      </c>
      <c r="E980" s="4">
        <f t="shared" si="1756"/>
        <v>1</v>
      </c>
      <c r="F980" s="4">
        <f t="shared" si="1756"/>
        <v>0</v>
      </c>
      <c r="G980" s="4">
        <f t="shared" si="1756"/>
        <v>1</v>
      </c>
      <c r="H980" s="12">
        <f>H972</f>
        <v>2.5044358939236639</v>
      </c>
      <c r="I980" s="12">
        <f t="shared" ref="I980:K980" si="1757">I972</f>
        <v>0.41176239506353002</v>
      </c>
      <c r="J980" s="12">
        <f t="shared" si="1757"/>
        <v>2.0320240173596935</v>
      </c>
      <c r="K980" s="12">
        <f t="shared" si="1757"/>
        <v>-2.7549538198275391E-2</v>
      </c>
      <c r="L980" s="4">
        <f t="shared" si="1746"/>
        <v>2.8886487507889185</v>
      </c>
      <c r="M980" s="11">
        <f t="shared" si="1747"/>
        <v>0.94728244308873799</v>
      </c>
      <c r="N980" s="12">
        <f t="shared" si="1748"/>
        <v>2.7791408066921487E-3</v>
      </c>
      <c r="O980" s="12">
        <f t="shared" si="1749"/>
        <v>-5.2652625861018898E-3</v>
      </c>
      <c r="P980" s="12">
        <f t="shared" si="1741"/>
        <v>-5.2652625861018898E-3</v>
      </c>
      <c r="Q980" s="12">
        <f t="shared" si="1742"/>
        <v>0</v>
      </c>
      <c r="R980" s="12">
        <f t="shared" si="1743"/>
        <v>-5.2652625861018898E-3</v>
      </c>
      <c r="S980" s="4">
        <f t="shared" si="1750"/>
        <v>1</v>
      </c>
      <c r="T980" s="15" t="str">
        <f t="shared" si="1751"/>
        <v>OK</v>
      </c>
    </row>
    <row r="981" spans="1:20" x14ac:dyDescent="0.25">
      <c r="A981" t="s">
        <v>40</v>
      </c>
      <c r="B981" t="s">
        <v>38</v>
      </c>
      <c r="C981" s="4">
        <f t="shared" ref="C981:G981" si="1758">C963</f>
        <v>1</v>
      </c>
      <c r="D981" s="4">
        <f t="shared" si="1758"/>
        <v>1</v>
      </c>
      <c r="E981" s="4">
        <f t="shared" si="1758"/>
        <v>1</v>
      </c>
      <c r="F981" s="4">
        <f t="shared" si="1758"/>
        <v>1</v>
      </c>
      <c r="G981" s="4">
        <f t="shared" si="1758"/>
        <v>0</v>
      </c>
      <c r="H981" s="12">
        <f>H972</f>
        <v>2.5044358939236639</v>
      </c>
      <c r="I981" s="12">
        <f t="shared" ref="I981:K981" si="1759">I972</f>
        <v>0.41176239506353002</v>
      </c>
      <c r="J981" s="12">
        <f t="shared" si="1759"/>
        <v>2.0320240173596935</v>
      </c>
      <c r="K981" s="12">
        <f t="shared" si="1759"/>
        <v>-2.7549538198275391E-2</v>
      </c>
      <c r="L981" s="4">
        <f t="shared" si="1746"/>
        <v>4.9482223063468869</v>
      </c>
      <c r="M981" s="11">
        <f t="shared" si="1747"/>
        <v>0.99295398634005116</v>
      </c>
      <c r="N981" s="12">
        <f t="shared" si="1748"/>
        <v>4.9646308496185586E-5</v>
      </c>
      <c r="O981" s="12">
        <f t="shared" si="1749"/>
        <v>-9.8592999856710848E-5</v>
      </c>
      <c r="P981" s="12">
        <f t="shared" si="1741"/>
        <v>-9.8592999856710848E-5</v>
      </c>
      <c r="Q981" s="12">
        <f t="shared" si="1742"/>
        <v>-9.8592999856710848E-5</v>
      </c>
      <c r="R981" s="12">
        <f t="shared" si="1743"/>
        <v>0</v>
      </c>
      <c r="S981" s="4">
        <f t="shared" si="1750"/>
        <v>1</v>
      </c>
      <c r="T981" s="15" t="str">
        <f t="shared" si="1751"/>
        <v>OK</v>
      </c>
    </row>
    <row r="982" spans="1:20" x14ac:dyDescent="0.25">
      <c r="A982" t="s">
        <v>39</v>
      </c>
      <c r="B982" t="s">
        <v>31</v>
      </c>
      <c r="C982" s="4">
        <f t="shared" ref="C982:G982" si="1760">C964</f>
        <v>0</v>
      </c>
      <c r="D982" s="4">
        <f t="shared" si="1760"/>
        <v>0</v>
      </c>
      <c r="E982" s="4">
        <f t="shared" si="1760"/>
        <v>0</v>
      </c>
      <c r="F982" s="4">
        <f t="shared" si="1760"/>
        <v>-1</v>
      </c>
      <c r="G982" s="4">
        <f t="shared" si="1760"/>
        <v>0</v>
      </c>
      <c r="H982" s="12">
        <f>H972</f>
        <v>2.5044358939236639</v>
      </c>
      <c r="I982" s="12">
        <f t="shared" ref="I982:K982" si="1761">I972</f>
        <v>0.41176239506353002</v>
      </c>
      <c r="J982" s="12">
        <f t="shared" si="1761"/>
        <v>2.0320240173596935</v>
      </c>
      <c r="K982" s="12">
        <f t="shared" si="1761"/>
        <v>-2.7549538198275391E-2</v>
      </c>
      <c r="L982" s="4">
        <f t="shared" si="1746"/>
        <v>-2.0320240173596935</v>
      </c>
      <c r="M982" s="11">
        <f t="shared" si="1747"/>
        <v>0.11588139435311265</v>
      </c>
      <c r="N982" s="12">
        <f t="shared" si="1748"/>
        <v>1.3428497557221608E-2</v>
      </c>
      <c r="O982" s="12">
        <f t="shared" si="1749"/>
        <v>0</v>
      </c>
      <c r="P982" s="12">
        <f t="shared" si="1741"/>
        <v>0</v>
      </c>
      <c r="Q982" s="12">
        <f t="shared" si="1742"/>
        <v>-2.3744769072446804E-2</v>
      </c>
      <c r="R982" s="12">
        <f t="shared" si="1743"/>
        <v>0</v>
      </c>
      <c r="S982" s="4">
        <f t="shared" si="1750"/>
        <v>0</v>
      </c>
      <c r="T982" s="15" t="str">
        <f t="shared" si="1751"/>
        <v>OK</v>
      </c>
    </row>
    <row r="983" spans="1:20" x14ac:dyDescent="0.25">
      <c r="A983" t="s">
        <v>40</v>
      </c>
      <c r="B983" t="s">
        <v>30</v>
      </c>
      <c r="C983" s="4">
        <f t="shared" ref="C983:G983" si="1762">C965</f>
        <v>1</v>
      </c>
      <c r="D983" s="4">
        <f t="shared" si="1762"/>
        <v>1</v>
      </c>
      <c r="E983" s="4">
        <f t="shared" si="1762"/>
        <v>0</v>
      </c>
      <c r="F983" s="4">
        <f t="shared" si="1762"/>
        <v>1</v>
      </c>
      <c r="G983" s="4">
        <f t="shared" si="1762"/>
        <v>1</v>
      </c>
      <c r="H983" s="12">
        <f>H972</f>
        <v>2.5044358939236639</v>
      </c>
      <c r="I983" s="12">
        <f t="shared" ref="I983:K983" si="1763">I972</f>
        <v>0.41176239506353002</v>
      </c>
      <c r="J983" s="12">
        <f t="shared" si="1763"/>
        <v>2.0320240173596935</v>
      </c>
      <c r="K983" s="12">
        <f t="shared" si="1763"/>
        <v>-2.7549538198275391E-2</v>
      </c>
      <c r="L983" s="4">
        <f t="shared" si="1746"/>
        <v>4.5089103730850812</v>
      </c>
      <c r="M983" s="11">
        <f t="shared" si="1747"/>
        <v>0.98910945884338519</v>
      </c>
      <c r="N983" s="12">
        <f t="shared" si="1748"/>
        <v>1.18603886683921E-4</v>
      </c>
      <c r="O983" s="12">
        <f t="shared" si="1749"/>
        <v>-2.3462445234931055E-4</v>
      </c>
      <c r="P983" s="12">
        <f t="shared" si="1741"/>
        <v>0</v>
      </c>
      <c r="Q983" s="12">
        <f t="shared" si="1742"/>
        <v>-2.3462445234931055E-4</v>
      </c>
      <c r="R983" s="12">
        <f t="shared" si="1743"/>
        <v>-2.3462445234931055E-4</v>
      </c>
      <c r="S983" s="4">
        <f t="shared" si="1750"/>
        <v>1</v>
      </c>
      <c r="T983" s="15" t="str">
        <f t="shared" si="1751"/>
        <v>OK</v>
      </c>
    </row>
    <row r="984" spans="1:20" x14ac:dyDescent="0.25">
      <c r="A984" t="s">
        <v>39</v>
      </c>
      <c r="B984" t="s">
        <v>36</v>
      </c>
      <c r="C984" s="4">
        <f t="shared" ref="C984:G984" si="1764">C966</f>
        <v>0</v>
      </c>
      <c r="D984" s="4">
        <f t="shared" si="1764"/>
        <v>-1</v>
      </c>
      <c r="E984" s="4">
        <f t="shared" si="1764"/>
        <v>0</v>
      </c>
      <c r="F984" s="4">
        <f t="shared" si="1764"/>
        <v>-1</v>
      </c>
      <c r="G984" s="4">
        <f t="shared" si="1764"/>
        <v>0</v>
      </c>
      <c r="H984" s="12">
        <f>H972</f>
        <v>2.5044358939236639</v>
      </c>
      <c r="I984" s="12">
        <f t="shared" ref="I984:K984" si="1765">I972</f>
        <v>0.41176239506353002</v>
      </c>
      <c r="J984" s="12">
        <f t="shared" si="1765"/>
        <v>2.0320240173596935</v>
      </c>
      <c r="K984" s="12">
        <f t="shared" si="1765"/>
        <v>-2.7549538198275391E-2</v>
      </c>
      <c r="L984" s="4">
        <f t="shared" si="1746"/>
        <v>-4.536459911283357</v>
      </c>
      <c r="M984" s="11">
        <f t="shared" si="1747"/>
        <v>1.0597743154870746E-2</v>
      </c>
      <c r="N984" s="12">
        <f t="shared" si="1748"/>
        <v>1.1231215997660975E-4</v>
      </c>
      <c r="O984" s="12">
        <f t="shared" si="1749"/>
        <v>-2.2224380910401779E-4</v>
      </c>
      <c r="P984" s="12">
        <f t="shared" si="1741"/>
        <v>0</v>
      </c>
      <c r="Q984" s="12">
        <f t="shared" si="1742"/>
        <v>-2.2224380910401779E-4</v>
      </c>
      <c r="R984" s="12">
        <f t="shared" si="1743"/>
        <v>0</v>
      </c>
      <c r="S984" s="4">
        <f t="shared" si="1750"/>
        <v>0</v>
      </c>
      <c r="T984" s="15" t="str">
        <f t="shared" si="1751"/>
        <v>OK</v>
      </c>
    </row>
    <row r="985" spans="1:20" x14ac:dyDescent="0.25">
      <c r="A985" t="s">
        <v>40</v>
      </c>
      <c r="B985" t="s">
        <v>33</v>
      </c>
      <c r="C985" s="4">
        <f t="shared" ref="C985:G985" si="1766">C967</f>
        <v>1</v>
      </c>
      <c r="D985" s="4">
        <f t="shared" si="1766"/>
        <v>1</v>
      </c>
      <c r="E985" s="4">
        <f t="shared" si="1766"/>
        <v>1</v>
      </c>
      <c r="F985" s="4">
        <f t="shared" si="1766"/>
        <v>1</v>
      </c>
      <c r="G985" s="4">
        <f t="shared" si="1766"/>
        <v>0</v>
      </c>
      <c r="H985" s="12">
        <f>H972</f>
        <v>2.5044358939236639</v>
      </c>
      <c r="I985" s="12">
        <f t="shared" ref="I985:K985" si="1767">I972</f>
        <v>0.41176239506353002</v>
      </c>
      <c r="J985" s="12">
        <f t="shared" si="1767"/>
        <v>2.0320240173596935</v>
      </c>
      <c r="K985" s="12">
        <f t="shared" si="1767"/>
        <v>-2.7549538198275391E-2</v>
      </c>
      <c r="L985" s="4">
        <f t="shared" si="1746"/>
        <v>4.9482223063468869</v>
      </c>
      <c r="M985" s="11">
        <f t="shared" si="1747"/>
        <v>0.99295398634005116</v>
      </c>
      <c r="N985" s="12">
        <f t="shared" si="1748"/>
        <v>4.9646308496185586E-5</v>
      </c>
      <c r="O985" s="12">
        <f t="shared" si="1749"/>
        <v>-9.8592999856710848E-5</v>
      </c>
      <c r="P985" s="12">
        <f t="shared" si="1741"/>
        <v>-9.8592999856710848E-5</v>
      </c>
      <c r="Q985" s="12">
        <f t="shared" si="1742"/>
        <v>-9.8592999856710848E-5</v>
      </c>
      <c r="R985" s="12">
        <f t="shared" si="1743"/>
        <v>0</v>
      </c>
      <c r="S985" s="4">
        <f t="shared" si="1750"/>
        <v>1</v>
      </c>
      <c r="T985" s="15" t="str">
        <f t="shared" si="1751"/>
        <v>OK</v>
      </c>
    </row>
    <row r="986" spans="1:20" x14ac:dyDescent="0.25">
      <c r="M986" s="5" t="s">
        <v>47</v>
      </c>
      <c r="N986" s="11">
        <f>AVERAGE(N976:N985)</f>
        <v>3.5092425069953624E-3</v>
      </c>
      <c r="O986"/>
    </row>
    <row r="987" spans="1:20" x14ac:dyDescent="0.25">
      <c r="H987" t="s">
        <v>41</v>
      </c>
      <c r="I987">
        <f>I969</f>
        <v>3</v>
      </c>
      <c r="M987"/>
      <c r="N987" s="5" t="s">
        <v>46</v>
      </c>
      <c r="O987" s="11">
        <f>AVERAGE(O976:O985)</f>
        <v>-2.7128764717477458E-3</v>
      </c>
      <c r="P987" s="11">
        <f t="shared" ref="P987:R987" si="1768">AVERAGE(P976:P985)</f>
        <v>3.207642967439833E-4</v>
      </c>
      <c r="Q987" s="11">
        <f t="shared" si="1768"/>
        <v>-3.7436451346003338E-3</v>
      </c>
      <c r="R987" s="11">
        <f t="shared" si="1768"/>
        <v>2.8824442597262772E-4</v>
      </c>
    </row>
    <row r="988" spans="1:20" x14ac:dyDescent="0.25">
      <c r="M988"/>
      <c r="N988"/>
      <c r="O988"/>
    </row>
    <row r="989" spans="1:20" x14ac:dyDescent="0.25">
      <c r="M989"/>
      <c r="N989"/>
      <c r="O989"/>
    </row>
    <row r="990" spans="1:20" x14ac:dyDescent="0.25">
      <c r="H990" s="13">
        <f>H972-O987*$I987</f>
        <v>2.5125745233389072</v>
      </c>
      <c r="I990" s="13">
        <f t="shared" ref="I990" si="1769">I972-P987*$I987</f>
        <v>0.41080010217329804</v>
      </c>
      <c r="J990" s="13">
        <f t="shared" ref="J990" si="1770">J972-Q987*$I987</f>
        <v>2.0432549527634944</v>
      </c>
      <c r="K990" s="13">
        <f t="shared" ref="K990" si="1771">K972-R987*$I987</f>
        <v>-2.8414271476193274E-2</v>
      </c>
      <c r="M990"/>
      <c r="N990"/>
      <c r="O990"/>
    </row>
    <row r="991" spans="1:20" x14ac:dyDescent="0.25">
      <c r="H991" s="36" t="s">
        <v>18</v>
      </c>
      <c r="I991" s="36"/>
      <c r="J991" s="36"/>
      <c r="K991" s="36"/>
      <c r="M991"/>
      <c r="N991"/>
      <c r="O991" s="37" t="s">
        <v>23</v>
      </c>
      <c r="P991" s="37"/>
      <c r="Q991" s="37"/>
      <c r="R991" s="37"/>
    </row>
    <row r="992" spans="1:20" x14ac:dyDescent="0.25">
      <c r="A992" s="14" t="s">
        <v>45</v>
      </c>
      <c r="B992" s="14">
        <f>B974+1</f>
        <v>55</v>
      </c>
      <c r="H992" s="8" t="s">
        <v>19</v>
      </c>
      <c r="I992" s="8" t="s">
        <v>20</v>
      </c>
      <c r="J992" s="8" t="s">
        <v>22</v>
      </c>
      <c r="K992" s="8" t="s">
        <v>21</v>
      </c>
      <c r="M992"/>
      <c r="N992"/>
      <c r="O992" s="8" t="s">
        <v>24</v>
      </c>
      <c r="P992" s="8" t="s">
        <v>25</v>
      </c>
      <c r="Q992" s="8" t="s">
        <v>26</v>
      </c>
      <c r="R992" s="8" t="s">
        <v>27</v>
      </c>
    </row>
    <row r="993" spans="1:20" ht="30" x14ac:dyDescent="0.25">
      <c r="A993" s="6" t="s">
        <v>44</v>
      </c>
      <c r="B993" s="6" t="s">
        <v>13</v>
      </c>
      <c r="C993" s="7" t="s">
        <v>7</v>
      </c>
      <c r="D993" s="6" t="s">
        <v>14</v>
      </c>
      <c r="E993" s="6" t="s">
        <v>1</v>
      </c>
      <c r="F993" s="6" t="s">
        <v>2</v>
      </c>
      <c r="G993" s="6" t="s">
        <v>15</v>
      </c>
      <c r="H993" s="9" t="s">
        <v>14</v>
      </c>
      <c r="I993" s="9" t="s">
        <v>1</v>
      </c>
      <c r="J993" s="9" t="s">
        <v>2</v>
      </c>
      <c r="K993" s="9" t="s">
        <v>15</v>
      </c>
      <c r="L993" s="6" t="s">
        <v>16</v>
      </c>
      <c r="M993" s="6" t="s">
        <v>17</v>
      </c>
      <c r="N993" s="6" t="s">
        <v>28</v>
      </c>
      <c r="O993" s="9" t="s">
        <v>14</v>
      </c>
      <c r="P993" s="9" t="s">
        <v>1</v>
      </c>
      <c r="Q993" s="9" t="s">
        <v>2</v>
      </c>
      <c r="R993" s="9" t="s">
        <v>15</v>
      </c>
      <c r="S993" s="7" t="s">
        <v>42</v>
      </c>
      <c r="T993" s="9" t="s">
        <v>43</v>
      </c>
    </row>
    <row r="994" spans="1:20" x14ac:dyDescent="0.25">
      <c r="A994" t="s">
        <v>39</v>
      </c>
      <c r="B994" t="s">
        <v>29</v>
      </c>
      <c r="C994" s="4">
        <f>C976</f>
        <v>0</v>
      </c>
      <c r="D994" s="4">
        <f t="shared" ref="D994:G994" si="1772">D976</f>
        <v>-1</v>
      </c>
      <c r="E994" s="4">
        <f t="shared" si="1772"/>
        <v>1</v>
      </c>
      <c r="F994" s="4">
        <f t="shared" si="1772"/>
        <v>0</v>
      </c>
      <c r="G994" s="4">
        <f t="shared" si="1772"/>
        <v>1</v>
      </c>
      <c r="H994" s="12">
        <f>H990</f>
        <v>2.5125745233389072</v>
      </c>
      <c r="I994" s="12">
        <f t="shared" ref="I994:K994" si="1773">I990</f>
        <v>0.41080010217329804</v>
      </c>
      <c r="J994" s="12">
        <f t="shared" si="1773"/>
        <v>2.0432549527634944</v>
      </c>
      <c r="K994" s="12">
        <f t="shared" si="1773"/>
        <v>-2.8414271476193274E-2</v>
      </c>
      <c r="L994" s="4">
        <f>SUMPRODUCT(D994:G994,H994:K994)</f>
        <v>-2.1301886926418026</v>
      </c>
      <c r="M994" s="11">
        <f>1/(1+EXP(-L994))</f>
        <v>0.10619707977830457</v>
      </c>
      <c r="N994" s="12">
        <f>(M994-C994)^2</f>
        <v>1.1277819753439586E-2</v>
      </c>
      <c r="O994" s="12">
        <f>2*D994*$M994*(1-$M994)*($M994-$C994)</f>
        <v>-2.0160296458716444E-2</v>
      </c>
      <c r="P994" s="12">
        <f t="shared" ref="P994:P1003" si="1774">2*E994*$M994*(1-$M994)*($M994-$C994)</f>
        <v>2.0160296458716444E-2</v>
      </c>
      <c r="Q994" s="12">
        <f t="shared" ref="Q994:Q1003" si="1775">2*F994*$M994*(1-$M994)*($M994-$C994)</f>
        <v>0</v>
      </c>
      <c r="R994" s="12">
        <f t="shared" ref="R994:R1003" si="1776">2*G994*$M994*(1-$M994)*($M994-$C994)</f>
        <v>2.0160296458716444E-2</v>
      </c>
      <c r="S994" s="4">
        <f>IF(M994&gt;0.5,1,0)</f>
        <v>0</v>
      </c>
      <c r="T994" s="15" t="str">
        <f>IF(S994=C994,"OK","FAUX")</f>
        <v>OK</v>
      </c>
    </row>
    <row r="995" spans="1:20" x14ac:dyDescent="0.25">
      <c r="A995" t="s">
        <v>40</v>
      </c>
      <c r="B995" t="s">
        <v>34</v>
      </c>
      <c r="C995" s="4">
        <f t="shared" ref="C995:G995" si="1777">C977</f>
        <v>1</v>
      </c>
      <c r="D995" s="4">
        <f t="shared" si="1777"/>
        <v>0</v>
      </c>
      <c r="E995" s="4">
        <f t="shared" si="1777"/>
        <v>1</v>
      </c>
      <c r="F995" s="4">
        <f t="shared" si="1777"/>
        <v>1</v>
      </c>
      <c r="G995" s="4">
        <f t="shared" si="1777"/>
        <v>1</v>
      </c>
      <c r="H995" s="12">
        <f>H990</f>
        <v>2.5125745233389072</v>
      </c>
      <c r="I995" s="12">
        <f t="shared" ref="I995:K995" si="1778">I990</f>
        <v>0.41080010217329804</v>
      </c>
      <c r="J995" s="12">
        <f t="shared" si="1778"/>
        <v>2.0432549527634944</v>
      </c>
      <c r="K995" s="12">
        <f t="shared" si="1778"/>
        <v>-2.8414271476193274E-2</v>
      </c>
      <c r="L995" s="4">
        <f t="shared" ref="L995:L1003" si="1779">SUMPRODUCT(D995:G995,H995:K995)</f>
        <v>2.4256407834605991</v>
      </c>
      <c r="M995" s="11">
        <f t="shared" ref="M995:M1003" si="1780">1/(1+EXP(-L995))</f>
        <v>0.91876176039470081</v>
      </c>
      <c r="N995" s="12">
        <f t="shared" ref="N995:N1003" si="1781">(M995-C995)^2</f>
        <v>6.599651574168002E-3</v>
      </c>
      <c r="O995" s="12">
        <f t="shared" ref="O995:O1003" si="1782">2*D995*$M995*(1-$M995)*($M995-$C995)</f>
        <v>0</v>
      </c>
      <c r="P995" s="12">
        <f t="shared" si="1774"/>
        <v>-1.2127014996548504E-2</v>
      </c>
      <c r="Q995" s="12">
        <f t="shared" si="1775"/>
        <v>-1.2127014996548504E-2</v>
      </c>
      <c r="R995" s="12">
        <f t="shared" si="1776"/>
        <v>-1.2127014996548504E-2</v>
      </c>
      <c r="S995" s="4">
        <f t="shared" ref="S995:S1003" si="1783">IF(M995&gt;0.5,1,0)</f>
        <v>1</v>
      </c>
      <c r="T995" s="15" t="str">
        <f t="shared" ref="T995:T1003" si="1784">IF(S995=C995,"OK","FAUX")</f>
        <v>OK</v>
      </c>
    </row>
    <row r="996" spans="1:20" x14ac:dyDescent="0.25">
      <c r="A996" t="s">
        <v>39</v>
      </c>
      <c r="B996" t="s">
        <v>35</v>
      </c>
      <c r="C996" s="4">
        <f t="shared" ref="C996:G996" si="1785">C978</f>
        <v>0</v>
      </c>
      <c r="D996" s="4">
        <f t="shared" si="1785"/>
        <v>-1</v>
      </c>
      <c r="E996" s="4">
        <f t="shared" si="1785"/>
        <v>1</v>
      </c>
      <c r="F996" s="4">
        <f t="shared" si="1785"/>
        <v>-1</v>
      </c>
      <c r="G996" s="4">
        <f t="shared" si="1785"/>
        <v>0</v>
      </c>
      <c r="H996" s="12">
        <f>H990</f>
        <v>2.5125745233389072</v>
      </c>
      <c r="I996" s="12">
        <f t="shared" ref="I996:K996" si="1786">I990</f>
        <v>0.41080010217329804</v>
      </c>
      <c r="J996" s="12">
        <f t="shared" si="1786"/>
        <v>2.0432549527634944</v>
      </c>
      <c r="K996" s="12">
        <f t="shared" si="1786"/>
        <v>-2.8414271476193274E-2</v>
      </c>
      <c r="L996" s="4">
        <f t="shared" si="1779"/>
        <v>-4.1450293739291038</v>
      </c>
      <c r="M996" s="11">
        <f t="shared" si="1780"/>
        <v>1.5595885420397897E-2</v>
      </c>
      <c r="N996" s="12">
        <f t="shared" si="1781"/>
        <v>2.4323164204617971E-4</v>
      </c>
      <c r="O996" s="12">
        <f t="shared" si="1782"/>
        <v>-4.788764584524245E-4</v>
      </c>
      <c r="P996" s="12">
        <f t="shared" si="1774"/>
        <v>4.788764584524245E-4</v>
      </c>
      <c r="Q996" s="12">
        <f t="shared" si="1775"/>
        <v>-4.788764584524245E-4</v>
      </c>
      <c r="R996" s="12">
        <f t="shared" si="1776"/>
        <v>0</v>
      </c>
      <c r="S996" s="4">
        <f t="shared" si="1783"/>
        <v>0</v>
      </c>
      <c r="T996" s="15" t="str">
        <f t="shared" si="1784"/>
        <v>OK</v>
      </c>
    </row>
    <row r="997" spans="1:20" x14ac:dyDescent="0.25">
      <c r="A997" t="s">
        <v>39</v>
      </c>
      <c r="B997" t="s">
        <v>37</v>
      </c>
      <c r="C997" s="4">
        <f t="shared" ref="C997:G997" si="1787">C979</f>
        <v>0</v>
      </c>
      <c r="D997" s="4">
        <f t="shared" si="1787"/>
        <v>-1</v>
      </c>
      <c r="E997" s="4">
        <f t="shared" si="1787"/>
        <v>0</v>
      </c>
      <c r="F997" s="4">
        <f t="shared" si="1787"/>
        <v>-1</v>
      </c>
      <c r="G997" s="4">
        <f t="shared" si="1787"/>
        <v>1</v>
      </c>
      <c r="H997" s="12">
        <f>H990</f>
        <v>2.5125745233389072</v>
      </c>
      <c r="I997" s="12">
        <f t="shared" ref="I997:K997" si="1788">I990</f>
        <v>0.41080010217329804</v>
      </c>
      <c r="J997" s="12">
        <f t="shared" si="1788"/>
        <v>2.0432549527634944</v>
      </c>
      <c r="K997" s="12">
        <f t="shared" si="1788"/>
        <v>-2.8414271476193274E-2</v>
      </c>
      <c r="L997" s="4">
        <f t="shared" si="1779"/>
        <v>-4.5842437475785944</v>
      </c>
      <c r="M997" s="11">
        <f t="shared" si="1780"/>
        <v>1.0108249239861955E-2</v>
      </c>
      <c r="N997" s="12">
        <f t="shared" si="1781"/>
        <v>1.0217670269516978E-4</v>
      </c>
      <c r="O997" s="12">
        <f t="shared" si="1782"/>
        <v>-2.0228775023563945E-4</v>
      </c>
      <c r="P997" s="12">
        <f t="shared" si="1774"/>
        <v>0</v>
      </c>
      <c r="Q997" s="12">
        <f t="shared" si="1775"/>
        <v>-2.0228775023563945E-4</v>
      </c>
      <c r="R997" s="12">
        <f t="shared" si="1776"/>
        <v>2.0228775023563945E-4</v>
      </c>
      <c r="S997" s="4">
        <f t="shared" si="1783"/>
        <v>0</v>
      </c>
      <c r="T997" s="15" t="str">
        <f t="shared" si="1784"/>
        <v>OK</v>
      </c>
    </row>
    <row r="998" spans="1:20" x14ac:dyDescent="0.25">
      <c r="A998" t="s">
        <v>40</v>
      </c>
      <c r="B998" t="s">
        <v>32</v>
      </c>
      <c r="C998" s="4">
        <f t="shared" ref="C998:G998" si="1789">C980</f>
        <v>1</v>
      </c>
      <c r="D998" s="4">
        <f t="shared" si="1789"/>
        <v>1</v>
      </c>
      <c r="E998" s="4">
        <f t="shared" si="1789"/>
        <v>1</v>
      </c>
      <c r="F998" s="4">
        <f t="shared" si="1789"/>
        <v>0</v>
      </c>
      <c r="G998" s="4">
        <f t="shared" si="1789"/>
        <v>1</v>
      </c>
      <c r="H998" s="12">
        <f>H990</f>
        <v>2.5125745233389072</v>
      </c>
      <c r="I998" s="12">
        <f t="shared" ref="I998:K998" si="1790">I990</f>
        <v>0.41080010217329804</v>
      </c>
      <c r="J998" s="12">
        <f t="shared" si="1790"/>
        <v>2.0432549527634944</v>
      </c>
      <c r="K998" s="12">
        <f t="shared" si="1790"/>
        <v>-2.8414271476193274E-2</v>
      </c>
      <c r="L998" s="4">
        <f t="shared" si="1779"/>
        <v>2.8949603540360118</v>
      </c>
      <c r="M998" s="11">
        <f t="shared" si="1780"/>
        <v>0.9475967462150755</v>
      </c>
      <c r="N998" s="12">
        <f t="shared" si="1781"/>
        <v>2.7461010072472036E-3</v>
      </c>
      <c r="O998" s="12">
        <f t="shared" si="1782"/>
        <v>-5.2043927584907836E-3</v>
      </c>
      <c r="P998" s="12">
        <f t="shared" si="1774"/>
        <v>-5.2043927584907836E-3</v>
      </c>
      <c r="Q998" s="12">
        <f t="shared" si="1775"/>
        <v>0</v>
      </c>
      <c r="R998" s="12">
        <f t="shared" si="1776"/>
        <v>-5.2043927584907836E-3</v>
      </c>
      <c r="S998" s="4">
        <f t="shared" si="1783"/>
        <v>1</v>
      </c>
      <c r="T998" s="15" t="str">
        <f t="shared" si="1784"/>
        <v>OK</v>
      </c>
    </row>
    <row r="999" spans="1:20" x14ac:dyDescent="0.25">
      <c r="A999" t="s">
        <v>40</v>
      </c>
      <c r="B999" t="s">
        <v>38</v>
      </c>
      <c r="C999" s="4">
        <f t="shared" ref="C999:G999" si="1791">C981</f>
        <v>1</v>
      </c>
      <c r="D999" s="4">
        <f t="shared" si="1791"/>
        <v>1</v>
      </c>
      <c r="E999" s="4">
        <f t="shared" si="1791"/>
        <v>1</v>
      </c>
      <c r="F999" s="4">
        <f t="shared" si="1791"/>
        <v>1</v>
      </c>
      <c r="G999" s="4">
        <f t="shared" si="1791"/>
        <v>0</v>
      </c>
      <c r="H999" s="12">
        <f>H990</f>
        <v>2.5125745233389072</v>
      </c>
      <c r="I999" s="12">
        <f t="shared" ref="I999:K999" si="1792">I990</f>
        <v>0.41080010217329804</v>
      </c>
      <c r="J999" s="12">
        <f t="shared" si="1792"/>
        <v>2.0432549527634944</v>
      </c>
      <c r="K999" s="12">
        <f t="shared" si="1792"/>
        <v>-2.8414271476193274E-2</v>
      </c>
      <c r="L999" s="4">
        <f t="shared" si="1779"/>
        <v>4.9666295782756995</v>
      </c>
      <c r="M999" s="11">
        <f t="shared" si="1780"/>
        <v>0.99308160873521312</v>
      </c>
      <c r="N999" s="12">
        <f t="shared" si="1781"/>
        <v>4.7864137692679444E-5</v>
      </c>
      <c r="O999" s="12">
        <f t="shared" si="1782"/>
        <v>-9.5065989721139705E-5</v>
      </c>
      <c r="P999" s="12">
        <f t="shared" si="1774"/>
        <v>-9.5065989721139705E-5</v>
      </c>
      <c r="Q999" s="12">
        <f t="shared" si="1775"/>
        <v>-9.5065989721139705E-5</v>
      </c>
      <c r="R999" s="12">
        <f t="shared" si="1776"/>
        <v>0</v>
      </c>
      <c r="S999" s="4">
        <f t="shared" si="1783"/>
        <v>1</v>
      </c>
      <c r="T999" s="15" t="str">
        <f t="shared" si="1784"/>
        <v>OK</v>
      </c>
    </row>
    <row r="1000" spans="1:20" x14ac:dyDescent="0.25">
      <c r="A1000" t="s">
        <v>39</v>
      </c>
      <c r="B1000" t="s">
        <v>31</v>
      </c>
      <c r="C1000" s="4">
        <f t="shared" ref="C1000:G1000" si="1793">C982</f>
        <v>0</v>
      </c>
      <c r="D1000" s="4">
        <f t="shared" si="1793"/>
        <v>0</v>
      </c>
      <c r="E1000" s="4">
        <f t="shared" si="1793"/>
        <v>0</v>
      </c>
      <c r="F1000" s="4">
        <f t="shared" si="1793"/>
        <v>-1</v>
      </c>
      <c r="G1000" s="4">
        <f t="shared" si="1793"/>
        <v>0</v>
      </c>
      <c r="H1000" s="12">
        <f>H990</f>
        <v>2.5125745233389072</v>
      </c>
      <c r="I1000" s="12">
        <f t="shared" ref="I1000:K1000" si="1794">I990</f>
        <v>0.41080010217329804</v>
      </c>
      <c r="J1000" s="12">
        <f t="shared" si="1794"/>
        <v>2.0432549527634944</v>
      </c>
      <c r="K1000" s="12">
        <f t="shared" si="1794"/>
        <v>-2.8414271476193274E-2</v>
      </c>
      <c r="L1000" s="4">
        <f t="shared" si="1779"/>
        <v>-2.0432549527634944</v>
      </c>
      <c r="M1000" s="11">
        <f t="shared" si="1780"/>
        <v>0.1147357070377068</v>
      </c>
      <c r="N1000" s="12">
        <f t="shared" si="1781"/>
        <v>1.3164282469442483E-2</v>
      </c>
      <c r="O1000" s="12">
        <f t="shared" si="1782"/>
        <v>0</v>
      </c>
      <c r="P1000" s="12">
        <f t="shared" si="1774"/>
        <v>0</v>
      </c>
      <c r="Q1000" s="12">
        <f t="shared" si="1775"/>
        <v>-2.3307738425333818E-2</v>
      </c>
      <c r="R1000" s="12">
        <f t="shared" si="1776"/>
        <v>0</v>
      </c>
      <c r="S1000" s="4">
        <f t="shared" si="1783"/>
        <v>0</v>
      </c>
      <c r="T1000" s="15" t="str">
        <f t="shared" si="1784"/>
        <v>OK</v>
      </c>
    </row>
    <row r="1001" spans="1:20" x14ac:dyDescent="0.25">
      <c r="A1001" t="s">
        <v>40</v>
      </c>
      <c r="B1001" t="s">
        <v>30</v>
      </c>
      <c r="C1001" s="4">
        <f t="shared" ref="C1001:G1001" si="1795">C983</f>
        <v>1</v>
      </c>
      <c r="D1001" s="4">
        <f t="shared" si="1795"/>
        <v>1</v>
      </c>
      <c r="E1001" s="4">
        <f t="shared" si="1795"/>
        <v>0</v>
      </c>
      <c r="F1001" s="4">
        <f t="shared" si="1795"/>
        <v>1</v>
      </c>
      <c r="G1001" s="4">
        <f t="shared" si="1795"/>
        <v>1</v>
      </c>
      <c r="H1001" s="12">
        <f>H990</f>
        <v>2.5125745233389072</v>
      </c>
      <c r="I1001" s="12">
        <f t="shared" ref="I1001:K1001" si="1796">I990</f>
        <v>0.41080010217329804</v>
      </c>
      <c r="J1001" s="12">
        <f t="shared" si="1796"/>
        <v>2.0432549527634944</v>
      </c>
      <c r="K1001" s="12">
        <f t="shared" si="1796"/>
        <v>-2.8414271476193274E-2</v>
      </c>
      <c r="L1001" s="4">
        <f t="shared" si="1779"/>
        <v>4.5274152046262079</v>
      </c>
      <c r="M1001" s="11">
        <f t="shared" si="1780"/>
        <v>0.98930699818455892</v>
      </c>
      <c r="N1001" s="12">
        <f t="shared" si="1781"/>
        <v>1.143402878250263E-4</v>
      </c>
      <c r="O1001" s="12">
        <f t="shared" si="1782"/>
        <v>-2.2623529383947047E-4</v>
      </c>
      <c r="P1001" s="12">
        <f t="shared" si="1774"/>
        <v>0</v>
      </c>
      <c r="Q1001" s="12">
        <f t="shared" si="1775"/>
        <v>-2.2623529383947047E-4</v>
      </c>
      <c r="R1001" s="12">
        <f t="shared" si="1776"/>
        <v>-2.2623529383947047E-4</v>
      </c>
      <c r="S1001" s="4">
        <f t="shared" si="1783"/>
        <v>1</v>
      </c>
      <c r="T1001" s="15" t="str">
        <f t="shared" si="1784"/>
        <v>OK</v>
      </c>
    </row>
    <row r="1002" spans="1:20" x14ac:dyDescent="0.25">
      <c r="A1002" t="s">
        <v>39</v>
      </c>
      <c r="B1002" t="s">
        <v>36</v>
      </c>
      <c r="C1002" s="4">
        <f t="shared" ref="C1002:G1002" si="1797">C984</f>
        <v>0</v>
      </c>
      <c r="D1002" s="4">
        <f t="shared" si="1797"/>
        <v>-1</v>
      </c>
      <c r="E1002" s="4">
        <f t="shared" si="1797"/>
        <v>0</v>
      </c>
      <c r="F1002" s="4">
        <f t="shared" si="1797"/>
        <v>-1</v>
      </c>
      <c r="G1002" s="4">
        <f t="shared" si="1797"/>
        <v>0</v>
      </c>
      <c r="H1002" s="12">
        <f>H990</f>
        <v>2.5125745233389072</v>
      </c>
      <c r="I1002" s="12">
        <f t="shared" ref="I1002:K1002" si="1798">I990</f>
        <v>0.41080010217329804</v>
      </c>
      <c r="J1002" s="12">
        <f t="shared" si="1798"/>
        <v>2.0432549527634944</v>
      </c>
      <c r="K1002" s="12">
        <f t="shared" si="1798"/>
        <v>-2.8414271476193274E-2</v>
      </c>
      <c r="L1002" s="4">
        <f t="shared" si="1779"/>
        <v>-4.5558294761024012</v>
      </c>
      <c r="M1002" s="11">
        <f t="shared" si="1780"/>
        <v>1.0396558342748217E-2</v>
      </c>
      <c r="N1002" s="12">
        <f t="shared" si="1781"/>
        <v>1.0808842537416756E-4</v>
      </c>
      <c r="O1002" s="12">
        <f t="shared" si="1782"/>
        <v>-2.1392935550717848E-4</v>
      </c>
      <c r="P1002" s="12">
        <f t="shared" si="1774"/>
        <v>0</v>
      </c>
      <c r="Q1002" s="12">
        <f t="shared" si="1775"/>
        <v>-2.1392935550717848E-4</v>
      </c>
      <c r="R1002" s="12">
        <f t="shared" si="1776"/>
        <v>0</v>
      </c>
      <c r="S1002" s="4">
        <f t="shared" si="1783"/>
        <v>0</v>
      </c>
      <c r="T1002" s="15" t="str">
        <f t="shared" si="1784"/>
        <v>OK</v>
      </c>
    </row>
    <row r="1003" spans="1:20" x14ac:dyDescent="0.25">
      <c r="A1003" t="s">
        <v>40</v>
      </c>
      <c r="B1003" t="s">
        <v>33</v>
      </c>
      <c r="C1003" s="4">
        <f t="shared" ref="C1003:G1003" si="1799">C985</f>
        <v>1</v>
      </c>
      <c r="D1003" s="4">
        <f t="shared" si="1799"/>
        <v>1</v>
      </c>
      <c r="E1003" s="4">
        <f t="shared" si="1799"/>
        <v>1</v>
      </c>
      <c r="F1003" s="4">
        <f t="shared" si="1799"/>
        <v>1</v>
      </c>
      <c r="G1003" s="4">
        <f t="shared" si="1799"/>
        <v>0</v>
      </c>
      <c r="H1003" s="12">
        <f>H990</f>
        <v>2.5125745233389072</v>
      </c>
      <c r="I1003" s="12">
        <f t="shared" ref="I1003:K1003" si="1800">I990</f>
        <v>0.41080010217329804</v>
      </c>
      <c r="J1003" s="12">
        <f t="shared" si="1800"/>
        <v>2.0432549527634944</v>
      </c>
      <c r="K1003" s="12">
        <f t="shared" si="1800"/>
        <v>-2.8414271476193274E-2</v>
      </c>
      <c r="L1003" s="4">
        <f t="shared" si="1779"/>
        <v>4.9666295782756995</v>
      </c>
      <c r="M1003" s="11">
        <f t="shared" si="1780"/>
        <v>0.99308160873521312</v>
      </c>
      <c r="N1003" s="12">
        <f t="shared" si="1781"/>
        <v>4.7864137692679444E-5</v>
      </c>
      <c r="O1003" s="12">
        <f t="shared" si="1782"/>
        <v>-9.5065989721139705E-5</v>
      </c>
      <c r="P1003" s="12">
        <f t="shared" si="1774"/>
        <v>-9.5065989721139705E-5</v>
      </c>
      <c r="Q1003" s="12">
        <f t="shared" si="1775"/>
        <v>-9.5065989721139705E-5</v>
      </c>
      <c r="R1003" s="12">
        <f t="shared" si="1776"/>
        <v>0</v>
      </c>
      <c r="S1003" s="4">
        <f t="shared" si="1783"/>
        <v>1</v>
      </c>
      <c r="T1003" s="15" t="str">
        <f t="shared" si="1784"/>
        <v>OK</v>
      </c>
    </row>
    <row r="1004" spans="1:20" x14ac:dyDescent="0.25">
      <c r="M1004" s="5" t="s">
        <v>47</v>
      </c>
      <c r="N1004" s="11">
        <f>AVERAGE(N994:N1003)</f>
        <v>3.4451420137623172E-3</v>
      </c>
      <c r="O1004"/>
    </row>
    <row r="1005" spans="1:20" x14ac:dyDescent="0.25">
      <c r="H1005" t="s">
        <v>41</v>
      </c>
      <c r="I1005">
        <f>I987</f>
        <v>3</v>
      </c>
      <c r="M1005"/>
      <c r="N1005" s="5" t="s">
        <v>46</v>
      </c>
      <c r="O1005" s="11">
        <f>AVERAGE(O994:O1003)</f>
        <v>-2.6676150054684221E-3</v>
      </c>
      <c r="P1005" s="11">
        <f t="shared" ref="P1005:R1005" si="1801">AVERAGE(P994:P1003)</f>
        <v>3.1176331826873028E-4</v>
      </c>
      <c r="Q1005" s="11">
        <f t="shared" si="1801"/>
        <v>-3.6746214259359318E-3</v>
      </c>
      <c r="R1005" s="11">
        <f t="shared" si="1801"/>
        <v>2.8049411600733265E-4</v>
      </c>
    </row>
    <row r="1006" spans="1:20" x14ac:dyDescent="0.25">
      <c r="M1006"/>
      <c r="N1006"/>
      <c r="O1006"/>
    </row>
    <row r="1007" spans="1:20" x14ac:dyDescent="0.25">
      <c r="M1007"/>
      <c r="N1007"/>
      <c r="O1007"/>
    </row>
    <row r="1008" spans="1:20" x14ac:dyDescent="0.25">
      <c r="H1008" s="13">
        <f>H990-O1005*$I1005</f>
        <v>2.5205773683553123</v>
      </c>
      <c r="I1008" s="13">
        <f t="shared" ref="I1008" si="1802">I990-P1005*$I1005</f>
        <v>0.40986481221849186</v>
      </c>
      <c r="J1008" s="13">
        <f t="shared" ref="J1008" si="1803">J990-Q1005*$I1005</f>
        <v>2.0542788170413022</v>
      </c>
      <c r="K1008" s="13">
        <f t="shared" ref="K1008" si="1804">K990-R1005*$I1005</f>
        <v>-2.9255753824215271E-2</v>
      </c>
      <c r="M1008"/>
      <c r="N1008"/>
      <c r="O1008"/>
    </row>
    <row r="1009" spans="1:23" x14ac:dyDescent="0.25">
      <c r="H1009" s="36" t="s">
        <v>18</v>
      </c>
      <c r="I1009" s="36"/>
      <c r="J1009" s="36"/>
      <c r="K1009" s="36"/>
      <c r="M1009"/>
      <c r="N1009"/>
      <c r="O1009" s="37" t="s">
        <v>23</v>
      </c>
      <c r="P1009" s="37"/>
      <c r="Q1009" s="37"/>
      <c r="R1009" s="37"/>
    </row>
    <row r="1010" spans="1:23" x14ac:dyDescent="0.25">
      <c r="A1010" s="14" t="s">
        <v>45</v>
      </c>
      <c r="B1010" s="14">
        <f>B992+1</f>
        <v>56</v>
      </c>
      <c r="H1010" s="8" t="s">
        <v>19</v>
      </c>
      <c r="I1010" s="8" t="s">
        <v>20</v>
      </c>
      <c r="J1010" s="8" t="s">
        <v>22</v>
      </c>
      <c r="K1010" s="8" t="s">
        <v>21</v>
      </c>
      <c r="M1010"/>
      <c r="N1010"/>
      <c r="O1010" s="8" t="s">
        <v>24</v>
      </c>
      <c r="P1010" s="8" t="s">
        <v>25</v>
      </c>
      <c r="Q1010" s="8" t="s">
        <v>26</v>
      </c>
      <c r="R1010" s="8" t="s">
        <v>27</v>
      </c>
    </row>
    <row r="1011" spans="1:23" ht="30" x14ac:dyDescent="0.25">
      <c r="A1011" s="6" t="s">
        <v>44</v>
      </c>
      <c r="B1011" s="6" t="s">
        <v>13</v>
      </c>
      <c r="C1011" s="7" t="s">
        <v>7</v>
      </c>
      <c r="D1011" s="6" t="s">
        <v>14</v>
      </c>
      <c r="E1011" s="6" t="s">
        <v>1</v>
      </c>
      <c r="F1011" s="6" t="s">
        <v>2</v>
      </c>
      <c r="G1011" s="6" t="s">
        <v>15</v>
      </c>
      <c r="H1011" s="9" t="s">
        <v>14</v>
      </c>
      <c r="I1011" s="9" t="s">
        <v>1</v>
      </c>
      <c r="J1011" s="9" t="s">
        <v>2</v>
      </c>
      <c r="K1011" s="9" t="s">
        <v>15</v>
      </c>
      <c r="L1011" s="6" t="s">
        <v>16</v>
      </c>
      <c r="M1011" s="6" t="s">
        <v>17</v>
      </c>
      <c r="N1011" s="6" t="s">
        <v>28</v>
      </c>
      <c r="O1011" s="9" t="s">
        <v>14</v>
      </c>
      <c r="P1011" s="9" t="s">
        <v>1</v>
      </c>
      <c r="Q1011" s="9" t="s">
        <v>2</v>
      </c>
      <c r="R1011" s="9" t="s">
        <v>15</v>
      </c>
      <c r="S1011" s="7" t="s">
        <v>42</v>
      </c>
      <c r="T1011" s="9" t="s">
        <v>43</v>
      </c>
    </row>
    <row r="1012" spans="1:23" x14ac:dyDescent="0.25">
      <c r="A1012" t="s">
        <v>39</v>
      </c>
      <c r="B1012" t="s">
        <v>29</v>
      </c>
      <c r="C1012" s="4">
        <f>C994</f>
        <v>0</v>
      </c>
      <c r="D1012" s="4">
        <f t="shared" ref="D1012:G1012" si="1805">D994</f>
        <v>-1</v>
      </c>
      <c r="E1012" s="4">
        <f t="shared" si="1805"/>
        <v>1</v>
      </c>
      <c r="F1012" s="4">
        <f t="shared" si="1805"/>
        <v>0</v>
      </c>
      <c r="G1012" s="4">
        <f t="shared" si="1805"/>
        <v>1</v>
      </c>
      <c r="H1012" s="12">
        <f>H1008</f>
        <v>2.5205773683553123</v>
      </c>
      <c r="I1012" s="12">
        <f t="shared" ref="I1012:K1012" si="1806">I1008</f>
        <v>0.40986481221849186</v>
      </c>
      <c r="J1012" s="12">
        <f t="shared" si="1806"/>
        <v>2.0542788170413022</v>
      </c>
      <c r="K1012" s="12">
        <f t="shared" si="1806"/>
        <v>-2.9255753824215271E-2</v>
      </c>
      <c r="L1012" s="4">
        <f>SUMPRODUCT(D1012:G1012,H1012:K1012)</f>
        <v>-2.1399683099610356</v>
      </c>
      <c r="M1012" s="11">
        <f>1/(1+EXP(-L1012))</f>
        <v>0.10527237437316095</v>
      </c>
      <c r="N1012" s="12">
        <f>(M1012-C1012)^2</f>
        <v>1.1082272806162955E-2</v>
      </c>
      <c r="O1012" s="12">
        <f>2*D1012*$M1012*(1-$M1012)*($M1012-$C1012)</f>
        <v>-1.9831231268814132E-2</v>
      </c>
      <c r="P1012" s="12">
        <f t="shared" ref="P1012:P1021" si="1807">2*E1012*$M1012*(1-$M1012)*($M1012-$C1012)</f>
        <v>1.9831231268814132E-2</v>
      </c>
      <c r="Q1012" s="12">
        <f t="shared" ref="Q1012:Q1021" si="1808">2*F1012*$M1012*(1-$M1012)*($M1012-$C1012)</f>
        <v>0</v>
      </c>
      <c r="R1012" s="12">
        <f t="shared" ref="R1012:R1021" si="1809">2*G1012*$M1012*(1-$M1012)*($M1012-$C1012)</f>
        <v>1.9831231268814132E-2</v>
      </c>
      <c r="S1012" s="4">
        <f>IF(M1012&gt;0.5,1,0)</f>
        <v>0</v>
      </c>
      <c r="T1012" s="15" t="str">
        <f>IF(S1012=C1012,"OK","FAUX")</f>
        <v>OK</v>
      </c>
    </row>
    <row r="1013" spans="1:23" x14ac:dyDescent="0.25">
      <c r="A1013" t="s">
        <v>40</v>
      </c>
      <c r="B1013" t="s">
        <v>34</v>
      </c>
      <c r="C1013" s="4">
        <f t="shared" ref="C1013:G1013" si="1810">C995</f>
        <v>1</v>
      </c>
      <c r="D1013" s="4">
        <f t="shared" si="1810"/>
        <v>0</v>
      </c>
      <c r="E1013" s="4">
        <f t="shared" si="1810"/>
        <v>1</v>
      </c>
      <c r="F1013" s="4">
        <f t="shared" si="1810"/>
        <v>1</v>
      </c>
      <c r="G1013" s="4">
        <f t="shared" si="1810"/>
        <v>1</v>
      </c>
      <c r="H1013" s="12">
        <f>H1008</f>
        <v>2.5205773683553123</v>
      </c>
      <c r="I1013" s="12">
        <f t="shared" ref="I1013:K1013" si="1811">I1008</f>
        <v>0.40986481221849186</v>
      </c>
      <c r="J1013" s="12">
        <f t="shared" si="1811"/>
        <v>2.0542788170413022</v>
      </c>
      <c r="K1013" s="12">
        <f t="shared" si="1811"/>
        <v>-2.9255753824215271E-2</v>
      </c>
      <c r="L1013" s="4">
        <f t="shared" ref="L1013:L1021" si="1812">SUMPRODUCT(D1013:G1013,H1013:K1013)</f>
        <v>2.4348878754355789</v>
      </c>
      <c r="M1013" s="11">
        <f t="shared" ref="M1013:M1021" si="1813">1/(1+EXP(-L1013))</f>
        <v>0.91944928307035512</v>
      </c>
      <c r="N1013" s="12">
        <f t="shared" ref="N1013:N1021" si="1814">(M1013-C1013)^2</f>
        <v>6.4884179978797786E-3</v>
      </c>
      <c r="O1013" s="12">
        <f t="shared" ref="O1013:O1021" si="1815">2*D1013*$M1013*(1-$M1013)*($M1013-$C1013)</f>
        <v>0</v>
      </c>
      <c r="P1013" s="12">
        <f t="shared" si="1807"/>
        <v>-1.1931542552822704E-2</v>
      </c>
      <c r="Q1013" s="12">
        <f t="shared" si="1808"/>
        <v>-1.1931542552822704E-2</v>
      </c>
      <c r="R1013" s="12">
        <f t="shared" si="1809"/>
        <v>-1.1931542552822704E-2</v>
      </c>
      <c r="S1013" s="4">
        <f t="shared" ref="S1013:S1021" si="1816">IF(M1013&gt;0.5,1,0)</f>
        <v>1</v>
      </c>
      <c r="T1013" s="15" t="str">
        <f t="shared" ref="T1013:T1021" si="1817">IF(S1013=C1013,"OK","FAUX")</f>
        <v>OK</v>
      </c>
    </row>
    <row r="1014" spans="1:23" x14ac:dyDescent="0.25">
      <c r="A1014" t="s">
        <v>39</v>
      </c>
      <c r="B1014" t="s">
        <v>35</v>
      </c>
      <c r="C1014" s="4">
        <f t="shared" ref="C1014:G1014" si="1818">C996</f>
        <v>0</v>
      </c>
      <c r="D1014" s="4">
        <f t="shared" si="1818"/>
        <v>-1</v>
      </c>
      <c r="E1014" s="4">
        <f t="shared" si="1818"/>
        <v>1</v>
      </c>
      <c r="F1014" s="4">
        <f t="shared" si="1818"/>
        <v>-1</v>
      </c>
      <c r="G1014" s="4">
        <f t="shared" si="1818"/>
        <v>0</v>
      </c>
      <c r="H1014" s="12">
        <f>H1008</f>
        <v>2.5205773683553123</v>
      </c>
      <c r="I1014" s="12">
        <f t="shared" ref="I1014:K1014" si="1819">I1008</f>
        <v>0.40986481221849186</v>
      </c>
      <c r="J1014" s="12">
        <f t="shared" si="1819"/>
        <v>2.0542788170413022</v>
      </c>
      <c r="K1014" s="12">
        <f t="shared" si="1819"/>
        <v>-2.9255753824215271E-2</v>
      </c>
      <c r="L1014" s="4">
        <f t="shared" si="1812"/>
        <v>-4.1649913731781227</v>
      </c>
      <c r="M1014" s="11">
        <f t="shared" si="1813"/>
        <v>1.5292360820320223E-2</v>
      </c>
      <c r="N1014" s="12">
        <f t="shared" si="1814"/>
        <v>2.3385629945886499E-4</v>
      </c>
      <c r="O1014" s="12">
        <f t="shared" si="1815"/>
        <v>-4.6056016909487037E-4</v>
      </c>
      <c r="P1014" s="12">
        <f t="shared" si="1807"/>
        <v>4.6056016909487037E-4</v>
      </c>
      <c r="Q1014" s="12">
        <f t="shared" si="1808"/>
        <v>-4.6056016909487037E-4</v>
      </c>
      <c r="R1014" s="12">
        <f t="shared" si="1809"/>
        <v>0</v>
      </c>
      <c r="S1014" s="4">
        <f t="shared" si="1816"/>
        <v>0</v>
      </c>
      <c r="T1014" s="15" t="str">
        <f t="shared" si="1817"/>
        <v>OK</v>
      </c>
    </row>
    <row r="1015" spans="1:23" x14ac:dyDescent="0.25">
      <c r="A1015" t="s">
        <v>39</v>
      </c>
      <c r="B1015" t="s">
        <v>37</v>
      </c>
      <c r="C1015" s="4">
        <f t="shared" ref="C1015:G1015" si="1820">C997</f>
        <v>0</v>
      </c>
      <c r="D1015" s="4">
        <f t="shared" si="1820"/>
        <v>-1</v>
      </c>
      <c r="E1015" s="4">
        <f t="shared" si="1820"/>
        <v>0</v>
      </c>
      <c r="F1015" s="4">
        <f t="shared" si="1820"/>
        <v>-1</v>
      </c>
      <c r="G1015" s="4">
        <f t="shared" si="1820"/>
        <v>1</v>
      </c>
      <c r="H1015" s="12">
        <f>H1008</f>
        <v>2.5205773683553123</v>
      </c>
      <c r="I1015" s="12">
        <f t="shared" ref="I1015:K1015" si="1821">I1008</f>
        <v>0.40986481221849186</v>
      </c>
      <c r="J1015" s="12">
        <f t="shared" si="1821"/>
        <v>2.0542788170413022</v>
      </c>
      <c r="K1015" s="12">
        <f t="shared" si="1821"/>
        <v>-2.9255753824215271E-2</v>
      </c>
      <c r="L1015" s="4">
        <f t="shared" si="1812"/>
        <v>-4.6041119392208296</v>
      </c>
      <c r="M1015" s="11">
        <f t="shared" si="1813"/>
        <v>9.9113694324903107E-3</v>
      </c>
      <c r="N1015" s="12">
        <f t="shared" si="1814"/>
        <v>9.8235244027303299E-5</v>
      </c>
      <c r="O1015" s="12">
        <f t="shared" si="1815"/>
        <v>-1.9452319646491575E-4</v>
      </c>
      <c r="P1015" s="12">
        <f t="shared" si="1807"/>
        <v>0</v>
      </c>
      <c r="Q1015" s="12">
        <f t="shared" si="1808"/>
        <v>-1.9452319646491575E-4</v>
      </c>
      <c r="R1015" s="12">
        <f t="shared" si="1809"/>
        <v>1.9452319646491575E-4</v>
      </c>
      <c r="S1015" s="4">
        <f t="shared" si="1816"/>
        <v>0</v>
      </c>
      <c r="T1015" s="15" t="str">
        <f t="shared" si="1817"/>
        <v>OK</v>
      </c>
    </row>
    <row r="1016" spans="1:23" x14ac:dyDescent="0.25">
      <c r="A1016" t="s">
        <v>40</v>
      </c>
      <c r="B1016" t="s">
        <v>32</v>
      </c>
      <c r="C1016" s="4">
        <f t="shared" ref="C1016:G1016" si="1822">C998</f>
        <v>1</v>
      </c>
      <c r="D1016" s="4">
        <f t="shared" si="1822"/>
        <v>1</v>
      </c>
      <c r="E1016" s="4">
        <f t="shared" si="1822"/>
        <v>1</v>
      </c>
      <c r="F1016" s="4">
        <f t="shared" si="1822"/>
        <v>0</v>
      </c>
      <c r="G1016" s="4">
        <f t="shared" si="1822"/>
        <v>1</v>
      </c>
      <c r="H1016" s="12">
        <f>H1008</f>
        <v>2.5205773683553123</v>
      </c>
      <c r="I1016" s="12">
        <f t="shared" ref="I1016:K1016" si="1823">I1008</f>
        <v>0.40986481221849186</v>
      </c>
      <c r="J1016" s="12">
        <f t="shared" si="1823"/>
        <v>2.0542788170413022</v>
      </c>
      <c r="K1016" s="12">
        <f t="shared" si="1823"/>
        <v>-2.9255753824215271E-2</v>
      </c>
      <c r="L1016" s="4">
        <f t="shared" si="1812"/>
        <v>2.901186426749589</v>
      </c>
      <c r="M1016" s="11">
        <f t="shared" si="1813"/>
        <v>0.94790505507722578</v>
      </c>
      <c r="N1016" s="12">
        <f t="shared" si="1814"/>
        <v>2.7138832865068797E-3</v>
      </c>
      <c r="O1016" s="12">
        <f t="shared" si="1815"/>
        <v>-5.1450073723389323E-3</v>
      </c>
      <c r="P1016" s="12">
        <f t="shared" si="1807"/>
        <v>-5.1450073723389323E-3</v>
      </c>
      <c r="Q1016" s="12">
        <f t="shared" si="1808"/>
        <v>0</v>
      </c>
      <c r="R1016" s="12">
        <f t="shared" si="1809"/>
        <v>-5.1450073723389323E-3</v>
      </c>
      <c r="S1016" s="4">
        <f t="shared" si="1816"/>
        <v>1</v>
      </c>
      <c r="T1016" s="15" t="str">
        <f t="shared" si="1817"/>
        <v>OK</v>
      </c>
    </row>
    <row r="1017" spans="1:23" x14ac:dyDescent="0.25">
      <c r="A1017" t="s">
        <v>40</v>
      </c>
      <c r="B1017" t="s">
        <v>38</v>
      </c>
      <c r="C1017" s="4">
        <f t="shared" ref="C1017:G1017" si="1824">C999</f>
        <v>1</v>
      </c>
      <c r="D1017" s="4">
        <f t="shared" si="1824"/>
        <v>1</v>
      </c>
      <c r="E1017" s="4">
        <f t="shared" si="1824"/>
        <v>1</v>
      </c>
      <c r="F1017" s="4">
        <f t="shared" si="1824"/>
        <v>1</v>
      </c>
      <c r="G1017" s="4">
        <f t="shared" si="1824"/>
        <v>0</v>
      </c>
      <c r="H1017" s="12">
        <f>H1008</f>
        <v>2.5205773683553123</v>
      </c>
      <c r="I1017" s="12">
        <f t="shared" ref="I1017:K1017" si="1825">I1008</f>
        <v>0.40986481221849186</v>
      </c>
      <c r="J1017" s="12">
        <f t="shared" si="1825"/>
        <v>2.0542788170413022</v>
      </c>
      <c r="K1017" s="12">
        <f t="shared" si="1825"/>
        <v>-2.9255753824215271E-2</v>
      </c>
      <c r="L1017" s="4">
        <f t="shared" si="1812"/>
        <v>4.9847209976151063</v>
      </c>
      <c r="M1017" s="11">
        <f t="shared" si="1813"/>
        <v>0.99320480399343869</v>
      </c>
      <c r="N1017" s="12">
        <f t="shared" si="1814"/>
        <v>4.6174688767586784E-5</v>
      </c>
      <c r="O1017" s="12">
        <f t="shared" si="1815"/>
        <v>-9.1721845413738132E-5</v>
      </c>
      <c r="P1017" s="12">
        <f t="shared" si="1807"/>
        <v>-9.1721845413738132E-5</v>
      </c>
      <c r="Q1017" s="12">
        <f t="shared" si="1808"/>
        <v>-9.1721845413738132E-5</v>
      </c>
      <c r="R1017" s="12">
        <f t="shared" si="1809"/>
        <v>0</v>
      </c>
      <c r="S1017" s="4">
        <f t="shared" si="1816"/>
        <v>1</v>
      </c>
      <c r="T1017" s="15" t="str">
        <f t="shared" si="1817"/>
        <v>OK</v>
      </c>
    </row>
    <row r="1018" spans="1:23" x14ac:dyDescent="0.25">
      <c r="A1018" t="s">
        <v>39</v>
      </c>
      <c r="B1018" t="s">
        <v>31</v>
      </c>
      <c r="C1018" s="4">
        <f t="shared" ref="C1018:G1018" si="1826">C1000</f>
        <v>0</v>
      </c>
      <c r="D1018" s="4">
        <f t="shared" si="1826"/>
        <v>0</v>
      </c>
      <c r="E1018" s="4">
        <f t="shared" si="1826"/>
        <v>0</v>
      </c>
      <c r="F1018" s="4">
        <f t="shared" si="1826"/>
        <v>-1</v>
      </c>
      <c r="G1018" s="4">
        <f t="shared" si="1826"/>
        <v>0</v>
      </c>
      <c r="H1018" s="12">
        <f>H1008</f>
        <v>2.5205773683553123</v>
      </c>
      <c r="I1018" s="12">
        <f t="shared" ref="I1018:K1018" si="1827">I1008</f>
        <v>0.40986481221849186</v>
      </c>
      <c r="J1018" s="12">
        <f t="shared" si="1827"/>
        <v>2.0542788170413022</v>
      </c>
      <c r="K1018" s="12">
        <f t="shared" si="1827"/>
        <v>-2.9255753824215271E-2</v>
      </c>
      <c r="L1018" s="4">
        <f t="shared" si="1812"/>
        <v>-2.0542788170413022</v>
      </c>
      <c r="M1018" s="11">
        <f t="shared" si="1813"/>
        <v>0.11362074409067255</v>
      </c>
      <c r="N1018" s="12">
        <f t="shared" si="1814"/>
        <v>1.29096734877181E-2</v>
      </c>
      <c r="O1018" s="12">
        <f t="shared" si="1815"/>
        <v>0</v>
      </c>
      <c r="P1018" s="12">
        <f t="shared" si="1807"/>
        <v>0</v>
      </c>
      <c r="Q1018" s="12">
        <f t="shared" si="1808"/>
        <v>-2.2885733560151885E-2</v>
      </c>
      <c r="R1018" s="12">
        <f t="shared" si="1809"/>
        <v>0</v>
      </c>
      <c r="S1018" s="4">
        <f t="shared" si="1816"/>
        <v>0</v>
      </c>
      <c r="T1018" s="15" t="str">
        <f t="shared" si="1817"/>
        <v>OK</v>
      </c>
    </row>
    <row r="1019" spans="1:23" x14ac:dyDescent="0.25">
      <c r="A1019" t="s">
        <v>40</v>
      </c>
      <c r="B1019" t="s">
        <v>30</v>
      </c>
      <c r="C1019" s="4">
        <f t="shared" ref="C1019:G1019" si="1828">C1001</f>
        <v>1</v>
      </c>
      <c r="D1019" s="4">
        <f t="shared" si="1828"/>
        <v>1</v>
      </c>
      <c r="E1019" s="4">
        <f t="shared" si="1828"/>
        <v>0</v>
      </c>
      <c r="F1019" s="4">
        <f t="shared" si="1828"/>
        <v>1</v>
      </c>
      <c r="G1019" s="4">
        <f t="shared" si="1828"/>
        <v>1</v>
      </c>
      <c r="H1019" s="12">
        <f>H1008</f>
        <v>2.5205773683553123</v>
      </c>
      <c r="I1019" s="12">
        <f t="shared" ref="I1019:K1019" si="1829">I1008</f>
        <v>0.40986481221849186</v>
      </c>
      <c r="J1019" s="12">
        <f t="shared" si="1829"/>
        <v>2.0542788170413022</v>
      </c>
      <c r="K1019" s="12">
        <f t="shared" si="1829"/>
        <v>-2.9255753824215271E-2</v>
      </c>
      <c r="L1019" s="4">
        <f t="shared" si="1812"/>
        <v>4.5456004315723986</v>
      </c>
      <c r="M1019" s="11">
        <f t="shared" si="1813"/>
        <v>0.98949767164781566</v>
      </c>
      <c r="N1019" s="12">
        <f t="shared" si="1814"/>
        <v>1.1029890081709509E-4</v>
      </c>
      <c r="O1019" s="12">
        <f t="shared" si="1815"/>
        <v>-2.1828101108765788E-4</v>
      </c>
      <c r="P1019" s="12">
        <f t="shared" si="1807"/>
        <v>0</v>
      </c>
      <c r="Q1019" s="12">
        <f t="shared" si="1808"/>
        <v>-2.1828101108765788E-4</v>
      </c>
      <c r="R1019" s="12">
        <f t="shared" si="1809"/>
        <v>-2.1828101108765788E-4</v>
      </c>
      <c r="S1019" s="4">
        <f t="shared" si="1816"/>
        <v>1</v>
      </c>
      <c r="T1019" s="15" t="str">
        <f t="shared" si="1817"/>
        <v>OK</v>
      </c>
    </row>
    <row r="1020" spans="1:23" x14ac:dyDescent="0.25">
      <c r="A1020" t="s">
        <v>39</v>
      </c>
      <c r="B1020" t="s">
        <v>36</v>
      </c>
      <c r="C1020" s="4">
        <f t="shared" ref="C1020:G1020" si="1830">C1002</f>
        <v>0</v>
      </c>
      <c r="D1020" s="4">
        <f t="shared" si="1830"/>
        <v>-1</v>
      </c>
      <c r="E1020" s="4">
        <f t="shared" si="1830"/>
        <v>0</v>
      </c>
      <c r="F1020" s="4">
        <f t="shared" si="1830"/>
        <v>-1</v>
      </c>
      <c r="G1020" s="4">
        <f t="shared" si="1830"/>
        <v>0</v>
      </c>
      <c r="H1020" s="12">
        <f>H1008</f>
        <v>2.5205773683553123</v>
      </c>
      <c r="I1020" s="12">
        <f t="shared" ref="I1020:K1020" si="1831">I1008</f>
        <v>0.40986481221849186</v>
      </c>
      <c r="J1020" s="12">
        <f t="shared" si="1831"/>
        <v>2.0542788170413022</v>
      </c>
      <c r="K1020" s="12">
        <f t="shared" si="1831"/>
        <v>-2.9255753824215271E-2</v>
      </c>
      <c r="L1020" s="4">
        <f t="shared" si="1812"/>
        <v>-4.5748561853966141</v>
      </c>
      <c r="M1020" s="11">
        <f t="shared" si="1813"/>
        <v>1.0202615153380333E-2</v>
      </c>
      <c r="N1020" s="12">
        <f t="shared" si="1814"/>
        <v>1.0409335596798598E-4</v>
      </c>
      <c r="O1020" s="12">
        <f t="shared" si="1815"/>
        <v>-2.0606266303404162E-4</v>
      </c>
      <c r="P1020" s="12">
        <f t="shared" si="1807"/>
        <v>0</v>
      </c>
      <c r="Q1020" s="12">
        <f t="shared" si="1808"/>
        <v>-2.0606266303404162E-4</v>
      </c>
      <c r="R1020" s="12">
        <f t="shared" si="1809"/>
        <v>0</v>
      </c>
      <c r="S1020" s="4">
        <f t="shared" si="1816"/>
        <v>0</v>
      </c>
      <c r="T1020" s="15" t="str">
        <f t="shared" si="1817"/>
        <v>OK</v>
      </c>
    </row>
    <row r="1021" spans="1:23" x14ac:dyDescent="0.25">
      <c r="A1021" t="s">
        <v>40</v>
      </c>
      <c r="B1021" t="s">
        <v>33</v>
      </c>
      <c r="C1021" s="4">
        <f t="shared" ref="C1021:G1021" si="1832">C1003</f>
        <v>1</v>
      </c>
      <c r="D1021" s="4">
        <f t="shared" si="1832"/>
        <v>1</v>
      </c>
      <c r="E1021" s="4">
        <f t="shared" si="1832"/>
        <v>1</v>
      </c>
      <c r="F1021" s="4">
        <f t="shared" si="1832"/>
        <v>1</v>
      </c>
      <c r="G1021" s="4">
        <f t="shared" si="1832"/>
        <v>0</v>
      </c>
      <c r="H1021" s="12">
        <f>H1008</f>
        <v>2.5205773683553123</v>
      </c>
      <c r="I1021" s="12">
        <f t="shared" ref="I1021:K1021" si="1833">I1008</f>
        <v>0.40986481221849186</v>
      </c>
      <c r="J1021" s="12">
        <f t="shared" si="1833"/>
        <v>2.0542788170413022</v>
      </c>
      <c r="K1021" s="12">
        <f t="shared" si="1833"/>
        <v>-2.9255753824215271E-2</v>
      </c>
      <c r="L1021" s="4">
        <f t="shared" si="1812"/>
        <v>4.9847209976151063</v>
      </c>
      <c r="M1021" s="11">
        <f t="shared" si="1813"/>
        <v>0.99320480399343869</v>
      </c>
      <c r="N1021" s="12">
        <f t="shared" si="1814"/>
        <v>4.6174688767586784E-5</v>
      </c>
      <c r="O1021" s="12">
        <f t="shared" si="1815"/>
        <v>-9.1721845413738132E-5</v>
      </c>
      <c r="P1021" s="12">
        <f t="shared" si="1807"/>
        <v>-9.1721845413738132E-5</v>
      </c>
      <c r="Q1021" s="12">
        <f t="shared" si="1808"/>
        <v>-9.1721845413738132E-5</v>
      </c>
      <c r="R1021" s="12">
        <f t="shared" si="1809"/>
        <v>0</v>
      </c>
      <c r="S1021" s="4">
        <f t="shared" si="1816"/>
        <v>1</v>
      </c>
      <c r="T1021" s="15" t="str">
        <f t="shared" si="1817"/>
        <v>OK</v>
      </c>
    </row>
    <row r="1022" spans="1:23" x14ac:dyDescent="0.25">
      <c r="M1022" s="5" t="s">
        <v>47</v>
      </c>
      <c r="N1022" s="11">
        <f>AVERAGE(N1012:N1021)</f>
        <v>3.3833080756074142E-3</v>
      </c>
      <c r="O1022"/>
      <c r="V1022">
        <f>B1010</f>
        <v>56</v>
      </c>
      <c r="W1022" s="11">
        <f>N1022</f>
        <v>3.3833080756074142E-3</v>
      </c>
    </row>
    <row r="1023" spans="1:23" x14ac:dyDescent="0.25">
      <c r="H1023" t="s">
        <v>41</v>
      </c>
      <c r="I1023">
        <f>I1005</f>
        <v>3</v>
      </c>
      <c r="M1023"/>
      <c r="N1023" s="5" t="s">
        <v>46</v>
      </c>
      <c r="O1023" s="11">
        <f>AVERAGE(O1012:O1021)</f>
        <v>-2.6239109371662028E-3</v>
      </c>
      <c r="P1023" s="11">
        <f t="shared" ref="P1023:R1023" si="1834">AVERAGE(P1012:P1021)</f>
        <v>3.0317978219198901E-4</v>
      </c>
      <c r="Q1023" s="11">
        <f t="shared" si="1834"/>
        <v>-3.6080146843483554E-3</v>
      </c>
      <c r="R1023" s="11">
        <f t="shared" si="1834"/>
        <v>2.7309235290297535E-4</v>
      </c>
    </row>
    <row r="1024" spans="1:23" x14ac:dyDescent="0.25">
      <c r="M1024"/>
      <c r="N1024"/>
      <c r="O1024"/>
    </row>
    <row r="1025" spans="1:23" x14ac:dyDescent="0.25">
      <c r="M1025"/>
      <c r="N1025"/>
      <c r="O1025"/>
    </row>
    <row r="1026" spans="1:23" x14ac:dyDescent="0.25">
      <c r="H1026" s="13">
        <f>H1008-O1023*$I1023</f>
        <v>2.5284491011668111</v>
      </c>
      <c r="I1026" s="13">
        <f t="shared" ref="I1026" si="1835">I1008-P1023*$I1023</f>
        <v>0.40895527287191591</v>
      </c>
      <c r="J1026" s="13">
        <f t="shared" ref="J1026" si="1836">J1008-Q1023*$I1023</f>
        <v>2.0651028610943474</v>
      </c>
      <c r="K1026" s="13">
        <f t="shared" ref="K1026" si="1837">K1008-R1023*$I1023</f>
        <v>-3.0075030882924198E-2</v>
      </c>
      <c r="M1026"/>
      <c r="N1026"/>
      <c r="O1026"/>
    </row>
    <row r="1027" spans="1:23" x14ac:dyDescent="0.25">
      <c r="H1027" s="36" t="s">
        <v>18</v>
      </c>
      <c r="I1027" s="36"/>
      <c r="J1027" s="36"/>
      <c r="K1027" s="36"/>
      <c r="M1027"/>
      <c r="N1027"/>
      <c r="O1027" s="37" t="s">
        <v>23</v>
      </c>
      <c r="P1027" s="37"/>
      <c r="Q1027" s="37"/>
      <c r="R1027" s="37"/>
    </row>
    <row r="1028" spans="1:23" x14ac:dyDescent="0.25">
      <c r="A1028" s="14" t="s">
        <v>45</v>
      </c>
      <c r="B1028" s="14">
        <f>B1010+1</f>
        <v>57</v>
      </c>
      <c r="H1028" s="8" t="s">
        <v>19</v>
      </c>
      <c r="I1028" s="8" t="s">
        <v>20</v>
      </c>
      <c r="J1028" s="8" t="s">
        <v>22</v>
      </c>
      <c r="K1028" s="8" t="s">
        <v>21</v>
      </c>
      <c r="M1028"/>
      <c r="N1028"/>
      <c r="O1028" s="8" t="s">
        <v>24</v>
      </c>
      <c r="P1028" s="8" t="s">
        <v>25</v>
      </c>
      <c r="Q1028" s="8" t="s">
        <v>26</v>
      </c>
      <c r="R1028" s="8" t="s">
        <v>27</v>
      </c>
    </row>
    <row r="1029" spans="1:23" ht="30" x14ac:dyDescent="0.25">
      <c r="A1029" s="6" t="s">
        <v>44</v>
      </c>
      <c r="B1029" s="6" t="s">
        <v>13</v>
      </c>
      <c r="C1029" s="7" t="s">
        <v>7</v>
      </c>
      <c r="D1029" s="6" t="s">
        <v>14</v>
      </c>
      <c r="E1029" s="6" t="s">
        <v>1</v>
      </c>
      <c r="F1029" s="6" t="s">
        <v>2</v>
      </c>
      <c r="G1029" s="6" t="s">
        <v>15</v>
      </c>
      <c r="H1029" s="9" t="s">
        <v>14</v>
      </c>
      <c r="I1029" s="9" t="s">
        <v>1</v>
      </c>
      <c r="J1029" s="9" t="s">
        <v>2</v>
      </c>
      <c r="K1029" s="9" t="s">
        <v>15</v>
      </c>
      <c r="L1029" s="6" t="s">
        <v>16</v>
      </c>
      <c r="M1029" s="6" t="s">
        <v>17</v>
      </c>
      <c r="N1029" s="6" t="s">
        <v>28</v>
      </c>
      <c r="O1029" s="9" t="s">
        <v>14</v>
      </c>
      <c r="P1029" s="9" t="s">
        <v>1</v>
      </c>
      <c r="Q1029" s="9" t="s">
        <v>2</v>
      </c>
      <c r="R1029" s="9" t="s">
        <v>15</v>
      </c>
      <c r="S1029" s="7" t="s">
        <v>42</v>
      </c>
      <c r="T1029" s="9" t="s">
        <v>43</v>
      </c>
    </row>
    <row r="1030" spans="1:23" x14ac:dyDescent="0.25">
      <c r="A1030" t="s">
        <v>39</v>
      </c>
      <c r="B1030" t="s">
        <v>29</v>
      </c>
      <c r="C1030" s="4">
        <f>C1012</f>
        <v>0</v>
      </c>
      <c r="D1030" s="4">
        <f t="shared" ref="D1030:G1030" si="1838">D1012</f>
        <v>-1</v>
      </c>
      <c r="E1030" s="4">
        <f t="shared" si="1838"/>
        <v>1</v>
      </c>
      <c r="F1030" s="4">
        <f t="shared" si="1838"/>
        <v>0</v>
      </c>
      <c r="G1030" s="4">
        <f t="shared" si="1838"/>
        <v>1</v>
      </c>
      <c r="H1030" s="12">
        <f>H1026</f>
        <v>2.5284491011668111</v>
      </c>
      <c r="I1030" s="12">
        <f t="shared" ref="I1030:K1030" si="1839">I1026</f>
        <v>0.40895527287191591</v>
      </c>
      <c r="J1030" s="12">
        <f t="shared" si="1839"/>
        <v>2.0651028610943474</v>
      </c>
      <c r="K1030" s="12">
        <f t="shared" si="1839"/>
        <v>-3.0075030882924198E-2</v>
      </c>
      <c r="L1030" s="4">
        <f>SUMPRODUCT(D1030:G1030,H1030:K1030)</f>
        <v>-2.1495688591778195</v>
      </c>
      <c r="M1030" s="11">
        <f>1/(1+EXP(-L1030))</f>
        <v>0.10437151847200951</v>
      </c>
      <c r="N1030" s="12">
        <f>(M1030-C1030)^2</f>
        <v>1.0893413868153023E-2</v>
      </c>
      <c r="O1030" s="12">
        <f>2*D1030*$M1030*(1-$M1030)*($M1030-$C1030)</f>
        <v>-1.9512903442779689E-2</v>
      </c>
      <c r="P1030" s="12">
        <f t="shared" ref="P1030:P1039" si="1840">2*E1030*$M1030*(1-$M1030)*($M1030-$C1030)</f>
        <v>1.9512903442779689E-2</v>
      </c>
      <c r="Q1030" s="12">
        <f t="shared" ref="Q1030:Q1039" si="1841">2*F1030*$M1030*(1-$M1030)*($M1030-$C1030)</f>
        <v>0</v>
      </c>
      <c r="R1030" s="12">
        <f t="shared" ref="R1030:R1039" si="1842">2*G1030*$M1030*(1-$M1030)*($M1030-$C1030)</f>
        <v>1.9512903442779689E-2</v>
      </c>
      <c r="S1030" s="4">
        <f>IF(M1030&gt;0.5,1,0)</f>
        <v>0</v>
      </c>
      <c r="T1030" s="15" t="str">
        <f>IF(S1030=C1030,"OK","FAUX")</f>
        <v>OK</v>
      </c>
    </row>
    <row r="1031" spans="1:23" x14ac:dyDescent="0.25">
      <c r="A1031" t="s">
        <v>40</v>
      </c>
      <c r="B1031" t="s">
        <v>34</v>
      </c>
      <c r="C1031" s="4">
        <f t="shared" ref="C1031:G1031" si="1843">C1013</f>
        <v>1</v>
      </c>
      <c r="D1031" s="4">
        <f t="shared" si="1843"/>
        <v>0</v>
      </c>
      <c r="E1031" s="4">
        <f t="shared" si="1843"/>
        <v>1</v>
      </c>
      <c r="F1031" s="4">
        <f t="shared" si="1843"/>
        <v>1</v>
      </c>
      <c r="G1031" s="4">
        <f t="shared" si="1843"/>
        <v>1</v>
      </c>
      <c r="H1031" s="12">
        <f>H1026</f>
        <v>2.5284491011668111</v>
      </c>
      <c r="I1031" s="12">
        <f t="shared" ref="I1031:K1031" si="1844">I1026</f>
        <v>0.40895527287191591</v>
      </c>
      <c r="J1031" s="12">
        <f t="shared" si="1844"/>
        <v>2.0651028610943474</v>
      </c>
      <c r="K1031" s="12">
        <f t="shared" si="1844"/>
        <v>-3.0075030882924198E-2</v>
      </c>
      <c r="L1031" s="4">
        <f t="shared" ref="L1031:L1039" si="1845">SUMPRODUCT(D1031:G1031,H1031:K1031)</f>
        <v>2.443983103083339</v>
      </c>
      <c r="M1031" s="11">
        <f t="shared" ref="M1031:M1039" si="1846">1/(1+EXP(-L1031))</f>
        <v>0.92012033187106157</v>
      </c>
      <c r="N1031" s="12">
        <f t="shared" ref="N1031:N1039" si="1847">(M1031-C1031)^2</f>
        <v>6.380761380389342E-3</v>
      </c>
      <c r="O1031" s="12">
        <f t="shared" ref="O1031:O1039" si="1848">2*D1031*$M1031*(1-$M1031)*($M1031-$C1031)</f>
        <v>0</v>
      </c>
      <c r="P1031" s="12">
        <f t="shared" si="1840"/>
        <v>-1.1742136557827788E-2</v>
      </c>
      <c r="Q1031" s="12">
        <f t="shared" si="1841"/>
        <v>-1.1742136557827788E-2</v>
      </c>
      <c r="R1031" s="12">
        <f t="shared" si="1842"/>
        <v>-1.1742136557827788E-2</v>
      </c>
      <c r="S1031" s="4">
        <f t="shared" ref="S1031:S1039" si="1849">IF(M1031&gt;0.5,1,0)</f>
        <v>1</v>
      </c>
      <c r="T1031" s="15" t="str">
        <f t="shared" ref="T1031:T1039" si="1850">IF(S1031=C1031,"OK","FAUX")</f>
        <v>OK</v>
      </c>
    </row>
    <row r="1032" spans="1:23" x14ac:dyDescent="0.25">
      <c r="A1032" t="s">
        <v>39</v>
      </c>
      <c r="B1032" t="s">
        <v>35</v>
      </c>
      <c r="C1032" s="4">
        <f t="shared" ref="C1032:G1032" si="1851">C1014</f>
        <v>0</v>
      </c>
      <c r="D1032" s="4">
        <f t="shared" si="1851"/>
        <v>-1</v>
      </c>
      <c r="E1032" s="4">
        <f t="shared" si="1851"/>
        <v>1</v>
      </c>
      <c r="F1032" s="4">
        <f t="shared" si="1851"/>
        <v>-1</v>
      </c>
      <c r="G1032" s="4">
        <f t="shared" si="1851"/>
        <v>0</v>
      </c>
      <c r="H1032" s="12">
        <f>H1026</f>
        <v>2.5284491011668111</v>
      </c>
      <c r="I1032" s="12">
        <f t="shared" ref="I1032:K1032" si="1852">I1026</f>
        <v>0.40895527287191591</v>
      </c>
      <c r="J1032" s="12">
        <f t="shared" si="1852"/>
        <v>2.0651028610943474</v>
      </c>
      <c r="K1032" s="12">
        <f t="shared" si="1852"/>
        <v>-3.0075030882924198E-2</v>
      </c>
      <c r="L1032" s="4">
        <f t="shared" si="1845"/>
        <v>-4.1845966893892426</v>
      </c>
      <c r="M1032" s="11">
        <f t="shared" si="1846"/>
        <v>1.4999922441503858E-2</v>
      </c>
      <c r="N1032" s="12">
        <f t="shared" si="1847"/>
        <v>2.2499767325113106E-4</v>
      </c>
      <c r="O1032" s="12">
        <f t="shared" si="1848"/>
        <v>-4.4324545120569053E-4</v>
      </c>
      <c r="P1032" s="12">
        <f t="shared" si="1840"/>
        <v>4.4324545120569053E-4</v>
      </c>
      <c r="Q1032" s="12">
        <f t="shared" si="1841"/>
        <v>-4.4324545120569053E-4</v>
      </c>
      <c r="R1032" s="12">
        <f t="shared" si="1842"/>
        <v>0</v>
      </c>
      <c r="S1032" s="4">
        <f t="shared" si="1849"/>
        <v>0</v>
      </c>
      <c r="T1032" s="15" t="str">
        <f t="shared" si="1850"/>
        <v>OK</v>
      </c>
    </row>
    <row r="1033" spans="1:23" x14ac:dyDescent="0.25">
      <c r="A1033" t="s">
        <v>39</v>
      </c>
      <c r="B1033" t="s">
        <v>37</v>
      </c>
      <c r="C1033" s="4">
        <f t="shared" ref="C1033:G1033" si="1853">C1015</f>
        <v>0</v>
      </c>
      <c r="D1033" s="4">
        <f t="shared" si="1853"/>
        <v>-1</v>
      </c>
      <c r="E1033" s="4">
        <f t="shared" si="1853"/>
        <v>0</v>
      </c>
      <c r="F1033" s="4">
        <f t="shared" si="1853"/>
        <v>-1</v>
      </c>
      <c r="G1033" s="4">
        <f t="shared" si="1853"/>
        <v>1</v>
      </c>
      <c r="H1033" s="12">
        <f>H1026</f>
        <v>2.5284491011668111</v>
      </c>
      <c r="I1033" s="12">
        <f t="shared" ref="I1033:K1033" si="1854">I1026</f>
        <v>0.40895527287191591</v>
      </c>
      <c r="J1033" s="12">
        <f t="shared" si="1854"/>
        <v>2.0651028610943474</v>
      </c>
      <c r="K1033" s="12">
        <f t="shared" si="1854"/>
        <v>-3.0075030882924198E-2</v>
      </c>
      <c r="L1033" s="4">
        <f t="shared" si="1845"/>
        <v>-4.6236269931440823</v>
      </c>
      <c r="M1033" s="11">
        <f t="shared" si="1846"/>
        <v>9.7216857642131397E-3</v>
      </c>
      <c r="N1033" s="12">
        <f t="shared" si="1847"/>
        <v>9.4511174098104413E-5</v>
      </c>
      <c r="O1033" s="12">
        <f t="shared" si="1848"/>
        <v>-1.8718473232463162E-4</v>
      </c>
      <c r="P1033" s="12">
        <f t="shared" si="1840"/>
        <v>0</v>
      </c>
      <c r="Q1033" s="12">
        <f t="shared" si="1841"/>
        <v>-1.8718473232463162E-4</v>
      </c>
      <c r="R1033" s="12">
        <f t="shared" si="1842"/>
        <v>1.8718473232463162E-4</v>
      </c>
      <c r="S1033" s="4">
        <f t="shared" si="1849"/>
        <v>0</v>
      </c>
      <c r="T1033" s="15" t="str">
        <f t="shared" si="1850"/>
        <v>OK</v>
      </c>
    </row>
    <row r="1034" spans="1:23" x14ac:dyDescent="0.25">
      <c r="A1034" t="s">
        <v>40</v>
      </c>
      <c r="B1034" t="s">
        <v>32</v>
      </c>
      <c r="C1034" s="4">
        <f t="shared" ref="C1034:G1034" si="1855">C1016</f>
        <v>1</v>
      </c>
      <c r="D1034" s="4">
        <f t="shared" si="1855"/>
        <v>1</v>
      </c>
      <c r="E1034" s="4">
        <f t="shared" si="1855"/>
        <v>1</v>
      </c>
      <c r="F1034" s="4">
        <f t="shared" si="1855"/>
        <v>0</v>
      </c>
      <c r="G1034" s="4">
        <f t="shared" si="1855"/>
        <v>1</v>
      </c>
      <c r="H1034" s="12">
        <f>H1026</f>
        <v>2.5284491011668111</v>
      </c>
      <c r="I1034" s="12">
        <f t="shared" ref="I1034:K1034" si="1856">I1026</f>
        <v>0.40895527287191591</v>
      </c>
      <c r="J1034" s="12">
        <f t="shared" si="1856"/>
        <v>2.0651028610943474</v>
      </c>
      <c r="K1034" s="12">
        <f t="shared" si="1856"/>
        <v>-3.0075030882924198E-2</v>
      </c>
      <c r="L1034" s="4">
        <f t="shared" si="1845"/>
        <v>2.9073293431558027</v>
      </c>
      <c r="M1034" s="11">
        <f t="shared" si="1846"/>
        <v>0.94820756551929586</v>
      </c>
      <c r="N1034" s="12">
        <f t="shared" si="1847"/>
        <v>2.6824562694380311E-3</v>
      </c>
      <c r="O1034" s="12">
        <f t="shared" si="1848"/>
        <v>-5.0870506577116153E-3</v>
      </c>
      <c r="P1034" s="12">
        <f t="shared" si="1840"/>
        <v>-5.0870506577116153E-3</v>
      </c>
      <c r="Q1034" s="12">
        <f t="shared" si="1841"/>
        <v>0</v>
      </c>
      <c r="R1034" s="12">
        <f t="shared" si="1842"/>
        <v>-5.0870506577116153E-3</v>
      </c>
      <c r="S1034" s="4">
        <f t="shared" si="1849"/>
        <v>1</v>
      </c>
      <c r="T1034" s="15" t="str">
        <f t="shared" si="1850"/>
        <v>OK</v>
      </c>
    </row>
    <row r="1035" spans="1:23" x14ac:dyDescent="0.25">
      <c r="A1035" t="s">
        <v>40</v>
      </c>
      <c r="B1035" t="s">
        <v>38</v>
      </c>
      <c r="C1035" s="4">
        <f t="shared" ref="C1035:G1035" si="1857">C1017</f>
        <v>1</v>
      </c>
      <c r="D1035" s="4">
        <f t="shared" si="1857"/>
        <v>1</v>
      </c>
      <c r="E1035" s="4">
        <f t="shared" si="1857"/>
        <v>1</v>
      </c>
      <c r="F1035" s="4">
        <f t="shared" si="1857"/>
        <v>1</v>
      </c>
      <c r="G1035" s="4">
        <f t="shared" si="1857"/>
        <v>0</v>
      </c>
      <c r="H1035" s="12">
        <f>H1026</f>
        <v>2.5284491011668111</v>
      </c>
      <c r="I1035" s="12">
        <f t="shared" ref="I1035:K1035" si="1858">I1026</f>
        <v>0.40895527287191591</v>
      </c>
      <c r="J1035" s="12">
        <f t="shared" si="1858"/>
        <v>2.0651028610943474</v>
      </c>
      <c r="K1035" s="12">
        <f t="shared" si="1858"/>
        <v>-3.0075030882924198E-2</v>
      </c>
      <c r="L1035" s="4">
        <f t="shared" si="1845"/>
        <v>5.0025072351330744</v>
      </c>
      <c r="M1035" s="11">
        <f t="shared" si="1846"/>
        <v>0.99332379671782589</v>
      </c>
      <c r="N1035" s="12">
        <f t="shared" si="1847"/>
        <v>4.4571690264912344E-5</v>
      </c>
      <c r="O1035" s="12">
        <f t="shared" si="1848"/>
        <v>-8.8548241200147386E-5</v>
      </c>
      <c r="P1035" s="12">
        <f t="shared" si="1840"/>
        <v>-8.8548241200147386E-5</v>
      </c>
      <c r="Q1035" s="12">
        <f t="shared" si="1841"/>
        <v>-8.8548241200147386E-5</v>
      </c>
      <c r="R1035" s="12">
        <f t="shared" si="1842"/>
        <v>0</v>
      </c>
      <c r="S1035" s="4">
        <f t="shared" si="1849"/>
        <v>1</v>
      </c>
      <c r="T1035" s="15" t="str">
        <f t="shared" si="1850"/>
        <v>OK</v>
      </c>
    </row>
    <row r="1036" spans="1:23" x14ac:dyDescent="0.25">
      <c r="A1036" t="s">
        <v>39</v>
      </c>
      <c r="B1036" t="s">
        <v>31</v>
      </c>
      <c r="C1036" s="4">
        <f t="shared" ref="C1036:G1036" si="1859">C1018</f>
        <v>0</v>
      </c>
      <c r="D1036" s="4">
        <f t="shared" si="1859"/>
        <v>0</v>
      </c>
      <c r="E1036" s="4">
        <f t="shared" si="1859"/>
        <v>0</v>
      </c>
      <c r="F1036" s="4">
        <f t="shared" si="1859"/>
        <v>-1</v>
      </c>
      <c r="G1036" s="4">
        <f t="shared" si="1859"/>
        <v>0</v>
      </c>
      <c r="H1036" s="12">
        <f>H1026</f>
        <v>2.5284491011668111</v>
      </c>
      <c r="I1036" s="12">
        <f t="shared" ref="I1036:K1036" si="1860">I1026</f>
        <v>0.40895527287191591</v>
      </c>
      <c r="J1036" s="12">
        <f t="shared" si="1860"/>
        <v>2.0651028610943474</v>
      </c>
      <c r="K1036" s="12">
        <f t="shared" si="1860"/>
        <v>-3.0075030882924198E-2</v>
      </c>
      <c r="L1036" s="4">
        <f t="shared" si="1845"/>
        <v>-2.0651028610943474</v>
      </c>
      <c r="M1036" s="11">
        <f t="shared" si="1846"/>
        <v>0.11253519359856604</v>
      </c>
      <c r="N1036" s="12">
        <f t="shared" si="1847"/>
        <v>1.2664169798266739E-2</v>
      </c>
      <c r="O1036" s="12">
        <f t="shared" si="1848"/>
        <v>0</v>
      </c>
      <c r="P1036" s="12">
        <f t="shared" si="1840"/>
        <v>0</v>
      </c>
      <c r="Q1036" s="12">
        <f t="shared" si="1841"/>
        <v>-2.2478009996507356E-2</v>
      </c>
      <c r="R1036" s="12">
        <f t="shared" si="1842"/>
        <v>0</v>
      </c>
      <c r="S1036" s="4">
        <f t="shared" si="1849"/>
        <v>0</v>
      </c>
      <c r="T1036" s="15" t="str">
        <f t="shared" si="1850"/>
        <v>OK</v>
      </c>
    </row>
    <row r="1037" spans="1:23" x14ac:dyDescent="0.25">
      <c r="A1037" t="s">
        <v>40</v>
      </c>
      <c r="B1037" t="s">
        <v>30</v>
      </c>
      <c r="C1037" s="4">
        <f t="shared" ref="C1037:G1037" si="1861">C1019</f>
        <v>1</v>
      </c>
      <c r="D1037" s="4">
        <f t="shared" si="1861"/>
        <v>1</v>
      </c>
      <c r="E1037" s="4">
        <f t="shared" si="1861"/>
        <v>0</v>
      </c>
      <c r="F1037" s="4">
        <f t="shared" si="1861"/>
        <v>1</v>
      </c>
      <c r="G1037" s="4">
        <f t="shared" si="1861"/>
        <v>1</v>
      </c>
      <c r="H1037" s="12">
        <f>H1026</f>
        <v>2.5284491011668111</v>
      </c>
      <c r="I1037" s="12">
        <f t="shared" ref="I1037:K1037" si="1862">I1026</f>
        <v>0.40895527287191591</v>
      </c>
      <c r="J1037" s="12">
        <f t="shared" si="1862"/>
        <v>2.0651028610943474</v>
      </c>
      <c r="K1037" s="12">
        <f t="shared" si="1862"/>
        <v>-3.0075030882924198E-2</v>
      </c>
      <c r="L1037" s="4">
        <f t="shared" si="1845"/>
        <v>4.5634769313782346</v>
      </c>
      <c r="M1037" s="11">
        <f t="shared" si="1846"/>
        <v>0.98968182839156249</v>
      </c>
      <c r="N1037" s="12">
        <f t="shared" si="1847"/>
        <v>1.064646653411659E-4</v>
      </c>
      <c r="O1037" s="12">
        <f t="shared" si="1848"/>
        <v>-2.1073228930788176E-4</v>
      </c>
      <c r="P1037" s="12">
        <f t="shared" si="1840"/>
        <v>0</v>
      </c>
      <c r="Q1037" s="12">
        <f t="shared" si="1841"/>
        <v>-2.1073228930788176E-4</v>
      </c>
      <c r="R1037" s="12">
        <f t="shared" si="1842"/>
        <v>-2.1073228930788176E-4</v>
      </c>
      <c r="S1037" s="4">
        <f t="shared" si="1849"/>
        <v>1</v>
      </c>
      <c r="T1037" s="15" t="str">
        <f t="shared" si="1850"/>
        <v>OK</v>
      </c>
    </row>
    <row r="1038" spans="1:23" x14ac:dyDescent="0.25">
      <c r="A1038" t="s">
        <v>39</v>
      </c>
      <c r="B1038" t="s">
        <v>36</v>
      </c>
      <c r="C1038" s="4">
        <f t="shared" ref="C1038:G1038" si="1863">C1020</f>
        <v>0</v>
      </c>
      <c r="D1038" s="4">
        <f t="shared" si="1863"/>
        <v>-1</v>
      </c>
      <c r="E1038" s="4">
        <f t="shared" si="1863"/>
        <v>0</v>
      </c>
      <c r="F1038" s="4">
        <f t="shared" si="1863"/>
        <v>-1</v>
      </c>
      <c r="G1038" s="4">
        <f t="shared" si="1863"/>
        <v>0</v>
      </c>
      <c r="H1038" s="12">
        <f>H1026</f>
        <v>2.5284491011668111</v>
      </c>
      <c r="I1038" s="12">
        <f t="shared" ref="I1038:K1038" si="1864">I1026</f>
        <v>0.40895527287191591</v>
      </c>
      <c r="J1038" s="12">
        <f t="shared" si="1864"/>
        <v>2.0651028610943474</v>
      </c>
      <c r="K1038" s="12">
        <f t="shared" si="1864"/>
        <v>-3.0075030882924198E-2</v>
      </c>
      <c r="L1038" s="4">
        <f t="shared" si="1845"/>
        <v>-4.5935519622611585</v>
      </c>
      <c r="M1038" s="11">
        <f t="shared" si="1846"/>
        <v>1.0015534021010287E-2</v>
      </c>
      <c r="N1038" s="12">
        <f t="shared" si="1847"/>
        <v>1.0031092172601449E-4</v>
      </c>
      <c r="O1038" s="12">
        <f t="shared" si="1848"/>
        <v>-1.9861250855357737E-4</v>
      </c>
      <c r="P1038" s="12">
        <f t="shared" si="1840"/>
        <v>0</v>
      </c>
      <c r="Q1038" s="12">
        <f t="shared" si="1841"/>
        <v>-1.9861250855357737E-4</v>
      </c>
      <c r="R1038" s="12">
        <f t="shared" si="1842"/>
        <v>0</v>
      </c>
      <c r="S1038" s="4">
        <f t="shared" si="1849"/>
        <v>0</v>
      </c>
      <c r="T1038" s="15" t="str">
        <f t="shared" si="1850"/>
        <v>OK</v>
      </c>
    </row>
    <row r="1039" spans="1:23" x14ac:dyDescent="0.25">
      <c r="A1039" t="s">
        <v>40</v>
      </c>
      <c r="B1039" t="s">
        <v>33</v>
      </c>
      <c r="C1039" s="4">
        <f t="shared" ref="C1039:G1039" si="1865">C1021</f>
        <v>1</v>
      </c>
      <c r="D1039" s="4">
        <f t="shared" si="1865"/>
        <v>1</v>
      </c>
      <c r="E1039" s="4">
        <f t="shared" si="1865"/>
        <v>1</v>
      </c>
      <c r="F1039" s="4">
        <f t="shared" si="1865"/>
        <v>1</v>
      </c>
      <c r="G1039" s="4">
        <f t="shared" si="1865"/>
        <v>0</v>
      </c>
      <c r="H1039" s="12">
        <f>H1026</f>
        <v>2.5284491011668111</v>
      </c>
      <c r="I1039" s="12">
        <f t="shared" ref="I1039:K1039" si="1866">I1026</f>
        <v>0.40895527287191591</v>
      </c>
      <c r="J1039" s="12">
        <f t="shared" si="1866"/>
        <v>2.0651028610943474</v>
      </c>
      <c r="K1039" s="12">
        <f t="shared" si="1866"/>
        <v>-3.0075030882924198E-2</v>
      </c>
      <c r="L1039" s="4">
        <f t="shared" si="1845"/>
        <v>5.0025072351330744</v>
      </c>
      <c r="M1039" s="11">
        <f t="shared" si="1846"/>
        <v>0.99332379671782589</v>
      </c>
      <c r="N1039" s="12">
        <f t="shared" si="1847"/>
        <v>4.4571690264912344E-5</v>
      </c>
      <c r="O1039" s="12">
        <f t="shared" si="1848"/>
        <v>-8.8548241200147386E-5</v>
      </c>
      <c r="P1039" s="12">
        <f t="shared" si="1840"/>
        <v>-8.8548241200147386E-5</v>
      </c>
      <c r="Q1039" s="12">
        <f t="shared" si="1841"/>
        <v>-8.8548241200147386E-5</v>
      </c>
      <c r="R1039" s="12">
        <f t="shared" si="1842"/>
        <v>0</v>
      </c>
      <c r="S1039" s="4">
        <f t="shared" si="1849"/>
        <v>1</v>
      </c>
      <c r="T1039" s="15" t="str">
        <f t="shared" si="1850"/>
        <v>OK</v>
      </c>
    </row>
    <row r="1040" spans="1:23" x14ac:dyDescent="0.25">
      <c r="M1040" s="5" t="s">
        <v>47</v>
      </c>
      <c r="N1040" s="11">
        <f>AVERAGE(N1030:N1039)</f>
        <v>3.3236229131193376E-3</v>
      </c>
      <c r="O1040"/>
      <c r="V1040">
        <f>B1028</f>
        <v>57</v>
      </c>
      <c r="W1040" s="11">
        <f>N1040</f>
        <v>3.3236229131193376E-3</v>
      </c>
    </row>
    <row r="1041" spans="1:20" x14ac:dyDescent="0.25">
      <c r="H1041" t="s">
        <v>41</v>
      </c>
      <c r="I1041">
        <f>I1023</f>
        <v>3</v>
      </c>
      <c r="M1041"/>
      <c r="N1041" s="5" t="s">
        <v>46</v>
      </c>
      <c r="O1041" s="11">
        <f>AVERAGE(O1030:O1039)</f>
        <v>-2.5816825564283384E-3</v>
      </c>
      <c r="P1041" s="11">
        <f t="shared" ref="P1041:R1041" si="1867">AVERAGE(P1030:P1039)</f>
        <v>2.9498651960456826E-4</v>
      </c>
      <c r="Q1041" s="11">
        <f t="shared" si="1867"/>
        <v>-3.5437018018127215E-3</v>
      </c>
      <c r="R1041" s="11">
        <f t="shared" si="1867"/>
        <v>2.6601686702570362E-4</v>
      </c>
    </row>
    <row r="1042" spans="1:20" x14ac:dyDescent="0.25">
      <c r="M1042"/>
      <c r="N1042"/>
      <c r="O1042"/>
    </row>
    <row r="1043" spans="1:20" x14ac:dyDescent="0.25">
      <c r="M1043"/>
      <c r="N1043"/>
      <c r="O1043"/>
    </row>
    <row r="1044" spans="1:20" x14ac:dyDescent="0.25">
      <c r="H1044" s="13">
        <f>H1026-O1041*$I1041</f>
        <v>2.536194148836096</v>
      </c>
      <c r="I1044" s="13">
        <f t="shared" ref="I1044" si="1868">I1026-P1041*$I1041</f>
        <v>0.40807031331310223</v>
      </c>
      <c r="J1044" s="13">
        <f t="shared" ref="J1044" si="1869">J1026-Q1041*$I1041</f>
        <v>2.0757339664997856</v>
      </c>
      <c r="K1044" s="13">
        <f t="shared" ref="K1044" si="1870">K1026-R1041*$I1041</f>
        <v>-3.0873081484001308E-2</v>
      </c>
      <c r="M1044"/>
      <c r="N1044"/>
      <c r="O1044"/>
    </row>
    <row r="1045" spans="1:20" x14ac:dyDescent="0.25">
      <c r="H1045" s="36" t="s">
        <v>18</v>
      </c>
      <c r="I1045" s="36"/>
      <c r="J1045" s="36"/>
      <c r="K1045" s="36"/>
      <c r="M1045"/>
      <c r="N1045"/>
      <c r="O1045" s="37" t="s">
        <v>23</v>
      </c>
      <c r="P1045" s="37"/>
      <c r="Q1045" s="37"/>
      <c r="R1045" s="37"/>
    </row>
    <row r="1046" spans="1:20" x14ac:dyDescent="0.25">
      <c r="A1046" s="14" t="s">
        <v>45</v>
      </c>
      <c r="B1046" s="14">
        <f>B1028+1</f>
        <v>58</v>
      </c>
      <c r="H1046" s="8" t="s">
        <v>19</v>
      </c>
      <c r="I1046" s="8" t="s">
        <v>20</v>
      </c>
      <c r="J1046" s="8" t="s">
        <v>22</v>
      </c>
      <c r="K1046" s="8" t="s">
        <v>21</v>
      </c>
      <c r="M1046"/>
      <c r="N1046"/>
      <c r="O1046" s="8" t="s">
        <v>24</v>
      </c>
      <c r="P1046" s="8" t="s">
        <v>25</v>
      </c>
      <c r="Q1046" s="8" t="s">
        <v>26</v>
      </c>
      <c r="R1046" s="8" t="s">
        <v>27</v>
      </c>
    </row>
    <row r="1047" spans="1:20" ht="30" x14ac:dyDescent="0.25">
      <c r="A1047" s="6" t="s">
        <v>44</v>
      </c>
      <c r="B1047" s="6" t="s">
        <v>13</v>
      </c>
      <c r="C1047" s="7" t="s">
        <v>7</v>
      </c>
      <c r="D1047" s="6" t="s">
        <v>14</v>
      </c>
      <c r="E1047" s="6" t="s">
        <v>1</v>
      </c>
      <c r="F1047" s="6" t="s">
        <v>2</v>
      </c>
      <c r="G1047" s="6" t="s">
        <v>15</v>
      </c>
      <c r="H1047" s="9" t="s">
        <v>14</v>
      </c>
      <c r="I1047" s="9" t="s">
        <v>1</v>
      </c>
      <c r="J1047" s="9" t="s">
        <v>2</v>
      </c>
      <c r="K1047" s="9" t="s">
        <v>15</v>
      </c>
      <c r="L1047" s="6" t="s">
        <v>16</v>
      </c>
      <c r="M1047" s="6" t="s">
        <v>17</v>
      </c>
      <c r="N1047" s="6" t="s">
        <v>28</v>
      </c>
      <c r="O1047" s="9" t="s">
        <v>14</v>
      </c>
      <c r="P1047" s="9" t="s">
        <v>1</v>
      </c>
      <c r="Q1047" s="9" t="s">
        <v>2</v>
      </c>
      <c r="R1047" s="9" t="s">
        <v>15</v>
      </c>
      <c r="S1047" s="7" t="s">
        <v>42</v>
      </c>
      <c r="T1047" s="9" t="s">
        <v>43</v>
      </c>
    </row>
    <row r="1048" spans="1:20" x14ac:dyDescent="0.25">
      <c r="A1048" t="s">
        <v>39</v>
      </c>
      <c r="B1048" t="s">
        <v>29</v>
      </c>
      <c r="C1048" s="4">
        <f>C1030</f>
        <v>0</v>
      </c>
      <c r="D1048" s="4">
        <f t="shared" ref="D1048:G1048" si="1871">D1030</f>
        <v>-1</v>
      </c>
      <c r="E1048" s="4">
        <f t="shared" si="1871"/>
        <v>1</v>
      </c>
      <c r="F1048" s="4">
        <f t="shared" si="1871"/>
        <v>0</v>
      </c>
      <c r="G1048" s="4">
        <f t="shared" si="1871"/>
        <v>1</v>
      </c>
      <c r="H1048" s="12">
        <f>H1044</f>
        <v>2.536194148836096</v>
      </c>
      <c r="I1048" s="12">
        <f t="shared" ref="I1048:K1048" si="1872">I1044</f>
        <v>0.40807031331310223</v>
      </c>
      <c r="J1048" s="12">
        <f t="shared" si="1872"/>
        <v>2.0757339664997856</v>
      </c>
      <c r="K1048" s="12">
        <f t="shared" si="1872"/>
        <v>-3.0873081484001308E-2</v>
      </c>
      <c r="L1048" s="4">
        <f>SUMPRODUCT(D1048:G1048,H1048:K1048)</f>
        <v>-2.1589969170069954</v>
      </c>
      <c r="M1048" s="11">
        <f>1/(1+EXP(-L1048))</f>
        <v>0.10349348307917143</v>
      </c>
      <c r="N1048" s="12">
        <f>(M1048-C1048)^2</f>
        <v>1.0710901039858743E-2</v>
      </c>
      <c r="O1048" s="12">
        <f>2*D1048*$M1048*(1-$M1048)*($M1048-$C1048)</f>
        <v>-1.9204785168654887E-2</v>
      </c>
      <c r="P1048" s="12">
        <f t="shared" ref="P1048:P1057" si="1873">2*E1048*$M1048*(1-$M1048)*($M1048-$C1048)</f>
        <v>1.9204785168654887E-2</v>
      </c>
      <c r="Q1048" s="12">
        <f t="shared" ref="Q1048:Q1057" si="1874">2*F1048*$M1048*(1-$M1048)*($M1048-$C1048)</f>
        <v>0</v>
      </c>
      <c r="R1048" s="12">
        <f t="shared" ref="R1048:R1057" si="1875">2*G1048*$M1048*(1-$M1048)*($M1048-$C1048)</f>
        <v>1.9204785168654887E-2</v>
      </c>
      <c r="S1048" s="4">
        <f>IF(M1048&gt;0.5,1,0)</f>
        <v>0</v>
      </c>
      <c r="T1048" s="15" t="str">
        <f>IF(S1048=C1048,"OK","FAUX")</f>
        <v>OK</v>
      </c>
    </row>
    <row r="1049" spans="1:20" x14ac:dyDescent="0.25">
      <c r="A1049" t="s">
        <v>40</v>
      </c>
      <c r="B1049" t="s">
        <v>34</v>
      </c>
      <c r="C1049" s="4">
        <f t="shared" ref="C1049:G1049" si="1876">C1031</f>
        <v>1</v>
      </c>
      <c r="D1049" s="4">
        <f t="shared" si="1876"/>
        <v>0</v>
      </c>
      <c r="E1049" s="4">
        <f t="shared" si="1876"/>
        <v>1</v>
      </c>
      <c r="F1049" s="4">
        <f t="shared" si="1876"/>
        <v>1</v>
      </c>
      <c r="G1049" s="4">
        <f t="shared" si="1876"/>
        <v>1</v>
      </c>
      <c r="H1049" s="12">
        <f>H1044</f>
        <v>2.536194148836096</v>
      </c>
      <c r="I1049" s="12">
        <f t="shared" ref="I1049:K1049" si="1877">I1044</f>
        <v>0.40807031331310223</v>
      </c>
      <c r="J1049" s="12">
        <f t="shared" si="1877"/>
        <v>2.0757339664997856</v>
      </c>
      <c r="K1049" s="12">
        <f t="shared" si="1877"/>
        <v>-3.0873081484001308E-2</v>
      </c>
      <c r="L1049" s="4">
        <f t="shared" ref="L1049:L1057" si="1878">SUMPRODUCT(D1049:G1049,H1049:K1049)</f>
        <v>2.4529311983288862</v>
      </c>
      <c r="M1049" s="11">
        <f t="shared" ref="M1049:M1057" si="1879">1/(1+EXP(-L1049))</f>
        <v>0.92077553961009451</v>
      </c>
      <c r="N1049" s="12">
        <f t="shared" ref="N1049:N1057" si="1880">(M1049-C1049)^2</f>
        <v>6.2765151240717042E-3</v>
      </c>
      <c r="O1049" s="12">
        <f t="shared" ref="O1049:O1057" si="1881">2*D1049*$M1049*(1-$M1049)*($M1049-$C1049)</f>
        <v>0</v>
      </c>
      <c r="P1049" s="12">
        <f t="shared" si="1873"/>
        <v>-1.1558523200476085E-2</v>
      </c>
      <c r="Q1049" s="12">
        <f t="shared" si="1874"/>
        <v>-1.1558523200476085E-2</v>
      </c>
      <c r="R1049" s="12">
        <f t="shared" si="1875"/>
        <v>-1.1558523200476085E-2</v>
      </c>
      <c r="S1049" s="4">
        <f t="shared" ref="S1049:S1057" si="1882">IF(M1049&gt;0.5,1,0)</f>
        <v>1</v>
      </c>
      <c r="T1049" s="15" t="str">
        <f t="shared" ref="T1049:T1057" si="1883">IF(S1049=C1049,"OK","FAUX")</f>
        <v>OK</v>
      </c>
    </row>
    <row r="1050" spans="1:20" x14ac:dyDescent="0.25">
      <c r="A1050" t="s">
        <v>39</v>
      </c>
      <c r="B1050" t="s">
        <v>35</v>
      </c>
      <c r="C1050" s="4">
        <f t="shared" ref="C1050:G1050" si="1884">C1032</f>
        <v>0</v>
      </c>
      <c r="D1050" s="4">
        <f t="shared" si="1884"/>
        <v>-1</v>
      </c>
      <c r="E1050" s="4">
        <f t="shared" si="1884"/>
        <v>1</v>
      </c>
      <c r="F1050" s="4">
        <f t="shared" si="1884"/>
        <v>-1</v>
      </c>
      <c r="G1050" s="4">
        <f t="shared" si="1884"/>
        <v>0</v>
      </c>
      <c r="H1050" s="12">
        <f>H1044</f>
        <v>2.536194148836096</v>
      </c>
      <c r="I1050" s="12">
        <f t="shared" ref="I1050:K1050" si="1885">I1044</f>
        <v>0.40807031331310223</v>
      </c>
      <c r="J1050" s="12">
        <f t="shared" si="1885"/>
        <v>2.0757339664997856</v>
      </c>
      <c r="K1050" s="12">
        <f t="shared" si="1885"/>
        <v>-3.0873081484001308E-2</v>
      </c>
      <c r="L1050" s="4">
        <f t="shared" si="1878"/>
        <v>-4.2038578020227799</v>
      </c>
      <c r="M1050" s="11">
        <f t="shared" si="1879"/>
        <v>1.4717983440690223E-2</v>
      </c>
      <c r="N1050" s="12">
        <f t="shared" si="1880"/>
        <v>2.1661903656043161E-4</v>
      </c>
      <c r="O1050" s="12">
        <f t="shared" si="1881"/>
        <v>-4.2686168233479381E-4</v>
      </c>
      <c r="P1050" s="12">
        <f t="shared" si="1873"/>
        <v>4.2686168233479381E-4</v>
      </c>
      <c r="Q1050" s="12">
        <f t="shared" si="1874"/>
        <v>-4.2686168233479381E-4</v>
      </c>
      <c r="R1050" s="12">
        <f t="shared" si="1875"/>
        <v>0</v>
      </c>
      <c r="S1050" s="4">
        <f t="shared" si="1882"/>
        <v>0</v>
      </c>
      <c r="T1050" s="15" t="str">
        <f t="shared" si="1883"/>
        <v>OK</v>
      </c>
    </row>
    <row r="1051" spans="1:20" x14ac:dyDescent="0.25">
      <c r="A1051" t="s">
        <v>39</v>
      </c>
      <c r="B1051" t="s">
        <v>37</v>
      </c>
      <c r="C1051" s="4">
        <f t="shared" ref="C1051:G1051" si="1886">C1033</f>
        <v>0</v>
      </c>
      <c r="D1051" s="4">
        <f t="shared" si="1886"/>
        <v>-1</v>
      </c>
      <c r="E1051" s="4">
        <f t="shared" si="1886"/>
        <v>0</v>
      </c>
      <c r="F1051" s="4">
        <f t="shared" si="1886"/>
        <v>-1</v>
      </c>
      <c r="G1051" s="4">
        <f t="shared" si="1886"/>
        <v>1</v>
      </c>
      <c r="H1051" s="12">
        <f>H1044</f>
        <v>2.536194148836096</v>
      </c>
      <c r="I1051" s="12">
        <f t="shared" ref="I1051:K1051" si="1887">I1044</f>
        <v>0.40807031331310223</v>
      </c>
      <c r="J1051" s="12">
        <f t="shared" si="1887"/>
        <v>2.0757339664997856</v>
      </c>
      <c r="K1051" s="12">
        <f t="shared" si="1887"/>
        <v>-3.0873081484001308E-2</v>
      </c>
      <c r="L1051" s="4">
        <f t="shared" si="1878"/>
        <v>-4.6428011968198835</v>
      </c>
      <c r="M1051" s="11">
        <f t="shared" si="1879"/>
        <v>9.5388170536098091E-3</v>
      </c>
      <c r="N1051" s="12">
        <f t="shared" si="1880"/>
        <v>9.098903078223732E-5</v>
      </c>
      <c r="O1051" s="12">
        <f t="shared" si="1881"/>
        <v>-1.8024220612744056E-4</v>
      </c>
      <c r="P1051" s="12">
        <f t="shared" si="1873"/>
        <v>0</v>
      </c>
      <c r="Q1051" s="12">
        <f t="shared" si="1874"/>
        <v>-1.8024220612744056E-4</v>
      </c>
      <c r="R1051" s="12">
        <f t="shared" si="1875"/>
        <v>1.8024220612744056E-4</v>
      </c>
      <c r="S1051" s="4">
        <f t="shared" si="1882"/>
        <v>0</v>
      </c>
      <c r="T1051" s="15" t="str">
        <f t="shared" si="1883"/>
        <v>OK</v>
      </c>
    </row>
    <row r="1052" spans="1:20" x14ac:dyDescent="0.25">
      <c r="A1052" t="s">
        <v>40</v>
      </c>
      <c r="B1052" t="s">
        <v>32</v>
      </c>
      <c r="C1052" s="4">
        <f t="shared" ref="C1052:G1052" si="1888">C1034</f>
        <v>1</v>
      </c>
      <c r="D1052" s="4">
        <f t="shared" si="1888"/>
        <v>1</v>
      </c>
      <c r="E1052" s="4">
        <f t="shared" si="1888"/>
        <v>1</v>
      </c>
      <c r="F1052" s="4">
        <f t="shared" si="1888"/>
        <v>0</v>
      </c>
      <c r="G1052" s="4">
        <f t="shared" si="1888"/>
        <v>1</v>
      </c>
      <c r="H1052" s="12">
        <f>H1044</f>
        <v>2.536194148836096</v>
      </c>
      <c r="I1052" s="12">
        <f t="shared" ref="I1052:K1052" si="1889">I1044</f>
        <v>0.40807031331310223</v>
      </c>
      <c r="J1052" s="12">
        <f t="shared" si="1889"/>
        <v>2.0757339664997856</v>
      </c>
      <c r="K1052" s="12">
        <f t="shared" si="1889"/>
        <v>-3.0873081484001308E-2</v>
      </c>
      <c r="L1052" s="4">
        <f t="shared" si="1878"/>
        <v>2.9133913806651965</v>
      </c>
      <c r="M1052" s="11">
        <f t="shared" si="1879"/>
        <v>0.94850446445052772</v>
      </c>
      <c r="N1052" s="12">
        <f t="shared" si="1880"/>
        <v>2.6517901815269634E-3</v>
      </c>
      <c r="O1052" s="12">
        <f t="shared" si="1881"/>
        <v>-5.030469651928801E-3</v>
      </c>
      <c r="P1052" s="12">
        <f t="shared" si="1873"/>
        <v>-5.030469651928801E-3</v>
      </c>
      <c r="Q1052" s="12">
        <f t="shared" si="1874"/>
        <v>0</v>
      </c>
      <c r="R1052" s="12">
        <f t="shared" si="1875"/>
        <v>-5.030469651928801E-3</v>
      </c>
      <c r="S1052" s="4">
        <f t="shared" si="1882"/>
        <v>1</v>
      </c>
      <c r="T1052" s="15" t="str">
        <f t="shared" si="1883"/>
        <v>OK</v>
      </c>
    </row>
    <row r="1053" spans="1:20" x14ac:dyDescent="0.25">
      <c r="A1053" t="s">
        <v>40</v>
      </c>
      <c r="B1053" t="s">
        <v>38</v>
      </c>
      <c r="C1053" s="4">
        <f t="shared" ref="C1053:G1053" si="1890">C1035</f>
        <v>1</v>
      </c>
      <c r="D1053" s="4">
        <f t="shared" si="1890"/>
        <v>1</v>
      </c>
      <c r="E1053" s="4">
        <f t="shared" si="1890"/>
        <v>1</v>
      </c>
      <c r="F1053" s="4">
        <f t="shared" si="1890"/>
        <v>1</v>
      </c>
      <c r="G1053" s="4">
        <f t="shared" si="1890"/>
        <v>0</v>
      </c>
      <c r="H1053" s="12">
        <f>H1044</f>
        <v>2.536194148836096</v>
      </c>
      <c r="I1053" s="12">
        <f t="shared" ref="I1053:K1053" si="1891">I1044</f>
        <v>0.40807031331310223</v>
      </c>
      <c r="J1053" s="12">
        <f t="shared" si="1891"/>
        <v>2.0757339664997856</v>
      </c>
      <c r="K1053" s="12">
        <f t="shared" si="1891"/>
        <v>-3.0873081484001308E-2</v>
      </c>
      <c r="L1053" s="4">
        <f t="shared" si="1878"/>
        <v>5.019998428648984</v>
      </c>
      <c r="M1053" s="11">
        <f t="shared" si="1879"/>
        <v>0.99343879662368395</v>
      </c>
      <c r="N1053" s="12">
        <f t="shared" si="1880"/>
        <v>4.3049389745381124E-5</v>
      </c>
      <c r="O1053" s="12">
        <f t="shared" si="1881"/>
        <v>-8.5533867888070773E-5</v>
      </c>
      <c r="P1053" s="12">
        <f t="shared" si="1873"/>
        <v>-8.5533867888070773E-5</v>
      </c>
      <c r="Q1053" s="12">
        <f t="shared" si="1874"/>
        <v>-8.5533867888070773E-5</v>
      </c>
      <c r="R1053" s="12">
        <f t="shared" si="1875"/>
        <v>0</v>
      </c>
      <c r="S1053" s="4">
        <f t="shared" si="1882"/>
        <v>1</v>
      </c>
      <c r="T1053" s="15" t="str">
        <f t="shared" si="1883"/>
        <v>OK</v>
      </c>
    </row>
    <row r="1054" spans="1:20" x14ac:dyDescent="0.25">
      <c r="A1054" t="s">
        <v>39</v>
      </c>
      <c r="B1054" t="s">
        <v>31</v>
      </c>
      <c r="C1054" s="4">
        <f t="shared" ref="C1054:G1054" si="1892">C1036</f>
        <v>0</v>
      </c>
      <c r="D1054" s="4">
        <f t="shared" si="1892"/>
        <v>0</v>
      </c>
      <c r="E1054" s="4">
        <f t="shared" si="1892"/>
        <v>0</v>
      </c>
      <c r="F1054" s="4">
        <f t="shared" si="1892"/>
        <v>-1</v>
      </c>
      <c r="G1054" s="4">
        <f t="shared" si="1892"/>
        <v>0</v>
      </c>
      <c r="H1054" s="12">
        <f>H1044</f>
        <v>2.536194148836096</v>
      </c>
      <c r="I1054" s="12">
        <f t="shared" ref="I1054:K1054" si="1893">I1044</f>
        <v>0.40807031331310223</v>
      </c>
      <c r="J1054" s="12">
        <f t="shared" si="1893"/>
        <v>2.0757339664997856</v>
      </c>
      <c r="K1054" s="12">
        <f t="shared" si="1893"/>
        <v>-3.0873081484001308E-2</v>
      </c>
      <c r="L1054" s="4">
        <f t="shared" si="1878"/>
        <v>-2.0757339664997856</v>
      </c>
      <c r="M1054" s="11">
        <f t="shared" si="1879"/>
        <v>0.11147781968892549</v>
      </c>
      <c r="N1054" s="12">
        <f t="shared" si="1880"/>
        <v>1.2427304282596583E-2</v>
      </c>
      <c r="O1054" s="12">
        <f t="shared" si="1881"/>
        <v>0</v>
      </c>
      <c r="P1054" s="12">
        <f t="shared" si="1873"/>
        <v>0</v>
      </c>
      <c r="Q1054" s="12">
        <f t="shared" si="1874"/>
        <v>-2.2083870993123741E-2</v>
      </c>
      <c r="R1054" s="12">
        <f t="shared" si="1875"/>
        <v>0</v>
      </c>
      <c r="S1054" s="4">
        <f t="shared" si="1882"/>
        <v>0</v>
      </c>
      <c r="T1054" s="15" t="str">
        <f t="shared" si="1883"/>
        <v>OK</v>
      </c>
    </row>
    <row r="1055" spans="1:20" x14ac:dyDescent="0.25">
      <c r="A1055" t="s">
        <v>40</v>
      </c>
      <c r="B1055" t="s">
        <v>30</v>
      </c>
      <c r="C1055" s="4">
        <f t="shared" ref="C1055:G1055" si="1894">C1037</f>
        <v>1</v>
      </c>
      <c r="D1055" s="4">
        <f t="shared" si="1894"/>
        <v>1</v>
      </c>
      <c r="E1055" s="4">
        <f t="shared" si="1894"/>
        <v>0</v>
      </c>
      <c r="F1055" s="4">
        <f t="shared" si="1894"/>
        <v>1</v>
      </c>
      <c r="G1055" s="4">
        <f t="shared" si="1894"/>
        <v>1</v>
      </c>
      <c r="H1055" s="12">
        <f>H1044</f>
        <v>2.536194148836096</v>
      </c>
      <c r="I1055" s="12">
        <f t="shared" ref="I1055:K1055" si="1895">I1044</f>
        <v>0.40807031331310223</v>
      </c>
      <c r="J1055" s="12">
        <f t="shared" si="1895"/>
        <v>2.0757339664997856</v>
      </c>
      <c r="K1055" s="12">
        <f t="shared" si="1895"/>
        <v>-3.0873081484001308E-2</v>
      </c>
      <c r="L1055" s="4">
        <f t="shared" si="1878"/>
        <v>4.5810550338518805</v>
      </c>
      <c r="M1055" s="11">
        <f t="shared" si="1879"/>
        <v>0.98985979436649874</v>
      </c>
      <c r="N1055" s="12">
        <f t="shared" si="1880"/>
        <v>1.0282377028969078E-4</v>
      </c>
      <c r="O1055" s="12">
        <f t="shared" si="1881"/>
        <v>-2.0356223222988283E-4</v>
      </c>
      <c r="P1055" s="12">
        <f t="shared" si="1873"/>
        <v>0</v>
      </c>
      <c r="Q1055" s="12">
        <f t="shared" si="1874"/>
        <v>-2.0356223222988283E-4</v>
      </c>
      <c r="R1055" s="12">
        <f t="shared" si="1875"/>
        <v>-2.0356223222988283E-4</v>
      </c>
      <c r="S1055" s="4">
        <f t="shared" si="1882"/>
        <v>1</v>
      </c>
      <c r="T1055" s="15" t="str">
        <f t="shared" si="1883"/>
        <v>OK</v>
      </c>
    </row>
    <row r="1056" spans="1:20" x14ac:dyDescent="0.25">
      <c r="A1056" t="s">
        <v>39</v>
      </c>
      <c r="B1056" t="s">
        <v>36</v>
      </c>
      <c r="C1056" s="4">
        <f t="shared" ref="C1056:G1056" si="1896">C1038</f>
        <v>0</v>
      </c>
      <c r="D1056" s="4">
        <f t="shared" si="1896"/>
        <v>-1</v>
      </c>
      <c r="E1056" s="4">
        <f t="shared" si="1896"/>
        <v>0</v>
      </c>
      <c r="F1056" s="4">
        <f t="shared" si="1896"/>
        <v>-1</v>
      </c>
      <c r="G1056" s="4">
        <f t="shared" si="1896"/>
        <v>0</v>
      </c>
      <c r="H1056" s="12">
        <f>H1044</f>
        <v>2.536194148836096</v>
      </c>
      <c r="I1056" s="12">
        <f t="shared" ref="I1056:K1056" si="1897">I1044</f>
        <v>0.40807031331310223</v>
      </c>
      <c r="J1056" s="12">
        <f t="shared" si="1897"/>
        <v>2.0757339664997856</v>
      </c>
      <c r="K1056" s="12">
        <f t="shared" si="1897"/>
        <v>-3.0873081484001308E-2</v>
      </c>
      <c r="L1056" s="4">
        <f t="shared" si="1878"/>
        <v>-4.611928115335882</v>
      </c>
      <c r="M1056" s="11">
        <f t="shared" si="1879"/>
        <v>9.8349613267750026E-3</v>
      </c>
      <c r="N1056" s="12">
        <f t="shared" si="1880"/>
        <v>9.6726464299159919E-5</v>
      </c>
      <c r="O1056" s="12">
        <f t="shared" si="1881"/>
        <v>-1.91550326527004E-4</v>
      </c>
      <c r="P1056" s="12">
        <f t="shared" si="1873"/>
        <v>0</v>
      </c>
      <c r="Q1056" s="12">
        <f t="shared" si="1874"/>
        <v>-1.91550326527004E-4</v>
      </c>
      <c r="R1056" s="12">
        <f t="shared" si="1875"/>
        <v>0</v>
      </c>
      <c r="S1056" s="4">
        <f t="shared" si="1882"/>
        <v>0</v>
      </c>
      <c r="T1056" s="15" t="str">
        <f t="shared" si="1883"/>
        <v>OK</v>
      </c>
    </row>
    <row r="1057" spans="1:23" x14ac:dyDescent="0.25">
      <c r="A1057" t="s">
        <v>40</v>
      </c>
      <c r="B1057" t="s">
        <v>33</v>
      </c>
      <c r="C1057" s="4">
        <f t="shared" ref="C1057:G1057" si="1898">C1039</f>
        <v>1</v>
      </c>
      <c r="D1057" s="4">
        <f t="shared" si="1898"/>
        <v>1</v>
      </c>
      <c r="E1057" s="4">
        <f t="shared" si="1898"/>
        <v>1</v>
      </c>
      <c r="F1057" s="4">
        <f t="shared" si="1898"/>
        <v>1</v>
      </c>
      <c r="G1057" s="4">
        <f t="shared" si="1898"/>
        <v>0</v>
      </c>
      <c r="H1057" s="12">
        <f>H1044</f>
        <v>2.536194148836096</v>
      </c>
      <c r="I1057" s="12">
        <f t="shared" ref="I1057:K1057" si="1899">I1044</f>
        <v>0.40807031331310223</v>
      </c>
      <c r="J1057" s="12">
        <f t="shared" si="1899"/>
        <v>2.0757339664997856</v>
      </c>
      <c r="K1057" s="12">
        <f t="shared" si="1899"/>
        <v>-3.0873081484001308E-2</v>
      </c>
      <c r="L1057" s="4">
        <f t="shared" si="1878"/>
        <v>5.019998428648984</v>
      </c>
      <c r="M1057" s="11">
        <f t="shared" si="1879"/>
        <v>0.99343879662368395</v>
      </c>
      <c r="N1057" s="12">
        <f t="shared" si="1880"/>
        <v>4.3049389745381124E-5</v>
      </c>
      <c r="O1057" s="12">
        <f t="shared" si="1881"/>
        <v>-8.5533867888070773E-5</v>
      </c>
      <c r="P1057" s="12">
        <f t="shared" si="1873"/>
        <v>-8.5533867888070773E-5</v>
      </c>
      <c r="Q1057" s="12">
        <f t="shared" si="1874"/>
        <v>-8.5533867888070773E-5</v>
      </c>
      <c r="R1057" s="12">
        <f t="shared" si="1875"/>
        <v>0</v>
      </c>
      <c r="S1057" s="4">
        <f t="shared" si="1882"/>
        <v>1</v>
      </c>
      <c r="T1057" s="15" t="str">
        <f t="shared" si="1883"/>
        <v>OK</v>
      </c>
    </row>
    <row r="1058" spans="1:23" x14ac:dyDescent="0.25">
      <c r="M1058" s="5" t="s">
        <v>47</v>
      </c>
      <c r="N1058" s="11">
        <f>AVERAGE(N1048:N1057)</f>
        <v>3.2659767709476276E-3</v>
      </c>
      <c r="O1058"/>
      <c r="V1058">
        <f>B1046</f>
        <v>58</v>
      </c>
      <c r="W1058" s="11">
        <f>N1058</f>
        <v>3.2659767709476276E-3</v>
      </c>
    </row>
    <row r="1059" spans="1:23" x14ac:dyDescent="0.25">
      <c r="H1059" t="s">
        <v>41</v>
      </c>
      <c r="I1059">
        <f>I1041</f>
        <v>3</v>
      </c>
      <c r="M1059"/>
      <c r="N1059" s="5" t="s">
        <v>46</v>
      </c>
      <c r="O1059" s="11">
        <f>AVERAGE(O1048:O1057)</f>
        <v>-2.540853900357895E-3</v>
      </c>
      <c r="P1059" s="11">
        <f t="shared" ref="P1059:R1059" si="1900">AVERAGE(P1048:P1057)</f>
        <v>2.8715862628086531E-4</v>
      </c>
      <c r="Q1059" s="11">
        <f t="shared" si="1900"/>
        <v>-3.48156783765951E-3</v>
      </c>
      <c r="R1059" s="11">
        <f t="shared" si="1900"/>
        <v>2.5924722901475588E-4</v>
      </c>
    </row>
    <row r="1060" spans="1:23" x14ac:dyDescent="0.25">
      <c r="M1060"/>
      <c r="N1060"/>
      <c r="O1060"/>
    </row>
    <row r="1061" spans="1:23" x14ac:dyDescent="0.25">
      <c r="M1061"/>
      <c r="N1061"/>
      <c r="O1061"/>
    </row>
    <row r="1062" spans="1:23" x14ac:dyDescent="0.25">
      <c r="H1062" s="13">
        <f>H1044-O1059*$I1059</f>
        <v>2.5438167105371696</v>
      </c>
      <c r="I1062" s="13">
        <f t="shared" ref="I1062" si="1901">I1044-P1059*$I1059</f>
        <v>0.40720883743425962</v>
      </c>
      <c r="J1062" s="13">
        <f t="shared" ref="J1062" si="1902">J1044-Q1059*$I1059</f>
        <v>2.0861786700127642</v>
      </c>
      <c r="K1062" s="13">
        <f t="shared" ref="K1062" si="1903">K1044-R1059*$I1059</f>
        <v>-3.1650823171045575E-2</v>
      </c>
      <c r="M1062"/>
      <c r="N1062"/>
      <c r="O1062"/>
    </row>
    <row r="1063" spans="1:23" x14ac:dyDescent="0.25">
      <c r="H1063" s="36" t="s">
        <v>18</v>
      </c>
      <c r="I1063" s="36"/>
      <c r="J1063" s="36"/>
      <c r="K1063" s="36"/>
      <c r="M1063"/>
      <c r="N1063"/>
      <c r="O1063" s="37" t="s">
        <v>23</v>
      </c>
      <c r="P1063" s="37"/>
      <c r="Q1063" s="37"/>
      <c r="R1063" s="37"/>
    </row>
    <row r="1064" spans="1:23" x14ac:dyDescent="0.25">
      <c r="A1064" s="14" t="s">
        <v>45</v>
      </c>
      <c r="B1064" s="14">
        <f>B1046+1</f>
        <v>59</v>
      </c>
      <c r="H1064" s="8" t="s">
        <v>19</v>
      </c>
      <c r="I1064" s="8" t="s">
        <v>20</v>
      </c>
      <c r="J1064" s="8" t="s">
        <v>22</v>
      </c>
      <c r="K1064" s="8" t="s">
        <v>21</v>
      </c>
      <c r="M1064"/>
      <c r="N1064"/>
      <c r="O1064" s="8" t="s">
        <v>24</v>
      </c>
      <c r="P1064" s="8" t="s">
        <v>25</v>
      </c>
      <c r="Q1064" s="8" t="s">
        <v>26</v>
      </c>
      <c r="R1064" s="8" t="s">
        <v>27</v>
      </c>
    </row>
    <row r="1065" spans="1:23" ht="30" x14ac:dyDescent="0.25">
      <c r="A1065" s="6" t="s">
        <v>44</v>
      </c>
      <c r="B1065" s="6" t="s">
        <v>13</v>
      </c>
      <c r="C1065" s="7" t="s">
        <v>7</v>
      </c>
      <c r="D1065" s="6" t="s">
        <v>14</v>
      </c>
      <c r="E1065" s="6" t="s">
        <v>1</v>
      </c>
      <c r="F1065" s="6" t="s">
        <v>2</v>
      </c>
      <c r="G1065" s="6" t="s">
        <v>15</v>
      </c>
      <c r="H1065" s="9" t="s">
        <v>14</v>
      </c>
      <c r="I1065" s="9" t="s">
        <v>1</v>
      </c>
      <c r="J1065" s="9" t="s">
        <v>2</v>
      </c>
      <c r="K1065" s="9" t="s">
        <v>15</v>
      </c>
      <c r="L1065" s="6" t="s">
        <v>16</v>
      </c>
      <c r="M1065" s="6" t="s">
        <v>17</v>
      </c>
      <c r="N1065" s="6" t="s">
        <v>28</v>
      </c>
      <c r="O1065" s="9" t="s">
        <v>14</v>
      </c>
      <c r="P1065" s="9" t="s">
        <v>1</v>
      </c>
      <c r="Q1065" s="9" t="s">
        <v>2</v>
      </c>
      <c r="R1065" s="9" t="s">
        <v>15</v>
      </c>
      <c r="S1065" s="7" t="s">
        <v>42</v>
      </c>
      <c r="T1065" s="9" t="s">
        <v>43</v>
      </c>
    </row>
    <row r="1066" spans="1:23" x14ac:dyDescent="0.25">
      <c r="A1066" t="s">
        <v>39</v>
      </c>
      <c r="B1066" t="s">
        <v>29</v>
      </c>
      <c r="C1066" s="4">
        <f>C1048</f>
        <v>0</v>
      </c>
      <c r="D1066" s="4">
        <f t="shared" ref="D1066:G1066" si="1904">D1048</f>
        <v>-1</v>
      </c>
      <c r="E1066" s="4">
        <f t="shared" si="1904"/>
        <v>1</v>
      </c>
      <c r="F1066" s="4">
        <f t="shared" si="1904"/>
        <v>0</v>
      </c>
      <c r="G1066" s="4">
        <f t="shared" si="1904"/>
        <v>1</v>
      </c>
      <c r="H1066" s="12">
        <f>H1062</f>
        <v>2.5438167105371696</v>
      </c>
      <c r="I1066" s="12">
        <f t="shared" ref="I1066:K1066" si="1905">I1062</f>
        <v>0.40720883743425962</v>
      </c>
      <c r="J1066" s="12">
        <f t="shared" si="1905"/>
        <v>2.0861786700127642</v>
      </c>
      <c r="K1066" s="12">
        <f t="shared" si="1905"/>
        <v>-3.1650823171045575E-2</v>
      </c>
      <c r="L1066" s="4">
        <f>SUMPRODUCT(D1066:G1066,H1066:K1066)</f>
        <v>-2.1682586962739556</v>
      </c>
      <c r="M1066" s="11">
        <f>1/(1+EXP(-L1066))</f>
        <v>0.10263730160783047</v>
      </c>
      <c r="N1066" s="12">
        <f>(M1066-C1066)^2</f>
        <v>1.0534415681336758E-2</v>
      </c>
      <c r="O1066" s="12">
        <f>2*D1066*$M1066*(1-$M1066)*($M1066-$C1066)</f>
        <v>-1.8906383363578277E-2</v>
      </c>
      <c r="P1066" s="12">
        <f t="shared" ref="P1066:P1075" si="1906">2*E1066*$M1066*(1-$M1066)*($M1066-$C1066)</f>
        <v>1.8906383363578277E-2</v>
      </c>
      <c r="Q1066" s="12">
        <f t="shared" ref="Q1066:Q1075" si="1907">2*F1066*$M1066*(1-$M1066)*($M1066-$C1066)</f>
        <v>0</v>
      </c>
      <c r="R1066" s="12">
        <f t="shared" ref="R1066:R1075" si="1908">2*G1066*$M1066*(1-$M1066)*($M1066-$C1066)</f>
        <v>1.8906383363578277E-2</v>
      </c>
      <c r="S1066" s="4">
        <f>IF(M1066&gt;0.5,1,0)</f>
        <v>0</v>
      </c>
      <c r="T1066" s="15" t="str">
        <f>IF(S1066=C1066,"OK","FAUX")</f>
        <v>OK</v>
      </c>
    </row>
    <row r="1067" spans="1:23" x14ac:dyDescent="0.25">
      <c r="A1067" t="s">
        <v>40</v>
      </c>
      <c r="B1067" t="s">
        <v>34</v>
      </c>
      <c r="C1067" s="4">
        <f t="shared" ref="C1067:G1067" si="1909">C1049</f>
        <v>1</v>
      </c>
      <c r="D1067" s="4">
        <f t="shared" si="1909"/>
        <v>0</v>
      </c>
      <c r="E1067" s="4">
        <f t="shared" si="1909"/>
        <v>1</v>
      </c>
      <c r="F1067" s="4">
        <f t="shared" si="1909"/>
        <v>1</v>
      </c>
      <c r="G1067" s="4">
        <f t="shared" si="1909"/>
        <v>1</v>
      </c>
      <c r="H1067" s="12">
        <f>H1062</f>
        <v>2.5438167105371696</v>
      </c>
      <c r="I1067" s="12">
        <f t="shared" ref="I1067:K1067" si="1910">I1062</f>
        <v>0.40720883743425962</v>
      </c>
      <c r="J1067" s="12">
        <f t="shared" si="1910"/>
        <v>2.0861786700127642</v>
      </c>
      <c r="K1067" s="12">
        <f t="shared" si="1910"/>
        <v>-3.1650823171045575E-2</v>
      </c>
      <c r="L1067" s="4">
        <f t="shared" ref="L1067:L1075" si="1911">SUMPRODUCT(D1067:G1067,H1067:K1067)</f>
        <v>2.4617366842759782</v>
      </c>
      <c r="M1067" s="11">
        <f t="shared" ref="M1067:M1075" si="1912">1/(1+EXP(-L1067))</f>
        <v>0.92141550641972747</v>
      </c>
      <c r="N1067" s="12">
        <f t="shared" ref="N1067:N1075" si="1913">(M1067-C1067)^2</f>
        <v>6.1755226312678949E-3</v>
      </c>
      <c r="O1067" s="12">
        <f t="shared" ref="O1067:O1075" si="1914">2*D1067*$M1067*(1-$M1067)*($M1067-$C1067)</f>
        <v>0</v>
      </c>
      <c r="P1067" s="12">
        <f t="shared" si="1906"/>
        <v>-1.1380444625392391E-2</v>
      </c>
      <c r="Q1067" s="12">
        <f t="shared" si="1907"/>
        <v>-1.1380444625392391E-2</v>
      </c>
      <c r="R1067" s="12">
        <f t="shared" si="1908"/>
        <v>-1.1380444625392391E-2</v>
      </c>
      <c r="S1067" s="4">
        <f t="shared" ref="S1067:S1075" si="1915">IF(M1067&gt;0.5,1,0)</f>
        <v>1</v>
      </c>
      <c r="T1067" s="15" t="str">
        <f t="shared" ref="T1067:T1075" si="1916">IF(S1067=C1067,"OK","FAUX")</f>
        <v>OK</v>
      </c>
    </row>
    <row r="1068" spans="1:23" x14ac:dyDescent="0.25">
      <c r="A1068" t="s">
        <v>39</v>
      </c>
      <c r="B1068" t="s">
        <v>35</v>
      </c>
      <c r="C1068" s="4">
        <f t="shared" ref="C1068:G1068" si="1917">C1050</f>
        <v>0</v>
      </c>
      <c r="D1068" s="4">
        <f t="shared" si="1917"/>
        <v>-1</v>
      </c>
      <c r="E1068" s="4">
        <f t="shared" si="1917"/>
        <v>1</v>
      </c>
      <c r="F1068" s="4">
        <f t="shared" si="1917"/>
        <v>-1</v>
      </c>
      <c r="G1068" s="4">
        <f t="shared" si="1917"/>
        <v>0</v>
      </c>
      <c r="H1068" s="12">
        <f>H1062</f>
        <v>2.5438167105371696</v>
      </c>
      <c r="I1068" s="12">
        <f t="shared" ref="I1068:K1068" si="1918">I1062</f>
        <v>0.40720883743425962</v>
      </c>
      <c r="J1068" s="12">
        <f t="shared" si="1918"/>
        <v>2.0861786700127642</v>
      </c>
      <c r="K1068" s="12">
        <f t="shared" si="1918"/>
        <v>-3.1650823171045575E-2</v>
      </c>
      <c r="L1068" s="4">
        <f t="shared" si="1911"/>
        <v>-4.2227865431156744</v>
      </c>
      <c r="M1068" s="11">
        <f t="shared" si="1912"/>
        <v>1.4445997392690169E-2</v>
      </c>
      <c r="N1068" s="12">
        <f t="shared" si="1913"/>
        <v>2.0868684066961115E-4</v>
      </c>
      <c r="O1068" s="12">
        <f t="shared" si="1914"/>
        <v>-4.113443022268184E-4</v>
      </c>
      <c r="P1068" s="12">
        <f t="shared" si="1906"/>
        <v>4.113443022268184E-4</v>
      </c>
      <c r="Q1068" s="12">
        <f t="shared" si="1907"/>
        <v>-4.113443022268184E-4</v>
      </c>
      <c r="R1068" s="12">
        <f t="shared" si="1908"/>
        <v>0</v>
      </c>
      <c r="S1068" s="4">
        <f t="shared" si="1915"/>
        <v>0</v>
      </c>
      <c r="T1068" s="15" t="str">
        <f t="shared" si="1916"/>
        <v>OK</v>
      </c>
    </row>
    <row r="1069" spans="1:23" x14ac:dyDescent="0.25">
      <c r="A1069" t="s">
        <v>39</v>
      </c>
      <c r="B1069" t="s">
        <v>37</v>
      </c>
      <c r="C1069" s="4">
        <f t="shared" ref="C1069:G1069" si="1919">C1051</f>
        <v>0</v>
      </c>
      <c r="D1069" s="4">
        <f t="shared" si="1919"/>
        <v>-1</v>
      </c>
      <c r="E1069" s="4">
        <f t="shared" si="1919"/>
        <v>0</v>
      </c>
      <c r="F1069" s="4">
        <f t="shared" si="1919"/>
        <v>-1</v>
      </c>
      <c r="G1069" s="4">
        <f t="shared" si="1919"/>
        <v>1</v>
      </c>
      <c r="H1069" s="12">
        <f>H1062</f>
        <v>2.5438167105371696</v>
      </c>
      <c r="I1069" s="12">
        <f t="shared" ref="I1069:K1069" si="1920">I1062</f>
        <v>0.40720883743425962</v>
      </c>
      <c r="J1069" s="12">
        <f t="shared" si="1920"/>
        <v>2.0861786700127642</v>
      </c>
      <c r="K1069" s="12">
        <f t="shared" si="1920"/>
        <v>-3.1650823171045575E-2</v>
      </c>
      <c r="L1069" s="4">
        <f t="shared" si="1911"/>
        <v>-4.6616462037209798</v>
      </c>
      <c r="M1069" s="11">
        <f t="shared" si="1912"/>
        <v>9.3624083902005741E-3</v>
      </c>
      <c r="N1069" s="12">
        <f t="shared" si="1913"/>
        <v>8.7654690864898111E-5</v>
      </c>
      <c r="O1069" s="12">
        <f t="shared" si="1914"/>
        <v>-1.736680637034083E-4</v>
      </c>
      <c r="P1069" s="12">
        <f t="shared" si="1906"/>
        <v>0</v>
      </c>
      <c r="Q1069" s="12">
        <f t="shared" si="1907"/>
        <v>-1.736680637034083E-4</v>
      </c>
      <c r="R1069" s="12">
        <f t="shared" si="1908"/>
        <v>1.736680637034083E-4</v>
      </c>
      <c r="S1069" s="4">
        <f t="shared" si="1915"/>
        <v>0</v>
      </c>
      <c r="T1069" s="15" t="str">
        <f t="shared" si="1916"/>
        <v>OK</v>
      </c>
    </row>
    <row r="1070" spans="1:23" x14ac:dyDescent="0.25">
      <c r="A1070" t="s">
        <v>40</v>
      </c>
      <c r="B1070" t="s">
        <v>32</v>
      </c>
      <c r="C1070" s="4">
        <f t="shared" ref="C1070:G1070" si="1921">C1052</f>
        <v>1</v>
      </c>
      <c r="D1070" s="4">
        <f t="shared" si="1921"/>
        <v>1</v>
      </c>
      <c r="E1070" s="4">
        <f t="shared" si="1921"/>
        <v>1</v>
      </c>
      <c r="F1070" s="4">
        <f t="shared" si="1921"/>
        <v>0</v>
      </c>
      <c r="G1070" s="4">
        <f t="shared" si="1921"/>
        <v>1</v>
      </c>
      <c r="H1070" s="12">
        <f>H1062</f>
        <v>2.5438167105371696</v>
      </c>
      <c r="I1070" s="12">
        <f t="shared" ref="I1070:K1070" si="1922">I1062</f>
        <v>0.40720883743425962</v>
      </c>
      <c r="J1070" s="12">
        <f t="shared" si="1922"/>
        <v>2.0861786700127642</v>
      </c>
      <c r="K1070" s="12">
        <f t="shared" si="1922"/>
        <v>-3.1650823171045575E-2</v>
      </c>
      <c r="L1070" s="4">
        <f t="shared" si="1911"/>
        <v>2.9193747248003836</v>
      </c>
      <c r="M1070" s="11">
        <f t="shared" si="1912"/>
        <v>0.94879593035313214</v>
      </c>
      <c r="N1070" s="12">
        <f t="shared" si="1913"/>
        <v>2.6218567484012942E-3</v>
      </c>
      <c r="O1070" s="12">
        <f t="shared" si="1914"/>
        <v>-4.9752140257040877E-3</v>
      </c>
      <c r="P1070" s="12">
        <f t="shared" si="1906"/>
        <v>-4.9752140257040877E-3</v>
      </c>
      <c r="Q1070" s="12">
        <f t="shared" si="1907"/>
        <v>0</v>
      </c>
      <c r="R1070" s="12">
        <f t="shared" si="1908"/>
        <v>-4.9752140257040877E-3</v>
      </c>
      <c r="S1070" s="4">
        <f t="shared" si="1915"/>
        <v>1</v>
      </c>
      <c r="T1070" s="15" t="str">
        <f t="shared" si="1916"/>
        <v>OK</v>
      </c>
    </row>
    <row r="1071" spans="1:23" x14ac:dyDescent="0.25">
      <c r="A1071" t="s">
        <v>40</v>
      </c>
      <c r="B1071" t="s">
        <v>38</v>
      </c>
      <c r="C1071" s="4">
        <f t="shared" ref="C1071:G1071" si="1923">C1053</f>
        <v>1</v>
      </c>
      <c r="D1071" s="4">
        <f t="shared" si="1923"/>
        <v>1</v>
      </c>
      <c r="E1071" s="4">
        <f t="shared" si="1923"/>
        <v>1</v>
      </c>
      <c r="F1071" s="4">
        <f t="shared" si="1923"/>
        <v>1</v>
      </c>
      <c r="G1071" s="4">
        <f t="shared" si="1923"/>
        <v>0</v>
      </c>
      <c r="H1071" s="12">
        <f>H1062</f>
        <v>2.5438167105371696</v>
      </c>
      <c r="I1071" s="12">
        <f t="shared" ref="I1071:K1071" si="1924">I1062</f>
        <v>0.40720883743425962</v>
      </c>
      <c r="J1071" s="12">
        <f t="shared" si="1924"/>
        <v>2.0861786700127642</v>
      </c>
      <c r="K1071" s="12">
        <f t="shared" si="1924"/>
        <v>-3.1650823171045575E-2</v>
      </c>
      <c r="L1071" s="4">
        <f t="shared" si="1911"/>
        <v>5.0372042179841934</v>
      </c>
      <c r="M1071" s="11">
        <f t="shared" si="1912"/>
        <v>0.99354999974968827</v>
      </c>
      <c r="N1071" s="12">
        <f t="shared" si="1913"/>
        <v>4.1602503229021339E-5</v>
      </c>
      <c r="O1071" s="12">
        <f t="shared" si="1914"/>
        <v>-8.266833414556113E-5</v>
      </c>
      <c r="P1071" s="12">
        <f t="shared" si="1906"/>
        <v>-8.266833414556113E-5</v>
      </c>
      <c r="Q1071" s="12">
        <f t="shared" si="1907"/>
        <v>-8.266833414556113E-5</v>
      </c>
      <c r="R1071" s="12">
        <f t="shared" si="1908"/>
        <v>0</v>
      </c>
      <c r="S1071" s="4">
        <f t="shared" si="1915"/>
        <v>1</v>
      </c>
      <c r="T1071" s="15" t="str">
        <f t="shared" si="1916"/>
        <v>OK</v>
      </c>
    </row>
    <row r="1072" spans="1:23" x14ac:dyDescent="0.25">
      <c r="A1072" t="s">
        <v>39</v>
      </c>
      <c r="B1072" t="s">
        <v>31</v>
      </c>
      <c r="C1072" s="4">
        <f t="shared" ref="C1072:G1072" si="1925">C1054</f>
        <v>0</v>
      </c>
      <c r="D1072" s="4">
        <f t="shared" si="1925"/>
        <v>0</v>
      </c>
      <c r="E1072" s="4">
        <f t="shared" si="1925"/>
        <v>0</v>
      </c>
      <c r="F1072" s="4">
        <f t="shared" si="1925"/>
        <v>-1</v>
      </c>
      <c r="G1072" s="4">
        <f t="shared" si="1925"/>
        <v>0</v>
      </c>
      <c r="H1072" s="12">
        <f>H1062</f>
        <v>2.5438167105371696</v>
      </c>
      <c r="I1072" s="12">
        <f t="shared" ref="I1072:K1072" si="1926">I1062</f>
        <v>0.40720883743425962</v>
      </c>
      <c r="J1072" s="12">
        <f t="shared" si="1926"/>
        <v>2.0861786700127642</v>
      </c>
      <c r="K1072" s="12">
        <f t="shared" si="1926"/>
        <v>-3.1650823171045575E-2</v>
      </c>
      <c r="L1072" s="4">
        <f t="shared" si="1911"/>
        <v>-2.0861786700127642</v>
      </c>
      <c r="M1072" s="11">
        <f t="shared" si="1912"/>
        <v>0.1104474570004349</v>
      </c>
      <c r="N1072" s="12">
        <f t="shared" si="1913"/>
        <v>1.2198640757862917E-2</v>
      </c>
      <c r="O1072" s="12">
        <f t="shared" si="1914"/>
        <v>0</v>
      </c>
      <c r="P1072" s="12">
        <f t="shared" si="1906"/>
        <v>0</v>
      </c>
      <c r="Q1072" s="12">
        <f t="shared" si="1907"/>
        <v>-2.1702663814590198E-2</v>
      </c>
      <c r="R1072" s="12">
        <f t="shared" si="1908"/>
        <v>0</v>
      </c>
      <c r="S1072" s="4">
        <f t="shared" si="1915"/>
        <v>0</v>
      </c>
      <c r="T1072" s="15" t="str">
        <f t="shared" si="1916"/>
        <v>OK</v>
      </c>
    </row>
    <row r="1073" spans="1:23" x14ac:dyDescent="0.25">
      <c r="A1073" t="s">
        <v>40</v>
      </c>
      <c r="B1073" t="s">
        <v>30</v>
      </c>
      <c r="C1073" s="4">
        <f t="shared" ref="C1073:G1073" si="1927">C1055</f>
        <v>1</v>
      </c>
      <c r="D1073" s="4">
        <f t="shared" si="1927"/>
        <v>1</v>
      </c>
      <c r="E1073" s="4">
        <f t="shared" si="1927"/>
        <v>0</v>
      </c>
      <c r="F1073" s="4">
        <f t="shared" si="1927"/>
        <v>1</v>
      </c>
      <c r="G1073" s="4">
        <f t="shared" si="1927"/>
        <v>1</v>
      </c>
      <c r="H1073" s="12">
        <f>H1062</f>
        <v>2.5438167105371696</v>
      </c>
      <c r="I1073" s="12">
        <f t="shared" ref="I1073:K1073" si="1928">I1062</f>
        <v>0.40720883743425962</v>
      </c>
      <c r="J1073" s="12">
        <f t="shared" si="1928"/>
        <v>2.0861786700127642</v>
      </c>
      <c r="K1073" s="12">
        <f t="shared" si="1928"/>
        <v>-3.1650823171045575E-2</v>
      </c>
      <c r="L1073" s="4">
        <f t="shared" si="1911"/>
        <v>4.5983445573788879</v>
      </c>
      <c r="M1073" s="11">
        <f t="shared" si="1912"/>
        <v>0.99003187420945038</v>
      </c>
      <c r="N1073" s="12">
        <f t="shared" si="1913"/>
        <v>9.9363531776220488E-5</v>
      </c>
      <c r="O1073" s="12">
        <f t="shared" si="1914"/>
        <v>-1.9674612718496371E-4</v>
      </c>
      <c r="P1073" s="12">
        <f t="shared" si="1906"/>
        <v>0</v>
      </c>
      <c r="Q1073" s="12">
        <f t="shared" si="1907"/>
        <v>-1.9674612718496371E-4</v>
      </c>
      <c r="R1073" s="12">
        <f t="shared" si="1908"/>
        <v>-1.9674612718496371E-4</v>
      </c>
      <c r="S1073" s="4">
        <f t="shared" si="1915"/>
        <v>1</v>
      </c>
      <c r="T1073" s="15" t="str">
        <f t="shared" si="1916"/>
        <v>OK</v>
      </c>
    </row>
    <row r="1074" spans="1:23" x14ac:dyDescent="0.25">
      <c r="A1074" t="s">
        <v>39</v>
      </c>
      <c r="B1074" t="s">
        <v>36</v>
      </c>
      <c r="C1074" s="4">
        <f t="shared" ref="C1074:G1074" si="1929">C1056</f>
        <v>0</v>
      </c>
      <c r="D1074" s="4">
        <f t="shared" si="1929"/>
        <v>-1</v>
      </c>
      <c r="E1074" s="4">
        <f t="shared" si="1929"/>
        <v>0</v>
      </c>
      <c r="F1074" s="4">
        <f t="shared" si="1929"/>
        <v>-1</v>
      </c>
      <c r="G1074" s="4">
        <f t="shared" si="1929"/>
        <v>0</v>
      </c>
      <c r="H1074" s="12">
        <f>H1062</f>
        <v>2.5438167105371696</v>
      </c>
      <c r="I1074" s="12">
        <f t="shared" ref="I1074:K1074" si="1930">I1062</f>
        <v>0.40720883743425962</v>
      </c>
      <c r="J1074" s="12">
        <f t="shared" si="1930"/>
        <v>2.0861786700127642</v>
      </c>
      <c r="K1074" s="12">
        <f t="shared" si="1930"/>
        <v>-3.1650823171045575E-2</v>
      </c>
      <c r="L1074" s="4">
        <f t="shared" si="1911"/>
        <v>-4.6299953805499339</v>
      </c>
      <c r="M1074" s="11">
        <f t="shared" si="1912"/>
        <v>9.6605672226983113E-3</v>
      </c>
      <c r="N1074" s="12">
        <f t="shared" si="1913"/>
        <v>9.3326559064272965E-5</v>
      </c>
      <c r="O1074" s="12">
        <f t="shared" si="1914"/>
        <v>-1.8484994313353888E-4</v>
      </c>
      <c r="P1074" s="12">
        <f t="shared" si="1906"/>
        <v>0</v>
      </c>
      <c r="Q1074" s="12">
        <f t="shared" si="1907"/>
        <v>-1.8484994313353888E-4</v>
      </c>
      <c r="R1074" s="12">
        <f t="shared" si="1908"/>
        <v>0</v>
      </c>
      <c r="S1074" s="4">
        <f t="shared" si="1915"/>
        <v>0</v>
      </c>
      <c r="T1074" s="15" t="str">
        <f t="shared" si="1916"/>
        <v>OK</v>
      </c>
    </row>
    <row r="1075" spans="1:23" x14ac:dyDescent="0.25">
      <c r="A1075" t="s">
        <v>40</v>
      </c>
      <c r="B1075" t="s">
        <v>33</v>
      </c>
      <c r="C1075" s="4">
        <f t="shared" ref="C1075:G1075" si="1931">C1057</f>
        <v>1</v>
      </c>
      <c r="D1075" s="4">
        <f t="shared" si="1931"/>
        <v>1</v>
      </c>
      <c r="E1075" s="4">
        <f t="shared" si="1931"/>
        <v>1</v>
      </c>
      <c r="F1075" s="4">
        <f t="shared" si="1931"/>
        <v>1</v>
      </c>
      <c r="G1075" s="4">
        <f t="shared" si="1931"/>
        <v>0</v>
      </c>
      <c r="H1075" s="12">
        <f>H1062</f>
        <v>2.5438167105371696</v>
      </c>
      <c r="I1075" s="12">
        <f t="shared" ref="I1075:K1075" si="1932">I1062</f>
        <v>0.40720883743425962</v>
      </c>
      <c r="J1075" s="12">
        <f t="shared" si="1932"/>
        <v>2.0861786700127642</v>
      </c>
      <c r="K1075" s="12">
        <f t="shared" si="1932"/>
        <v>-3.1650823171045575E-2</v>
      </c>
      <c r="L1075" s="4">
        <f t="shared" si="1911"/>
        <v>5.0372042179841934</v>
      </c>
      <c r="M1075" s="11">
        <f t="shared" si="1912"/>
        <v>0.99354999974968827</v>
      </c>
      <c r="N1075" s="12">
        <f t="shared" si="1913"/>
        <v>4.1602503229021339E-5</v>
      </c>
      <c r="O1075" s="12">
        <f t="shared" si="1914"/>
        <v>-8.266833414556113E-5</v>
      </c>
      <c r="P1075" s="12">
        <f t="shared" si="1906"/>
        <v>-8.266833414556113E-5</v>
      </c>
      <c r="Q1075" s="12">
        <f t="shared" si="1907"/>
        <v>-8.266833414556113E-5</v>
      </c>
      <c r="R1075" s="12">
        <f t="shared" si="1908"/>
        <v>0</v>
      </c>
      <c r="S1075" s="4">
        <f t="shared" si="1915"/>
        <v>1</v>
      </c>
      <c r="T1075" s="15" t="str">
        <f t="shared" si="1916"/>
        <v>OK</v>
      </c>
    </row>
    <row r="1076" spans="1:23" x14ac:dyDescent="0.25">
      <c r="M1076" s="5" t="s">
        <v>47</v>
      </c>
      <c r="N1076" s="11">
        <f>AVERAGE(N1066:N1075)</f>
        <v>3.2102672447701908E-3</v>
      </c>
      <c r="O1076"/>
      <c r="V1076">
        <f>B1064</f>
        <v>59</v>
      </c>
      <c r="W1076" s="11">
        <f>N1076</f>
        <v>3.2102672447701908E-3</v>
      </c>
    </row>
    <row r="1077" spans="1:23" x14ac:dyDescent="0.25">
      <c r="H1077" t="s">
        <v>41</v>
      </c>
      <c r="I1077">
        <f>I1059</f>
        <v>3</v>
      </c>
      <c r="M1077"/>
      <c r="N1077" s="5" t="s">
        <v>46</v>
      </c>
      <c r="O1077" s="11">
        <f>AVERAGE(O1066:O1075)</f>
        <v>-2.5013542493822214E-3</v>
      </c>
      <c r="P1077" s="11">
        <f t="shared" ref="P1077:R1077" si="1933">AVERAGE(P1066:P1075)</f>
        <v>2.7967323464174958E-4</v>
      </c>
      <c r="Q1077" s="11">
        <f t="shared" si="1933"/>
        <v>-3.4215053544522436E-3</v>
      </c>
      <c r="R1077" s="11">
        <f t="shared" si="1933"/>
        <v>2.5276466490002436E-4</v>
      </c>
    </row>
    <row r="1078" spans="1:23" x14ac:dyDescent="0.25">
      <c r="M1078"/>
      <c r="N1078"/>
      <c r="O1078"/>
    </row>
    <row r="1079" spans="1:23" x14ac:dyDescent="0.25">
      <c r="M1079"/>
      <c r="N1079"/>
      <c r="O1079"/>
    </row>
    <row r="1080" spans="1:23" x14ac:dyDescent="0.25">
      <c r="H1080" s="13">
        <f>H1062-O1077*$I1077</f>
        <v>2.5513207732853163</v>
      </c>
      <c r="I1080" s="13">
        <f t="shared" ref="I1080" si="1934">I1062-P1077*$I1077</f>
        <v>0.40636981773033437</v>
      </c>
      <c r="J1080" s="13">
        <f t="shared" ref="J1080" si="1935">J1062-Q1077*$I1077</f>
        <v>2.096443186076121</v>
      </c>
      <c r="K1080" s="13">
        <f t="shared" ref="K1080" si="1936">K1062-R1077*$I1077</f>
        <v>-3.2409117165745648E-2</v>
      </c>
      <c r="M1080"/>
      <c r="N1080"/>
      <c r="O1080"/>
    </row>
    <row r="1081" spans="1:23" x14ac:dyDescent="0.25">
      <c r="H1081" s="36" t="s">
        <v>18</v>
      </c>
      <c r="I1081" s="36"/>
      <c r="J1081" s="36"/>
      <c r="K1081" s="36"/>
      <c r="M1081"/>
      <c r="N1081"/>
      <c r="O1081" s="37" t="s">
        <v>23</v>
      </c>
      <c r="P1081" s="37"/>
      <c r="Q1081" s="37"/>
      <c r="R1081" s="37"/>
    </row>
    <row r="1082" spans="1:23" x14ac:dyDescent="0.25">
      <c r="A1082" s="14" t="s">
        <v>45</v>
      </c>
      <c r="B1082" s="14">
        <f>B1064+1</f>
        <v>60</v>
      </c>
      <c r="H1082" s="8" t="s">
        <v>19</v>
      </c>
      <c r="I1082" s="8" t="s">
        <v>20</v>
      </c>
      <c r="J1082" s="8" t="s">
        <v>22</v>
      </c>
      <c r="K1082" s="8" t="s">
        <v>21</v>
      </c>
      <c r="M1082"/>
      <c r="N1082"/>
      <c r="O1082" s="8" t="s">
        <v>24</v>
      </c>
      <c r="P1082" s="8" t="s">
        <v>25</v>
      </c>
      <c r="Q1082" s="8" t="s">
        <v>26</v>
      </c>
      <c r="R1082" s="8" t="s">
        <v>27</v>
      </c>
    </row>
    <row r="1083" spans="1:23" ht="30" x14ac:dyDescent="0.25">
      <c r="A1083" s="6" t="s">
        <v>44</v>
      </c>
      <c r="B1083" s="6" t="s">
        <v>13</v>
      </c>
      <c r="C1083" s="7" t="s">
        <v>7</v>
      </c>
      <c r="D1083" s="6" t="s">
        <v>14</v>
      </c>
      <c r="E1083" s="6" t="s">
        <v>1</v>
      </c>
      <c r="F1083" s="6" t="s">
        <v>2</v>
      </c>
      <c r="G1083" s="6" t="s">
        <v>15</v>
      </c>
      <c r="H1083" s="9" t="s">
        <v>14</v>
      </c>
      <c r="I1083" s="9" t="s">
        <v>1</v>
      </c>
      <c r="J1083" s="9" t="s">
        <v>2</v>
      </c>
      <c r="K1083" s="9" t="s">
        <v>15</v>
      </c>
      <c r="L1083" s="6" t="s">
        <v>16</v>
      </c>
      <c r="M1083" s="6" t="s">
        <v>17</v>
      </c>
      <c r="N1083" s="6" t="s">
        <v>28</v>
      </c>
      <c r="O1083" s="9" t="s">
        <v>14</v>
      </c>
      <c r="P1083" s="9" t="s">
        <v>1</v>
      </c>
      <c r="Q1083" s="9" t="s">
        <v>2</v>
      </c>
      <c r="R1083" s="9" t="s">
        <v>15</v>
      </c>
      <c r="S1083" s="7" t="s">
        <v>42</v>
      </c>
      <c r="T1083" s="9" t="s">
        <v>43</v>
      </c>
    </row>
    <row r="1084" spans="1:23" x14ac:dyDescent="0.25">
      <c r="A1084" t="s">
        <v>39</v>
      </c>
      <c r="B1084" t="s">
        <v>29</v>
      </c>
      <c r="C1084" s="4">
        <f>C1066</f>
        <v>0</v>
      </c>
      <c r="D1084" s="4">
        <f t="shared" ref="D1084:G1084" si="1937">D1066</f>
        <v>-1</v>
      </c>
      <c r="E1084" s="4">
        <f t="shared" si="1937"/>
        <v>1</v>
      </c>
      <c r="F1084" s="4">
        <f t="shared" si="1937"/>
        <v>0</v>
      </c>
      <c r="G1084" s="4">
        <f t="shared" si="1937"/>
        <v>1</v>
      </c>
      <c r="H1084" s="12">
        <f>H1080</f>
        <v>2.5513207732853163</v>
      </c>
      <c r="I1084" s="12">
        <f t="shared" ref="I1084:K1084" si="1938">I1080</f>
        <v>0.40636981773033437</v>
      </c>
      <c r="J1084" s="12">
        <f t="shared" si="1938"/>
        <v>2.096443186076121</v>
      </c>
      <c r="K1084" s="12">
        <f t="shared" si="1938"/>
        <v>-3.2409117165745648E-2</v>
      </c>
      <c r="L1084" s="4">
        <f>SUMPRODUCT(D1084:G1084,H1084:K1084)</f>
        <v>-2.1773600727207274</v>
      </c>
      <c r="M1084" s="11">
        <f>1/(1+EXP(-L1084))</f>
        <v>0.10180206500957838</v>
      </c>
      <c r="N1084" s="12">
        <f>(M1084-C1084)^2</f>
        <v>1.0363660440214422E-2</v>
      </c>
      <c r="O1084" s="12">
        <f>2*D1084*$M1084*(1-$M1084)*($M1084-$C1084)</f>
        <v>-1.8617236812685036E-2</v>
      </c>
      <c r="P1084" s="12">
        <f t="shared" ref="P1084:P1093" si="1939">2*E1084*$M1084*(1-$M1084)*($M1084-$C1084)</f>
        <v>1.8617236812685036E-2</v>
      </c>
      <c r="Q1084" s="12">
        <f t="shared" ref="Q1084:Q1093" si="1940">2*F1084*$M1084*(1-$M1084)*($M1084-$C1084)</f>
        <v>0</v>
      </c>
      <c r="R1084" s="12">
        <f t="shared" ref="R1084:R1093" si="1941">2*G1084*$M1084*(1-$M1084)*($M1084-$C1084)</f>
        <v>1.8617236812685036E-2</v>
      </c>
      <c r="S1084" s="4">
        <f>IF(M1084&gt;0.5,1,0)</f>
        <v>0</v>
      </c>
      <c r="T1084" s="15" t="str">
        <f>IF(S1084=C1084,"OK","FAUX")</f>
        <v>OK</v>
      </c>
    </row>
    <row r="1085" spans="1:23" x14ac:dyDescent="0.25">
      <c r="A1085" t="s">
        <v>40</v>
      </c>
      <c r="B1085" t="s">
        <v>34</v>
      </c>
      <c r="C1085" s="4">
        <f t="shared" ref="C1085:G1085" si="1942">C1067</f>
        <v>1</v>
      </c>
      <c r="D1085" s="4">
        <f t="shared" si="1942"/>
        <v>0</v>
      </c>
      <c r="E1085" s="4">
        <f t="shared" si="1942"/>
        <v>1</v>
      </c>
      <c r="F1085" s="4">
        <f t="shared" si="1942"/>
        <v>1</v>
      </c>
      <c r="G1085" s="4">
        <f t="shared" si="1942"/>
        <v>1</v>
      </c>
      <c r="H1085" s="12">
        <f>H1080</f>
        <v>2.5513207732853163</v>
      </c>
      <c r="I1085" s="12">
        <f t="shared" ref="I1085:K1085" si="1943">I1080</f>
        <v>0.40636981773033437</v>
      </c>
      <c r="J1085" s="12">
        <f t="shared" si="1943"/>
        <v>2.096443186076121</v>
      </c>
      <c r="K1085" s="12">
        <f t="shared" si="1943"/>
        <v>-3.2409117165745648E-2</v>
      </c>
      <c r="L1085" s="4">
        <f t="shared" ref="L1085:L1093" si="1944">SUMPRODUCT(D1085:G1085,H1085:K1085)</f>
        <v>2.4704038866407099</v>
      </c>
      <c r="M1085" s="11">
        <f t="shared" ref="M1085:M1093" si="1945">1/(1+EXP(-L1085))</f>
        <v>0.92204080182222259</v>
      </c>
      <c r="N1085" s="12">
        <f t="shared" ref="N1085:N1093" si="1946">(M1085-C1085)^2</f>
        <v>6.0776365805219725E-3</v>
      </c>
      <c r="O1085" s="12">
        <f t="shared" ref="O1085:O1093" si="1947">2*D1085*$M1085*(1-$M1085)*($M1085-$C1085)</f>
        <v>0</v>
      </c>
      <c r="P1085" s="12">
        <f t="shared" si="1939"/>
        <v>-1.1207657811777101E-2</v>
      </c>
      <c r="Q1085" s="12">
        <f t="shared" si="1940"/>
        <v>-1.1207657811777101E-2</v>
      </c>
      <c r="R1085" s="12">
        <f t="shared" si="1941"/>
        <v>-1.1207657811777101E-2</v>
      </c>
      <c r="S1085" s="4">
        <f t="shared" ref="S1085:S1093" si="1948">IF(M1085&gt;0.5,1,0)</f>
        <v>1</v>
      </c>
      <c r="T1085" s="15" t="str">
        <f t="shared" ref="T1085:T1093" si="1949">IF(S1085=C1085,"OK","FAUX")</f>
        <v>OK</v>
      </c>
    </row>
    <row r="1086" spans="1:23" x14ac:dyDescent="0.25">
      <c r="A1086" t="s">
        <v>39</v>
      </c>
      <c r="B1086" t="s">
        <v>35</v>
      </c>
      <c r="C1086" s="4">
        <f t="shared" ref="C1086:G1086" si="1950">C1068</f>
        <v>0</v>
      </c>
      <c r="D1086" s="4">
        <f t="shared" si="1950"/>
        <v>-1</v>
      </c>
      <c r="E1086" s="4">
        <f t="shared" si="1950"/>
        <v>1</v>
      </c>
      <c r="F1086" s="4">
        <f t="shared" si="1950"/>
        <v>-1</v>
      </c>
      <c r="G1086" s="4">
        <f t="shared" si="1950"/>
        <v>0</v>
      </c>
      <c r="H1086" s="12">
        <f>H1080</f>
        <v>2.5513207732853163</v>
      </c>
      <c r="I1086" s="12">
        <f t="shared" ref="I1086:K1086" si="1951">I1080</f>
        <v>0.40636981773033437</v>
      </c>
      <c r="J1086" s="12">
        <f t="shared" si="1951"/>
        <v>2.096443186076121</v>
      </c>
      <c r="K1086" s="12">
        <f t="shared" si="1951"/>
        <v>-3.2409117165745648E-2</v>
      </c>
      <c r="L1086" s="4">
        <f t="shared" si="1944"/>
        <v>-4.241394141631103</v>
      </c>
      <c r="M1086" s="11">
        <f t="shared" si="1945"/>
        <v>1.4183454879258544E-2</v>
      </c>
      <c r="N1086" s="12">
        <f t="shared" si="1946"/>
        <v>2.01170392311963E-4</v>
      </c>
      <c r="O1086" s="12">
        <f t="shared" si="1947"/>
        <v>-3.9663420225912707E-4</v>
      </c>
      <c r="P1086" s="12">
        <f t="shared" si="1939"/>
        <v>3.9663420225912707E-4</v>
      </c>
      <c r="Q1086" s="12">
        <f t="shared" si="1940"/>
        <v>-3.9663420225912707E-4</v>
      </c>
      <c r="R1086" s="12">
        <f t="shared" si="1941"/>
        <v>0</v>
      </c>
      <c r="S1086" s="4">
        <f t="shared" si="1948"/>
        <v>0</v>
      </c>
      <c r="T1086" s="15" t="str">
        <f t="shared" si="1949"/>
        <v>OK</v>
      </c>
    </row>
    <row r="1087" spans="1:23" x14ac:dyDescent="0.25">
      <c r="A1087" t="s">
        <v>39</v>
      </c>
      <c r="B1087" t="s">
        <v>37</v>
      </c>
      <c r="C1087" s="4">
        <f t="shared" ref="C1087:G1087" si="1952">C1069</f>
        <v>0</v>
      </c>
      <c r="D1087" s="4">
        <f t="shared" si="1952"/>
        <v>-1</v>
      </c>
      <c r="E1087" s="4">
        <f t="shared" si="1952"/>
        <v>0</v>
      </c>
      <c r="F1087" s="4">
        <f t="shared" si="1952"/>
        <v>-1</v>
      </c>
      <c r="G1087" s="4">
        <f t="shared" si="1952"/>
        <v>1</v>
      </c>
      <c r="H1087" s="12">
        <f>H1080</f>
        <v>2.5513207732853163</v>
      </c>
      <c r="I1087" s="12">
        <f t="shared" ref="I1087:K1087" si="1953">I1080</f>
        <v>0.40636981773033437</v>
      </c>
      <c r="J1087" s="12">
        <f t="shared" si="1953"/>
        <v>2.096443186076121</v>
      </c>
      <c r="K1087" s="12">
        <f t="shared" si="1953"/>
        <v>-3.2409117165745648E-2</v>
      </c>
      <c r="L1087" s="4">
        <f t="shared" si="1944"/>
        <v>-4.6801730765271836</v>
      </c>
      <c r="M1087" s="11">
        <f t="shared" si="1945"/>
        <v>9.192128915768193E-3</v>
      </c>
      <c r="N1087" s="12">
        <f t="shared" si="1946"/>
        <v>8.4495234004101737E-5</v>
      </c>
      <c r="O1087" s="12">
        <f t="shared" si="1947"/>
        <v>-1.6743708584073607E-4</v>
      </c>
      <c r="P1087" s="12">
        <f t="shared" si="1939"/>
        <v>0</v>
      </c>
      <c r="Q1087" s="12">
        <f t="shared" si="1940"/>
        <v>-1.6743708584073607E-4</v>
      </c>
      <c r="R1087" s="12">
        <f t="shared" si="1941"/>
        <v>1.6743708584073607E-4</v>
      </c>
      <c r="S1087" s="4">
        <f t="shared" si="1948"/>
        <v>0</v>
      </c>
      <c r="T1087" s="15" t="str">
        <f t="shared" si="1949"/>
        <v>OK</v>
      </c>
    </row>
    <row r="1088" spans="1:23" x14ac:dyDescent="0.25">
      <c r="A1088" t="s">
        <v>40</v>
      </c>
      <c r="B1088" t="s">
        <v>32</v>
      </c>
      <c r="C1088" s="4">
        <f t="shared" ref="C1088:G1088" si="1954">C1070</f>
        <v>1</v>
      </c>
      <c r="D1088" s="4">
        <f t="shared" si="1954"/>
        <v>1</v>
      </c>
      <c r="E1088" s="4">
        <f t="shared" si="1954"/>
        <v>1</v>
      </c>
      <c r="F1088" s="4">
        <f t="shared" si="1954"/>
        <v>0</v>
      </c>
      <c r="G1088" s="4">
        <f t="shared" si="1954"/>
        <v>1</v>
      </c>
      <c r="H1088" s="12">
        <f>H1080</f>
        <v>2.5513207732853163</v>
      </c>
      <c r="I1088" s="12">
        <f t="shared" ref="I1088:K1088" si="1955">I1080</f>
        <v>0.40636981773033437</v>
      </c>
      <c r="J1088" s="12">
        <f t="shared" si="1955"/>
        <v>2.096443186076121</v>
      </c>
      <c r="K1088" s="12">
        <f t="shared" si="1955"/>
        <v>-3.2409117165745648E-2</v>
      </c>
      <c r="L1088" s="4">
        <f t="shared" si="1944"/>
        <v>2.9252814738499051</v>
      </c>
      <c r="M1088" s="11">
        <f t="shared" si="1945"/>
        <v>0.94908213375712525</v>
      </c>
      <c r="N1088" s="12">
        <f t="shared" si="1946"/>
        <v>2.5926291027272845E-3</v>
      </c>
      <c r="O1088" s="12">
        <f t="shared" si="1947"/>
        <v>-4.9212359217144647E-3</v>
      </c>
      <c r="P1088" s="12">
        <f t="shared" si="1939"/>
        <v>-4.9212359217144647E-3</v>
      </c>
      <c r="Q1088" s="12">
        <f t="shared" si="1940"/>
        <v>0</v>
      </c>
      <c r="R1088" s="12">
        <f t="shared" si="1941"/>
        <v>-4.9212359217144647E-3</v>
      </c>
      <c r="S1088" s="4">
        <f t="shared" si="1948"/>
        <v>1</v>
      </c>
      <c r="T1088" s="15" t="str">
        <f t="shared" si="1949"/>
        <v>OK</v>
      </c>
    </row>
    <row r="1089" spans="1:23" x14ac:dyDescent="0.25">
      <c r="A1089" t="s">
        <v>40</v>
      </c>
      <c r="B1089" t="s">
        <v>38</v>
      </c>
      <c r="C1089" s="4">
        <f t="shared" ref="C1089:G1089" si="1956">C1071</f>
        <v>1</v>
      </c>
      <c r="D1089" s="4">
        <f t="shared" si="1956"/>
        <v>1</v>
      </c>
      <c r="E1089" s="4">
        <f t="shared" si="1956"/>
        <v>1</v>
      </c>
      <c r="F1089" s="4">
        <f t="shared" si="1956"/>
        <v>1</v>
      </c>
      <c r="G1089" s="4">
        <f t="shared" si="1956"/>
        <v>0</v>
      </c>
      <c r="H1089" s="12">
        <f>H1080</f>
        <v>2.5513207732853163</v>
      </c>
      <c r="I1089" s="12">
        <f t="shared" ref="I1089:K1089" si="1957">I1080</f>
        <v>0.40636981773033437</v>
      </c>
      <c r="J1089" s="12">
        <f t="shared" si="1957"/>
        <v>2.096443186076121</v>
      </c>
      <c r="K1089" s="12">
        <f t="shared" si="1957"/>
        <v>-3.2409117165745648E-2</v>
      </c>
      <c r="L1089" s="4">
        <f t="shared" si="1944"/>
        <v>5.0541337770917716</v>
      </c>
      <c r="M1089" s="11">
        <f t="shared" si="1945"/>
        <v>0.9936575895528259</v>
      </c>
      <c r="N1089" s="12">
        <f t="shared" si="1946"/>
        <v>4.0226170280423114E-5</v>
      </c>
      <c r="O1089" s="12">
        <f t="shared" si="1947"/>
        <v>-7.9942078795573515E-5</v>
      </c>
      <c r="P1089" s="12">
        <f t="shared" si="1939"/>
        <v>-7.9942078795573515E-5</v>
      </c>
      <c r="Q1089" s="12">
        <f t="shared" si="1940"/>
        <v>-7.9942078795573515E-5</v>
      </c>
      <c r="R1089" s="12">
        <f t="shared" si="1941"/>
        <v>0</v>
      </c>
      <c r="S1089" s="4">
        <f t="shared" si="1948"/>
        <v>1</v>
      </c>
      <c r="T1089" s="15" t="str">
        <f t="shared" si="1949"/>
        <v>OK</v>
      </c>
    </row>
    <row r="1090" spans="1:23" x14ac:dyDescent="0.25">
      <c r="A1090" t="s">
        <v>39</v>
      </c>
      <c r="B1090" t="s">
        <v>31</v>
      </c>
      <c r="C1090" s="4">
        <f t="shared" ref="C1090:G1090" si="1958">C1072</f>
        <v>0</v>
      </c>
      <c r="D1090" s="4">
        <f t="shared" si="1958"/>
        <v>0</v>
      </c>
      <c r="E1090" s="4">
        <f t="shared" si="1958"/>
        <v>0</v>
      </c>
      <c r="F1090" s="4">
        <f t="shared" si="1958"/>
        <v>-1</v>
      </c>
      <c r="G1090" s="4">
        <f t="shared" si="1958"/>
        <v>0</v>
      </c>
      <c r="H1090" s="12">
        <f>H1080</f>
        <v>2.5513207732853163</v>
      </c>
      <c r="I1090" s="12">
        <f t="shared" ref="I1090:K1090" si="1959">I1080</f>
        <v>0.40636981773033437</v>
      </c>
      <c r="J1090" s="12">
        <f t="shared" si="1959"/>
        <v>2.096443186076121</v>
      </c>
      <c r="K1090" s="12">
        <f t="shared" si="1959"/>
        <v>-3.2409117165745648E-2</v>
      </c>
      <c r="L1090" s="4">
        <f t="shared" si="1944"/>
        <v>-2.096443186076121</v>
      </c>
      <c r="M1090" s="11">
        <f t="shared" si="1945"/>
        <v>0.10944300563442533</v>
      </c>
      <c r="N1090" s="12">
        <f t="shared" si="1946"/>
        <v>1.1977771482296853E-2</v>
      </c>
      <c r="O1090" s="12">
        <f t="shared" si="1947"/>
        <v>0</v>
      </c>
      <c r="P1090" s="12">
        <f t="shared" si="1939"/>
        <v>0</v>
      </c>
      <c r="Q1090" s="12">
        <f t="shared" si="1940"/>
        <v>-2.1333776340943959E-2</v>
      </c>
      <c r="R1090" s="12">
        <f t="shared" si="1941"/>
        <v>0</v>
      </c>
      <c r="S1090" s="4">
        <f t="shared" si="1948"/>
        <v>0</v>
      </c>
      <c r="T1090" s="15" t="str">
        <f t="shared" si="1949"/>
        <v>OK</v>
      </c>
    </row>
    <row r="1091" spans="1:23" x14ac:dyDescent="0.25">
      <c r="A1091" t="s">
        <v>40</v>
      </c>
      <c r="B1091" t="s">
        <v>30</v>
      </c>
      <c r="C1091" s="4">
        <f t="shared" ref="C1091:G1091" si="1960">C1073</f>
        <v>1</v>
      </c>
      <c r="D1091" s="4">
        <f t="shared" si="1960"/>
        <v>1</v>
      </c>
      <c r="E1091" s="4">
        <f t="shared" si="1960"/>
        <v>0</v>
      </c>
      <c r="F1091" s="4">
        <f t="shared" si="1960"/>
        <v>1</v>
      </c>
      <c r="G1091" s="4">
        <f t="shared" si="1960"/>
        <v>1</v>
      </c>
      <c r="H1091" s="12">
        <f>H1080</f>
        <v>2.5513207732853163</v>
      </c>
      <c r="I1091" s="12">
        <f t="shared" ref="I1091:K1091" si="1961">I1080</f>
        <v>0.40636981773033437</v>
      </c>
      <c r="J1091" s="12">
        <f t="shared" si="1961"/>
        <v>2.096443186076121</v>
      </c>
      <c r="K1091" s="12">
        <f t="shared" si="1961"/>
        <v>-3.2409117165745648E-2</v>
      </c>
      <c r="L1091" s="4">
        <f t="shared" si="1944"/>
        <v>4.6153548421956918</v>
      </c>
      <c r="M1091" s="11">
        <f t="shared" si="1945"/>
        <v>0.99019835295487302</v>
      </c>
      <c r="N1091" s="12">
        <f t="shared" si="1946"/>
        <v>9.6072284797246507E-5</v>
      </c>
      <c r="O1091" s="12">
        <f t="shared" si="1947"/>
        <v>-1.9026123634168995E-4</v>
      </c>
      <c r="P1091" s="12">
        <f t="shared" si="1939"/>
        <v>0</v>
      </c>
      <c r="Q1091" s="12">
        <f t="shared" si="1940"/>
        <v>-1.9026123634168995E-4</v>
      </c>
      <c r="R1091" s="12">
        <f t="shared" si="1941"/>
        <v>-1.9026123634168995E-4</v>
      </c>
      <c r="S1091" s="4">
        <f t="shared" si="1948"/>
        <v>1</v>
      </c>
      <c r="T1091" s="15" t="str">
        <f t="shared" si="1949"/>
        <v>OK</v>
      </c>
    </row>
    <row r="1092" spans="1:23" x14ac:dyDescent="0.25">
      <c r="A1092" t="s">
        <v>39</v>
      </c>
      <c r="B1092" t="s">
        <v>36</v>
      </c>
      <c r="C1092" s="4">
        <f t="shared" ref="C1092:G1092" si="1962">C1074</f>
        <v>0</v>
      </c>
      <c r="D1092" s="4">
        <f t="shared" si="1962"/>
        <v>-1</v>
      </c>
      <c r="E1092" s="4">
        <f t="shared" si="1962"/>
        <v>0</v>
      </c>
      <c r="F1092" s="4">
        <f t="shared" si="1962"/>
        <v>-1</v>
      </c>
      <c r="G1092" s="4">
        <f t="shared" si="1962"/>
        <v>0</v>
      </c>
      <c r="H1092" s="12">
        <f>H1080</f>
        <v>2.5513207732853163</v>
      </c>
      <c r="I1092" s="12">
        <f t="shared" ref="I1092:K1092" si="1963">I1080</f>
        <v>0.40636981773033437</v>
      </c>
      <c r="J1092" s="12">
        <f t="shared" si="1963"/>
        <v>2.096443186076121</v>
      </c>
      <c r="K1092" s="12">
        <f t="shared" si="1963"/>
        <v>-3.2409117165745648E-2</v>
      </c>
      <c r="L1092" s="4">
        <f t="shared" si="1944"/>
        <v>-4.6477639593614377</v>
      </c>
      <c r="M1092" s="11">
        <f t="shared" si="1945"/>
        <v>9.492043670993414E-3</v>
      </c>
      <c r="N1092" s="12">
        <f t="shared" si="1946"/>
        <v>9.0098893052046122E-5</v>
      </c>
      <c r="O1092" s="12">
        <f t="shared" si="1947"/>
        <v>-1.7848734084897588E-4</v>
      </c>
      <c r="P1092" s="12">
        <f t="shared" si="1939"/>
        <v>0</v>
      </c>
      <c r="Q1092" s="12">
        <f t="shared" si="1940"/>
        <v>-1.7848734084897588E-4</v>
      </c>
      <c r="R1092" s="12">
        <f t="shared" si="1941"/>
        <v>0</v>
      </c>
      <c r="S1092" s="4">
        <f t="shared" si="1948"/>
        <v>0</v>
      </c>
      <c r="T1092" s="15" t="str">
        <f t="shared" si="1949"/>
        <v>OK</v>
      </c>
    </row>
    <row r="1093" spans="1:23" x14ac:dyDescent="0.25">
      <c r="A1093" t="s">
        <v>40</v>
      </c>
      <c r="B1093" t="s">
        <v>33</v>
      </c>
      <c r="C1093" s="4">
        <f t="shared" ref="C1093:G1093" si="1964">C1075</f>
        <v>1</v>
      </c>
      <c r="D1093" s="4">
        <f t="shared" si="1964"/>
        <v>1</v>
      </c>
      <c r="E1093" s="4">
        <f t="shared" si="1964"/>
        <v>1</v>
      </c>
      <c r="F1093" s="4">
        <f t="shared" si="1964"/>
        <v>1</v>
      </c>
      <c r="G1093" s="4">
        <f t="shared" si="1964"/>
        <v>0</v>
      </c>
      <c r="H1093" s="12">
        <f>H1080</f>
        <v>2.5513207732853163</v>
      </c>
      <c r="I1093" s="12">
        <f t="shared" ref="I1093:K1093" si="1965">I1080</f>
        <v>0.40636981773033437</v>
      </c>
      <c r="J1093" s="12">
        <f t="shared" si="1965"/>
        <v>2.096443186076121</v>
      </c>
      <c r="K1093" s="12">
        <f t="shared" si="1965"/>
        <v>-3.2409117165745648E-2</v>
      </c>
      <c r="L1093" s="4">
        <f t="shared" si="1944"/>
        <v>5.0541337770917716</v>
      </c>
      <c r="M1093" s="11">
        <f t="shared" si="1945"/>
        <v>0.9936575895528259</v>
      </c>
      <c r="N1093" s="12">
        <f t="shared" si="1946"/>
        <v>4.0226170280423114E-5</v>
      </c>
      <c r="O1093" s="12">
        <f t="shared" si="1947"/>
        <v>-7.9942078795573515E-5</v>
      </c>
      <c r="P1093" s="12">
        <f t="shared" si="1939"/>
        <v>-7.9942078795573515E-5</v>
      </c>
      <c r="Q1093" s="12">
        <f t="shared" si="1940"/>
        <v>-7.9942078795573515E-5</v>
      </c>
      <c r="R1093" s="12">
        <f t="shared" si="1941"/>
        <v>0</v>
      </c>
      <c r="S1093" s="4">
        <f t="shared" si="1948"/>
        <v>1</v>
      </c>
      <c r="T1093" s="15" t="str">
        <f t="shared" si="1949"/>
        <v>OK</v>
      </c>
    </row>
    <row r="1094" spans="1:23" x14ac:dyDescent="0.25">
      <c r="M1094" s="5" t="s">
        <v>47</v>
      </c>
      <c r="N1094" s="11">
        <f>AVERAGE(N1084:N1093)</f>
        <v>3.1563986750486736E-3</v>
      </c>
      <c r="O1094"/>
      <c r="V1094">
        <f>B1082</f>
        <v>60</v>
      </c>
      <c r="W1094" s="11">
        <f>N1094</f>
        <v>3.1563986750486736E-3</v>
      </c>
    </row>
    <row r="1095" spans="1:23" x14ac:dyDescent="0.25">
      <c r="H1095" t="s">
        <v>41</v>
      </c>
      <c r="I1095">
        <f>I1077</f>
        <v>3</v>
      </c>
      <c r="M1095"/>
      <c r="N1095" s="5" t="s">
        <v>46</v>
      </c>
      <c r="O1095" s="11">
        <f>AVERAGE(O1084:O1093)</f>
        <v>-2.4631176757281175E-3</v>
      </c>
      <c r="P1095" s="11">
        <f t="shared" ref="P1095:R1095" si="1966">AVERAGE(P1084:P1093)</f>
        <v>2.7250931238614504E-4</v>
      </c>
      <c r="Q1095" s="11">
        <f t="shared" si="1966"/>
        <v>-3.3634138175602742E-3</v>
      </c>
      <c r="R1095" s="11">
        <f t="shared" si="1966"/>
        <v>2.4655189286925159E-4</v>
      </c>
    </row>
    <row r="1096" spans="1:23" x14ac:dyDescent="0.25">
      <c r="M1096"/>
      <c r="N1096"/>
      <c r="O1096"/>
    </row>
    <row r="1097" spans="1:23" x14ac:dyDescent="0.25">
      <c r="M1097"/>
      <c r="N1097"/>
      <c r="O1097"/>
    </row>
    <row r="1098" spans="1:23" x14ac:dyDescent="0.25">
      <c r="H1098" s="13">
        <f>H1080-O1095*$I1095</f>
        <v>2.5587101263125005</v>
      </c>
      <c r="I1098" s="13">
        <f t="shared" ref="I1098" si="1967">I1080-P1095*$I1095</f>
        <v>0.40555228979317592</v>
      </c>
      <c r="J1098" s="13">
        <f t="shared" ref="J1098" si="1968">J1080-Q1095*$I1095</f>
        <v>2.1065334275288019</v>
      </c>
      <c r="K1098" s="13">
        <f t="shared" ref="K1098" si="1969">K1080-R1095*$I1095</f>
        <v>-3.31487728443534E-2</v>
      </c>
      <c r="M1098"/>
      <c r="N1098"/>
      <c r="O1098"/>
    </row>
    <row r="1099" spans="1:23" x14ac:dyDescent="0.25">
      <c r="H1099" s="36" t="s">
        <v>18</v>
      </c>
      <c r="I1099" s="36"/>
      <c r="J1099" s="36"/>
      <c r="K1099" s="36"/>
      <c r="M1099"/>
      <c r="N1099"/>
      <c r="O1099" s="37" t="s">
        <v>23</v>
      </c>
      <c r="P1099" s="37"/>
      <c r="Q1099" s="37"/>
      <c r="R1099" s="37"/>
    </row>
    <row r="1100" spans="1:23" x14ac:dyDescent="0.25">
      <c r="A1100" s="14" t="s">
        <v>45</v>
      </c>
      <c r="B1100" s="14">
        <f>B1082+1</f>
        <v>61</v>
      </c>
      <c r="H1100" s="8" t="s">
        <v>19</v>
      </c>
      <c r="I1100" s="8" t="s">
        <v>20</v>
      </c>
      <c r="J1100" s="8" t="s">
        <v>22</v>
      </c>
      <c r="K1100" s="8" t="s">
        <v>21</v>
      </c>
      <c r="M1100"/>
      <c r="N1100"/>
      <c r="O1100" s="8" t="s">
        <v>24</v>
      </c>
      <c r="P1100" s="8" t="s">
        <v>25</v>
      </c>
      <c r="Q1100" s="8" t="s">
        <v>26</v>
      </c>
      <c r="R1100" s="8" t="s">
        <v>27</v>
      </c>
    </row>
    <row r="1101" spans="1:23" ht="30" x14ac:dyDescent="0.25">
      <c r="A1101" s="6" t="s">
        <v>44</v>
      </c>
      <c r="B1101" s="6" t="s">
        <v>13</v>
      </c>
      <c r="C1101" s="7" t="s">
        <v>7</v>
      </c>
      <c r="D1101" s="6" t="s">
        <v>14</v>
      </c>
      <c r="E1101" s="6" t="s">
        <v>1</v>
      </c>
      <c r="F1101" s="6" t="s">
        <v>2</v>
      </c>
      <c r="G1101" s="6" t="s">
        <v>15</v>
      </c>
      <c r="H1101" s="9" t="s">
        <v>14</v>
      </c>
      <c r="I1101" s="9" t="s">
        <v>1</v>
      </c>
      <c r="J1101" s="9" t="s">
        <v>2</v>
      </c>
      <c r="K1101" s="9" t="s">
        <v>15</v>
      </c>
      <c r="L1101" s="6" t="s">
        <v>16</v>
      </c>
      <c r="M1101" s="6" t="s">
        <v>17</v>
      </c>
      <c r="N1101" s="6" t="s">
        <v>28</v>
      </c>
      <c r="O1101" s="9" t="s">
        <v>14</v>
      </c>
      <c r="P1101" s="9" t="s">
        <v>1</v>
      </c>
      <c r="Q1101" s="9" t="s">
        <v>2</v>
      </c>
      <c r="R1101" s="9" t="s">
        <v>15</v>
      </c>
      <c r="S1101" s="7" t="s">
        <v>42</v>
      </c>
      <c r="T1101" s="9" t="s">
        <v>43</v>
      </c>
    </row>
    <row r="1102" spans="1:23" x14ac:dyDescent="0.25">
      <c r="A1102" t="s">
        <v>39</v>
      </c>
      <c r="B1102" t="s">
        <v>29</v>
      </c>
      <c r="C1102" s="4">
        <f>C1084</f>
        <v>0</v>
      </c>
      <c r="D1102" s="4">
        <f t="shared" ref="D1102:G1102" si="1970">D1084</f>
        <v>-1</v>
      </c>
      <c r="E1102" s="4">
        <f t="shared" si="1970"/>
        <v>1</v>
      </c>
      <c r="F1102" s="4">
        <f t="shared" si="1970"/>
        <v>0</v>
      </c>
      <c r="G1102" s="4">
        <f t="shared" si="1970"/>
        <v>1</v>
      </c>
      <c r="H1102" s="12">
        <f>H1098</f>
        <v>2.5587101263125005</v>
      </c>
      <c r="I1102" s="12">
        <f t="shared" ref="I1102:K1102" si="1971">I1098</f>
        <v>0.40555228979317592</v>
      </c>
      <c r="J1102" s="12">
        <f t="shared" si="1971"/>
        <v>2.1065334275288019</v>
      </c>
      <c r="K1102" s="12">
        <f t="shared" si="1971"/>
        <v>-3.31487728443534E-2</v>
      </c>
      <c r="L1102" s="4">
        <f>SUMPRODUCT(D1102:G1102,H1102:K1102)</f>
        <v>-2.1863066093636783</v>
      </c>
      <c r="M1102" s="11">
        <f>1/(1+EXP(-L1102))</f>
        <v>0.10098691736688375</v>
      </c>
      <c r="N1102" s="12">
        <f>(M1102-C1102)^2</f>
        <v>1.0198357479265808E-2</v>
      </c>
      <c r="O1102" s="12">
        <f>2*D1102*$M1102*(1-$M1102)*($M1102-$C1102)</f>
        <v>-1.8336913590458501E-2</v>
      </c>
      <c r="P1102" s="12">
        <f t="shared" ref="P1102:P1111" si="1972">2*E1102*$M1102*(1-$M1102)*($M1102-$C1102)</f>
        <v>1.8336913590458501E-2</v>
      </c>
      <c r="Q1102" s="12">
        <f t="shared" ref="Q1102:Q1111" si="1973">2*F1102*$M1102*(1-$M1102)*($M1102-$C1102)</f>
        <v>0</v>
      </c>
      <c r="R1102" s="12">
        <f t="shared" ref="R1102:R1111" si="1974">2*G1102*$M1102*(1-$M1102)*($M1102-$C1102)</f>
        <v>1.8336913590458501E-2</v>
      </c>
      <c r="S1102" s="4">
        <f>IF(M1102&gt;0.5,1,0)</f>
        <v>0</v>
      </c>
      <c r="T1102" s="15" t="str">
        <f>IF(S1102=C1102,"OK","FAUX")</f>
        <v>OK</v>
      </c>
    </row>
    <row r="1103" spans="1:23" x14ac:dyDescent="0.25">
      <c r="A1103" t="s">
        <v>40</v>
      </c>
      <c r="B1103" t="s">
        <v>34</v>
      </c>
      <c r="C1103" s="4">
        <f t="shared" ref="C1103:G1103" si="1975">C1085</f>
        <v>1</v>
      </c>
      <c r="D1103" s="4">
        <f t="shared" si="1975"/>
        <v>0</v>
      </c>
      <c r="E1103" s="4">
        <f t="shared" si="1975"/>
        <v>1</v>
      </c>
      <c r="F1103" s="4">
        <f t="shared" si="1975"/>
        <v>1</v>
      </c>
      <c r="G1103" s="4">
        <f t="shared" si="1975"/>
        <v>1</v>
      </c>
      <c r="H1103" s="12">
        <f>H1098</f>
        <v>2.5587101263125005</v>
      </c>
      <c r="I1103" s="12">
        <f t="shared" ref="I1103:K1103" si="1976">I1098</f>
        <v>0.40555228979317592</v>
      </c>
      <c r="J1103" s="12">
        <f t="shared" si="1976"/>
        <v>2.1065334275288019</v>
      </c>
      <c r="K1103" s="12">
        <f t="shared" si="1976"/>
        <v>-3.31487728443534E-2</v>
      </c>
      <c r="L1103" s="4">
        <f t="shared" ref="L1103:L1111" si="1977">SUMPRODUCT(D1103:G1103,H1103:K1103)</f>
        <v>2.4789369444776241</v>
      </c>
      <c r="M1103" s="11">
        <f t="shared" ref="M1103:M1111" si="1978">1/(1+EXP(-L1103))</f>
        <v>0.92265196664932614</v>
      </c>
      <c r="N1103" s="12">
        <f t="shared" ref="N1103:N1111" si="1979">(M1103-C1103)^2</f>
        <v>5.9827182632169558E-3</v>
      </c>
      <c r="O1103" s="12">
        <f t="shared" ref="O1103:O1111" si="1980">2*D1103*$M1103*(1-$M1103)*($M1103-$C1103)</f>
        <v>0</v>
      </c>
      <c r="P1103" s="12">
        <f t="shared" si="1972"/>
        <v>-1.103993354293193E-2</v>
      </c>
      <c r="Q1103" s="12">
        <f t="shared" si="1973"/>
        <v>-1.103993354293193E-2</v>
      </c>
      <c r="R1103" s="12">
        <f t="shared" si="1974"/>
        <v>-1.103993354293193E-2</v>
      </c>
      <c r="S1103" s="4">
        <f t="shared" ref="S1103:S1111" si="1981">IF(M1103&gt;0.5,1,0)</f>
        <v>1</v>
      </c>
      <c r="T1103" s="15" t="str">
        <f t="shared" ref="T1103:T1111" si="1982">IF(S1103=C1103,"OK","FAUX")</f>
        <v>OK</v>
      </c>
    </row>
    <row r="1104" spans="1:23" x14ac:dyDescent="0.25">
      <c r="A1104" t="s">
        <v>39</v>
      </c>
      <c r="B1104" t="s">
        <v>35</v>
      </c>
      <c r="C1104" s="4">
        <f t="shared" ref="C1104:G1104" si="1983">C1086</f>
        <v>0</v>
      </c>
      <c r="D1104" s="4">
        <f t="shared" si="1983"/>
        <v>-1</v>
      </c>
      <c r="E1104" s="4">
        <f t="shared" si="1983"/>
        <v>1</v>
      </c>
      <c r="F1104" s="4">
        <f t="shared" si="1983"/>
        <v>-1</v>
      </c>
      <c r="G1104" s="4">
        <f t="shared" si="1983"/>
        <v>0</v>
      </c>
      <c r="H1104" s="12">
        <f>H1098</f>
        <v>2.5587101263125005</v>
      </c>
      <c r="I1104" s="12">
        <f t="shared" ref="I1104:K1104" si="1984">I1098</f>
        <v>0.40555228979317592</v>
      </c>
      <c r="J1104" s="12">
        <f t="shared" si="1984"/>
        <v>2.1065334275288019</v>
      </c>
      <c r="K1104" s="12">
        <f t="shared" si="1984"/>
        <v>-3.31487728443534E-2</v>
      </c>
      <c r="L1104" s="4">
        <f t="shared" si="1977"/>
        <v>-4.2596912640481266</v>
      </c>
      <c r="M1104" s="11">
        <f t="shared" si="1978"/>
        <v>1.3929880417446446E-2</v>
      </c>
      <c r="N1104" s="12">
        <f t="shared" si="1979"/>
        <v>1.9404156844435796E-4</v>
      </c>
      <c r="O1104" s="12">
        <f t="shared" si="1980"/>
        <v>-3.8267718519982861E-4</v>
      </c>
      <c r="P1104" s="12">
        <f t="shared" si="1972"/>
        <v>3.8267718519982861E-4</v>
      </c>
      <c r="Q1104" s="12">
        <f t="shared" si="1973"/>
        <v>-3.8267718519982861E-4</v>
      </c>
      <c r="R1104" s="12">
        <f t="shared" si="1974"/>
        <v>0</v>
      </c>
      <c r="S1104" s="4">
        <f t="shared" si="1981"/>
        <v>0</v>
      </c>
      <c r="T1104" s="15" t="str">
        <f t="shared" si="1982"/>
        <v>OK</v>
      </c>
    </row>
    <row r="1105" spans="1:23" x14ac:dyDescent="0.25">
      <c r="A1105" t="s">
        <v>39</v>
      </c>
      <c r="B1105" t="s">
        <v>37</v>
      </c>
      <c r="C1105" s="4">
        <f t="shared" ref="C1105:G1105" si="1985">C1087</f>
        <v>0</v>
      </c>
      <c r="D1105" s="4">
        <f t="shared" si="1985"/>
        <v>-1</v>
      </c>
      <c r="E1105" s="4">
        <f t="shared" si="1985"/>
        <v>0</v>
      </c>
      <c r="F1105" s="4">
        <f t="shared" si="1985"/>
        <v>-1</v>
      </c>
      <c r="G1105" s="4">
        <f t="shared" si="1985"/>
        <v>1</v>
      </c>
      <c r="H1105" s="12">
        <f>H1098</f>
        <v>2.5587101263125005</v>
      </c>
      <c r="I1105" s="12">
        <f t="shared" ref="I1105:K1105" si="1986">I1098</f>
        <v>0.40555228979317592</v>
      </c>
      <c r="J1105" s="12">
        <f t="shared" si="1986"/>
        <v>2.1065334275288019</v>
      </c>
      <c r="K1105" s="12">
        <f t="shared" si="1986"/>
        <v>-3.31487728443534E-2</v>
      </c>
      <c r="L1105" s="4">
        <f t="shared" si="1977"/>
        <v>-4.6983923266856555</v>
      </c>
      <c r="M1105" s="11">
        <f t="shared" si="1978"/>
        <v>9.0276698266417797E-3</v>
      </c>
      <c r="N1105" s="12">
        <f t="shared" si="1979"/>
        <v>8.1498822498858421E-5</v>
      </c>
      <c r="O1105" s="12">
        <f t="shared" si="1980"/>
        <v>-1.6152615607615729E-4</v>
      </c>
      <c r="P1105" s="12">
        <f t="shared" si="1972"/>
        <v>0</v>
      </c>
      <c r="Q1105" s="12">
        <f t="shared" si="1973"/>
        <v>-1.6152615607615729E-4</v>
      </c>
      <c r="R1105" s="12">
        <f t="shared" si="1974"/>
        <v>1.6152615607615729E-4</v>
      </c>
      <c r="S1105" s="4">
        <f t="shared" si="1981"/>
        <v>0</v>
      </c>
      <c r="T1105" s="15" t="str">
        <f t="shared" si="1982"/>
        <v>OK</v>
      </c>
    </row>
    <row r="1106" spans="1:23" x14ac:dyDescent="0.25">
      <c r="A1106" t="s">
        <v>40</v>
      </c>
      <c r="B1106" t="s">
        <v>32</v>
      </c>
      <c r="C1106" s="4">
        <f t="shared" ref="C1106:G1106" si="1987">C1088</f>
        <v>1</v>
      </c>
      <c r="D1106" s="4">
        <f t="shared" si="1987"/>
        <v>1</v>
      </c>
      <c r="E1106" s="4">
        <f t="shared" si="1987"/>
        <v>1</v>
      </c>
      <c r="F1106" s="4">
        <f t="shared" si="1987"/>
        <v>0</v>
      </c>
      <c r="G1106" s="4">
        <f t="shared" si="1987"/>
        <v>1</v>
      </c>
      <c r="H1106" s="12">
        <f>H1098</f>
        <v>2.5587101263125005</v>
      </c>
      <c r="I1106" s="12">
        <f t="shared" ref="I1106:K1106" si="1988">I1098</f>
        <v>0.40555228979317592</v>
      </c>
      <c r="J1106" s="12">
        <f t="shared" si="1988"/>
        <v>2.1065334275288019</v>
      </c>
      <c r="K1106" s="12">
        <f t="shared" si="1988"/>
        <v>-3.31487728443534E-2</v>
      </c>
      <c r="L1106" s="4">
        <f t="shared" si="1977"/>
        <v>2.9311136432613227</v>
      </c>
      <c r="M1106" s="11">
        <f t="shared" si="1978"/>
        <v>0.94936323768439546</v>
      </c>
      <c r="N1106" s="12">
        <f t="shared" si="1979"/>
        <v>2.5640816978070285E-3</v>
      </c>
      <c r="O1106" s="12">
        <f t="shared" si="1980"/>
        <v>-4.8684898046347643E-3</v>
      </c>
      <c r="P1106" s="12">
        <f t="shared" si="1972"/>
        <v>-4.8684898046347643E-3</v>
      </c>
      <c r="Q1106" s="12">
        <f t="shared" si="1973"/>
        <v>0</v>
      </c>
      <c r="R1106" s="12">
        <f t="shared" si="1974"/>
        <v>-4.8684898046347643E-3</v>
      </c>
      <c r="S1106" s="4">
        <f t="shared" si="1981"/>
        <v>1</v>
      </c>
      <c r="T1106" s="15" t="str">
        <f t="shared" si="1982"/>
        <v>OK</v>
      </c>
    </row>
    <row r="1107" spans="1:23" x14ac:dyDescent="0.25">
      <c r="A1107" t="s">
        <v>40</v>
      </c>
      <c r="B1107" t="s">
        <v>38</v>
      </c>
      <c r="C1107" s="4">
        <f t="shared" ref="C1107:G1107" si="1989">C1089</f>
        <v>1</v>
      </c>
      <c r="D1107" s="4">
        <f t="shared" si="1989"/>
        <v>1</v>
      </c>
      <c r="E1107" s="4">
        <f t="shared" si="1989"/>
        <v>1</v>
      </c>
      <c r="F1107" s="4">
        <f t="shared" si="1989"/>
        <v>1</v>
      </c>
      <c r="G1107" s="4">
        <f t="shared" si="1989"/>
        <v>0</v>
      </c>
      <c r="H1107" s="12">
        <f>H1098</f>
        <v>2.5587101263125005</v>
      </c>
      <c r="I1107" s="12">
        <f t="shared" ref="I1107:K1107" si="1990">I1098</f>
        <v>0.40555228979317592</v>
      </c>
      <c r="J1107" s="12">
        <f t="shared" si="1990"/>
        <v>2.1065334275288019</v>
      </c>
      <c r="K1107" s="12">
        <f t="shared" si="1990"/>
        <v>-3.31487728443534E-2</v>
      </c>
      <c r="L1107" s="4">
        <f t="shared" si="1977"/>
        <v>5.0707958436344782</v>
      </c>
      <c r="M1107" s="11">
        <f t="shared" si="1978"/>
        <v>0.99376173789992184</v>
      </c>
      <c r="N1107" s="12">
        <f t="shared" si="1979"/>
        <v>3.8915914029271605E-5</v>
      </c>
      <c r="O1107" s="12">
        <f t="shared" si="1980"/>
        <v>-7.7346292715385799E-5</v>
      </c>
      <c r="P1107" s="12">
        <f t="shared" si="1972"/>
        <v>-7.7346292715385799E-5</v>
      </c>
      <c r="Q1107" s="12">
        <f t="shared" si="1973"/>
        <v>-7.7346292715385799E-5</v>
      </c>
      <c r="R1107" s="12">
        <f t="shared" si="1974"/>
        <v>0</v>
      </c>
      <c r="S1107" s="4">
        <f t="shared" si="1981"/>
        <v>1</v>
      </c>
      <c r="T1107" s="15" t="str">
        <f t="shared" si="1982"/>
        <v>OK</v>
      </c>
    </row>
    <row r="1108" spans="1:23" x14ac:dyDescent="0.25">
      <c r="A1108" t="s">
        <v>39</v>
      </c>
      <c r="B1108" t="s">
        <v>31</v>
      </c>
      <c r="C1108" s="4">
        <f t="shared" ref="C1108:G1108" si="1991">C1090</f>
        <v>0</v>
      </c>
      <c r="D1108" s="4">
        <f t="shared" si="1991"/>
        <v>0</v>
      </c>
      <c r="E1108" s="4">
        <f t="shared" si="1991"/>
        <v>0</v>
      </c>
      <c r="F1108" s="4">
        <f t="shared" si="1991"/>
        <v>-1</v>
      </c>
      <c r="G1108" s="4">
        <f t="shared" si="1991"/>
        <v>0</v>
      </c>
      <c r="H1108" s="12">
        <f>H1098</f>
        <v>2.5587101263125005</v>
      </c>
      <c r="I1108" s="12">
        <f t="shared" ref="I1108:K1108" si="1992">I1098</f>
        <v>0.40555228979317592</v>
      </c>
      <c r="J1108" s="12">
        <f t="shared" si="1992"/>
        <v>2.1065334275288019</v>
      </c>
      <c r="K1108" s="12">
        <f t="shared" si="1992"/>
        <v>-3.31487728443534E-2</v>
      </c>
      <c r="L1108" s="4">
        <f t="shared" si="1977"/>
        <v>-2.1065334275288019</v>
      </c>
      <c r="M1108" s="11">
        <f t="shared" si="1978"/>
        <v>0.10846342653910861</v>
      </c>
      <c r="N1108" s="12">
        <f t="shared" si="1979"/>
        <v>1.176431489660461E-2</v>
      </c>
      <c r="O1108" s="12">
        <f t="shared" si="1980"/>
        <v>0</v>
      </c>
      <c r="P1108" s="12">
        <f t="shared" si="1972"/>
        <v>0</v>
      </c>
      <c r="Q1108" s="12">
        <f t="shared" si="1973"/>
        <v>-2.0976633984067589E-2</v>
      </c>
      <c r="R1108" s="12">
        <f t="shared" si="1974"/>
        <v>0</v>
      </c>
      <c r="S1108" s="4">
        <f t="shared" si="1981"/>
        <v>0</v>
      </c>
      <c r="T1108" s="15" t="str">
        <f t="shared" si="1982"/>
        <v>OK</v>
      </c>
    </row>
    <row r="1109" spans="1:23" x14ac:dyDescent="0.25">
      <c r="A1109" t="s">
        <v>40</v>
      </c>
      <c r="B1109" t="s">
        <v>30</v>
      </c>
      <c r="C1109" s="4">
        <f t="shared" ref="C1109:G1109" si="1993">C1091</f>
        <v>1</v>
      </c>
      <c r="D1109" s="4">
        <f t="shared" si="1993"/>
        <v>1</v>
      </c>
      <c r="E1109" s="4">
        <f t="shared" si="1993"/>
        <v>0</v>
      </c>
      <c r="F1109" s="4">
        <f t="shared" si="1993"/>
        <v>1</v>
      </c>
      <c r="G1109" s="4">
        <f t="shared" si="1993"/>
        <v>1</v>
      </c>
      <c r="H1109" s="12">
        <f>H1098</f>
        <v>2.5587101263125005</v>
      </c>
      <c r="I1109" s="12">
        <f t="shared" ref="I1109:K1109" si="1994">I1098</f>
        <v>0.40555228979317592</v>
      </c>
      <c r="J1109" s="12">
        <f t="shared" si="1994"/>
        <v>2.1065334275288019</v>
      </c>
      <c r="K1109" s="12">
        <f t="shared" si="1994"/>
        <v>-3.31487728443534E-2</v>
      </c>
      <c r="L1109" s="4">
        <f t="shared" si="1977"/>
        <v>4.6320947809969484</v>
      </c>
      <c r="M1109" s="11">
        <f t="shared" si="1978"/>
        <v>0.99035949758416808</v>
      </c>
      <c r="N1109" s="12">
        <f t="shared" si="1979"/>
        <v>9.2939286829661082E-5</v>
      </c>
      <c r="O1109" s="12">
        <f t="shared" si="1980"/>
        <v>-1.8408661082090807E-4</v>
      </c>
      <c r="P1109" s="12">
        <f t="shared" si="1972"/>
        <v>0</v>
      </c>
      <c r="Q1109" s="12">
        <f t="shared" si="1973"/>
        <v>-1.8408661082090807E-4</v>
      </c>
      <c r="R1109" s="12">
        <f t="shared" si="1974"/>
        <v>-1.8408661082090807E-4</v>
      </c>
      <c r="S1109" s="4">
        <f t="shared" si="1981"/>
        <v>1</v>
      </c>
      <c r="T1109" s="15" t="str">
        <f t="shared" si="1982"/>
        <v>OK</v>
      </c>
    </row>
    <row r="1110" spans="1:23" x14ac:dyDescent="0.25">
      <c r="A1110" t="s">
        <v>39</v>
      </c>
      <c r="B1110" t="s">
        <v>36</v>
      </c>
      <c r="C1110" s="4">
        <f t="shared" ref="C1110:G1110" si="1995">C1092</f>
        <v>0</v>
      </c>
      <c r="D1110" s="4">
        <f t="shared" si="1995"/>
        <v>-1</v>
      </c>
      <c r="E1110" s="4">
        <f t="shared" si="1995"/>
        <v>0</v>
      </c>
      <c r="F1110" s="4">
        <f t="shared" si="1995"/>
        <v>-1</v>
      </c>
      <c r="G1110" s="4">
        <f t="shared" si="1995"/>
        <v>0</v>
      </c>
      <c r="H1110" s="12">
        <f>H1098</f>
        <v>2.5587101263125005</v>
      </c>
      <c r="I1110" s="12">
        <f t="shared" ref="I1110:K1110" si="1996">I1098</f>
        <v>0.40555228979317592</v>
      </c>
      <c r="J1110" s="12">
        <f t="shared" si="1996"/>
        <v>2.1065334275288019</v>
      </c>
      <c r="K1110" s="12">
        <f t="shared" si="1996"/>
        <v>-3.31487728443534E-2</v>
      </c>
      <c r="L1110" s="4">
        <f t="shared" si="1977"/>
        <v>-4.665243553841302</v>
      </c>
      <c r="M1110" s="11">
        <f t="shared" si="1978"/>
        <v>9.3291026742103704E-3</v>
      </c>
      <c r="N1110" s="12">
        <f t="shared" si="1979"/>
        <v>8.7032156705959084E-5</v>
      </c>
      <c r="O1110" s="12">
        <f t="shared" si="1980"/>
        <v>-1.7244044956018245E-4</v>
      </c>
      <c r="P1110" s="12">
        <f t="shared" si="1972"/>
        <v>0</v>
      </c>
      <c r="Q1110" s="12">
        <f t="shared" si="1973"/>
        <v>-1.7244044956018245E-4</v>
      </c>
      <c r="R1110" s="12">
        <f t="shared" si="1974"/>
        <v>0</v>
      </c>
      <c r="S1110" s="4">
        <f t="shared" si="1981"/>
        <v>0</v>
      </c>
      <c r="T1110" s="15" t="str">
        <f t="shared" si="1982"/>
        <v>OK</v>
      </c>
    </row>
    <row r="1111" spans="1:23" x14ac:dyDescent="0.25">
      <c r="A1111" t="s">
        <v>40</v>
      </c>
      <c r="B1111" t="s">
        <v>33</v>
      </c>
      <c r="C1111" s="4">
        <f t="shared" ref="C1111:G1111" si="1997">C1093</f>
        <v>1</v>
      </c>
      <c r="D1111" s="4">
        <f t="shared" si="1997"/>
        <v>1</v>
      </c>
      <c r="E1111" s="4">
        <f t="shared" si="1997"/>
        <v>1</v>
      </c>
      <c r="F1111" s="4">
        <f t="shared" si="1997"/>
        <v>1</v>
      </c>
      <c r="G1111" s="4">
        <f t="shared" si="1997"/>
        <v>0</v>
      </c>
      <c r="H1111" s="12">
        <f>H1098</f>
        <v>2.5587101263125005</v>
      </c>
      <c r="I1111" s="12">
        <f t="shared" ref="I1111:K1111" si="1998">I1098</f>
        <v>0.40555228979317592</v>
      </c>
      <c r="J1111" s="12">
        <f t="shared" si="1998"/>
        <v>2.1065334275288019</v>
      </c>
      <c r="K1111" s="12">
        <f t="shared" si="1998"/>
        <v>-3.31487728443534E-2</v>
      </c>
      <c r="L1111" s="4">
        <f t="shared" si="1977"/>
        <v>5.0707958436344782</v>
      </c>
      <c r="M1111" s="11">
        <f t="shared" si="1978"/>
        <v>0.99376173789992184</v>
      </c>
      <c r="N1111" s="12">
        <f t="shared" si="1979"/>
        <v>3.8915914029271605E-5</v>
      </c>
      <c r="O1111" s="12">
        <f t="shared" si="1980"/>
        <v>-7.7346292715385799E-5</v>
      </c>
      <c r="P1111" s="12">
        <f t="shared" si="1972"/>
        <v>-7.7346292715385799E-5</v>
      </c>
      <c r="Q1111" s="12">
        <f t="shared" si="1973"/>
        <v>-7.7346292715385799E-5</v>
      </c>
      <c r="R1111" s="12">
        <f t="shared" si="1974"/>
        <v>0</v>
      </c>
      <c r="S1111" s="4">
        <f t="shared" si="1981"/>
        <v>1</v>
      </c>
      <c r="T1111" s="15" t="str">
        <f t="shared" si="1982"/>
        <v>OK</v>
      </c>
    </row>
    <row r="1112" spans="1:23" x14ac:dyDescent="0.25">
      <c r="M1112" s="5" t="s">
        <v>47</v>
      </c>
      <c r="N1112" s="11">
        <f>AVERAGE(N1102:N1111)</f>
        <v>3.1042815999431784E-3</v>
      </c>
      <c r="O1112"/>
      <c r="V1112">
        <f>B1100</f>
        <v>61</v>
      </c>
      <c r="W1112" s="11">
        <f>N1112</f>
        <v>3.1042815999431784E-3</v>
      </c>
    </row>
    <row r="1113" spans="1:23" x14ac:dyDescent="0.25">
      <c r="H1113" t="s">
        <v>41</v>
      </c>
      <c r="I1113">
        <f>I1095</f>
        <v>3</v>
      </c>
      <c r="M1113"/>
      <c r="N1113" s="5" t="s">
        <v>46</v>
      </c>
      <c r="O1113" s="11">
        <f>AVERAGE(O1102:O1111)</f>
        <v>-2.4260826382181116E-3</v>
      </c>
      <c r="P1113" s="11">
        <f t="shared" ref="P1113:R1113" si="1999">AVERAGE(P1102:P1111)</f>
        <v>2.6564748426608636E-4</v>
      </c>
      <c r="Q1113" s="11">
        <f t="shared" si="1999"/>
        <v>-3.3071990514087373E-3</v>
      </c>
      <c r="R1113" s="11">
        <f t="shared" si="1999"/>
        <v>2.4059297881470561E-4</v>
      </c>
    </row>
    <row r="1114" spans="1:23" x14ac:dyDescent="0.25">
      <c r="M1114"/>
      <c r="N1114"/>
      <c r="O1114"/>
    </row>
    <row r="1115" spans="1:23" x14ac:dyDescent="0.25">
      <c r="M1115"/>
      <c r="N1115"/>
      <c r="O1115"/>
    </row>
    <row r="1116" spans="1:23" x14ac:dyDescent="0.25">
      <c r="H1116" s="13">
        <f>H1098-O1113*$I1113</f>
        <v>2.565988374227155</v>
      </c>
      <c r="I1116" s="13">
        <f t="shared" ref="I1116" si="2000">I1098-P1113*$I1113</f>
        <v>0.40475534734037766</v>
      </c>
      <c r="J1116" s="13">
        <f t="shared" ref="J1116" si="2001">J1098-Q1113*$I1113</f>
        <v>2.1164550246830283</v>
      </c>
      <c r="K1116" s="13">
        <f t="shared" ref="K1116" si="2002">K1098-R1113*$I1113</f>
        <v>-3.3870551780797516E-2</v>
      </c>
      <c r="M1116"/>
      <c r="N1116"/>
      <c r="O1116"/>
    </row>
    <row r="1117" spans="1:23" x14ac:dyDescent="0.25">
      <c r="H1117" s="36" t="s">
        <v>18</v>
      </c>
      <c r="I1117" s="36"/>
      <c r="J1117" s="36"/>
      <c r="K1117" s="36"/>
      <c r="M1117"/>
      <c r="N1117"/>
      <c r="O1117" s="37" t="s">
        <v>23</v>
      </c>
      <c r="P1117" s="37"/>
      <c r="Q1117" s="37"/>
      <c r="R1117" s="37"/>
    </row>
    <row r="1118" spans="1:23" x14ac:dyDescent="0.25">
      <c r="A1118" s="14" t="s">
        <v>45</v>
      </c>
      <c r="B1118" s="14">
        <f>B1100+1</f>
        <v>62</v>
      </c>
      <c r="H1118" s="8" t="s">
        <v>19</v>
      </c>
      <c r="I1118" s="8" t="s">
        <v>20</v>
      </c>
      <c r="J1118" s="8" t="s">
        <v>22</v>
      </c>
      <c r="K1118" s="8" t="s">
        <v>21</v>
      </c>
      <c r="M1118"/>
      <c r="N1118"/>
      <c r="O1118" s="8" t="s">
        <v>24</v>
      </c>
      <c r="P1118" s="8" t="s">
        <v>25</v>
      </c>
      <c r="Q1118" s="8" t="s">
        <v>26</v>
      </c>
      <c r="R1118" s="8" t="s">
        <v>27</v>
      </c>
    </row>
    <row r="1119" spans="1:23" ht="30" x14ac:dyDescent="0.25">
      <c r="A1119" s="6" t="s">
        <v>44</v>
      </c>
      <c r="B1119" s="6" t="s">
        <v>13</v>
      </c>
      <c r="C1119" s="7" t="s">
        <v>7</v>
      </c>
      <c r="D1119" s="6" t="s">
        <v>14</v>
      </c>
      <c r="E1119" s="6" t="s">
        <v>1</v>
      </c>
      <c r="F1119" s="6" t="s">
        <v>2</v>
      </c>
      <c r="G1119" s="6" t="s">
        <v>15</v>
      </c>
      <c r="H1119" s="9" t="s">
        <v>14</v>
      </c>
      <c r="I1119" s="9" t="s">
        <v>1</v>
      </c>
      <c r="J1119" s="9" t="s">
        <v>2</v>
      </c>
      <c r="K1119" s="9" t="s">
        <v>15</v>
      </c>
      <c r="L1119" s="6" t="s">
        <v>16</v>
      </c>
      <c r="M1119" s="6" t="s">
        <v>17</v>
      </c>
      <c r="N1119" s="6" t="s">
        <v>28</v>
      </c>
      <c r="O1119" s="9" t="s">
        <v>14</v>
      </c>
      <c r="P1119" s="9" t="s">
        <v>1</v>
      </c>
      <c r="Q1119" s="9" t="s">
        <v>2</v>
      </c>
      <c r="R1119" s="9" t="s">
        <v>15</v>
      </c>
      <c r="S1119" s="7" t="s">
        <v>42</v>
      </c>
      <c r="T1119" s="9" t="s">
        <v>43</v>
      </c>
    </row>
    <row r="1120" spans="1:23" x14ac:dyDescent="0.25">
      <c r="A1120" t="s">
        <v>39</v>
      </c>
      <c r="B1120" t="s">
        <v>29</v>
      </c>
      <c r="C1120" s="4">
        <f>C1102</f>
        <v>0</v>
      </c>
      <c r="D1120" s="4">
        <f t="shared" ref="D1120:G1120" si="2003">D1102</f>
        <v>-1</v>
      </c>
      <c r="E1120" s="4">
        <f t="shared" si="2003"/>
        <v>1</v>
      </c>
      <c r="F1120" s="4">
        <f t="shared" si="2003"/>
        <v>0</v>
      </c>
      <c r="G1120" s="4">
        <f t="shared" si="2003"/>
        <v>1</v>
      </c>
      <c r="H1120" s="12">
        <f>H1116</f>
        <v>2.565988374227155</v>
      </c>
      <c r="I1120" s="12">
        <f t="shared" ref="I1120:K1120" si="2004">I1116</f>
        <v>0.40475534734037766</v>
      </c>
      <c r="J1120" s="12">
        <f t="shared" si="2004"/>
        <v>2.1164550246830283</v>
      </c>
      <c r="K1120" s="12">
        <f t="shared" si="2004"/>
        <v>-3.3870551780797516E-2</v>
      </c>
      <c r="L1120" s="4">
        <f>SUMPRODUCT(D1120:G1120,H1120:K1120)</f>
        <v>-2.1951035786675748</v>
      </c>
      <c r="M1120" s="11">
        <f>1/(1+EXP(-L1120))</f>
        <v>0.10019105189688286</v>
      </c>
      <c r="N1120" s="12">
        <f>(M1120-C1120)^2</f>
        <v>1.0038246880203876E-2</v>
      </c>
      <c r="O1120" s="12">
        <f>2*D1120*$M1120*(1-$M1120)*($M1120-$C1120)</f>
        <v>-1.8065008732151295E-2</v>
      </c>
      <c r="P1120" s="12">
        <f t="shared" ref="P1120:P1129" si="2005">2*E1120*$M1120*(1-$M1120)*($M1120-$C1120)</f>
        <v>1.8065008732151295E-2</v>
      </c>
      <c r="Q1120" s="12">
        <f t="shared" ref="Q1120:Q1129" si="2006">2*F1120*$M1120*(1-$M1120)*($M1120-$C1120)</f>
        <v>0</v>
      </c>
      <c r="R1120" s="12">
        <f t="shared" ref="R1120:R1129" si="2007">2*G1120*$M1120*(1-$M1120)*($M1120-$C1120)</f>
        <v>1.8065008732151295E-2</v>
      </c>
      <c r="S1120" s="4">
        <f>IF(M1120&gt;0.5,1,0)</f>
        <v>0</v>
      </c>
      <c r="T1120" s="15" t="str">
        <f>IF(S1120=C1120,"OK","FAUX")</f>
        <v>OK</v>
      </c>
    </row>
    <row r="1121" spans="1:23" x14ac:dyDescent="0.25">
      <c r="A1121" t="s">
        <v>40</v>
      </c>
      <c r="B1121" t="s">
        <v>34</v>
      </c>
      <c r="C1121" s="4">
        <f t="shared" ref="C1121:G1121" si="2008">C1103</f>
        <v>1</v>
      </c>
      <c r="D1121" s="4">
        <f t="shared" si="2008"/>
        <v>0</v>
      </c>
      <c r="E1121" s="4">
        <f t="shared" si="2008"/>
        <v>1</v>
      </c>
      <c r="F1121" s="4">
        <f t="shared" si="2008"/>
        <v>1</v>
      </c>
      <c r="G1121" s="4">
        <f t="shared" si="2008"/>
        <v>1</v>
      </c>
      <c r="H1121" s="12">
        <f>H1116</f>
        <v>2.565988374227155</v>
      </c>
      <c r="I1121" s="12">
        <f t="shared" ref="I1121:K1121" si="2009">I1116</f>
        <v>0.40475534734037766</v>
      </c>
      <c r="J1121" s="12">
        <f t="shared" si="2009"/>
        <v>2.1164550246830283</v>
      </c>
      <c r="K1121" s="12">
        <f t="shared" si="2009"/>
        <v>-3.3870551780797516E-2</v>
      </c>
      <c r="L1121" s="4">
        <f t="shared" ref="L1121:L1129" si="2010">SUMPRODUCT(D1121:G1121,H1121:K1121)</f>
        <v>2.4873398202426085</v>
      </c>
      <c r="M1121" s="11">
        <f t="shared" ref="M1121:M1129" si="2011">1/(1+EXP(-L1121))</f>
        <v>0.92324951482241291</v>
      </c>
      <c r="N1121" s="12">
        <f t="shared" ref="N1121:N1129" si="2012">(M1121-C1121)^2</f>
        <v>5.8906369749950156E-3</v>
      </c>
      <c r="O1121" s="12">
        <f t="shared" ref="O1121:O1129" si="2013">2*D1121*$M1121*(1-$M1121)*($M1121-$C1121)</f>
        <v>0</v>
      </c>
      <c r="P1121" s="12">
        <f t="shared" si="2005"/>
        <v>-1.0877055458318229E-2</v>
      </c>
      <c r="Q1121" s="12">
        <f t="shared" si="2006"/>
        <v>-1.0877055458318229E-2</v>
      </c>
      <c r="R1121" s="12">
        <f t="shared" si="2007"/>
        <v>-1.0877055458318229E-2</v>
      </c>
      <c r="S1121" s="4">
        <f t="shared" ref="S1121:S1129" si="2014">IF(M1121&gt;0.5,1,0)</f>
        <v>1</v>
      </c>
      <c r="T1121" s="15" t="str">
        <f t="shared" ref="T1121:T1129" si="2015">IF(S1121=C1121,"OK","FAUX")</f>
        <v>OK</v>
      </c>
    </row>
    <row r="1122" spans="1:23" x14ac:dyDescent="0.25">
      <c r="A1122" t="s">
        <v>39</v>
      </c>
      <c r="B1122" t="s">
        <v>35</v>
      </c>
      <c r="C1122" s="4">
        <f t="shared" ref="C1122:G1122" si="2016">C1104</f>
        <v>0</v>
      </c>
      <c r="D1122" s="4">
        <f t="shared" si="2016"/>
        <v>-1</v>
      </c>
      <c r="E1122" s="4">
        <f t="shared" si="2016"/>
        <v>1</v>
      </c>
      <c r="F1122" s="4">
        <f t="shared" si="2016"/>
        <v>-1</v>
      </c>
      <c r="G1122" s="4">
        <f t="shared" si="2016"/>
        <v>0</v>
      </c>
      <c r="H1122" s="12">
        <f>H1116</f>
        <v>2.565988374227155</v>
      </c>
      <c r="I1122" s="12">
        <f t="shared" ref="I1122:K1122" si="2017">I1116</f>
        <v>0.40475534734037766</v>
      </c>
      <c r="J1122" s="12">
        <f t="shared" si="2017"/>
        <v>2.1164550246830283</v>
      </c>
      <c r="K1122" s="12">
        <f t="shared" si="2017"/>
        <v>-3.3870551780797516E-2</v>
      </c>
      <c r="L1122" s="4">
        <f t="shared" si="2010"/>
        <v>-4.2776880515698057</v>
      </c>
      <c r="M1122" s="11">
        <f t="shared" si="2011"/>
        <v>1.368482968864421E-2</v>
      </c>
      <c r="N1122" s="12">
        <f t="shared" si="2012"/>
        <v>1.8727456360719799E-4</v>
      </c>
      <c r="O1122" s="12">
        <f t="shared" si="2013"/>
        <v>-3.6942348619843662E-4</v>
      </c>
      <c r="P1122" s="12">
        <f t="shared" si="2005"/>
        <v>3.6942348619843662E-4</v>
      </c>
      <c r="Q1122" s="12">
        <f t="shared" si="2006"/>
        <v>-3.6942348619843662E-4</v>
      </c>
      <c r="R1122" s="12">
        <f t="shared" si="2007"/>
        <v>0</v>
      </c>
      <c r="S1122" s="4">
        <f t="shared" si="2014"/>
        <v>0</v>
      </c>
      <c r="T1122" s="15" t="str">
        <f t="shared" si="2015"/>
        <v>OK</v>
      </c>
    </row>
    <row r="1123" spans="1:23" x14ac:dyDescent="0.25">
      <c r="A1123" t="s">
        <v>39</v>
      </c>
      <c r="B1123" t="s">
        <v>37</v>
      </c>
      <c r="C1123" s="4">
        <f t="shared" ref="C1123:G1123" si="2018">C1105</f>
        <v>0</v>
      </c>
      <c r="D1123" s="4">
        <f t="shared" si="2018"/>
        <v>-1</v>
      </c>
      <c r="E1123" s="4">
        <f t="shared" si="2018"/>
        <v>0</v>
      </c>
      <c r="F1123" s="4">
        <f t="shared" si="2018"/>
        <v>-1</v>
      </c>
      <c r="G1123" s="4">
        <f t="shared" si="2018"/>
        <v>1</v>
      </c>
      <c r="H1123" s="12">
        <f>H1116</f>
        <v>2.565988374227155</v>
      </c>
      <c r="I1123" s="12">
        <f t="shared" ref="I1123:K1123" si="2019">I1116</f>
        <v>0.40475534734037766</v>
      </c>
      <c r="J1123" s="12">
        <f t="shared" si="2019"/>
        <v>2.1164550246830283</v>
      </c>
      <c r="K1123" s="12">
        <f t="shared" si="2019"/>
        <v>-3.3870551780797516E-2</v>
      </c>
      <c r="L1123" s="4">
        <f t="shared" si="2010"/>
        <v>-4.7163139506909806</v>
      </c>
      <c r="M1123" s="11">
        <f t="shared" si="2011"/>
        <v>8.8687425716775219E-3</v>
      </c>
      <c r="N1123" s="12">
        <f t="shared" si="2012"/>
        <v>7.8654594802685224E-5</v>
      </c>
      <c r="O1123" s="12">
        <f t="shared" si="2013"/>
        <v>-1.5591405489860121E-4</v>
      </c>
      <c r="P1123" s="12">
        <f t="shared" si="2005"/>
        <v>0</v>
      </c>
      <c r="Q1123" s="12">
        <f t="shared" si="2006"/>
        <v>-1.5591405489860121E-4</v>
      </c>
      <c r="R1123" s="12">
        <f t="shared" si="2007"/>
        <v>1.5591405489860121E-4</v>
      </c>
      <c r="S1123" s="4">
        <f t="shared" si="2014"/>
        <v>0</v>
      </c>
      <c r="T1123" s="15" t="str">
        <f t="shared" si="2015"/>
        <v>OK</v>
      </c>
    </row>
    <row r="1124" spans="1:23" x14ac:dyDescent="0.25">
      <c r="A1124" t="s">
        <v>40</v>
      </c>
      <c r="B1124" t="s">
        <v>32</v>
      </c>
      <c r="C1124" s="4">
        <f t="shared" ref="C1124:G1124" si="2020">C1106</f>
        <v>1</v>
      </c>
      <c r="D1124" s="4">
        <f t="shared" si="2020"/>
        <v>1</v>
      </c>
      <c r="E1124" s="4">
        <f t="shared" si="2020"/>
        <v>1</v>
      </c>
      <c r="F1124" s="4">
        <f t="shared" si="2020"/>
        <v>0</v>
      </c>
      <c r="G1124" s="4">
        <f t="shared" si="2020"/>
        <v>1</v>
      </c>
      <c r="H1124" s="12">
        <f>H1116</f>
        <v>2.565988374227155</v>
      </c>
      <c r="I1124" s="12">
        <f t="shared" ref="I1124:K1124" si="2021">I1116</f>
        <v>0.40475534734037766</v>
      </c>
      <c r="J1124" s="12">
        <f t="shared" si="2021"/>
        <v>2.1164550246830283</v>
      </c>
      <c r="K1124" s="12">
        <f t="shared" si="2021"/>
        <v>-3.3870551780797516E-2</v>
      </c>
      <c r="L1124" s="4">
        <f t="shared" si="2010"/>
        <v>2.9368731697867352</v>
      </c>
      <c r="M1124" s="11">
        <f t="shared" si="2011"/>
        <v>0.94963939806409869</v>
      </c>
      <c r="N1124" s="12">
        <f t="shared" si="2012"/>
        <v>2.5361902273463065E-3</v>
      </c>
      <c r="O1124" s="12">
        <f t="shared" si="2013"/>
        <v>-4.816932321746392E-3</v>
      </c>
      <c r="P1124" s="12">
        <f t="shared" si="2005"/>
        <v>-4.816932321746392E-3</v>
      </c>
      <c r="Q1124" s="12">
        <f t="shared" si="2006"/>
        <v>0</v>
      </c>
      <c r="R1124" s="12">
        <f t="shared" si="2007"/>
        <v>-4.816932321746392E-3</v>
      </c>
      <c r="S1124" s="4">
        <f t="shared" si="2014"/>
        <v>1</v>
      </c>
      <c r="T1124" s="15" t="str">
        <f t="shared" si="2015"/>
        <v>OK</v>
      </c>
    </row>
    <row r="1125" spans="1:23" x14ac:dyDescent="0.25">
      <c r="A1125" t="s">
        <v>40</v>
      </c>
      <c r="B1125" t="s">
        <v>38</v>
      </c>
      <c r="C1125" s="4">
        <f t="shared" ref="C1125:G1125" si="2022">C1107</f>
        <v>1</v>
      </c>
      <c r="D1125" s="4">
        <f t="shared" si="2022"/>
        <v>1</v>
      </c>
      <c r="E1125" s="4">
        <f t="shared" si="2022"/>
        <v>1</v>
      </c>
      <c r="F1125" s="4">
        <f t="shared" si="2022"/>
        <v>1</v>
      </c>
      <c r="G1125" s="4">
        <f t="shared" si="2022"/>
        <v>0</v>
      </c>
      <c r="H1125" s="12">
        <f>H1116</f>
        <v>2.565988374227155</v>
      </c>
      <c r="I1125" s="12">
        <f t="shared" ref="I1125:K1125" si="2023">I1116</f>
        <v>0.40475534734037766</v>
      </c>
      <c r="J1125" s="12">
        <f t="shared" si="2023"/>
        <v>2.1164550246830283</v>
      </c>
      <c r="K1125" s="12">
        <f t="shared" si="2023"/>
        <v>-3.3870551780797516E-2</v>
      </c>
      <c r="L1125" s="4">
        <f t="shared" si="2010"/>
        <v>5.0871987462505608</v>
      </c>
      <c r="M1125" s="11">
        <f t="shared" si="2011"/>
        <v>0.99386260596696085</v>
      </c>
      <c r="N1125" s="12">
        <f t="shared" si="2012"/>
        <v>3.7667605516784503E-5</v>
      </c>
      <c r="O1125" s="12">
        <f t="shared" si="2013"/>
        <v>-7.4872849158893847E-5</v>
      </c>
      <c r="P1125" s="12">
        <f t="shared" si="2005"/>
        <v>-7.4872849158893847E-5</v>
      </c>
      <c r="Q1125" s="12">
        <f t="shared" si="2006"/>
        <v>-7.4872849158893847E-5</v>
      </c>
      <c r="R1125" s="12">
        <f t="shared" si="2007"/>
        <v>0</v>
      </c>
      <c r="S1125" s="4">
        <f t="shared" si="2014"/>
        <v>1</v>
      </c>
      <c r="T1125" s="15" t="str">
        <f t="shared" si="2015"/>
        <v>OK</v>
      </c>
    </row>
    <row r="1126" spans="1:23" x14ac:dyDescent="0.25">
      <c r="A1126" t="s">
        <v>39</v>
      </c>
      <c r="B1126" t="s">
        <v>31</v>
      </c>
      <c r="C1126" s="4">
        <f t="shared" ref="C1126:G1126" si="2024">C1108</f>
        <v>0</v>
      </c>
      <c r="D1126" s="4">
        <f t="shared" si="2024"/>
        <v>0</v>
      </c>
      <c r="E1126" s="4">
        <f t="shared" si="2024"/>
        <v>0</v>
      </c>
      <c r="F1126" s="4">
        <f t="shared" si="2024"/>
        <v>-1</v>
      </c>
      <c r="G1126" s="4">
        <f t="shared" si="2024"/>
        <v>0</v>
      </c>
      <c r="H1126" s="12">
        <f>H1116</f>
        <v>2.565988374227155</v>
      </c>
      <c r="I1126" s="12">
        <f t="shared" ref="I1126:K1126" si="2025">I1116</f>
        <v>0.40475534734037766</v>
      </c>
      <c r="J1126" s="12">
        <f t="shared" si="2025"/>
        <v>2.1164550246830283</v>
      </c>
      <c r="K1126" s="12">
        <f t="shared" si="2025"/>
        <v>-3.3870551780797516E-2</v>
      </c>
      <c r="L1126" s="4">
        <f t="shared" si="2010"/>
        <v>-2.1164550246830283</v>
      </c>
      <c r="M1126" s="11">
        <f t="shared" si="2011"/>
        <v>0.10750773728350811</v>
      </c>
      <c r="N1126" s="12">
        <f t="shared" si="2012"/>
        <v>1.1557913575819799E-2</v>
      </c>
      <c r="O1126" s="12">
        <f t="shared" si="2013"/>
        <v>0</v>
      </c>
      <c r="P1126" s="12">
        <f t="shared" si="2005"/>
        <v>0</v>
      </c>
      <c r="Q1126" s="12">
        <f t="shared" si="2006"/>
        <v>-2.0630696879130144E-2</v>
      </c>
      <c r="R1126" s="12">
        <f t="shared" si="2007"/>
        <v>0</v>
      </c>
      <c r="S1126" s="4">
        <f t="shared" si="2014"/>
        <v>0</v>
      </c>
      <c r="T1126" s="15" t="str">
        <f t="shared" si="2015"/>
        <v>OK</v>
      </c>
    </row>
    <row r="1127" spans="1:23" x14ac:dyDescent="0.25">
      <c r="A1127" t="s">
        <v>40</v>
      </c>
      <c r="B1127" t="s">
        <v>30</v>
      </c>
      <c r="C1127" s="4">
        <f t="shared" ref="C1127:G1127" si="2026">C1109</f>
        <v>1</v>
      </c>
      <c r="D1127" s="4">
        <f t="shared" si="2026"/>
        <v>1</v>
      </c>
      <c r="E1127" s="4">
        <f t="shared" si="2026"/>
        <v>0</v>
      </c>
      <c r="F1127" s="4">
        <f t="shared" si="2026"/>
        <v>1</v>
      </c>
      <c r="G1127" s="4">
        <f t="shared" si="2026"/>
        <v>1</v>
      </c>
      <c r="H1127" s="12">
        <f>H1116</f>
        <v>2.565988374227155</v>
      </c>
      <c r="I1127" s="12">
        <f t="shared" ref="I1127:K1127" si="2027">I1116</f>
        <v>0.40475534734037766</v>
      </c>
      <c r="J1127" s="12">
        <f t="shared" si="2027"/>
        <v>2.1164550246830283</v>
      </c>
      <c r="K1127" s="12">
        <f t="shared" si="2027"/>
        <v>-3.3870551780797516E-2</v>
      </c>
      <c r="L1127" s="4">
        <f t="shared" si="2010"/>
        <v>4.6485728471293859</v>
      </c>
      <c r="M1127" s="11">
        <f t="shared" si="2011"/>
        <v>0.99051555843046346</v>
      </c>
      <c r="N1127" s="12">
        <f t="shared" si="2012"/>
        <v>8.9954631885952728E-5</v>
      </c>
      <c r="O1127" s="12">
        <f t="shared" si="2013"/>
        <v>-1.7820292487184247E-4</v>
      </c>
      <c r="P1127" s="12">
        <f t="shared" si="2005"/>
        <v>0</v>
      </c>
      <c r="Q1127" s="12">
        <f t="shared" si="2006"/>
        <v>-1.7820292487184247E-4</v>
      </c>
      <c r="R1127" s="12">
        <f t="shared" si="2007"/>
        <v>-1.7820292487184247E-4</v>
      </c>
      <c r="S1127" s="4">
        <f t="shared" si="2014"/>
        <v>1</v>
      </c>
      <c r="T1127" s="15" t="str">
        <f t="shared" si="2015"/>
        <v>OK</v>
      </c>
    </row>
    <row r="1128" spans="1:23" x14ac:dyDescent="0.25">
      <c r="A1128" t="s">
        <v>39</v>
      </c>
      <c r="B1128" t="s">
        <v>36</v>
      </c>
      <c r="C1128" s="4">
        <f t="shared" ref="C1128:G1128" si="2028">C1110</f>
        <v>0</v>
      </c>
      <c r="D1128" s="4">
        <f t="shared" si="2028"/>
        <v>-1</v>
      </c>
      <c r="E1128" s="4">
        <f t="shared" si="2028"/>
        <v>0</v>
      </c>
      <c r="F1128" s="4">
        <f t="shared" si="2028"/>
        <v>-1</v>
      </c>
      <c r="G1128" s="4">
        <f t="shared" si="2028"/>
        <v>0</v>
      </c>
      <c r="H1128" s="12">
        <f>H1116</f>
        <v>2.565988374227155</v>
      </c>
      <c r="I1128" s="12">
        <f t="shared" ref="I1128:K1128" si="2029">I1116</f>
        <v>0.40475534734037766</v>
      </c>
      <c r="J1128" s="12">
        <f t="shared" si="2029"/>
        <v>2.1164550246830283</v>
      </c>
      <c r="K1128" s="12">
        <f t="shared" si="2029"/>
        <v>-3.3870551780797516E-2</v>
      </c>
      <c r="L1128" s="4">
        <f t="shared" si="2010"/>
        <v>-4.6824433989101832</v>
      </c>
      <c r="M1128" s="11">
        <f t="shared" si="2011"/>
        <v>9.1714746748932895E-3</v>
      </c>
      <c r="N1128" s="12">
        <f t="shared" si="2012"/>
        <v>8.4115947712208965E-5</v>
      </c>
      <c r="O1128" s="12">
        <f t="shared" si="2013"/>
        <v>-1.6668896085602359E-4</v>
      </c>
      <c r="P1128" s="12">
        <f t="shared" si="2005"/>
        <v>0</v>
      </c>
      <c r="Q1128" s="12">
        <f t="shared" si="2006"/>
        <v>-1.6668896085602359E-4</v>
      </c>
      <c r="R1128" s="12">
        <f t="shared" si="2007"/>
        <v>0</v>
      </c>
      <c r="S1128" s="4">
        <f t="shared" si="2014"/>
        <v>0</v>
      </c>
      <c r="T1128" s="15" t="str">
        <f t="shared" si="2015"/>
        <v>OK</v>
      </c>
    </row>
    <row r="1129" spans="1:23" x14ac:dyDescent="0.25">
      <c r="A1129" t="s">
        <v>40</v>
      </c>
      <c r="B1129" t="s">
        <v>33</v>
      </c>
      <c r="C1129" s="4">
        <f t="shared" ref="C1129:G1129" si="2030">C1111</f>
        <v>1</v>
      </c>
      <c r="D1129" s="4">
        <f t="shared" si="2030"/>
        <v>1</v>
      </c>
      <c r="E1129" s="4">
        <f t="shared" si="2030"/>
        <v>1</v>
      </c>
      <c r="F1129" s="4">
        <f t="shared" si="2030"/>
        <v>1</v>
      </c>
      <c r="G1129" s="4">
        <f t="shared" si="2030"/>
        <v>0</v>
      </c>
      <c r="H1129" s="12">
        <f>H1116</f>
        <v>2.565988374227155</v>
      </c>
      <c r="I1129" s="12">
        <f t="shared" ref="I1129:K1129" si="2031">I1116</f>
        <v>0.40475534734037766</v>
      </c>
      <c r="J1129" s="12">
        <f t="shared" si="2031"/>
        <v>2.1164550246830283</v>
      </c>
      <c r="K1129" s="12">
        <f t="shared" si="2031"/>
        <v>-3.3870551780797516E-2</v>
      </c>
      <c r="L1129" s="4">
        <f t="shared" si="2010"/>
        <v>5.0871987462505608</v>
      </c>
      <c r="M1129" s="11">
        <f t="shared" si="2011"/>
        <v>0.99386260596696085</v>
      </c>
      <c r="N1129" s="12">
        <f t="shared" si="2012"/>
        <v>3.7667605516784503E-5</v>
      </c>
      <c r="O1129" s="12">
        <f t="shared" si="2013"/>
        <v>-7.4872849158893847E-5</v>
      </c>
      <c r="P1129" s="12">
        <f t="shared" si="2005"/>
        <v>-7.4872849158893847E-5</v>
      </c>
      <c r="Q1129" s="12">
        <f t="shared" si="2006"/>
        <v>-7.4872849158893847E-5</v>
      </c>
      <c r="R1129" s="12">
        <f t="shared" si="2007"/>
        <v>0</v>
      </c>
      <c r="S1129" s="4">
        <f t="shared" si="2014"/>
        <v>1</v>
      </c>
      <c r="T1129" s="15" t="str">
        <f t="shared" si="2015"/>
        <v>OK</v>
      </c>
    </row>
    <row r="1130" spans="1:23" x14ac:dyDescent="0.25">
      <c r="M1130" s="5" t="s">
        <v>47</v>
      </c>
      <c r="N1130" s="11">
        <f>AVERAGE(N1120:N1129)</f>
        <v>3.0538322607406611E-3</v>
      </c>
      <c r="O1130"/>
      <c r="V1130">
        <f>B1118</f>
        <v>62</v>
      </c>
      <c r="W1130" s="11">
        <f>N1130</f>
        <v>3.0538322607406611E-3</v>
      </c>
    </row>
    <row r="1131" spans="1:23" x14ac:dyDescent="0.25">
      <c r="H1131" t="s">
        <v>41</v>
      </c>
      <c r="I1131">
        <f>I1113</f>
        <v>3</v>
      </c>
      <c r="M1131"/>
      <c r="N1131" s="5" t="s">
        <v>46</v>
      </c>
      <c r="O1131" s="11">
        <f>AVERAGE(O1120:O1129)</f>
        <v>-2.3901916179040377E-3</v>
      </c>
      <c r="P1131" s="11">
        <f t="shared" ref="P1131:R1131" si="2032">AVERAGE(P1120:P1129)</f>
        <v>2.5906987399673226E-4</v>
      </c>
      <c r="Q1131" s="11">
        <f t="shared" si="2032"/>
        <v>-3.2527727462591063E-3</v>
      </c>
      <c r="R1131" s="11">
        <f t="shared" si="2032"/>
        <v>2.3487320821134329E-4</v>
      </c>
    </row>
    <row r="1132" spans="1:23" x14ac:dyDescent="0.25">
      <c r="M1132"/>
      <c r="N1132"/>
      <c r="O1132"/>
    </row>
    <row r="1133" spans="1:23" x14ac:dyDescent="0.25">
      <c r="M1133"/>
      <c r="N1133"/>
      <c r="O1133"/>
    </row>
    <row r="1134" spans="1:23" x14ac:dyDescent="0.25">
      <c r="H1134" s="13">
        <f>H1116-O1131*$I1131</f>
        <v>2.5731589490808671</v>
      </c>
      <c r="I1134" s="13">
        <f t="shared" ref="I1134" si="2033">I1116-P1131*$I1131</f>
        <v>0.40397813771838748</v>
      </c>
      <c r="J1134" s="13">
        <f t="shared" ref="J1134" si="2034">J1116-Q1131*$I1131</f>
        <v>2.1262133429218055</v>
      </c>
      <c r="K1134" s="13">
        <f t="shared" ref="K1134" si="2035">K1116-R1131*$I1131</f>
        <v>-3.4575171405431544E-2</v>
      </c>
      <c r="M1134"/>
      <c r="N1134"/>
      <c r="O1134"/>
    </row>
    <row r="1135" spans="1:23" x14ac:dyDescent="0.25">
      <c r="H1135" s="36" t="s">
        <v>18</v>
      </c>
      <c r="I1135" s="36"/>
      <c r="J1135" s="36"/>
      <c r="K1135" s="36"/>
      <c r="M1135"/>
      <c r="N1135"/>
      <c r="O1135" s="37" t="s">
        <v>23</v>
      </c>
      <c r="P1135" s="37"/>
      <c r="Q1135" s="37"/>
      <c r="R1135" s="37"/>
    </row>
    <row r="1136" spans="1:23" x14ac:dyDescent="0.25">
      <c r="A1136" s="14" t="s">
        <v>45</v>
      </c>
      <c r="B1136" s="14">
        <f>B1118+1</f>
        <v>63</v>
      </c>
      <c r="H1136" s="8" t="s">
        <v>19</v>
      </c>
      <c r="I1136" s="8" t="s">
        <v>20</v>
      </c>
      <c r="J1136" s="8" t="s">
        <v>22</v>
      </c>
      <c r="K1136" s="8" t="s">
        <v>21</v>
      </c>
      <c r="M1136"/>
      <c r="N1136"/>
      <c r="O1136" s="8" t="s">
        <v>24</v>
      </c>
      <c r="P1136" s="8" t="s">
        <v>25</v>
      </c>
      <c r="Q1136" s="8" t="s">
        <v>26</v>
      </c>
      <c r="R1136" s="8" t="s">
        <v>27</v>
      </c>
    </row>
    <row r="1137" spans="1:23" ht="30" x14ac:dyDescent="0.25">
      <c r="A1137" s="6" t="s">
        <v>44</v>
      </c>
      <c r="B1137" s="6" t="s">
        <v>13</v>
      </c>
      <c r="C1137" s="7" t="s">
        <v>7</v>
      </c>
      <c r="D1137" s="6" t="s">
        <v>14</v>
      </c>
      <c r="E1137" s="6" t="s">
        <v>1</v>
      </c>
      <c r="F1137" s="6" t="s">
        <v>2</v>
      </c>
      <c r="G1137" s="6" t="s">
        <v>15</v>
      </c>
      <c r="H1137" s="9" t="s">
        <v>14</v>
      </c>
      <c r="I1137" s="9" t="s">
        <v>1</v>
      </c>
      <c r="J1137" s="9" t="s">
        <v>2</v>
      </c>
      <c r="K1137" s="9" t="s">
        <v>15</v>
      </c>
      <c r="L1137" s="6" t="s">
        <v>16</v>
      </c>
      <c r="M1137" s="6" t="s">
        <v>17</v>
      </c>
      <c r="N1137" s="6" t="s">
        <v>28</v>
      </c>
      <c r="O1137" s="9" t="s">
        <v>14</v>
      </c>
      <c r="P1137" s="9" t="s">
        <v>1</v>
      </c>
      <c r="Q1137" s="9" t="s">
        <v>2</v>
      </c>
      <c r="R1137" s="9" t="s">
        <v>15</v>
      </c>
      <c r="S1137" s="7" t="s">
        <v>42</v>
      </c>
      <c r="T1137" s="9" t="s">
        <v>43</v>
      </c>
    </row>
    <row r="1138" spans="1:23" x14ac:dyDescent="0.25">
      <c r="A1138" t="s">
        <v>39</v>
      </c>
      <c r="B1138" t="s">
        <v>29</v>
      </c>
      <c r="C1138" s="4">
        <f>C1120</f>
        <v>0</v>
      </c>
      <c r="D1138" s="4">
        <f t="shared" ref="D1138:G1138" si="2036">D1120</f>
        <v>-1</v>
      </c>
      <c r="E1138" s="4">
        <f t="shared" si="2036"/>
        <v>1</v>
      </c>
      <c r="F1138" s="4">
        <f t="shared" si="2036"/>
        <v>0</v>
      </c>
      <c r="G1138" s="4">
        <f t="shared" si="2036"/>
        <v>1</v>
      </c>
      <c r="H1138" s="12">
        <f>H1134</f>
        <v>2.5731589490808671</v>
      </c>
      <c r="I1138" s="12">
        <f t="shared" ref="I1138:K1138" si="2037">I1134</f>
        <v>0.40397813771838748</v>
      </c>
      <c r="J1138" s="12">
        <f t="shared" si="2037"/>
        <v>2.1262133429218055</v>
      </c>
      <c r="K1138" s="12">
        <f t="shared" si="2037"/>
        <v>-3.4575171405431544E-2</v>
      </c>
      <c r="L1138" s="4">
        <f>SUMPRODUCT(D1138:G1138,H1138:K1138)</f>
        <v>-2.2037559827679112</v>
      </c>
      <c r="M1138" s="11">
        <f>1/(1+EXP(-L1138))</f>
        <v>9.9413707321454506E-2</v>
      </c>
      <c r="N1138" s="12">
        <f>(M1138-C1138)^2</f>
        <v>9.8830852033958173E-3</v>
      </c>
      <c r="O1138" s="12">
        <f>2*D1138*$M1138*(1-$M1138)*($M1138-$C1138)</f>
        <v>-1.7801142127104857E-2</v>
      </c>
      <c r="P1138" s="12">
        <f t="shared" ref="P1138:P1147" si="2038">2*E1138*$M1138*(1-$M1138)*($M1138-$C1138)</f>
        <v>1.7801142127104857E-2</v>
      </c>
      <c r="Q1138" s="12">
        <f t="shared" ref="Q1138:Q1147" si="2039">2*F1138*$M1138*(1-$M1138)*($M1138-$C1138)</f>
        <v>0</v>
      </c>
      <c r="R1138" s="12">
        <f t="shared" ref="R1138:R1147" si="2040">2*G1138*$M1138*(1-$M1138)*($M1138-$C1138)</f>
        <v>1.7801142127104857E-2</v>
      </c>
      <c r="S1138" s="4">
        <f>IF(M1138&gt;0.5,1,0)</f>
        <v>0</v>
      </c>
      <c r="T1138" s="15" t="str">
        <f>IF(S1138=C1138,"OK","FAUX")</f>
        <v>OK</v>
      </c>
    </row>
    <row r="1139" spans="1:23" x14ac:dyDescent="0.25">
      <c r="A1139" t="s">
        <v>40</v>
      </c>
      <c r="B1139" t="s">
        <v>34</v>
      </c>
      <c r="C1139" s="4">
        <f t="shared" ref="C1139:G1139" si="2041">C1121</f>
        <v>1</v>
      </c>
      <c r="D1139" s="4">
        <f t="shared" si="2041"/>
        <v>0</v>
      </c>
      <c r="E1139" s="4">
        <f t="shared" si="2041"/>
        <v>1</v>
      </c>
      <c r="F1139" s="4">
        <f t="shared" si="2041"/>
        <v>1</v>
      </c>
      <c r="G1139" s="4">
        <f t="shared" si="2041"/>
        <v>1</v>
      </c>
      <c r="H1139" s="12">
        <f>H1134</f>
        <v>2.5731589490808671</v>
      </c>
      <c r="I1139" s="12">
        <f t="shared" ref="I1139:K1139" si="2042">I1134</f>
        <v>0.40397813771838748</v>
      </c>
      <c r="J1139" s="12">
        <f t="shared" si="2042"/>
        <v>2.1262133429218055</v>
      </c>
      <c r="K1139" s="12">
        <f t="shared" si="2042"/>
        <v>-3.4575171405431544E-2</v>
      </c>
      <c r="L1139" s="4">
        <f t="shared" ref="L1139:L1147" si="2043">SUMPRODUCT(D1139:G1139,H1139:K1139)</f>
        <v>2.4956163092347614</v>
      </c>
      <c r="M1139" s="11">
        <f t="shared" ref="M1139:M1147" si="2044">1/(1+EXP(-L1139))</f>
        <v>0.9238339350044158</v>
      </c>
      <c r="N1139" s="12">
        <f t="shared" ref="N1139:N1147" si="2045">(M1139-C1139)^2</f>
        <v>5.8012694569115576E-3</v>
      </c>
      <c r="O1139" s="12">
        <f t="shared" ref="O1139:O1147" si="2046">2*D1139*$M1139*(1-$M1139)*($M1139-$C1139)</f>
        <v>0</v>
      </c>
      <c r="P1139" s="12">
        <f t="shared" si="2038"/>
        <v>-1.0718819180799068E-2</v>
      </c>
      <c r="Q1139" s="12">
        <f t="shared" si="2039"/>
        <v>-1.0718819180799068E-2</v>
      </c>
      <c r="R1139" s="12">
        <f t="shared" si="2040"/>
        <v>-1.0718819180799068E-2</v>
      </c>
      <c r="S1139" s="4">
        <f t="shared" ref="S1139:S1147" si="2047">IF(M1139&gt;0.5,1,0)</f>
        <v>1</v>
      </c>
      <c r="T1139" s="15" t="str">
        <f t="shared" ref="T1139:T1147" si="2048">IF(S1139=C1139,"OK","FAUX")</f>
        <v>OK</v>
      </c>
    </row>
    <row r="1140" spans="1:23" x14ac:dyDescent="0.25">
      <c r="A1140" t="s">
        <v>39</v>
      </c>
      <c r="B1140" t="s">
        <v>35</v>
      </c>
      <c r="C1140" s="4">
        <f t="shared" ref="C1140:G1140" si="2049">C1122</f>
        <v>0</v>
      </c>
      <c r="D1140" s="4">
        <f t="shared" si="2049"/>
        <v>-1</v>
      </c>
      <c r="E1140" s="4">
        <f t="shared" si="2049"/>
        <v>1</v>
      </c>
      <c r="F1140" s="4">
        <f t="shared" si="2049"/>
        <v>-1</v>
      </c>
      <c r="G1140" s="4">
        <f t="shared" si="2049"/>
        <v>0</v>
      </c>
      <c r="H1140" s="12">
        <f>H1134</f>
        <v>2.5731589490808671</v>
      </c>
      <c r="I1140" s="12">
        <f t="shared" ref="I1140:K1140" si="2050">I1134</f>
        <v>0.40397813771838748</v>
      </c>
      <c r="J1140" s="12">
        <f t="shared" si="2050"/>
        <v>2.1262133429218055</v>
      </c>
      <c r="K1140" s="12">
        <f t="shared" si="2050"/>
        <v>-3.4575171405431544E-2</v>
      </c>
      <c r="L1140" s="4">
        <f t="shared" si="2043"/>
        <v>-4.2953941542842848</v>
      </c>
      <c r="M1140" s="11">
        <f t="shared" si="2044"/>
        <v>1.344788703451626E-2</v>
      </c>
      <c r="N1140" s="12">
        <f t="shared" si="2045"/>
        <v>1.8084566569311053E-4</v>
      </c>
      <c r="O1140" s="12">
        <f t="shared" si="2046"/>
        <v>-3.5682734722037538E-4</v>
      </c>
      <c r="P1140" s="12">
        <f t="shared" si="2038"/>
        <v>3.5682734722037538E-4</v>
      </c>
      <c r="Q1140" s="12">
        <f t="shared" si="2039"/>
        <v>-3.5682734722037538E-4</v>
      </c>
      <c r="R1140" s="12">
        <f t="shared" si="2040"/>
        <v>0</v>
      </c>
      <c r="S1140" s="4">
        <f t="shared" si="2047"/>
        <v>0</v>
      </c>
      <c r="T1140" s="15" t="str">
        <f t="shared" si="2048"/>
        <v>OK</v>
      </c>
    </row>
    <row r="1141" spans="1:23" x14ac:dyDescent="0.25">
      <c r="A1141" t="s">
        <v>39</v>
      </c>
      <c r="B1141" t="s">
        <v>37</v>
      </c>
      <c r="C1141" s="4">
        <f t="shared" ref="C1141:G1141" si="2051">C1123</f>
        <v>0</v>
      </c>
      <c r="D1141" s="4">
        <f t="shared" si="2051"/>
        <v>-1</v>
      </c>
      <c r="E1141" s="4">
        <f t="shared" si="2051"/>
        <v>0</v>
      </c>
      <c r="F1141" s="4">
        <f t="shared" si="2051"/>
        <v>-1</v>
      </c>
      <c r="G1141" s="4">
        <f t="shared" si="2051"/>
        <v>1</v>
      </c>
      <c r="H1141" s="12">
        <f>H1134</f>
        <v>2.5731589490808671</v>
      </c>
      <c r="I1141" s="12">
        <f t="shared" ref="I1141:K1141" si="2052">I1134</f>
        <v>0.40397813771838748</v>
      </c>
      <c r="J1141" s="12">
        <f t="shared" si="2052"/>
        <v>2.1262133429218055</v>
      </c>
      <c r="K1141" s="12">
        <f t="shared" si="2052"/>
        <v>-3.4575171405431544E-2</v>
      </c>
      <c r="L1141" s="4">
        <f t="shared" si="2043"/>
        <v>-4.7339474634081045</v>
      </c>
      <c r="M1141" s="11">
        <f t="shared" si="2044"/>
        <v>8.7150772239232791E-3</v>
      </c>
      <c r="N1141" s="12">
        <f t="shared" si="2045"/>
        <v>7.5952571018946286E-5</v>
      </c>
      <c r="O1141" s="12">
        <f t="shared" si="2046"/>
        <v>-1.5058127699432131E-4</v>
      </c>
      <c r="P1141" s="12">
        <f t="shared" si="2038"/>
        <v>0</v>
      </c>
      <c r="Q1141" s="12">
        <f t="shared" si="2039"/>
        <v>-1.5058127699432131E-4</v>
      </c>
      <c r="R1141" s="12">
        <f t="shared" si="2040"/>
        <v>1.5058127699432131E-4</v>
      </c>
      <c r="S1141" s="4">
        <f t="shared" si="2047"/>
        <v>0</v>
      </c>
      <c r="T1141" s="15" t="str">
        <f t="shared" si="2048"/>
        <v>OK</v>
      </c>
    </row>
    <row r="1142" spans="1:23" x14ac:dyDescent="0.25">
      <c r="A1142" t="s">
        <v>40</v>
      </c>
      <c r="B1142" t="s">
        <v>32</v>
      </c>
      <c r="C1142" s="4">
        <f t="shared" ref="C1142:G1142" si="2053">C1124</f>
        <v>1</v>
      </c>
      <c r="D1142" s="4">
        <f t="shared" si="2053"/>
        <v>1</v>
      </c>
      <c r="E1142" s="4">
        <f t="shared" si="2053"/>
        <v>1</v>
      </c>
      <c r="F1142" s="4">
        <f t="shared" si="2053"/>
        <v>0</v>
      </c>
      <c r="G1142" s="4">
        <f t="shared" si="2053"/>
        <v>1</v>
      </c>
      <c r="H1142" s="12">
        <f>H1134</f>
        <v>2.5731589490808671</v>
      </c>
      <c r="I1142" s="12">
        <f t="shared" ref="I1142:K1142" si="2054">I1134</f>
        <v>0.40397813771838748</v>
      </c>
      <c r="J1142" s="12">
        <f t="shared" si="2054"/>
        <v>2.1262133429218055</v>
      </c>
      <c r="K1142" s="12">
        <f t="shared" si="2054"/>
        <v>-3.4575171405431544E-2</v>
      </c>
      <c r="L1142" s="4">
        <f t="shared" si="2043"/>
        <v>2.9425619153938229</v>
      </c>
      <c r="M1142" s="11">
        <f t="shared" si="2044"/>
        <v>0.94991076412135589</v>
      </c>
      <c r="N1142" s="12">
        <f t="shared" si="2045"/>
        <v>2.5089315509064488E-3</v>
      </c>
      <c r="O1142" s="12">
        <f t="shared" si="2046"/>
        <v>-4.7665221732994456E-3</v>
      </c>
      <c r="P1142" s="12">
        <f t="shared" si="2038"/>
        <v>-4.7665221732994456E-3</v>
      </c>
      <c r="Q1142" s="12">
        <f t="shared" si="2039"/>
        <v>0</v>
      </c>
      <c r="R1142" s="12">
        <f t="shared" si="2040"/>
        <v>-4.7665221732994456E-3</v>
      </c>
      <c r="S1142" s="4">
        <f t="shared" si="2047"/>
        <v>1</v>
      </c>
      <c r="T1142" s="15" t="str">
        <f t="shared" si="2048"/>
        <v>OK</v>
      </c>
    </row>
    <row r="1143" spans="1:23" x14ac:dyDescent="0.25">
      <c r="A1143" t="s">
        <v>40</v>
      </c>
      <c r="B1143" t="s">
        <v>38</v>
      </c>
      <c r="C1143" s="4">
        <f t="shared" ref="C1143:G1143" si="2055">C1125</f>
        <v>1</v>
      </c>
      <c r="D1143" s="4">
        <f t="shared" si="2055"/>
        <v>1</v>
      </c>
      <c r="E1143" s="4">
        <f t="shared" si="2055"/>
        <v>1</v>
      </c>
      <c r="F1143" s="4">
        <f t="shared" si="2055"/>
        <v>1</v>
      </c>
      <c r="G1143" s="4">
        <f t="shared" si="2055"/>
        <v>0</v>
      </c>
      <c r="H1143" s="12">
        <f>H1134</f>
        <v>2.5731589490808671</v>
      </c>
      <c r="I1143" s="12">
        <f t="shared" ref="I1143:K1143" si="2056">I1134</f>
        <v>0.40397813771838748</v>
      </c>
      <c r="J1143" s="12">
        <f t="shared" si="2056"/>
        <v>2.1262133429218055</v>
      </c>
      <c r="K1143" s="12">
        <f t="shared" si="2056"/>
        <v>-3.4575171405431544E-2</v>
      </c>
      <c r="L1143" s="4">
        <f t="shared" si="2043"/>
        <v>5.1033504297210595</v>
      </c>
      <c r="M1143" s="11">
        <f t="shared" si="2044"/>
        <v>0.99396034505604902</v>
      </c>
      <c r="N1143" s="12">
        <f t="shared" si="2045"/>
        <v>3.6477431841991498E-5</v>
      </c>
      <c r="O1143" s="12">
        <f t="shared" si="2046"/>
        <v>-7.2514241480848749E-5</v>
      </c>
      <c r="P1143" s="12">
        <f t="shared" si="2038"/>
        <v>-7.2514241480848749E-5</v>
      </c>
      <c r="Q1143" s="12">
        <f t="shared" si="2039"/>
        <v>-7.2514241480848749E-5</v>
      </c>
      <c r="R1143" s="12">
        <f t="shared" si="2040"/>
        <v>0</v>
      </c>
      <c r="S1143" s="4">
        <f t="shared" si="2047"/>
        <v>1</v>
      </c>
      <c r="T1143" s="15" t="str">
        <f t="shared" si="2048"/>
        <v>OK</v>
      </c>
    </row>
    <row r="1144" spans="1:23" x14ac:dyDescent="0.25">
      <c r="A1144" t="s">
        <v>39</v>
      </c>
      <c r="B1144" t="s">
        <v>31</v>
      </c>
      <c r="C1144" s="4">
        <f t="shared" ref="C1144:G1144" si="2057">C1126</f>
        <v>0</v>
      </c>
      <c r="D1144" s="4">
        <f t="shared" si="2057"/>
        <v>0</v>
      </c>
      <c r="E1144" s="4">
        <f t="shared" si="2057"/>
        <v>0</v>
      </c>
      <c r="F1144" s="4">
        <f t="shared" si="2057"/>
        <v>-1</v>
      </c>
      <c r="G1144" s="4">
        <f t="shared" si="2057"/>
        <v>0</v>
      </c>
      <c r="H1144" s="12">
        <f>H1134</f>
        <v>2.5731589490808671</v>
      </c>
      <c r="I1144" s="12">
        <f t="shared" ref="I1144:K1144" si="2058">I1134</f>
        <v>0.40397813771838748</v>
      </c>
      <c r="J1144" s="12">
        <f t="shared" si="2058"/>
        <v>2.1262133429218055</v>
      </c>
      <c r="K1144" s="12">
        <f t="shared" si="2058"/>
        <v>-3.4575171405431544E-2</v>
      </c>
      <c r="L1144" s="4">
        <f t="shared" si="2043"/>
        <v>-2.1262133429218055</v>
      </c>
      <c r="M1144" s="11">
        <f t="shared" si="2044"/>
        <v>0.1065750081829072</v>
      </c>
      <c r="N1144" s="12">
        <f t="shared" si="2045"/>
        <v>1.1358232369186738E-2</v>
      </c>
      <c r="O1144" s="12">
        <f t="shared" si="2046"/>
        <v>0</v>
      </c>
      <c r="P1144" s="12">
        <f t="shared" si="2038"/>
        <v>0</v>
      </c>
      <c r="Q1144" s="12">
        <f t="shared" si="2039"/>
        <v>-2.0295457322994599E-2</v>
      </c>
      <c r="R1144" s="12">
        <f t="shared" si="2040"/>
        <v>0</v>
      </c>
      <c r="S1144" s="4">
        <f t="shared" si="2047"/>
        <v>0</v>
      </c>
      <c r="T1144" s="15" t="str">
        <f t="shared" si="2048"/>
        <v>OK</v>
      </c>
    </row>
    <row r="1145" spans="1:23" x14ac:dyDescent="0.25">
      <c r="A1145" t="s">
        <v>40</v>
      </c>
      <c r="B1145" t="s">
        <v>30</v>
      </c>
      <c r="C1145" s="4">
        <f t="shared" ref="C1145:G1145" si="2059">C1127</f>
        <v>1</v>
      </c>
      <c r="D1145" s="4">
        <f t="shared" si="2059"/>
        <v>1</v>
      </c>
      <c r="E1145" s="4">
        <f t="shared" si="2059"/>
        <v>0</v>
      </c>
      <c r="F1145" s="4">
        <f t="shared" si="2059"/>
        <v>1</v>
      </c>
      <c r="G1145" s="4">
        <f t="shared" si="2059"/>
        <v>1</v>
      </c>
      <c r="H1145" s="12">
        <f>H1134</f>
        <v>2.5731589490808671</v>
      </c>
      <c r="I1145" s="12">
        <f t="shared" ref="I1145:K1145" si="2060">I1134</f>
        <v>0.40397813771838748</v>
      </c>
      <c r="J1145" s="12">
        <f t="shared" si="2060"/>
        <v>2.1262133429218055</v>
      </c>
      <c r="K1145" s="12">
        <f t="shared" si="2060"/>
        <v>-3.4575171405431544E-2</v>
      </c>
      <c r="L1145" s="4">
        <f t="shared" si="2043"/>
        <v>4.6647971205972416</v>
      </c>
      <c r="M1145" s="11">
        <f t="shared" si="2044"/>
        <v>0.9906667704543366</v>
      </c>
      <c r="N1145" s="12">
        <f t="shared" si="2045"/>
        <v>8.7109173752044269E-5</v>
      </c>
      <c r="O1145" s="12">
        <f t="shared" si="2046"/>
        <v>-1.7259232767576673E-4</v>
      </c>
      <c r="P1145" s="12">
        <f t="shared" si="2038"/>
        <v>0</v>
      </c>
      <c r="Q1145" s="12">
        <f t="shared" si="2039"/>
        <v>-1.7259232767576673E-4</v>
      </c>
      <c r="R1145" s="12">
        <f t="shared" si="2040"/>
        <v>-1.7259232767576673E-4</v>
      </c>
      <c r="S1145" s="4">
        <f t="shared" si="2047"/>
        <v>1</v>
      </c>
      <c r="T1145" s="15" t="str">
        <f t="shared" si="2048"/>
        <v>OK</v>
      </c>
    </row>
    <row r="1146" spans="1:23" x14ac:dyDescent="0.25">
      <c r="A1146" t="s">
        <v>39</v>
      </c>
      <c r="B1146" t="s">
        <v>36</v>
      </c>
      <c r="C1146" s="4">
        <f t="shared" ref="C1146:G1146" si="2061">C1128</f>
        <v>0</v>
      </c>
      <c r="D1146" s="4">
        <f t="shared" si="2061"/>
        <v>-1</v>
      </c>
      <c r="E1146" s="4">
        <f t="shared" si="2061"/>
        <v>0</v>
      </c>
      <c r="F1146" s="4">
        <f t="shared" si="2061"/>
        <v>-1</v>
      </c>
      <c r="G1146" s="4">
        <f t="shared" si="2061"/>
        <v>0</v>
      </c>
      <c r="H1146" s="12">
        <f>H1134</f>
        <v>2.5731589490808671</v>
      </c>
      <c r="I1146" s="12">
        <f t="shared" ref="I1146:K1146" si="2062">I1134</f>
        <v>0.40397813771838748</v>
      </c>
      <c r="J1146" s="12">
        <f t="shared" si="2062"/>
        <v>2.1262133429218055</v>
      </c>
      <c r="K1146" s="12">
        <f t="shared" si="2062"/>
        <v>-3.4575171405431544E-2</v>
      </c>
      <c r="L1146" s="4">
        <f t="shared" si="2043"/>
        <v>-4.699372292002673</v>
      </c>
      <c r="M1146" s="11">
        <f t="shared" si="2044"/>
        <v>9.0189071060979148E-3</v>
      </c>
      <c r="N1146" s="12">
        <f t="shared" si="2045"/>
        <v>8.1340685388423469E-5</v>
      </c>
      <c r="O1146" s="12">
        <f t="shared" si="2046"/>
        <v>-1.612141626059179E-4</v>
      </c>
      <c r="P1146" s="12">
        <f t="shared" si="2038"/>
        <v>0</v>
      </c>
      <c r="Q1146" s="12">
        <f t="shared" si="2039"/>
        <v>-1.612141626059179E-4</v>
      </c>
      <c r="R1146" s="12">
        <f t="shared" si="2040"/>
        <v>0</v>
      </c>
      <c r="S1146" s="4">
        <f t="shared" si="2047"/>
        <v>0</v>
      </c>
      <c r="T1146" s="15" t="str">
        <f t="shared" si="2048"/>
        <v>OK</v>
      </c>
    </row>
    <row r="1147" spans="1:23" x14ac:dyDescent="0.25">
      <c r="A1147" t="s">
        <v>40</v>
      </c>
      <c r="B1147" t="s">
        <v>33</v>
      </c>
      <c r="C1147" s="4">
        <f t="shared" ref="C1147:G1147" si="2063">C1129</f>
        <v>1</v>
      </c>
      <c r="D1147" s="4">
        <f t="shared" si="2063"/>
        <v>1</v>
      </c>
      <c r="E1147" s="4">
        <f t="shared" si="2063"/>
        <v>1</v>
      </c>
      <c r="F1147" s="4">
        <f t="shared" si="2063"/>
        <v>1</v>
      </c>
      <c r="G1147" s="4">
        <f t="shared" si="2063"/>
        <v>0</v>
      </c>
      <c r="H1147" s="12">
        <f>H1134</f>
        <v>2.5731589490808671</v>
      </c>
      <c r="I1147" s="12">
        <f t="shared" ref="I1147:K1147" si="2064">I1134</f>
        <v>0.40397813771838748</v>
      </c>
      <c r="J1147" s="12">
        <f t="shared" si="2064"/>
        <v>2.1262133429218055</v>
      </c>
      <c r="K1147" s="12">
        <f t="shared" si="2064"/>
        <v>-3.4575171405431544E-2</v>
      </c>
      <c r="L1147" s="4">
        <f t="shared" si="2043"/>
        <v>5.1033504297210595</v>
      </c>
      <c r="M1147" s="11">
        <f t="shared" si="2044"/>
        <v>0.99396034505604902</v>
      </c>
      <c r="N1147" s="12">
        <f t="shared" si="2045"/>
        <v>3.6477431841991498E-5</v>
      </c>
      <c r="O1147" s="12">
        <f t="shared" si="2046"/>
        <v>-7.2514241480848749E-5</v>
      </c>
      <c r="P1147" s="12">
        <f t="shared" si="2038"/>
        <v>-7.2514241480848749E-5</v>
      </c>
      <c r="Q1147" s="12">
        <f t="shared" si="2039"/>
        <v>-7.2514241480848749E-5</v>
      </c>
      <c r="R1147" s="12">
        <f t="shared" si="2040"/>
        <v>0</v>
      </c>
      <c r="S1147" s="4">
        <f t="shared" si="2047"/>
        <v>1</v>
      </c>
      <c r="T1147" s="15" t="str">
        <f t="shared" si="2048"/>
        <v>OK</v>
      </c>
    </row>
    <row r="1148" spans="1:23" x14ac:dyDescent="0.25">
      <c r="M1148" s="5" t="s">
        <v>47</v>
      </c>
      <c r="N1148" s="11">
        <f>AVERAGE(N1138:N1147)</f>
        <v>3.004972153993707E-3</v>
      </c>
      <c r="O1148"/>
      <c r="V1148">
        <f>B1136</f>
        <v>63</v>
      </c>
      <c r="W1148" s="11">
        <f>N1148</f>
        <v>3.004972153993707E-3</v>
      </c>
    </row>
    <row r="1149" spans="1:23" x14ac:dyDescent="0.25">
      <c r="H1149" t="s">
        <v>41</v>
      </c>
      <c r="I1149">
        <f>I1131</f>
        <v>3</v>
      </c>
      <c r="M1149"/>
      <c r="N1149" s="5" t="s">
        <v>46</v>
      </c>
      <c r="O1149" s="11">
        <f>AVERAGE(O1138:O1147)</f>
        <v>-2.3553907897862379E-3</v>
      </c>
      <c r="P1149" s="11">
        <f t="shared" ref="P1149:R1149" si="2065">AVERAGE(P1138:P1147)</f>
        <v>2.5275996372650211E-4</v>
      </c>
      <c r="Q1149" s="11">
        <f t="shared" si="2065"/>
        <v>-3.2000520101251747E-3</v>
      </c>
      <c r="R1149" s="11">
        <f t="shared" si="2065"/>
        <v>2.293789722324898E-4</v>
      </c>
    </row>
    <row r="1150" spans="1:23" x14ac:dyDescent="0.25">
      <c r="M1150"/>
      <c r="N1150"/>
      <c r="O1150"/>
    </row>
    <row r="1151" spans="1:23" x14ac:dyDescent="0.25">
      <c r="M1151"/>
      <c r="N1151"/>
      <c r="O1151"/>
    </row>
    <row r="1152" spans="1:23" x14ac:dyDescent="0.25">
      <c r="H1152" s="13">
        <f>H1134-O1149*$I1149</f>
        <v>2.5802251214502259</v>
      </c>
      <c r="I1152" s="13">
        <f t="shared" ref="I1152" si="2066">I1134-P1149*$I1149</f>
        <v>0.40321985782720798</v>
      </c>
      <c r="J1152" s="13">
        <f t="shared" ref="J1152" si="2067">J1134-Q1149*$I1149</f>
        <v>2.1358134989521811</v>
      </c>
      <c r="K1152" s="13">
        <f t="shared" ref="K1152" si="2068">K1134-R1149*$I1149</f>
        <v>-3.5263308322129011E-2</v>
      </c>
      <c r="M1152"/>
      <c r="N1152"/>
      <c r="O1152"/>
    </row>
    <row r="1153" spans="1:23" x14ac:dyDescent="0.25">
      <c r="H1153" s="36" t="s">
        <v>18</v>
      </c>
      <c r="I1153" s="36"/>
      <c r="J1153" s="36"/>
      <c r="K1153" s="36"/>
      <c r="M1153"/>
      <c r="N1153"/>
      <c r="O1153" s="37" t="s">
        <v>23</v>
      </c>
      <c r="P1153" s="37"/>
      <c r="Q1153" s="37"/>
      <c r="R1153" s="37"/>
    </row>
    <row r="1154" spans="1:23" x14ac:dyDescent="0.25">
      <c r="A1154" s="14" t="s">
        <v>45</v>
      </c>
      <c r="B1154" s="14">
        <f>B1136+1</f>
        <v>64</v>
      </c>
      <c r="H1154" s="8" t="s">
        <v>19</v>
      </c>
      <c r="I1154" s="8" t="s">
        <v>20</v>
      </c>
      <c r="J1154" s="8" t="s">
        <v>22</v>
      </c>
      <c r="K1154" s="8" t="s">
        <v>21</v>
      </c>
      <c r="M1154"/>
      <c r="N1154"/>
      <c r="O1154" s="8" t="s">
        <v>24</v>
      </c>
      <c r="P1154" s="8" t="s">
        <v>25</v>
      </c>
      <c r="Q1154" s="8" t="s">
        <v>26</v>
      </c>
      <c r="R1154" s="8" t="s">
        <v>27</v>
      </c>
    </row>
    <row r="1155" spans="1:23" ht="30" x14ac:dyDescent="0.25">
      <c r="A1155" s="6" t="s">
        <v>44</v>
      </c>
      <c r="B1155" s="6" t="s">
        <v>13</v>
      </c>
      <c r="C1155" s="7" t="s">
        <v>7</v>
      </c>
      <c r="D1155" s="6" t="s">
        <v>14</v>
      </c>
      <c r="E1155" s="6" t="s">
        <v>1</v>
      </c>
      <c r="F1155" s="6" t="s">
        <v>2</v>
      </c>
      <c r="G1155" s="6" t="s">
        <v>15</v>
      </c>
      <c r="H1155" s="9" t="s">
        <v>14</v>
      </c>
      <c r="I1155" s="9" t="s">
        <v>1</v>
      </c>
      <c r="J1155" s="9" t="s">
        <v>2</v>
      </c>
      <c r="K1155" s="9" t="s">
        <v>15</v>
      </c>
      <c r="L1155" s="6" t="s">
        <v>16</v>
      </c>
      <c r="M1155" s="6" t="s">
        <v>17</v>
      </c>
      <c r="N1155" s="6" t="s">
        <v>28</v>
      </c>
      <c r="O1155" s="9" t="s">
        <v>14</v>
      </c>
      <c r="P1155" s="9" t="s">
        <v>1</v>
      </c>
      <c r="Q1155" s="9" t="s">
        <v>2</v>
      </c>
      <c r="R1155" s="9" t="s">
        <v>15</v>
      </c>
      <c r="S1155" s="7" t="s">
        <v>42</v>
      </c>
      <c r="T1155" s="9" t="s">
        <v>43</v>
      </c>
    </row>
    <row r="1156" spans="1:23" x14ac:dyDescent="0.25">
      <c r="A1156" t="s">
        <v>39</v>
      </c>
      <c r="B1156" t="s">
        <v>29</v>
      </c>
      <c r="C1156" s="4">
        <f>C1138</f>
        <v>0</v>
      </c>
      <c r="D1156" s="4">
        <f t="shared" ref="D1156:G1156" si="2069">D1138</f>
        <v>-1</v>
      </c>
      <c r="E1156" s="4">
        <f t="shared" si="2069"/>
        <v>1</v>
      </c>
      <c r="F1156" s="4">
        <f t="shared" si="2069"/>
        <v>0</v>
      </c>
      <c r="G1156" s="4">
        <f t="shared" si="2069"/>
        <v>1</v>
      </c>
      <c r="H1156" s="12">
        <f>H1152</f>
        <v>2.5802251214502259</v>
      </c>
      <c r="I1156" s="12">
        <f t="shared" ref="I1156:K1156" si="2070">I1152</f>
        <v>0.40321985782720798</v>
      </c>
      <c r="J1156" s="12">
        <f t="shared" si="2070"/>
        <v>2.1358134989521811</v>
      </c>
      <c r="K1156" s="12">
        <f t="shared" si="2070"/>
        <v>-3.5263308322129011E-2</v>
      </c>
      <c r="L1156" s="4">
        <f>SUMPRODUCT(D1156:G1156,H1156:K1156)</f>
        <v>-2.2122685719451471</v>
      </c>
      <c r="M1156" s="11">
        <f>1/(1+EXP(-L1156))</f>
        <v>9.8654164564172447E-2</v>
      </c>
      <c r="N1156" s="12">
        <f>(M1156-C1156)^2</f>
        <v>9.732644185854818E-3</v>
      </c>
      <c r="O1156" s="12">
        <f>2*D1156*$M1156*(1-$M1156)*($M1156-$C1156)</f>
        <v>-1.7544956609397921E-2</v>
      </c>
      <c r="P1156" s="12">
        <f t="shared" ref="P1156:P1165" si="2071">2*E1156*$M1156*(1-$M1156)*($M1156-$C1156)</f>
        <v>1.7544956609397921E-2</v>
      </c>
      <c r="Q1156" s="12">
        <f t="shared" ref="Q1156:Q1165" si="2072">2*F1156*$M1156*(1-$M1156)*($M1156-$C1156)</f>
        <v>0</v>
      </c>
      <c r="R1156" s="12">
        <f t="shared" ref="R1156:R1165" si="2073">2*G1156*$M1156*(1-$M1156)*($M1156-$C1156)</f>
        <v>1.7544956609397921E-2</v>
      </c>
      <c r="S1156" s="4">
        <f>IF(M1156&gt;0.5,1,0)</f>
        <v>0</v>
      </c>
      <c r="T1156" s="15" t="str">
        <f>IF(S1156=C1156,"OK","FAUX")</f>
        <v>OK</v>
      </c>
    </row>
    <row r="1157" spans="1:23" x14ac:dyDescent="0.25">
      <c r="A1157" t="s">
        <v>40</v>
      </c>
      <c r="B1157" t="s">
        <v>34</v>
      </c>
      <c r="C1157" s="4">
        <f t="shared" ref="C1157:G1157" si="2074">C1139</f>
        <v>1</v>
      </c>
      <c r="D1157" s="4">
        <f t="shared" si="2074"/>
        <v>0</v>
      </c>
      <c r="E1157" s="4">
        <f t="shared" si="2074"/>
        <v>1</v>
      </c>
      <c r="F1157" s="4">
        <f t="shared" si="2074"/>
        <v>1</v>
      </c>
      <c r="G1157" s="4">
        <f t="shared" si="2074"/>
        <v>1</v>
      </c>
      <c r="H1157" s="12">
        <f>H1152</f>
        <v>2.5802251214502259</v>
      </c>
      <c r="I1157" s="12">
        <f t="shared" ref="I1157:K1157" si="2075">I1152</f>
        <v>0.40321985782720798</v>
      </c>
      <c r="J1157" s="12">
        <f t="shared" si="2075"/>
        <v>2.1358134989521811</v>
      </c>
      <c r="K1157" s="12">
        <f t="shared" si="2075"/>
        <v>-3.5263308322129011E-2</v>
      </c>
      <c r="L1157" s="4">
        <f t="shared" ref="L1157:L1165" si="2076">SUMPRODUCT(D1157:G1157,H1157:K1157)</f>
        <v>2.5037700484572598</v>
      </c>
      <c r="M1157" s="11">
        <f t="shared" ref="M1157:M1165" si="2077">1/(1+EXP(-L1157))</f>
        <v>0.92440569213375723</v>
      </c>
      <c r="N1157" s="12">
        <f t="shared" ref="N1157:N1165" si="2078">(M1157-C1157)^2</f>
        <v>5.7144993817762934E-3</v>
      </c>
      <c r="O1157" s="12">
        <f t="shared" ref="O1157:O1165" si="2079">2*D1157*$M1157*(1-$M1157)*($M1157-$C1157)</f>
        <v>0</v>
      </c>
      <c r="P1157" s="12">
        <f t="shared" si="2071"/>
        <v>-1.0565031512417685E-2</v>
      </c>
      <c r="Q1157" s="12">
        <f t="shared" si="2072"/>
        <v>-1.0565031512417685E-2</v>
      </c>
      <c r="R1157" s="12">
        <f t="shared" si="2073"/>
        <v>-1.0565031512417685E-2</v>
      </c>
      <c r="S1157" s="4">
        <f t="shared" ref="S1157:S1165" si="2080">IF(M1157&gt;0.5,1,0)</f>
        <v>1</v>
      </c>
      <c r="T1157" s="15" t="str">
        <f t="shared" ref="T1157:T1165" si="2081">IF(S1157=C1157,"OK","FAUX")</f>
        <v>OK</v>
      </c>
    </row>
    <row r="1158" spans="1:23" x14ac:dyDescent="0.25">
      <c r="A1158" t="s">
        <v>39</v>
      </c>
      <c r="B1158" t="s">
        <v>35</v>
      </c>
      <c r="C1158" s="4">
        <f t="shared" ref="C1158:G1158" si="2082">C1140</f>
        <v>0</v>
      </c>
      <c r="D1158" s="4">
        <f t="shared" si="2082"/>
        <v>-1</v>
      </c>
      <c r="E1158" s="4">
        <f t="shared" si="2082"/>
        <v>1</v>
      </c>
      <c r="F1158" s="4">
        <f t="shared" si="2082"/>
        <v>-1</v>
      </c>
      <c r="G1158" s="4">
        <f t="shared" si="2082"/>
        <v>0</v>
      </c>
      <c r="H1158" s="12">
        <f>H1152</f>
        <v>2.5802251214502259</v>
      </c>
      <c r="I1158" s="12">
        <f t="shared" ref="I1158:K1158" si="2083">I1152</f>
        <v>0.40321985782720798</v>
      </c>
      <c r="J1158" s="12">
        <f t="shared" si="2083"/>
        <v>2.1358134989521811</v>
      </c>
      <c r="K1158" s="12">
        <f t="shared" si="2083"/>
        <v>-3.5263308322129011E-2</v>
      </c>
      <c r="L1158" s="4">
        <f t="shared" si="2076"/>
        <v>-4.3128187625751995</v>
      </c>
      <c r="M1158" s="11">
        <f t="shared" si="2077"/>
        <v>1.3218663190305815E-2</v>
      </c>
      <c r="N1158" s="12">
        <f t="shared" si="2078"/>
        <v>1.747330565387459E-4</v>
      </c>
      <c r="O1158" s="12">
        <f t="shared" si="2079"/>
        <v>-3.4484663823229514E-4</v>
      </c>
      <c r="P1158" s="12">
        <f t="shared" si="2071"/>
        <v>3.4484663823229514E-4</v>
      </c>
      <c r="Q1158" s="12">
        <f t="shared" si="2072"/>
        <v>-3.4484663823229514E-4</v>
      </c>
      <c r="R1158" s="12">
        <f t="shared" si="2073"/>
        <v>0</v>
      </c>
      <c r="S1158" s="4">
        <f t="shared" si="2080"/>
        <v>0</v>
      </c>
      <c r="T1158" s="15" t="str">
        <f t="shared" si="2081"/>
        <v>OK</v>
      </c>
    </row>
    <row r="1159" spans="1:23" x14ac:dyDescent="0.25">
      <c r="A1159" t="s">
        <v>39</v>
      </c>
      <c r="B1159" t="s">
        <v>37</v>
      </c>
      <c r="C1159" s="4">
        <f t="shared" ref="C1159:G1159" si="2084">C1141</f>
        <v>0</v>
      </c>
      <c r="D1159" s="4">
        <f t="shared" si="2084"/>
        <v>-1</v>
      </c>
      <c r="E1159" s="4">
        <f t="shared" si="2084"/>
        <v>0</v>
      </c>
      <c r="F1159" s="4">
        <f t="shared" si="2084"/>
        <v>-1</v>
      </c>
      <c r="G1159" s="4">
        <f t="shared" si="2084"/>
        <v>1</v>
      </c>
      <c r="H1159" s="12">
        <f>H1152</f>
        <v>2.5802251214502259</v>
      </c>
      <c r="I1159" s="12">
        <f t="shared" ref="I1159:K1159" si="2085">I1152</f>
        <v>0.40321985782720798</v>
      </c>
      <c r="J1159" s="12">
        <f t="shared" si="2085"/>
        <v>2.1358134989521811</v>
      </c>
      <c r="K1159" s="12">
        <f t="shared" si="2085"/>
        <v>-3.5263308322129011E-2</v>
      </c>
      <c r="L1159" s="4">
        <f t="shared" si="2076"/>
        <v>-4.7513019287245362</v>
      </c>
      <c r="M1159" s="11">
        <f t="shared" si="2077"/>
        <v>8.5664210067411782E-3</v>
      </c>
      <c r="N1159" s="12">
        <f t="shared" si="2078"/>
        <v>7.3383568864736538E-5</v>
      </c>
      <c r="O1159" s="12">
        <f t="shared" si="2079"/>
        <v>-1.4550986863772806E-4</v>
      </c>
      <c r="P1159" s="12">
        <f t="shared" si="2071"/>
        <v>0</v>
      </c>
      <c r="Q1159" s="12">
        <f t="shared" si="2072"/>
        <v>-1.4550986863772806E-4</v>
      </c>
      <c r="R1159" s="12">
        <f t="shared" si="2073"/>
        <v>1.4550986863772806E-4</v>
      </c>
      <c r="S1159" s="4">
        <f t="shared" si="2080"/>
        <v>0</v>
      </c>
      <c r="T1159" s="15" t="str">
        <f t="shared" si="2081"/>
        <v>OK</v>
      </c>
    </row>
    <row r="1160" spans="1:23" x14ac:dyDescent="0.25">
      <c r="A1160" t="s">
        <v>40</v>
      </c>
      <c r="B1160" t="s">
        <v>32</v>
      </c>
      <c r="C1160" s="4">
        <f t="shared" ref="C1160:G1160" si="2086">C1142</f>
        <v>1</v>
      </c>
      <c r="D1160" s="4">
        <f t="shared" si="2086"/>
        <v>1</v>
      </c>
      <c r="E1160" s="4">
        <f t="shared" si="2086"/>
        <v>1</v>
      </c>
      <c r="F1160" s="4">
        <f t="shared" si="2086"/>
        <v>0</v>
      </c>
      <c r="G1160" s="4">
        <f t="shared" si="2086"/>
        <v>1</v>
      </c>
      <c r="H1160" s="12">
        <f>H1152</f>
        <v>2.5802251214502259</v>
      </c>
      <c r="I1160" s="12">
        <f t="shared" ref="I1160:K1160" si="2087">I1152</f>
        <v>0.40321985782720798</v>
      </c>
      <c r="J1160" s="12">
        <f t="shared" si="2087"/>
        <v>2.1358134989521811</v>
      </c>
      <c r="K1160" s="12">
        <f t="shared" si="2087"/>
        <v>-3.5263308322129011E-2</v>
      </c>
      <c r="L1160" s="4">
        <f t="shared" si="2076"/>
        <v>2.9481816709553046</v>
      </c>
      <c r="M1160" s="11">
        <f t="shared" si="2077"/>
        <v>0.95017747874109593</v>
      </c>
      <c r="N1160" s="12">
        <f t="shared" si="2078"/>
        <v>2.4822836245939482E-3</v>
      </c>
      <c r="O1160" s="12">
        <f t="shared" si="2079"/>
        <v>-4.7172199918739735E-3</v>
      </c>
      <c r="P1160" s="12">
        <f t="shared" si="2071"/>
        <v>-4.7172199918739735E-3</v>
      </c>
      <c r="Q1160" s="12">
        <f t="shared" si="2072"/>
        <v>0</v>
      </c>
      <c r="R1160" s="12">
        <f t="shared" si="2073"/>
        <v>-4.7172199918739735E-3</v>
      </c>
      <c r="S1160" s="4">
        <f t="shared" si="2080"/>
        <v>1</v>
      </c>
      <c r="T1160" s="15" t="str">
        <f t="shared" si="2081"/>
        <v>OK</v>
      </c>
    </row>
    <row r="1161" spans="1:23" x14ac:dyDescent="0.25">
      <c r="A1161" t="s">
        <v>40</v>
      </c>
      <c r="B1161" t="s">
        <v>38</v>
      </c>
      <c r="C1161" s="4">
        <f t="shared" ref="C1161:G1161" si="2088">C1143</f>
        <v>1</v>
      </c>
      <c r="D1161" s="4">
        <f t="shared" si="2088"/>
        <v>1</v>
      </c>
      <c r="E1161" s="4">
        <f t="shared" si="2088"/>
        <v>1</v>
      </c>
      <c r="F1161" s="4">
        <f t="shared" si="2088"/>
        <v>1</v>
      </c>
      <c r="G1161" s="4">
        <f t="shared" si="2088"/>
        <v>0</v>
      </c>
      <c r="H1161" s="12">
        <f>H1152</f>
        <v>2.5802251214502259</v>
      </c>
      <c r="I1161" s="12">
        <f t="shared" ref="I1161:K1161" si="2089">I1152</f>
        <v>0.40321985782720798</v>
      </c>
      <c r="J1161" s="12">
        <f t="shared" si="2089"/>
        <v>2.1358134989521811</v>
      </c>
      <c r="K1161" s="12">
        <f t="shared" si="2089"/>
        <v>-3.5263308322129011E-2</v>
      </c>
      <c r="L1161" s="4">
        <f t="shared" si="2076"/>
        <v>5.1192584782296144</v>
      </c>
      <c r="M1161" s="11">
        <f t="shared" si="2077"/>
        <v>0.99405509733867248</v>
      </c>
      <c r="N1161" s="12">
        <f t="shared" si="2078"/>
        <v>3.5341867652659056E-5</v>
      </c>
      <c r="O1161" s="12">
        <f t="shared" si="2079"/>
        <v>-7.0263527379188959E-5</v>
      </c>
      <c r="P1161" s="12">
        <f t="shared" si="2071"/>
        <v>-7.0263527379188959E-5</v>
      </c>
      <c r="Q1161" s="12">
        <f t="shared" si="2072"/>
        <v>-7.0263527379188959E-5</v>
      </c>
      <c r="R1161" s="12">
        <f t="shared" si="2073"/>
        <v>0</v>
      </c>
      <c r="S1161" s="4">
        <f t="shared" si="2080"/>
        <v>1</v>
      </c>
      <c r="T1161" s="15" t="str">
        <f t="shared" si="2081"/>
        <v>OK</v>
      </c>
    </row>
    <row r="1162" spans="1:23" x14ac:dyDescent="0.25">
      <c r="A1162" t="s">
        <v>39</v>
      </c>
      <c r="B1162" t="s">
        <v>31</v>
      </c>
      <c r="C1162" s="4">
        <f t="shared" ref="C1162:G1162" si="2090">C1144</f>
        <v>0</v>
      </c>
      <c r="D1162" s="4">
        <f t="shared" si="2090"/>
        <v>0</v>
      </c>
      <c r="E1162" s="4">
        <f t="shared" si="2090"/>
        <v>0</v>
      </c>
      <c r="F1162" s="4">
        <f t="shared" si="2090"/>
        <v>-1</v>
      </c>
      <c r="G1162" s="4">
        <f t="shared" si="2090"/>
        <v>0</v>
      </c>
      <c r="H1162" s="12">
        <f>H1152</f>
        <v>2.5802251214502259</v>
      </c>
      <c r="I1162" s="12">
        <f t="shared" ref="I1162:K1162" si="2091">I1152</f>
        <v>0.40321985782720798</v>
      </c>
      <c r="J1162" s="12">
        <f t="shared" si="2091"/>
        <v>2.1358134989521811</v>
      </c>
      <c r="K1162" s="12">
        <f t="shared" si="2091"/>
        <v>-3.5263308322129011E-2</v>
      </c>
      <c r="L1162" s="4">
        <f t="shared" si="2076"/>
        <v>-2.1358134989521811</v>
      </c>
      <c r="M1162" s="11">
        <f t="shared" si="2077"/>
        <v>0.10566435874188114</v>
      </c>
      <c r="N1162" s="12">
        <f t="shared" si="2078"/>
        <v>1.1164956708332953E-2</v>
      </c>
      <c r="O1162" s="12">
        <f t="shared" si="2079"/>
        <v>0</v>
      </c>
      <c r="P1162" s="12">
        <f t="shared" si="2071"/>
        <v>0</v>
      </c>
      <c r="Q1162" s="12">
        <f t="shared" si="2072"/>
        <v>-1.9970437434732174E-2</v>
      </c>
      <c r="R1162" s="12">
        <f t="shared" si="2073"/>
        <v>0</v>
      </c>
      <c r="S1162" s="4">
        <f t="shared" si="2080"/>
        <v>0</v>
      </c>
      <c r="T1162" s="15" t="str">
        <f t="shared" si="2081"/>
        <v>OK</v>
      </c>
    </row>
    <row r="1163" spans="1:23" x14ac:dyDescent="0.25">
      <c r="A1163" t="s">
        <v>40</v>
      </c>
      <c r="B1163" t="s">
        <v>30</v>
      </c>
      <c r="C1163" s="4">
        <f t="shared" ref="C1163:G1163" si="2092">C1145</f>
        <v>1</v>
      </c>
      <c r="D1163" s="4">
        <f t="shared" si="2092"/>
        <v>1</v>
      </c>
      <c r="E1163" s="4">
        <f t="shared" si="2092"/>
        <v>0</v>
      </c>
      <c r="F1163" s="4">
        <f t="shared" si="2092"/>
        <v>1</v>
      </c>
      <c r="G1163" s="4">
        <f t="shared" si="2092"/>
        <v>1</v>
      </c>
      <c r="H1163" s="12">
        <f>H1152</f>
        <v>2.5802251214502259</v>
      </c>
      <c r="I1163" s="12">
        <f t="shared" ref="I1163:K1163" si="2093">I1152</f>
        <v>0.40321985782720798</v>
      </c>
      <c r="J1163" s="12">
        <f t="shared" si="2093"/>
        <v>2.1358134989521811</v>
      </c>
      <c r="K1163" s="12">
        <f t="shared" si="2093"/>
        <v>-3.5263308322129011E-2</v>
      </c>
      <c r="L1163" s="4">
        <f t="shared" si="2076"/>
        <v>4.6807753120802778</v>
      </c>
      <c r="M1163" s="11">
        <f t="shared" si="2077"/>
        <v>0.99081335440410334</v>
      </c>
      <c r="N1163" s="12">
        <f t="shared" si="2078"/>
        <v>8.4394457304607477E-5</v>
      </c>
      <c r="O1163" s="12">
        <f t="shared" si="2079"/>
        <v>-1.6723831067018402E-4</v>
      </c>
      <c r="P1163" s="12">
        <f t="shared" si="2071"/>
        <v>0</v>
      </c>
      <c r="Q1163" s="12">
        <f t="shared" si="2072"/>
        <v>-1.6723831067018402E-4</v>
      </c>
      <c r="R1163" s="12">
        <f t="shared" si="2073"/>
        <v>-1.6723831067018402E-4</v>
      </c>
      <c r="S1163" s="4">
        <f t="shared" si="2080"/>
        <v>1</v>
      </c>
      <c r="T1163" s="15" t="str">
        <f t="shared" si="2081"/>
        <v>OK</v>
      </c>
    </row>
    <row r="1164" spans="1:23" x14ac:dyDescent="0.25">
      <c r="A1164" t="s">
        <v>39</v>
      </c>
      <c r="B1164" t="s">
        <v>36</v>
      </c>
      <c r="C1164" s="4">
        <f t="shared" ref="C1164:G1164" si="2094">C1146</f>
        <v>0</v>
      </c>
      <c r="D1164" s="4">
        <f t="shared" si="2094"/>
        <v>-1</v>
      </c>
      <c r="E1164" s="4">
        <f t="shared" si="2094"/>
        <v>0</v>
      </c>
      <c r="F1164" s="4">
        <f t="shared" si="2094"/>
        <v>-1</v>
      </c>
      <c r="G1164" s="4">
        <f t="shared" si="2094"/>
        <v>0</v>
      </c>
      <c r="H1164" s="12">
        <f>H1152</f>
        <v>2.5802251214502259</v>
      </c>
      <c r="I1164" s="12">
        <f t="shared" ref="I1164:K1164" si="2095">I1152</f>
        <v>0.40321985782720798</v>
      </c>
      <c r="J1164" s="12">
        <f t="shared" si="2095"/>
        <v>2.1358134989521811</v>
      </c>
      <c r="K1164" s="12">
        <f t="shared" si="2095"/>
        <v>-3.5263308322129011E-2</v>
      </c>
      <c r="L1164" s="4">
        <f t="shared" si="2076"/>
        <v>-4.716038620402407</v>
      </c>
      <c r="M1164" s="11">
        <f t="shared" si="2077"/>
        <v>8.871163076430157E-3</v>
      </c>
      <c r="N1164" s="12">
        <f t="shared" si="2078"/>
        <v>7.8697534328617765E-5</v>
      </c>
      <c r="O1164" s="12">
        <f t="shared" si="2079"/>
        <v>-1.5599879133575126E-4</v>
      </c>
      <c r="P1164" s="12">
        <f t="shared" si="2071"/>
        <v>0</v>
      </c>
      <c r="Q1164" s="12">
        <f t="shared" si="2072"/>
        <v>-1.5599879133575126E-4</v>
      </c>
      <c r="R1164" s="12">
        <f t="shared" si="2073"/>
        <v>0</v>
      </c>
      <c r="S1164" s="4">
        <f t="shared" si="2080"/>
        <v>0</v>
      </c>
      <c r="T1164" s="15" t="str">
        <f t="shared" si="2081"/>
        <v>OK</v>
      </c>
    </row>
    <row r="1165" spans="1:23" x14ac:dyDescent="0.25">
      <c r="A1165" t="s">
        <v>40</v>
      </c>
      <c r="B1165" t="s">
        <v>33</v>
      </c>
      <c r="C1165" s="4">
        <f t="shared" ref="C1165:G1165" si="2096">C1147</f>
        <v>1</v>
      </c>
      <c r="D1165" s="4">
        <f t="shared" si="2096"/>
        <v>1</v>
      </c>
      <c r="E1165" s="4">
        <f t="shared" si="2096"/>
        <v>1</v>
      </c>
      <c r="F1165" s="4">
        <f t="shared" si="2096"/>
        <v>1</v>
      </c>
      <c r="G1165" s="4">
        <f t="shared" si="2096"/>
        <v>0</v>
      </c>
      <c r="H1165" s="12">
        <f>H1152</f>
        <v>2.5802251214502259</v>
      </c>
      <c r="I1165" s="12">
        <f t="shared" ref="I1165:K1165" si="2097">I1152</f>
        <v>0.40321985782720798</v>
      </c>
      <c r="J1165" s="12">
        <f t="shared" si="2097"/>
        <v>2.1358134989521811</v>
      </c>
      <c r="K1165" s="12">
        <f t="shared" si="2097"/>
        <v>-3.5263308322129011E-2</v>
      </c>
      <c r="L1165" s="4">
        <f t="shared" si="2076"/>
        <v>5.1192584782296144</v>
      </c>
      <c r="M1165" s="11">
        <f t="shared" si="2077"/>
        <v>0.99405509733867248</v>
      </c>
      <c r="N1165" s="12">
        <f t="shared" si="2078"/>
        <v>3.5341867652659056E-5</v>
      </c>
      <c r="O1165" s="12">
        <f t="shared" si="2079"/>
        <v>-7.0263527379188959E-5</v>
      </c>
      <c r="P1165" s="12">
        <f t="shared" si="2071"/>
        <v>-7.0263527379188959E-5</v>
      </c>
      <c r="Q1165" s="12">
        <f t="shared" si="2072"/>
        <v>-7.0263527379188959E-5</v>
      </c>
      <c r="R1165" s="12">
        <f t="shared" si="2073"/>
        <v>0</v>
      </c>
      <c r="S1165" s="4">
        <f t="shared" si="2080"/>
        <v>1</v>
      </c>
      <c r="T1165" s="15" t="str">
        <f t="shared" si="2081"/>
        <v>OK</v>
      </c>
    </row>
    <row r="1166" spans="1:23" x14ac:dyDescent="0.25">
      <c r="M1166" s="5" t="s">
        <v>47</v>
      </c>
      <c r="N1166" s="11">
        <f>AVERAGE(N1156:N1165)</f>
        <v>2.9576276252900042E-3</v>
      </c>
      <c r="O1166"/>
      <c r="V1166">
        <f>B1154</f>
        <v>64</v>
      </c>
      <c r="W1166" s="11">
        <f>N1166</f>
        <v>2.9576276252900042E-3</v>
      </c>
    </row>
    <row r="1167" spans="1:23" x14ac:dyDescent="0.25">
      <c r="H1167" t="s">
        <v>41</v>
      </c>
      <c r="I1167">
        <f>I1149</f>
        <v>3</v>
      </c>
      <c r="M1167"/>
      <c r="N1167" s="5" t="s">
        <v>46</v>
      </c>
      <c r="O1167" s="11">
        <f>AVERAGE(O1156:O1165)</f>
        <v>-2.3216297264906237E-3</v>
      </c>
      <c r="P1167" s="11">
        <f t="shared" ref="P1167:R1167" si="2098">AVERAGE(P1156:P1165)</f>
        <v>2.4670246885801796E-4</v>
      </c>
      <c r="Q1167" s="11">
        <f t="shared" si="2098"/>
        <v>-3.1489589610784194E-3</v>
      </c>
      <c r="R1167" s="11">
        <f t="shared" si="2098"/>
        <v>2.2409766630738064E-4</v>
      </c>
    </row>
    <row r="1168" spans="1:23" x14ac:dyDescent="0.25">
      <c r="M1168"/>
      <c r="N1168"/>
      <c r="O1168"/>
    </row>
    <row r="1169" spans="1:23" x14ac:dyDescent="0.25">
      <c r="M1169"/>
      <c r="N1169"/>
      <c r="O1169"/>
    </row>
    <row r="1170" spans="1:23" x14ac:dyDescent="0.25">
      <c r="H1170" s="13">
        <f>H1152-O1167*$I1167</f>
        <v>2.5871900106296977</v>
      </c>
      <c r="I1170" s="13">
        <f t="shared" ref="I1170" si="2099">I1152-P1167*$I1167</f>
        <v>0.40247975042063394</v>
      </c>
      <c r="J1170" s="13">
        <f t="shared" ref="J1170" si="2100">J1152-Q1167*$I1167</f>
        <v>2.1452603758354165</v>
      </c>
      <c r="K1170" s="13">
        <f t="shared" ref="K1170" si="2101">K1152-R1167*$I1167</f>
        <v>-3.5935601321051155E-2</v>
      </c>
      <c r="M1170"/>
      <c r="N1170"/>
      <c r="O1170"/>
    </row>
    <row r="1171" spans="1:23" x14ac:dyDescent="0.25">
      <c r="H1171" s="36" t="s">
        <v>18</v>
      </c>
      <c r="I1171" s="36"/>
      <c r="J1171" s="36"/>
      <c r="K1171" s="36"/>
      <c r="M1171"/>
      <c r="N1171"/>
      <c r="O1171" s="37" t="s">
        <v>23</v>
      </c>
      <c r="P1171" s="37"/>
      <c r="Q1171" s="37"/>
      <c r="R1171" s="37"/>
    </row>
    <row r="1172" spans="1:23" x14ac:dyDescent="0.25">
      <c r="A1172" s="14" t="s">
        <v>45</v>
      </c>
      <c r="B1172" s="14">
        <f>B1154+1</f>
        <v>65</v>
      </c>
      <c r="H1172" s="8" t="s">
        <v>19</v>
      </c>
      <c r="I1172" s="8" t="s">
        <v>20</v>
      </c>
      <c r="J1172" s="8" t="s">
        <v>22</v>
      </c>
      <c r="K1172" s="8" t="s">
        <v>21</v>
      </c>
      <c r="M1172"/>
      <c r="N1172"/>
      <c r="O1172" s="8" t="s">
        <v>24</v>
      </c>
      <c r="P1172" s="8" t="s">
        <v>25</v>
      </c>
      <c r="Q1172" s="8" t="s">
        <v>26</v>
      </c>
      <c r="R1172" s="8" t="s">
        <v>27</v>
      </c>
    </row>
    <row r="1173" spans="1:23" ht="30" x14ac:dyDescent="0.25">
      <c r="A1173" s="6" t="s">
        <v>44</v>
      </c>
      <c r="B1173" s="6" t="s">
        <v>13</v>
      </c>
      <c r="C1173" s="7" t="s">
        <v>7</v>
      </c>
      <c r="D1173" s="6" t="s">
        <v>14</v>
      </c>
      <c r="E1173" s="6" t="s">
        <v>1</v>
      </c>
      <c r="F1173" s="6" t="s">
        <v>2</v>
      </c>
      <c r="G1173" s="6" t="s">
        <v>15</v>
      </c>
      <c r="H1173" s="9" t="s">
        <v>14</v>
      </c>
      <c r="I1173" s="9" t="s">
        <v>1</v>
      </c>
      <c r="J1173" s="9" t="s">
        <v>2</v>
      </c>
      <c r="K1173" s="9" t="s">
        <v>15</v>
      </c>
      <c r="L1173" s="6" t="s">
        <v>16</v>
      </c>
      <c r="M1173" s="6" t="s">
        <v>17</v>
      </c>
      <c r="N1173" s="6" t="s">
        <v>28</v>
      </c>
      <c r="O1173" s="9" t="s">
        <v>14</v>
      </c>
      <c r="P1173" s="9" t="s">
        <v>1</v>
      </c>
      <c r="Q1173" s="9" t="s">
        <v>2</v>
      </c>
      <c r="R1173" s="9" t="s">
        <v>15</v>
      </c>
      <c r="S1173" s="7" t="s">
        <v>42</v>
      </c>
      <c r="T1173" s="9" t="s">
        <v>43</v>
      </c>
    </row>
    <row r="1174" spans="1:23" x14ac:dyDescent="0.25">
      <c r="A1174" t="s">
        <v>39</v>
      </c>
      <c r="B1174" t="s">
        <v>29</v>
      </c>
      <c r="C1174" s="4">
        <f>C1156</f>
        <v>0</v>
      </c>
      <c r="D1174" s="4">
        <f t="shared" ref="D1174:G1174" si="2102">D1156</f>
        <v>-1</v>
      </c>
      <c r="E1174" s="4">
        <f t="shared" si="2102"/>
        <v>1</v>
      </c>
      <c r="F1174" s="4">
        <f t="shared" si="2102"/>
        <v>0</v>
      </c>
      <c r="G1174" s="4">
        <f t="shared" si="2102"/>
        <v>1</v>
      </c>
      <c r="H1174" s="12">
        <f>H1170</f>
        <v>2.5871900106296977</v>
      </c>
      <c r="I1174" s="12">
        <f t="shared" ref="I1174:K1174" si="2103">I1170</f>
        <v>0.40247975042063394</v>
      </c>
      <c r="J1174" s="12">
        <f t="shared" si="2103"/>
        <v>2.1452603758354165</v>
      </c>
      <c r="K1174" s="12">
        <f t="shared" si="2103"/>
        <v>-3.5935601321051155E-2</v>
      </c>
      <c r="L1174" s="4">
        <f>SUMPRODUCT(D1174:G1174,H1174:K1174)</f>
        <v>-2.2206458615301146</v>
      </c>
      <c r="M1174" s="11">
        <f>1/(1+EXP(-L1174))</f>
        <v>9.7911743739569485E-2</v>
      </c>
      <c r="N1174" s="12">
        <f>(M1174-C1174)^2</f>
        <v>9.5867095621231246E-3</v>
      </c>
      <c r="O1174" s="12">
        <f>2*D1174*$M1174*(1-$M1174)*($M1174-$C1174)</f>
        <v>-1.7296116224341688E-2</v>
      </c>
      <c r="P1174" s="12">
        <f t="shared" ref="P1174:P1183" si="2104">2*E1174*$M1174*(1-$M1174)*($M1174-$C1174)</f>
        <v>1.7296116224341688E-2</v>
      </c>
      <c r="Q1174" s="12">
        <f t="shared" ref="Q1174:Q1183" si="2105">2*F1174*$M1174*(1-$M1174)*($M1174-$C1174)</f>
        <v>0</v>
      </c>
      <c r="R1174" s="12">
        <f t="shared" ref="R1174:R1183" si="2106">2*G1174*$M1174*(1-$M1174)*($M1174-$C1174)</f>
        <v>1.7296116224341688E-2</v>
      </c>
      <c r="S1174" s="4">
        <f>IF(M1174&gt;0.5,1,0)</f>
        <v>0</v>
      </c>
      <c r="T1174" s="15" t="str">
        <f>IF(S1174=C1174,"OK","FAUX")</f>
        <v>OK</v>
      </c>
    </row>
    <row r="1175" spans="1:23" x14ac:dyDescent="0.25">
      <c r="A1175" t="s">
        <v>40</v>
      </c>
      <c r="B1175" t="s">
        <v>34</v>
      </c>
      <c r="C1175" s="4">
        <f t="shared" ref="C1175:G1175" si="2107">C1157</f>
        <v>1</v>
      </c>
      <c r="D1175" s="4">
        <f t="shared" si="2107"/>
        <v>0</v>
      </c>
      <c r="E1175" s="4">
        <f t="shared" si="2107"/>
        <v>1</v>
      </c>
      <c r="F1175" s="4">
        <f t="shared" si="2107"/>
        <v>1</v>
      </c>
      <c r="G1175" s="4">
        <f t="shared" si="2107"/>
        <v>1</v>
      </c>
      <c r="H1175" s="12">
        <f>H1170</f>
        <v>2.5871900106296977</v>
      </c>
      <c r="I1175" s="12">
        <f t="shared" ref="I1175:K1175" si="2108">I1170</f>
        <v>0.40247975042063394</v>
      </c>
      <c r="J1175" s="12">
        <f t="shared" si="2108"/>
        <v>2.1452603758354165</v>
      </c>
      <c r="K1175" s="12">
        <f t="shared" si="2108"/>
        <v>-3.5935601321051155E-2</v>
      </c>
      <c r="L1175" s="4">
        <f t="shared" ref="L1175:L1183" si="2109">SUMPRODUCT(D1175:G1175,H1175:K1175)</f>
        <v>2.5118045249349996</v>
      </c>
      <c r="M1175" s="11">
        <f t="shared" ref="M1175:M1183" si="2110">1/(1+EXP(-L1175))</f>
        <v>0.92496522884963939</v>
      </c>
      <c r="N1175" s="12">
        <f t="shared" ref="N1175:N1183" si="2111">(M1175-C1175)^2</f>
        <v>5.6302168815869896E-3</v>
      </c>
      <c r="O1175" s="12">
        <f t="shared" ref="O1175:O1183" si="2112">2*D1175*$M1175*(1-$M1175)*($M1175-$C1175)</f>
        <v>0</v>
      </c>
      <c r="P1175" s="12">
        <f t="shared" si="2104"/>
        <v>-1.0415509692700425E-2</v>
      </c>
      <c r="Q1175" s="12">
        <f t="shared" si="2105"/>
        <v>-1.0415509692700425E-2</v>
      </c>
      <c r="R1175" s="12">
        <f t="shared" si="2106"/>
        <v>-1.0415509692700425E-2</v>
      </c>
      <c r="S1175" s="4">
        <f t="shared" ref="S1175:S1183" si="2113">IF(M1175&gt;0.5,1,0)</f>
        <v>1</v>
      </c>
      <c r="T1175" s="15" t="str">
        <f t="shared" ref="T1175:T1183" si="2114">IF(S1175=C1175,"OK","FAUX")</f>
        <v>OK</v>
      </c>
    </row>
    <row r="1176" spans="1:23" x14ac:dyDescent="0.25">
      <c r="A1176" t="s">
        <v>39</v>
      </c>
      <c r="B1176" t="s">
        <v>35</v>
      </c>
      <c r="C1176" s="4">
        <f t="shared" ref="C1176:G1176" si="2115">C1158</f>
        <v>0</v>
      </c>
      <c r="D1176" s="4">
        <f t="shared" si="2115"/>
        <v>-1</v>
      </c>
      <c r="E1176" s="4">
        <f t="shared" si="2115"/>
        <v>1</v>
      </c>
      <c r="F1176" s="4">
        <f t="shared" si="2115"/>
        <v>-1</v>
      </c>
      <c r="G1176" s="4">
        <f t="shared" si="2115"/>
        <v>0</v>
      </c>
      <c r="H1176" s="12">
        <f>H1170</f>
        <v>2.5871900106296977</v>
      </c>
      <c r="I1176" s="12">
        <f t="shared" ref="I1176:K1176" si="2116">I1170</f>
        <v>0.40247975042063394</v>
      </c>
      <c r="J1176" s="12">
        <f t="shared" si="2116"/>
        <v>2.1452603758354165</v>
      </c>
      <c r="K1176" s="12">
        <f t="shared" si="2116"/>
        <v>-3.5935601321051155E-2</v>
      </c>
      <c r="L1176" s="4">
        <f t="shared" si="2109"/>
        <v>-4.3299706360444805</v>
      </c>
      <c r="M1176" s="11">
        <f t="shared" si="2110"/>
        <v>1.2996793229664554E-2</v>
      </c>
      <c r="N1176" s="12">
        <f t="shared" si="2111"/>
        <v>1.6891663425465441E-4</v>
      </c>
      <c r="O1176" s="12">
        <f t="shared" si="2112"/>
        <v>-3.3344251937239159E-4</v>
      </c>
      <c r="P1176" s="12">
        <f t="shared" si="2104"/>
        <v>3.3344251937239159E-4</v>
      </c>
      <c r="Q1176" s="12">
        <f t="shared" si="2105"/>
        <v>-3.3344251937239159E-4</v>
      </c>
      <c r="R1176" s="12">
        <f t="shared" si="2106"/>
        <v>0</v>
      </c>
      <c r="S1176" s="4">
        <f t="shared" si="2113"/>
        <v>0</v>
      </c>
      <c r="T1176" s="15" t="str">
        <f t="shared" si="2114"/>
        <v>OK</v>
      </c>
    </row>
    <row r="1177" spans="1:23" x14ac:dyDescent="0.25">
      <c r="A1177" t="s">
        <v>39</v>
      </c>
      <c r="B1177" t="s">
        <v>37</v>
      </c>
      <c r="C1177" s="4">
        <f t="shared" ref="C1177:G1177" si="2117">C1159</f>
        <v>0</v>
      </c>
      <c r="D1177" s="4">
        <f t="shared" si="2117"/>
        <v>-1</v>
      </c>
      <c r="E1177" s="4">
        <f t="shared" si="2117"/>
        <v>0</v>
      </c>
      <c r="F1177" s="4">
        <f t="shared" si="2117"/>
        <v>-1</v>
      </c>
      <c r="G1177" s="4">
        <f t="shared" si="2117"/>
        <v>1</v>
      </c>
      <c r="H1177" s="12">
        <f>H1170</f>
        <v>2.5871900106296977</v>
      </c>
      <c r="I1177" s="12">
        <f t="shared" ref="I1177:K1177" si="2118">I1170</f>
        <v>0.40247975042063394</v>
      </c>
      <c r="J1177" s="12">
        <f t="shared" si="2118"/>
        <v>2.1452603758354165</v>
      </c>
      <c r="K1177" s="12">
        <f t="shared" si="2118"/>
        <v>-3.5935601321051155E-2</v>
      </c>
      <c r="L1177" s="4">
        <f t="shared" si="2109"/>
        <v>-4.7683859877861652</v>
      </c>
      <c r="M1177" s="11">
        <f t="shared" si="2110"/>
        <v>8.4225369575590993E-3</v>
      </c>
      <c r="N1177" s="12">
        <f t="shared" si="2111"/>
        <v>7.0939128801448883E-5</v>
      </c>
      <c r="O1177" s="12">
        <f t="shared" si="2112"/>
        <v>-1.4068328273476326E-4</v>
      </c>
      <c r="P1177" s="12">
        <f t="shared" si="2104"/>
        <v>0</v>
      </c>
      <c r="Q1177" s="12">
        <f t="shared" si="2105"/>
        <v>-1.4068328273476326E-4</v>
      </c>
      <c r="R1177" s="12">
        <f t="shared" si="2106"/>
        <v>1.4068328273476326E-4</v>
      </c>
      <c r="S1177" s="4">
        <f t="shared" si="2113"/>
        <v>0</v>
      </c>
      <c r="T1177" s="15" t="str">
        <f t="shared" si="2114"/>
        <v>OK</v>
      </c>
    </row>
    <row r="1178" spans="1:23" x14ac:dyDescent="0.25">
      <c r="A1178" t="s">
        <v>40</v>
      </c>
      <c r="B1178" t="s">
        <v>32</v>
      </c>
      <c r="C1178" s="4">
        <f t="shared" ref="C1178:G1178" si="2119">C1160</f>
        <v>1</v>
      </c>
      <c r="D1178" s="4">
        <f t="shared" si="2119"/>
        <v>1</v>
      </c>
      <c r="E1178" s="4">
        <f t="shared" si="2119"/>
        <v>1</v>
      </c>
      <c r="F1178" s="4">
        <f t="shared" si="2119"/>
        <v>0</v>
      </c>
      <c r="G1178" s="4">
        <f t="shared" si="2119"/>
        <v>1</v>
      </c>
      <c r="H1178" s="12">
        <f>H1170</f>
        <v>2.5871900106296977</v>
      </c>
      <c r="I1178" s="12">
        <f t="shared" ref="I1178:K1178" si="2120">I1170</f>
        <v>0.40247975042063394</v>
      </c>
      <c r="J1178" s="12">
        <f t="shared" si="2120"/>
        <v>2.1452603758354165</v>
      </c>
      <c r="K1178" s="12">
        <f t="shared" si="2120"/>
        <v>-3.5935601321051155E-2</v>
      </c>
      <c r="L1178" s="4">
        <f t="shared" si="2109"/>
        <v>2.9537341597292808</v>
      </c>
      <c r="M1178" s="11">
        <f t="shared" si="2110"/>
        <v>0.95043967880877533</v>
      </c>
      <c r="N1178" s="12">
        <f t="shared" si="2111"/>
        <v>2.4562254365773526E-3</v>
      </c>
      <c r="O1178" s="12">
        <f t="shared" si="2112"/>
        <v>-4.6689882300450462E-3</v>
      </c>
      <c r="P1178" s="12">
        <f t="shared" si="2104"/>
        <v>-4.6689882300450462E-3</v>
      </c>
      <c r="Q1178" s="12">
        <f t="shared" si="2105"/>
        <v>0</v>
      </c>
      <c r="R1178" s="12">
        <f t="shared" si="2106"/>
        <v>-4.6689882300450462E-3</v>
      </c>
      <c r="S1178" s="4">
        <f t="shared" si="2113"/>
        <v>1</v>
      </c>
      <c r="T1178" s="15" t="str">
        <f t="shared" si="2114"/>
        <v>OK</v>
      </c>
    </row>
    <row r="1179" spans="1:23" x14ac:dyDescent="0.25">
      <c r="A1179" t="s">
        <v>40</v>
      </c>
      <c r="B1179" t="s">
        <v>38</v>
      </c>
      <c r="C1179" s="4">
        <f t="shared" ref="C1179:G1179" si="2121">C1161</f>
        <v>1</v>
      </c>
      <c r="D1179" s="4">
        <f t="shared" si="2121"/>
        <v>1</v>
      </c>
      <c r="E1179" s="4">
        <f t="shared" si="2121"/>
        <v>1</v>
      </c>
      <c r="F1179" s="4">
        <f t="shared" si="2121"/>
        <v>1</v>
      </c>
      <c r="G1179" s="4">
        <f t="shared" si="2121"/>
        <v>0</v>
      </c>
      <c r="H1179" s="12">
        <f>H1170</f>
        <v>2.5871900106296977</v>
      </c>
      <c r="I1179" s="12">
        <f t="shared" ref="I1179:K1179" si="2122">I1170</f>
        <v>0.40247975042063394</v>
      </c>
      <c r="J1179" s="12">
        <f t="shared" si="2122"/>
        <v>2.1452603758354165</v>
      </c>
      <c r="K1179" s="12">
        <f t="shared" si="2122"/>
        <v>-3.5935601321051155E-2</v>
      </c>
      <c r="L1179" s="4">
        <f t="shared" si="2109"/>
        <v>5.1349301368857478</v>
      </c>
      <c r="M1179" s="11">
        <f t="shared" si="2110"/>
        <v>0.99414699653289285</v>
      </c>
      <c r="N1179" s="12">
        <f t="shared" si="2111"/>
        <v>3.4257649585968363E-5</v>
      </c>
      <c r="O1179" s="12">
        <f t="shared" si="2112"/>
        <v>-6.8114278888333494E-5</v>
      </c>
      <c r="P1179" s="12">
        <f t="shared" si="2104"/>
        <v>-6.8114278888333494E-5</v>
      </c>
      <c r="Q1179" s="12">
        <f t="shared" si="2105"/>
        <v>-6.8114278888333494E-5</v>
      </c>
      <c r="R1179" s="12">
        <f t="shared" si="2106"/>
        <v>0</v>
      </c>
      <c r="S1179" s="4">
        <f t="shared" si="2113"/>
        <v>1</v>
      </c>
      <c r="T1179" s="15" t="str">
        <f t="shared" si="2114"/>
        <v>OK</v>
      </c>
    </row>
    <row r="1180" spans="1:23" x14ac:dyDescent="0.25">
      <c r="A1180" t="s">
        <v>39</v>
      </c>
      <c r="B1180" t="s">
        <v>31</v>
      </c>
      <c r="C1180" s="4">
        <f t="shared" ref="C1180:G1180" si="2123">C1162</f>
        <v>0</v>
      </c>
      <c r="D1180" s="4">
        <f t="shared" si="2123"/>
        <v>0</v>
      </c>
      <c r="E1180" s="4">
        <f t="shared" si="2123"/>
        <v>0</v>
      </c>
      <c r="F1180" s="4">
        <f t="shared" si="2123"/>
        <v>-1</v>
      </c>
      <c r="G1180" s="4">
        <f t="shared" si="2123"/>
        <v>0</v>
      </c>
      <c r="H1180" s="12">
        <f>H1170</f>
        <v>2.5871900106296977</v>
      </c>
      <c r="I1180" s="12">
        <f t="shared" ref="I1180:K1180" si="2124">I1170</f>
        <v>0.40247975042063394</v>
      </c>
      <c r="J1180" s="12">
        <f t="shared" si="2124"/>
        <v>2.1452603758354165</v>
      </c>
      <c r="K1180" s="12">
        <f t="shared" si="2124"/>
        <v>-3.5935601321051155E-2</v>
      </c>
      <c r="L1180" s="4">
        <f t="shared" si="2109"/>
        <v>-2.1452603758354165</v>
      </c>
      <c r="M1180" s="11">
        <f t="shared" si="2110"/>
        <v>0.10477495438469604</v>
      </c>
      <c r="N1180" s="12">
        <f t="shared" si="2111"/>
        <v>1.0977791066315136E-2</v>
      </c>
      <c r="O1180" s="12">
        <f t="shared" si="2112"/>
        <v>0</v>
      </c>
      <c r="P1180" s="12">
        <f t="shared" si="2104"/>
        <v>0</v>
      </c>
      <c r="Q1180" s="12">
        <f t="shared" si="2105"/>
        <v>-1.9655187016194488E-2</v>
      </c>
      <c r="R1180" s="12">
        <f t="shared" si="2106"/>
        <v>0</v>
      </c>
      <c r="S1180" s="4">
        <f t="shared" si="2113"/>
        <v>0</v>
      </c>
      <c r="T1180" s="15" t="str">
        <f t="shared" si="2114"/>
        <v>OK</v>
      </c>
    </row>
    <row r="1181" spans="1:23" x14ac:dyDescent="0.25">
      <c r="A1181" t="s">
        <v>40</v>
      </c>
      <c r="B1181" t="s">
        <v>30</v>
      </c>
      <c r="C1181" s="4">
        <f t="shared" ref="C1181:G1181" si="2125">C1163</f>
        <v>1</v>
      </c>
      <c r="D1181" s="4">
        <f t="shared" si="2125"/>
        <v>1</v>
      </c>
      <c r="E1181" s="4">
        <f t="shared" si="2125"/>
        <v>0</v>
      </c>
      <c r="F1181" s="4">
        <f t="shared" si="2125"/>
        <v>1</v>
      </c>
      <c r="G1181" s="4">
        <f t="shared" si="2125"/>
        <v>1</v>
      </c>
      <c r="H1181" s="12">
        <f>H1170</f>
        <v>2.5871900106296977</v>
      </c>
      <c r="I1181" s="12">
        <f t="shared" ref="I1181:K1181" si="2126">I1170</f>
        <v>0.40247975042063394</v>
      </c>
      <c r="J1181" s="12">
        <f t="shared" si="2126"/>
        <v>2.1452603758354165</v>
      </c>
      <c r="K1181" s="12">
        <f t="shared" si="2126"/>
        <v>-3.5935601321051155E-2</v>
      </c>
      <c r="L1181" s="4">
        <f t="shared" si="2109"/>
        <v>4.6965147851440632</v>
      </c>
      <c r="M1181" s="11">
        <f t="shared" si="2110"/>
        <v>0.99095551787266767</v>
      </c>
      <c r="N1181" s="12">
        <f t="shared" si="2111"/>
        <v>8.1802656951633976E-5</v>
      </c>
      <c r="O1181" s="12">
        <f t="shared" si="2112"/>
        <v>-1.6212558856573326E-4</v>
      </c>
      <c r="P1181" s="12">
        <f t="shared" si="2104"/>
        <v>0</v>
      </c>
      <c r="Q1181" s="12">
        <f t="shared" si="2105"/>
        <v>-1.6212558856573326E-4</v>
      </c>
      <c r="R1181" s="12">
        <f t="shared" si="2106"/>
        <v>-1.6212558856573326E-4</v>
      </c>
      <c r="S1181" s="4">
        <f t="shared" si="2113"/>
        <v>1</v>
      </c>
      <c r="T1181" s="15" t="str">
        <f t="shared" si="2114"/>
        <v>OK</v>
      </c>
    </row>
    <row r="1182" spans="1:23" x14ac:dyDescent="0.25">
      <c r="A1182" t="s">
        <v>39</v>
      </c>
      <c r="B1182" t="s">
        <v>36</v>
      </c>
      <c r="C1182" s="4">
        <f t="shared" ref="C1182:G1182" si="2127">C1164</f>
        <v>0</v>
      </c>
      <c r="D1182" s="4">
        <f t="shared" si="2127"/>
        <v>-1</v>
      </c>
      <c r="E1182" s="4">
        <f t="shared" si="2127"/>
        <v>0</v>
      </c>
      <c r="F1182" s="4">
        <f t="shared" si="2127"/>
        <v>-1</v>
      </c>
      <c r="G1182" s="4">
        <f t="shared" si="2127"/>
        <v>0</v>
      </c>
      <c r="H1182" s="12">
        <f>H1170</f>
        <v>2.5871900106296977</v>
      </c>
      <c r="I1182" s="12">
        <f t="shared" ref="I1182:K1182" si="2128">I1170</f>
        <v>0.40247975042063394</v>
      </c>
      <c r="J1182" s="12">
        <f t="shared" si="2128"/>
        <v>2.1452603758354165</v>
      </c>
      <c r="K1182" s="12">
        <f t="shared" si="2128"/>
        <v>-3.5935601321051155E-2</v>
      </c>
      <c r="L1182" s="4">
        <f t="shared" si="2109"/>
        <v>-4.7324503864651142</v>
      </c>
      <c r="M1182" s="11">
        <f t="shared" si="2110"/>
        <v>8.7280201752599033E-3</v>
      </c>
      <c r="N1182" s="12">
        <f t="shared" si="2111"/>
        <v>7.6178336179743916E-5</v>
      </c>
      <c r="O1182" s="12">
        <f t="shared" si="2112"/>
        <v>-1.5102690024929876E-4</v>
      </c>
      <c r="P1182" s="12">
        <f t="shared" si="2104"/>
        <v>0</v>
      </c>
      <c r="Q1182" s="12">
        <f t="shared" si="2105"/>
        <v>-1.5102690024929876E-4</v>
      </c>
      <c r="R1182" s="12">
        <f t="shared" si="2106"/>
        <v>0</v>
      </c>
      <c r="S1182" s="4">
        <f t="shared" si="2113"/>
        <v>0</v>
      </c>
      <c r="T1182" s="15" t="str">
        <f t="shared" si="2114"/>
        <v>OK</v>
      </c>
    </row>
    <row r="1183" spans="1:23" x14ac:dyDescent="0.25">
      <c r="A1183" t="s">
        <v>40</v>
      </c>
      <c r="B1183" t="s">
        <v>33</v>
      </c>
      <c r="C1183" s="4">
        <f t="shared" ref="C1183:G1183" si="2129">C1165</f>
        <v>1</v>
      </c>
      <c r="D1183" s="4">
        <f t="shared" si="2129"/>
        <v>1</v>
      </c>
      <c r="E1183" s="4">
        <f t="shared" si="2129"/>
        <v>1</v>
      </c>
      <c r="F1183" s="4">
        <f t="shared" si="2129"/>
        <v>1</v>
      </c>
      <c r="G1183" s="4">
        <f t="shared" si="2129"/>
        <v>0</v>
      </c>
      <c r="H1183" s="12">
        <f>H1170</f>
        <v>2.5871900106296977</v>
      </c>
      <c r="I1183" s="12">
        <f t="shared" ref="I1183:K1183" si="2130">I1170</f>
        <v>0.40247975042063394</v>
      </c>
      <c r="J1183" s="12">
        <f t="shared" si="2130"/>
        <v>2.1452603758354165</v>
      </c>
      <c r="K1183" s="12">
        <f t="shared" si="2130"/>
        <v>-3.5935601321051155E-2</v>
      </c>
      <c r="L1183" s="4">
        <f t="shared" si="2109"/>
        <v>5.1349301368857478</v>
      </c>
      <c r="M1183" s="11">
        <f t="shared" si="2110"/>
        <v>0.99414699653289285</v>
      </c>
      <c r="N1183" s="12">
        <f t="shared" si="2111"/>
        <v>3.4257649585968363E-5</v>
      </c>
      <c r="O1183" s="12">
        <f t="shared" si="2112"/>
        <v>-6.8114278888333494E-5</v>
      </c>
      <c r="P1183" s="12">
        <f t="shared" si="2104"/>
        <v>-6.8114278888333494E-5</v>
      </c>
      <c r="Q1183" s="12">
        <f t="shared" si="2105"/>
        <v>-6.8114278888333494E-5</v>
      </c>
      <c r="R1183" s="12">
        <f t="shared" si="2106"/>
        <v>0</v>
      </c>
      <c r="S1183" s="4">
        <f t="shared" si="2113"/>
        <v>1</v>
      </c>
      <c r="T1183" s="15" t="str">
        <f t="shared" si="2114"/>
        <v>OK</v>
      </c>
    </row>
    <row r="1184" spans="1:23" x14ac:dyDescent="0.25">
      <c r="M1184" s="5" t="s">
        <v>47</v>
      </c>
      <c r="N1184" s="11">
        <f>AVERAGE(N1174:N1183)</f>
        <v>2.9117295001962018E-3</v>
      </c>
      <c r="O1184"/>
      <c r="V1184">
        <f>B1172</f>
        <v>65</v>
      </c>
      <c r="W1184" s="11">
        <f>N1184</f>
        <v>2.9117295001962018E-3</v>
      </c>
    </row>
    <row r="1185" spans="1:20" x14ac:dyDescent="0.25">
      <c r="H1185" t="s">
        <v>41</v>
      </c>
      <c r="I1185">
        <f>I1167</f>
        <v>3</v>
      </c>
      <c r="M1185"/>
      <c r="N1185" s="5" t="s">
        <v>46</v>
      </c>
      <c r="O1185" s="11">
        <f>AVERAGE(O1174:O1183)</f>
        <v>-2.2888611303085583E-3</v>
      </c>
      <c r="P1185" s="11">
        <f t="shared" ref="P1185:R1185" si="2131">AVERAGE(P1174:P1183)</f>
        <v>2.408832263191941E-4</v>
      </c>
      <c r="Q1185" s="11">
        <f t="shared" si="2131"/>
        <v>-3.0994203557593767E-3</v>
      </c>
      <c r="R1185" s="11">
        <f t="shared" si="2131"/>
        <v>2.1901759957652472E-4</v>
      </c>
    </row>
    <row r="1186" spans="1:20" x14ac:dyDescent="0.25">
      <c r="M1186"/>
      <c r="N1186"/>
      <c r="O1186"/>
    </row>
    <row r="1187" spans="1:20" x14ac:dyDescent="0.25">
      <c r="M1187"/>
      <c r="N1187"/>
      <c r="O1187"/>
    </row>
    <row r="1188" spans="1:20" x14ac:dyDescent="0.25">
      <c r="H1188" s="13">
        <f>H1170-O1185*$I1185</f>
        <v>2.5940565940206235</v>
      </c>
      <c r="I1188" s="13">
        <f t="shared" ref="I1188" si="2132">I1170-P1185*$I1185</f>
        <v>0.40175710074167637</v>
      </c>
      <c r="J1188" s="13">
        <f t="shared" ref="J1188" si="2133">J1170-Q1185*$I1185</f>
        <v>2.1545586369026948</v>
      </c>
      <c r="K1188" s="13">
        <f t="shared" ref="K1188" si="2134">K1170-R1185*$I1185</f>
        <v>-3.6592654119780729E-2</v>
      </c>
      <c r="M1188"/>
      <c r="N1188"/>
      <c r="O1188"/>
    </row>
    <row r="1189" spans="1:20" x14ac:dyDescent="0.25">
      <c r="H1189" s="36" t="s">
        <v>18</v>
      </c>
      <c r="I1189" s="36"/>
      <c r="J1189" s="36"/>
      <c r="K1189" s="36"/>
      <c r="M1189"/>
      <c r="N1189"/>
      <c r="O1189" s="37" t="s">
        <v>23</v>
      </c>
      <c r="P1189" s="37"/>
      <c r="Q1189" s="37"/>
      <c r="R1189" s="37"/>
    </row>
    <row r="1190" spans="1:20" x14ac:dyDescent="0.25">
      <c r="A1190" s="14" t="s">
        <v>45</v>
      </c>
      <c r="B1190" s="14">
        <f>B1172+1</f>
        <v>66</v>
      </c>
      <c r="H1190" s="8" t="s">
        <v>19</v>
      </c>
      <c r="I1190" s="8" t="s">
        <v>20</v>
      </c>
      <c r="J1190" s="8" t="s">
        <v>22</v>
      </c>
      <c r="K1190" s="8" t="s">
        <v>21</v>
      </c>
      <c r="M1190"/>
      <c r="N1190"/>
      <c r="O1190" s="8" t="s">
        <v>24</v>
      </c>
      <c r="P1190" s="8" t="s">
        <v>25</v>
      </c>
      <c r="Q1190" s="8" t="s">
        <v>26</v>
      </c>
      <c r="R1190" s="8" t="s">
        <v>27</v>
      </c>
    </row>
    <row r="1191" spans="1:20" ht="30" x14ac:dyDescent="0.25">
      <c r="A1191" s="6" t="s">
        <v>44</v>
      </c>
      <c r="B1191" s="6" t="s">
        <v>13</v>
      </c>
      <c r="C1191" s="7" t="s">
        <v>7</v>
      </c>
      <c r="D1191" s="6" t="s">
        <v>14</v>
      </c>
      <c r="E1191" s="6" t="s">
        <v>1</v>
      </c>
      <c r="F1191" s="6" t="s">
        <v>2</v>
      </c>
      <c r="G1191" s="6" t="s">
        <v>15</v>
      </c>
      <c r="H1191" s="9" t="s">
        <v>14</v>
      </c>
      <c r="I1191" s="9" t="s">
        <v>1</v>
      </c>
      <c r="J1191" s="9" t="s">
        <v>2</v>
      </c>
      <c r="K1191" s="9" t="s">
        <v>15</v>
      </c>
      <c r="L1191" s="6" t="s">
        <v>16</v>
      </c>
      <c r="M1191" s="6" t="s">
        <v>17</v>
      </c>
      <c r="N1191" s="6" t="s">
        <v>28</v>
      </c>
      <c r="O1191" s="9" t="s">
        <v>14</v>
      </c>
      <c r="P1191" s="9" t="s">
        <v>1</v>
      </c>
      <c r="Q1191" s="9" t="s">
        <v>2</v>
      </c>
      <c r="R1191" s="9" t="s">
        <v>15</v>
      </c>
      <c r="S1191" s="7" t="s">
        <v>42</v>
      </c>
      <c r="T1191" s="9" t="s">
        <v>43</v>
      </c>
    </row>
    <row r="1192" spans="1:20" x14ac:dyDescent="0.25">
      <c r="A1192" t="s">
        <v>39</v>
      </c>
      <c r="B1192" t="s">
        <v>29</v>
      </c>
      <c r="C1192" s="4">
        <f>C1174</f>
        <v>0</v>
      </c>
      <c r="D1192" s="4">
        <f t="shared" ref="D1192:G1192" si="2135">D1174</f>
        <v>-1</v>
      </c>
      <c r="E1192" s="4">
        <f t="shared" si="2135"/>
        <v>1</v>
      </c>
      <c r="F1192" s="4">
        <f t="shared" si="2135"/>
        <v>0</v>
      </c>
      <c r="G1192" s="4">
        <f t="shared" si="2135"/>
        <v>1</v>
      </c>
      <c r="H1192" s="12">
        <f>H1188</f>
        <v>2.5940565940206235</v>
      </c>
      <c r="I1192" s="12">
        <f t="shared" ref="I1192:K1192" si="2136">I1188</f>
        <v>0.40175710074167637</v>
      </c>
      <c r="J1192" s="12">
        <f t="shared" si="2136"/>
        <v>2.1545586369026948</v>
      </c>
      <c r="K1192" s="12">
        <f t="shared" si="2136"/>
        <v>-3.6592654119780729E-2</v>
      </c>
      <c r="L1192" s="4">
        <f>SUMPRODUCT(D1192:G1192,H1192:K1192)</f>
        <v>-2.228892147398728</v>
      </c>
      <c r="M1192" s="11">
        <f>1/(1+EXP(-L1192))</f>
        <v>9.7185801404325423E-2</v>
      </c>
      <c r="N1192" s="12">
        <f>(M1192-C1192)^2</f>
        <v>9.4450799946009818E-3</v>
      </c>
      <c r="O1192" s="12">
        <f>2*D1192*$M1192*(1-$M1192)*($M1192-$C1192)</f>
        <v>-1.7054304651995447E-2</v>
      </c>
      <c r="P1192" s="12">
        <f t="shared" ref="P1192:P1201" si="2137">2*E1192*$M1192*(1-$M1192)*($M1192-$C1192)</f>
        <v>1.7054304651995447E-2</v>
      </c>
      <c r="Q1192" s="12">
        <f t="shared" ref="Q1192:Q1201" si="2138">2*F1192*$M1192*(1-$M1192)*($M1192-$C1192)</f>
        <v>0</v>
      </c>
      <c r="R1192" s="12">
        <f t="shared" ref="R1192:R1201" si="2139">2*G1192*$M1192*(1-$M1192)*($M1192-$C1192)</f>
        <v>1.7054304651995447E-2</v>
      </c>
      <c r="S1192" s="4">
        <f>IF(M1192&gt;0.5,1,0)</f>
        <v>0</v>
      </c>
      <c r="T1192" s="15" t="str">
        <f>IF(S1192=C1192,"OK","FAUX")</f>
        <v>OK</v>
      </c>
    </row>
    <row r="1193" spans="1:20" x14ac:dyDescent="0.25">
      <c r="A1193" t="s">
        <v>40</v>
      </c>
      <c r="B1193" t="s">
        <v>34</v>
      </c>
      <c r="C1193" s="4">
        <f t="shared" ref="C1193:G1193" si="2140">C1175</f>
        <v>1</v>
      </c>
      <c r="D1193" s="4">
        <f t="shared" si="2140"/>
        <v>0</v>
      </c>
      <c r="E1193" s="4">
        <f t="shared" si="2140"/>
        <v>1</v>
      </c>
      <c r="F1193" s="4">
        <f t="shared" si="2140"/>
        <v>1</v>
      </c>
      <c r="G1193" s="4">
        <f t="shared" si="2140"/>
        <v>1</v>
      </c>
      <c r="H1193" s="12">
        <f>H1188</f>
        <v>2.5940565940206235</v>
      </c>
      <c r="I1193" s="12">
        <f t="shared" ref="I1193:K1193" si="2141">I1188</f>
        <v>0.40175710074167637</v>
      </c>
      <c r="J1193" s="12">
        <f t="shared" si="2141"/>
        <v>2.1545586369026948</v>
      </c>
      <c r="K1193" s="12">
        <f t="shared" si="2141"/>
        <v>-3.6592654119780729E-2</v>
      </c>
      <c r="L1193" s="4">
        <f t="shared" ref="L1193:L1201" si="2142">SUMPRODUCT(D1193:G1193,H1193:K1193)</f>
        <v>2.5197230835245903</v>
      </c>
      <c r="M1193" s="11">
        <f t="shared" ref="M1193:M1201" si="2143">1/(1+EXP(-L1193))</f>
        <v>0.92551296681726791</v>
      </c>
      <c r="N1193" s="12">
        <f t="shared" ref="N1193:N1201" si="2144">(M1193-C1193)^2</f>
        <v>5.5483181123654312E-3</v>
      </c>
      <c r="O1193" s="12">
        <f t="shared" ref="O1193:O1201" si="2145">2*D1193*$M1193*(1-$M1193)*($M1193-$C1193)</f>
        <v>0</v>
      </c>
      <c r="P1193" s="12">
        <f t="shared" si="2137"/>
        <v>-1.0270080714042628E-2</v>
      </c>
      <c r="Q1193" s="12">
        <f t="shared" si="2138"/>
        <v>-1.0270080714042628E-2</v>
      </c>
      <c r="R1193" s="12">
        <f t="shared" si="2139"/>
        <v>-1.0270080714042628E-2</v>
      </c>
      <c r="S1193" s="4">
        <f t="shared" ref="S1193:S1201" si="2146">IF(M1193&gt;0.5,1,0)</f>
        <v>1</v>
      </c>
      <c r="T1193" s="15" t="str">
        <f t="shared" ref="T1193:T1201" si="2147">IF(S1193=C1193,"OK","FAUX")</f>
        <v>OK</v>
      </c>
    </row>
    <row r="1194" spans="1:20" x14ac:dyDescent="0.25">
      <c r="A1194" t="s">
        <v>39</v>
      </c>
      <c r="B1194" t="s">
        <v>35</v>
      </c>
      <c r="C1194" s="4">
        <f t="shared" ref="C1194:G1194" si="2148">C1176</f>
        <v>0</v>
      </c>
      <c r="D1194" s="4">
        <f t="shared" si="2148"/>
        <v>-1</v>
      </c>
      <c r="E1194" s="4">
        <f t="shared" si="2148"/>
        <v>1</v>
      </c>
      <c r="F1194" s="4">
        <f t="shared" si="2148"/>
        <v>-1</v>
      </c>
      <c r="G1194" s="4">
        <f t="shared" si="2148"/>
        <v>0</v>
      </c>
      <c r="H1194" s="12">
        <f>H1188</f>
        <v>2.5940565940206235</v>
      </c>
      <c r="I1194" s="12">
        <f t="shared" ref="I1194:K1194" si="2149">I1188</f>
        <v>0.40175710074167637</v>
      </c>
      <c r="J1194" s="12">
        <f t="shared" si="2149"/>
        <v>2.1545586369026948</v>
      </c>
      <c r="K1194" s="12">
        <f t="shared" si="2149"/>
        <v>-3.6592654119780729E-2</v>
      </c>
      <c r="L1194" s="4">
        <f t="shared" si="2142"/>
        <v>-4.3468581301816425</v>
      </c>
      <c r="M1194" s="11">
        <f t="shared" si="2143"/>
        <v>1.2781934698330775E-2</v>
      </c>
      <c r="N1194" s="12">
        <f t="shared" si="2144"/>
        <v>1.6337785463239223E-4</v>
      </c>
      <c r="O1194" s="12">
        <f t="shared" si="2145"/>
        <v>-3.2257913912665527E-4</v>
      </c>
      <c r="P1194" s="12">
        <f t="shared" si="2137"/>
        <v>3.2257913912665527E-4</v>
      </c>
      <c r="Q1194" s="12">
        <f t="shared" si="2138"/>
        <v>-3.2257913912665527E-4</v>
      </c>
      <c r="R1194" s="12">
        <f t="shared" si="2139"/>
        <v>0</v>
      </c>
      <c r="S1194" s="4">
        <f t="shared" si="2146"/>
        <v>0</v>
      </c>
      <c r="T1194" s="15" t="str">
        <f t="shared" si="2147"/>
        <v>OK</v>
      </c>
    </row>
    <row r="1195" spans="1:20" x14ac:dyDescent="0.25">
      <c r="A1195" t="s">
        <v>39</v>
      </c>
      <c r="B1195" t="s">
        <v>37</v>
      </c>
      <c r="C1195" s="4">
        <f t="shared" ref="C1195:G1195" si="2150">C1177</f>
        <v>0</v>
      </c>
      <c r="D1195" s="4">
        <f t="shared" si="2150"/>
        <v>-1</v>
      </c>
      <c r="E1195" s="4">
        <f t="shared" si="2150"/>
        <v>0</v>
      </c>
      <c r="F1195" s="4">
        <f t="shared" si="2150"/>
        <v>-1</v>
      </c>
      <c r="G1195" s="4">
        <f t="shared" si="2150"/>
        <v>1</v>
      </c>
      <c r="H1195" s="12">
        <f>H1188</f>
        <v>2.5940565940206235</v>
      </c>
      <c r="I1195" s="12">
        <f t="shared" ref="I1195:K1195" si="2151">I1188</f>
        <v>0.40175710074167637</v>
      </c>
      <c r="J1195" s="12">
        <f t="shared" si="2151"/>
        <v>2.1545586369026948</v>
      </c>
      <c r="K1195" s="12">
        <f t="shared" si="2151"/>
        <v>-3.6592654119780729E-2</v>
      </c>
      <c r="L1195" s="4">
        <f t="shared" si="2142"/>
        <v>-4.785207885043099</v>
      </c>
      <c r="M1195" s="11">
        <f t="shared" si="2143"/>
        <v>8.2832027144868325E-3</v>
      </c>
      <c r="N1195" s="12">
        <f t="shared" si="2144"/>
        <v>6.8611447209282028E-5</v>
      </c>
      <c r="O1195" s="12">
        <f t="shared" si="2145"/>
        <v>-1.3608624936702648E-4</v>
      </c>
      <c r="P1195" s="12">
        <f t="shared" si="2137"/>
        <v>0</v>
      </c>
      <c r="Q1195" s="12">
        <f t="shared" si="2138"/>
        <v>-1.3608624936702648E-4</v>
      </c>
      <c r="R1195" s="12">
        <f t="shared" si="2139"/>
        <v>1.3608624936702648E-4</v>
      </c>
      <c r="S1195" s="4">
        <f t="shared" si="2146"/>
        <v>0</v>
      </c>
      <c r="T1195" s="15" t="str">
        <f t="shared" si="2147"/>
        <v>OK</v>
      </c>
    </row>
    <row r="1196" spans="1:20" x14ac:dyDescent="0.25">
      <c r="A1196" t="s">
        <v>40</v>
      </c>
      <c r="B1196" t="s">
        <v>32</v>
      </c>
      <c r="C1196" s="4">
        <f t="shared" ref="C1196:G1196" si="2152">C1178</f>
        <v>1</v>
      </c>
      <c r="D1196" s="4">
        <f t="shared" si="2152"/>
        <v>1</v>
      </c>
      <c r="E1196" s="4">
        <f t="shared" si="2152"/>
        <v>1</v>
      </c>
      <c r="F1196" s="4">
        <f t="shared" si="2152"/>
        <v>0</v>
      </c>
      <c r="G1196" s="4">
        <f t="shared" si="2152"/>
        <v>1</v>
      </c>
      <c r="H1196" s="12">
        <f>H1188</f>
        <v>2.5940565940206235</v>
      </c>
      <c r="I1196" s="12">
        <f t="shared" ref="I1196:K1196" si="2153">I1188</f>
        <v>0.40175710074167637</v>
      </c>
      <c r="J1196" s="12">
        <f t="shared" si="2153"/>
        <v>2.1545586369026948</v>
      </c>
      <c r="K1196" s="12">
        <f t="shared" si="2153"/>
        <v>-3.6592654119780729E-2</v>
      </c>
      <c r="L1196" s="4">
        <f t="shared" si="2142"/>
        <v>2.959221040642519</v>
      </c>
      <c r="M1196" s="11">
        <f t="shared" si="2143"/>
        <v>0.95069749552957705</v>
      </c>
      <c r="N1196" s="12">
        <f t="shared" si="2144"/>
        <v>2.4307369470560748E-3</v>
      </c>
      <c r="O1196" s="12">
        <f t="shared" si="2145"/>
        <v>-4.6217910557148408E-3</v>
      </c>
      <c r="P1196" s="12">
        <f t="shared" si="2137"/>
        <v>-4.6217910557148408E-3</v>
      </c>
      <c r="Q1196" s="12">
        <f t="shared" si="2138"/>
        <v>0</v>
      </c>
      <c r="R1196" s="12">
        <f t="shared" si="2139"/>
        <v>-4.6217910557148408E-3</v>
      </c>
      <c r="S1196" s="4">
        <f t="shared" si="2146"/>
        <v>1</v>
      </c>
      <c r="T1196" s="15" t="str">
        <f t="shared" si="2147"/>
        <v>OK</v>
      </c>
    </row>
    <row r="1197" spans="1:20" x14ac:dyDescent="0.25">
      <c r="A1197" t="s">
        <v>40</v>
      </c>
      <c r="B1197" t="s">
        <v>38</v>
      </c>
      <c r="C1197" s="4">
        <f t="shared" ref="C1197:G1197" si="2154">C1179</f>
        <v>1</v>
      </c>
      <c r="D1197" s="4">
        <f t="shared" si="2154"/>
        <v>1</v>
      </c>
      <c r="E1197" s="4">
        <f t="shared" si="2154"/>
        <v>1</v>
      </c>
      <c r="F1197" s="4">
        <f t="shared" si="2154"/>
        <v>1</v>
      </c>
      <c r="G1197" s="4">
        <f t="shared" si="2154"/>
        <v>0</v>
      </c>
      <c r="H1197" s="12">
        <f>H1188</f>
        <v>2.5940565940206235</v>
      </c>
      <c r="I1197" s="12">
        <f t="shared" ref="I1197:K1197" si="2155">I1188</f>
        <v>0.40175710074167637</v>
      </c>
      <c r="J1197" s="12">
        <f t="shared" si="2155"/>
        <v>2.1545586369026948</v>
      </c>
      <c r="K1197" s="12">
        <f t="shared" si="2155"/>
        <v>-3.6592654119780729E-2</v>
      </c>
      <c r="L1197" s="4">
        <f t="shared" si="2142"/>
        <v>5.150372331664995</v>
      </c>
      <c r="M1197" s="11">
        <f t="shared" si="2143"/>
        <v>0.99423616852122398</v>
      </c>
      <c r="N1197" s="12">
        <f t="shared" si="2144"/>
        <v>3.3221753315729314E-5</v>
      </c>
      <c r="O1197" s="12">
        <f t="shared" si="2145"/>
        <v>-6.6060537456375968E-5</v>
      </c>
      <c r="P1197" s="12">
        <f t="shared" si="2137"/>
        <v>-6.6060537456375968E-5</v>
      </c>
      <c r="Q1197" s="12">
        <f t="shared" si="2138"/>
        <v>-6.6060537456375968E-5</v>
      </c>
      <c r="R1197" s="12">
        <f t="shared" si="2139"/>
        <v>0</v>
      </c>
      <c r="S1197" s="4">
        <f t="shared" si="2146"/>
        <v>1</v>
      </c>
      <c r="T1197" s="15" t="str">
        <f t="shared" si="2147"/>
        <v>OK</v>
      </c>
    </row>
    <row r="1198" spans="1:20" x14ac:dyDescent="0.25">
      <c r="A1198" t="s">
        <v>39</v>
      </c>
      <c r="B1198" t="s">
        <v>31</v>
      </c>
      <c r="C1198" s="4">
        <f t="shared" ref="C1198:G1198" si="2156">C1180</f>
        <v>0</v>
      </c>
      <c r="D1198" s="4">
        <f t="shared" si="2156"/>
        <v>0</v>
      </c>
      <c r="E1198" s="4">
        <f t="shared" si="2156"/>
        <v>0</v>
      </c>
      <c r="F1198" s="4">
        <f t="shared" si="2156"/>
        <v>-1</v>
      </c>
      <c r="G1198" s="4">
        <f t="shared" si="2156"/>
        <v>0</v>
      </c>
      <c r="H1198" s="12">
        <f>H1188</f>
        <v>2.5940565940206235</v>
      </c>
      <c r="I1198" s="12">
        <f t="shared" ref="I1198:K1198" si="2157">I1188</f>
        <v>0.40175710074167637</v>
      </c>
      <c r="J1198" s="12">
        <f t="shared" si="2157"/>
        <v>2.1545586369026948</v>
      </c>
      <c r="K1198" s="12">
        <f t="shared" si="2157"/>
        <v>-3.6592654119780729E-2</v>
      </c>
      <c r="L1198" s="4">
        <f t="shared" si="2142"/>
        <v>-2.1545586369026948</v>
      </c>
      <c r="M1198" s="11">
        <f t="shared" si="2143"/>
        <v>0.10390600344612218</v>
      </c>
      <c r="N1198" s="12">
        <f t="shared" si="2144"/>
        <v>1.0796457552145554E-2</v>
      </c>
      <c r="O1198" s="12">
        <f t="shared" si="2145"/>
        <v>0</v>
      </c>
      <c r="P1198" s="12">
        <f t="shared" si="2137"/>
        <v>0</v>
      </c>
      <c r="Q1198" s="12">
        <f t="shared" si="2138"/>
        <v>-1.9349281593052811E-2</v>
      </c>
      <c r="R1198" s="12">
        <f t="shared" si="2139"/>
        <v>0</v>
      </c>
      <c r="S1198" s="4">
        <f t="shared" si="2146"/>
        <v>0</v>
      </c>
      <c r="T1198" s="15" t="str">
        <f t="shared" si="2147"/>
        <v>OK</v>
      </c>
    </row>
    <row r="1199" spans="1:20" x14ac:dyDescent="0.25">
      <c r="A1199" t="s">
        <v>40</v>
      </c>
      <c r="B1199" t="s">
        <v>30</v>
      </c>
      <c r="C1199" s="4">
        <f t="shared" ref="C1199:G1199" si="2158">C1181</f>
        <v>1</v>
      </c>
      <c r="D1199" s="4">
        <f t="shared" si="2158"/>
        <v>1</v>
      </c>
      <c r="E1199" s="4">
        <f t="shared" si="2158"/>
        <v>0</v>
      </c>
      <c r="F1199" s="4">
        <f t="shared" si="2158"/>
        <v>1</v>
      </c>
      <c r="G1199" s="4">
        <f t="shared" si="2158"/>
        <v>1</v>
      </c>
      <c r="H1199" s="12">
        <f>H1188</f>
        <v>2.5940565940206235</v>
      </c>
      <c r="I1199" s="12">
        <f t="shared" ref="I1199:K1199" si="2159">I1188</f>
        <v>0.40175710074167637</v>
      </c>
      <c r="J1199" s="12">
        <f t="shared" si="2159"/>
        <v>2.1545586369026948</v>
      </c>
      <c r="K1199" s="12">
        <f t="shared" si="2159"/>
        <v>-3.6592654119780729E-2</v>
      </c>
      <c r="L1199" s="4">
        <f t="shared" si="2142"/>
        <v>4.7120225768035384</v>
      </c>
      <c r="M1199" s="11">
        <f t="shared" si="2143"/>
        <v>0.99109345626153011</v>
      </c>
      <c r="N1199" s="12">
        <f t="shared" si="2144"/>
        <v>7.9326521365277115E-5</v>
      </c>
      <c r="O1199" s="12">
        <f t="shared" si="2145"/>
        <v>-1.5723999246623324E-4</v>
      </c>
      <c r="P1199" s="12">
        <f t="shared" si="2137"/>
        <v>0</v>
      </c>
      <c r="Q1199" s="12">
        <f t="shared" si="2138"/>
        <v>-1.5723999246623324E-4</v>
      </c>
      <c r="R1199" s="12">
        <f t="shared" si="2139"/>
        <v>-1.5723999246623324E-4</v>
      </c>
      <c r="S1199" s="4">
        <f t="shared" si="2146"/>
        <v>1</v>
      </c>
      <c r="T1199" s="15" t="str">
        <f t="shared" si="2147"/>
        <v>OK</v>
      </c>
    </row>
    <row r="1200" spans="1:20" x14ac:dyDescent="0.25">
      <c r="A1200" t="s">
        <v>39</v>
      </c>
      <c r="B1200" t="s">
        <v>36</v>
      </c>
      <c r="C1200" s="4">
        <f t="shared" ref="C1200:G1200" si="2160">C1182</f>
        <v>0</v>
      </c>
      <c r="D1200" s="4">
        <f t="shared" si="2160"/>
        <v>-1</v>
      </c>
      <c r="E1200" s="4">
        <f t="shared" si="2160"/>
        <v>0</v>
      </c>
      <c r="F1200" s="4">
        <f t="shared" si="2160"/>
        <v>-1</v>
      </c>
      <c r="G1200" s="4">
        <f t="shared" si="2160"/>
        <v>0</v>
      </c>
      <c r="H1200" s="12">
        <f>H1188</f>
        <v>2.5940565940206235</v>
      </c>
      <c r="I1200" s="12">
        <f t="shared" ref="I1200:K1200" si="2161">I1188</f>
        <v>0.40175710074167637</v>
      </c>
      <c r="J1200" s="12">
        <f t="shared" si="2161"/>
        <v>2.1545586369026948</v>
      </c>
      <c r="K1200" s="12">
        <f t="shared" si="2161"/>
        <v>-3.6592654119780729E-2</v>
      </c>
      <c r="L1200" s="4">
        <f t="shared" si="2142"/>
        <v>-4.7486152309233187</v>
      </c>
      <c r="M1200" s="11">
        <f t="shared" si="2143"/>
        <v>8.5892693854874701E-3</v>
      </c>
      <c r="N1200" s="12">
        <f t="shared" si="2144"/>
        <v>7.3775548576472297E-5</v>
      </c>
      <c r="O1200" s="12">
        <f t="shared" si="2145"/>
        <v>-1.4628374103137372E-4</v>
      </c>
      <c r="P1200" s="12">
        <f t="shared" si="2137"/>
        <v>0</v>
      </c>
      <c r="Q1200" s="12">
        <f t="shared" si="2138"/>
        <v>-1.4628374103137372E-4</v>
      </c>
      <c r="R1200" s="12">
        <f t="shared" si="2139"/>
        <v>0</v>
      </c>
      <c r="S1200" s="4">
        <f t="shared" si="2146"/>
        <v>0</v>
      </c>
      <c r="T1200" s="15" t="str">
        <f t="shared" si="2147"/>
        <v>OK</v>
      </c>
    </row>
    <row r="1201" spans="1:23" x14ac:dyDescent="0.25">
      <c r="A1201" t="s">
        <v>40</v>
      </c>
      <c r="B1201" t="s">
        <v>33</v>
      </c>
      <c r="C1201" s="4">
        <f t="shared" ref="C1201:G1201" si="2162">C1183</f>
        <v>1</v>
      </c>
      <c r="D1201" s="4">
        <f t="shared" si="2162"/>
        <v>1</v>
      </c>
      <c r="E1201" s="4">
        <f t="shared" si="2162"/>
        <v>1</v>
      </c>
      <c r="F1201" s="4">
        <f t="shared" si="2162"/>
        <v>1</v>
      </c>
      <c r="G1201" s="4">
        <f t="shared" si="2162"/>
        <v>0</v>
      </c>
      <c r="H1201" s="12">
        <f>H1188</f>
        <v>2.5940565940206235</v>
      </c>
      <c r="I1201" s="12">
        <f t="shared" ref="I1201:K1201" si="2163">I1188</f>
        <v>0.40175710074167637</v>
      </c>
      <c r="J1201" s="12">
        <f t="shared" si="2163"/>
        <v>2.1545586369026948</v>
      </c>
      <c r="K1201" s="12">
        <f t="shared" si="2163"/>
        <v>-3.6592654119780729E-2</v>
      </c>
      <c r="L1201" s="4">
        <f t="shared" si="2142"/>
        <v>5.150372331664995</v>
      </c>
      <c r="M1201" s="11">
        <f t="shared" si="2143"/>
        <v>0.99423616852122398</v>
      </c>
      <c r="N1201" s="12">
        <f t="shared" si="2144"/>
        <v>3.3221753315729314E-5</v>
      </c>
      <c r="O1201" s="12">
        <f t="shared" si="2145"/>
        <v>-6.6060537456375968E-5</v>
      </c>
      <c r="P1201" s="12">
        <f t="shared" si="2137"/>
        <v>-6.6060537456375968E-5</v>
      </c>
      <c r="Q1201" s="12">
        <f t="shared" si="2138"/>
        <v>-6.6060537456375968E-5</v>
      </c>
      <c r="R1201" s="12">
        <f t="shared" si="2139"/>
        <v>0</v>
      </c>
      <c r="S1201" s="4">
        <f t="shared" si="2146"/>
        <v>1</v>
      </c>
      <c r="T1201" s="15" t="str">
        <f t="shared" si="2147"/>
        <v>OK</v>
      </c>
    </row>
    <row r="1202" spans="1:23" x14ac:dyDescent="0.25">
      <c r="M1202" s="5" t="s">
        <v>47</v>
      </c>
      <c r="N1202" s="11">
        <f>AVERAGE(N1192:N1201)</f>
        <v>2.8672127484582919E-3</v>
      </c>
      <c r="O1202"/>
      <c r="V1202">
        <f>B1190</f>
        <v>66</v>
      </c>
      <c r="W1202" s="11">
        <f>N1202</f>
        <v>2.8672127484582919E-3</v>
      </c>
    </row>
    <row r="1203" spans="1:23" x14ac:dyDescent="0.25">
      <c r="H1203" t="s">
        <v>41</v>
      </c>
      <c r="I1203">
        <f>I1185</f>
        <v>3</v>
      </c>
      <c r="M1203"/>
      <c r="N1203" s="5" t="s">
        <v>46</v>
      </c>
      <c r="O1203" s="11">
        <f>AVERAGE(O1192:O1201)</f>
        <v>-2.2570405904614324E-3</v>
      </c>
      <c r="P1203" s="11">
        <f t="shared" ref="P1203:R1203" si="2164">AVERAGE(P1192:P1201)</f>
        <v>2.3528909464518811E-4</v>
      </c>
      <c r="Q1203" s="11">
        <f t="shared" si="2164"/>
        <v>-3.0513672503999474E-3</v>
      </c>
      <c r="R1203" s="11">
        <f t="shared" si="2164"/>
        <v>2.141279139138771E-4</v>
      </c>
    </row>
    <row r="1204" spans="1:23" x14ac:dyDescent="0.25">
      <c r="M1204"/>
      <c r="N1204"/>
      <c r="O1204"/>
    </row>
    <row r="1205" spans="1:23" x14ac:dyDescent="0.25">
      <c r="M1205"/>
      <c r="N1205"/>
      <c r="O1205"/>
    </row>
    <row r="1206" spans="1:23" x14ac:dyDescent="0.25">
      <c r="H1206" s="13">
        <f>H1188-O1203*$I1203</f>
        <v>2.6008277157920077</v>
      </c>
      <c r="I1206" s="13">
        <f t="shared" ref="I1206" si="2165">I1188-P1203*$I1203</f>
        <v>0.4010512334577408</v>
      </c>
      <c r="J1206" s="13">
        <f t="shared" ref="J1206" si="2166">J1188-Q1203*$I1203</f>
        <v>2.1637127386538948</v>
      </c>
      <c r="K1206" s="13">
        <f t="shared" ref="K1206" si="2167">K1188-R1203*$I1203</f>
        <v>-3.7235037861522359E-2</v>
      </c>
      <c r="M1206"/>
      <c r="N1206"/>
      <c r="O1206"/>
    </row>
    <row r="1207" spans="1:23" x14ac:dyDescent="0.25">
      <c r="H1207" s="36" t="s">
        <v>18</v>
      </c>
      <c r="I1207" s="36"/>
      <c r="J1207" s="36"/>
      <c r="K1207" s="36"/>
      <c r="M1207"/>
      <c r="N1207"/>
      <c r="O1207" s="37" t="s">
        <v>23</v>
      </c>
      <c r="P1207" s="37"/>
      <c r="Q1207" s="37"/>
      <c r="R1207" s="37"/>
    </row>
    <row r="1208" spans="1:23" x14ac:dyDescent="0.25">
      <c r="A1208" s="14" t="s">
        <v>45</v>
      </c>
      <c r="B1208" s="14">
        <f>B1190+1</f>
        <v>67</v>
      </c>
      <c r="H1208" s="8" t="s">
        <v>19</v>
      </c>
      <c r="I1208" s="8" t="s">
        <v>20</v>
      </c>
      <c r="J1208" s="8" t="s">
        <v>22</v>
      </c>
      <c r="K1208" s="8" t="s">
        <v>21</v>
      </c>
      <c r="M1208"/>
      <c r="N1208"/>
      <c r="O1208" s="8" t="s">
        <v>24</v>
      </c>
      <c r="P1208" s="8" t="s">
        <v>25</v>
      </c>
      <c r="Q1208" s="8" t="s">
        <v>26</v>
      </c>
      <c r="R1208" s="8" t="s">
        <v>27</v>
      </c>
    </row>
    <row r="1209" spans="1:23" ht="30" x14ac:dyDescent="0.25">
      <c r="A1209" s="6" t="s">
        <v>44</v>
      </c>
      <c r="B1209" s="6" t="s">
        <v>13</v>
      </c>
      <c r="C1209" s="7" t="s">
        <v>7</v>
      </c>
      <c r="D1209" s="6" t="s">
        <v>14</v>
      </c>
      <c r="E1209" s="6" t="s">
        <v>1</v>
      </c>
      <c r="F1209" s="6" t="s">
        <v>2</v>
      </c>
      <c r="G1209" s="6" t="s">
        <v>15</v>
      </c>
      <c r="H1209" s="9" t="s">
        <v>14</v>
      </c>
      <c r="I1209" s="9" t="s">
        <v>1</v>
      </c>
      <c r="J1209" s="9" t="s">
        <v>2</v>
      </c>
      <c r="K1209" s="9" t="s">
        <v>15</v>
      </c>
      <c r="L1209" s="6" t="s">
        <v>16</v>
      </c>
      <c r="M1209" s="6" t="s">
        <v>17</v>
      </c>
      <c r="N1209" s="6" t="s">
        <v>28</v>
      </c>
      <c r="O1209" s="9" t="s">
        <v>14</v>
      </c>
      <c r="P1209" s="9" t="s">
        <v>1</v>
      </c>
      <c r="Q1209" s="9" t="s">
        <v>2</v>
      </c>
      <c r="R1209" s="9" t="s">
        <v>15</v>
      </c>
      <c r="S1209" s="7" t="s">
        <v>42</v>
      </c>
      <c r="T1209" s="9" t="s">
        <v>43</v>
      </c>
    </row>
    <row r="1210" spans="1:23" x14ac:dyDescent="0.25">
      <c r="A1210" t="s">
        <v>39</v>
      </c>
      <c r="B1210" t="s">
        <v>29</v>
      </c>
      <c r="C1210" s="4">
        <f>C1192</f>
        <v>0</v>
      </c>
      <c r="D1210" s="4">
        <f t="shared" ref="D1210:G1210" si="2168">D1192</f>
        <v>-1</v>
      </c>
      <c r="E1210" s="4">
        <f t="shared" si="2168"/>
        <v>1</v>
      </c>
      <c r="F1210" s="4">
        <f t="shared" si="2168"/>
        <v>0</v>
      </c>
      <c r="G1210" s="4">
        <f t="shared" si="2168"/>
        <v>1</v>
      </c>
      <c r="H1210" s="12">
        <f>H1206</f>
        <v>2.6008277157920077</v>
      </c>
      <c r="I1210" s="12">
        <f t="shared" ref="I1210:K1210" si="2169">I1206</f>
        <v>0.4010512334577408</v>
      </c>
      <c r="J1210" s="12">
        <f t="shared" si="2169"/>
        <v>2.1637127386538948</v>
      </c>
      <c r="K1210" s="12">
        <f t="shared" si="2169"/>
        <v>-3.7235037861522359E-2</v>
      </c>
      <c r="L1210" s="4">
        <f>SUMPRODUCT(D1210:G1210,H1210:K1210)</f>
        <v>-2.237011520195789</v>
      </c>
      <c r="M1210" s="11">
        <f>1/(1+EXP(-L1210))</f>
        <v>9.6475728043603937E-2</v>
      </c>
      <c r="N1210" s="12">
        <f>(M1210-C1210)^2</f>
        <v>9.3075661015434262E-3</v>
      </c>
      <c r="O1210" s="12">
        <f>2*D1210*$M1210*(1-$M1210)*($M1210-$C1210)</f>
        <v>-1.6819223771166111E-2</v>
      </c>
      <c r="P1210" s="12">
        <f t="shared" ref="P1210:P1219" si="2170">2*E1210*$M1210*(1-$M1210)*($M1210-$C1210)</f>
        <v>1.6819223771166111E-2</v>
      </c>
      <c r="Q1210" s="12">
        <f t="shared" ref="Q1210:Q1219" si="2171">2*F1210*$M1210*(1-$M1210)*($M1210-$C1210)</f>
        <v>0</v>
      </c>
      <c r="R1210" s="12">
        <f t="shared" ref="R1210:R1219" si="2172">2*G1210*$M1210*(1-$M1210)*($M1210-$C1210)</f>
        <v>1.6819223771166111E-2</v>
      </c>
      <c r="S1210" s="4">
        <f>IF(M1210&gt;0.5,1,0)</f>
        <v>0</v>
      </c>
      <c r="T1210" s="15" t="str">
        <f>IF(S1210=C1210,"OK","FAUX")</f>
        <v>OK</v>
      </c>
    </row>
    <row r="1211" spans="1:23" x14ac:dyDescent="0.25">
      <c r="A1211" t="s">
        <v>40</v>
      </c>
      <c r="B1211" t="s">
        <v>34</v>
      </c>
      <c r="C1211" s="4">
        <f t="shared" ref="C1211:G1211" si="2173">C1193</f>
        <v>1</v>
      </c>
      <c r="D1211" s="4">
        <f t="shared" si="2173"/>
        <v>0</v>
      </c>
      <c r="E1211" s="4">
        <f t="shared" si="2173"/>
        <v>1</v>
      </c>
      <c r="F1211" s="4">
        <f t="shared" si="2173"/>
        <v>1</v>
      </c>
      <c r="G1211" s="4">
        <f t="shared" si="2173"/>
        <v>1</v>
      </c>
      <c r="H1211" s="12">
        <f>H1206</f>
        <v>2.6008277157920077</v>
      </c>
      <c r="I1211" s="12">
        <f t="shared" ref="I1211:K1211" si="2174">I1206</f>
        <v>0.4010512334577408</v>
      </c>
      <c r="J1211" s="12">
        <f t="shared" si="2174"/>
        <v>2.1637127386538948</v>
      </c>
      <c r="K1211" s="12">
        <f t="shared" si="2174"/>
        <v>-3.7235037861522359E-2</v>
      </c>
      <c r="L1211" s="4">
        <f t="shared" ref="L1211:L1219" si="2175">SUMPRODUCT(D1211:G1211,H1211:K1211)</f>
        <v>2.5275289342501135</v>
      </c>
      <c r="M1211" s="11">
        <f t="shared" ref="M1211:M1219" si="2176">1/(1+EXP(-L1211))</f>
        <v>0.92604930796086793</v>
      </c>
      <c r="N1211" s="12">
        <f t="shared" ref="N1211:N1219" si="2177">(M1211-C1211)^2</f>
        <v>5.4687048530665519E-3</v>
      </c>
      <c r="O1211" s="12">
        <f t="shared" ref="O1211:O1219" si="2178">2*D1211*$M1211*(1-$M1211)*($M1211-$C1211)</f>
        <v>0</v>
      </c>
      <c r="P1211" s="12">
        <f t="shared" si="2170"/>
        <v>-1.012858068924904E-2</v>
      </c>
      <c r="Q1211" s="12">
        <f t="shared" si="2171"/>
        <v>-1.012858068924904E-2</v>
      </c>
      <c r="R1211" s="12">
        <f t="shared" si="2172"/>
        <v>-1.012858068924904E-2</v>
      </c>
      <c r="S1211" s="4">
        <f t="shared" ref="S1211:S1219" si="2179">IF(M1211&gt;0.5,1,0)</f>
        <v>1</v>
      </c>
      <c r="T1211" s="15" t="str">
        <f t="shared" ref="T1211:T1219" si="2180">IF(S1211=C1211,"OK","FAUX")</f>
        <v>OK</v>
      </c>
    </row>
    <row r="1212" spans="1:23" x14ac:dyDescent="0.25">
      <c r="A1212" t="s">
        <v>39</v>
      </c>
      <c r="B1212" t="s">
        <v>35</v>
      </c>
      <c r="C1212" s="4">
        <f t="shared" ref="C1212:G1212" si="2181">C1194</f>
        <v>0</v>
      </c>
      <c r="D1212" s="4">
        <f t="shared" si="2181"/>
        <v>-1</v>
      </c>
      <c r="E1212" s="4">
        <f t="shared" si="2181"/>
        <v>1</v>
      </c>
      <c r="F1212" s="4">
        <f t="shared" si="2181"/>
        <v>-1</v>
      </c>
      <c r="G1212" s="4">
        <f t="shared" si="2181"/>
        <v>0</v>
      </c>
      <c r="H1212" s="12">
        <f>H1206</f>
        <v>2.6008277157920077</v>
      </c>
      <c r="I1212" s="12">
        <f t="shared" ref="I1212:K1212" si="2182">I1206</f>
        <v>0.4010512334577408</v>
      </c>
      <c r="J1212" s="12">
        <f t="shared" si="2182"/>
        <v>2.1637127386538948</v>
      </c>
      <c r="K1212" s="12">
        <f t="shared" si="2182"/>
        <v>-3.7235037861522359E-2</v>
      </c>
      <c r="L1212" s="4">
        <f t="shared" si="2175"/>
        <v>-4.3634892209881615</v>
      </c>
      <c r="M1212" s="11">
        <f t="shared" si="2176"/>
        <v>1.2573765916718419E-2</v>
      </c>
      <c r="N1212" s="12">
        <f t="shared" si="2177"/>
        <v>1.5809958932842978E-4</v>
      </c>
      <c r="O1212" s="12">
        <f t="shared" si="2178"/>
        <v>-3.1222336420136957E-4</v>
      </c>
      <c r="P1212" s="12">
        <f t="shared" si="2170"/>
        <v>3.1222336420136957E-4</v>
      </c>
      <c r="Q1212" s="12">
        <f t="shared" si="2171"/>
        <v>-3.1222336420136957E-4</v>
      </c>
      <c r="R1212" s="12">
        <f t="shared" si="2172"/>
        <v>0</v>
      </c>
      <c r="S1212" s="4">
        <f t="shared" si="2179"/>
        <v>0</v>
      </c>
      <c r="T1212" s="15" t="str">
        <f t="shared" si="2180"/>
        <v>OK</v>
      </c>
    </row>
    <row r="1213" spans="1:23" x14ac:dyDescent="0.25">
      <c r="A1213" t="s">
        <v>39</v>
      </c>
      <c r="B1213" t="s">
        <v>37</v>
      </c>
      <c r="C1213" s="4">
        <f t="shared" ref="C1213:G1213" si="2183">C1195</f>
        <v>0</v>
      </c>
      <c r="D1213" s="4">
        <f t="shared" si="2183"/>
        <v>-1</v>
      </c>
      <c r="E1213" s="4">
        <f t="shared" si="2183"/>
        <v>0</v>
      </c>
      <c r="F1213" s="4">
        <f t="shared" si="2183"/>
        <v>-1</v>
      </c>
      <c r="G1213" s="4">
        <f t="shared" si="2183"/>
        <v>1</v>
      </c>
      <c r="H1213" s="12">
        <f>H1206</f>
        <v>2.6008277157920077</v>
      </c>
      <c r="I1213" s="12">
        <f t="shared" ref="I1213:K1213" si="2184">I1206</f>
        <v>0.4010512334577408</v>
      </c>
      <c r="J1213" s="12">
        <f t="shared" si="2184"/>
        <v>2.1637127386538948</v>
      </c>
      <c r="K1213" s="12">
        <f t="shared" si="2184"/>
        <v>-3.7235037861522359E-2</v>
      </c>
      <c r="L1213" s="4">
        <f t="shared" si="2175"/>
        <v>-4.8017754923074252</v>
      </c>
      <c r="M1213" s="11">
        <f t="shared" si="2176"/>
        <v>8.1482094128166385E-3</v>
      </c>
      <c r="N1213" s="12">
        <f t="shared" si="2177"/>
        <v>6.6393316635113663E-5</v>
      </c>
      <c r="O1213" s="12">
        <f t="shared" si="2178"/>
        <v>-1.3170465997511865E-4</v>
      </c>
      <c r="P1213" s="12">
        <f t="shared" si="2170"/>
        <v>0</v>
      </c>
      <c r="Q1213" s="12">
        <f t="shared" si="2171"/>
        <v>-1.3170465997511865E-4</v>
      </c>
      <c r="R1213" s="12">
        <f t="shared" si="2172"/>
        <v>1.3170465997511865E-4</v>
      </c>
      <c r="S1213" s="4">
        <f t="shared" si="2179"/>
        <v>0</v>
      </c>
      <c r="T1213" s="15" t="str">
        <f t="shared" si="2180"/>
        <v>OK</v>
      </c>
    </row>
    <row r="1214" spans="1:23" x14ac:dyDescent="0.25">
      <c r="A1214" t="s">
        <v>40</v>
      </c>
      <c r="B1214" t="s">
        <v>32</v>
      </c>
      <c r="C1214" s="4">
        <f t="shared" ref="C1214:G1214" si="2185">C1196</f>
        <v>1</v>
      </c>
      <c r="D1214" s="4">
        <f t="shared" si="2185"/>
        <v>1</v>
      </c>
      <c r="E1214" s="4">
        <f t="shared" si="2185"/>
        <v>1</v>
      </c>
      <c r="F1214" s="4">
        <f t="shared" si="2185"/>
        <v>0</v>
      </c>
      <c r="G1214" s="4">
        <f t="shared" si="2185"/>
        <v>1</v>
      </c>
      <c r="H1214" s="12">
        <f>H1206</f>
        <v>2.6008277157920077</v>
      </c>
      <c r="I1214" s="12">
        <f t="shared" ref="I1214:K1214" si="2186">I1206</f>
        <v>0.4010512334577408</v>
      </c>
      <c r="J1214" s="12">
        <f t="shared" si="2186"/>
        <v>2.1637127386538948</v>
      </c>
      <c r="K1214" s="12">
        <f t="shared" si="2186"/>
        <v>-3.7235037861522359E-2</v>
      </c>
      <c r="L1214" s="4">
        <f t="shared" si="2175"/>
        <v>2.9646439113882264</v>
      </c>
      <c r="M1214" s="11">
        <f t="shared" si="2176"/>
        <v>0.95095105472759023</v>
      </c>
      <c r="N1214" s="12">
        <f t="shared" si="2177"/>
        <v>2.405799032335849E-3</v>
      </c>
      <c r="O1214" s="12">
        <f t="shared" si="2178"/>
        <v>-4.5755942545247829E-3</v>
      </c>
      <c r="P1214" s="12">
        <f t="shared" si="2170"/>
        <v>-4.5755942545247829E-3</v>
      </c>
      <c r="Q1214" s="12">
        <f t="shared" si="2171"/>
        <v>0</v>
      </c>
      <c r="R1214" s="12">
        <f t="shared" si="2172"/>
        <v>-4.5755942545247829E-3</v>
      </c>
      <c r="S1214" s="4">
        <f t="shared" si="2179"/>
        <v>1</v>
      </c>
      <c r="T1214" s="15" t="str">
        <f t="shared" si="2180"/>
        <v>OK</v>
      </c>
    </row>
    <row r="1215" spans="1:23" x14ac:dyDescent="0.25">
      <c r="A1215" t="s">
        <v>40</v>
      </c>
      <c r="B1215" t="s">
        <v>38</v>
      </c>
      <c r="C1215" s="4">
        <f t="shared" ref="C1215:G1215" si="2187">C1197</f>
        <v>1</v>
      </c>
      <c r="D1215" s="4">
        <f t="shared" si="2187"/>
        <v>1</v>
      </c>
      <c r="E1215" s="4">
        <f t="shared" si="2187"/>
        <v>1</v>
      </c>
      <c r="F1215" s="4">
        <f t="shared" si="2187"/>
        <v>1</v>
      </c>
      <c r="G1215" s="4">
        <f t="shared" si="2187"/>
        <v>0</v>
      </c>
      <c r="H1215" s="12">
        <f>H1206</f>
        <v>2.6008277157920077</v>
      </c>
      <c r="I1215" s="12">
        <f t="shared" ref="I1215:K1215" si="2188">I1206</f>
        <v>0.4010512334577408</v>
      </c>
      <c r="J1215" s="12">
        <f t="shared" si="2188"/>
        <v>2.1637127386538948</v>
      </c>
      <c r="K1215" s="12">
        <f t="shared" si="2188"/>
        <v>-3.7235037861522359E-2</v>
      </c>
      <c r="L1215" s="4">
        <f t="shared" si="2175"/>
        <v>5.1655916879036434</v>
      </c>
      <c r="M1215" s="11">
        <f t="shared" si="2176"/>
        <v>0.99432273191515796</v>
      </c>
      <c r="N1215" s="12">
        <f t="shared" si="2177"/>
        <v>3.2231372907165952E-5</v>
      </c>
      <c r="O1215" s="12">
        <f t="shared" si="2178"/>
        <v>-6.4096773524858916E-5</v>
      </c>
      <c r="P1215" s="12">
        <f t="shared" si="2170"/>
        <v>-6.4096773524858916E-5</v>
      </c>
      <c r="Q1215" s="12">
        <f t="shared" si="2171"/>
        <v>-6.4096773524858916E-5</v>
      </c>
      <c r="R1215" s="12">
        <f t="shared" si="2172"/>
        <v>0</v>
      </c>
      <c r="S1215" s="4">
        <f t="shared" si="2179"/>
        <v>1</v>
      </c>
      <c r="T1215" s="15" t="str">
        <f t="shared" si="2180"/>
        <v>OK</v>
      </c>
    </row>
    <row r="1216" spans="1:23" x14ac:dyDescent="0.25">
      <c r="A1216" t="s">
        <v>39</v>
      </c>
      <c r="B1216" t="s">
        <v>31</v>
      </c>
      <c r="C1216" s="4">
        <f t="shared" ref="C1216:G1216" si="2189">C1198</f>
        <v>0</v>
      </c>
      <c r="D1216" s="4">
        <f t="shared" si="2189"/>
        <v>0</v>
      </c>
      <c r="E1216" s="4">
        <f t="shared" si="2189"/>
        <v>0</v>
      </c>
      <c r="F1216" s="4">
        <f t="shared" si="2189"/>
        <v>-1</v>
      </c>
      <c r="G1216" s="4">
        <f t="shared" si="2189"/>
        <v>0</v>
      </c>
      <c r="H1216" s="12">
        <f>H1206</f>
        <v>2.6008277157920077</v>
      </c>
      <c r="I1216" s="12">
        <f t="shared" ref="I1216:K1216" si="2190">I1206</f>
        <v>0.4010512334577408</v>
      </c>
      <c r="J1216" s="12">
        <f t="shared" si="2190"/>
        <v>2.1637127386538948</v>
      </c>
      <c r="K1216" s="12">
        <f t="shared" si="2190"/>
        <v>-3.7235037861522359E-2</v>
      </c>
      <c r="L1216" s="4">
        <f t="shared" si="2175"/>
        <v>-2.1637127386538948</v>
      </c>
      <c r="M1216" s="11">
        <f t="shared" si="2176"/>
        <v>0.10305675439857856</v>
      </c>
      <c r="N1216" s="12">
        <f t="shared" si="2177"/>
        <v>1.0620694627168942E-2</v>
      </c>
      <c r="O1216" s="12">
        <f t="shared" si="2178"/>
        <v>0</v>
      </c>
      <c r="P1216" s="12">
        <f t="shared" si="2170"/>
        <v>0</v>
      </c>
      <c r="Q1216" s="12">
        <f t="shared" si="2171"/>
        <v>-1.9052320618868978E-2</v>
      </c>
      <c r="R1216" s="12">
        <f t="shared" si="2172"/>
        <v>0</v>
      </c>
      <c r="S1216" s="4">
        <f t="shared" si="2179"/>
        <v>0</v>
      </c>
      <c r="T1216" s="15" t="str">
        <f t="shared" si="2180"/>
        <v>OK</v>
      </c>
    </row>
    <row r="1217" spans="1:23" x14ac:dyDescent="0.25">
      <c r="A1217" t="s">
        <v>40</v>
      </c>
      <c r="B1217" t="s">
        <v>30</v>
      </c>
      <c r="C1217" s="4">
        <f t="shared" ref="C1217:G1217" si="2191">C1199</f>
        <v>1</v>
      </c>
      <c r="D1217" s="4">
        <f t="shared" si="2191"/>
        <v>1</v>
      </c>
      <c r="E1217" s="4">
        <f t="shared" si="2191"/>
        <v>0</v>
      </c>
      <c r="F1217" s="4">
        <f t="shared" si="2191"/>
        <v>1</v>
      </c>
      <c r="G1217" s="4">
        <f t="shared" si="2191"/>
        <v>1</v>
      </c>
      <c r="H1217" s="12">
        <f>H1206</f>
        <v>2.6008277157920077</v>
      </c>
      <c r="I1217" s="12">
        <f t="shared" ref="I1217:K1217" si="2192">I1206</f>
        <v>0.4010512334577408</v>
      </c>
      <c r="J1217" s="12">
        <f t="shared" si="2192"/>
        <v>2.1637127386538948</v>
      </c>
      <c r="K1217" s="12">
        <f t="shared" si="2192"/>
        <v>-3.7235037861522359E-2</v>
      </c>
      <c r="L1217" s="4">
        <f t="shared" si="2175"/>
        <v>4.7273054165843797</v>
      </c>
      <c r="M1217" s="11">
        <f t="shared" si="2176"/>
        <v>0.99122735366132808</v>
      </c>
      <c r="N1217" s="12">
        <f t="shared" si="2177"/>
        <v>7.6959323783413824E-5</v>
      </c>
      <c r="O1217" s="12">
        <f t="shared" si="2178"/>
        <v>-1.525683737067972E-4</v>
      </c>
      <c r="P1217" s="12">
        <f t="shared" si="2170"/>
        <v>0</v>
      </c>
      <c r="Q1217" s="12">
        <f t="shared" si="2171"/>
        <v>-1.525683737067972E-4</v>
      </c>
      <c r="R1217" s="12">
        <f t="shared" si="2172"/>
        <v>-1.525683737067972E-4</v>
      </c>
      <c r="S1217" s="4">
        <f t="shared" si="2179"/>
        <v>1</v>
      </c>
      <c r="T1217" s="15" t="str">
        <f t="shared" si="2180"/>
        <v>OK</v>
      </c>
    </row>
    <row r="1218" spans="1:23" x14ac:dyDescent="0.25">
      <c r="A1218" t="s">
        <v>39</v>
      </c>
      <c r="B1218" t="s">
        <v>36</v>
      </c>
      <c r="C1218" s="4">
        <f t="shared" ref="C1218:G1218" si="2193">C1200</f>
        <v>0</v>
      </c>
      <c r="D1218" s="4">
        <f t="shared" si="2193"/>
        <v>-1</v>
      </c>
      <c r="E1218" s="4">
        <f t="shared" si="2193"/>
        <v>0</v>
      </c>
      <c r="F1218" s="4">
        <f t="shared" si="2193"/>
        <v>-1</v>
      </c>
      <c r="G1218" s="4">
        <f t="shared" si="2193"/>
        <v>0</v>
      </c>
      <c r="H1218" s="12">
        <f>H1206</f>
        <v>2.6008277157920077</v>
      </c>
      <c r="I1218" s="12">
        <f t="shared" ref="I1218:K1218" si="2194">I1206</f>
        <v>0.4010512334577408</v>
      </c>
      <c r="J1218" s="12">
        <f t="shared" si="2194"/>
        <v>2.1637127386538948</v>
      </c>
      <c r="K1218" s="12">
        <f t="shared" si="2194"/>
        <v>-3.7235037861522359E-2</v>
      </c>
      <c r="L1218" s="4">
        <f t="shared" si="2175"/>
        <v>-4.7645404544459025</v>
      </c>
      <c r="M1218" s="11">
        <f t="shared" si="2176"/>
        <v>8.4547140927338713E-3</v>
      </c>
      <c r="N1218" s="12">
        <f t="shared" si="2177"/>
        <v>7.1482190389872722E-5</v>
      </c>
      <c r="O1218" s="12">
        <f t="shared" si="2178"/>
        <v>-1.4175565781480797E-4</v>
      </c>
      <c r="P1218" s="12">
        <f t="shared" si="2170"/>
        <v>0</v>
      </c>
      <c r="Q1218" s="12">
        <f t="shared" si="2171"/>
        <v>-1.4175565781480797E-4</v>
      </c>
      <c r="R1218" s="12">
        <f t="shared" si="2172"/>
        <v>0</v>
      </c>
      <c r="S1218" s="4">
        <f t="shared" si="2179"/>
        <v>0</v>
      </c>
      <c r="T1218" s="15" t="str">
        <f t="shared" si="2180"/>
        <v>OK</v>
      </c>
    </row>
    <row r="1219" spans="1:23" x14ac:dyDescent="0.25">
      <c r="A1219" t="s">
        <v>40</v>
      </c>
      <c r="B1219" t="s">
        <v>33</v>
      </c>
      <c r="C1219" s="4">
        <f t="shared" ref="C1219:G1219" si="2195">C1201</f>
        <v>1</v>
      </c>
      <c r="D1219" s="4">
        <f t="shared" si="2195"/>
        <v>1</v>
      </c>
      <c r="E1219" s="4">
        <f t="shared" si="2195"/>
        <v>1</v>
      </c>
      <c r="F1219" s="4">
        <f t="shared" si="2195"/>
        <v>1</v>
      </c>
      <c r="G1219" s="4">
        <f t="shared" si="2195"/>
        <v>0</v>
      </c>
      <c r="H1219" s="12">
        <f>H1206</f>
        <v>2.6008277157920077</v>
      </c>
      <c r="I1219" s="12">
        <f t="shared" ref="I1219:K1219" si="2196">I1206</f>
        <v>0.4010512334577408</v>
      </c>
      <c r="J1219" s="12">
        <f t="shared" si="2196"/>
        <v>2.1637127386538948</v>
      </c>
      <c r="K1219" s="12">
        <f t="shared" si="2196"/>
        <v>-3.7235037861522359E-2</v>
      </c>
      <c r="L1219" s="4">
        <f t="shared" si="2175"/>
        <v>5.1655916879036434</v>
      </c>
      <c r="M1219" s="11">
        <f t="shared" si="2176"/>
        <v>0.99432273191515796</v>
      </c>
      <c r="N1219" s="12">
        <f t="shared" si="2177"/>
        <v>3.2231372907165952E-5</v>
      </c>
      <c r="O1219" s="12">
        <f t="shared" si="2178"/>
        <v>-6.4096773524858916E-5</v>
      </c>
      <c r="P1219" s="12">
        <f t="shared" si="2170"/>
        <v>-6.4096773524858916E-5</v>
      </c>
      <c r="Q1219" s="12">
        <f t="shared" si="2171"/>
        <v>-6.4096773524858916E-5</v>
      </c>
      <c r="R1219" s="12">
        <f t="shared" si="2172"/>
        <v>0</v>
      </c>
      <c r="S1219" s="4">
        <f t="shared" si="2179"/>
        <v>1</v>
      </c>
      <c r="T1219" s="15" t="str">
        <f t="shared" si="2180"/>
        <v>OK</v>
      </c>
    </row>
    <row r="1220" spans="1:23" x14ac:dyDescent="0.25">
      <c r="M1220" s="5" t="s">
        <v>47</v>
      </c>
      <c r="N1220" s="11">
        <f>AVERAGE(N1210:N1219)</f>
        <v>2.8240161780065933E-3</v>
      </c>
      <c r="O1220"/>
      <c r="V1220">
        <f>B1208</f>
        <v>67</v>
      </c>
      <c r="W1220" s="11">
        <f>N1220</f>
        <v>2.8240161780065933E-3</v>
      </c>
    </row>
    <row r="1221" spans="1:23" x14ac:dyDescent="0.25">
      <c r="H1221" t="s">
        <v>41</v>
      </c>
      <c r="I1221">
        <f>I1203</f>
        <v>3</v>
      </c>
      <c r="M1221"/>
      <c r="N1221" s="5" t="s">
        <v>46</v>
      </c>
      <c r="O1221" s="11">
        <f>AVERAGE(O1210:O1219)</f>
        <v>-2.2261263628438705E-3</v>
      </c>
      <c r="P1221" s="11">
        <f t="shared" ref="P1221:R1221" si="2197">AVERAGE(P1210:P1219)</f>
        <v>2.2990786445439411E-4</v>
      </c>
      <c r="Q1221" s="11">
        <f t="shared" si="2197"/>
        <v>-3.0047346910865827E-3</v>
      </c>
      <c r="R1221" s="11">
        <f t="shared" si="2197"/>
        <v>2.0941851136606102E-4</v>
      </c>
      <c r="W1221" s="11"/>
    </row>
    <row r="1222" spans="1:23" x14ac:dyDescent="0.25">
      <c r="M1222"/>
      <c r="N1222"/>
      <c r="O1222"/>
    </row>
    <row r="1223" spans="1:23" x14ac:dyDescent="0.25">
      <c r="M1223"/>
      <c r="N1223"/>
      <c r="O1223"/>
    </row>
    <row r="1224" spans="1:23" x14ac:dyDescent="0.25">
      <c r="H1224" s="13">
        <f>H1206-O1221*$I1221</f>
        <v>2.6075060948805393</v>
      </c>
      <c r="I1224" s="13">
        <f t="shared" ref="I1224" si="2198">I1206-P1221*$I1221</f>
        <v>0.40036150986437763</v>
      </c>
      <c r="J1224" s="13">
        <f t="shared" ref="J1224" si="2199">J1206-Q1221*$I1221</f>
        <v>2.1727269427271545</v>
      </c>
      <c r="K1224" s="13">
        <f t="shared" ref="K1224" si="2200">K1206-R1221*$I1221</f>
        <v>-3.7863293395620543E-2</v>
      </c>
      <c r="M1224"/>
      <c r="N1224"/>
      <c r="O1224"/>
    </row>
    <row r="1225" spans="1:23" x14ac:dyDescent="0.25">
      <c r="H1225" s="36" t="s">
        <v>18</v>
      </c>
      <c r="I1225" s="36"/>
      <c r="J1225" s="36"/>
      <c r="K1225" s="36"/>
      <c r="M1225"/>
      <c r="N1225"/>
      <c r="O1225" s="37" t="s">
        <v>23</v>
      </c>
      <c r="P1225" s="37"/>
      <c r="Q1225" s="37"/>
      <c r="R1225" s="37"/>
    </row>
    <row r="1226" spans="1:23" x14ac:dyDescent="0.25">
      <c r="A1226" s="14" t="s">
        <v>45</v>
      </c>
      <c r="B1226" s="14">
        <f>B1208+1</f>
        <v>68</v>
      </c>
      <c r="H1226" s="8" t="s">
        <v>19</v>
      </c>
      <c r="I1226" s="8" t="s">
        <v>20</v>
      </c>
      <c r="J1226" s="8" t="s">
        <v>22</v>
      </c>
      <c r="K1226" s="8" t="s">
        <v>21</v>
      </c>
      <c r="M1226"/>
      <c r="N1226"/>
      <c r="O1226" s="8" t="s">
        <v>24</v>
      </c>
      <c r="P1226" s="8" t="s">
        <v>25</v>
      </c>
      <c r="Q1226" s="8" t="s">
        <v>26</v>
      </c>
      <c r="R1226" s="8" t="s">
        <v>27</v>
      </c>
    </row>
    <row r="1227" spans="1:23" ht="30" x14ac:dyDescent="0.25">
      <c r="A1227" s="6" t="s">
        <v>44</v>
      </c>
      <c r="B1227" s="6" t="s">
        <v>13</v>
      </c>
      <c r="C1227" s="7" t="s">
        <v>7</v>
      </c>
      <c r="D1227" s="6" t="s">
        <v>14</v>
      </c>
      <c r="E1227" s="6" t="s">
        <v>1</v>
      </c>
      <c r="F1227" s="6" t="s">
        <v>2</v>
      </c>
      <c r="G1227" s="6" t="s">
        <v>15</v>
      </c>
      <c r="H1227" s="9" t="s">
        <v>14</v>
      </c>
      <c r="I1227" s="9" t="s">
        <v>1</v>
      </c>
      <c r="J1227" s="9" t="s">
        <v>2</v>
      </c>
      <c r="K1227" s="9" t="s">
        <v>15</v>
      </c>
      <c r="L1227" s="6" t="s">
        <v>16</v>
      </c>
      <c r="M1227" s="6" t="s">
        <v>17</v>
      </c>
      <c r="N1227" s="6" t="s">
        <v>28</v>
      </c>
      <c r="O1227" s="9" t="s">
        <v>14</v>
      </c>
      <c r="P1227" s="9" t="s">
        <v>1</v>
      </c>
      <c r="Q1227" s="9" t="s">
        <v>2</v>
      </c>
      <c r="R1227" s="9" t="s">
        <v>15</v>
      </c>
      <c r="S1227" s="7" t="s">
        <v>42</v>
      </c>
      <c r="T1227" s="9" t="s">
        <v>43</v>
      </c>
    </row>
    <row r="1228" spans="1:23" x14ac:dyDescent="0.25">
      <c r="A1228" t="s">
        <v>39</v>
      </c>
      <c r="B1228" t="s">
        <v>29</v>
      </c>
      <c r="C1228" s="4">
        <f>C1210</f>
        <v>0</v>
      </c>
      <c r="D1228" s="4">
        <f t="shared" ref="D1228:G1228" si="2201">D1210</f>
        <v>-1</v>
      </c>
      <c r="E1228" s="4">
        <f t="shared" si="2201"/>
        <v>1</v>
      </c>
      <c r="F1228" s="4">
        <f t="shared" si="2201"/>
        <v>0</v>
      </c>
      <c r="G1228" s="4">
        <f t="shared" si="2201"/>
        <v>1</v>
      </c>
      <c r="H1228" s="12">
        <f>H1224</f>
        <v>2.6075060948805393</v>
      </c>
      <c r="I1228" s="12">
        <f t="shared" ref="I1228:K1228" si="2202">I1224</f>
        <v>0.40036150986437763</v>
      </c>
      <c r="J1228" s="12">
        <f t="shared" si="2202"/>
        <v>2.1727269427271545</v>
      </c>
      <c r="K1228" s="12">
        <f t="shared" si="2202"/>
        <v>-3.7863293395620543E-2</v>
      </c>
      <c r="L1228" s="4">
        <f>SUMPRODUCT(D1228:G1228,H1228:K1228)</f>
        <v>-2.2450078784117822</v>
      </c>
      <c r="M1228" s="11">
        <f>1/(1+EXP(-L1228))</f>
        <v>9.5780945768890666E-2</v>
      </c>
      <c r="N1228" s="12">
        <f>(M1228-C1228)^2</f>
        <v>9.1739895723831743E-3</v>
      </c>
      <c r="O1228" s="12">
        <f>2*D1228*$M1228*(1-$M1228)*($M1228-$C1228)</f>
        <v>-1.6590592349332748E-2</v>
      </c>
      <c r="P1228" s="12">
        <f t="shared" ref="P1228:P1237" si="2203">2*E1228*$M1228*(1-$M1228)*($M1228-$C1228)</f>
        <v>1.6590592349332748E-2</v>
      </c>
      <c r="Q1228" s="12">
        <f t="shared" ref="Q1228:Q1237" si="2204">2*F1228*$M1228*(1-$M1228)*($M1228-$C1228)</f>
        <v>0</v>
      </c>
      <c r="R1228" s="12">
        <f t="shared" ref="R1228:R1237" si="2205">2*G1228*$M1228*(1-$M1228)*($M1228-$C1228)</f>
        <v>1.6590592349332748E-2</v>
      </c>
      <c r="S1228" s="4">
        <f>IF(M1228&gt;0.5,1,0)</f>
        <v>0</v>
      </c>
      <c r="T1228" s="15" t="str">
        <f>IF(S1228=C1228,"OK","FAUX")</f>
        <v>OK</v>
      </c>
    </row>
    <row r="1229" spans="1:23" x14ac:dyDescent="0.25">
      <c r="A1229" t="s">
        <v>40</v>
      </c>
      <c r="B1229" t="s">
        <v>34</v>
      </c>
      <c r="C1229" s="4">
        <f t="shared" ref="C1229:G1229" si="2206">C1211</f>
        <v>1</v>
      </c>
      <c r="D1229" s="4">
        <f t="shared" si="2206"/>
        <v>0</v>
      </c>
      <c r="E1229" s="4">
        <f t="shared" si="2206"/>
        <v>1</v>
      </c>
      <c r="F1229" s="4">
        <f t="shared" si="2206"/>
        <v>1</v>
      </c>
      <c r="G1229" s="4">
        <f t="shared" si="2206"/>
        <v>1</v>
      </c>
      <c r="H1229" s="12">
        <f>H1224</f>
        <v>2.6075060948805393</v>
      </c>
      <c r="I1229" s="12">
        <f t="shared" ref="I1229:K1229" si="2207">I1224</f>
        <v>0.40036150986437763</v>
      </c>
      <c r="J1229" s="12">
        <f t="shared" si="2207"/>
        <v>2.1727269427271545</v>
      </c>
      <c r="K1229" s="12">
        <f t="shared" si="2207"/>
        <v>-3.7863293395620543E-2</v>
      </c>
      <c r="L1229" s="4">
        <f t="shared" ref="L1229:L1237" si="2208">SUMPRODUCT(D1229:G1229,H1229:K1229)</f>
        <v>2.5352251591959116</v>
      </c>
      <c r="M1229" s="11">
        <f t="shared" ref="M1229:M1237" si="2209">1/(1+EXP(-L1229))</f>
        <v>0.9265746356116813</v>
      </c>
      <c r="N1229" s="12">
        <f t="shared" ref="N1229:N1237" si="2210">(M1229-C1229)^2</f>
        <v>5.3912841355573801E-3</v>
      </c>
      <c r="O1229" s="12">
        <f t="shared" ref="O1229:O1237" si="2211">2*D1229*$M1229*(1-$M1229)*($M1229-$C1229)</f>
        <v>0</v>
      </c>
      <c r="P1229" s="12">
        <f t="shared" si="2203"/>
        <v>-9.9908542667662362E-3</v>
      </c>
      <c r="Q1229" s="12">
        <f t="shared" si="2204"/>
        <v>-9.9908542667662362E-3</v>
      </c>
      <c r="R1229" s="12">
        <f t="shared" si="2205"/>
        <v>-9.9908542667662362E-3</v>
      </c>
      <c r="S1229" s="4">
        <f t="shared" ref="S1229:S1237" si="2212">IF(M1229&gt;0.5,1,0)</f>
        <v>1</v>
      </c>
      <c r="T1229" s="15" t="str">
        <f t="shared" ref="T1229:T1237" si="2213">IF(S1229=C1229,"OK","FAUX")</f>
        <v>OK</v>
      </c>
    </row>
    <row r="1230" spans="1:23" x14ac:dyDescent="0.25">
      <c r="A1230" t="s">
        <v>39</v>
      </c>
      <c r="B1230" t="s">
        <v>35</v>
      </c>
      <c r="C1230" s="4">
        <f t="shared" ref="C1230:G1230" si="2214">C1212</f>
        <v>0</v>
      </c>
      <c r="D1230" s="4">
        <f t="shared" si="2214"/>
        <v>-1</v>
      </c>
      <c r="E1230" s="4">
        <f t="shared" si="2214"/>
        <v>1</v>
      </c>
      <c r="F1230" s="4">
        <f t="shared" si="2214"/>
        <v>-1</v>
      </c>
      <c r="G1230" s="4">
        <f t="shared" si="2214"/>
        <v>0</v>
      </c>
      <c r="H1230" s="12">
        <f>H1224</f>
        <v>2.6075060948805393</v>
      </c>
      <c r="I1230" s="12">
        <f t="shared" ref="I1230:K1230" si="2215">I1224</f>
        <v>0.40036150986437763</v>
      </c>
      <c r="J1230" s="12">
        <f t="shared" si="2215"/>
        <v>2.1727269427271545</v>
      </c>
      <c r="K1230" s="12">
        <f t="shared" si="2215"/>
        <v>-3.7863293395620543E-2</v>
      </c>
      <c r="L1230" s="4">
        <f t="shared" si="2208"/>
        <v>-4.3798715277433162</v>
      </c>
      <c r="M1230" s="11">
        <f t="shared" si="2209"/>
        <v>1.2371984433849762E-2</v>
      </c>
      <c r="N1230" s="12">
        <f t="shared" si="2210"/>
        <v>1.5306599883142084E-4</v>
      </c>
      <c r="O1230" s="12">
        <f t="shared" si="2211"/>
        <v>-3.0234453735305362E-4</v>
      </c>
      <c r="P1230" s="12">
        <f t="shared" si="2203"/>
        <v>3.0234453735305362E-4</v>
      </c>
      <c r="Q1230" s="12">
        <f t="shared" si="2204"/>
        <v>-3.0234453735305362E-4</v>
      </c>
      <c r="R1230" s="12">
        <f t="shared" si="2205"/>
        <v>0</v>
      </c>
      <c r="S1230" s="4">
        <f t="shared" si="2212"/>
        <v>0</v>
      </c>
      <c r="T1230" s="15" t="str">
        <f t="shared" si="2213"/>
        <v>OK</v>
      </c>
    </row>
    <row r="1231" spans="1:23" x14ac:dyDescent="0.25">
      <c r="A1231" t="s">
        <v>39</v>
      </c>
      <c r="B1231" t="s">
        <v>37</v>
      </c>
      <c r="C1231" s="4">
        <f t="shared" ref="C1231:G1231" si="2216">C1213</f>
        <v>0</v>
      </c>
      <c r="D1231" s="4">
        <f t="shared" si="2216"/>
        <v>-1</v>
      </c>
      <c r="E1231" s="4">
        <f t="shared" si="2216"/>
        <v>0</v>
      </c>
      <c r="F1231" s="4">
        <f t="shared" si="2216"/>
        <v>-1</v>
      </c>
      <c r="G1231" s="4">
        <f t="shared" si="2216"/>
        <v>1</v>
      </c>
      <c r="H1231" s="12">
        <f>H1224</f>
        <v>2.6075060948805393</v>
      </c>
      <c r="I1231" s="12">
        <f t="shared" ref="I1231:K1231" si="2217">I1224</f>
        <v>0.40036150986437763</v>
      </c>
      <c r="J1231" s="12">
        <f t="shared" si="2217"/>
        <v>2.1727269427271545</v>
      </c>
      <c r="K1231" s="12">
        <f t="shared" si="2217"/>
        <v>-3.7863293395620543E-2</v>
      </c>
      <c r="L1231" s="4">
        <f t="shared" si="2208"/>
        <v>-4.8180963310033142</v>
      </c>
      <c r="M1231" s="11">
        <f t="shared" si="2209"/>
        <v>8.0173606799728292E-3</v>
      </c>
      <c r="N1231" s="12">
        <f t="shared" si="2210"/>
        <v>6.4278072272774391E-5</v>
      </c>
      <c r="O1231" s="12">
        <f t="shared" si="2211"/>
        <v>-1.2752546356710039E-4</v>
      </c>
      <c r="P1231" s="12">
        <f t="shared" si="2203"/>
        <v>0</v>
      </c>
      <c r="Q1231" s="12">
        <f t="shared" si="2204"/>
        <v>-1.2752546356710039E-4</v>
      </c>
      <c r="R1231" s="12">
        <f t="shared" si="2205"/>
        <v>1.2752546356710039E-4</v>
      </c>
      <c r="S1231" s="4">
        <f t="shared" si="2212"/>
        <v>0</v>
      </c>
      <c r="T1231" s="15" t="str">
        <f t="shared" si="2213"/>
        <v>OK</v>
      </c>
    </row>
    <row r="1232" spans="1:23" x14ac:dyDescent="0.25">
      <c r="A1232" t="s">
        <v>40</v>
      </c>
      <c r="B1232" t="s">
        <v>32</v>
      </c>
      <c r="C1232" s="4">
        <f t="shared" ref="C1232:G1232" si="2218">C1214</f>
        <v>1</v>
      </c>
      <c r="D1232" s="4">
        <f t="shared" si="2218"/>
        <v>1</v>
      </c>
      <c r="E1232" s="4">
        <f t="shared" si="2218"/>
        <v>1</v>
      </c>
      <c r="F1232" s="4">
        <f t="shared" si="2218"/>
        <v>0</v>
      </c>
      <c r="G1232" s="4">
        <f t="shared" si="2218"/>
        <v>1</v>
      </c>
      <c r="H1232" s="12">
        <f>H1224</f>
        <v>2.6075060948805393</v>
      </c>
      <c r="I1232" s="12">
        <f t="shared" ref="I1232:K1232" si="2219">I1224</f>
        <v>0.40036150986437763</v>
      </c>
      <c r="J1232" s="12">
        <f t="shared" si="2219"/>
        <v>2.1727269427271545</v>
      </c>
      <c r="K1232" s="12">
        <f t="shared" si="2219"/>
        <v>-3.7863293395620543E-2</v>
      </c>
      <c r="L1232" s="4">
        <f t="shared" si="2208"/>
        <v>2.9700043113492964</v>
      </c>
      <c r="M1232" s="11">
        <f t="shared" si="2209"/>
        <v>0.95120047712635902</v>
      </c>
      <c r="N1232" s="12">
        <f t="shared" si="2210"/>
        <v>2.381393432695009E-3</v>
      </c>
      <c r="O1232" s="12">
        <f t="shared" si="2211"/>
        <v>-4.5303651388101411E-3</v>
      </c>
      <c r="P1232" s="12">
        <f t="shared" si="2203"/>
        <v>-4.5303651388101411E-3</v>
      </c>
      <c r="Q1232" s="12">
        <f t="shared" si="2204"/>
        <v>0</v>
      </c>
      <c r="R1232" s="12">
        <f t="shared" si="2205"/>
        <v>-4.5303651388101411E-3</v>
      </c>
      <c r="S1232" s="4">
        <f t="shared" si="2212"/>
        <v>1</v>
      </c>
      <c r="T1232" s="15" t="str">
        <f t="shared" si="2213"/>
        <v>OK</v>
      </c>
    </row>
    <row r="1233" spans="1:23" x14ac:dyDescent="0.25">
      <c r="A1233" t="s">
        <v>40</v>
      </c>
      <c r="B1233" t="s">
        <v>38</v>
      </c>
      <c r="C1233" s="4">
        <f t="shared" ref="C1233:G1233" si="2220">C1215</f>
        <v>1</v>
      </c>
      <c r="D1233" s="4">
        <f t="shared" si="2220"/>
        <v>1</v>
      </c>
      <c r="E1233" s="4">
        <f t="shared" si="2220"/>
        <v>1</v>
      </c>
      <c r="F1233" s="4">
        <f t="shared" si="2220"/>
        <v>1</v>
      </c>
      <c r="G1233" s="4">
        <f t="shared" si="2220"/>
        <v>0</v>
      </c>
      <c r="H1233" s="12">
        <f>H1224</f>
        <v>2.6075060948805393</v>
      </c>
      <c r="I1233" s="12">
        <f t="shared" ref="I1233:K1233" si="2221">I1224</f>
        <v>0.40036150986437763</v>
      </c>
      <c r="J1233" s="12">
        <f t="shared" si="2221"/>
        <v>2.1727269427271545</v>
      </c>
      <c r="K1233" s="12">
        <f t="shared" si="2221"/>
        <v>-3.7863293395620543E-2</v>
      </c>
      <c r="L1233" s="4">
        <f t="shared" si="2208"/>
        <v>5.1805945474720714</v>
      </c>
      <c r="M1233" s="11">
        <f t="shared" si="2209"/>
        <v>0.99440679857163905</v>
      </c>
      <c r="N1233" s="12">
        <f t="shared" si="2210"/>
        <v>3.128390221821897E-5</v>
      </c>
      <c r="O1233" s="12">
        <f t="shared" si="2211"/>
        <v>-6.2217850103294647E-5</v>
      </c>
      <c r="P1233" s="12">
        <f t="shared" si="2203"/>
        <v>-6.2217850103294647E-5</v>
      </c>
      <c r="Q1233" s="12">
        <f t="shared" si="2204"/>
        <v>-6.2217850103294647E-5</v>
      </c>
      <c r="R1233" s="12">
        <f t="shared" si="2205"/>
        <v>0</v>
      </c>
      <c r="S1233" s="4">
        <f t="shared" si="2212"/>
        <v>1</v>
      </c>
      <c r="T1233" s="15" t="str">
        <f t="shared" si="2213"/>
        <v>OK</v>
      </c>
    </row>
    <row r="1234" spans="1:23" x14ac:dyDescent="0.25">
      <c r="A1234" t="s">
        <v>39</v>
      </c>
      <c r="B1234" t="s">
        <v>31</v>
      </c>
      <c r="C1234" s="4">
        <f t="shared" ref="C1234:G1234" si="2222">C1216</f>
        <v>0</v>
      </c>
      <c r="D1234" s="4">
        <f t="shared" si="2222"/>
        <v>0</v>
      </c>
      <c r="E1234" s="4">
        <f t="shared" si="2222"/>
        <v>0</v>
      </c>
      <c r="F1234" s="4">
        <f t="shared" si="2222"/>
        <v>-1</v>
      </c>
      <c r="G1234" s="4">
        <f t="shared" si="2222"/>
        <v>0</v>
      </c>
      <c r="H1234" s="12">
        <f>H1224</f>
        <v>2.6075060948805393</v>
      </c>
      <c r="I1234" s="12">
        <f t="shared" ref="I1234:K1234" si="2223">I1224</f>
        <v>0.40036150986437763</v>
      </c>
      <c r="J1234" s="12">
        <f t="shared" si="2223"/>
        <v>2.1727269427271545</v>
      </c>
      <c r="K1234" s="12">
        <f t="shared" si="2223"/>
        <v>-3.7863293395620543E-2</v>
      </c>
      <c r="L1234" s="4">
        <f t="shared" si="2208"/>
        <v>-2.1727269427271545</v>
      </c>
      <c r="M1234" s="11">
        <f t="shared" si="2209"/>
        <v>0.10222649329405444</v>
      </c>
      <c r="N1234" s="12">
        <f t="shared" si="2210"/>
        <v>1.0450255931199356E-2</v>
      </c>
      <c r="O1234" s="12">
        <f t="shared" si="2211"/>
        <v>0</v>
      </c>
      <c r="P1234" s="12">
        <f t="shared" si="2203"/>
        <v>0</v>
      </c>
      <c r="Q1234" s="12">
        <f t="shared" si="2204"/>
        <v>-1.8763925826654905E-2</v>
      </c>
      <c r="R1234" s="12">
        <f t="shared" si="2205"/>
        <v>0</v>
      </c>
      <c r="S1234" s="4">
        <f t="shared" si="2212"/>
        <v>0</v>
      </c>
      <c r="T1234" s="15" t="str">
        <f t="shared" si="2213"/>
        <v>OK</v>
      </c>
    </row>
    <row r="1235" spans="1:23" x14ac:dyDescent="0.25">
      <c r="A1235" t="s">
        <v>40</v>
      </c>
      <c r="B1235" t="s">
        <v>30</v>
      </c>
      <c r="C1235" s="4">
        <f t="shared" ref="C1235:G1235" si="2224">C1217</f>
        <v>1</v>
      </c>
      <c r="D1235" s="4">
        <f t="shared" si="2224"/>
        <v>1</v>
      </c>
      <c r="E1235" s="4">
        <f t="shared" si="2224"/>
        <v>0</v>
      </c>
      <c r="F1235" s="4">
        <f t="shared" si="2224"/>
        <v>1</v>
      </c>
      <c r="G1235" s="4">
        <f t="shared" si="2224"/>
        <v>1</v>
      </c>
      <c r="H1235" s="12">
        <f>H1224</f>
        <v>2.6075060948805393</v>
      </c>
      <c r="I1235" s="12">
        <f t="shared" ref="I1235:K1235" si="2225">I1224</f>
        <v>0.40036150986437763</v>
      </c>
      <c r="J1235" s="12">
        <f t="shared" si="2225"/>
        <v>2.1727269427271545</v>
      </c>
      <c r="K1235" s="12">
        <f t="shared" si="2225"/>
        <v>-3.7863293395620543E-2</v>
      </c>
      <c r="L1235" s="4">
        <f t="shared" si="2208"/>
        <v>4.7423697442120734</v>
      </c>
      <c r="M1235" s="11">
        <f t="shared" si="2209"/>
        <v>0.99135738365721571</v>
      </c>
      <c r="N1235" s="12">
        <f t="shared" si="2210"/>
        <v>7.4694817248562145E-5</v>
      </c>
      <c r="O1235" s="12">
        <f t="shared" si="2211"/>
        <v>-1.4809851720057687E-4</v>
      </c>
      <c r="P1235" s="12">
        <f t="shared" si="2203"/>
        <v>0</v>
      </c>
      <c r="Q1235" s="12">
        <f t="shared" si="2204"/>
        <v>-1.4809851720057687E-4</v>
      </c>
      <c r="R1235" s="12">
        <f t="shared" si="2205"/>
        <v>-1.4809851720057687E-4</v>
      </c>
      <c r="S1235" s="4">
        <f t="shared" si="2212"/>
        <v>1</v>
      </c>
      <c r="T1235" s="15" t="str">
        <f t="shared" si="2213"/>
        <v>OK</v>
      </c>
    </row>
    <row r="1236" spans="1:23" x14ac:dyDescent="0.25">
      <c r="A1236" t="s">
        <v>39</v>
      </c>
      <c r="B1236" t="s">
        <v>36</v>
      </c>
      <c r="C1236" s="4">
        <f t="shared" ref="C1236:G1236" si="2226">C1218</f>
        <v>0</v>
      </c>
      <c r="D1236" s="4">
        <f t="shared" si="2226"/>
        <v>-1</v>
      </c>
      <c r="E1236" s="4">
        <f t="shared" si="2226"/>
        <v>0</v>
      </c>
      <c r="F1236" s="4">
        <f t="shared" si="2226"/>
        <v>-1</v>
      </c>
      <c r="G1236" s="4">
        <f t="shared" si="2226"/>
        <v>0</v>
      </c>
      <c r="H1236" s="12">
        <f>H1224</f>
        <v>2.6075060948805393</v>
      </c>
      <c r="I1236" s="12">
        <f t="shared" ref="I1236:K1236" si="2227">I1224</f>
        <v>0.40036150986437763</v>
      </c>
      <c r="J1236" s="12">
        <f t="shared" si="2227"/>
        <v>2.1727269427271545</v>
      </c>
      <c r="K1236" s="12">
        <f t="shared" si="2227"/>
        <v>-3.7863293395620543E-2</v>
      </c>
      <c r="L1236" s="4">
        <f t="shared" si="2208"/>
        <v>-4.7802330376076938</v>
      </c>
      <c r="M1236" s="11">
        <f t="shared" si="2209"/>
        <v>8.324169181123612E-3</v>
      </c>
      <c r="N1236" s="12">
        <f t="shared" si="2210"/>
        <v>6.9291792555968145E-5</v>
      </c>
      <c r="O1236" s="12">
        <f t="shared" si="2211"/>
        <v>-1.3742999190373789E-4</v>
      </c>
      <c r="P1236" s="12">
        <f t="shared" si="2203"/>
        <v>0</v>
      </c>
      <c r="Q1236" s="12">
        <f t="shared" si="2204"/>
        <v>-1.3742999190373789E-4</v>
      </c>
      <c r="R1236" s="12">
        <f t="shared" si="2205"/>
        <v>0</v>
      </c>
      <c r="S1236" s="4">
        <f t="shared" si="2212"/>
        <v>0</v>
      </c>
      <c r="T1236" s="15" t="str">
        <f t="shared" si="2213"/>
        <v>OK</v>
      </c>
    </row>
    <row r="1237" spans="1:23" x14ac:dyDescent="0.25">
      <c r="A1237" t="s">
        <v>40</v>
      </c>
      <c r="B1237" t="s">
        <v>33</v>
      </c>
      <c r="C1237" s="4">
        <f t="shared" ref="C1237:G1237" si="2228">C1219</f>
        <v>1</v>
      </c>
      <c r="D1237" s="4">
        <f t="shared" si="2228"/>
        <v>1</v>
      </c>
      <c r="E1237" s="4">
        <f t="shared" si="2228"/>
        <v>1</v>
      </c>
      <c r="F1237" s="4">
        <f t="shared" si="2228"/>
        <v>1</v>
      </c>
      <c r="G1237" s="4">
        <f t="shared" si="2228"/>
        <v>0</v>
      </c>
      <c r="H1237" s="12">
        <f>H1224</f>
        <v>2.6075060948805393</v>
      </c>
      <c r="I1237" s="12">
        <f t="shared" ref="I1237:K1237" si="2229">I1224</f>
        <v>0.40036150986437763</v>
      </c>
      <c r="J1237" s="12">
        <f t="shared" si="2229"/>
        <v>2.1727269427271545</v>
      </c>
      <c r="K1237" s="12">
        <f t="shared" si="2229"/>
        <v>-3.7863293395620543E-2</v>
      </c>
      <c r="L1237" s="4">
        <f t="shared" si="2208"/>
        <v>5.1805945474720714</v>
      </c>
      <c r="M1237" s="11">
        <f t="shared" si="2209"/>
        <v>0.99440679857163905</v>
      </c>
      <c r="N1237" s="12">
        <f t="shared" si="2210"/>
        <v>3.128390221821897E-5</v>
      </c>
      <c r="O1237" s="12">
        <f t="shared" si="2211"/>
        <v>-6.2217850103294647E-5</v>
      </c>
      <c r="P1237" s="12">
        <f t="shared" si="2203"/>
        <v>-6.2217850103294647E-5</v>
      </c>
      <c r="Q1237" s="12">
        <f t="shared" si="2204"/>
        <v>-6.2217850103294647E-5</v>
      </c>
      <c r="R1237" s="12">
        <f t="shared" si="2205"/>
        <v>0</v>
      </c>
      <c r="S1237" s="4">
        <f t="shared" si="2212"/>
        <v>1</v>
      </c>
      <c r="T1237" s="15" t="str">
        <f t="shared" si="2213"/>
        <v>OK</v>
      </c>
    </row>
    <row r="1238" spans="1:23" x14ac:dyDescent="0.25">
      <c r="M1238" s="5" t="s">
        <v>47</v>
      </c>
      <c r="N1238" s="11">
        <f>AVERAGE(N1228:N1237)</f>
        <v>2.7820821557180083E-3</v>
      </c>
      <c r="O1238"/>
      <c r="V1238">
        <f>B1226</f>
        <v>68</v>
      </c>
      <c r="W1238" s="11">
        <f>N1238</f>
        <v>2.7820821557180083E-3</v>
      </c>
    </row>
    <row r="1239" spans="1:23" x14ac:dyDescent="0.25">
      <c r="H1239" t="s">
        <v>41</v>
      </c>
      <c r="I1239">
        <f>I1221</f>
        <v>3</v>
      </c>
      <c r="M1239"/>
      <c r="N1239" s="5" t="s">
        <v>46</v>
      </c>
      <c r="O1239" s="11">
        <f>AVERAGE(O1228:O1237)</f>
        <v>-2.1960791698373947E-3</v>
      </c>
      <c r="P1239" s="11">
        <f t="shared" ref="P1239:R1239" si="2230">AVERAGE(P1228:P1237)</f>
        <v>2.2472817809028356E-4</v>
      </c>
      <c r="Q1239" s="11">
        <f t="shared" si="2230"/>
        <v>-2.9594614303652201E-3</v>
      </c>
      <c r="R1239" s="11">
        <f t="shared" si="2230"/>
        <v>2.0487998901228942E-4</v>
      </c>
    </row>
    <row r="1240" spans="1:23" x14ac:dyDescent="0.25">
      <c r="M1240"/>
      <c r="N1240"/>
      <c r="O1240"/>
    </row>
    <row r="1241" spans="1:23" x14ac:dyDescent="0.25">
      <c r="M1241"/>
      <c r="N1241"/>
      <c r="O1241"/>
    </row>
    <row r="1242" spans="1:23" x14ac:dyDescent="0.25">
      <c r="H1242" s="13">
        <f>H1224-O1239*$I1239</f>
        <v>2.6140943323900516</v>
      </c>
      <c r="I1242" s="13">
        <f t="shared" ref="I1242" si="2231">I1224-P1239*$I1239</f>
        <v>0.39968732533010676</v>
      </c>
      <c r="J1242" s="13">
        <f t="shared" ref="J1242" si="2232">J1224-Q1239*$I1239</f>
        <v>2.1816053270182501</v>
      </c>
      <c r="K1242" s="13">
        <f t="shared" ref="K1242" si="2233">K1224-R1239*$I1239</f>
        <v>-3.847793336265741E-2</v>
      </c>
      <c r="M1242"/>
      <c r="N1242"/>
      <c r="O1242"/>
    </row>
    <row r="1243" spans="1:23" x14ac:dyDescent="0.25">
      <c r="H1243" s="36" t="s">
        <v>18</v>
      </c>
      <c r="I1243" s="36"/>
      <c r="J1243" s="36"/>
      <c r="K1243" s="36"/>
      <c r="M1243"/>
      <c r="N1243"/>
      <c r="O1243" s="37" t="s">
        <v>23</v>
      </c>
      <c r="P1243" s="37"/>
      <c r="Q1243" s="37"/>
      <c r="R1243" s="37"/>
    </row>
    <row r="1244" spans="1:23" x14ac:dyDescent="0.25">
      <c r="A1244" s="14" t="s">
        <v>45</v>
      </c>
      <c r="B1244" s="14">
        <f>B1226+1</f>
        <v>69</v>
      </c>
      <c r="H1244" s="8" t="s">
        <v>19</v>
      </c>
      <c r="I1244" s="8" t="s">
        <v>20</v>
      </c>
      <c r="J1244" s="8" t="s">
        <v>22</v>
      </c>
      <c r="K1244" s="8" t="s">
        <v>21</v>
      </c>
      <c r="M1244"/>
      <c r="N1244"/>
      <c r="O1244" s="8" t="s">
        <v>24</v>
      </c>
      <c r="P1244" s="8" t="s">
        <v>25</v>
      </c>
      <c r="Q1244" s="8" t="s">
        <v>26</v>
      </c>
      <c r="R1244" s="8" t="s">
        <v>27</v>
      </c>
    </row>
    <row r="1245" spans="1:23" ht="30" x14ac:dyDescent="0.25">
      <c r="A1245" s="6" t="s">
        <v>44</v>
      </c>
      <c r="B1245" s="6" t="s">
        <v>13</v>
      </c>
      <c r="C1245" s="7" t="s">
        <v>7</v>
      </c>
      <c r="D1245" s="6" t="s">
        <v>14</v>
      </c>
      <c r="E1245" s="6" t="s">
        <v>1</v>
      </c>
      <c r="F1245" s="6" t="s">
        <v>2</v>
      </c>
      <c r="G1245" s="6" t="s">
        <v>15</v>
      </c>
      <c r="H1245" s="9" t="s">
        <v>14</v>
      </c>
      <c r="I1245" s="9" t="s">
        <v>1</v>
      </c>
      <c r="J1245" s="9" t="s">
        <v>2</v>
      </c>
      <c r="K1245" s="9" t="s">
        <v>15</v>
      </c>
      <c r="L1245" s="6" t="s">
        <v>16</v>
      </c>
      <c r="M1245" s="6" t="s">
        <v>17</v>
      </c>
      <c r="N1245" s="6" t="s">
        <v>28</v>
      </c>
      <c r="O1245" s="9" t="s">
        <v>14</v>
      </c>
      <c r="P1245" s="9" t="s">
        <v>1</v>
      </c>
      <c r="Q1245" s="9" t="s">
        <v>2</v>
      </c>
      <c r="R1245" s="9" t="s">
        <v>15</v>
      </c>
      <c r="S1245" s="7" t="s">
        <v>42</v>
      </c>
      <c r="T1245" s="9" t="s">
        <v>43</v>
      </c>
    </row>
    <row r="1246" spans="1:23" x14ac:dyDescent="0.25">
      <c r="A1246" t="s">
        <v>39</v>
      </c>
      <c r="B1246" t="s">
        <v>29</v>
      </c>
      <c r="C1246" s="4">
        <f>C1228</f>
        <v>0</v>
      </c>
      <c r="D1246" s="4">
        <f t="shared" ref="D1246:G1246" si="2234">D1228</f>
        <v>-1</v>
      </c>
      <c r="E1246" s="4">
        <f t="shared" si="2234"/>
        <v>1</v>
      </c>
      <c r="F1246" s="4">
        <f t="shared" si="2234"/>
        <v>0</v>
      </c>
      <c r="G1246" s="4">
        <f t="shared" si="2234"/>
        <v>1</v>
      </c>
      <c r="H1246" s="12">
        <f>H1242</f>
        <v>2.6140943323900516</v>
      </c>
      <c r="I1246" s="12">
        <f t="shared" ref="I1246:K1246" si="2235">I1242</f>
        <v>0.39968732533010676</v>
      </c>
      <c r="J1246" s="12">
        <f t="shared" si="2235"/>
        <v>2.1816053270182501</v>
      </c>
      <c r="K1246" s="12">
        <f t="shared" si="2235"/>
        <v>-3.847793336265741E-2</v>
      </c>
      <c r="L1246" s="4">
        <f>SUMPRODUCT(D1246:G1246,H1246:K1246)</f>
        <v>-2.2528849404226023</v>
      </c>
      <c r="M1246" s="11">
        <f>1/(1+EXP(-L1246))</f>
        <v>9.5100906206410082E-2</v>
      </c>
      <c r="N1246" s="12">
        <f>(M1246-C1246)^2</f>
        <v>9.0441823612804079E-3</v>
      </c>
      <c r="O1246" s="12">
        <f>2*D1246*$M1246*(1-$M1246)*($M1246-$C1246)</f>
        <v>-1.6368144845653222E-2</v>
      </c>
      <c r="P1246" s="12">
        <f t="shared" ref="P1246:P1255" si="2236">2*E1246*$M1246*(1-$M1246)*($M1246-$C1246)</f>
        <v>1.6368144845653222E-2</v>
      </c>
      <c r="Q1246" s="12">
        <f t="shared" ref="Q1246:Q1255" si="2237">2*F1246*$M1246*(1-$M1246)*($M1246-$C1246)</f>
        <v>0</v>
      </c>
      <c r="R1246" s="12">
        <f t="shared" ref="R1246:R1255" si="2238">2*G1246*$M1246*(1-$M1246)*($M1246-$C1246)</f>
        <v>1.6368144845653222E-2</v>
      </c>
      <c r="S1246" s="4">
        <f>IF(M1246&gt;0.5,1,0)</f>
        <v>0</v>
      </c>
      <c r="T1246" s="15" t="str">
        <f>IF(S1246=C1246,"OK","FAUX")</f>
        <v>OK</v>
      </c>
    </row>
    <row r="1247" spans="1:23" x14ac:dyDescent="0.25">
      <c r="A1247" t="s">
        <v>40</v>
      </c>
      <c r="B1247" t="s">
        <v>34</v>
      </c>
      <c r="C1247" s="4">
        <f t="shared" ref="C1247:G1247" si="2239">C1229</f>
        <v>1</v>
      </c>
      <c r="D1247" s="4">
        <f t="shared" si="2239"/>
        <v>0</v>
      </c>
      <c r="E1247" s="4">
        <f t="shared" si="2239"/>
        <v>1</v>
      </c>
      <c r="F1247" s="4">
        <f t="shared" si="2239"/>
        <v>1</v>
      </c>
      <c r="G1247" s="4">
        <f t="shared" si="2239"/>
        <v>1</v>
      </c>
      <c r="H1247" s="12">
        <f>H1242</f>
        <v>2.6140943323900516</v>
      </c>
      <c r="I1247" s="12">
        <f t="shared" ref="I1247:K1247" si="2240">I1242</f>
        <v>0.39968732533010676</v>
      </c>
      <c r="J1247" s="12">
        <f t="shared" si="2240"/>
        <v>2.1816053270182501</v>
      </c>
      <c r="K1247" s="12">
        <f t="shared" si="2240"/>
        <v>-3.847793336265741E-2</v>
      </c>
      <c r="L1247" s="4">
        <f t="shared" ref="L1247:L1255" si="2241">SUMPRODUCT(D1247:G1247,H1247:K1247)</f>
        <v>2.5428147189856998</v>
      </c>
      <c r="M1247" s="11">
        <f t="shared" ref="M1247:M1255" si="2242">1/(1+EXP(-L1247))</f>
        <v>0.92708931557753915</v>
      </c>
      <c r="N1247" s="12">
        <f t="shared" ref="N1247:N1255" si="2243">(M1247-C1247)^2</f>
        <v>5.3159679029516748E-3</v>
      </c>
      <c r="O1247" s="12">
        <f t="shared" ref="O1247:O1255" si="2244">2*D1247*$M1247*(1-$M1247)*($M1247-$C1247)</f>
        <v>0</v>
      </c>
      <c r="P1247" s="12">
        <f t="shared" si="2236"/>
        <v>-9.8567540895592685E-3</v>
      </c>
      <c r="Q1247" s="12">
        <f t="shared" si="2237"/>
        <v>-9.8567540895592685E-3</v>
      </c>
      <c r="R1247" s="12">
        <f t="shared" si="2238"/>
        <v>-9.8567540895592685E-3</v>
      </c>
      <c r="S1247" s="4">
        <f t="shared" ref="S1247:S1255" si="2245">IF(M1247&gt;0.5,1,0)</f>
        <v>1</v>
      </c>
      <c r="T1247" s="15" t="str">
        <f t="shared" ref="T1247:T1255" si="2246">IF(S1247=C1247,"OK","FAUX")</f>
        <v>OK</v>
      </c>
    </row>
    <row r="1248" spans="1:23" x14ac:dyDescent="0.25">
      <c r="A1248" t="s">
        <v>39</v>
      </c>
      <c r="B1248" t="s">
        <v>35</v>
      </c>
      <c r="C1248" s="4">
        <f t="shared" ref="C1248:G1248" si="2247">C1230</f>
        <v>0</v>
      </c>
      <c r="D1248" s="4">
        <f t="shared" si="2247"/>
        <v>-1</v>
      </c>
      <c r="E1248" s="4">
        <f t="shared" si="2247"/>
        <v>1</v>
      </c>
      <c r="F1248" s="4">
        <f t="shared" si="2247"/>
        <v>-1</v>
      </c>
      <c r="G1248" s="4">
        <f t="shared" si="2247"/>
        <v>0</v>
      </c>
      <c r="H1248" s="12">
        <f>H1242</f>
        <v>2.6140943323900516</v>
      </c>
      <c r="I1248" s="12">
        <f t="shared" ref="I1248:K1248" si="2248">I1242</f>
        <v>0.39968732533010676</v>
      </c>
      <c r="J1248" s="12">
        <f t="shared" si="2248"/>
        <v>2.1816053270182501</v>
      </c>
      <c r="K1248" s="12">
        <f t="shared" si="2248"/>
        <v>-3.847793336265741E-2</v>
      </c>
      <c r="L1248" s="4">
        <f t="shared" si="2241"/>
        <v>-4.3960123340781951</v>
      </c>
      <c r="M1248" s="11">
        <f t="shared" si="2242"/>
        <v>1.2176305617123797E-2</v>
      </c>
      <c r="N1248" s="12">
        <f t="shared" si="2243"/>
        <v>1.4826241848160053E-4</v>
      </c>
      <c r="O1248" s="12">
        <f t="shared" si="2244"/>
        <v>-2.9291425992526932E-4</v>
      </c>
      <c r="P1248" s="12">
        <f t="shared" si="2236"/>
        <v>2.9291425992526932E-4</v>
      </c>
      <c r="Q1248" s="12">
        <f t="shared" si="2237"/>
        <v>-2.9291425992526932E-4</v>
      </c>
      <c r="R1248" s="12">
        <f t="shared" si="2238"/>
        <v>0</v>
      </c>
      <c r="S1248" s="4">
        <f t="shared" si="2245"/>
        <v>0</v>
      </c>
      <c r="T1248" s="15" t="str">
        <f t="shared" si="2246"/>
        <v>OK</v>
      </c>
    </row>
    <row r="1249" spans="1:23" x14ac:dyDescent="0.25">
      <c r="A1249" t="s">
        <v>39</v>
      </c>
      <c r="B1249" t="s">
        <v>37</v>
      </c>
      <c r="C1249" s="4">
        <f t="shared" ref="C1249:G1249" si="2249">C1231</f>
        <v>0</v>
      </c>
      <c r="D1249" s="4">
        <f t="shared" si="2249"/>
        <v>-1</v>
      </c>
      <c r="E1249" s="4">
        <f t="shared" si="2249"/>
        <v>0</v>
      </c>
      <c r="F1249" s="4">
        <f t="shared" si="2249"/>
        <v>-1</v>
      </c>
      <c r="G1249" s="4">
        <f t="shared" si="2249"/>
        <v>1</v>
      </c>
      <c r="H1249" s="12">
        <f>H1242</f>
        <v>2.6140943323900516</v>
      </c>
      <c r="I1249" s="12">
        <f t="shared" ref="I1249:K1249" si="2250">I1242</f>
        <v>0.39968732533010676</v>
      </c>
      <c r="J1249" s="12">
        <f t="shared" si="2250"/>
        <v>2.1816053270182501</v>
      </c>
      <c r="K1249" s="12">
        <f t="shared" si="2250"/>
        <v>-3.847793336265741E-2</v>
      </c>
      <c r="L1249" s="4">
        <f t="shared" si="2241"/>
        <v>-4.8341775927709589</v>
      </c>
      <c r="M1249" s="11">
        <f t="shared" si="2242"/>
        <v>7.8904717188158658E-3</v>
      </c>
      <c r="N1249" s="12">
        <f t="shared" si="2243"/>
        <v>6.2259543945433009E-5</v>
      </c>
      <c r="O1249" s="12">
        <f t="shared" si="2244"/>
        <v>-1.235365735494104E-4</v>
      </c>
      <c r="P1249" s="12">
        <f t="shared" si="2236"/>
        <v>0</v>
      </c>
      <c r="Q1249" s="12">
        <f t="shared" si="2237"/>
        <v>-1.235365735494104E-4</v>
      </c>
      <c r="R1249" s="12">
        <f t="shared" si="2238"/>
        <v>1.235365735494104E-4</v>
      </c>
      <c r="S1249" s="4">
        <f t="shared" si="2245"/>
        <v>0</v>
      </c>
      <c r="T1249" s="15" t="str">
        <f t="shared" si="2246"/>
        <v>OK</v>
      </c>
    </row>
    <row r="1250" spans="1:23" x14ac:dyDescent="0.25">
      <c r="A1250" t="s">
        <v>40</v>
      </c>
      <c r="B1250" t="s">
        <v>32</v>
      </c>
      <c r="C1250" s="4">
        <f t="shared" ref="C1250:G1250" si="2251">C1232</f>
        <v>1</v>
      </c>
      <c r="D1250" s="4">
        <f t="shared" si="2251"/>
        <v>1</v>
      </c>
      <c r="E1250" s="4">
        <f t="shared" si="2251"/>
        <v>1</v>
      </c>
      <c r="F1250" s="4">
        <f t="shared" si="2251"/>
        <v>0</v>
      </c>
      <c r="G1250" s="4">
        <f t="shared" si="2251"/>
        <v>1</v>
      </c>
      <c r="H1250" s="12">
        <f>H1242</f>
        <v>2.6140943323900516</v>
      </c>
      <c r="I1250" s="12">
        <f t="shared" ref="I1250:K1250" si="2252">I1242</f>
        <v>0.39968732533010676</v>
      </c>
      <c r="J1250" s="12">
        <f t="shared" si="2252"/>
        <v>2.1816053270182501</v>
      </c>
      <c r="K1250" s="12">
        <f t="shared" si="2252"/>
        <v>-3.847793336265741E-2</v>
      </c>
      <c r="L1250" s="4">
        <f t="shared" si="2241"/>
        <v>2.9753037243575009</v>
      </c>
      <c r="M1250" s="11">
        <f t="shared" si="2242"/>
        <v>0.95144587861209573</v>
      </c>
      <c r="N1250" s="12">
        <f t="shared" si="2243"/>
        <v>2.3575027037513428E-3</v>
      </c>
      <c r="O1250" s="12">
        <f t="shared" si="2244"/>
        <v>-4.4860724626021751E-3</v>
      </c>
      <c r="P1250" s="12">
        <f t="shared" si="2236"/>
        <v>-4.4860724626021751E-3</v>
      </c>
      <c r="Q1250" s="12">
        <f t="shared" si="2237"/>
        <v>0</v>
      </c>
      <c r="R1250" s="12">
        <f t="shared" si="2238"/>
        <v>-4.4860724626021751E-3</v>
      </c>
      <c r="S1250" s="4">
        <f t="shared" si="2245"/>
        <v>1</v>
      </c>
      <c r="T1250" s="15" t="str">
        <f t="shared" si="2246"/>
        <v>OK</v>
      </c>
    </row>
    <row r="1251" spans="1:23" x14ac:dyDescent="0.25">
      <c r="A1251" t="s">
        <v>40</v>
      </c>
      <c r="B1251" t="s">
        <v>38</v>
      </c>
      <c r="C1251" s="4">
        <f t="shared" ref="C1251:G1251" si="2253">C1233</f>
        <v>1</v>
      </c>
      <c r="D1251" s="4">
        <f t="shared" si="2253"/>
        <v>1</v>
      </c>
      <c r="E1251" s="4">
        <f t="shared" si="2253"/>
        <v>1</v>
      </c>
      <c r="F1251" s="4">
        <f t="shared" si="2253"/>
        <v>1</v>
      </c>
      <c r="G1251" s="4">
        <f t="shared" si="2253"/>
        <v>0</v>
      </c>
      <c r="H1251" s="12">
        <f>H1242</f>
        <v>2.6140943323900516</v>
      </c>
      <c r="I1251" s="12">
        <f t="shared" ref="I1251:K1251" si="2254">I1242</f>
        <v>0.39968732533010676</v>
      </c>
      <c r="J1251" s="12">
        <f t="shared" si="2254"/>
        <v>2.1816053270182501</v>
      </c>
      <c r="K1251" s="12">
        <f t="shared" si="2254"/>
        <v>-3.847793336265741E-2</v>
      </c>
      <c r="L1251" s="4">
        <f t="shared" si="2241"/>
        <v>5.1953869847384082</v>
      </c>
      <c r="M1251" s="11">
        <f t="shared" si="2242"/>
        <v>0.99448847406618113</v>
      </c>
      <c r="N1251" s="12">
        <f t="shared" si="2243"/>
        <v>3.0376918119157996E-5</v>
      </c>
      <c r="O1251" s="12">
        <f t="shared" si="2244"/>
        <v>-6.0418989894309524E-5</v>
      </c>
      <c r="P1251" s="12">
        <f t="shared" si="2236"/>
        <v>-6.0418989894309524E-5</v>
      </c>
      <c r="Q1251" s="12">
        <f t="shared" si="2237"/>
        <v>-6.0418989894309524E-5</v>
      </c>
      <c r="R1251" s="12">
        <f t="shared" si="2238"/>
        <v>0</v>
      </c>
      <c r="S1251" s="4">
        <f t="shared" si="2245"/>
        <v>1</v>
      </c>
      <c r="T1251" s="15" t="str">
        <f t="shared" si="2246"/>
        <v>OK</v>
      </c>
    </row>
    <row r="1252" spans="1:23" x14ac:dyDescent="0.25">
      <c r="A1252" t="s">
        <v>39</v>
      </c>
      <c r="B1252" t="s">
        <v>31</v>
      </c>
      <c r="C1252" s="4">
        <f t="shared" ref="C1252:G1252" si="2255">C1234</f>
        <v>0</v>
      </c>
      <c r="D1252" s="4">
        <f t="shared" si="2255"/>
        <v>0</v>
      </c>
      <c r="E1252" s="4">
        <f t="shared" si="2255"/>
        <v>0</v>
      </c>
      <c r="F1252" s="4">
        <f t="shared" si="2255"/>
        <v>-1</v>
      </c>
      <c r="G1252" s="4">
        <f t="shared" si="2255"/>
        <v>0</v>
      </c>
      <c r="H1252" s="12">
        <f>H1242</f>
        <v>2.6140943323900516</v>
      </c>
      <c r="I1252" s="12">
        <f t="shared" ref="I1252:K1252" si="2256">I1242</f>
        <v>0.39968732533010676</v>
      </c>
      <c r="J1252" s="12">
        <f t="shared" si="2256"/>
        <v>2.1816053270182501</v>
      </c>
      <c r="K1252" s="12">
        <f t="shared" si="2256"/>
        <v>-3.847793336265741E-2</v>
      </c>
      <c r="L1252" s="4">
        <f t="shared" si="2241"/>
        <v>-2.1816053270182501</v>
      </c>
      <c r="M1252" s="11">
        <f t="shared" si="2242"/>
        <v>0.10141454140148587</v>
      </c>
      <c r="N1252" s="12">
        <f t="shared" si="2243"/>
        <v>1.0284909207673691E-2</v>
      </c>
      <c r="O1252" s="12">
        <f t="shared" si="2244"/>
        <v>0</v>
      </c>
      <c r="P1252" s="12">
        <f t="shared" si="2236"/>
        <v>0</v>
      </c>
      <c r="Q1252" s="12">
        <f t="shared" si="2237"/>
        <v>-1.8483739714043088E-2</v>
      </c>
      <c r="R1252" s="12">
        <f t="shared" si="2238"/>
        <v>0</v>
      </c>
      <c r="S1252" s="4">
        <f t="shared" si="2245"/>
        <v>0</v>
      </c>
      <c r="T1252" s="15" t="str">
        <f t="shared" si="2246"/>
        <v>OK</v>
      </c>
    </row>
    <row r="1253" spans="1:23" x14ac:dyDescent="0.25">
      <c r="A1253" t="s">
        <v>40</v>
      </c>
      <c r="B1253" t="s">
        <v>30</v>
      </c>
      <c r="C1253" s="4">
        <f t="shared" ref="C1253:G1253" si="2257">C1235</f>
        <v>1</v>
      </c>
      <c r="D1253" s="4">
        <f t="shared" si="2257"/>
        <v>1</v>
      </c>
      <c r="E1253" s="4">
        <f t="shared" si="2257"/>
        <v>0</v>
      </c>
      <c r="F1253" s="4">
        <f t="shared" si="2257"/>
        <v>1</v>
      </c>
      <c r="G1253" s="4">
        <f t="shared" si="2257"/>
        <v>1</v>
      </c>
      <c r="H1253" s="12">
        <f>H1242</f>
        <v>2.6140943323900516</v>
      </c>
      <c r="I1253" s="12">
        <f t="shared" ref="I1253:K1253" si="2258">I1242</f>
        <v>0.39968732533010676</v>
      </c>
      <c r="J1253" s="12">
        <f t="shared" si="2258"/>
        <v>2.1816053270182501</v>
      </c>
      <c r="K1253" s="12">
        <f t="shared" si="2258"/>
        <v>-3.847793336265741E-2</v>
      </c>
      <c r="L1253" s="4">
        <f t="shared" si="2241"/>
        <v>4.7572217260456435</v>
      </c>
      <c r="M1253" s="11">
        <f t="shared" si="2242"/>
        <v>0.99148371006645653</v>
      </c>
      <c r="N1253" s="12">
        <f t="shared" si="2243"/>
        <v>7.2527194232173929E-5</v>
      </c>
      <c r="O1253" s="12">
        <f t="shared" si="2244"/>
        <v>-1.4381906323605262E-4</v>
      </c>
      <c r="P1253" s="12">
        <f t="shared" si="2236"/>
        <v>0</v>
      </c>
      <c r="Q1253" s="12">
        <f t="shared" si="2237"/>
        <v>-1.4381906323605262E-4</v>
      </c>
      <c r="R1253" s="12">
        <f t="shared" si="2238"/>
        <v>-1.4381906323605262E-4</v>
      </c>
      <c r="S1253" s="4">
        <f t="shared" si="2245"/>
        <v>1</v>
      </c>
      <c r="T1253" s="15" t="str">
        <f t="shared" si="2246"/>
        <v>OK</v>
      </c>
    </row>
    <row r="1254" spans="1:23" x14ac:dyDescent="0.25">
      <c r="A1254" t="s">
        <v>39</v>
      </c>
      <c r="B1254" t="s">
        <v>36</v>
      </c>
      <c r="C1254" s="4">
        <f t="shared" ref="C1254:G1254" si="2259">C1236</f>
        <v>0</v>
      </c>
      <c r="D1254" s="4">
        <f t="shared" si="2259"/>
        <v>-1</v>
      </c>
      <c r="E1254" s="4">
        <f t="shared" si="2259"/>
        <v>0</v>
      </c>
      <c r="F1254" s="4">
        <f t="shared" si="2259"/>
        <v>-1</v>
      </c>
      <c r="G1254" s="4">
        <f t="shared" si="2259"/>
        <v>0</v>
      </c>
      <c r="H1254" s="12">
        <f>H1242</f>
        <v>2.6140943323900516</v>
      </c>
      <c r="I1254" s="12">
        <f t="shared" ref="I1254:K1254" si="2260">I1242</f>
        <v>0.39968732533010676</v>
      </c>
      <c r="J1254" s="12">
        <f t="shared" si="2260"/>
        <v>2.1816053270182501</v>
      </c>
      <c r="K1254" s="12">
        <f t="shared" si="2260"/>
        <v>-3.847793336265741E-2</v>
      </c>
      <c r="L1254" s="4">
        <f t="shared" si="2241"/>
        <v>-4.7956996594083012</v>
      </c>
      <c r="M1254" s="11">
        <f t="shared" si="2242"/>
        <v>8.1974602069585546E-3</v>
      </c>
      <c r="N1254" s="12">
        <f t="shared" si="2243"/>
        <v>6.7198353844668995E-5</v>
      </c>
      <c r="O1254" s="12">
        <f t="shared" si="2244"/>
        <v>-1.3329499602610838E-4</v>
      </c>
      <c r="P1254" s="12">
        <f t="shared" si="2236"/>
        <v>0</v>
      </c>
      <c r="Q1254" s="12">
        <f t="shared" si="2237"/>
        <v>-1.3329499602610838E-4</v>
      </c>
      <c r="R1254" s="12">
        <f t="shared" si="2238"/>
        <v>0</v>
      </c>
      <c r="S1254" s="4">
        <f t="shared" si="2245"/>
        <v>0</v>
      </c>
      <c r="T1254" s="15" t="str">
        <f t="shared" si="2246"/>
        <v>OK</v>
      </c>
    </row>
    <row r="1255" spans="1:23" x14ac:dyDescent="0.25">
      <c r="A1255" t="s">
        <v>40</v>
      </c>
      <c r="B1255" t="s">
        <v>33</v>
      </c>
      <c r="C1255" s="4">
        <f t="shared" ref="C1255:G1255" si="2261">C1237</f>
        <v>1</v>
      </c>
      <c r="D1255" s="4">
        <f t="shared" si="2261"/>
        <v>1</v>
      </c>
      <c r="E1255" s="4">
        <f t="shared" si="2261"/>
        <v>1</v>
      </c>
      <c r="F1255" s="4">
        <f t="shared" si="2261"/>
        <v>1</v>
      </c>
      <c r="G1255" s="4">
        <f t="shared" si="2261"/>
        <v>0</v>
      </c>
      <c r="H1255" s="12">
        <f>H1242</f>
        <v>2.6140943323900516</v>
      </c>
      <c r="I1255" s="12">
        <f t="shared" ref="I1255:K1255" si="2262">I1242</f>
        <v>0.39968732533010676</v>
      </c>
      <c r="J1255" s="12">
        <f t="shared" si="2262"/>
        <v>2.1816053270182501</v>
      </c>
      <c r="K1255" s="12">
        <f t="shared" si="2262"/>
        <v>-3.847793336265741E-2</v>
      </c>
      <c r="L1255" s="4">
        <f t="shared" si="2241"/>
        <v>5.1953869847384082</v>
      </c>
      <c r="M1255" s="11">
        <f t="shared" si="2242"/>
        <v>0.99448847406618113</v>
      </c>
      <c r="N1255" s="12">
        <f t="shared" si="2243"/>
        <v>3.0376918119157996E-5</v>
      </c>
      <c r="O1255" s="12">
        <f t="shared" si="2244"/>
        <v>-6.0418989894309524E-5</v>
      </c>
      <c r="P1255" s="12">
        <f t="shared" si="2236"/>
        <v>-6.0418989894309524E-5</v>
      </c>
      <c r="Q1255" s="12">
        <f t="shared" si="2237"/>
        <v>-6.0418989894309524E-5</v>
      </c>
      <c r="R1255" s="12">
        <f t="shared" si="2238"/>
        <v>0</v>
      </c>
      <c r="S1255" s="4">
        <f t="shared" si="2245"/>
        <v>1</v>
      </c>
      <c r="T1255" s="15" t="str">
        <f t="shared" si="2246"/>
        <v>OK</v>
      </c>
    </row>
    <row r="1256" spans="1:23" x14ac:dyDescent="0.25">
      <c r="M1256" s="5" t="s">
        <v>47</v>
      </c>
      <c r="N1256" s="11">
        <f>AVERAGE(N1246:N1255)</f>
        <v>2.7413563522399311E-3</v>
      </c>
      <c r="O1256"/>
      <c r="V1256">
        <f>B1244</f>
        <v>69</v>
      </c>
      <c r="W1256" s="11">
        <f>N1256</f>
        <v>2.7413563522399311E-3</v>
      </c>
    </row>
    <row r="1257" spans="1:23" x14ac:dyDescent="0.25">
      <c r="H1257" t="s">
        <v>41</v>
      </c>
      <c r="I1257">
        <f>I1239</f>
        <v>3</v>
      </c>
      <c r="M1257"/>
      <c r="N1257" s="5" t="s">
        <v>46</v>
      </c>
      <c r="O1257" s="11">
        <f>AVERAGE(O1246:O1255)</f>
        <v>-2.1668620180780853E-3</v>
      </c>
      <c r="P1257" s="11">
        <f t="shared" ref="P1257:R1257" si="2263">AVERAGE(P1246:P1255)</f>
        <v>2.1973945736284296E-4</v>
      </c>
      <c r="Q1257" s="11">
        <f t="shared" si="2263"/>
        <v>-2.9154896676127813E-3</v>
      </c>
      <c r="R1257" s="11">
        <f t="shared" si="2263"/>
        <v>2.0050358038051366E-4</v>
      </c>
    </row>
    <row r="1258" spans="1:23" x14ac:dyDescent="0.25">
      <c r="M1258"/>
      <c r="N1258"/>
      <c r="O1258"/>
    </row>
    <row r="1259" spans="1:23" x14ac:dyDescent="0.25">
      <c r="M1259"/>
      <c r="N1259"/>
      <c r="O1259"/>
    </row>
    <row r="1260" spans="1:23" x14ac:dyDescent="0.25">
      <c r="H1260" s="13">
        <f>H1242-O1257*$I1257</f>
        <v>2.620594918444286</v>
      </c>
      <c r="I1260" s="13">
        <f t="shared" ref="I1260" si="2264">I1242-P1257*$I1257</f>
        <v>0.39902810695801821</v>
      </c>
      <c r="J1260" s="13">
        <f t="shared" ref="J1260" si="2265">J1242-Q1257*$I1257</f>
        <v>2.1903517960210883</v>
      </c>
      <c r="K1260" s="13">
        <f t="shared" ref="K1260" si="2266">K1242-R1257*$I1257</f>
        <v>-3.9079444103798953E-2</v>
      </c>
      <c r="M1260"/>
      <c r="N1260"/>
      <c r="O1260"/>
    </row>
    <row r="1261" spans="1:23" x14ac:dyDescent="0.25">
      <c r="H1261" s="36" t="s">
        <v>18</v>
      </c>
      <c r="I1261" s="36"/>
      <c r="J1261" s="36"/>
      <c r="K1261" s="36"/>
      <c r="M1261"/>
      <c r="N1261"/>
      <c r="O1261" s="37" t="s">
        <v>23</v>
      </c>
      <c r="P1261" s="37"/>
      <c r="Q1261" s="37"/>
      <c r="R1261" s="37"/>
    </row>
    <row r="1262" spans="1:23" x14ac:dyDescent="0.25">
      <c r="A1262" s="14" t="s">
        <v>45</v>
      </c>
      <c r="B1262" s="14">
        <f>B1244+1</f>
        <v>70</v>
      </c>
      <c r="H1262" s="8" t="s">
        <v>19</v>
      </c>
      <c r="I1262" s="8" t="s">
        <v>20</v>
      </c>
      <c r="J1262" s="8" t="s">
        <v>22</v>
      </c>
      <c r="K1262" s="8" t="s">
        <v>21</v>
      </c>
      <c r="M1262"/>
      <c r="N1262"/>
      <c r="O1262" s="8" t="s">
        <v>24</v>
      </c>
      <c r="P1262" s="8" t="s">
        <v>25</v>
      </c>
      <c r="Q1262" s="8" t="s">
        <v>26</v>
      </c>
      <c r="R1262" s="8" t="s">
        <v>27</v>
      </c>
    </row>
    <row r="1263" spans="1:23" ht="30" x14ac:dyDescent="0.25">
      <c r="A1263" s="6" t="s">
        <v>44</v>
      </c>
      <c r="B1263" s="6" t="s">
        <v>13</v>
      </c>
      <c r="C1263" s="7" t="s">
        <v>7</v>
      </c>
      <c r="D1263" s="6" t="s">
        <v>14</v>
      </c>
      <c r="E1263" s="6" t="s">
        <v>1</v>
      </c>
      <c r="F1263" s="6" t="s">
        <v>2</v>
      </c>
      <c r="G1263" s="6" t="s">
        <v>15</v>
      </c>
      <c r="H1263" s="9" t="s">
        <v>14</v>
      </c>
      <c r="I1263" s="9" t="s">
        <v>1</v>
      </c>
      <c r="J1263" s="9" t="s">
        <v>2</v>
      </c>
      <c r="K1263" s="9" t="s">
        <v>15</v>
      </c>
      <c r="L1263" s="6" t="s">
        <v>16</v>
      </c>
      <c r="M1263" s="6" t="s">
        <v>17</v>
      </c>
      <c r="N1263" s="6" t="s">
        <v>28</v>
      </c>
      <c r="O1263" s="9" t="s">
        <v>14</v>
      </c>
      <c r="P1263" s="9" t="s">
        <v>1</v>
      </c>
      <c r="Q1263" s="9" t="s">
        <v>2</v>
      </c>
      <c r="R1263" s="9" t="s">
        <v>15</v>
      </c>
      <c r="S1263" s="7" t="s">
        <v>42</v>
      </c>
      <c r="T1263" s="9" t="s">
        <v>43</v>
      </c>
    </row>
    <row r="1264" spans="1:23" x14ac:dyDescent="0.25">
      <c r="A1264" t="s">
        <v>39</v>
      </c>
      <c r="B1264" t="s">
        <v>29</v>
      </c>
      <c r="C1264" s="4">
        <f>C1246</f>
        <v>0</v>
      </c>
      <c r="D1264" s="4">
        <f t="shared" ref="D1264:G1264" si="2267">D1246</f>
        <v>-1</v>
      </c>
      <c r="E1264" s="4">
        <f t="shared" si="2267"/>
        <v>1</v>
      </c>
      <c r="F1264" s="4">
        <f t="shared" si="2267"/>
        <v>0</v>
      </c>
      <c r="G1264" s="4">
        <f t="shared" si="2267"/>
        <v>1</v>
      </c>
      <c r="H1264" s="12">
        <f>H1260</f>
        <v>2.620594918444286</v>
      </c>
      <c r="I1264" s="12">
        <f t="shared" ref="I1264:K1264" si="2268">I1260</f>
        <v>0.39902810695801821</v>
      </c>
      <c r="J1264" s="12">
        <f t="shared" si="2268"/>
        <v>2.1903517960210883</v>
      </c>
      <c r="K1264" s="12">
        <f t="shared" si="2268"/>
        <v>-3.9079444103798953E-2</v>
      </c>
      <c r="L1264" s="4">
        <f>SUMPRODUCT(D1264:G1264,H1264:K1264)</f>
        <v>-2.2606462555900668</v>
      </c>
      <c r="M1264" s="11">
        <f>1/(1+EXP(-L1264))</f>
        <v>9.443508855756437E-2</v>
      </c>
      <c r="N1264" s="12">
        <f>(M1264-C1264)^2</f>
        <v>8.9179859508750244E-3</v>
      </c>
      <c r="O1264" s="12">
        <f>2*D1264*$M1264*(1-$M1264)*($M1264-$C1264)</f>
        <v>-1.6151630315698055E-2</v>
      </c>
      <c r="P1264" s="12">
        <f t="shared" ref="P1264:P1273" si="2269">2*E1264*$M1264*(1-$M1264)*($M1264-$C1264)</f>
        <v>1.6151630315698055E-2</v>
      </c>
      <c r="Q1264" s="12">
        <f t="shared" ref="Q1264:Q1273" si="2270">2*F1264*$M1264*(1-$M1264)*($M1264-$C1264)</f>
        <v>0</v>
      </c>
      <c r="R1264" s="12">
        <f t="shared" ref="R1264:R1273" si="2271">2*G1264*$M1264*(1-$M1264)*($M1264-$C1264)</f>
        <v>1.6151630315698055E-2</v>
      </c>
      <c r="S1264" s="4">
        <f>IF(M1264&gt;0.5,1,0)</f>
        <v>0</v>
      </c>
      <c r="T1264" s="15" t="str">
        <f>IF(S1264=C1264,"OK","FAUX")</f>
        <v>OK</v>
      </c>
    </row>
    <row r="1265" spans="1:23" x14ac:dyDescent="0.25">
      <c r="A1265" t="s">
        <v>40</v>
      </c>
      <c r="B1265" t="s">
        <v>34</v>
      </c>
      <c r="C1265" s="4">
        <f t="shared" ref="C1265:G1265" si="2272">C1247</f>
        <v>1</v>
      </c>
      <c r="D1265" s="4">
        <f t="shared" si="2272"/>
        <v>0</v>
      </c>
      <c r="E1265" s="4">
        <f t="shared" si="2272"/>
        <v>1</v>
      </c>
      <c r="F1265" s="4">
        <f t="shared" si="2272"/>
        <v>1</v>
      </c>
      <c r="G1265" s="4">
        <f t="shared" si="2272"/>
        <v>1</v>
      </c>
      <c r="H1265" s="12">
        <f>H1260</f>
        <v>2.620594918444286</v>
      </c>
      <c r="I1265" s="12">
        <f t="shared" ref="I1265:K1265" si="2273">I1260</f>
        <v>0.39902810695801821</v>
      </c>
      <c r="J1265" s="12">
        <f t="shared" si="2273"/>
        <v>2.1903517960210883</v>
      </c>
      <c r="K1265" s="12">
        <f t="shared" si="2273"/>
        <v>-3.9079444103798953E-2</v>
      </c>
      <c r="L1265" s="4">
        <f t="shared" ref="L1265:L1273" si="2274">SUMPRODUCT(D1265:G1265,H1265:K1265)</f>
        <v>2.5503004588753075</v>
      </c>
      <c r="M1265" s="11">
        <f t="shared" ref="M1265:M1273" si="2275">1/(1+EXP(-L1265))</f>
        <v>0.92759369714004503</v>
      </c>
      <c r="N1265" s="12">
        <f t="shared" ref="N1265:N1273" si="2276">(M1265-C1265)^2</f>
        <v>5.242672693847524E-3</v>
      </c>
      <c r="O1265" s="12">
        <f t="shared" ref="O1265:O1273" si="2277">2*D1265*$M1265*(1-$M1265)*($M1265-$C1265)</f>
        <v>0</v>
      </c>
      <c r="P1265" s="12">
        <f t="shared" si="2269"/>
        <v>-9.7261402939623678E-3</v>
      </c>
      <c r="Q1265" s="12">
        <f t="shared" si="2270"/>
        <v>-9.7261402939623678E-3</v>
      </c>
      <c r="R1265" s="12">
        <f t="shared" si="2271"/>
        <v>-9.7261402939623678E-3</v>
      </c>
      <c r="S1265" s="4">
        <f t="shared" ref="S1265:S1273" si="2278">IF(M1265&gt;0.5,1,0)</f>
        <v>1</v>
      </c>
      <c r="T1265" s="15" t="str">
        <f t="shared" ref="T1265:T1273" si="2279">IF(S1265=C1265,"OK","FAUX")</f>
        <v>OK</v>
      </c>
    </row>
    <row r="1266" spans="1:23" x14ac:dyDescent="0.25">
      <c r="A1266" t="s">
        <v>39</v>
      </c>
      <c r="B1266" t="s">
        <v>35</v>
      </c>
      <c r="C1266" s="4">
        <f t="shared" ref="C1266:G1266" si="2280">C1248</f>
        <v>0</v>
      </c>
      <c r="D1266" s="4">
        <f t="shared" si="2280"/>
        <v>-1</v>
      </c>
      <c r="E1266" s="4">
        <f t="shared" si="2280"/>
        <v>1</v>
      </c>
      <c r="F1266" s="4">
        <f t="shared" si="2280"/>
        <v>-1</v>
      </c>
      <c r="G1266" s="4">
        <f t="shared" si="2280"/>
        <v>0</v>
      </c>
      <c r="H1266" s="12">
        <f>H1260</f>
        <v>2.620594918444286</v>
      </c>
      <c r="I1266" s="12">
        <f t="shared" ref="I1266:K1266" si="2281">I1260</f>
        <v>0.39902810695801821</v>
      </c>
      <c r="J1266" s="12">
        <f t="shared" si="2281"/>
        <v>2.1903517960210883</v>
      </c>
      <c r="K1266" s="12">
        <f t="shared" si="2281"/>
        <v>-3.9079444103798953E-2</v>
      </c>
      <c r="L1266" s="4">
        <f t="shared" si="2274"/>
        <v>-4.4119186075073564</v>
      </c>
      <c r="M1266" s="11">
        <f t="shared" si="2275"/>
        <v>1.1986461364202223E-2</v>
      </c>
      <c r="N1266" s="12">
        <f t="shared" si="2276"/>
        <v>1.436752560355126E-4</v>
      </c>
      <c r="O1266" s="12">
        <f t="shared" si="2277"/>
        <v>-2.8390619626010214E-4</v>
      </c>
      <c r="P1266" s="12">
        <f t="shared" si="2269"/>
        <v>2.8390619626010214E-4</v>
      </c>
      <c r="Q1266" s="12">
        <f t="shared" si="2270"/>
        <v>-2.8390619626010214E-4</v>
      </c>
      <c r="R1266" s="12">
        <f t="shared" si="2271"/>
        <v>0</v>
      </c>
      <c r="S1266" s="4">
        <f t="shared" si="2278"/>
        <v>0</v>
      </c>
      <c r="T1266" s="15" t="str">
        <f t="shared" si="2279"/>
        <v>OK</v>
      </c>
    </row>
    <row r="1267" spans="1:23" x14ac:dyDescent="0.25">
      <c r="A1267" t="s">
        <v>39</v>
      </c>
      <c r="B1267" t="s">
        <v>37</v>
      </c>
      <c r="C1267" s="4">
        <f t="shared" ref="C1267:G1267" si="2282">C1249</f>
        <v>0</v>
      </c>
      <c r="D1267" s="4">
        <f t="shared" si="2282"/>
        <v>-1</v>
      </c>
      <c r="E1267" s="4">
        <f t="shared" si="2282"/>
        <v>0</v>
      </c>
      <c r="F1267" s="4">
        <f t="shared" si="2282"/>
        <v>-1</v>
      </c>
      <c r="G1267" s="4">
        <f t="shared" si="2282"/>
        <v>1</v>
      </c>
      <c r="H1267" s="12">
        <f>H1260</f>
        <v>2.620594918444286</v>
      </c>
      <c r="I1267" s="12">
        <f t="shared" ref="I1267:K1267" si="2283">I1260</f>
        <v>0.39902810695801821</v>
      </c>
      <c r="J1267" s="12">
        <f t="shared" si="2283"/>
        <v>2.1903517960210883</v>
      </c>
      <c r="K1267" s="12">
        <f t="shared" si="2283"/>
        <v>-3.9079444103798953E-2</v>
      </c>
      <c r="L1267" s="4">
        <f t="shared" si="2274"/>
        <v>-4.8500261585691735</v>
      </c>
      <c r="M1267" s="11">
        <f t="shared" si="2275"/>
        <v>7.7673684703727965E-3</v>
      </c>
      <c r="N1267" s="12">
        <f t="shared" si="2276"/>
        <v>6.0332012954541436E-5</v>
      </c>
      <c r="O1267" s="12">
        <f t="shared" si="2277"/>
        <v>-1.197267839587284E-4</v>
      </c>
      <c r="P1267" s="12">
        <f t="shared" si="2269"/>
        <v>0</v>
      </c>
      <c r="Q1267" s="12">
        <f t="shared" si="2270"/>
        <v>-1.197267839587284E-4</v>
      </c>
      <c r="R1267" s="12">
        <f t="shared" si="2271"/>
        <v>1.197267839587284E-4</v>
      </c>
      <c r="S1267" s="4">
        <f t="shared" si="2278"/>
        <v>0</v>
      </c>
      <c r="T1267" s="15" t="str">
        <f t="shared" si="2279"/>
        <v>OK</v>
      </c>
    </row>
    <row r="1268" spans="1:23" x14ac:dyDescent="0.25">
      <c r="A1268" t="s">
        <v>40</v>
      </c>
      <c r="B1268" t="s">
        <v>32</v>
      </c>
      <c r="C1268" s="4">
        <f t="shared" ref="C1268:G1268" si="2284">C1250</f>
        <v>1</v>
      </c>
      <c r="D1268" s="4">
        <f t="shared" si="2284"/>
        <v>1</v>
      </c>
      <c r="E1268" s="4">
        <f t="shared" si="2284"/>
        <v>1</v>
      </c>
      <c r="F1268" s="4">
        <f t="shared" si="2284"/>
        <v>0</v>
      </c>
      <c r="G1268" s="4">
        <f t="shared" si="2284"/>
        <v>1</v>
      </c>
      <c r="H1268" s="12">
        <f>H1260</f>
        <v>2.620594918444286</v>
      </c>
      <c r="I1268" s="12">
        <f t="shared" ref="I1268:K1268" si="2285">I1260</f>
        <v>0.39902810695801821</v>
      </c>
      <c r="J1268" s="12">
        <f t="shared" si="2285"/>
        <v>2.1903517960210883</v>
      </c>
      <c r="K1268" s="12">
        <f t="shared" si="2285"/>
        <v>-3.9079444103798953E-2</v>
      </c>
      <c r="L1268" s="4">
        <f t="shared" si="2274"/>
        <v>2.9805435812985053</v>
      </c>
      <c r="M1268" s="11">
        <f t="shared" si="2275"/>
        <v>0.95168737048075391</v>
      </c>
      <c r="N1268" s="12">
        <f t="shared" si="2276"/>
        <v>2.3341101710639281E-3</v>
      </c>
      <c r="O1268" s="12">
        <f t="shared" si="2277"/>
        <v>-4.4426863422244254E-3</v>
      </c>
      <c r="P1268" s="12">
        <f t="shared" si="2269"/>
        <v>-4.4426863422244254E-3</v>
      </c>
      <c r="Q1268" s="12">
        <f t="shared" si="2270"/>
        <v>0</v>
      </c>
      <c r="R1268" s="12">
        <f t="shared" si="2271"/>
        <v>-4.4426863422244254E-3</v>
      </c>
      <c r="S1268" s="4">
        <f t="shared" si="2278"/>
        <v>1</v>
      </c>
      <c r="T1268" s="15" t="str">
        <f t="shared" si="2279"/>
        <v>OK</v>
      </c>
    </row>
    <row r="1269" spans="1:23" x14ac:dyDescent="0.25">
      <c r="A1269" t="s">
        <v>40</v>
      </c>
      <c r="B1269" t="s">
        <v>38</v>
      </c>
      <c r="C1269" s="4">
        <f t="shared" ref="C1269:G1269" si="2286">C1251</f>
        <v>1</v>
      </c>
      <c r="D1269" s="4">
        <f t="shared" si="2286"/>
        <v>1</v>
      </c>
      <c r="E1269" s="4">
        <f t="shared" si="2286"/>
        <v>1</v>
      </c>
      <c r="F1269" s="4">
        <f t="shared" si="2286"/>
        <v>1</v>
      </c>
      <c r="G1269" s="4">
        <f t="shared" si="2286"/>
        <v>0</v>
      </c>
      <c r="H1269" s="12">
        <f>H1260</f>
        <v>2.620594918444286</v>
      </c>
      <c r="I1269" s="12">
        <f t="shared" ref="I1269:K1269" si="2287">I1260</f>
        <v>0.39902810695801821</v>
      </c>
      <c r="J1269" s="12">
        <f t="shared" si="2287"/>
        <v>2.1903517960210883</v>
      </c>
      <c r="K1269" s="12">
        <f t="shared" si="2287"/>
        <v>-3.9079444103798953E-2</v>
      </c>
      <c r="L1269" s="4">
        <f t="shared" si="2274"/>
        <v>5.2099748214233923</v>
      </c>
      <c r="M1269" s="11">
        <f t="shared" si="2275"/>
        <v>0.99456785812681703</v>
      </c>
      <c r="N1269" s="12">
        <f t="shared" si="2276"/>
        <v>2.9508165330387807E-5</v>
      </c>
      <c r="O1269" s="12">
        <f t="shared" si="2277"/>
        <v>-5.8695745579791604E-5</v>
      </c>
      <c r="P1269" s="12">
        <f t="shared" si="2269"/>
        <v>-5.8695745579791604E-5</v>
      </c>
      <c r="Q1269" s="12">
        <f t="shared" si="2270"/>
        <v>-5.8695745579791604E-5</v>
      </c>
      <c r="R1269" s="12">
        <f t="shared" si="2271"/>
        <v>0</v>
      </c>
      <c r="S1269" s="4">
        <f t="shared" si="2278"/>
        <v>1</v>
      </c>
      <c r="T1269" s="15" t="str">
        <f t="shared" si="2279"/>
        <v>OK</v>
      </c>
    </row>
    <row r="1270" spans="1:23" x14ac:dyDescent="0.25">
      <c r="A1270" t="s">
        <v>39</v>
      </c>
      <c r="B1270" t="s">
        <v>31</v>
      </c>
      <c r="C1270" s="4">
        <f t="shared" ref="C1270:G1270" si="2288">C1252</f>
        <v>0</v>
      </c>
      <c r="D1270" s="4">
        <f t="shared" si="2288"/>
        <v>0</v>
      </c>
      <c r="E1270" s="4">
        <f t="shared" si="2288"/>
        <v>0</v>
      </c>
      <c r="F1270" s="4">
        <f t="shared" si="2288"/>
        <v>-1</v>
      </c>
      <c r="G1270" s="4">
        <f t="shared" si="2288"/>
        <v>0</v>
      </c>
      <c r="H1270" s="12">
        <f>H1260</f>
        <v>2.620594918444286</v>
      </c>
      <c r="I1270" s="12">
        <f t="shared" ref="I1270:K1270" si="2289">I1260</f>
        <v>0.39902810695801821</v>
      </c>
      <c r="J1270" s="12">
        <f t="shared" si="2289"/>
        <v>2.1903517960210883</v>
      </c>
      <c r="K1270" s="12">
        <f t="shared" si="2289"/>
        <v>-3.9079444103798953E-2</v>
      </c>
      <c r="L1270" s="4">
        <f t="shared" si="2274"/>
        <v>-2.1903517960210883</v>
      </c>
      <c r="M1270" s="11">
        <f t="shared" si="2275"/>
        <v>0.10062025302223915</v>
      </c>
      <c r="N1270" s="12">
        <f t="shared" si="2276"/>
        <v>1.0124435318259427E-2</v>
      </c>
      <c r="O1270" s="12">
        <f t="shared" si="2277"/>
        <v>0</v>
      </c>
      <c r="P1270" s="12">
        <f t="shared" si="2269"/>
        <v>0</v>
      </c>
      <c r="Q1270" s="12">
        <f t="shared" si="2270"/>
        <v>-1.8211424149657738E-2</v>
      </c>
      <c r="R1270" s="12">
        <f t="shared" si="2271"/>
        <v>0</v>
      </c>
      <c r="S1270" s="4">
        <f t="shared" si="2278"/>
        <v>0</v>
      </c>
      <c r="T1270" s="15" t="str">
        <f t="shared" si="2279"/>
        <v>OK</v>
      </c>
    </row>
    <row r="1271" spans="1:23" x14ac:dyDescent="0.25">
      <c r="A1271" t="s">
        <v>40</v>
      </c>
      <c r="B1271" t="s">
        <v>30</v>
      </c>
      <c r="C1271" s="4">
        <f t="shared" ref="C1271:G1271" si="2290">C1253</f>
        <v>1</v>
      </c>
      <c r="D1271" s="4">
        <f t="shared" si="2290"/>
        <v>1</v>
      </c>
      <c r="E1271" s="4">
        <f t="shared" si="2290"/>
        <v>0</v>
      </c>
      <c r="F1271" s="4">
        <f t="shared" si="2290"/>
        <v>1</v>
      </c>
      <c r="G1271" s="4">
        <f t="shared" si="2290"/>
        <v>1</v>
      </c>
      <c r="H1271" s="12">
        <f>H1260</f>
        <v>2.620594918444286</v>
      </c>
      <c r="I1271" s="12">
        <f t="shared" ref="I1271:K1271" si="2291">I1260</f>
        <v>0.39902810695801821</v>
      </c>
      <c r="J1271" s="12">
        <f t="shared" si="2291"/>
        <v>2.1903517960210883</v>
      </c>
      <c r="K1271" s="12">
        <f t="shared" si="2291"/>
        <v>-3.9079444103798953E-2</v>
      </c>
      <c r="L1271" s="4">
        <f t="shared" si="2274"/>
        <v>4.7718672703615752</v>
      </c>
      <c r="M1271" s="11">
        <f t="shared" si="2275"/>
        <v>0.99160648761479286</v>
      </c>
      <c r="N1271" s="12">
        <f t="shared" si="2276"/>
        <v>7.0451050160625579E-5</v>
      </c>
      <c r="O1271" s="12">
        <f t="shared" si="2277"/>
        <v>-1.3971943679710305E-4</v>
      </c>
      <c r="P1271" s="12">
        <f t="shared" si="2269"/>
        <v>0</v>
      </c>
      <c r="Q1271" s="12">
        <f t="shared" si="2270"/>
        <v>-1.3971943679710305E-4</v>
      </c>
      <c r="R1271" s="12">
        <f t="shared" si="2271"/>
        <v>-1.3971943679710305E-4</v>
      </c>
      <c r="S1271" s="4">
        <f t="shared" si="2278"/>
        <v>1</v>
      </c>
      <c r="T1271" s="15" t="str">
        <f t="shared" si="2279"/>
        <v>OK</v>
      </c>
    </row>
    <row r="1272" spans="1:23" x14ac:dyDescent="0.25">
      <c r="A1272" t="s">
        <v>39</v>
      </c>
      <c r="B1272" t="s">
        <v>36</v>
      </c>
      <c r="C1272" s="4">
        <f t="shared" ref="C1272:G1272" si="2292">C1254</f>
        <v>0</v>
      </c>
      <c r="D1272" s="4">
        <f t="shared" si="2292"/>
        <v>-1</v>
      </c>
      <c r="E1272" s="4">
        <f t="shared" si="2292"/>
        <v>0</v>
      </c>
      <c r="F1272" s="4">
        <f t="shared" si="2292"/>
        <v>-1</v>
      </c>
      <c r="G1272" s="4">
        <f t="shared" si="2292"/>
        <v>0</v>
      </c>
      <c r="H1272" s="12">
        <f>H1260</f>
        <v>2.620594918444286</v>
      </c>
      <c r="I1272" s="12">
        <f t="shared" ref="I1272:K1272" si="2293">I1260</f>
        <v>0.39902810695801821</v>
      </c>
      <c r="J1272" s="12">
        <f t="shared" si="2293"/>
        <v>2.1903517960210883</v>
      </c>
      <c r="K1272" s="12">
        <f t="shared" si="2293"/>
        <v>-3.9079444103798953E-2</v>
      </c>
      <c r="L1272" s="4">
        <f t="shared" si="2274"/>
        <v>-4.8109467144653744</v>
      </c>
      <c r="M1272" s="11">
        <f t="shared" si="2275"/>
        <v>8.074422642566732E-3</v>
      </c>
      <c r="N1272" s="12">
        <f t="shared" si="2276"/>
        <v>6.5196301010794324E-5</v>
      </c>
      <c r="O1272" s="12">
        <f t="shared" si="2277"/>
        <v>-1.2933975704340235E-4</v>
      </c>
      <c r="P1272" s="12">
        <f t="shared" si="2269"/>
        <v>0</v>
      </c>
      <c r="Q1272" s="12">
        <f t="shared" si="2270"/>
        <v>-1.2933975704340235E-4</v>
      </c>
      <c r="R1272" s="12">
        <f t="shared" si="2271"/>
        <v>0</v>
      </c>
      <c r="S1272" s="4">
        <f t="shared" si="2278"/>
        <v>0</v>
      </c>
      <c r="T1272" s="15" t="str">
        <f t="shared" si="2279"/>
        <v>OK</v>
      </c>
    </row>
    <row r="1273" spans="1:23" x14ac:dyDescent="0.25">
      <c r="A1273" t="s">
        <v>40</v>
      </c>
      <c r="B1273" t="s">
        <v>33</v>
      </c>
      <c r="C1273" s="4">
        <f t="shared" ref="C1273:G1273" si="2294">C1255</f>
        <v>1</v>
      </c>
      <c r="D1273" s="4">
        <f t="shared" si="2294"/>
        <v>1</v>
      </c>
      <c r="E1273" s="4">
        <f t="shared" si="2294"/>
        <v>1</v>
      </c>
      <c r="F1273" s="4">
        <f t="shared" si="2294"/>
        <v>1</v>
      </c>
      <c r="G1273" s="4">
        <f t="shared" si="2294"/>
        <v>0</v>
      </c>
      <c r="H1273" s="12">
        <f>H1260</f>
        <v>2.620594918444286</v>
      </c>
      <c r="I1273" s="12">
        <f t="shared" ref="I1273:K1273" si="2295">I1260</f>
        <v>0.39902810695801821</v>
      </c>
      <c r="J1273" s="12">
        <f t="shared" si="2295"/>
        <v>2.1903517960210883</v>
      </c>
      <c r="K1273" s="12">
        <f t="shared" si="2295"/>
        <v>-3.9079444103798953E-2</v>
      </c>
      <c r="L1273" s="4">
        <f t="shared" si="2274"/>
        <v>5.2099748214233923</v>
      </c>
      <c r="M1273" s="11">
        <f t="shared" si="2275"/>
        <v>0.99456785812681703</v>
      </c>
      <c r="N1273" s="12">
        <f t="shared" si="2276"/>
        <v>2.9508165330387807E-5</v>
      </c>
      <c r="O1273" s="12">
        <f t="shared" si="2277"/>
        <v>-5.8695745579791604E-5</v>
      </c>
      <c r="P1273" s="12">
        <f t="shared" si="2269"/>
        <v>-5.8695745579791604E-5</v>
      </c>
      <c r="Q1273" s="12">
        <f t="shared" si="2270"/>
        <v>-5.8695745579791604E-5</v>
      </c>
      <c r="R1273" s="12">
        <f t="shared" si="2271"/>
        <v>0</v>
      </c>
      <c r="S1273" s="4">
        <f t="shared" si="2278"/>
        <v>1</v>
      </c>
      <c r="T1273" s="15" t="str">
        <f t="shared" si="2279"/>
        <v>OK</v>
      </c>
    </row>
    <row r="1274" spans="1:23" x14ac:dyDescent="0.25">
      <c r="M1274" s="5" t="s">
        <v>47</v>
      </c>
      <c r="N1274" s="11">
        <f>AVERAGE(N1264:N1273)</f>
        <v>2.7017875084868154E-3</v>
      </c>
      <c r="O1274"/>
      <c r="V1274">
        <f>B1262</f>
        <v>70</v>
      </c>
      <c r="W1274" s="11">
        <f>N1274</f>
        <v>2.7017875084868154E-3</v>
      </c>
    </row>
    <row r="1275" spans="1:23" x14ac:dyDescent="0.25">
      <c r="H1275" t="s">
        <v>41</v>
      </c>
      <c r="I1275">
        <f>I1257</f>
        <v>3</v>
      </c>
      <c r="M1275"/>
      <c r="N1275" s="5" t="s">
        <v>46</v>
      </c>
      <c r="O1275" s="11">
        <f>AVERAGE(O1264:O1273)</f>
        <v>-2.1384400323141402E-3</v>
      </c>
      <c r="P1275" s="11">
        <f t="shared" ref="P1275:R1275" si="2296">AVERAGE(P1264:P1273)</f>
        <v>2.1493183846117806E-4</v>
      </c>
      <c r="Q1275" s="11">
        <f t="shared" si="2296"/>
        <v>-2.8727648108839024E-3</v>
      </c>
      <c r="R1275" s="11">
        <f t="shared" si="2296"/>
        <v>1.9628110266728865E-4</v>
      </c>
    </row>
    <row r="1276" spans="1:23" x14ac:dyDescent="0.25">
      <c r="M1276"/>
      <c r="N1276"/>
      <c r="O1276"/>
    </row>
    <row r="1277" spans="1:23" x14ac:dyDescent="0.25">
      <c r="M1277"/>
      <c r="N1277"/>
      <c r="O1277"/>
    </row>
    <row r="1278" spans="1:23" x14ac:dyDescent="0.25">
      <c r="H1278" s="13">
        <f>H1260-O1275*$I1275</f>
        <v>2.6270102385412284</v>
      </c>
      <c r="I1278" s="13">
        <f t="shared" ref="I1278" si="2297">I1260-P1275*$I1275</f>
        <v>0.39838331144263467</v>
      </c>
      <c r="J1278" s="13">
        <f t="shared" ref="J1278" si="2298">J1260-Q1275*$I1275</f>
        <v>2.1989700904537401</v>
      </c>
      <c r="K1278" s="13">
        <f t="shared" ref="K1278" si="2299">K1260-R1275*$I1275</f>
        <v>-3.9668287411800819E-2</v>
      </c>
      <c r="M1278"/>
      <c r="N1278"/>
      <c r="O1278"/>
    </row>
    <row r="1279" spans="1:23" x14ac:dyDescent="0.25">
      <c r="H1279" s="36" t="s">
        <v>18</v>
      </c>
      <c r="I1279" s="36"/>
      <c r="J1279" s="36"/>
      <c r="K1279" s="36"/>
      <c r="M1279"/>
      <c r="N1279"/>
      <c r="O1279" s="37" t="s">
        <v>23</v>
      </c>
      <c r="P1279" s="37"/>
      <c r="Q1279" s="37"/>
      <c r="R1279" s="37"/>
    </row>
    <row r="1280" spans="1:23" x14ac:dyDescent="0.25">
      <c r="A1280" s="14" t="s">
        <v>45</v>
      </c>
      <c r="B1280" s="14">
        <f>B1262+1</f>
        <v>71</v>
      </c>
      <c r="H1280" s="8" t="s">
        <v>19</v>
      </c>
      <c r="I1280" s="8" t="s">
        <v>20</v>
      </c>
      <c r="J1280" s="8" t="s">
        <v>22</v>
      </c>
      <c r="K1280" s="8" t="s">
        <v>21</v>
      </c>
      <c r="M1280"/>
      <c r="N1280"/>
      <c r="O1280" s="8" t="s">
        <v>24</v>
      </c>
      <c r="P1280" s="8" t="s">
        <v>25</v>
      </c>
      <c r="Q1280" s="8" t="s">
        <v>26</v>
      </c>
      <c r="R1280" s="8" t="s">
        <v>27</v>
      </c>
    </row>
    <row r="1281" spans="1:23" ht="30" x14ac:dyDescent="0.25">
      <c r="A1281" s="6" t="s">
        <v>44</v>
      </c>
      <c r="B1281" s="6" t="s">
        <v>13</v>
      </c>
      <c r="C1281" s="7" t="s">
        <v>7</v>
      </c>
      <c r="D1281" s="6" t="s">
        <v>14</v>
      </c>
      <c r="E1281" s="6" t="s">
        <v>1</v>
      </c>
      <c r="F1281" s="6" t="s">
        <v>2</v>
      </c>
      <c r="G1281" s="6" t="s">
        <v>15</v>
      </c>
      <c r="H1281" s="9" t="s">
        <v>14</v>
      </c>
      <c r="I1281" s="9" t="s">
        <v>1</v>
      </c>
      <c r="J1281" s="9" t="s">
        <v>2</v>
      </c>
      <c r="K1281" s="9" t="s">
        <v>15</v>
      </c>
      <c r="L1281" s="6" t="s">
        <v>16</v>
      </c>
      <c r="M1281" s="6" t="s">
        <v>17</v>
      </c>
      <c r="N1281" s="6" t="s">
        <v>28</v>
      </c>
      <c r="O1281" s="9" t="s">
        <v>14</v>
      </c>
      <c r="P1281" s="9" t="s">
        <v>1</v>
      </c>
      <c r="Q1281" s="9" t="s">
        <v>2</v>
      </c>
      <c r="R1281" s="9" t="s">
        <v>15</v>
      </c>
      <c r="S1281" s="7" t="s">
        <v>42</v>
      </c>
      <c r="T1281" s="9" t="s">
        <v>43</v>
      </c>
    </row>
    <row r="1282" spans="1:23" x14ac:dyDescent="0.25">
      <c r="A1282" t="s">
        <v>39</v>
      </c>
      <c r="B1282" t="s">
        <v>29</v>
      </c>
      <c r="C1282" s="4">
        <f>C1264</f>
        <v>0</v>
      </c>
      <c r="D1282" s="4">
        <f t="shared" ref="D1282:G1282" si="2300">D1264</f>
        <v>-1</v>
      </c>
      <c r="E1282" s="4">
        <f t="shared" si="2300"/>
        <v>1</v>
      </c>
      <c r="F1282" s="4">
        <f t="shared" si="2300"/>
        <v>0</v>
      </c>
      <c r="G1282" s="4">
        <f t="shared" si="2300"/>
        <v>1</v>
      </c>
      <c r="H1282" s="12">
        <f>H1278</f>
        <v>2.6270102385412284</v>
      </c>
      <c r="I1282" s="12">
        <f t="shared" ref="I1282:K1282" si="2301">I1278</f>
        <v>0.39838331144263467</v>
      </c>
      <c r="J1282" s="12">
        <f t="shared" si="2301"/>
        <v>2.1989700904537401</v>
      </c>
      <c r="K1282" s="12">
        <f t="shared" si="2301"/>
        <v>-3.9668287411800819E-2</v>
      </c>
      <c r="L1282" s="4">
        <f>SUMPRODUCT(D1282:G1282,H1282:K1282)</f>
        <v>-2.2682952145103945</v>
      </c>
      <c r="M1282" s="11">
        <f>1/(1+EXP(-L1282))</f>
        <v>9.3782997814908398E-2</v>
      </c>
      <c r="N1282" s="12">
        <f>(M1282-C1282)^2</f>
        <v>8.7952506791511131E-3</v>
      </c>
      <c r="O1282" s="12">
        <f>2*D1282*$M1282*(1-$M1282)*($M1282-$C1282)</f>
        <v>-1.5940811407853424E-2</v>
      </c>
      <c r="P1282" s="12">
        <f t="shared" ref="P1282:P1291" si="2302">2*E1282*$M1282*(1-$M1282)*($M1282-$C1282)</f>
        <v>1.5940811407853424E-2</v>
      </c>
      <c r="Q1282" s="12">
        <f t="shared" ref="Q1282:Q1291" si="2303">2*F1282*$M1282*(1-$M1282)*($M1282-$C1282)</f>
        <v>0</v>
      </c>
      <c r="R1282" s="12">
        <f t="shared" ref="R1282:R1291" si="2304">2*G1282*$M1282*(1-$M1282)*($M1282-$C1282)</f>
        <v>1.5940811407853424E-2</v>
      </c>
      <c r="S1282" s="4">
        <f>IF(M1282&gt;0.5,1,0)</f>
        <v>0</v>
      </c>
      <c r="T1282" s="15" t="str">
        <f>IF(S1282=C1282,"OK","FAUX")</f>
        <v>OK</v>
      </c>
    </row>
    <row r="1283" spans="1:23" x14ac:dyDescent="0.25">
      <c r="A1283" t="s">
        <v>40</v>
      </c>
      <c r="B1283" t="s">
        <v>34</v>
      </c>
      <c r="C1283" s="4">
        <f t="shared" ref="C1283:G1283" si="2305">C1265</f>
        <v>1</v>
      </c>
      <c r="D1283" s="4">
        <f t="shared" si="2305"/>
        <v>0</v>
      </c>
      <c r="E1283" s="4">
        <f t="shared" si="2305"/>
        <v>1</v>
      </c>
      <c r="F1283" s="4">
        <f t="shared" si="2305"/>
        <v>1</v>
      </c>
      <c r="G1283" s="4">
        <f t="shared" si="2305"/>
        <v>1</v>
      </c>
      <c r="H1283" s="12">
        <f>H1278</f>
        <v>2.6270102385412284</v>
      </c>
      <c r="I1283" s="12">
        <f t="shared" ref="I1283:K1283" si="2306">I1278</f>
        <v>0.39838331144263467</v>
      </c>
      <c r="J1283" s="12">
        <f t="shared" si="2306"/>
        <v>2.1989700904537401</v>
      </c>
      <c r="K1283" s="12">
        <f t="shared" si="2306"/>
        <v>-3.9668287411800819E-2</v>
      </c>
      <c r="L1283" s="4">
        <f t="shared" ref="L1283:L1291" si="2307">SUMPRODUCT(D1283:G1283,H1283:K1283)</f>
        <v>2.557685114484574</v>
      </c>
      <c r="M1283" s="11">
        <f t="shared" ref="M1283:M1291" si="2308">1/(1+EXP(-L1283))</f>
        <v>0.92808811398490332</v>
      </c>
      <c r="N1283" s="12">
        <f t="shared" ref="N1283:N1291" si="2309">(M1283-C1283)^2</f>
        <v>5.1713193502482581E-3</v>
      </c>
      <c r="O1283" s="12">
        <f t="shared" ref="O1283:O1291" si="2310">2*D1283*$M1283*(1-$M1283)*($M1283-$C1283)</f>
        <v>0</v>
      </c>
      <c r="P1283" s="12">
        <f t="shared" si="2302"/>
        <v>-9.5988800451710828E-3</v>
      </c>
      <c r="Q1283" s="12">
        <f t="shared" si="2303"/>
        <v>-9.5988800451710828E-3</v>
      </c>
      <c r="R1283" s="12">
        <f t="shared" si="2304"/>
        <v>-9.5988800451710828E-3</v>
      </c>
      <c r="S1283" s="4">
        <f t="shared" ref="S1283:S1291" si="2311">IF(M1283&gt;0.5,1,0)</f>
        <v>1</v>
      </c>
      <c r="T1283" s="15" t="str">
        <f t="shared" ref="T1283:T1291" si="2312">IF(S1283=C1283,"OK","FAUX")</f>
        <v>OK</v>
      </c>
    </row>
    <row r="1284" spans="1:23" x14ac:dyDescent="0.25">
      <c r="A1284" t="s">
        <v>39</v>
      </c>
      <c r="B1284" t="s">
        <v>35</v>
      </c>
      <c r="C1284" s="4">
        <f t="shared" ref="C1284:G1284" si="2313">C1266</f>
        <v>0</v>
      </c>
      <c r="D1284" s="4">
        <f t="shared" si="2313"/>
        <v>-1</v>
      </c>
      <c r="E1284" s="4">
        <f t="shared" si="2313"/>
        <v>1</v>
      </c>
      <c r="F1284" s="4">
        <f t="shared" si="2313"/>
        <v>-1</v>
      </c>
      <c r="G1284" s="4">
        <f t="shared" si="2313"/>
        <v>0</v>
      </c>
      <c r="H1284" s="12">
        <f>H1278</f>
        <v>2.6270102385412284</v>
      </c>
      <c r="I1284" s="12">
        <f t="shared" ref="I1284:K1284" si="2314">I1278</f>
        <v>0.39838331144263467</v>
      </c>
      <c r="J1284" s="12">
        <f t="shared" si="2314"/>
        <v>2.1989700904537401</v>
      </c>
      <c r="K1284" s="12">
        <f t="shared" si="2314"/>
        <v>-3.9668287411800819E-2</v>
      </c>
      <c r="L1284" s="4">
        <f t="shared" si="2307"/>
        <v>-4.4275970175523334</v>
      </c>
      <c r="M1284" s="11">
        <f t="shared" si="2308"/>
        <v>1.1802198924856856E-2</v>
      </c>
      <c r="N1284" s="12">
        <f t="shared" si="2309"/>
        <v>1.3929189946189233E-4</v>
      </c>
      <c r="O1284" s="12">
        <f t="shared" si="2310"/>
        <v>-2.7529589751164378E-4</v>
      </c>
      <c r="P1284" s="12">
        <f t="shared" si="2302"/>
        <v>2.7529589751164378E-4</v>
      </c>
      <c r="Q1284" s="12">
        <f t="shared" si="2303"/>
        <v>-2.7529589751164378E-4</v>
      </c>
      <c r="R1284" s="12">
        <f t="shared" si="2304"/>
        <v>0</v>
      </c>
      <c r="S1284" s="4">
        <f t="shared" si="2311"/>
        <v>0</v>
      </c>
      <c r="T1284" s="15" t="str">
        <f t="shared" si="2312"/>
        <v>OK</v>
      </c>
    </row>
    <row r="1285" spans="1:23" x14ac:dyDescent="0.25">
      <c r="A1285" t="s">
        <v>39</v>
      </c>
      <c r="B1285" t="s">
        <v>37</v>
      </c>
      <c r="C1285" s="4">
        <f t="shared" ref="C1285:G1285" si="2315">C1267</f>
        <v>0</v>
      </c>
      <c r="D1285" s="4">
        <f t="shared" si="2315"/>
        <v>-1</v>
      </c>
      <c r="E1285" s="4">
        <f t="shared" si="2315"/>
        <v>0</v>
      </c>
      <c r="F1285" s="4">
        <f t="shared" si="2315"/>
        <v>-1</v>
      </c>
      <c r="G1285" s="4">
        <f t="shared" si="2315"/>
        <v>1</v>
      </c>
      <c r="H1285" s="12">
        <f>H1278</f>
        <v>2.6270102385412284</v>
      </c>
      <c r="I1285" s="12">
        <f t="shared" ref="I1285:K1285" si="2316">I1278</f>
        <v>0.39838331144263467</v>
      </c>
      <c r="J1285" s="12">
        <f t="shared" si="2316"/>
        <v>2.1989700904537401</v>
      </c>
      <c r="K1285" s="12">
        <f t="shared" si="2316"/>
        <v>-3.9668287411800819E-2</v>
      </c>
      <c r="L1285" s="4">
        <f t="shared" si="2307"/>
        <v>-4.8656486164067694</v>
      </c>
      <c r="M1285" s="11">
        <f t="shared" si="2308"/>
        <v>7.6478868480826488E-3</v>
      </c>
      <c r="N1285" s="12">
        <f t="shared" si="2309"/>
        <v>5.8490173241075555E-5</v>
      </c>
      <c r="O1285" s="12">
        <f t="shared" si="2310"/>
        <v>-1.1608569402880612E-4</v>
      </c>
      <c r="P1285" s="12">
        <f t="shared" si="2302"/>
        <v>0</v>
      </c>
      <c r="Q1285" s="12">
        <f t="shared" si="2303"/>
        <v>-1.1608569402880612E-4</v>
      </c>
      <c r="R1285" s="12">
        <f t="shared" si="2304"/>
        <v>1.1608569402880612E-4</v>
      </c>
      <c r="S1285" s="4">
        <f t="shared" si="2311"/>
        <v>0</v>
      </c>
      <c r="T1285" s="15" t="str">
        <f t="shared" si="2312"/>
        <v>OK</v>
      </c>
    </row>
    <row r="1286" spans="1:23" x14ac:dyDescent="0.25">
      <c r="A1286" t="s">
        <v>40</v>
      </c>
      <c r="B1286" t="s">
        <v>32</v>
      </c>
      <c r="C1286" s="4">
        <f t="shared" ref="C1286:G1286" si="2317">C1268</f>
        <v>1</v>
      </c>
      <c r="D1286" s="4">
        <f t="shared" si="2317"/>
        <v>1</v>
      </c>
      <c r="E1286" s="4">
        <f t="shared" si="2317"/>
        <v>1</v>
      </c>
      <c r="F1286" s="4">
        <f t="shared" si="2317"/>
        <v>0</v>
      </c>
      <c r="G1286" s="4">
        <f t="shared" si="2317"/>
        <v>1</v>
      </c>
      <c r="H1286" s="12">
        <f>H1278</f>
        <v>2.6270102385412284</v>
      </c>
      <c r="I1286" s="12">
        <f t="shared" ref="I1286:K1286" si="2318">I1278</f>
        <v>0.39838331144263467</v>
      </c>
      <c r="J1286" s="12">
        <f t="shared" si="2318"/>
        <v>2.1989700904537401</v>
      </c>
      <c r="K1286" s="12">
        <f t="shared" si="2318"/>
        <v>-3.9668287411800819E-2</v>
      </c>
      <c r="L1286" s="4">
        <f t="shared" si="2307"/>
        <v>2.9857252625720623</v>
      </c>
      <c r="M1286" s="11">
        <f t="shared" si="2308"/>
        <v>0.95192505967007546</v>
      </c>
      <c r="N1286" s="12">
        <f t="shared" si="2309"/>
        <v>2.3111998877258051E-3</v>
      </c>
      <c r="O1286" s="12">
        <f t="shared" si="2310"/>
        <v>-4.4001781820657178E-3</v>
      </c>
      <c r="P1286" s="12">
        <f t="shared" si="2302"/>
        <v>-4.4001781820657178E-3</v>
      </c>
      <c r="Q1286" s="12">
        <f t="shared" si="2303"/>
        <v>0</v>
      </c>
      <c r="R1286" s="12">
        <f t="shared" si="2304"/>
        <v>-4.4001781820657178E-3</v>
      </c>
      <c r="S1286" s="4">
        <f t="shared" si="2311"/>
        <v>1</v>
      </c>
      <c r="T1286" s="15" t="str">
        <f t="shared" si="2312"/>
        <v>OK</v>
      </c>
    </row>
    <row r="1287" spans="1:23" x14ac:dyDescent="0.25">
      <c r="A1287" t="s">
        <v>40</v>
      </c>
      <c r="B1287" t="s">
        <v>38</v>
      </c>
      <c r="C1287" s="4">
        <f t="shared" ref="C1287:G1287" si="2319">C1269</f>
        <v>1</v>
      </c>
      <c r="D1287" s="4">
        <f t="shared" si="2319"/>
        <v>1</v>
      </c>
      <c r="E1287" s="4">
        <f t="shared" si="2319"/>
        <v>1</v>
      </c>
      <c r="F1287" s="4">
        <f t="shared" si="2319"/>
        <v>1</v>
      </c>
      <c r="G1287" s="4">
        <f t="shared" si="2319"/>
        <v>0</v>
      </c>
      <c r="H1287" s="12">
        <f>H1278</f>
        <v>2.6270102385412284</v>
      </c>
      <c r="I1287" s="12">
        <f t="shared" ref="I1287:K1287" si="2320">I1278</f>
        <v>0.39838331144263467</v>
      </c>
      <c r="J1287" s="12">
        <f t="shared" si="2320"/>
        <v>2.1989700904537401</v>
      </c>
      <c r="K1287" s="12">
        <f t="shared" si="2320"/>
        <v>-3.9668287411800819E-2</v>
      </c>
      <c r="L1287" s="4">
        <f t="shared" si="2307"/>
        <v>5.2243636404376037</v>
      </c>
      <c r="M1287" s="11">
        <f t="shared" si="2308"/>
        <v>0.99464504503260709</v>
      </c>
      <c r="N1287" s="12">
        <f t="shared" si="2309"/>
        <v>2.867554270280601E-5</v>
      </c>
      <c r="O1287" s="12">
        <f t="shared" si="2310"/>
        <v>-5.7043972925933864E-5</v>
      </c>
      <c r="P1287" s="12">
        <f t="shared" si="2302"/>
        <v>-5.7043972925933864E-5</v>
      </c>
      <c r="Q1287" s="12">
        <f t="shared" si="2303"/>
        <v>-5.7043972925933864E-5</v>
      </c>
      <c r="R1287" s="12">
        <f t="shared" si="2304"/>
        <v>0</v>
      </c>
      <c r="S1287" s="4">
        <f t="shared" si="2311"/>
        <v>1</v>
      </c>
      <c r="T1287" s="15" t="str">
        <f t="shared" si="2312"/>
        <v>OK</v>
      </c>
    </row>
    <row r="1288" spans="1:23" x14ac:dyDescent="0.25">
      <c r="A1288" t="s">
        <v>39</v>
      </c>
      <c r="B1288" t="s">
        <v>31</v>
      </c>
      <c r="C1288" s="4">
        <f t="shared" ref="C1288:G1288" si="2321">C1270</f>
        <v>0</v>
      </c>
      <c r="D1288" s="4">
        <f t="shared" si="2321"/>
        <v>0</v>
      </c>
      <c r="E1288" s="4">
        <f t="shared" si="2321"/>
        <v>0</v>
      </c>
      <c r="F1288" s="4">
        <f t="shared" si="2321"/>
        <v>-1</v>
      </c>
      <c r="G1288" s="4">
        <f t="shared" si="2321"/>
        <v>0</v>
      </c>
      <c r="H1288" s="12">
        <f>H1278</f>
        <v>2.6270102385412284</v>
      </c>
      <c r="I1288" s="12">
        <f t="shared" ref="I1288:K1288" si="2322">I1278</f>
        <v>0.39838331144263467</v>
      </c>
      <c r="J1288" s="12">
        <f t="shared" si="2322"/>
        <v>2.1989700904537401</v>
      </c>
      <c r="K1288" s="12">
        <f t="shared" si="2322"/>
        <v>-3.9668287411800819E-2</v>
      </c>
      <c r="L1288" s="4">
        <f t="shared" si="2307"/>
        <v>-2.1989700904537401</v>
      </c>
      <c r="M1288" s="11">
        <f t="shared" si="2308"/>
        <v>9.9843013468102496E-2</v>
      </c>
      <c r="N1288" s="12">
        <f t="shared" si="2309"/>
        <v>9.9686273383916956E-3</v>
      </c>
      <c r="O1288" s="12">
        <f t="shared" si="2310"/>
        <v>0</v>
      </c>
      <c r="P1288" s="12">
        <f t="shared" si="2302"/>
        <v>0</v>
      </c>
      <c r="Q1288" s="12">
        <f t="shared" si="2303"/>
        <v>-1.7946659089572319E-2</v>
      </c>
      <c r="R1288" s="12">
        <f t="shared" si="2304"/>
        <v>0</v>
      </c>
      <c r="S1288" s="4">
        <f t="shared" si="2311"/>
        <v>0</v>
      </c>
      <c r="T1288" s="15" t="str">
        <f t="shared" si="2312"/>
        <v>OK</v>
      </c>
    </row>
    <row r="1289" spans="1:23" x14ac:dyDescent="0.25">
      <c r="A1289" t="s">
        <v>40</v>
      </c>
      <c r="B1289" t="s">
        <v>30</v>
      </c>
      <c r="C1289" s="4">
        <f t="shared" ref="C1289:G1289" si="2323">C1271</f>
        <v>1</v>
      </c>
      <c r="D1289" s="4">
        <f t="shared" si="2323"/>
        <v>1</v>
      </c>
      <c r="E1289" s="4">
        <f t="shared" si="2323"/>
        <v>0</v>
      </c>
      <c r="F1289" s="4">
        <f t="shared" si="2323"/>
        <v>1</v>
      </c>
      <c r="G1289" s="4">
        <f t="shared" si="2323"/>
        <v>1</v>
      </c>
      <c r="H1289" s="12">
        <f>H1278</f>
        <v>2.6270102385412284</v>
      </c>
      <c r="I1289" s="12">
        <f t="shared" ref="I1289:K1289" si="2324">I1278</f>
        <v>0.39838331144263467</v>
      </c>
      <c r="J1289" s="12">
        <f t="shared" si="2324"/>
        <v>2.1989700904537401</v>
      </c>
      <c r="K1289" s="12">
        <f t="shared" si="2324"/>
        <v>-3.9668287411800819E-2</v>
      </c>
      <c r="L1289" s="4">
        <f t="shared" si="2307"/>
        <v>4.7863120415831677</v>
      </c>
      <c r="M1289" s="11">
        <f t="shared" si="2308"/>
        <v>0.99172586255743489</v>
      </c>
      <c r="N1289" s="12">
        <f t="shared" si="2309"/>
        <v>6.8461350418457903E-5</v>
      </c>
      <c r="O1289" s="12">
        <f t="shared" si="2310"/>
        <v>-1.3578978359118392E-4</v>
      </c>
      <c r="P1289" s="12">
        <f t="shared" si="2302"/>
        <v>0</v>
      </c>
      <c r="Q1289" s="12">
        <f t="shared" si="2303"/>
        <v>-1.3578978359118392E-4</v>
      </c>
      <c r="R1289" s="12">
        <f t="shared" si="2304"/>
        <v>-1.3578978359118392E-4</v>
      </c>
      <c r="S1289" s="4">
        <f t="shared" si="2311"/>
        <v>1</v>
      </c>
      <c r="T1289" s="15" t="str">
        <f t="shared" si="2312"/>
        <v>OK</v>
      </c>
    </row>
    <row r="1290" spans="1:23" x14ac:dyDescent="0.25">
      <c r="A1290" t="s">
        <v>39</v>
      </c>
      <c r="B1290" t="s">
        <v>36</v>
      </c>
      <c r="C1290" s="4">
        <f t="shared" ref="C1290:G1290" si="2325">C1272</f>
        <v>0</v>
      </c>
      <c r="D1290" s="4">
        <f t="shared" si="2325"/>
        <v>-1</v>
      </c>
      <c r="E1290" s="4">
        <f t="shared" si="2325"/>
        <v>0</v>
      </c>
      <c r="F1290" s="4">
        <f t="shared" si="2325"/>
        <v>-1</v>
      </c>
      <c r="G1290" s="4">
        <f t="shared" si="2325"/>
        <v>0</v>
      </c>
      <c r="H1290" s="12">
        <f>H1278</f>
        <v>2.6270102385412284</v>
      </c>
      <c r="I1290" s="12">
        <f t="shared" ref="I1290:K1290" si="2326">I1278</f>
        <v>0.39838331144263467</v>
      </c>
      <c r="J1290" s="12">
        <f t="shared" si="2326"/>
        <v>2.1989700904537401</v>
      </c>
      <c r="K1290" s="12">
        <f t="shared" si="2326"/>
        <v>-3.9668287411800819E-2</v>
      </c>
      <c r="L1290" s="4">
        <f t="shared" si="2307"/>
        <v>-4.8259803289949685</v>
      </c>
      <c r="M1290" s="11">
        <f t="shared" si="2308"/>
        <v>7.9549011834719099E-3</v>
      </c>
      <c r="N1290" s="12">
        <f t="shared" si="2309"/>
        <v>6.3280452838802796E-5</v>
      </c>
      <c r="O1290" s="12">
        <f t="shared" si="2310"/>
        <v>-1.2555412617924953E-4</v>
      </c>
      <c r="P1290" s="12">
        <f t="shared" si="2302"/>
        <v>0</v>
      </c>
      <c r="Q1290" s="12">
        <f t="shared" si="2303"/>
        <v>-1.2555412617924953E-4</v>
      </c>
      <c r="R1290" s="12">
        <f t="shared" si="2304"/>
        <v>0</v>
      </c>
      <c r="S1290" s="4">
        <f t="shared" si="2311"/>
        <v>0</v>
      </c>
      <c r="T1290" s="15" t="str">
        <f t="shared" si="2312"/>
        <v>OK</v>
      </c>
    </row>
    <row r="1291" spans="1:23" x14ac:dyDescent="0.25">
      <c r="A1291" t="s">
        <v>40</v>
      </c>
      <c r="B1291" t="s">
        <v>33</v>
      </c>
      <c r="C1291" s="4">
        <f t="shared" ref="C1291:G1291" si="2327">C1273</f>
        <v>1</v>
      </c>
      <c r="D1291" s="4">
        <f t="shared" si="2327"/>
        <v>1</v>
      </c>
      <c r="E1291" s="4">
        <f t="shared" si="2327"/>
        <v>1</v>
      </c>
      <c r="F1291" s="4">
        <f t="shared" si="2327"/>
        <v>1</v>
      </c>
      <c r="G1291" s="4">
        <f t="shared" si="2327"/>
        <v>0</v>
      </c>
      <c r="H1291" s="12">
        <f>H1278</f>
        <v>2.6270102385412284</v>
      </c>
      <c r="I1291" s="12">
        <f t="shared" ref="I1291:K1291" si="2328">I1278</f>
        <v>0.39838331144263467</v>
      </c>
      <c r="J1291" s="12">
        <f t="shared" si="2328"/>
        <v>2.1989700904537401</v>
      </c>
      <c r="K1291" s="12">
        <f t="shared" si="2328"/>
        <v>-3.9668287411800819E-2</v>
      </c>
      <c r="L1291" s="4">
        <f t="shared" si="2307"/>
        <v>5.2243636404376037</v>
      </c>
      <c r="M1291" s="11">
        <f t="shared" si="2308"/>
        <v>0.99464504503260709</v>
      </c>
      <c r="N1291" s="12">
        <f t="shared" si="2309"/>
        <v>2.867554270280601E-5</v>
      </c>
      <c r="O1291" s="12">
        <f t="shared" si="2310"/>
        <v>-5.7043972925933864E-5</v>
      </c>
      <c r="P1291" s="12">
        <f t="shared" si="2302"/>
        <v>-5.7043972925933864E-5</v>
      </c>
      <c r="Q1291" s="12">
        <f t="shared" si="2303"/>
        <v>-5.7043972925933864E-5</v>
      </c>
      <c r="R1291" s="12">
        <f t="shared" si="2304"/>
        <v>0</v>
      </c>
      <c r="S1291" s="4">
        <f t="shared" si="2311"/>
        <v>1</v>
      </c>
      <c r="T1291" s="15" t="str">
        <f t="shared" si="2312"/>
        <v>OK</v>
      </c>
    </row>
    <row r="1292" spans="1:23" x14ac:dyDescent="0.25">
      <c r="M1292" s="5" t="s">
        <v>47</v>
      </c>
      <c r="N1292" s="11">
        <f>AVERAGE(N1282:N1291)</f>
        <v>2.6633272216882711E-3</v>
      </c>
      <c r="O1292"/>
      <c r="V1292">
        <f>B1280</f>
        <v>71</v>
      </c>
      <c r="W1292" s="11">
        <f>N1292</f>
        <v>2.6633272216882711E-3</v>
      </c>
    </row>
    <row r="1293" spans="1:23" x14ac:dyDescent="0.25">
      <c r="H1293" t="s">
        <v>41</v>
      </c>
      <c r="I1293">
        <f>I1275</f>
        <v>3</v>
      </c>
      <c r="M1293"/>
      <c r="N1293" s="5" t="s">
        <v>46</v>
      </c>
      <c r="O1293" s="11">
        <f>AVERAGE(O1282:O1291)</f>
        <v>-2.1107803037081893E-3</v>
      </c>
      <c r="P1293" s="11">
        <f t="shared" ref="P1293:R1293" si="2329">AVERAGE(P1282:P1291)</f>
        <v>2.1029611322763994E-4</v>
      </c>
      <c r="Q1293" s="11">
        <f t="shared" si="2329"/>
        <v>-2.8312352581906152E-3</v>
      </c>
      <c r="R1293" s="11">
        <f t="shared" si="2329"/>
        <v>1.9220490910542453E-4</v>
      </c>
    </row>
    <row r="1294" spans="1:23" x14ac:dyDescent="0.25">
      <c r="M1294"/>
      <c r="N1294"/>
      <c r="O1294"/>
    </row>
    <row r="1295" spans="1:23" x14ac:dyDescent="0.25">
      <c r="M1295"/>
      <c r="N1295"/>
      <c r="O1295"/>
    </row>
    <row r="1296" spans="1:23" x14ac:dyDescent="0.25">
      <c r="H1296" s="13">
        <f>H1278-O1293*$I1293</f>
        <v>2.6333425794523531</v>
      </c>
      <c r="I1296" s="13">
        <f t="shared" ref="I1296" si="2330">I1278-P1293*$I1293</f>
        <v>0.39775242310295172</v>
      </c>
      <c r="J1296" s="13">
        <f t="shared" ref="J1296" si="2331">J1278-Q1293*$I1293</f>
        <v>2.2074637962283119</v>
      </c>
      <c r="K1296" s="13">
        <f t="shared" ref="K1296" si="2332">K1278-R1293*$I1293</f>
        <v>-4.0244902139117092E-2</v>
      </c>
      <c r="M1296"/>
      <c r="N1296"/>
      <c r="O1296"/>
    </row>
    <row r="1297" spans="1:23" x14ac:dyDescent="0.25">
      <c r="H1297" s="36" t="s">
        <v>18</v>
      </c>
      <c r="I1297" s="36"/>
      <c r="J1297" s="36"/>
      <c r="K1297" s="36"/>
      <c r="M1297"/>
      <c r="N1297"/>
      <c r="O1297" s="37" t="s">
        <v>23</v>
      </c>
      <c r="P1297" s="37"/>
      <c r="Q1297" s="37"/>
      <c r="R1297" s="37"/>
    </row>
    <row r="1298" spans="1:23" x14ac:dyDescent="0.25">
      <c r="A1298" s="14" t="s">
        <v>45</v>
      </c>
      <c r="B1298" s="14">
        <f>B1280+1</f>
        <v>72</v>
      </c>
      <c r="H1298" s="8" t="s">
        <v>19</v>
      </c>
      <c r="I1298" s="8" t="s">
        <v>20</v>
      </c>
      <c r="J1298" s="8" t="s">
        <v>22</v>
      </c>
      <c r="K1298" s="8" t="s">
        <v>21</v>
      </c>
      <c r="M1298"/>
      <c r="N1298"/>
      <c r="O1298" s="8" t="s">
        <v>24</v>
      </c>
      <c r="P1298" s="8" t="s">
        <v>25</v>
      </c>
      <c r="Q1298" s="8" t="s">
        <v>26</v>
      </c>
      <c r="R1298" s="8" t="s">
        <v>27</v>
      </c>
    </row>
    <row r="1299" spans="1:23" ht="30" x14ac:dyDescent="0.25">
      <c r="A1299" s="6" t="s">
        <v>44</v>
      </c>
      <c r="B1299" s="6" t="s">
        <v>13</v>
      </c>
      <c r="C1299" s="7" t="s">
        <v>7</v>
      </c>
      <c r="D1299" s="6" t="s">
        <v>14</v>
      </c>
      <c r="E1299" s="6" t="s">
        <v>1</v>
      </c>
      <c r="F1299" s="6" t="s">
        <v>2</v>
      </c>
      <c r="G1299" s="6" t="s">
        <v>15</v>
      </c>
      <c r="H1299" s="9" t="s">
        <v>14</v>
      </c>
      <c r="I1299" s="9" t="s">
        <v>1</v>
      </c>
      <c r="J1299" s="9" t="s">
        <v>2</v>
      </c>
      <c r="K1299" s="9" t="s">
        <v>15</v>
      </c>
      <c r="L1299" s="6" t="s">
        <v>16</v>
      </c>
      <c r="M1299" s="6" t="s">
        <v>17</v>
      </c>
      <c r="N1299" s="6" t="s">
        <v>28</v>
      </c>
      <c r="O1299" s="9" t="s">
        <v>14</v>
      </c>
      <c r="P1299" s="9" t="s">
        <v>1</v>
      </c>
      <c r="Q1299" s="9" t="s">
        <v>2</v>
      </c>
      <c r="R1299" s="9" t="s">
        <v>15</v>
      </c>
      <c r="S1299" s="7" t="s">
        <v>42</v>
      </c>
      <c r="T1299" s="9" t="s">
        <v>43</v>
      </c>
    </row>
    <row r="1300" spans="1:23" x14ac:dyDescent="0.25">
      <c r="A1300" t="s">
        <v>39</v>
      </c>
      <c r="B1300" t="s">
        <v>29</v>
      </c>
      <c r="C1300" s="4">
        <f>C1282</f>
        <v>0</v>
      </c>
      <c r="D1300" s="4">
        <f t="shared" ref="D1300:G1300" si="2333">D1282</f>
        <v>-1</v>
      </c>
      <c r="E1300" s="4">
        <f t="shared" si="2333"/>
        <v>1</v>
      </c>
      <c r="F1300" s="4">
        <f t="shared" si="2333"/>
        <v>0</v>
      </c>
      <c r="G1300" s="4">
        <f t="shared" si="2333"/>
        <v>1</v>
      </c>
      <c r="H1300" s="12">
        <f>H1296</f>
        <v>2.6333425794523531</v>
      </c>
      <c r="I1300" s="12">
        <f t="shared" ref="I1300:K1300" si="2334">I1296</f>
        <v>0.39775242310295172</v>
      </c>
      <c r="J1300" s="12">
        <f t="shared" si="2334"/>
        <v>2.2074637962283119</v>
      </c>
      <c r="K1300" s="12">
        <f t="shared" si="2334"/>
        <v>-4.0244902139117092E-2</v>
      </c>
      <c r="L1300" s="4">
        <f>SUMPRODUCT(D1300:G1300,H1300:K1300)</f>
        <v>-2.2758350584885183</v>
      </c>
      <c r="M1300" s="11">
        <f>1/(1+EXP(-L1300))</f>
        <v>9.3144163118984061E-2</v>
      </c>
      <c r="N1300" s="12">
        <f>(M1300-C1300)^2</f>
        <v>8.675835123135911E-3</v>
      </c>
      <c r="O1300" s="12">
        <f>2*D1300*$M1300*(1-$M1300)*($M1300-$C1300)</f>
        <v>-1.5735463442466256E-2</v>
      </c>
      <c r="P1300" s="12">
        <f t="shared" ref="P1300:P1309" si="2335">2*E1300*$M1300*(1-$M1300)*($M1300-$C1300)</f>
        <v>1.5735463442466256E-2</v>
      </c>
      <c r="Q1300" s="12">
        <f t="shared" ref="Q1300:Q1309" si="2336">2*F1300*$M1300*(1-$M1300)*($M1300-$C1300)</f>
        <v>0</v>
      </c>
      <c r="R1300" s="12">
        <f t="shared" ref="R1300:R1309" si="2337">2*G1300*$M1300*(1-$M1300)*($M1300-$C1300)</f>
        <v>1.5735463442466256E-2</v>
      </c>
      <c r="S1300" s="4">
        <f>IF(M1300&gt;0.5,1,0)</f>
        <v>0</v>
      </c>
      <c r="T1300" s="15" t="str">
        <f>IF(S1300=C1300,"OK","FAUX")</f>
        <v>OK</v>
      </c>
    </row>
    <row r="1301" spans="1:23" x14ac:dyDescent="0.25">
      <c r="A1301" t="s">
        <v>40</v>
      </c>
      <c r="B1301" t="s">
        <v>34</v>
      </c>
      <c r="C1301" s="4">
        <f t="shared" ref="C1301:G1301" si="2338">C1283</f>
        <v>1</v>
      </c>
      <c r="D1301" s="4">
        <f t="shared" si="2338"/>
        <v>0</v>
      </c>
      <c r="E1301" s="4">
        <f t="shared" si="2338"/>
        <v>1</v>
      </c>
      <c r="F1301" s="4">
        <f t="shared" si="2338"/>
        <v>1</v>
      </c>
      <c r="G1301" s="4">
        <f t="shared" si="2338"/>
        <v>1</v>
      </c>
      <c r="H1301" s="12">
        <f>H1296</f>
        <v>2.6333425794523531</v>
      </c>
      <c r="I1301" s="12">
        <f t="shared" ref="I1301:K1301" si="2339">I1296</f>
        <v>0.39775242310295172</v>
      </c>
      <c r="J1301" s="12">
        <f t="shared" si="2339"/>
        <v>2.2074637962283119</v>
      </c>
      <c r="K1301" s="12">
        <f t="shared" si="2339"/>
        <v>-4.0244902139117092E-2</v>
      </c>
      <c r="L1301" s="4">
        <f t="shared" ref="L1301:L1309" si="2340">SUMPRODUCT(D1301:G1301,H1301:K1301)</f>
        <v>2.5649713171921467</v>
      </c>
      <c r="M1301" s="11">
        <f t="shared" ref="M1301:M1309" si="2341">1/(1+EXP(-L1301))</f>
        <v>0.92857288507046554</v>
      </c>
      <c r="N1301" s="12">
        <f t="shared" ref="N1301:N1309" si="2342">(M1301-C1301)^2</f>
        <v>5.1018327471569246E-3</v>
      </c>
      <c r="O1301" s="12">
        <f t="shared" ref="O1301:O1309" si="2343">2*D1301*$M1301*(1-$M1301)*($M1301-$C1301)</f>
        <v>0</v>
      </c>
      <c r="P1301" s="12">
        <f t="shared" si="2335"/>
        <v>-9.4748471063489711E-3</v>
      </c>
      <c r="Q1301" s="12">
        <f t="shared" si="2336"/>
        <v>-9.4748471063489711E-3</v>
      </c>
      <c r="R1301" s="12">
        <f t="shared" si="2337"/>
        <v>-9.4748471063489711E-3</v>
      </c>
      <c r="S1301" s="4">
        <f t="shared" ref="S1301:S1309" si="2344">IF(M1301&gt;0.5,1,0)</f>
        <v>1</v>
      </c>
      <c r="T1301" s="15" t="str">
        <f t="shared" ref="T1301:T1309" si="2345">IF(S1301=C1301,"OK","FAUX")</f>
        <v>OK</v>
      </c>
    </row>
    <row r="1302" spans="1:23" x14ac:dyDescent="0.25">
      <c r="A1302" t="s">
        <v>39</v>
      </c>
      <c r="B1302" t="s">
        <v>35</v>
      </c>
      <c r="C1302" s="4">
        <f t="shared" ref="C1302:G1302" si="2346">C1284</f>
        <v>0</v>
      </c>
      <c r="D1302" s="4">
        <f t="shared" si="2346"/>
        <v>-1</v>
      </c>
      <c r="E1302" s="4">
        <f t="shared" si="2346"/>
        <v>1</v>
      </c>
      <c r="F1302" s="4">
        <f t="shared" si="2346"/>
        <v>-1</v>
      </c>
      <c r="G1302" s="4">
        <f t="shared" si="2346"/>
        <v>0</v>
      </c>
      <c r="H1302" s="12">
        <f>H1296</f>
        <v>2.6333425794523531</v>
      </c>
      <c r="I1302" s="12">
        <f t="shared" ref="I1302:K1302" si="2347">I1296</f>
        <v>0.39775242310295172</v>
      </c>
      <c r="J1302" s="12">
        <f t="shared" si="2347"/>
        <v>2.2074637962283119</v>
      </c>
      <c r="K1302" s="12">
        <f t="shared" si="2347"/>
        <v>-4.0244902139117092E-2</v>
      </c>
      <c r="L1302" s="4">
        <f t="shared" si="2340"/>
        <v>-4.4430539525777135</v>
      </c>
      <c r="M1302" s="11">
        <f t="shared" si="2341"/>
        <v>1.1623279821985856E-2</v>
      </c>
      <c r="N1302" s="12">
        <f t="shared" si="2342"/>
        <v>1.3510063382018357E-4</v>
      </c>
      <c r="O1302" s="12">
        <f t="shared" si="2343"/>
        <v>-2.6706064269832783E-4</v>
      </c>
      <c r="P1302" s="12">
        <f t="shared" si="2335"/>
        <v>2.6706064269832783E-4</v>
      </c>
      <c r="Q1302" s="12">
        <f t="shared" si="2336"/>
        <v>-2.6706064269832783E-4</v>
      </c>
      <c r="R1302" s="12">
        <f t="shared" si="2337"/>
        <v>0</v>
      </c>
      <c r="S1302" s="4">
        <f t="shared" si="2344"/>
        <v>0</v>
      </c>
      <c r="T1302" s="15" t="str">
        <f t="shared" si="2345"/>
        <v>OK</v>
      </c>
    </row>
    <row r="1303" spans="1:23" x14ac:dyDescent="0.25">
      <c r="A1303" t="s">
        <v>39</v>
      </c>
      <c r="B1303" t="s">
        <v>37</v>
      </c>
      <c r="C1303" s="4">
        <f t="shared" ref="C1303:G1303" si="2348">C1285</f>
        <v>0</v>
      </c>
      <c r="D1303" s="4">
        <f t="shared" si="2348"/>
        <v>-1</v>
      </c>
      <c r="E1303" s="4">
        <f t="shared" si="2348"/>
        <v>0</v>
      </c>
      <c r="F1303" s="4">
        <f t="shared" si="2348"/>
        <v>-1</v>
      </c>
      <c r="G1303" s="4">
        <f t="shared" si="2348"/>
        <v>1</v>
      </c>
      <c r="H1303" s="12">
        <f>H1296</f>
        <v>2.6333425794523531</v>
      </c>
      <c r="I1303" s="12">
        <f t="shared" ref="I1303:K1303" si="2349">I1296</f>
        <v>0.39775242310295172</v>
      </c>
      <c r="J1303" s="12">
        <f t="shared" si="2349"/>
        <v>2.2074637962283119</v>
      </c>
      <c r="K1303" s="12">
        <f t="shared" si="2349"/>
        <v>-4.0244902139117092E-2</v>
      </c>
      <c r="L1303" s="4">
        <f t="shared" si="2340"/>
        <v>-4.8810512778197817</v>
      </c>
      <c r="M1303" s="11">
        <f t="shared" si="2341"/>
        <v>7.5318720365335819E-3</v>
      </c>
      <c r="N1303" s="12">
        <f t="shared" si="2342"/>
        <v>5.6729096374716528E-5</v>
      </c>
      <c r="O1303" s="12">
        <f t="shared" si="2343"/>
        <v>-1.1260364016014796E-4</v>
      </c>
      <c r="P1303" s="12">
        <f t="shared" si="2335"/>
        <v>0</v>
      </c>
      <c r="Q1303" s="12">
        <f t="shared" si="2336"/>
        <v>-1.1260364016014796E-4</v>
      </c>
      <c r="R1303" s="12">
        <f t="shared" si="2337"/>
        <v>1.1260364016014796E-4</v>
      </c>
      <c r="S1303" s="4">
        <f t="shared" si="2344"/>
        <v>0</v>
      </c>
      <c r="T1303" s="15" t="str">
        <f t="shared" si="2345"/>
        <v>OK</v>
      </c>
    </row>
    <row r="1304" spans="1:23" x14ac:dyDescent="0.25">
      <c r="A1304" t="s">
        <v>40</v>
      </c>
      <c r="B1304" t="s">
        <v>32</v>
      </c>
      <c r="C1304" s="4">
        <f t="shared" ref="C1304:G1304" si="2350">C1286</f>
        <v>1</v>
      </c>
      <c r="D1304" s="4">
        <f t="shared" si="2350"/>
        <v>1</v>
      </c>
      <c r="E1304" s="4">
        <f t="shared" si="2350"/>
        <v>1</v>
      </c>
      <c r="F1304" s="4">
        <f t="shared" si="2350"/>
        <v>0</v>
      </c>
      <c r="G1304" s="4">
        <f t="shared" si="2350"/>
        <v>1</v>
      </c>
      <c r="H1304" s="12">
        <f>H1296</f>
        <v>2.6333425794523531</v>
      </c>
      <c r="I1304" s="12">
        <f t="shared" ref="I1304:K1304" si="2351">I1296</f>
        <v>0.39775242310295172</v>
      </c>
      <c r="J1304" s="12">
        <f t="shared" si="2351"/>
        <v>2.2074637962283119</v>
      </c>
      <c r="K1304" s="12">
        <f t="shared" si="2351"/>
        <v>-4.0244902139117092E-2</v>
      </c>
      <c r="L1304" s="4">
        <f t="shared" si="2340"/>
        <v>2.9908501004161878</v>
      </c>
      <c r="M1304" s="11">
        <f t="shared" si="2341"/>
        <v>0.95215904897764303</v>
      </c>
      <c r="N1304" s="12">
        <f t="shared" si="2342"/>
        <v>2.2887565947235585E-3</v>
      </c>
      <c r="O1304" s="12">
        <f t="shared" si="2343"/>
        <v>-4.3585206051465842E-3</v>
      </c>
      <c r="P1304" s="12">
        <f t="shared" si="2335"/>
        <v>-4.3585206051465842E-3</v>
      </c>
      <c r="Q1304" s="12">
        <f t="shared" si="2336"/>
        <v>0</v>
      </c>
      <c r="R1304" s="12">
        <f t="shared" si="2337"/>
        <v>-4.3585206051465842E-3</v>
      </c>
      <c r="S1304" s="4">
        <f t="shared" si="2344"/>
        <v>1</v>
      </c>
      <c r="T1304" s="15" t="str">
        <f t="shared" si="2345"/>
        <v>OK</v>
      </c>
    </row>
    <row r="1305" spans="1:23" x14ac:dyDescent="0.25">
      <c r="A1305" t="s">
        <v>40</v>
      </c>
      <c r="B1305" t="s">
        <v>38</v>
      </c>
      <c r="C1305" s="4">
        <f t="shared" ref="C1305:G1305" si="2352">C1287</f>
        <v>1</v>
      </c>
      <c r="D1305" s="4">
        <f t="shared" si="2352"/>
        <v>1</v>
      </c>
      <c r="E1305" s="4">
        <f t="shared" si="2352"/>
        <v>1</v>
      </c>
      <c r="F1305" s="4">
        <f t="shared" si="2352"/>
        <v>1</v>
      </c>
      <c r="G1305" s="4">
        <f t="shared" si="2352"/>
        <v>0</v>
      </c>
      <c r="H1305" s="12">
        <f>H1296</f>
        <v>2.6333425794523531</v>
      </c>
      <c r="I1305" s="12">
        <f t="shared" ref="I1305:K1305" si="2353">I1296</f>
        <v>0.39775242310295172</v>
      </c>
      <c r="J1305" s="12">
        <f t="shared" si="2353"/>
        <v>2.2074637962283119</v>
      </c>
      <c r="K1305" s="12">
        <f t="shared" si="2353"/>
        <v>-4.0244902139117092E-2</v>
      </c>
      <c r="L1305" s="4">
        <f t="shared" si="2340"/>
        <v>5.2385587987836164</v>
      </c>
      <c r="M1305" s="11">
        <f t="shared" si="2341"/>
        <v>0.99472012398003362</v>
      </c>
      <c r="N1305" s="12">
        <f t="shared" si="2342"/>
        <v>2.7877090786216006E-5</v>
      </c>
      <c r="O1305" s="12">
        <f t="shared" si="2343"/>
        <v>-5.5459806406134873E-5</v>
      </c>
      <c r="P1305" s="12">
        <f t="shared" si="2335"/>
        <v>-5.5459806406134873E-5</v>
      </c>
      <c r="Q1305" s="12">
        <f t="shared" si="2336"/>
        <v>-5.5459806406134873E-5</v>
      </c>
      <c r="R1305" s="12">
        <f t="shared" si="2337"/>
        <v>0</v>
      </c>
      <c r="S1305" s="4">
        <f t="shared" si="2344"/>
        <v>1</v>
      </c>
      <c r="T1305" s="15" t="str">
        <f t="shared" si="2345"/>
        <v>OK</v>
      </c>
    </row>
    <row r="1306" spans="1:23" x14ac:dyDescent="0.25">
      <c r="A1306" t="s">
        <v>39</v>
      </c>
      <c r="B1306" t="s">
        <v>31</v>
      </c>
      <c r="C1306" s="4">
        <f t="shared" ref="C1306:G1306" si="2354">C1288</f>
        <v>0</v>
      </c>
      <c r="D1306" s="4">
        <f t="shared" si="2354"/>
        <v>0</v>
      </c>
      <c r="E1306" s="4">
        <f t="shared" si="2354"/>
        <v>0</v>
      </c>
      <c r="F1306" s="4">
        <f t="shared" si="2354"/>
        <v>-1</v>
      </c>
      <c r="G1306" s="4">
        <f t="shared" si="2354"/>
        <v>0</v>
      </c>
      <c r="H1306" s="12">
        <f>H1296</f>
        <v>2.6333425794523531</v>
      </c>
      <c r="I1306" s="12">
        <f t="shared" ref="I1306:K1306" si="2355">I1296</f>
        <v>0.39775242310295172</v>
      </c>
      <c r="J1306" s="12">
        <f t="shared" si="2355"/>
        <v>2.2074637962283119</v>
      </c>
      <c r="K1306" s="12">
        <f t="shared" si="2355"/>
        <v>-4.0244902139117092E-2</v>
      </c>
      <c r="L1306" s="4">
        <f t="shared" si="2340"/>
        <v>-2.2074637962283119</v>
      </c>
      <c r="M1306" s="11">
        <f t="shared" si="2341"/>
        <v>9.9082237187738384E-2</v>
      </c>
      <c r="N1306" s="12">
        <f t="shared" si="2342"/>
        <v>9.8172897261272467E-3</v>
      </c>
      <c r="O1306" s="12">
        <f t="shared" si="2343"/>
        <v>0</v>
      </c>
      <c r="P1306" s="12">
        <f t="shared" si="2335"/>
        <v>0</v>
      </c>
      <c r="Q1306" s="12">
        <f t="shared" si="2336"/>
        <v>-1.7689141393884718E-2</v>
      </c>
      <c r="R1306" s="12">
        <f t="shared" si="2337"/>
        <v>0</v>
      </c>
      <c r="S1306" s="4">
        <f t="shared" si="2344"/>
        <v>0</v>
      </c>
      <c r="T1306" s="15" t="str">
        <f t="shared" si="2345"/>
        <v>OK</v>
      </c>
    </row>
    <row r="1307" spans="1:23" x14ac:dyDescent="0.25">
      <c r="A1307" t="s">
        <v>40</v>
      </c>
      <c r="B1307" t="s">
        <v>30</v>
      </c>
      <c r="C1307" s="4">
        <f t="shared" ref="C1307:G1307" si="2356">C1289</f>
        <v>1</v>
      </c>
      <c r="D1307" s="4">
        <f t="shared" si="2356"/>
        <v>1</v>
      </c>
      <c r="E1307" s="4">
        <f t="shared" si="2356"/>
        <v>0</v>
      </c>
      <c r="F1307" s="4">
        <f t="shared" si="2356"/>
        <v>1</v>
      </c>
      <c r="G1307" s="4">
        <f t="shared" si="2356"/>
        <v>1</v>
      </c>
      <c r="H1307" s="12">
        <f>H1296</f>
        <v>2.6333425794523531</v>
      </c>
      <c r="I1307" s="12">
        <f t="shared" ref="I1307:K1307" si="2357">I1296</f>
        <v>0.39775242310295172</v>
      </c>
      <c r="J1307" s="12">
        <f t="shared" si="2357"/>
        <v>2.2074637962283119</v>
      </c>
      <c r="K1307" s="12">
        <f t="shared" si="2357"/>
        <v>-4.0244902139117092E-2</v>
      </c>
      <c r="L1307" s="4">
        <f t="shared" si="2340"/>
        <v>4.8005614735415483</v>
      </c>
      <c r="M1307" s="11">
        <f t="shared" si="2341"/>
        <v>0.9918419732498841</v>
      </c>
      <c r="N1307" s="12">
        <f t="shared" si="2342"/>
        <v>6.6553400455606566E-5</v>
      </c>
      <c r="O1307" s="12">
        <f t="shared" si="2343"/>
        <v>-1.3202091206875711E-4</v>
      </c>
      <c r="P1307" s="12">
        <f t="shared" si="2335"/>
        <v>0</v>
      </c>
      <c r="Q1307" s="12">
        <f t="shared" si="2336"/>
        <v>-1.3202091206875711E-4</v>
      </c>
      <c r="R1307" s="12">
        <f t="shared" si="2337"/>
        <v>-1.3202091206875711E-4</v>
      </c>
      <c r="S1307" s="4">
        <f t="shared" si="2344"/>
        <v>1</v>
      </c>
      <c r="T1307" s="15" t="str">
        <f t="shared" si="2345"/>
        <v>OK</v>
      </c>
    </row>
    <row r="1308" spans="1:23" x14ac:dyDescent="0.25">
      <c r="A1308" t="s">
        <v>39</v>
      </c>
      <c r="B1308" t="s">
        <v>36</v>
      </c>
      <c r="C1308" s="4">
        <f t="shared" ref="C1308:G1308" si="2358">C1290</f>
        <v>0</v>
      </c>
      <c r="D1308" s="4">
        <f t="shared" si="2358"/>
        <v>-1</v>
      </c>
      <c r="E1308" s="4">
        <f t="shared" si="2358"/>
        <v>0</v>
      </c>
      <c r="F1308" s="4">
        <f t="shared" si="2358"/>
        <v>-1</v>
      </c>
      <c r="G1308" s="4">
        <f t="shared" si="2358"/>
        <v>0</v>
      </c>
      <c r="H1308" s="12">
        <f>H1296</f>
        <v>2.6333425794523531</v>
      </c>
      <c r="I1308" s="12">
        <f t="shared" ref="I1308:K1308" si="2359">I1296</f>
        <v>0.39775242310295172</v>
      </c>
      <c r="J1308" s="12">
        <f t="shared" si="2359"/>
        <v>2.2074637962283119</v>
      </c>
      <c r="K1308" s="12">
        <f t="shared" si="2359"/>
        <v>-4.0244902139117092E-2</v>
      </c>
      <c r="L1308" s="4">
        <f t="shared" si="2340"/>
        <v>-4.840806375680665</v>
      </c>
      <c r="M1308" s="11">
        <f t="shared" si="2341"/>
        <v>7.8387491127843018E-3</v>
      </c>
      <c r="N1308" s="12">
        <f t="shared" si="2342"/>
        <v>6.1445987653176683E-5</v>
      </c>
      <c r="O1308" s="12">
        <f t="shared" si="2343"/>
        <v>-1.2192865594395237E-4</v>
      </c>
      <c r="P1308" s="12">
        <f t="shared" si="2335"/>
        <v>0</v>
      </c>
      <c r="Q1308" s="12">
        <f t="shared" si="2336"/>
        <v>-1.2192865594395237E-4</v>
      </c>
      <c r="R1308" s="12">
        <f t="shared" si="2337"/>
        <v>0</v>
      </c>
      <c r="S1308" s="4">
        <f t="shared" si="2344"/>
        <v>0</v>
      </c>
      <c r="T1308" s="15" t="str">
        <f t="shared" si="2345"/>
        <v>OK</v>
      </c>
    </row>
    <row r="1309" spans="1:23" x14ac:dyDescent="0.25">
      <c r="A1309" t="s">
        <v>40</v>
      </c>
      <c r="B1309" t="s">
        <v>33</v>
      </c>
      <c r="C1309" s="4">
        <f t="shared" ref="C1309:G1309" si="2360">C1291</f>
        <v>1</v>
      </c>
      <c r="D1309" s="4">
        <f t="shared" si="2360"/>
        <v>1</v>
      </c>
      <c r="E1309" s="4">
        <f t="shared" si="2360"/>
        <v>1</v>
      </c>
      <c r="F1309" s="4">
        <f t="shared" si="2360"/>
        <v>1</v>
      </c>
      <c r="G1309" s="4">
        <f t="shared" si="2360"/>
        <v>0</v>
      </c>
      <c r="H1309" s="12">
        <f>H1296</f>
        <v>2.6333425794523531</v>
      </c>
      <c r="I1309" s="12">
        <f t="shared" ref="I1309:K1309" si="2361">I1296</f>
        <v>0.39775242310295172</v>
      </c>
      <c r="J1309" s="12">
        <f t="shared" si="2361"/>
        <v>2.2074637962283119</v>
      </c>
      <c r="K1309" s="12">
        <f t="shared" si="2361"/>
        <v>-4.0244902139117092E-2</v>
      </c>
      <c r="L1309" s="4">
        <f t="shared" si="2340"/>
        <v>5.2385587987836164</v>
      </c>
      <c r="M1309" s="11">
        <f t="shared" si="2341"/>
        <v>0.99472012398003362</v>
      </c>
      <c r="N1309" s="12">
        <f t="shared" si="2342"/>
        <v>2.7877090786216006E-5</v>
      </c>
      <c r="O1309" s="12">
        <f t="shared" si="2343"/>
        <v>-5.5459806406134873E-5</v>
      </c>
      <c r="P1309" s="12">
        <f t="shared" si="2335"/>
        <v>-5.5459806406134873E-5</v>
      </c>
      <c r="Q1309" s="12">
        <f t="shared" si="2336"/>
        <v>-5.5459806406134873E-5</v>
      </c>
      <c r="R1309" s="12">
        <f t="shared" si="2337"/>
        <v>0</v>
      </c>
      <c r="S1309" s="4">
        <f t="shared" si="2344"/>
        <v>1</v>
      </c>
      <c r="T1309" s="15" t="str">
        <f t="shared" si="2345"/>
        <v>OK</v>
      </c>
    </row>
    <row r="1310" spans="1:23" x14ac:dyDescent="0.25">
      <c r="M1310" s="5" t="s">
        <v>47</v>
      </c>
      <c r="N1310" s="11">
        <f>AVERAGE(N1300:N1309)</f>
        <v>2.6259297491019753E-3</v>
      </c>
      <c r="O1310"/>
      <c r="V1310">
        <f>B1298</f>
        <v>72</v>
      </c>
      <c r="W1310" s="11">
        <f>N1310</f>
        <v>2.6259297491019753E-3</v>
      </c>
    </row>
    <row r="1311" spans="1:23" x14ac:dyDescent="0.25">
      <c r="H1311" t="s">
        <v>41</v>
      </c>
      <c r="I1311">
        <f>I1293</f>
        <v>3</v>
      </c>
      <c r="M1311"/>
      <c r="N1311" s="5" t="s">
        <v>46</v>
      </c>
      <c r="O1311" s="11">
        <f>AVERAGE(O1300:O1309)</f>
        <v>-2.0838517511296293E-3</v>
      </c>
      <c r="P1311" s="11">
        <f t="shared" ref="P1311:R1311" si="2362">AVERAGE(P1300:P1309)</f>
        <v>2.0582367608567594E-4</v>
      </c>
      <c r="Q1311" s="11">
        <f t="shared" si="2362"/>
        <v>-2.7908521963917144E-3</v>
      </c>
      <c r="R1311" s="11">
        <f t="shared" si="2362"/>
        <v>1.8826784590620919E-4</v>
      </c>
    </row>
    <row r="1312" spans="1:23" x14ac:dyDescent="0.25">
      <c r="M1312"/>
      <c r="N1312"/>
      <c r="O1312"/>
    </row>
    <row r="1313" spans="1:23" x14ac:dyDescent="0.25">
      <c r="M1313"/>
      <c r="N1313"/>
      <c r="O1313"/>
    </row>
    <row r="1314" spans="1:23" x14ac:dyDescent="0.25">
      <c r="H1314" s="13">
        <f>H1296-O1311*$I1311</f>
        <v>2.6395941347057419</v>
      </c>
      <c r="I1314" s="13">
        <f t="shared" ref="I1314" si="2363">I1296-P1311*$I1311</f>
        <v>0.39713495207469468</v>
      </c>
      <c r="J1314" s="13">
        <f t="shared" ref="J1314" si="2364">J1296-Q1311*$I1311</f>
        <v>2.2158363528174871</v>
      </c>
      <c r="K1314" s="13">
        <f t="shared" ref="K1314" si="2365">K1296-R1311*$I1311</f>
        <v>-4.0809705676835721E-2</v>
      </c>
      <c r="M1314"/>
      <c r="N1314"/>
      <c r="O1314"/>
    </row>
    <row r="1315" spans="1:23" x14ac:dyDescent="0.25">
      <c r="H1315" s="36" t="s">
        <v>18</v>
      </c>
      <c r="I1315" s="36"/>
      <c r="J1315" s="36"/>
      <c r="K1315" s="36"/>
      <c r="M1315"/>
      <c r="N1315"/>
      <c r="O1315" s="37" t="s">
        <v>23</v>
      </c>
      <c r="P1315" s="37"/>
      <c r="Q1315" s="37"/>
      <c r="R1315" s="37"/>
    </row>
    <row r="1316" spans="1:23" x14ac:dyDescent="0.25">
      <c r="A1316" s="14" t="s">
        <v>45</v>
      </c>
      <c r="B1316" s="14">
        <f>B1298+1</f>
        <v>73</v>
      </c>
      <c r="H1316" s="8" t="s">
        <v>19</v>
      </c>
      <c r="I1316" s="8" t="s">
        <v>20</v>
      </c>
      <c r="J1316" s="8" t="s">
        <v>22</v>
      </c>
      <c r="K1316" s="8" t="s">
        <v>21</v>
      </c>
      <c r="M1316"/>
      <c r="N1316"/>
      <c r="O1316" s="8" t="s">
        <v>24</v>
      </c>
      <c r="P1316" s="8" t="s">
        <v>25</v>
      </c>
      <c r="Q1316" s="8" t="s">
        <v>26</v>
      </c>
      <c r="R1316" s="8" t="s">
        <v>27</v>
      </c>
    </row>
    <row r="1317" spans="1:23" ht="30" x14ac:dyDescent="0.25">
      <c r="A1317" s="6" t="s">
        <v>44</v>
      </c>
      <c r="B1317" s="6" t="s">
        <v>13</v>
      </c>
      <c r="C1317" s="7" t="s">
        <v>7</v>
      </c>
      <c r="D1317" s="6" t="s">
        <v>14</v>
      </c>
      <c r="E1317" s="6" t="s">
        <v>1</v>
      </c>
      <c r="F1317" s="6" t="s">
        <v>2</v>
      </c>
      <c r="G1317" s="6" t="s">
        <v>15</v>
      </c>
      <c r="H1317" s="9" t="s">
        <v>14</v>
      </c>
      <c r="I1317" s="9" t="s">
        <v>1</v>
      </c>
      <c r="J1317" s="9" t="s">
        <v>2</v>
      </c>
      <c r="K1317" s="9" t="s">
        <v>15</v>
      </c>
      <c r="L1317" s="6" t="s">
        <v>16</v>
      </c>
      <c r="M1317" s="6" t="s">
        <v>17</v>
      </c>
      <c r="N1317" s="6" t="s">
        <v>28</v>
      </c>
      <c r="O1317" s="9" t="s">
        <v>14</v>
      </c>
      <c r="P1317" s="9" t="s">
        <v>1</v>
      </c>
      <c r="Q1317" s="9" t="s">
        <v>2</v>
      </c>
      <c r="R1317" s="9" t="s">
        <v>15</v>
      </c>
      <c r="S1317" s="7" t="s">
        <v>42</v>
      </c>
      <c r="T1317" s="9" t="s">
        <v>43</v>
      </c>
    </row>
    <row r="1318" spans="1:23" x14ac:dyDescent="0.25">
      <c r="A1318" t="s">
        <v>39</v>
      </c>
      <c r="B1318" t="s">
        <v>29</v>
      </c>
      <c r="C1318" s="4">
        <f>C1300</f>
        <v>0</v>
      </c>
      <c r="D1318" s="4">
        <f t="shared" ref="D1318:G1318" si="2366">D1300</f>
        <v>-1</v>
      </c>
      <c r="E1318" s="4">
        <f t="shared" si="2366"/>
        <v>1</v>
      </c>
      <c r="F1318" s="4">
        <f t="shared" si="2366"/>
        <v>0</v>
      </c>
      <c r="G1318" s="4">
        <f t="shared" si="2366"/>
        <v>1</v>
      </c>
      <c r="H1318" s="12">
        <f>H1314</f>
        <v>2.6395941347057419</v>
      </c>
      <c r="I1318" s="12">
        <f t="shared" ref="I1318:K1318" si="2367">I1314</f>
        <v>0.39713495207469468</v>
      </c>
      <c r="J1318" s="12">
        <f t="shared" si="2367"/>
        <v>2.2158363528174871</v>
      </c>
      <c r="K1318" s="12">
        <f t="shared" si="2367"/>
        <v>-4.0809705676835721E-2</v>
      </c>
      <c r="L1318" s="4">
        <f>SUMPRODUCT(D1318:G1318,H1318:K1318)</f>
        <v>-2.2832688883078829</v>
      </c>
      <c r="M1318" s="11">
        <f>1/(1+EXP(-L1318))</f>
        <v>9.2518136242924376E-2</v>
      </c>
      <c r="N1318" s="12">
        <f>(M1318-C1318)^2</f>
        <v>8.559605533864317E-3</v>
      </c>
      <c r="O1318" s="12">
        <f>2*D1318*$M1318*(1-$M1318)*($M1318-$C1318)</f>
        <v>-1.5535373565793138E-2</v>
      </c>
      <c r="P1318" s="12">
        <f t="shared" ref="P1318:P1327" si="2368">2*E1318*$M1318*(1-$M1318)*($M1318-$C1318)</f>
        <v>1.5535373565793138E-2</v>
      </c>
      <c r="Q1318" s="12">
        <f t="shared" ref="Q1318:Q1327" si="2369">2*F1318*$M1318*(1-$M1318)*($M1318-$C1318)</f>
        <v>0</v>
      </c>
      <c r="R1318" s="12">
        <f t="shared" ref="R1318:R1327" si="2370">2*G1318*$M1318*(1-$M1318)*($M1318-$C1318)</f>
        <v>1.5535373565793138E-2</v>
      </c>
      <c r="S1318" s="4">
        <f>IF(M1318&gt;0.5,1,0)</f>
        <v>0</v>
      </c>
      <c r="T1318" s="15" t="str">
        <f>IF(S1318=C1318,"OK","FAUX")</f>
        <v>OK</v>
      </c>
    </row>
    <row r="1319" spans="1:23" x14ac:dyDescent="0.25">
      <c r="A1319" t="s">
        <v>40</v>
      </c>
      <c r="B1319" t="s">
        <v>34</v>
      </c>
      <c r="C1319" s="4">
        <f t="shared" ref="C1319:G1319" si="2371">C1301</f>
        <v>1</v>
      </c>
      <c r="D1319" s="4">
        <f t="shared" si="2371"/>
        <v>0</v>
      </c>
      <c r="E1319" s="4">
        <f t="shared" si="2371"/>
        <v>1</v>
      </c>
      <c r="F1319" s="4">
        <f t="shared" si="2371"/>
        <v>1</v>
      </c>
      <c r="G1319" s="4">
        <f t="shared" si="2371"/>
        <v>1</v>
      </c>
      <c r="H1319" s="12">
        <f>H1314</f>
        <v>2.6395941347057419</v>
      </c>
      <c r="I1319" s="12">
        <f t="shared" ref="I1319:K1319" si="2372">I1314</f>
        <v>0.39713495207469468</v>
      </c>
      <c r="J1319" s="12">
        <f t="shared" si="2372"/>
        <v>2.2158363528174871</v>
      </c>
      <c r="K1319" s="12">
        <f t="shared" si="2372"/>
        <v>-4.0809705676835721E-2</v>
      </c>
      <c r="L1319" s="4">
        <f t="shared" ref="L1319:L1327" si="2373">SUMPRODUCT(D1319:G1319,H1319:K1319)</f>
        <v>2.5721615992153462</v>
      </c>
      <c r="M1319" s="11">
        <f t="shared" ref="M1319:M1327" si="2374">1/(1+EXP(-L1319))</f>
        <v>0.92904831543914346</v>
      </c>
      <c r="N1319" s="12">
        <f t="shared" ref="N1319:N1327" si="2375">(M1319-C1319)^2</f>
        <v>5.0341415420232889E-3</v>
      </c>
      <c r="O1319" s="12">
        <f t="shared" ref="O1319:O1327" si="2376">2*D1319*$M1319*(1-$M1319)*($M1319-$C1319)</f>
        <v>0</v>
      </c>
      <c r="P1319" s="12">
        <f t="shared" si="2368"/>
        <v>-9.3539214385978953E-3</v>
      </c>
      <c r="Q1319" s="12">
        <f t="shared" si="2369"/>
        <v>-9.3539214385978953E-3</v>
      </c>
      <c r="R1319" s="12">
        <f t="shared" si="2370"/>
        <v>-9.3539214385978953E-3</v>
      </c>
      <c r="S1319" s="4">
        <f t="shared" ref="S1319:S1327" si="2377">IF(M1319&gt;0.5,1,0)</f>
        <v>1</v>
      </c>
      <c r="T1319" s="15" t="str">
        <f t="shared" ref="T1319:T1327" si="2378">IF(S1319=C1319,"OK","FAUX")</f>
        <v>OK</v>
      </c>
    </row>
    <row r="1320" spans="1:23" x14ac:dyDescent="0.25">
      <c r="A1320" t="s">
        <v>39</v>
      </c>
      <c r="B1320" t="s">
        <v>35</v>
      </c>
      <c r="C1320" s="4">
        <f t="shared" ref="C1320:G1320" si="2379">C1302</f>
        <v>0</v>
      </c>
      <c r="D1320" s="4">
        <f t="shared" si="2379"/>
        <v>-1</v>
      </c>
      <c r="E1320" s="4">
        <f t="shared" si="2379"/>
        <v>1</v>
      </c>
      <c r="F1320" s="4">
        <f t="shared" si="2379"/>
        <v>-1</v>
      </c>
      <c r="G1320" s="4">
        <f t="shared" si="2379"/>
        <v>0</v>
      </c>
      <c r="H1320" s="12">
        <f>H1314</f>
        <v>2.6395941347057419</v>
      </c>
      <c r="I1320" s="12">
        <f t="shared" ref="I1320:K1320" si="2380">I1314</f>
        <v>0.39713495207469468</v>
      </c>
      <c r="J1320" s="12">
        <f t="shared" si="2380"/>
        <v>2.2158363528174871</v>
      </c>
      <c r="K1320" s="12">
        <f t="shared" si="2380"/>
        <v>-4.0809705676835721E-2</v>
      </c>
      <c r="L1320" s="4">
        <f t="shared" si="2373"/>
        <v>-4.458295535448535</v>
      </c>
      <c r="M1320" s="11">
        <f t="shared" si="2374"/>
        <v>1.1449478862200596E-2</v>
      </c>
      <c r="N1320" s="12">
        <f t="shared" si="2375"/>
        <v>1.3109056621597826E-4</v>
      </c>
      <c r="O1320" s="12">
        <f t="shared" si="2376"/>
        <v>-2.5917929509810899E-4</v>
      </c>
      <c r="P1320" s="12">
        <f t="shared" si="2368"/>
        <v>2.5917929509810899E-4</v>
      </c>
      <c r="Q1320" s="12">
        <f t="shared" si="2369"/>
        <v>-2.5917929509810899E-4</v>
      </c>
      <c r="R1320" s="12">
        <f t="shared" si="2370"/>
        <v>0</v>
      </c>
      <c r="S1320" s="4">
        <f t="shared" si="2377"/>
        <v>0</v>
      </c>
      <c r="T1320" s="15" t="str">
        <f t="shared" si="2378"/>
        <v>OK</v>
      </c>
    </row>
    <row r="1321" spans="1:23" x14ac:dyDescent="0.25">
      <c r="A1321" t="s">
        <v>39</v>
      </c>
      <c r="B1321" t="s">
        <v>37</v>
      </c>
      <c r="C1321" s="4">
        <f t="shared" ref="C1321:G1321" si="2381">C1303</f>
        <v>0</v>
      </c>
      <c r="D1321" s="4">
        <f t="shared" si="2381"/>
        <v>-1</v>
      </c>
      <c r="E1321" s="4">
        <f t="shared" si="2381"/>
        <v>0</v>
      </c>
      <c r="F1321" s="4">
        <f t="shared" si="2381"/>
        <v>-1</v>
      </c>
      <c r="G1321" s="4">
        <f t="shared" si="2381"/>
        <v>1</v>
      </c>
      <c r="H1321" s="12">
        <f>H1314</f>
        <v>2.6395941347057419</v>
      </c>
      <c r="I1321" s="12">
        <f t="shared" ref="I1321:K1321" si="2382">I1314</f>
        <v>0.39713495207469468</v>
      </c>
      <c r="J1321" s="12">
        <f t="shared" si="2382"/>
        <v>2.2158363528174871</v>
      </c>
      <c r="K1321" s="12">
        <f t="shared" si="2382"/>
        <v>-4.0809705676835721E-2</v>
      </c>
      <c r="L1321" s="4">
        <f t="shared" si="2373"/>
        <v>-4.8962401932000645</v>
      </c>
      <c r="M1321" s="11">
        <f t="shared" si="2374"/>
        <v>7.4191778484462706E-3</v>
      </c>
      <c r="N1321" s="12">
        <f t="shared" si="2375"/>
        <v>5.5044199946875832E-5</v>
      </c>
      <c r="O1321" s="12">
        <f t="shared" si="2376"/>
        <v>-1.0927163447588905E-4</v>
      </c>
      <c r="P1321" s="12">
        <f t="shared" si="2368"/>
        <v>0</v>
      </c>
      <c r="Q1321" s="12">
        <f t="shared" si="2369"/>
        <v>-1.0927163447588905E-4</v>
      </c>
      <c r="R1321" s="12">
        <f t="shared" si="2370"/>
        <v>1.0927163447588905E-4</v>
      </c>
      <c r="S1321" s="4">
        <f t="shared" si="2377"/>
        <v>0</v>
      </c>
      <c r="T1321" s="15" t="str">
        <f t="shared" si="2378"/>
        <v>OK</v>
      </c>
    </row>
    <row r="1322" spans="1:23" x14ac:dyDescent="0.25">
      <c r="A1322" t="s">
        <v>40</v>
      </c>
      <c r="B1322" t="s">
        <v>32</v>
      </c>
      <c r="C1322" s="4">
        <f t="shared" ref="C1322:G1322" si="2383">C1304</f>
        <v>1</v>
      </c>
      <c r="D1322" s="4">
        <f t="shared" si="2383"/>
        <v>1</v>
      </c>
      <c r="E1322" s="4">
        <f t="shared" si="2383"/>
        <v>1</v>
      </c>
      <c r="F1322" s="4">
        <f t="shared" si="2383"/>
        <v>0</v>
      </c>
      <c r="G1322" s="4">
        <f t="shared" si="2383"/>
        <v>1</v>
      </c>
      <c r="H1322" s="12">
        <f>H1314</f>
        <v>2.6395941347057419</v>
      </c>
      <c r="I1322" s="12">
        <f t="shared" ref="I1322:K1322" si="2384">I1314</f>
        <v>0.39713495207469468</v>
      </c>
      <c r="J1322" s="12">
        <f t="shared" si="2384"/>
        <v>2.2158363528174871</v>
      </c>
      <c r="K1322" s="12">
        <f t="shared" si="2384"/>
        <v>-4.0809705676835721E-2</v>
      </c>
      <c r="L1322" s="4">
        <f t="shared" si="2373"/>
        <v>2.9959193811036009</v>
      </c>
      <c r="M1322" s="11">
        <f t="shared" si="2374"/>
        <v>0.95238943726589098</v>
      </c>
      <c r="N1322" s="12">
        <f t="shared" si="2375"/>
        <v>2.2667656838585306E-3</v>
      </c>
      <c r="O1322" s="12">
        <f t="shared" si="2376"/>
        <v>-4.3176873881273165E-3</v>
      </c>
      <c r="P1322" s="12">
        <f t="shared" si="2368"/>
        <v>-4.3176873881273165E-3</v>
      </c>
      <c r="Q1322" s="12">
        <f t="shared" si="2369"/>
        <v>0</v>
      </c>
      <c r="R1322" s="12">
        <f t="shared" si="2370"/>
        <v>-4.3176873881273165E-3</v>
      </c>
      <c r="S1322" s="4">
        <f t="shared" si="2377"/>
        <v>1</v>
      </c>
      <c r="T1322" s="15" t="str">
        <f t="shared" si="2378"/>
        <v>OK</v>
      </c>
    </row>
    <row r="1323" spans="1:23" x14ac:dyDescent="0.25">
      <c r="A1323" t="s">
        <v>40</v>
      </c>
      <c r="B1323" t="s">
        <v>38</v>
      </c>
      <c r="C1323" s="4">
        <f t="shared" ref="C1323:G1323" si="2385">C1305</f>
        <v>1</v>
      </c>
      <c r="D1323" s="4">
        <f t="shared" si="2385"/>
        <v>1</v>
      </c>
      <c r="E1323" s="4">
        <f t="shared" si="2385"/>
        <v>1</v>
      </c>
      <c r="F1323" s="4">
        <f t="shared" si="2385"/>
        <v>1</v>
      </c>
      <c r="G1323" s="4">
        <f t="shared" si="2385"/>
        <v>0</v>
      </c>
      <c r="H1323" s="12">
        <f>H1314</f>
        <v>2.6395941347057419</v>
      </c>
      <c r="I1323" s="12">
        <f t="shared" ref="I1323:K1323" si="2386">I1314</f>
        <v>0.39713495207469468</v>
      </c>
      <c r="J1323" s="12">
        <f t="shared" si="2386"/>
        <v>2.2158363528174871</v>
      </c>
      <c r="K1323" s="12">
        <f t="shared" si="2386"/>
        <v>-4.0809705676835721E-2</v>
      </c>
      <c r="L1323" s="4">
        <f t="shared" si="2373"/>
        <v>5.2525654395979231</v>
      </c>
      <c r="M1323" s="11">
        <f t="shared" si="2374"/>
        <v>0.9947931794202618</v>
      </c>
      <c r="N1323" s="12">
        <f t="shared" si="2375"/>
        <v>2.7110980549585273E-5</v>
      </c>
      <c r="O1323" s="12">
        <f t="shared" si="2376"/>
        <v>-5.3939637076245619E-5</v>
      </c>
      <c r="P1323" s="12">
        <f t="shared" si="2368"/>
        <v>-5.3939637076245619E-5</v>
      </c>
      <c r="Q1323" s="12">
        <f t="shared" si="2369"/>
        <v>-5.3939637076245619E-5</v>
      </c>
      <c r="R1323" s="12">
        <f t="shared" si="2370"/>
        <v>0</v>
      </c>
      <c r="S1323" s="4">
        <f t="shared" si="2377"/>
        <v>1</v>
      </c>
      <c r="T1323" s="15" t="str">
        <f t="shared" si="2378"/>
        <v>OK</v>
      </c>
    </row>
    <row r="1324" spans="1:23" x14ac:dyDescent="0.25">
      <c r="A1324" t="s">
        <v>39</v>
      </c>
      <c r="B1324" t="s">
        <v>31</v>
      </c>
      <c r="C1324" s="4">
        <f t="shared" ref="C1324:G1324" si="2387">C1306</f>
        <v>0</v>
      </c>
      <c r="D1324" s="4">
        <f t="shared" si="2387"/>
        <v>0</v>
      </c>
      <c r="E1324" s="4">
        <f t="shared" si="2387"/>
        <v>0</v>
      </c>
      <c r="F1324" s="4">
        <f t="shared" si="2387"/>
        <v>-1</v>
      </c>
      <c r="G1324" s="4">
        <f t="shared" si="2387"/>
        <v>0</v>
      </c>
      <c r="H1324" s="12">
        <f>H1314</f>
        <v>2.6395941347057419</v>
      </c>
      <c r="I1324" s="12">
        <f t="shared" ref="I1324:K1324" si="2388">I1314</f>
        <v>0.39713495207469468</v>
      </c>
      <c r="J1324" s="12">
        <f t="shared" si="2388"/>
        <v>2.2158363528174871</v>
      </c>
      <c r="K1324" s="12">
        <f t="shared" si="2388"/>
        <v>-4.0809705676835721E-2</v>
      </c>
      <c r="L1324" s="4">
        <f t="shared" si="2373"/>
        <v>-2.2158363528174871</v>
      </c>
      <c r="M1324" s="11">
        <f t="shared" si="2374"/>
        <v>9.8337366028929021E-2</v>
      </c>
      <c r="N1324" s="12">
        <f t="shared" si="2375"/>
        <v>9.6702375575075643E-3</v>
      </c>
      <c r="O1324" s="12">
        <f t="shared" si="2376"/>
        <v>0</v>
      </c>
      <c r="P1324" s="12">
        <f t="shared" si="2368"/>
        <v>0</v>
      </c>
      <c r="Q1324" s="12">
        <f t="shared" si="2369"/>
        <v>-1.7438583734456489E-2</v>
      </c>
      <c r="R1324" s="12">
        <f t="shared" si="2370"/>
        <v>0</v>
      </c>
      <c r="S1324" s="4">
        <f t="shared" si="2377"/>
        <v>0</v>
      </c>
      <c r="T1324" s="15" t="str">
        <f t="shared" si="2378"/>
        <v>OK</v>
      </c>
    </row>
    <row r="1325" spans="1:23" x14ac:dyDescent="0.25">
      <c r="A1325" t="s">
        <v>40</v>
      </c>
      <c r="B1325" t="s">
        <v>30</v>
      </c>
      <c r="C1325" s="4">
        <f t="shared" ref="C1325:G1325" si="2389">C1307</f>
        <v>1</v>
      </c>
      <c r="D1325" s="4">
        <f t="shared" si="2389"/>
        <v>1</v>
      </c>
      <c r="E1325" s="4">
        <f t="shared" si="2389"/>
        <v>0</v>
      </c>
      <c r="F1325" s="4">
        <f t="shared" si="2389"/>
        <v>1</v>
      </c>
      <c r="G1325" s="4">
        <f t="shared" si="2389"/>
        <v>1</v>
      </c>
      <c r="H1325" s="12">
        <f>H1314</f>
        <v>2.6395941347057419</v>
      </c>
      <c r="I1325" s="12">
        <f t="shared" ref="I1325:K1325" si="2390">I1314</f>
        <v>0.39713495207469468</v>
      </c>
      <c r="J1325" s="12">
        <f t="shared" si="2390"/>
        <v>2.2158363528174871</v>
      </c>
      <c r="K1325" s="12">
        <f t="shared" si="2390"/>
        <v>-4.0809705676835721E-2</v>
      </c>
      <c r="L1325" s="4">
        <f t="shared" si="2373"/>
        <v>4.8146207818463935</v>
      </c>
      <c r="M1325" s="11">
        <f t="shared" si="2374"/>
        <v>0.99195495067325723</v>
      </c>
      <c r="N1325" s="12">
        <f t="shared" si="2375"/>
        <v>6.4722818669724305E-5</v>
      </c>
      <c r="O1325" s="12">
        <f t="shared" si="2376"/>
        <v>-1.2840424080192109E-4</v>
      </c>
      <c r="P1325" s="12">
        <f t="shared" si="2368"/>
        <v>0</v>
      </c>
      <c r="Q1325" s="12">
        <f t="shared" si="2369"/>
        <v>-1.2840424080192109E-4</v>
      </c>
      <c r="R1325" s="12">
        <f t="shared" si="2370"/>
        <v>-1.2840424080192109E-4</v>
      </c>
      <c r="S1325" s="4">
        <f t="shared" si="2377"/>
        <v>1</v>
      </c>
      <c r="T1325" s="15" t="str">
        <f t="shared" si="2378"/>
        <v>OK</v>
      </c>
    </row>
    <row r="1326" spans="1:23" x14ac:dyDescent="0.25">
      <c r="A1326" t="s">
        <v>39</v>
      </c>
      <c r="B1326" t="s">
        <v>36</v>
      </c>
      <c r="C1326" s="4">
        <f t="shared" ref="C1326:G1326" si="2391">C1308</f>
        <v>0</v>
      </c>
      <c r="D1326" s="4">
        <f t="shared" si="2391"/>
        <v>-1</v>
      </c>
      <c r="E1326" s="4">
        <f t="shared" si="2391"/>
        <v>0</v>
      </c>
      <c r="F1326" s="4">
        <f t="shared" si="2391"/>
        <v>-1</v>
      </c>
      <c r="G1326" s="4">
        <f t="shared" si="2391"/>
        <v>0</v>
      </c>
      <c r="H1326" s="12">
        <f>H1314</f>
        <v>2.6395941347057419</v>
      </c>
      <c r="I1326" s="12">
        <f t="shared" ref="I1326:K1326" si="2392">I1314</f>
        <v>0.39713495207469468</v>
      </c>
      <c r="J1326" s="12">
        <f t="shared" si="2392"/>
        <v>2.2158363528174871</v>
      </c>
      <c r="K1326" s="12">
        <f t="shared" si="2392"/>
        <v>-4.0809705676835721E-2</v>
      </c>
      <c r="L1326" s="4">
        <f t="shared" si="2373"/>
        <v>-4.855430487523229</v>
      </c>
      <c r="M1326" s="11">
        <f t="shared" si="2374"/>
        <v>7.7258277173756001E-3</v>
      </c>
      <c r="N1326" s="12">
        <f t="shared" si="2375"/>
        <v>5.9688413918569072E-5</v>
      </c>
      <c r="O1326" s="12">
        <f t="shared" si="2376"/>
        <v>-1.1845454303182162E-4</v>
      </c>
      <c r="P1326" s="12">
        <f t="shared" si="2368"/>
        <v>0</v>
      </c>
      <c r="Q1326" s="12">
        <f t="shared" si="2369"/>
        <v>-1.1845454303182162E-4</v>
      </c>
      <c r="R1326" s="12">
        <f t="shared" si="2370"/>
        <v>0</v>
      </c>
      <c r="S1326" s="4">
        <f t="shared" si="2377"/>
        <v>0</v>
      </c>
      <c r="T1326" s="15" t="str">
        <f t="shared" si="2378"/>
        <v>OK</v>
      </c>
    </row>
    <row r="1327" spans="1:23" x14ac:dyDescent="0.25">
      <c r="A1327" t="s">
        <v>40</v>
      </c>
      <c r="B1327" t="s">
        <v>33</v>
      </c>
      <c r="C1327" s="4">
        <f t="shared" ref="C1327:G1327" si="2393">C1309</f>
        <v>1</v>
      </c>
      <c r="D1327" s="4">
        <f t="shared" si="2393"/>
        <v>1</v>
      </c>
      <c r="E1327" s="4">
        <f t="shared" si="2393"/>
        <v>1</v>
      </c>
      <c r="F1327" s="4">
        <f t="shared" si="2393"/>
        <v>1</v>
      </c>
      <c r="G1327" s="4">
        <f t="shared" si="2393"/>
        <v>0</v>
      </c>
      <c r="H1327" s="12">
        <f>H1314</f>
        <v>2.6395941347057419</v>
      </c>
      <c r="I1327" s="12">
        <f t="shared" ref="I1327:K1327" si="2394">I1314</f>
        <v>0.39713495207469468</v>
      </c>
      <c r="J1327" s="12">
        <f t="shared" si="2394"/>
        <v>2.2158363528174871</v>
      </c>
      <c r="K1327" s="12">
        <f t="shared" si="2394"/>
        <v>-4.0809705676835721E-2</v>
      </c>
      <c r="L1327" s="4">
        <f t="shared" si="2373"/>
        <v>5.2525654395979231</v>
      </c>
      <c r="M1327" s="11">
        <f t="shared" si="2374"/>
        <v>0.9947931794202618</v>
      </c>
      <c r="N1327" s="12">
        <f t="shared" si="2375"/>
        <v>2.7110980549585273E-5</v>
      </c>
      <c r="O1327" s="12">
        <f t="shared" si="2376"/>
        <v>-5.3939637076245619E-5</v>
      </c>
      <c r="P1327" s="12">
        <f t="shared" si="2368"/>
        <v>-5.3939637076245619E-5</v>
      </c>
      <c r="Q1327" s="12">
        <f t="shared" si="2369"/>
        <v>-5.3939637076245619E-5</v>
      </c>
      <c r="R1327" s="12">
        <f t="shared" si="2370"/>
        <v>0</v>
      </c>
      <c r="S1327" s="4">
        <f t="shared" si="2377"/>
        <v>1</v>
      </c>
      <c r="T1327" s="15" t="str">
        <f t="shared" si="2378"/>
        <v>OK</v>
      </c>
    </row>
    <row r="1328" spans="1:23" x14ac:dyDescent="0.25">
      <c r="M1328" s="5" t="s">
        <v>47</v>
      </c>
      <c r="N1328" s="11">
        <f>AVERAGE(N1318:N1327)</f>
        <v>2.5895518277104022E-3</v>
      </c>
      <c r="O1328"/>
      <c r="V1328">
        <f>B1316</f>
        <v>73</v>
      </c>
      <c r="W1328" s="11">
        <f>N1328</f>
        <v>2.5895518277104022E-3</v>
      </c>
    </row>
    <row r="1329" spans="1:20" x14ac:dyDescent="0.25">
      <c r="H1329" t="s">
        <v>41</v>
      </c>
      <c r="I1329">
        <f>I1311</f>
        <v>3</v>
      </c>
      <c r="M1329"/>
      <c r="N1329" s="5" t="s">
        <v>46</v>
      </c>
      <c r="O1329" s="11">
        <f>AVERAGE(O1318:O1327)</f>
        <v>-2.0576249941480686E-3</v>
      </c>
      <c r="P1329" s="11">
        <f t="shared" ref="P1329:R1329" si="2395">AVERAGE(P1318:P1327)</f>
        <v>2.0150647600135439E-4</v>
      </c>
      <c r="Q1329" s="11">
        <f t="shared" si="2395"/>
        <v>-2.7515694160614615E-3</v>
      </c>
      <c r="R1329" s="11">
        <f t="shared" si="2395"/>
        <v>1.8446321327418938E-4</v>
      </c>
    </row>
    <row r="1330" spans="1:20" x14ac:dyDescent="0.25">
      <c r="M1330"/>
      <c r="N1330"/>
      <c r="O1330"/>
    </row>
    <row r="1331" spans="1:20" x14ac:dyDescent="0.25">
      <c r="M1331"/>
      <c r="N1331"/>
      <c r="O1331"/>
    </row>
    <row r="1332" spans="1:20" x14ac:dyDescent="0.25">
      <c r="H1332" s="13">
        <f>H1314-O1329*$I1329</f>
        <v>2.645767009688186</v>
      </c>
      <c r="I1332" s="13">
        <f t="shared" ref="I1332" si="2396">I1314-P1329*$I1329</f>
        <v>0.39653043264669063</v>
      </c>
      <c r="J1332" s="13">
        <f t="shared" ref="J1332" si="2397">J1314-Q1329*$I1329</f>
        <v>2.2240910610656717</v>
      </c>
      <c r="K1332" s="13">
        <f t="shared" ref="K1332" si="2398">K1314-R1329*$I1329</f>
        <v>-4.1363095316658292E-2</v>
      </c>
      <c r="M1332"/>
      <c r="N1332"/>
      <c r="O1332"/>
    </row>
    <row r="1333" spans="1:20" x14ac:dyDescent="0.25">
      <c r="H1333" s="36" t="s">
        <v>18</v>
      </c>
      <c r="I1333" s="36"/>
      <c r="J1333" s="36"/>
      <c r="K1333" s="36"/>
      <c r="M1333"/>
      <c r="N1333"/>
      <c r="O1333" s="37" t="s">
        <v>23</v>
      </c>
      <c r="P1333" s="37"/>
      <c r="Q1333" s="37"/>
      <c r="R1333" s="37"/>
    </row>
    <row r="1334" spans="1:20" x14ac:dyDescent="0.25">
      <c r="A1334" s="14" t="s">
        <v>45</v>
      </c>
      <c r="B1334" s="14">
        <f>B1316+1</f>
        <v>74</v>
      </c>
      <c r="H1334" s="8" t="s">
        <v>19</v>
      </c>
      <c r="I1334" s="8" t="s">
        <v>20</v>
      </c>
      <c r="J1334" s="8" t="s">
        <v>22</v>
      </c>
      <c r="K1334" s="8" t="s">
        <v>21</v>
      </c>
      <c r="M1334"/>
      <c r="N1334"/>
      <c r="O1334" s="8" t="s">
        <v>24</v>
      </c>
      <c r="P1334" s="8" t="s">
        <v>25</v>
      </c>
      <c r="Q1334" s="8" t="s">
        <v>26</v>
      </c>
      <c r="R1334" s="8" t="s">
        <v>27</v>
      </c>
    </row>
    <row r="1335" spans="1:20" ht="30" x14ac:dyDescent="0.25">
      <c r="A1335" s="6" t="s">
        <v>44</v>
      </c>
      <c r="B1335" s="6" t="s">
        <v>13</v>
      </c>
      <c r="C1335" s="7" t="s">
        <v>7</v>
      </c>
      <c r="D1335" s="6" t="s">
        <v>14</v>
      </c>
      <c r="E1335" s="6" t="s">
        <v>1</v>
      </c>
      <c r="F1335" s="6" t="s">
        <v>2</v>
      </c>
      <c r="G1335" s="6" t="s">
        <v>15</v>
      </c>
      <c r="H1335" s="9" t="s">
        <v>14</v>
      </c>
      <c r="I1335" s="9" t="s">
        <v>1</v>
      </c>
      <c r="J1335" s="9" t="s">
        <v>2</v>
      </c>
      <c r="K1335" s="9" t="s">
        <v>15</v>
      </c>
      <c r="L1335" s="6" t="s">
        <v>16</v>
      </c>
      <c r="M1335" s="6" t="s">
        <v>17</v>
      </c>
      <c r="N1335" s="6" t="s">
        <v>28</v>
      </c>
      <c r="O1335" s="9" t="s">
        <v>14</v>
      </c>
      <c r="P1335" s="9" t="s">
        <v>1</v>
      </c>
      <c r="Q1335" s="9" t="s">
        <v>2</v>
      </c>
      <c r="R1335" s="9" t="s">
        <v>15</v>
      </c>
      <c r="S1335" s="7" t="s">
        <v>42</v>
      </c>
      <c r="T1335" s="9" t="s">
        <v>43</v>
      </c>
    </row>
    <row r="1336" spans="1:20" x14ac:dyDescent="0.25">
      <c r="A1336" t="s">
        <v>39</v>
      </c>
      <c r="B1336" t="s">
        <v>29</v>
      </c>
      <c r="C1336" s="4">
        <f>C1318</f>
        <v>0</v>
      </c>
      <c r="D1336" s="4">
        <f t="shared" ref="D1336:G1336" si="2399">D1318</f>
        <v>-1</v>
      </c>
      <c r="E1336" s="4">
        <f t="shared" si="2399"/>
        <v>1</v>
      </c>
      <c r="F1336" s="4">
        <f t="shared" si="2399"/>
        <v>0</v>
      </c>
      <c r="G1336" s="4">
        <f t="shared" si="2399"/>
        <v>1</v>
      </c>
      <c r="H1336" s="12">
        <f>H1332</f>
        <v>2.645767009688186</v>
      </c>
      <c r="I1336" s="12">
        <f t="shared" ref="I1336:K1336" si="2400">I1332</f>
        <v>0.39653043264669063</v>
      </c>
      <c r="J1336" s="12">
        <f t="shared" si="2400"/>
        <v>2.2240910610656717</v>
      </c>
      <c r="K1336" s="12">
        <f t="shared" si="2400"/>
        <v>-4.1363095316658292E-2</v>
      </c>
      <c r="L1336" s="4">
        <f>SUMPRODUCT(D1336:G1336,H1336:K1336)</f>
        <v>-2.2905996723581534</v>
      </c>
      <c r="M1336" s="11">
        <f>1/(1+EXP(-L1336))</f>
        <v>9.1904490193131322E-2</v>
      </c>
      <c r="N1336" s="12">
        <f>(M1336-C1336)^2</f>
        <v>8.4464353176593714E-3</v>
      </c>
      <c r="O1336" s="12">
        <f>2*D1336*$M1336*(1-$M1336)*($M1336-$C1336)</f>
        <v>-1.5340339971681254E-2</v>
      </c>
      <c r="P1336" s="12">
        <f t="shared" ref="P1336:P1345" si="2401">2*E1336*$M1336*(1-$M1336)*($M1336-$C1336)</f>
        <v>1.5340339971681254E-2</v>
      </c>
      <c r="Q1336" s="12">
        <f t="shared" ref="Q1336:Q1345" si="2402">2*F1336*$M1336*(1-$M1336)*($M1336-$C1336)</f>
        <v>0</v>
      </c>
      <c r="R1336" s="12">
        <f t="shared" ref="R1336:R1345" si="2403">2*G1336*$M1336*(1-$M1336)*($M1336-$C1336)</f>
        <v>1.5340339971681254E-2</v>
      </c>
      <c r="S1336" s="4">
        <f>IF(M1336&gt;0.5,1,0)</f>
        <v>0</v>
      </c>
      <c r="T1336" s="15" t="str">
        <f>IF(S1336=C1336,"OK","FAUX")</f>
        <v>OK</v>
      </c>
    </row>
    <row r="1337" spans="1:20" x14ac:dyDescent="0.25">
      <c r="A1337" t="s">
        <v>40</v>
      </c>
      <c r="B1337" t="s">
        <v>34</v>
      </c>
      <c r="C1337" s="4">
        <f t="shared" ref="C1337:G1337" si="2404">C1319</f>
        <v>1</v>
      </c>
      <c r="D1337" s="4">
        <f t="shared" si="2404"/>
        <v>0</v>
      </c>
      <c r="E1337" s="4">
        <f t="shared" si="2404"/>
        <v>1</v>
      </c>
      <c r="F1337" s="4">
        <f t="shared" si="2404"/>
        <v>1</v>
      </c>
      <c r="G1337" s="4">
        <f t="shared" si="2404"/>
        <v>1</v>
      </c>
      <c r="H1337" s="12">
        <f>H1332</f>
        <v>2.645767009688186</v>
      </c>
      <c r="I1337" s="12">
        <f t="shared" ref="I1337:K1337" si="2405">I1332</f>
        <v>0.39653043264669063</v>
      </c>
      <c r="J1337" s="12">
        <f t="shared" si="2405"/>
        <v>2.2240910610656717</v>
      </c>
      <c r="K1337" s="12">
        <f t="shared" si="2405"/>
        <v>-4.1363095316658292E-2</v>
      </c>
      <c r="L1337" s="4">
        <f t="shared" ref="L1337:L1345" si="2406">SUMPRODUCT(D1337:G1337,H1337:K1337)</f>
        <v>2.5792583983957043</v>
      </c>
      <c r="M1337" s="11">
        <f t="shared" ref="M1337:M1345" si="2407">1/(1+EXP(-L1337))</f>
        <v>0.92951469697596178</v>
      </c>
      <c r="N1337" s="12">
        <f t="shared" ref="N1337:N1345" si="2408">(M1337-C1337)^2</f>
        <v>4.968177942390491E-3</v>
      </c>
      <c r="O1337" s="12">
        <f t="shared" ref="O1337:O1345" si="2409">2*D1337*$M1337*(1-$M1337)*($M1337-$C1337)</f>
        <v>0</v>
      </c>
      <c r="P1337" s="12">
        <f t="shared" si="2401"/>
        <v>-9.235988829287509E-3</v>
      </c>
      <c r="Q1337" s="12">
        <f t="shared" si="2402"/>
        <v>-9.235988829287509E-3</v>
      </c>
      <c r="R1337" s="12">
        <f t="shared" si="2403"/>
        <v>-9.235988829287509E-3</v>
      </c>
      <c r="S1337" s="4">
        <f t="shared" ref="S1337:S1345" si="2410">IF(M1337&gt;0.5,1,0)</f>
        <v>1</v>
      </c>
      <c r="T1337" s="15" t="str">
        <f t="shared" ref="T1337:T1345" si="2411">IF(S1337=C1337,"OK","FAUX")</f>
        <v>OK</v>
      </c>
    </row>
    <row r="1338" spans="1:20" x14ac:dyDescent="0.25">
      <c r="A1338" t="s">
        <v>39</v>
      </c>
      <c r="B1338" t="s">
        <v>35</v>
      </c>
      <c r="C1338" s="4">
        <f t="shared" ref="C1338:G1338" si="2412">C1320</f>
        <v>0</v>
      </c>
      <c r="D1338" s="4">
        <f t="shared" si="2412"/>
        <v>-1</v>
      </c>
      <c r="E1338" s="4">
        <f t="shared" si="2412"/>
        <v>1</v>
      </c>
      <c r="F1338" s="4">
        <f t="shared" si="2412"/>
        <v>-1</v>
      </c>
      <c r="G1338" s="4">
        <f t="shared" si="2412"/>
        <v>0</v>
      </c>
      <c r="H1338" s="12">
        <f>H1332</f>
        <v>2.645767009688186</v>
      </c>
      <c r="I1338" s="12">
        <f t="shared" ref="I1338:K1338" si="2413">I1332</f>
        <v>0.39653043264669063</v>
      </c>
      <c r="J1338" s="12">
        <f t="shared" si="2413"/>
        <v>2.2240910610656717</v>
      </c>
      <c r="K1338" s="12">
        <f t="shared" si="2413"/>
        <v>-4.1363095316658292E-2</v>
      </c>
      <c r="L1338" s="4">
        <f t="shared" si="2406"/>
        <v>-4.4733276381071665</v>
      </c>
      <c r="M1338" s="11">
        <f t="shared" si="2407"/>
        <v>1.1280583227431931E-2</v>
      </c>
      <c r="N1338" s="12">
        <f t="shared" si="2408"/>
        <v>1.272515579510186E-4</v>
      </c>
      <c r="O1338" s="12">
        <f t="shared" si="2409"/>
        <v>-2.5163217232146353E-4</v>
      </c>
      <c r="P1338" s="12">
        <f t="shared" si="2401"/>
        <v>2.5163217232146353E-4</v>
      </c>
      <c r="Q1338" s="12">
        <f t="shared" si="2402"/>
        <v>-2.5163217232146353E-4</v>
      </c>
      <c r="R1338" s="12">
        <f t="shared" si="2403"/>
        <v>0</v>
      </c>
      <c r="S1338" s="4">
        <f t="shared" si="2410"/>
        <v>0</v>
      </c>
      <c r="T1338" s="15" t="str">
        <f t="shared" si="2411"/>
        <v>OK</v>
      </c>
    </row>
    <row r="1339" spans="1:20" x14ac:dyDescent="0.25">
      <c r="A1339" t="s">
        <v>39</v>
      </c>
      <c r="B1339" t="s">
        <v>37</v>
      </c>
      <c r="C1339" s="4">
        <f t="shared" ref="C1339:G1339" si="2414">C1321</f>
        <v>0</v>
      </c>
      <c r="D1339" s="4">
        <f t="shared" si="2414"/>
        <v>-1</v>
      </c>
      <c r="E1339" s="4">
        <f t="shared" si="2414"/>
        <v>0</v>
      </c>
      <c r="F1339" s="4">
        <f t="shared" si="2414"/>
        <v>-1</v>
      </c>
      <c r="G1339" s="4">
        <f t="shared" si="2414"/>
        <v>1</v>
      </c>
      <c r="H1339" s="12">
        <f>H1332</f>
        <v>2.645767009688186</v>
      </c>
      <c r="I1339" s="12">
        <f t="shared" ref="I1339:K1339" si="2415">I1332</f>
        <v>0.39653043264669063</v>
      </c>
      <c r="J1339" s="12">
        <f t="shared" si="2415"/>
        <v>2.2240910610656717</v>
      </c>
      <c r="K1339" s="12">
        <f t="shared" si="2415"/>
        <v>-4.1363095316658292E-2</v>
      </c>
      <c r="L1339" s="4">
        <f t="shared" si="2406"/>
        <v>-4.9112211660705158</v>
      </c>
      <c r="M1339" s="11">
        <f t="shared" si="2407"/>
        <v>7.309666134339826E-3</v>
      </c>
      <c r="N1339" s="12">
        <f t="shared" si="2408"/>
        <v>5.3431218995514537E-5</v>
      </c>
      <c r="O1339" s="12">
        <f t="shared" si="2409"/>
        <v>-1.0608130924701306E-4</v>
      </c>
      <c r="P1339" s="12">
        <f t="shared" si="2401"/>
        <v>0</v>
      </c>
      <c r="Q1339" s="12">
        <f t="shared" si="2402"/>
        <v>-1.0608130924701306E-4</v>
      </c>
      <c r="R1339" s="12">
        <f t="shared" si="2403"/>
        <v>1.0608130924701306E-4</v>
      </c>
      <c r="S1339" s="4">
        <f t="shared" si="2410"/>
        <v>0</v>
      </c>
      <c r="T1339" s="15" t="str">
        <f t="shared" si="2411"/>
        <v>OK</v>
      </c>
    </row>
    <row r="1340" spans="1:20" x14ac:dyDescent="0.25">
      <c r="A1340" t="s">
        <v>40</v>
      </c>
      <c r="B1340" t="s">
        <v>32</v>
      </c>
      <c r="C1340" s="4">
        <f t="shared" ref="C1340:G1340" si="2416">C1322</f>
        <v>1</v>
      </c>
      <c r="D1340" s="4">
        <f t="shared" si="2416"/>
        <v>1</v>
      </c>
      <c r="E1340" s="4">
        <f t="shared" si="2416"/>
        <v>1</v>
      </c>
      <c r="F1340" s="4">
        <f t="shared" si="2416"/>
        <v>0</v>
      </c>
      <c r="G1340" s="4">
        <f t="shared" si="2416"/>
        <v>1</v>
      </c>
      <c r="H1340" s="12">
        <f>H1332</f>
        <v>2.645767009688186</v>
      </c>
      <c r="I1340" s="12">
        <f t="shared" ref="I1340:K1340" si="2417">I1332</f>
        <v>0.39653043264669063</v>
      </c>
      <c r="J1340" s="12">
        <f t="shared" si="2417"/>
        <v>2.2240910610656717</v>
      </c>
      <c r="K1340" s="12">
        <f t="shared" si="2417"/>
        <v>-4.1363095316658292E-2</v>
      </c>
      <c r="L1340" s="4">
        <f t="shared" si="2406"/>
        <v>3.0009343470182186</v>
      </c>
      <c r="M1340" s="11">
        <f t="shared" si="2407"/>
        <v>0.95261631965496096</v>
      </c>
      <c r="N1340" s="12">
        <f t="shared" si="2408"/>
        <v>2.2452131630408389E-3</v>
      </c>
      <c r="O1340" s="12">
        <f t="shared" si="2409"/>
        <v>-4.2776534004336751E-3</v>
      </c>
      <c r="P1340" s="12">
        <f t="shared" si="2401"/>
        <v>-4.2776534004336751E-3</v>
      </c>
      <c r="Q1340" s="12">
        <f t="shared" si="2402"/>
        <v>0</v>
      </c>
      <c r="R1340" s="12">
        <f t="shared" si="2403"/>
        <v>-4.2776534004336751E-3</v>
      </c>
      <c r="S1340" s="4">
        <f t="shared" si="2410"/>
        <v>1</v>
      </c>
      <c r="T1340" s="15" t="str">
        <f t="shared" si="2411"/>
        <v>OK</v>
      </c>
    </row>
    <row r="1341" spans="1:20" x14ac:dyDescent="0.25">
      <c r="A1341" t="s">
        <v>40</v>
      </c>
      <c r="B1341" t="s">
        <v>38</v>
      </c>
      <c r="C1341" s="4">
        <f t="shared" ref="C1341:G1341" si="2418">C1323</f>
        <v>1</v>
      </c>
      <c r="D1341" s="4">
        <f t="shared" si="2418"/>
        <v>1</v>
      </c>
      <c r="E1341" s="4">
        <f t="shared" si="2418"/>
        <v>1</v>
      </c>
      <c r="F1341" s="4">
        <f t="shared" si="2418"/>
        <v>1</v>
      </c>
      <c r="G1341" s="4">
        <f t="shared" si="2418"/>
        <v>0</v>
      </c>
      <c r="H1341" s="12">
        <f>H1332</f>
        <v>2.645767009688186</v>
      </c>
      <c r="I1341" s="12">
        <f t="shared" ref="I1341:K1341" si="2419">I1332</f>
        <v>0.39653043264669063</v>
      </c>
      <c r="J1341" s="12">
        <f t="shared" si="2419"/>
        <v>2.2240910610656717</v>
      </c>
      <c r="K1341" s="12">
        <f t="shared" si="2419"/>
        <v>-4.1363095316658292E-2</v>
      </c>
      <c r="L1341" s="4">
        <f t="shared" si="2406"/>
        <v>5.2663885034005489</v>
      </c>
      <c r="M1341" s="11">
        <f t="shared" si="2407"/>
        <v>0.99486429136992993</v>
      </c>
      <c r="N1341" s="12">
        <f t="shared" si="2408"/>
        <v>2.6375503132976177E-5</v>
      </c>
      <c r="O1341" s="12">
        <f t="shared" si="2409"/>
        <v>-5.2480092467827421E-5</v>
      </c>
      <c r="P1341" s="12">
        <f t="shared" si="2401"/>
        <v>-5.2480092467827421E-5</v>
      </c>
      <c r="Q1341" s="12">
        <f t="shared" si="2402"/>
        <v>-5.2480092467827421E-5</v>
      </c>
      <c r="R1341" s="12">
        <f t="shared" si="2403"/>
        <v>0</v>
      </c>
      <c r="S1341" s="4">
        <f t="shared" si="2410"/>
        <v>1</v>
      </c>
      <c r="T1341" s="15" t="str">
        <f t="shared" si="2411"/>
        <v>OK</v>
      </c>
    </row>
    <row r="1342" spans="1:20" x14ac:dyDescent="0.25">
      <c r="A1342" t="s">
        <v>39</v>
      </c>
      <c r="B1342" t="s">
        <v>31</v>
      </c>
      <c r="C1342" s="4">
        <f t="shared" ref="C1342:G1342" si="2420">C1324</f>
        <v>0</v>
      </c>
      <c r="D1342" s="4">
        <f t="shared" si="2420"/>
        <v>0</v>
      </c>
      <c r="E1342" s="4">
        <f t="shared" si="2420"/>
        <v>0</v>
      </c>
      <c r="F1342" s="4">
        <f t="shared" si="2420"/>
        <v>-1</v>
      </c>
      <c r="G1342" s="4">
        <f t="shared" si="2420"/>
        <v>0</v>
      </c>
      <c r="H1342" s="12">
        <f>H1332</f>
        <v>2.645767009688186</v>
      </c>
      <c r="I1342" s="12">
        <f t="shared" ref="I1342:K1342" si="2421">I1332</f>
        <v>0.39653043264669063</v>
      </c>
      <c r="J1342" s="12">
        <f t="shared" si="2421"/>
        <v>2.2240910610656717</v>
      </c>
      <c r="K1342" s="12">
        <f t="shared" si="2421"/>
        <v>-4.1363095316658292E-2</v>
      </c>
      <c r="L1342" s="4">
        <f t="shared" si="2406"/>
        <v>-2.2240910610656717</v>
      </c>
      <c r="M1342" s="11">
        <f t="shared" si="2407"/>
        <v>9.7607867625175829E-2</v>
      </c>
      <c r="N1342" s="12">
        <f t="shared" si="2408"/>
        <v>9.5272958223338484E-3</v>
      </c>
      <c r="O1342" s="12">
        <f t="shared" si="2409"/>
        <v>0</v>
      </c>
      <c r="P1342" s="12">
        <f t="shared" si="2401"/>
        <v>0</v>
      </c>
      <c r="Q1342" s="12">
        <f t="shared" si="2402"/>
        <v>-1.7194713585763192E-2</v>
      </c>
      <c r="R1342" s="12">
        <f t="shared" si="2403"/>
        <v>0</v>
      </c>
      <c r="S1342" s="4">
        <f t="shared" si="2410"/>
        <v>0</v>
      </c>
      <c r="T1342" s="15" t="str">
        <f t="shared" si="2411"/>
        <v>OK</v>
      </c>
    </row>
    <row r="1343" spans="1:20" x14ac:dyDescent="0.25">
      <c r="A1343" t="s">
        <v>40</v>
      </c>
      <c r="B1343" t="s">
        <v>30</v>
      </c>
      <c r="C1343" s="4">
        <f t="shared" ref="C1343:G1343" si="2422">C1325</f>
        <v>1</v>
      </c>
      <c r="D1343" s="4">
        <f t="shared" si="2422"/>
        <v>1</v>
      </c>
      <c r="E1343" s="4">
        <f t="shared" si="2422"/>
        <v>0</v>
      </c>
      <c r="F1343" s="4">
        <f t="shared" si="2422"/>
        <v>1</v>
      </c>
      <c r="G1343" s="4">
        <f t="shared" si="2422"/>
        <v>1</v>
      </c>
      <c r="H1343" s="12">
        <f>H1332</f>
        <v>2.645767009688186</v>
      </c>
      <c r="I1343" s="12">
        <f t="shared" ref="I1343:K1343" si="2423">I1332</f>
        <v>0.39653043264669063</v>
      </c>
      <c r="J1343" s="12">
        <f t="shared" si="2423"/>
        <v>2.2240910610656717</v>
      </c>
      <c r="K1343" s="12">
        <f t="shared" si="2423"/>
        <v>-4.1363095316658292E-2</v>
      </c>
      <c r="L1343" s="4">
        <f t="shared" si="2406"/>
        <v>4.8284949754371995</v>
      </c>
      <c r="M1343" s="11">
        <f t="shared" si="2407"/>
        <v>0.99206491891827986</v>
      </c>
      <c r="N1343" s="12">
        <f t="shared" si="2408"/>
        <v>6.2965511773472888E-5</v>
      </c>
      <c r="O1343" s="12">
        <f t="shared" si="2409"/>
        <v>-1.2493175066439675E-4</v>
      </c>
      <c r="P1343" s="12">
        <f t="shared" si="2401"/>
        <v>0</v>
      </c>
      <c r="Q1343" s="12">
        <f t="shared" si="2402"/>
        <v>-1.2493175066439675E-4</v>
      </c>
      <c r="R1343" s="12">
        <f t="shared" si="2403"/>
        <v>-1.2493175066439675E-4</v>
      </c>
      <c r="S1343" s="4">
        <f t="shared" si="2410"/>
        <v>1</v>
      </c>
      <c r="T1343" s="15" t="str">
        <f t="shared" si="2411"/>
        <v>OK</v>
      </c>
    </row>
    <row r="1344" spans="1:20" x14ac:dyDescent="0.25">
      <c r="A1344" t="s">
        <v>39</v>
      </c>
      <c r="B1344" t="s">
        <v>36</v>
      </c>
      <c r="C1344" s="4">
        <f t="shared" ref="C1344:G1344" si="2424">C1326</f>
        <v>0</v>
      </c>
      <c r="D1344" s="4">
        <f t="shared" si="2424"/>
        <v>-1</v>
      </c>
      <c r="E1344" s="4">
        <f t="shared" si="2424"/>
        <v>0</v>
      </c>
      <c r="F1344" s="4">
        <f t="shared" si="2424"/>
        <v>-1</v>
      </c>
      <c r="G1344" s="4">
        <f t="shared" si="2424"/>
        <v>0</v>
      </c>
      <c r="H1344" s="12">
        <f>H1332</f>
        <v>2.645767009688186</v>
      </c>
      <c r="I1344" s="12">
        <f t="shared" ref="I1344:K1344" si="2425">I1332</f>
        <v>0.39653043264669063</v>
      </c>
      <c r="J1344" s="12">
        <f t="shared" si="2425"/>
        <v>2.2240910610656717</v>
      </c>
      <c r="K1344" s="12">
        <f t="shared" si="2425"/>
        <v>-4.1363095316658292E-2</v>
      </c>
      <c r="L1344" s="4">
        <f t="shared" si="2406"/>
        <v>-4.8698580707538577</v>
      </c>
      <c r="M1344" s="11">
        <f t="shared" si="2407"/>
        <v>7.6160057509838883E-3</v>
      </c>
      <c r="N1344" s="12">
        <f t="shared" si="2408"/>
        <v>5.8003543599019659E-5</v>
      </c>
      <c r="O1344" s="12">
        <f t="shared" si="2409"/>
        <v>-1.1512357655478417E-4</v>
      </c>
      <c r="P1344" s="12">
        <f t="shared" si="2401"/>
        <v>0</v>
      </c>
      <c r="Q1344" s="12">
        <f t="shared" si="2402"/>
        <v>-1.1512357655478417E-4</v>
      </c>
      <c r="R1344" s="12">
        <f t="shared" si="2403"/>
        <v>0</v>
      </c>
      <c r="S1344" s="4">
        <f t="shared" si="2410"/>
        <v>0</v>
      </c>
      <c r="T1344" s="15" t="str">
        <f t="shared" si="2411"/>
        <v>OK</v>
      </c>
    </row>
    <row r="1345" spans="1:23" x14ac:dyDescent="0.25">
      <c r="A1345" t="s">
        <v>40</v>
      </c>
      <c r="B1345" t="s">
        <v>33</v>
      </c>
      <c r="C1345" s="4">
        <f t="shared" ref="C1345:G1345" si="2426">C1327</f>
        <v>1</v>
      </c>
      <c r="D1345" s="4">
        <f t="shared" si="2426"/>
        <v>1</v>
      </c>
      <c r="E1345" s="4">
        <f t="shared" si="2426"/>
        <v>1</v>
      </c>
      <c r="F1345" s="4">
        <f t="shared" si="2426"/>
        <v>1</v>
      </c>
      <c r="G1345" s="4">
        <f t="shared" si="2426"/>
        <v>0</v>
      </c>
      <c r="H1345" s="12">
        <f>H1332</f>
        <v>2.645767009688186</v>
      </c>
      <c r="I1345" s="12">
        <f t="shared" ref="I1345:K1345" si="2427">I1332</f>
        <v>0.39653043264669063</v>
      </c>
      <c r="J1345" s="12">
        <f t="shared" si="2427"/>
        <v>2.2240910610656717</v>
      </c>
      <c r="K1345" s="12">
        <f t="shared" si="2427"/>
        <v>-4.1363095316658292E-2</v>
      </c>
      <c r="L1345" s="4">
        <f t="shared" si="2406"/>
        <v>5.2663885034005489</v>
      </c>
      <c r="M1345" s="11">
        <f t="shared" si="2407"/>
        <v>0.99486429136992993</v>
      </c>
      <c r="N1345" s="12">
        <f t="shared" si="2408"/>
        <v>2.6375503132976177E-5</v>
      </c>
      <c r="O1345" s="12">
        <f t="shared" si="2409"/>
        <v>-5.2480092467827421E-5</v>
      </c>
      <c r="P1345" s="12">
        <f t="shared" si="2401"/>
        <v>-5.2480092467827421E-5</v>
      </c>
      <c r="Q1345" s="12">
        <f t="shared" si="2402"/>
        <v>-5.2480092467827421E-5</v>
      </c>
      <c r="R1345" s="12">
        <f t="shared" si="2403"/>
        <v>0</v>
      </c>
      <c r="S1345" s="4">
        <f t="shared" si="2410"/>
        <v>1</v>
      </c>
      <c r="T1345" s="15" t="str">
        <f t="shared" si="2411"/>
        <v>OK</v>
      </c>
    </row>
    <row r="1346" spans="1:23" x14ac:dyDescent="0.25">
      <c r="M1346" s="5" t="s">
        <v>47</v>
      </c>
      <c r="N1346" s="11">
        <f>AVERAGE(N1336:N1345)</f>
        <v>2.5541525084009525E-3</v>
      </c>
      <c r="O1346"/>
      <c r="V1346">
        <f>B1334</f>
        <v>74</v>
      </c>
      <c r="W1346" s="11">
        <f>N1346</f>
        <v>2.5541525084009525E-3</v>
      </c>
    </row>
    <row r="1347" spans="1:23" x14ac:dyDescent="0.25">
      <c r="H1347" t="s">
        <v>41</v>
      </c>
      <c r="I1347">
        <f>I1329</f>
        <v>3</v>
      </c>
      <c r="M1347"/>
      <c r="N1347" s="5" t="s">
        <v>46</v>
      </c>
      <c r="O1347" s="11">
        <f>AVERAGE(O1336:O1345)</f>
        <v>-2.0320722365838248E-3</v>
      </c>
      <c r="P1347" s="11">
        <f t="shared" ref="P1347:R1347" si="2428">AVERAGE(P1336:P1345)</f>
        <v>1.9733697293458787E-4</v>
      </c>
      <c r="Q1347" s="11">
        <f t="shared" si="2428"/>
        <v>-2.7133431408774013E-3</v>
      </c>
      <c r="R1347" s="11">
        <f t="shared" si="2428"/>
        <v>1.8078473005426869E-4</v>
      </c>
    </row>
    <row r="1348" spans="1:23" x14ac:dyDescent="0.25">
      <c r="M1348"/>
      <c r="N1348"/>
      <c r="O1348"/>
    </row>
    <row r="1349" spans="1:23" x14ac:dyDescent="0.25">
      <c r="M1349"/>
      <c r="N1349"/>
      <c r="O1349"/>
    </row>
    <row r="1350" spans="1:23" x14ac:dyDescent="0.25">
      <c r="H1350" s="13">
        <f>H1332-O1347*$I1347</f>
        <v>2.6518632263979374</v>
      </c>
      <c r="I1350" s="13">
        <f t="shared" ref="I1350" si="2429">I1332-P1347*$I1347</f>
        <v>0.39593842172788685</v>
      </c>
      <c r="J1350" s="13">
        <f t="shared" ref="J1350" si="2430">J1332-Q1347*$I1347</f>
        <v>2.232231090488304</v>
      </c>
      <c r="K1350" s="13">
        <f t="shared" ref="K1350" si="2431">K1332-R1347*$I1347</f>
        <v>-4.1905449506821096E-2</v>
      </c>
      <c r="M1350"/>
      <c r="N1350"/>
      <c r="O1350"/>
    </row>
    <row r="1351" spans="1:23" x14ac:dyDescent="0.25">
      <c r="H1351" s="36" t="s">
        <v>18</v>
      </c>
      <c r="I1351" s="36"/>
      <c r="J1351" s="36"/>
      <c r="K1351" s="36"/>
      <c r="M1351"/>
      <c r="N1351"/>
      <c r="O1351" s="37" t="s">
        <v>23</v>
      </c>
      <c r="P1351" s="37"/>
      <c r="Q1351" s="37"/>
      <c r="R1351" s="37"/>
    </row>
    <row r="1352" spans="1:23" x14ac:dyDescent="0.25">
      <c r="A1352" s="14" t="s">
        <v>45</v>
      </c>
      <c r="B1352" s="14">
        <f>B1334+1</f>
        <v>75</v>
      </c>
      <c r="H1352" s="8" t="s">
        <v>19</v>
      </c>
      <c r="I1352" s="8" t="s">
        <v>20</v>
      </c>
      <c r="J1352" s="8" t="s">
        <v>22</v>
      </c>
      <c r="K1352" s="8" t="s">
        <v>21</v>
      </c>
      <c r="M1352"/>
      <c r="N1352"/>
      <c r="O1352" s="8" t="s">
        <v>24</v>
      </c>
      <c r="P1352" s="8" t="s">
        <v>25</v>
      </c>
      <c r="Q1352" s="8" t="s">
        <v>26</v>
      </c>
      <c r="R1352" s="8" t="s">
        <v>27</v>
      </c>
    </row>
    <row r="1353" spans="1:23" ht="30" x14ac:dyDescent="0.25">
      <c r="A1353" s="6" t="s">
        <v>44</v>
      </c>
      <c r="B1353" s="6" t="s">
        <v>13</v>
      </c>
      <c r="C1353" s="7" t="s">
        <v>7</v>
      </c>
      <c r="D1353" s="6" t="s">
        <v>14</v>
      </c>
      <c r="E1353" s="6" t="s">
        <v>1</v>
      </c>
      <c r="F1353" s="6" t="s">
        <v>2</v>
      </c>
      <c r="G1353" s="6" t="s">
        <v>15</v>
      </c>
      <c r="H1353" s="9" t="s">
        <v>14</v>
      </c>
      <c r="I1353" s="9" t="s">
        <v>1</v>
      </c>
      <c r="J1353" s="9" t="s">
        <v>2</v>
      </c>
      <c r="K1353" s="9" t="s">
        <v>15</v>
      </c>
      <c r="L1353" s="6" t="s">
        <v>16</v>
      </c>
      <c r="M1353" s="6" t="s">
        <v>17</v>
      </c>
      <c r="N1353" s="6" t="s">
        <v>28</v>
      </c>
      <c r="O1353" s="9" t="s">
        <v>14</v>
      </c>
      <c r="P1353" s="9" t="s">
        <v>1</v>
      </c>
      <c r="Q1353" s="9" t="s">
        <v>2</v>
      </c>
      <c r="R1353" s="9" t="s">
        <v>15</v>
      </c>
      <c r="S1353" s="7" t="s">
        <v>42</v>
      </c>
      <c r="T1353" s="9" t="s">
        <v>43</v>
      </c>
    </row>
    <row r="1354" spans="1:23" x14ac:dyDescent="0.25">
      <c r="A1354" t="s">
        <v>39</v>
      </c>
      <c r="B1354" t="s">
        <v>29</v>
      </c>
      <c r="C1354" s="4">
        <f>C1336</f>
        <v>0</v>
      </c>
      <c r="D1354" s="4">
        <f t="shared" ref="D1354:G1354" si="2432">D1336</f>
        <v>-1</v>
      </c>
      <c r="E1354" s="4">
        <f t="shared" si="2432"/>
        <v>1</v>
      </c>
      <c r="F1354" s="4">
        <f t="shared" si="2432"/>
        <v>0</v>
      </c>
      <c r="G1354" s="4">
        <f t="shared" si="2432"/>
        <v>1</v>
      </c>
      <c r="H1354" s="12">
        <f>H1350</f>
        <v>2.6518632263979374</v>
      </c>
      <c r="I1354" s="12">
        <f t="shared" ref="I1354:K1354" si="2433">I1350</f>
        <v>0.39593842172788685</v>
      </c>
      <c r="J1354" s="12">
        <f t="shared" si="2433"/>
        <v>2.232231090488304</v>
      </c>
      <c r="K1354" s="12">
        <f t="shared" si="2433"/>
        <v>-4.1905449506821096E-2</v>
      </c>
      <c r="L1354" s="4">
        <f>SUMPRODUCT(D1354:G1354,H1354:K1354)</f>
        <v>-2.2978302541768714</v>
      </c>
      <c r="M1354" s="11">
        <f>1/(1+EXP(-L1354))</f>
        <v>9.1302817915559484E-2</v>
      </c>
      <c r="N1354" s="12">
        <f>(M1354-C1354)^2</f>
        <v>8.3362045593218092E-3</v>
      </c>
      <c r="O1354" s="12">
        <f>2*D1354*$M1354*(1-$M1354)*($M1354-$C1354)</f>
        <v>-1.5150171184670387E-2</v>
      </c>
      <c r="P1354" s="12">
        <f t="shared" ref="P1354:P1363" si="2434">2*E1354*$M1354*(1-$M1354)*($M1354-$C1354)</f>
        <v>1.5150171184670387E-2</v>
      </c>
      <c r="Q1354" s="12">
        <f t="shared" ref="Q1354:Q1363" si="2435">2*F1354*$M1354*(1-$M1354)*($M1354-$C1354)</f>
        <v>0</v>
      </c>
      <c r="R1354" s="12">
        <f t="shared" ref="R1354:R1363" si="2436">2*G1354*$M1354*(1-$M1354)*($M1354-$C1354)</f>
        <v>1.5150171184670387E-2</v>
      </c>
      <c r="S1354" s="4">
        <f>IF(M1354&gt;0.5,1,0)</f>
        <v>0</v>
      </c>
      <c r="T1354" s="15" t="str">
        <f>IF(S1354=C1354,"OK","FAUX")</f>
        <v>OK</v>
      </c>
    </row>
    <row r="1355" spans="1:23" x14ac:dyDescent="0.25">
      <c r="A1355" t="s">
        <v>40</v>
      </c>
      <c r="B1355" t="s">
        <v>34</v>
      </c>
      <c r="C1355" s="4">
        <f t="shared" ref="C1355:G1355" si="2437">C1337</f>
        <v>1</v>
      </c>
      <c r="D1355" s="4">
        <f t="shared" si="2437"/>
        <v>0</v>
      </c>
      <c r="E1355" s="4">
        <f t="shared" si="2437"/>
        <v>1</v>
      </c>
      <c r="F1355" s="4">
        <f t="shared" si="2437"/>
        <v>1</v>
      </c>
      <c r="G1355" s="4">
        <f t="shared" si="2437"/>
        <v>1</v>
      </c>
      <c r="H1355" s="12">
        <f>H1350</f>
        <v>2.6518632263979374</v>
      </c>
      <c r="I1355" s="12">
        <f t="shared" ref="I1355:K1355" si="2438">I1350</f>
        <v>0.39593842172788685</v>
      </c>
      <c r="J1355" s="12">
        <f t="shared" si="2438"/>
        <v>2.232231090488304</v>
      </c>
      <c r="K1355" s="12">
        <f t="shared" si="2438"/>
        <v>-4.1905449506821096E-2</v>
      </c>
      <c r="L1355" s="4">
        <f t="shared" ref="L1355:L1363" si="2439">SUMPRODUCT(D1355:G1355,H1355:K1355)</f>
        <v>2.58626406270937</v>
      </c>
      <c r="M1355" s="11">
        <f t="shared" ref="M1355:M1363" si="2440">1/(1+EXP(-L1355))</f>
        <v>0.92997230911816209</v>
      </c>
      <c r="N1355" s="12">
        <f t="shared" ref="N1355:N1363" si="2441">(M1355-C1355)^2</f>
        <v>4.9038774902422444E-3</v>
      </c>
      <c r="O1355" s="12">
        <f t="shared" ref="O1355:O1363" si="2442">2*D1355*$M1355*(1-$M1355)*($M1355-$C1355)</f>
        <v>0</v>
      </c>
      <c r="P1355" s="12">
        <f t="shared" si="2434"/>
        <v>-9.1209405464663142E-3</v>
      </c>
      <c r="Q1355" s="12">
        <f t="shared" si="2435"/>
        <v>-9.1209405464663142E-3</v>
      </c>
      <c r="R1355" s="12">
        <f t="shared" si="2436"/>
        <v>-9.1209405464663142E-3</v>
      </c>
      <c r="S1355" s="4">
        <f t="shared" ref="S1355:S1363" si="2443">IF(M1355&gt;0.5,1,0)</f>
        <v>1</v>
      </c>
      <c r="T1355" s="15" t="str">
        <f t="shared" ref="T1355:T1363" si="2444">IF(S1355=C1355,"OK","FAUX")</f>
        <v>OK</v>
      </c>
    </row>
    <row r="1356" spans="1:23" x14ac:dyDescent="0.25">
      <c r="A1356" t="s">
        <v>39</v>
      </c>
      <c r="B1356" t="s">
        <v>35</v>
      </c>
      <c r="C1356" s="4">
        <f t="shared" ref="C1356:G1356" si="2445">C1338</f>
        <v>0</v>
      </c>
      <c r="D1356" s="4">
        <f t="shared" si="2445"/>
        <v>-1</v>
      </c>
      <c r="E1356" s="4">
        <f t="shared" si="2445"/>
        <v>1</v>
      </c>
      <c r="F1356" s="4">
        <f t="shared" si="2445"/>
        <v>-1</v>
      </c>
      <c r="G1356" s="4">
        <f t="shared" si="2445"/>
        <v>0</v>
      </c>
      <c r="H1356" s="12">
        <f>H1350</f>
        <v>2.6518632263979374</v>
      </c>
      <c r="I1356" s="12">
        <f t="shared" ref="I1356:K1356" si="2446">I1350</f>
        <v>0.39593842172788685</v>
      </c>
      <c r="J1356" s="12">
        <f t="shared" si="2446"/>
        <v>2.232231090488304</v>
      </c>
      <c r="K1356" s="12">
        <f t="shared" si="2446"/>
        <v>-4.1905449506821096E-2</v>
      </c>
      <c r="L1356" s="4">
        <f t="shared" si="2439"/>
        <v>-4.4881558951583544</v>
      </c>
      <c r="M1356" s="11">
        <f t="shared" si="2440"/>
        <v>1.1116391639925553E-2</v>
      </c>
      <c r="N1356" s="12">
        <f t="shared" si="2441"/>
        <v>1.2357416309220672E-4</v>
      </c>
      <c r="O1356" s="12">
        <f t="shared" si="2442"/>
        <v>-2.4440092859739546E-4</v>
      </c>
      <c r="P1356" s="12">
        <f t="shared" si="2434"/>
        <v>2.4440092859739546E-4</v>
      </c>
      <c r="Q1356" s="12">
        <f t="shared" si="2435"/>
        <v>-2.4440092859739546E-4</v>
      </c>
      <c r="R1356" s="12">
        <f t="shared" si="2436"/>
        <v>0</v>
      </c>
      <c r="S1356" s="4">
        <f t="shared" si="2443"/>
        <v>0</v>
      </c>
      <c r="T1356" s="15" t="str">
        <f t="shared" si="2444"/>
        <v>OK</v>
      </c>
    </row>
    <row r="1357" spans="1:23" x14ac:dyDescent="0.25">
      <c r="A1357" t="s">
        <v>39</v>
      </c>
      <c r="B1357" t="s">
        <v>37</v>
      </c>
      <c r="C1357" s="4">
        <f t="shared" ref="C1357:G1357" si="2447">C1339</f>
        <v>0</v>
      </c>
      <c r="D1357" s="4">
        <f t="shared" si="2447"/>
        <v>-1</v>
      </c>
      <c r="E1357" s="4">
        <f t="shared" si="2447"/>
        <v>0</v>
      </c>
      <c r="F1357" s="4">
        <f t="shared" si="2447"/>
        <v>-1</v>
      </c>
      <c r="G1357" s="4">
        <f t="shared" si="2447"/>
        <v>1</v>
      </c>
      <c r="H1357" s="12">
        <f>H1350</f>
        <v>2.6518632263979374</v>
      </c>
      <c r="I1357" s="12">
        <f t="shared" ref="I1357:K1357" si="2448">I1350</f>
        <v>0.39593842172788685</v>
      </c>
      <c r="J1357" s="12">
        <f t="shared" si="2448"/>
        <v>2.232231090488304</v>
      </c>
      <c r="K1357" s="12">
        <f t="shared" si="2448"/>
        <v>-4.1905449506821096E-2</v>
      </c>
      <c r="L1357" s="4">
        <f t="shared" si="2439"/>
        <v>-4.9259997663930619</v>
      </c>
      <c r="M1357" s="11">
        <f t="shared" si="2440"/>
        <v>7.2032062399157741E-3</v>
      </c>
      <c r="N1357" s="12">
        <f t="shared" si="2441"/>
        <v>5.1886180134761543E-5</v>
      </c>
      <c r="O1357" s="12">
        <f t="shared" si="2442"/>
        <v>-1.0302486655649887E-4</v>
      </c>
      <c r="P1357" s="12">
        <f t="shared" si="2434"/>
        <v>0</v>
      </c>
      <c r="Q1357" s="12">
        <f t="shared" si="2435"/>
        <v>-1.0302486655649887E-4</v>
      </c>
      <c r="R1357" s="12">
        <f t="shared" si="2436"/>
        <v>1.0302486655649887E-4</v>
      </c>
      <c r="S1357" s="4">
        <f t="shared" si="2443"/>
        <v>0</v>
      </c>
      <c r="T1357" s="15" t="str">
        <f t="shared" si="2444"/>
        <v>OK</v>
      </c>
    </row>
    <row r="1358" spans="1:23" x14ac:dyDescent="0.25">
      <c r="A1358" t="s">
        <v>40</v>
      </c>
      <c r="B1358" t="s">
        <v>32</v>
      </c>
      <c r="C1358" s="4">
        <f t="shared" ref="C1358:G1358" si="2449">C1340</f>
        <v>1</v>
      </c>
      <c r="D1358" s="4">
        <f t="shared" si="2449"/>
        <v>1</v>
      </c>
      <c r="E1358" s="4">
        <f t="shared" si="2449"/>
        <v>1</v>
      </c>
      <c r="F1358" s="4">
        <f t="shared" si="2449"/>
        <v>0</v>
      </c>
      <c r="G1358" s="4">
        <f t="shared" si="2449"/>
        <v>1</v>
      </c>
      <c r="H1358" s="12">
        <f>H1350</f>
        <v>2.6518632263979374</v>
      </c>
      <c r="I1358" s="12">
        <f t="shared" ref="I1358:K1358" si="2450">I1350</f>
        <v>0.39593842172788685</v>
      </c>
      <c r="J1358" s="12">
        <f t="shared" si="2450"/>
        <v>2.232231090488304</v>
      </c>
      <c r="K1358" s="12">
        <f t="shared" si="2450"/>
        <v>-4.1905449506821096E-2</v>
      </c>
      <c r="L1358" s="4">
        <f t="shared" si="2439"/>
        <v>3.0058961986190034</v>
      </c>
      <c r="M1358" s="11">
        <f t="shared" si="2440"/>
        <v>0.95283978770422439</v>
      </c>
      <c r="N1358" s="12">
        <f t="shared" si="2441"/>
        <v>2.2240856237826247E-3</v>
      </c>
      <c r="O1358" s="12">
        <f t="shared" si="2442"/>
        <v>-4.2383945472021069E-3</v>
      </c>
      <c r="P1358" s="12">
        <f t="shared" si="2434"/>
        <v>-4.2383945472021069E-3</v>
      </c>
      <c r="Q1358" s="12">
        <f t="shared" si="2435"/>
        <v>0</v>
      </c>
      <c r="R1358" s="12">
        <f t="shared" si="2436"/>
        <v>-4.2383945472021069E-3</v>
      </c>
      <c r="S1358" s="4">
        <f t="shared" si="2443"/>
        <v>1</v>
      </c>
      <c r="T1358" s="15" t="str">
        <f t="shared" si="2444"/>
        <v>OK</v>
      </c>
    </row>
    <row r="1359" spans="1:23" x14ac:dyDescent="0.25">
      <c r="A1359" t="s">
        <v>40</v>
      </c>
      <c r="B1359" t="s">
        <v>38</v>
      </c>
      <c r="C1359" s="4">
        <f t="shared" ref="C1359:G1359" si="2451">C1341</f>
        <v>1</v>
      </c>
      <c r="D1359" s="4">
        <f t="shared" si="2451"/>
        <v>1</v>
      </c>
      <c r="E1359" s="4">
        <f t="shared" si="2451"/>
        <v>1</v>
      </c>
      <c r="F1359" s="4">
        <f t="shared" si="2451"/>
        <v>1</v>
      </c>
      <c r="G1359" s="4">
        <f t="shared" si="2451"/>
        <v>0</v>
      </c>
      <c r="H1359" s="12">
        <f>H1350</f>
        <v>2.6518632263979374</v>
      </c>
      <c r="I1359" s="12">
        <f t="shared" ref="I1359:K1359" si="2452">I1350</f>
        <v>0.39593842172788685</v>
      </c>
      <c r="J1359" s="12">
        <f t="shared" si="2452"/>
        <v>2.232231090488304</v>
      </c>
      <c r="K1359" s="12">
        <f t="shared" si="2452"/>
        <v>-4.1905449506821096E-2</v>
      </c>
      <c r="L1359" s="4">
        <f t="shared" si="2439"/>
        <v>5.2800327386141284</v>
      </c>
      <c r="M1359" s="11">
        <f t="shared" si="2440"/>
        <v>0.99493353569785803</v>
      </c>
      <c r="N1359" s="12">
        <f t="shared" si="2441"/>
        <v>2.5669060524878926E-5</v>
      </c>
      <c r="O1359" s="12">
        <f t="shared" si="2442"/>
        <v>-5.1078018292120214E-5</v>
      </c>
      <c r="P1359" s="12">
        <f t="shared" si="2434"/>
        <v>-5.1078018292120214E-5</v>
      </c>
      <c r="Q1359" s="12">
        <f t="shared" si="2435"/>
        <v>-5.1078018292120214E-5</v>
      </c>
      <c r="R1359" s="12">
        <f t="shared" si="2436"/>
        <v>0</v>
      </c>
      <c r="S1359" s="4">
        <f t="shared" si="2443"/>
        <v>1</v>
      </c>
      <c r="T1359" s="15" t="str">
        <f t="shared" si="2444"/>
        <v>OK</v>
      </c>
    </row>
    <row r="1360" spans="1:23" x14ac:dyDescent="0.25">
      <c r="A1360" t="s">
        <v>39</v>
      </c>
      <c r="B1360" t="s">
        <v>31</v>
      </c>
      <c r="C1360" s="4">
        <f t="shared" ref="C1360:G1360" si="2453">C1342</f>
        <v>0</v>
      </c>
      <c r="D1360" s="4">
        <f t="shared" si="2453"/>
        <v>0</v>
      </c>
      <c r="E1360" s="4">
        <f t="shared" si="2453"/>
        <v>0</v>
      </c>
      <c r="F1360" s="4">
        <f t="shared" si="2453"/>
        <v>-1</v>
      </c>
      <c r="G1360" s="4">
        <f t="shared" si="2453"/>
        <v>0</v>
      </c>
      <c r="H1360" s="12">
        <f>H1350</f>
        <v>2.6518632263979374</v>
      </c>
      <c r="I1360" s="12">
        <f t="shared" ref="I1360:K1360" si="2454">I1350</f>
        <v>0.39593842172788685</v>
      </c>
      <c r="J1360" s="12">
        <f t="shared" si="2454"/>
        <v>2.232231090488304</v>
      </c>
      <c r="K1360" s="12">
        <f t="shared" si="2454"/>
        <v>-4.1905449506821096E-2</v>
      </c>
      <c r="L1360" s="4">
        <f t="shared" si="2439"/>
        <v>-2.232231090488304</v>
      </c>
      <c r="M1360" s="11">
        <f t="shared" si="2440"/>
        <v>9.6893233896307676E-2</v>
      </c>
      <c r="N1360" s="12">
        <f t="shared" si="2441"/>
        <v>9.3882987748845868E-3</v>
      </c>
      <c r="O1360" s="12">
        <f t="shared" si="2442"/>
        <v>0</v>
      </c>
      <c r="P1360" s="12">
        <f t="shared" si="2434"/>
        <v>0</v>
      </c>
      <c r="Q1360" s="12">
        <f t="shared" si="2435"/>
        <v>-1.695727229160255E-2</v>
      </c>
      <c r="R1360" s="12">
        <f t="shared" si="2436"/>
        <v>0</v>
      </c>
      <c r="S1360" s="4">
        <f t="shared" si="2443"/>
        <v>0</v>
      </c>
      <c r="T1360" s="15" t="str">
        <f t="shared" si="2444"/>
        <v>OK</v>
      </c>
    </row>
    <row r="1361" spans="1:23" x14ac:dyDescent="0.25">
      <c r="A1361" t="s">
        <v>40</v>
      </c>
      <c r="B1361" t="s">
        <v>30</v>
      </c>
      <c r="C1361" s="4">
        <f t="shared" ref="C1361:G1361" si="2455">C1343</f>
        <v>1</v>
      </c>
      <c r="D1361" s="4">
        <f t="shared" si="2455"/>
        <v>1</v>
      </c>
      <c r="E1361" s="4">
        <f t="shared" si="2455"/>
        <v>0</v>
      </c>
      <c r="F1361" s="4">
        <f t="shared" si="2455"/>
        <v>1</v>
      </c>
      <c r="G1361" s="4">
        <f t="shared" si="2455"/>
        <v>1</v>
      </c>
      <c r="H1361" s="12">
        <f>H1350</f>
        <v>2.6518632263979374</v>
      </c>
      <c r="I1361" s="12">
        <f t="shared" ref="I1361:K1361" si="2456">I1350</f>
        <v>0.39593842172788685</v>
      </c>
      <c r="J1361" s="12">
        <f t="shared" si="2456"/>
        <v>2.232231090488304</v>
      </c>
      <c r="K1361" s="12">
        <f t="shared" si="2456"/>
        <v>-4.1905449506821096E-2</v>
      </c>
      <c r="L1361" s="4">
        <f t="shared" si="2439"/>
        <v>4.84218886737942</v>
      </c>
      <c r="M1361" s="11">
        <f t="shared" si="2440"/>
        <v>0.99217199563169445</v>
      </c>
      <c r="N1361" s="12">
        <f t="shared" si="2441"/>
        <v>6.1277652390210813E-5</v>
      </c>
      <c r="O1361" s="12">
        <f t="shared" si="2442"/>
        <v>-1.2159594131924146E-4</v>
      </c>
      <c r="P1361" s="12">
        <f t="shared" si="2434"/>
        <v>0</v>
      </c>
      <c r="Q1361" s="12">
        <f t="shared" si="2435"/>
        <v>-1.2159594131924146E-4</v>
      </c>
      <c r="R1361" s="12">
        <f t="shared" si="2436"/>
        <v>-1.2159594131924146E-4</v>
      </c>
      <c r="S1361" s="4">
        <f t="shared" si="2443"/>
        <v>1</v>
      </c>
      <c r="T1361" s="15" t="str">
        <f t="shared" si="2444"/>
        <v>OK</v>
      </c>
    </row>
    <row r="1362" spans="1:23" x14ac:dyDescent="0.25">
      <c r="A1362" t="s">
        <v>39</v>
      </c>
      <c r="B1362" t="s">
        <v>36</v>
      </c>
      <c r="C1362" s="4">
        <f t="shared" ref="C1362:G1362" si="2457">C1344</f>
        <v>0</v>
      </c>
      <c r="D1362" s="4">
        <f t="shared" si="2457"/>
        <v>-1</v>
      </c>
      <c r="E1362" s="4">
        <f t="shared" si="2457"/>
        <v>0</v>
      </c>
      <c r="F1362" s="4">
        <f t="shared" si="2457"/>
        <v>-1</v>
      </c>
      <c r="G1362" s="4">
        <f t="shared" si="2457"/>
        <v>0</v>
      </c>
      <c r="H1362" s="12">
        <f>H1350</f>
        <v>2.6518632263979374</v>
      </c>
      <c r="I1362" s="12">
        <f t="shared" ref="I1362:K1362" si="2458">I1350</f>
        <v>0.39593842172788685</v>
      </c>
      <c r="J1362" s="12">
        <f t="shared" si="2458"/>
        <v>2.232231090488304</v>
      </c>
      <c r="K1362" s="12">
        <f t="shared" si="2458"/>
        <v>-4.1905449506821096E-2</v>
      </c>
      <c r="L1362" s="4">
        <f t="shared" si="2439"/>
        <v>-4.884094316886241</v>
      </c>
      <c r="M1362" s="11">
        <f t="shared" si="2440"/>
        <v>7.5091589399073917E-3</v>
      </c>
      <c r="N1362" s="12">
        <f t="shared" si="2441"/>
        <v>5.6387467984791104E-5</v>
      </c>
      <c r="O1362" s="12">
        <f t="shared" si="2442"/>
        <v>-1.1192809105094873E-4</v>
      </c>
      <c r="P1362" s="12">
        <f t="shared" si="2434"/>
        <v>0</v>
      </c>
      <c r="Q1362" s="12">
        <f t="shared" si="2435"/>
        <v>-1.1192809105094873E-4</v>
      </c>
      <c r="R1362" s="12">
        <f t="shared" si="2436"/>
        <v>0</v>
      </c>
      <c r="S1362" s="4">
        <f t="shared" si="2443"/>
        <v>0</v>
      </c>
      <c r="T1362" s="15" t="str">
        <f t="shared" si="2444"/>
        <v>OK</v>
      </c>
    </row>
    <row r="1363" spans="1:23" x14ac:dyDescent="0.25">
      <c r="A1363" t="s">
        <v>40</v>
      </c>
      <c r="B1363" t="s">
        <v>33</v>
      </c>
      <c r="C1363" s="4">
        <f t="shared" ref="C1363:G1363" si="2459">C1345</f>
        <v>1</v>
      </c>
      <c r="D1363" s="4">
        <f t="shared" si="2459"/>
        <v>1</v>
      </c>
      <c r="E1363" s="4">
        <f t="shared" si="2459"/>
        <v>1</v>
      </c>
      <c r="F1363" s="4">
        <f t="shared" si="2459"/>
        <v>1</v>
      </c>
      <c r="G1363" s="4">
        <f t="shared" si="2459"/>
        <v>0</v>
      </c>
      <c r="H1363" s="12">
        <f>H1350</f>
        <v>2.6518632263979374</v>
      </c>
      <c r="I1363" s="12">
        <f t="shared" ref="I1363:K1363" si="2460">I1350</f>
        <v>0.39593842172788685</v>
      </c>
      <c r="J1363" s="12">
        <f t="shared" si="2460"/>
        <v>2.232231090488304</v>
      </c>
      <c r="K1363" s="12">
        <f t="shared" si="2460"/>
        <v>-4.1905449506821096E-2</v>
      </c>
      <c r="L1363" s="4">
        <f t="shared" si="2439"/>
        <v>5.2800327386141284</v>
      </c>
      <c r="M1363" s="11">
        <f t="shared" si="2440"/>
        <v>0.99493353569785803</v>
      </c>
      <c r="N1363" s="12">
        <f t="shared" si="2441"/>
        <v>2.5669060524878926E-5</v>
      </c>
      <c r="O1363" s="12">
        <f t="shared" si="2442"/>
        <v>-5.1078018292120214E-5</v>
      </c>
      <c r="P1363" s="12">
        <f t="shared" si="2434"/>
        <v>-5.1078018292120214E-5</v>
      </c>
      <c r="Q1363" s="12">
        <f t="shared" si="2435"/>
        <v>-5.1078018292120214E-5</v>
      </c>
      <c r="R1363" s="12">
        <f t="shared" si="2436"/>
        <v>0</v>
      </c>
      <c r="S1363" s="4">
        <f t="shared" si="2443"/>
        <v>1</v>
      </c>
      <c r="T1363" s="15" t="str">
        <f t="shared" si="2444"/>
        <v>OK</v>
      </c>
    </row>
    <row r="1364" spans="1:23" x14ac:dyDescent="0.25">
      <c r="M1364" s="5" t="s">
        <v>47</v>
      </c>
      <c r="N1364" s="11">
        <f>AVERAGE(N1354:N1363)</f>
        <v>2.5196930032882993E-3</v>
      </c>
      <c r="O1364"/>
      <c r="V1364">
        <f>B1352</f>
        <v>75</v>
      </c>
      <c r="W1364" s="11">
        <f>N1364</f>
        <v>2.5196930032882993E-3</v>
      </c>
    </row>
    <row r="1365" spans="1:23" x14ac:dyDescent="0.25">
      <c r="H1365" t="s">
        <v>41</v>
      </c>
      <c r="I1365">
        <f>I1347</f>
        <v>3</v>
      </c>
      <c r="M1365"/>
      <c r="N1365" s="5" t="s">
        <v>46</v>
      </c>
      <c r="O1365" s="11">
        <f>AVERAGE(O1354:O1363)</f>
        <v>-2.007167159598082E-3</v>
      </c>
      <c r="P1365" s="11">
        <f t="shared" ref="P1365:R1365" si="2461">AVERAGE(P1354:P1363)</f>
        <v>1.9330809830151211E-4</v>
      </c>
      <c r="Q1365" s="11">
        <f t="shared" si="2461"/>
        <v>-2.6761318702177191E-3</v>
      </c>
      <c r="R1365" s="11">
        <f t="shared" si="2461"/>
        <v>1.772265016239223E-4</v>
      </c>
    </row>
    <row r="1366" spans="1:23" x14ac:dyDescent="0.25">
      <c r="M1366"/>
      <c r="N1366"/>
      <c r="O1366"/>
    </row>
    <row r="1367" spans="1:23" x14ac:dyDescent="0.25">
      <c r="M1367"/>
      <c r="N1367"/>
      <c r="O1367"/>
    </row>
    <row r="1368" spans="1:23" x14ac:dyDescent="0.25">
      <c r="H1368" s="13">
        <f>H1350-O1365*$I1365</f>
        <v>2.6578847278767315</v>
      </c>
      <c r="I1368" s="13">
        <f t="shared" ref="I1368" si="2462">I1350-P1365*$I1365</f>
        <v>0.39535849743298229</v>
      </c>
      <c r="J1368" s="13">
        <f t="shared" ref="J1368" si="2463">J1350-Q1365*$I1365</f>
        <v>2.2402594860989571</v>
      </c>
      <c r="K1368" s="13">
        <f t="shared" ref="K1368" si="2464">K1350-R1365*$I1365</f>
        <v>-4.2437129011692866E-2</v>
      </c>
      <c r="M1368"/>
      <c r="N1368"/>
      <c r="O1368"/>
    </row>
    <row r="1369" spans="1:23" x14ac:dyDescent="0.25">
      <c r="H1369" s="36" t="s">
        <v>18</v>
      </c>
      <c r="I1369" s="36"/>
      <c r="J1369" s="36"/>
      <c r="K1369" s="36"/>
      <c r="M1369"/>
      <c r="N1369"/>
      <c r="O1369" s="37" t="s">
        <v>23</v>
      </c>
      <c r="P1369" s="37"/>
      <c r="Q1369" s="37"/>
      <c r="R1369" s="37"/>
    </row>
    <row r="1370" spans="1:23" x14ac:dyDescent="0.25">
      <c r="A1370" s="14" t="s">
        <v>45</v>
      </c>
      <c r="B1370" s="14">
        <f>B1352+1</f>
        <v>76</v>
      </c>
      <c r="H1370" s="8" t="s">
        <v>19</v>
      </c>
      <c r="I1370" s="8" t="s">
        <v>20</v>
      </c>
      <c r="J1370" s="8" t="s">
        <v>22</v>
      </c>
      <c r="K1370" s="8" t="s">
        <v>21</v>
      </c>
      <c r="M1370"/>
      <c r="N1370"/>
      <c r="O1370" s="8" t="s">
        <v>24</v>
      </c>
      <c r="P1370" s="8" t="s">
        <v>25</v>
      </c>
      <c r="Q1370" s="8" t="s">
        <v>26</v>
      </c>
      <c r="R1370" s="8" t="s">
        <v>27</v>
      </c>
    </row>
    <row r="1371" spans="1:23" ht="30" x14ac:dyDescent="0.25">
      <c r="A1371" s="6" t="s">
        <v>44</v>
      </c>
      <c r="B1371" s="6" t="s">
        <v>13</v>
      </c>
      <c r="C1371" s="7" t="s">
        <v>7</v>
      </c>
      <c r="D1371" s="6" t="s">
        <v>14</v>
      </c>
      <c r="E1371" s="6" t="s">
        <v>1</v>
      </c>
      <c r="F1371" s="6" t="s">
        <v>2</v>
      </c>
      <c r="G1371" s="6" t="s">
        <v>15</v>
      </c>
      <c r="H1371" s="9" t="s">
        <v>14</v>
      </c>
      <c r="I1371" s="9" t="s">
        <v>1</v>
      </c>
      <c r="J1371" s="9" t="s">
        <v>2</v>
      </c>
      <c r="K1371" s="9" t="s">
        <v>15</v>
      </c>
      <c r="L1371" s="6" t="s">
        <v>16</v>
      </c>
      <c r="M1371" s="6" t="s">
        <v>17</v>
      </c>
      <c r="N1371" s="6" t="s">
        <v>28</v>
      </c>
      <c r="O1371" s="9" t="s">
        <v>14</v>
      </c>
      <c r="P1371" s="9" t="s">
        <v>1</v>
      </c>
      <c r="Q1371" s="9" t="s">
        <v>2</v>
      </c>
      <c r="R1371" s="9" t="s">
        <v>15</v>
      </c>
      <c r="S1371" s="7" t="s">
        <v>42</v>
      </c>
      <c r="T1371" s="9" t="s">
        <v>43</v>
      </c>
    </row>
    <row r="1372" spans="1:23" x14ac:dyDescent="0.25">
      <c r="A1372" t="s">
        <v>39</v>
      </c>
      <c r="B1372" t="s">
        <v>29</v>
      </c>
      <c r="C1372" s="4">
        <f>C1354</f>
        <v>0</v>
      </c>
      <c r="D1372" s="4">
        <f t="shared" ref="D1372:G1372" si="2465">D1354</f>
        <v>-1</v>
      </c>
      <c r="E1372" s="4">
        <f t="shared" si="2465"/>
        <v>1</v>
      </c>
      <c r="F1372" s="4">
        <f t="shared" si="2465"/>
        <v>0</v>
      </c>
      <c r="G1372" s="4">
        <f t="shared" si="2465"/>
        <v>1</v>
      </c>
      <c r="H1372" s="12">
        <f>H1368</f>
        <v>2.6578847278767315</v>
      </c>
      <c r="I1372" s="12">
        <f t="shared" ref="I1372:K1372" si="2466">I1368</f>
        <v>0.39535849743298229</v>
      </c>
      <c r="J1372" s="12">
        <f t="shared" si="2466"/>
        <v>2.2402594860989571</v>
      </c>
      <c r="K1372" s="12">
        <f t="shared" si="2466"/>
        <v>-4.2437129011692866E-2</v>
      </c>
      <c r="L1372" s="4">
        <f>SUMPRODUCT(D1372:G1372,H1372:K1372)</f>
        <v>-2.3049633594554422</v>
      </c>
      <c r="M1372" s="11">
        <f>1/(1+EXP(-L1372))</f>
        <v>9.0712731098220228E-2</v>
      </c>
      <c r="N1372" s="12">
        <f>(M1372-C1372)^2</f>
        <v>8.2287995832980108E-3</v>
      </c>
      <c r="O1372" s="12">
        <f>2*D1372*$M1372*(1-$M1372)*($M1372-$C1372)</f>
        <v>-1.4964685398874305E-2</v>
      </c>
      <c r="P1372" s="12">
        <f t="shared" ref="P1372:P1381" si="2467">2*E1372*$M1372*(1-$M1372)*($M1372-$C1372)</f>
        <v>1.4964685398874305E-2</v>
      </c>
      <c r="Q1372" s="12">
        <f t="shared" ref="Q1372:Q1381" si="2468">2*F1372*$M1372*(1-$M1372)*($M1372-$C1372)</f>
        <v>0</v>
      </c>
      <c r="R1372" s="12">
        <f t="shared" ref="R1372:R1381" si="2469">2*G1372*$M1372*(1-$M1372)*($M1372-$C1372)</f>
        <v>1.4964685398874305E-2</v>
      </c>
      <c r="S1372" s="4">
        <f>IF(M1372&gt;0.5,1,0)</f>
        <v>0</v>
      </c>
      <c r="T1372" s="15" t="str">
        <f>IF(S1372=C1372,"OK","FAUX")</f>
        <v>OK</v>
      </c>
    </row>
    <row r="1373" spans="1:23" x14ac:dyDescent="0.25">
      <c r="A1373" t="s">
        <v>40</v>
      </c>
      <c r="B1373" t="s">
        <v>34</v>
      </c>
      <c r="C1373" s="4">
        <f t="shared" ref="C1373:G1373" si="2470">C1355</f>
        <v>1</v>
      </c>
      <c r="D1373" s="4">
        <f t="shared" si="2470"/>
        <v>0</v>
      </c>
      <c r="E1373" s="4">
        <f t="shared" si="2470"/>
        <v>1</v>
      </c>
      <c r="F1373" s="4">
        <f t="shared" si="2470"/>
        <v>1</v>
      </c>
      <c r="G1373" s="4">
        <f t="shared" si="2470"/>
        <v>1</v>
      </c>
      <c r="H1373" s="12">
        <f>H1368</f>
        <v>2.6578847278767315</v>
      </c>
      <c r="I1373" s="12">
        <f t="shared" ref="I1373:K1373" si="2471">I1368</f>
        <v>0.39535849743298229</v>
      </c>
      <c r="J1373" s="12">
        <f t="shared" si="2471"/>
        <v>2.2402594860989571</v>
      </c>
      <c r="K1373" s="12">
        <f t="shared" si="2471"/>
        <v>-4.2437129011692866E-2</v>
      </c>
      <c r="L1373" s="4">
        <f t="shared" ref="L1373:L1381" si="2472">SUMPRODUCT(D1373:G1373,H1373:K1373)</f>
        <v>2.5931808545202464</v>
      </c>
      <c r="M1373" s="11">
        <f t="shared" ref="M1373:M1381" si="2473">1/(1+EXP(-L1373))</f>
        <v>0.93042141951946122</v>
      </c>
      <c r="N1373" s="12">
        <f t="shared" ref="N1373:N1381" si="2474">(M1373-C1373)^2</f>
        <v>4.841178861686812E-3</v>
      </c>
      <c r="O1373" s="12">
        <f t="shared" ref="O1373:O1381" si="2475">2*D1373*$M1373*(1-$M1373)*($M1373-$C1373)</f>
        <v>0</v>
      </c>
      <c r="P1373" s="12">
        <f t="shared" si="2467"/>
        <v>-9.0086730172765066E-3</v>
      </c>
      <c r="Q1373" s="12">
        <f t="shared" si="2468"/>
        <v>-9.0086730172765066E-3</v>
      </c>
      <c r="R1373" s="12">
        <f t="shared" si="2469"/>
        <v>-9.0086730172765066E-3</v>
      </c>
      <c r="S1373" s="4">
        <f t="shared" ref="S1373:S1381" si="2476">IF(M1373&gt;0.5,1,0)</f>
        <v>1</v>
      </c>
      <c r="T1373" s="15" t="str">
        <f t="shared" ref="T1373:T1381" si="2477">IF(S1373=C1373,"OK","FAUX")</f>
        <v>OK</v>
      </c>
    </row>
    <row r="1374" spans="1:23" x14ac:dyDescent="0.25">
      <c r="A1374" t="s">
        <v>39</v>
      </c>
      <c r="B1374" t="s">
        <v>35</v>
      </c>
      <c r="C1374" s="4">
        <f t="shared" ref="C1374:G1374" si="2478">C1356</f>
        <v>0</v>
      </c>
      <c r="D1374" s="4">
        <f t="shared" si="2478"/>
        <v>-1</v>
      </c>
      <c r="E1374" s="4">
        <f t="shared" si="2478"/>
        <v>1</v>
      </c>
      <c r="F1374" s="4">
        <f t="shared" si="2478"/>
        <v>-1</v>
      </c>
      <c r="G1374" s="4">
        <f t="shared" si="2478"/>
        <v>0</v>
      </c>
      <c r="H1374" s="12">
        <f>H1368</f>
        <v>2.6578847278767315</v>
      </c>
      <c r="I1374" s="12">
        <f t="shared" ref="I1374:K1374" si="2479">I1368</f>
        <v>0.39535849743298229</v>
      </c>
      <c r="J1374" s="12">
        <f t="shared" si="2479"/>
        <v>2.2402594860989571</v>
      </c>
      <c r="K1374" s="12">
        <f t="shared" si="2479"/>
        <v>-4.2437129011692866E-2</v>
      </c>
      <c r="L1374" s="4">
        <f t="shared" si="2472"/>
        <v>-4.5027857165427063</v>
      </c>
      <c r="M1374" s="11">
        <f t="shared" si="2473"/>
        <v>1.0956713593806455E-2</v>
      </c>
      <c r="N1374" s="12">
        <f t="shared" si="2474"/>
        <v>1.2004957277670317E-4</v>
      </c>
      <c r="O1374" s="12">
        <f t="shared" si="2475"/>
        <v>-2.3746844798146002E-4</v>
      </c>
      <c r="P1374" s="12">
        <f t="shared" si="2467"/>
        <v>2.3746844798146002E-4</v>
      </c>
      <c r="Q1374" s="12">
        <f t="shared" si="2468"/>
        <v>-2.3746844798146002E-4</v>
      </c>
      <c r="R1374" s="12">
        <f t="shared" si="2469"/>
        <v>0</v>
      </c>
      <c r="S1374" s="4">
        <f t="shared" si="2476"/>
        <v>0</v>
      </c>
      <c r="T1374" s="15" t="str">
        <f t="shared" si="2477"/>
        <v>OK</v>
      </c>
    </row>
    <row r="1375" spans="1:23" x14ac:dyDescent="0.25">
      <c r="A1375" t="s">
        <v>39</v>
      </c>
      <c r="B1375" t="s">
        <v>37</v>
      </c>
      <c r="C1375" s="4">
        <f t="shared" ref="C1375:G1375" si="2480">C1357</f>
        <v>0</v>
      </c>
      <c r="D1375" s="4">
        <f t="shared" si="2480"/>
        <v>-1</v>
      </c>
      <c r="E1375" s="4">
        <f t="shared" si="2480"/>
        <v>0</v>
      </c>
      <c r="F1375" s="4">
        <f t="shared" si="2480"/>
        <v>-1</v>
      </c>
      <c r="G1375" s="4">
        <f t="shared" si="2480"/>
        <v>1</v>
      </c>
      <c r="H1375" s="12">
        <f>H1368</f>
        <v>2.6578847278767315</v>
      </c>
      <c r="I1375" s="12">
        <f t="shared" ref="I1375:K1375" si="2481">I1368</f>
        <v>0.39535849743298229</v>
      </c>
      <c r="J1375" s="12">
        <f t="shared" si="2481"/>
        <v>2.2402594860989571</v>
      </c>
      <c r="K1375" s="12">
        <f t="shared" si="2481"/>
        <v>-4.2437129011692866E-2</v>
      </c>
      <c r="L1375" s="4">
        <f t="shared" si="2472"/>
        <v>-4.9405813429873815</v>
      </c>
      <c r="M1375" s="11">
        <f t="shared" si="2473"/>
        <v>7.0996745067233051E-3</v>
      </c>
      <c r="N1375" s="12">
        <f t="shared" si="2474"/>
        <v>5.0405378101416803E-5</v>
      </c>
      <c r="O1375" s="12">
        <f t="shared" si="2475"/>
        <v>-1.0009503264701685E-4</v>
      </c>
      <c r="P1375" s="12">
        <f t="shared" si="2467"/>
        <v>0</v>
      </c>
      <c r="Q1375" s="12">
        <f t="shared" si="2468"/>
        <v>-1.0009503264701685E-4</v>
      </c>
      <c r="R1375" s="12">
        <f t="shared" si="2469"/>
        <v>1.0009503264701685E-4</v>
      </c>
      <c r="S1375" s="4">
        <f t="shared" si="2476"/>
        <v>0</v>
      </c>
      <c r="T1375" s="15" t="str">
        <f t="shared" si="2477"/>
        <v>OK</v>
      </c>
    </row>
    <row r="1376" spans="1:23" x14ac:dyDescent="0.25">
      <c r="A1376" t="s">
        <v>40</v>
      </c>
      <c r="B1376" t="s">
        <v>32</v>
      </c>
      <c r="C1376" s="4">
        <f t="shared" ref="C1376:G1376" si="2482">C1358</f>
        <v>1</v>
      </c>
      <c r="D1376" s="4">
        <f t="shared" si="2482"/>
        <v>1</v>
      </c>
      <c r="E1376" s="4">
        <f t="shared" si="2482"/>
        <v>1</v>
      </c>
      <c r="F1376" s="4">
        <f t="shared" si="2482"/>
        <v>0</v>
      </c>
      <c r="G1376" s="4">
        <f t="shared" si="2482"/>
        <v>1</v>
      </c>
      <c r="H1376" s="12">
        <f>H1368</f>
        <v>2.6578847278767315</v>
      </c>
      <c r="I1376" s="12">
        <f t="shared" ref="I1376:K1376" si="2483">I1368</f>
        <v>0.39535849743298229</v>
      </c>
      <c r="J1376" s="12">
        <f t="shared" si="2483"/>
        <v>2.2402594860989571</v>
      </c>
      <c r="K1376" s="12">
        <f t="shared" si="2483"/>
        <v>-4.2437129011692866E-2</v>
      </c>
      <c r="L1376" s="4">
        <f t="shared" si="2472"/>
        <v>3.0108060962980208</v>
      </c>
      <c r="M1376" s="11">
        <f t="shared" si="2473"/>
        <v>0.9530599295832286</v>
      </c>
      <c r="N1376" s="12">
        <f t="shared" si="2474"/>
        <v>2.2033702107314571E-3</v>
      </c>
      <c r="O1376" s="12">
        <f t="shared" si="2475"/>
        <v>-4.1998877157710121E-3</v>
      </c>
      <c r="P1376" s="12">
        <f t="shared" si="2467"/>
        <v>-4.1998877157710121E-3</v>
      </c>
      <c r="Q1376" s="12">
        <f t="shared" si="2468"/>
        <v>0</v>
      </c>
      <c r="R1376" s="12">
        <f t="shared" si="2469"/>
        <v>-4.1998877157710121E-3</v>
      </c>
      <c r="S1376" s="4">
        <f t="shared" si="2476"/>
        <v>1</v>
      </c>
      <c r="T1376" s="15" t="str">
        <f t="shared" si="2477"/>
        <v>OK</v>
      </c>
    </row>
    <row r="1377" spans="1:23" x14ac:dyDescent="0.25">
      <c r="A1377" t="s">
        <v>40</v>
      </c>
      <c r="B1377" t="s">
        <v>38</v>
      </c>
      <c r="C1377" s="4">
        <f t="shared" ref="C1377:G1377" si="2484">C1359</f>
        <v>1</v>
      </c>
      <c r="D1377" s="4">
        <f t="shared" si="2484"/>
        <v>1</v>
      </c>
      <c r="E1377" s="4">
        <f t="shared" si="2484"/>
        <v>1</v>
      </c>
      <c r="F1377" s="4">
        <f t="shared" si="2484"/>
        <v>1</v>
      </c>
      <c r="G1377" s="4">
        <f t="shared" si="2484"/>
        <v>0</v>
      </c>
      <c r="H1377" s="12">
        <f>H1368</f>
        <v>2.6578847278767315</v>
      </c>
      <c r="I1377" s="12">
        <f t="shared" ref="I1377:K1377" si="2485">I1368</f>
        <v>0.39535849743298229</v>
      </c>
      <c r="J1377" s="12">
        <f t="shared" si="2485"/>
        <v>2.2402594860989571</v>
      </c>
      <c r="K1377" s="12">
        <f t="shared" si="2485"/>
        <v>-4.2437129011692866E-2</v>
      </c>
      <c r="L1377" s="4">
        <f t="shared" si="2472"/>
        <v>5.2935027114086708</v>
      </c>
      <c r="M1377" s="11">
        <f t="shared" si="2473"/>
        <v>0.99500098438982565</v>
      </c>
      <c r="N1377" s="12">
        <f t="shared" si="2474"/>
        <v>2.499015707076684E-5</v>
      </c>
      <c r="O1377" s="12">
        <f t="shared" si="2475"/>
        <v>-4.9730461770938734E-5</v>
      </c>
      <c r="P1377" s="12">
        <f t="shared" si="2467"/>
        <v>-4.9730461770938734E-5</v>
      </c>
      <c r="Q1377" s="12">
        <f t="shared" si="2468"/>
        <v>-4.9730461770938734E-5</v>
      </c>
      <c r="R1377" s="12">
        <f t="shared" si="2469"/>
        <v>0</v>
      </c>
      <c r="S1377" s="4">
        <f t="shared" si="2476"/>
        <v>1</v>
      </c>
      <c r="T1377" s="15" t="str">
        <f t="shared" si="2477"/>
        <v>OK</v>
      </c>
    </row>
    <row r="1378" spans="1:23" x14ac:dyDescent="0.25">
      <c r="A1378" t="s">
        <v>39</v>
      </c>
      <c r="B1378" t="s">
        <v>31</v>
      </c>
      <c r="C1378" s="4">
        <f t="shared" ref="C1378:G1378" si="2486">C1360</f>
        <v>0</v>
      </c>
      <c r="D1378" s="4">
        <f t="shared" si="2486"/>
        <v>0</v>
      </c>
      <c r="E1378" s="4">
        <f t="shared" si="2486"/>
        <v>0</v>
      </c>
      <c r="F1378" s="4">
        <f t="shared" si="2486"/>
        <v>-1</v>
      </c>
      <c r="G1378" s="4">
        <f t="shared" si="2486"/>
        <v>0</v>
      </c>
      <c r="H1378" s="12">
        <f>H1368</f>
        <v>2.6578847278767315</v>
      </c>
      <c r="I1378" s="12">
        <f t="shared" ref="I1378:K1378" si="2487">I1368</f>
        <v>0.39535849743298229</v>
      </c>
      <c r="J1378" s="12">
        <f t="shared" si="2487"/>
        <v>2.2402594860989571</v>
      </c>
      <c r="K1378" s="12">
        <f t="shared" si="2487"/>
        <v>-4.2437129011692866E-2</v>
      </c>
      <c r="L1378" s="4">
        <f t="shared" si="2472"/>
        <v>-2.2402594860989571</v>
      </c>
      <c r="M1378" s="11">
        <f t="shared" si="2473"/>
        <v>9.6192979653732372E-2</v>
      </c>
      <c r="N1378" s="12">
        <f t="shared" si="2474"/>
        <v>9.2530893346633707E-3</v>
      </c>
      <c r="O1378" s="12">
        <f t="shared" si="2475"/>
        <v>0</v>
      </c>
      <c r="P1378" s="12">
        <f t="shared" si="2467"/>
        <v>0</v>
      </c>
      <c r="Q1378" s="12">
        <f t="shared" si="2468"/>
        <v>-1.6726014201119858E-2</v>
      </c>
      <c r="R1378" s="12">
        <f t="shared" si="2469"/>
        <v>0</v>
      </c>
      <c r="S1378" s="4">
        <f t="shared" si="2476"/>
        <v>0</v>
      </c>
      <c r="T1378" s="15" t="str">
        <f t="shared" si="2477"/>
        <v>OK</v>
      </c>
    </row>
    <row r="1379" spans="1:23" x14ac:dyDescent="0.25">
      <c r="A1379" t="s">
        <v>40</v>
      </c>
      <c r="B1379" t="s">
        <v>30</v>
      </c>
      <c r="C1379" s="4">
        <f t="shared" ref="C1379:G1379" si="2488">C1361</f>
        <v>1</v>
      </c>
      <c r="D1379" s="4">
        <f t="shared" si="2488"/>
        <v>1</v>
      </c>
      <c r="E1379" s="4">
        <f t="shared" si="2488"/>
        <v>0</v>
      </c>
      <c r="F1379" s="4">
        <f t="shared" si="2488"/>
        <v>1</v>
      </c>
      <c r="G1379" s="4">
        <f t="shared" si="2488"/>
        <v>1</v>
      </c>
      <c r="H1379" s="12">
        <f>H1368</f>
        <v>2.6578847278767315</v>
      </c>
      <c r="I1379" s="12">
        <f t="shared" ref="I1379:K1379" si="2489">I1368</f>
        <v>0.39535849743298229</v>
      </c>
      <c r="J1379" s="12">
        <f t="shared" si="2489"/>
        <v>2.2402594860989571</v>
      </c>
      <c r="K1379" s="12">
        <f t="shared" si="2489"/>
        <v>-4.2437129011692866E-2</v>
      </c>
      <c r="L1379" s="4">
        <f t="shared" si="2472"/>
        <v>4.8557070849639965</v>
      </c>
      <c r="M1379" s="11">
        <f t="shared" si="2473"/>
        <v>0.99227629242843995</v>
      </c>
      <c r="N1379" s="12">
        <f t="shared" si="2474"/>
        <v>5.9655658650973975E-5</v>
      </c>
      <c r="O1379" s="12">
        <f t="shared" si="2475"/>
        <v>-1.183897915771301E-4</v>
      </c>
      <c r="P1379" s="12">
        <f t="shared" si="2467"/>
        <v>0</v>
      </c>
      <c r="Q1379" s="12">
        <f t="shared" si="2468"/>
        <v>-1.183897915771301E-4</v>
      </c>
      <c r="R1379" s="12">
        <f t="shared" si="2469"/>
        <v>-1.183897915771301E-4</v>
      </c>
      <c r="S1379" s="4">
        <f t="shared" si="2476"/>
        <v>1</v>
      </c>
      <c r="T1379" s="15" t="str">
        <f t="shared" si="2477"/>
        <v>OK</v>
      </c>
    </row>
    <row r="1380" spans="1:23" x14ac:dyDescent="0.25">
      <c r="A1380" t="s">
        <v>39</v>
      </c>
      <c r="B1380" t="s">
        <v>36</v>
      </c>
      <c r="C1380" s="4">
        <f t="shared" ref="C1380:G1380" si="2490">C1362</f>
        <v>0</v>
      </c>
      <c r="D1380" s="4">
        <f t="shared" si="2490"/>
        <v>-1</v>
      </c>
      <c r="E1380" s="4">
        <f t="shared" si="2490"/>
        <v>0</v>
      </c>
      <c r="F1380" s="4">
        <f t="shared" si="2490"/>
        <v>-1</v>
      </c>
      <c r="G1380" s="4">
        <f t="shared" si="2490"/>
        <v>0</v>
      </c>
      <c r="H1380" s="12">
        <f>H1368</f>
        <v>2.6578847278767315</v>
      </c>
      <c r="I1380" s="12">
        <f t="shared" ref="I1380:K1380" si="2491">I1368</f>
        <v>0.39535849743298229</v>
      </c>
      <c r="J1380" s="12">
        <f t="shared" si="2491"/>
        <v>2.2402594860989571</v>
      </c>
      <c r="K1380" s="12">
        <f t="shared" si="2491"/>
        <v>-4.2437129011692866E-2</v>
      </c>
      <c r="L1380" s="4">
        <f t="shared" si="2472"/>
        <v>-4.898144213975689</v>
      </c>
      <c r="M1380" s="11">
        <f t="shared" si="2473"/>
        <v>7.4051695273989219E-3</v>
      </c>
      <c r="N1380" s="12">
        <f t="shared" si="2474"/>
        <v>5.4836535729517573E-5</v>
      </c>
      <c r="O1380" s="12">
        <f t="shared" si="2475"/>
        <v>-1.0886092377229046E-4</v>
      </c>
      <c r="P1380" s="12">
        <f t="shared" si="2467"/>
        <v>0</v>
      </c>
      <c r="Q1380" s="12">
        <f t="shared" si="2468"/>
        <v>-1.0886092377229046E-4</v>
      </c>
      <c r="R1380" s="12">
        <f t="shared" si="2469"/>
        <v>0</v>
      </c>
      <c r="S1380" s="4">
        <f t="shared" si="2476"/>
        <v>0</v>
      </c>
      <c r="T1380" s="15" t="str">
        <f t="shared" si="2477"/>
        <v>OK</v>
      </c>
    </row>
    <row r="1381" spans="1:23" x14ac:dyDescent="0.25">
      <c r="A1381" t="s">
        <v>40</v>
      </c>
      <c r="B1381" t="s">
        <v>33</v>
      </c>
      <c r="C1381" s="4">
        <f t="shared" ref="C1381:G1381" si="2492">C1363</f>
        <v>1</v>
      </c>
      <c r="D1381" s="4">
        <f t="shared" si="2492"/>
        <v>1</v>
      </c>
      <c r="E1381" s="4">
        <f t="shared" si="2492"/>
        <v>1</v>
      </c>
      <c r="F1381" s="4">
        <f t="shared" si="2492"/>
        <v>1</v>
      </c>
      <c r="G1381" s="4">
        <f t="shared" si="2492"/>
        <v>0</v>
      </c>
      <c r="H1381" s="12">
        <f>H1368</f>
        <v>2.6578847278767315</v>
      </c>
      <c r="I1381" s="12">
        <f t="shared" ref="I1381:K1381" si="2493">I1368</f>
        <v>0.39535849743298229</v>
      </c>
      <c r="J1381" s="12">
        <f t="shared" si="2493"/>
        <v>2.2402594860989571</v>
      </c>
      <c r="K1381" s="12">
        <f t="shared" si="2493"/>
        <v>-4.2437129011692866E-2</v>
      </c>
      <c r="L1381" s="4">
        <f t="shared" si="2472"/>
        <v>5.2935027114086708</v>
      </c>
      <c r="M1381" s="11">
        <f t="shared" si="2473"/>
        <v>0.99500098438982565</v>
      </c>
      <c r="N1381" s="12">
        <f t="shared" si="2474"/>
        <v>2.499015707076684E-5</v>
      </c>
      <c r="O1381" s="12">
        <f t="shared" si="2475"/>
        <v>-4.9730461770938734E-5</v>
      </c>
      <c r="P1381" s="12">
        <f t="shared" si="2467"/>
        <v>-4.9730461770938734E-5</v>
      </c>
      <c r="Q1381" s="12">
        <f t="shared" si="2468"/>
        <v>-4.9730461770938734E-5</v>
      </c>
      <c r="R1381" s="12">
        <f t="shared" si="2469"/>
        <v>0</v>
      </c>
      <c r="S1381" s="4">
        <f t="shared" si="2476"/>
        <v>1</v>
      </c>
      <c r="T1381" s="15" t="str">
        <f t="shared" si="2477"/>
        <v>OK</v>
      </c>
    </row>
    <row r="1382" spans="1:23" x14ac:dyDescent="0.25">
      <c r="M1382" s="5" t="s">
        <v>47</v>
      </c>
      <c r="N1382" s="11">
        <f>AVERAGE(N1372:N1381)</f>
        <v>2.4861365449779793E-3</v>
      </c>
      <c r="O1382"/>
      <c r="V1382">
        <f>B1370</f>
        <v>76</v>
      </c>
      <c r="W1382" s="11">
        <f>N1382</f>
        <v>2.4861365449779793E-3</v>
      </c>
    </row>
    <row r="1383" spans="1:23" x14ac:dyDescent="0.25">
      <c r="H1383" t="s">
        <v>41</v>
      </c>
      <c r="I1383">
        <f>I1365</f>
        <v>3</v>
      </c>
      <c r="M1383"/>
      <c r="N1383" s="5" t="s">
        <v>46</v>
      </c>
      <c r="O1383" s="11">
        <f>AVERAGE(O1372:O1381)</f>
        <v>-1.9828848234165093E-3</v>
      </c>
      <c r="P1383" s="11">
        <f t="shared" ref="P1383:R1383" si="2494">AVERAGE(P1372:P1381)</f>
        <v>1.8941321902663693E-4</v>
      </c>
      <c r="Q1383" s="11">
        <f t="shared" si="2494"/>
        <v>-2.6398962337916142E-3</v>
      </c>
      <c r="R1383" s="11">
        <f t="shared" si="2494"/>
        <v>1.7378299068966733E-4</v>
      </c>
    </row>
    <row r="1384" spans="1:23" x14ac:dyDescent="0.25">
      <c r="M1384"/>
      <c r="N1384"/>
      <c r="O1384"/>
    </row>
    <row r="1385" spans="1:23" x14ac:dyDescent="0.25">
      <c r="M1385"/>
      <c r="N1385"/>
      <c r="O1385"/>
    </row>
    <row r="1386" spans="1:23" x14ac:dyDescent="0.25">
      <c r="H1386" s="13">
        <f>H1368-O1383*$I1383</f>
        <v>2.6638333823469811</v>
      </c>
      <c r="I1386" s="13">
        <f t="shared" ref="I1386" si="2495">I1368-P1383*$I1383</f>
        <v>0.39479025777590238</v>
      </c>
      <c r="J1386" s="13">
        <f t="shared" ref="J1386" si="2496">J1368-Q1383*$I1383</f>
        <v>2.2481791748003319</v>
      </c>
      <c r="K1386" s="13">
        <f t="shared" ref="K1386" si="2497">K1368-R1383*$I1383</f>
        <v>-4.2958477983761865E-2</v>
      </c>
      <c r="M1386"/>
      <c r="N1386"/>
      <c r="O1386"/>
    </row>
    <row r="1387" spans="1:23" x14ac:dyDescent="0.25">
      <c r="H1387" s="36" t="s">
        <v>18</v>
      </c>
      <c r="I1387" s="36"/>
      <c r="J1387" s="36"/>
      <c r="K1387" s="36"/>
      <c r="M1387"/>
      <c r="N1387"/>
      <c r="O1387" s="37" t="s">
        <v>23</v>
      </c>
      <c r="P1387" s="37"/>
      <c r="Q1387" s="37"/>
      <c r="R1387" s="37"/>
    </row>
    <row r="1388" spans="1:23" x14ac:dyDescent="0.25">
      <c r="A1388" s="14" t="s">
        <v>45</v>
      </c>
      <c r="B1388" s="14">
        <f>B1370+1</f>
        <v>77</v>
      </c>
      <c r="H1388" s="8" t="s">
        <v>19</v>
      </c>
      <c r="I1388" s="8" t="s">
        <v>20</v>
      </c>
      <c r="J1388" s="8" t="s">
        <v>22</v>
      </c>
      <c r="K1388" s="8" t="s">
        <v>21</v>
      </c>
      <c r="M1388"/>
      <c r="N1388"/>
      <c r="O1388" s="8" t="s">
        <v>24</v>
      </c>
      <c r="P1388" s="8" t="s">
        <v>25</v>
      </c>
      <c r="Q1388" s="8" t="s">
        <v>26</v>
      </c>
      <c r="R1388" s="8" t="s">
        <v>27</v>
      </c>
    </row>
    <row r="1389" spans="1:23" ht="30" x14ac:dyDescent="0.25">
      <c r="A1389" s="6" t="s">
        <v>44</v>
      </c>
      <c r="B1389" s="6" t="s">
        <v>13</v>
      </c>
      <c r="C1389" s="7" t="s">
        <v>7</v>
      </c>
      <c r="D1389" s="6" t="s">
        <v>14</v>
      </c>
      <c r="E1389" s="6" t="s">
        <v>1</v>
      </c>
      <c r="F1389" s="6" t="s">
        <v>2</v>
      </c>
      <c r="G1389" s="6" t="s">
        <v>15</v>
      </c>
      <c r="H1389" s="9" t="s">
        <v>14</v>
      </c>
      <c r="I1389" s="9" t="s">
        <v>1</v>
      </c>
      <c r="J1389" s="9" t="s">
        <v>2</v>
      </c>
      <c r="K1389" s="9" t="s">
        <v>15</v>
      </c>
      <c r="L1389" s="6" t="s">
        <v>16</v>
      </c>
      <c r="M1389" s="6" t="s">
        <v>17</v>
      </c>
      <c r="N1389" s="6" t="s">
        <v>28</v>
      </c>
      <c r="O1389" s="9" t="s">
        <v>14</v>
      </c>
      <c r="P1389" s="9" t="s">
        <v>1</v>
      </c>
      <c r="Q1389" s="9" t="s">
        <v>2</v>
      </c>
      <c r="R1389" s="9" t="s">
        <v>15</v>
      </c>
      <c r="S1389" s="7" t="s">
        <v>42</v>
      </c>
      <c r="T1389" s="9" t="s">
        <v>43</v>
      </c>
    </row>
    <row r="1390" spans="1:23" x14ac:dyDescent="0.25">
      <c r="A1390" t="s">
        <v>39</v>
      </c>
      <c r="B1390" t="s">
        <v>29</v>
      </c>
      <c r="C1390" s="4">
        <f>C1372</f>
        <v>0</v>
      </c>
      <c r="D1390" s="4">
        <f t="shared" ref="D1390:G1390" si="2498">D1372</f>
        <v>-1</v>
      </c>
      <c r="E1390" s="4">
        <f t="shared" si="2498"/>
        <v>1</v>
      </c>
      <c r="F1390" s="4">
        <f t="shared" si="2498"/>
        <v>0</v>
      </c>
      <c r="G1390" s="4">
        <f t="shared" si="2498"/>
        <v>1</v>
      </c>
      <c r="H1390" s="12">
        <f>H1386</f>
        <v>2.6638333823469811</v>
      </c>
      <c r="I1390" s="12">
        <f t="shared" ref="I1390:K1390" si="2499">I1386</f>
        <v>0.39479025777590238</v>
      </c>
      <c r="J1390" s="12">
        <f t="shared" si="2499"/>
        <v>2.2481791748003319</v>
      </c>
      <c r="K1390" s="12">
        <f t="shared" si="2499"/>
        <v>-4.2958477983761865E-2</v>
      </c>
      <c r="L1390" s="4">
        <f>SUMPRODUCT(D1390:G1390,H1390:K1390)</f>
        <v>-2.3120016025548407</v>
      </c>
      <c r="M1390" s="11">
        <f>1/(1+EXP(-L1390))</f>
        <v>9.0133859061476959E-2</v>
      </c>
      <c r="N1390" s="12">
        <f>(M1390-C1390)^2</f>
        <v>8.1241125493141924E-3</v>
      </c>
      <c r="O1390" s="12">
        <f>2*D1390*$M1390*(1-$M1390)*($M1390-$C1390)</f>
        <v>-1.4783709867589461E-2</v>
      </c>
      <c r="P1390" s="12">
        <f t="shared" ref="P1390:P1399" si="2500">2*E1390*$M1390*(1-$M1390)*($M1390-$C1390)</f>
        <v>1.4783709867589461E-2</v>
      </c>
      <c r="Q1390" s="12">
        <f t="shared" ref="Q1390:Q1399" si="2501">2*F1390*$M1390*(1-$M1390)*($M1390-$C1390)</f>
        <v>0</v>
      </c>
      <c r="R1390" s="12">
        <f t="shared" ref="R1390:R1399" si="2502">2*G1390*$M1390*(1-$M1390)*($M1390-$C1390)</f>
        <v>1.4783709867589461E-2</v>
      </c>
      <c r="S1390" s="4">
        <f>IF(M1390&gt;0.5,1,0)</f>
        <v>0</v>
      </c>
      <c r="T1390" s="15" t="str">
        <f>IF(S1390=C1390,"OK","FAUX")</f>
        <v>OK</v>
      </c>
    </row>
    <row r="1391" spans="1:23" x14ac:dyDescent="0.25">
      <c r="A1391" t="s">
        <v>40</v>
      </c>
      <c r="B1391" t="s">
        <v>34</v>
      </c>
      <c r="C1391" s="4">
        <f t="shared" ref="C1391:G1391" si="2503">C1373</f>
        <v>1</v>
      </c>
      <c r="D1391" s="4">
        <f t="shared" si="2503"/>
        <v>0</v>
      </c>
      <c r="E1391" s="4">
        <f t="shared" si="2503"/>
        <v>1</v>
      </c>
      <c r="F1391" s="4">
        <f t="shared" si="2503"/>
        <v>1</v>
      </c>
      <c r="G1391" s="4">
        <f t="shared" si="2503"/>
        <v>1</v>
      </c>
      <c r="H1391" s="12">
        <f>H1386</f>
        <v>2.6638333823469811</v>
      </c>
      <c r="I1391" s="12">
        <f t="shared" ref="I1391:K1391" si="2504">I1386</f>
        <v>0.39479025777590238</v>
      </c>
      <c r="J1391" s="12">
        <f t="shared" si="2504"/>
        <v>2.2481791748003319</v>
      </c>
      <c r="K1391" s="12">
        <f t="shared" si="2504"/>
        <v>-4.2958477983761865E-2</v>
      </c>
      <c r="L1391" s="4">
        <f t="shared" ref="L1391:L1399" si="2505">SUMPRODUCT(D1391:G1391,H1391:K1391)</f>
        <v>2.6000109545924723</v>
      </c>
      <c r="M1391" s="11">
        <f t="shared" ref="M1391:M1399" si="2506">1/(1+EXP(-L1391))</f>
        <v>0.93086228467226528</v>
      </c>
      <c r="N1391" s="12">
        <f t="shared" ref="N1391:N1399" si="2507">(M1391-C1391)^2</f>
        <v>4.7800236807388841E-3</v>
      </c>
      <c r="O1391" s="12">
        <f t="shared" ref="O1391:O1399" si="2508">2*D1391*$M1391*(1-$M1391)*($M1391-$C1391)</f>
        <v>0</v>
      </c>
      <c r="P1391" s="12">
        <f t="shared" si="2500"/>
        <v>-8.8990875284802561E-3</v>
      </c>
      <c r="Q1391" s="12">
        <f t="shared" si="2501"/>
        <v>-8.8990875284802561E-3</v>
      </c>
      <c r="R1391" s="12">
        <f t="shared" si="2502"/>
        <v>-8.8990875284802561E-3</v>
      </c>
      <c r="S1391" s="4">
        <f t="shared" ref="S1391:S1399" si="2509">IF(M1391&gt;0.5,1,0)</f>
        <v>1</v>
      </c>
      <c r="T1391" s="15" t="str">
        <f t="shared" ref="T1391:T1399" si="2510">IF(S1391=C1391,"OK","FAUX")</f>
        <v>OK</v>
      </c>
    </row>
    <row r="1392" spans="1:23" x14ac:dyDescent="0.25">
      <c r="A1392" t="s">
        <v>39</v>
      </c>
      <c r="B1392" t="s">
        <v>35</v>
      </c>
      <c r="C1392" s="4">
        <f t="shared" ref="C1392:G1392" si="2511">C1374</f>
        <v>0</v>
      </c>
      <c r="D1392" s="4">
        <f t="shared" si="2511"/>
        <v>-1</v>
      </c>
      <c r="E1392" s="4">
        <f t="shared" si="2511"/>
        <v>1</v>
      </c>
      <c r="F1392" s="4">
        <f t="shared" si="2511"/>
        <v>-1</v>
      </c>
      <c r="G1392" s="4">
        <f t="shared" si="2511"/>
        <v>0</v>
      </c>
      <c r="H1392" s="12">
        <f>H1386</f>
        <v>2.6638333823469811</v>
      </c>
      <c r="I1392" s="12">
        <f t="shared" ref="I1392:K1392" si="2512">I1386</f>
        <v>0.39479025777590238</v>
      </c>
      <c r="J1392" s="12">
        <f t="shared" si="2512"/>
        <v>2.2481791748003319</v>
      </c>
      <c r="K1392" s="12">
        <f t="shared" si="2512"/>
        <v>-4.2958477983761865E-2</v>
      </c>
      <c r="L1392" s="4">
        <f t="shared" si="2505"/>
        <v>-4.5172222993714106</v>
      </c>
      <c r="M1392" s="11">
        <f t="shared" si="2506"/>
        <v>1.0801368647106952E-2</v>
      </c>
      <c r="N1392" s="12">
        <f t="shared" si="2507"/>
        <v>1.1666956465070506E-4</v>
      </c>
      <c r="O1392" s="12">
        <f t="shared" si="2508"/>
        <v>-2.3081874734603064E-4</v>
      </c>
      <c r="P1392" s="12">
        <f t="shared" si="2500"/>
        <v>2.3081874734603064E-4</v>
      </c>
      <c r="Q1392" s="12">
        <f t="shared" si="2501"/>
        <v>-2.3081874734603064E-4</v>
      </c>
      <c r="R1392" s="12">
        <f t="shared" si="2502"/>
        <v>0</v>
      </c>
      <c r="S1392" s="4">
        <f t="shared" si="2509"/>
        <v>0</v>
      </c>
      <c r="T1392" s="15" t="str">
        <f t="shared" si="2510"/>
        <v>OK</v>
      </c>
    </row>
    <row r="1393" spans="1:23" x14ac:dyDescent="0.25">
      <c r="A1393" t="s">
        <v>39</v>
      </c>
      <c r="B1393" t="s">
        <v>37</v>
      </c>
      <c r="C1393" s="4">
        <f t="shared" ref="C1393:G1393" si="2513">C1375</f>
        <v>0</v>
      </c>
      <c r="D1393" s="4">
        <f t="shared" si="2513"/>
        <v>-1</v>
      </c>
      <c r="E1393" s="4">
        <f t="shared" si="2513"/>
        <v>0</v>
      </c>
      <c r="F1393" s="4">
        <f t="shared" si="2513"/>
        <v>-1</v>
      </c>
      <c r="G1393" s="4">
        <f t="shared" si="2513"/>
        <v>1</v>
      </c>
      <c r="H1393" s="12">
        <f>H1386</f>
        <v>2.6638333823469811</v>
      </c>
      <c r="I1393" s="12">
        <f t="shared" ref="I1393:K1393" si="2514">I1386</f>
        <v>0.39479025777590238</v>
      </c>
      <c r="J1393" s="12">
        <f t="shared" si="2514"/>
        <v>2.2481791748003319</v>
      </c>
      <c r="K1393" s="12">
        <f t="shared" si="2514"/>
        <v>-4.2958477983761865E-2</v>
      </c>
      <c r="L1393" s="4">
        <f t="shared" si="2505"/>
        <v>-4.9549710351310745</v>
      </c>
      <c r="M1393" s="11">
        <f t="shared" si="2506"/>
        <v>6.9989538121342553E-3</v>
      </c>
      <c r="N1393" s="12">
        <f t="shared" si="2507"/>
        <v>4.8985354464388627E-5</v>
      </c>
      <c r="O1393" s="12">
        <f t="shared" si="2508"/>
        <v>-9.7285016462042695E-5</v>
      </c>
      <c r="P1393" s="12">
        <f t="shared" si="2500"/>
        <v>0</v>
      </c>
      <c r="Q1393" s="12">
        <f t="shared" si="2501"/>
        <v>-9.7285016462042695E-5</v>
      </c>
      <c r="R1393" s="12">
        <f t="shared" si="2502"/>
        <v>9.7285016462042695E-5</v>
      </c>
      <c r="S1393" s="4">
        <f t="shared" si="2509"/>
        <v>0</v>
      </c>
      <c r="T1393" s="15" t="str">
        <f t="shared" si="2510"/>
        <v>OK</v>
      </c>
    </row>
    <row r="1394" spans="1:23" x14ac:dyDescent="0.25">
      <c r="A1394" t="s">
        <v>40</v>
      </c>
      <c r="B1394" t="s">
        <v>32</v>
      </c>
      <c r="C1394" s="4">
        <f t="shared" ref="C1394:G1394" si="2515">C1376</f>
        <v>1</v>
      </c>
      <c r="D1394" s="4">
        <f t="shared" si="2515"/>
        <v>1</v>
      </c>
      <c r="E1394" s="4">
        <f t="shared" si="2515"/>
        <v>1</v>
      </c>
      <c r="F1394" s="4">
        <f t="shared" si="2515"/>
        <v>0</v>
      </c>
      <c r="G1394" s="4">
        <f t="shared" si="2515"/>
        <v>1</v>
      </c>
      <c r="H1394" s="12">
        <f>H1386</f>
        <v>2.6638333823469811</v>
      </c>
      <c r="I1394" s="12">
        <f t="shared" ref="I1394:K1394" si="2516">I1386</f>
        <v>0.39479025777590238</v>
      </c>
      <c r="J1394" s="12">
        <f t="shared" si="2516"/>
        <v>2.2481791748003319</v>
      </c>
      <c r="K1394" s="12">
        <f t="shared" si="2516"/>
        <v>-4.2958477983761865E-2</v>
      </c>
      <c r="L1394" s="4">
        <f t="shared" si="2505"/>
        <v>3.0156651621391215</v>
      </c>
      <c r="M1394" s="11">
        <f t="shared" si="2506"/>
        <v>0.95327683023277476</v>
      </c>
      <c r="N1394" s="12">
        <f t="shared" si="2507"/>
        <v>2.1830545930969503E-3</v>
      </c>
      <c r="O1394" s="12">
        <f t="shared" si="2508"/>
        <v>-4.1621107254651213E-3</v>
      </c>
      <c r="P1394" s="12">
        <f t="shared" si="2500"/>
        <v>-4.1621107254651213E-3</v>
      </c>
      <c r="Q1394" s="12">
        <f t="shared" si="2501"/>
        <v>0</v>
      </c>
      <c r="R1394" s="12">
        <f t="shared" si="2502"/>
        <v>-4.1621107254651213E-3</v>
      </c>
      <c r="S1394" s="4">
        <f t="shared" si="2509"/>
        <v>1</v>
      </c>
      <c r="T1394" s="15" t="str">
        <f t="shared" si="2510"/>
        <v>OK</v>
      </c>
    </row>
    <row r="1395" spans="1:23" x14ac:dyDescent="0.25">
      <c r="A1395" t="s">
        <v>40</v>
      </c>
      <c r="B1395" t="s">
        <v>38</v>
      </c>
      <c r="C1395" s="4">
        <f t="shared" ref="C1395:G1395" si="2517">C1377</f>
        <v>1</v>
      </c>
      <c r="D1395" s="4">
        <f t="shared" si="2517"/>
        <v>1</v>
      </c>
      <c r="E1395" s="4">
        <f t="shared" si="2517"/>
        <v>1</v>
      </c>
      <c r="F1395" s="4">
        <f t="shared" si="2517"/>
        <v>1</v>
      </c>
      <c r="G1395" s="4">
        <f t="shared" si="2517"/>
        <v>0</v>
      </c>
      <c r="H1395" s="12">
        <f>H1386</f>
        <v>2.6638333823469811</v>
      </c>
      <c r="I1395" s="12">
        <f t="shared" ref="I1395:K1395" si="2518">I1386</f>
        <v>0.39479025777590238</v>
      </c>
      <c r="J1395" s="12">
        <f t="shared" si="2518"/>
        <v>2.2481791748003319</v>
      </c>
      <c r="K1395" s="12">
        <f t="shared" si="2518"/>
        <v>-4.2958477983761865E-2</v>
      </c>
      <c r="L1395" s="4">
        <f t="shared" si="2505"/>
        <v>5.3068028149232154</v>
      </c>
      <c r="M1395" s="11">
        <f t="shared" si="2506"/>
        <v>0.99506670579334744</v>
      </c>
      <c r="N1395" s="12">
        <f t="shared" si="2507"/>
        <v>2.433739172939172E-5</v>
      </c>
      <c r="O1395" s="12">
        <f t="shared" si="2508"/>
        <v>-4.8434656431536153E-5</v>
      </c>
      <c r="P1395" s="12">
        <f t="shared" si="2500"/>
        <v>-4.8434656431536153E-5</v>
      </c>
      <c r="Q1395" s="12">
        <f t="shared" si="2501"/>
        <v>-4.8434656431536153E-5</v>
      </c>
      <c r="R1395" s="12">
        <f t="shared" si="2502"/>
        <v>0</v>
      </c>
      <c r="S1395" s="4">
        <f t="shared" si="2509"/>
        <v>1</v>
      </c>
      <c r="T1395" s="15" t="str">
        <f t="shared" si="2510"/>
        <v>OK</v>
      </c>
    </row>
    <row r="1396" spans="1:23" x14ac:dyDescent="0.25">
      <c r="A1396" t="s">
        <v>39</v>
      </c>
      <c r="B1396" t="s">
        <v>31</v>
      </c>
      <c r="C1396" s="4">
        <f t="shared" ref="C1396:G1396" si="2519">C1378</f>
        <v>0</v>
      </c>
      <c r="D1396" s="4">
        <f t="shared" si="2519"/>
        <v>0</v>
      </c>
      <c r="E1396" s="4">
        <f t="shared" si="2519"/>
        <v>0</v>
      </c>
      <c r="F1396" s="4">
        <f t="shared" si="2519"/>
        <v>-1</v>
      </c>
      <c r="G1396" s="4">
        <f t="shared" si="2519"/>
        <v>0</v>
      </c>
      <c r="H1396" s="12">
        <f>H1386</f>
        <v>2.6638333823469811</v>
      </c>
      <c r="I1396" s="12">
        <f t="shared" ref="I1396:K1396" si="2520">I1386</f>
        <v>0.39479025777590238</v>
      </c>
      <c r="J1396" s="12">
        <f t="shared" si="2520"/>
        <v>2.2481791748003319</v>
      </c>
      <c r="K1396" s="12">
        <f t="shared" si="2520"/>
        <v>-4.2958477983761865E-2</v>
      </c>
      <c r="L1396" s="4">
        <f t="shared" si="2505"/>
        <v>-2.2481791748003319</v>
      </c>
      <c r="M1396" s="11">
        <f t="shared" si="2506"/>
        <v>9.5506641301838904E-2</v>
      </c>
      <c r="N1396" s="12">
        <f t="shared" si="2507"/>
        <v>9.1215185327581209E-3</v>
      </c>
      <c r="O1396" s="12">
        <f t="shared" si="2508"/>
        <v>0</v>
      </c>
      <c r="P1396" s="12">
        <f t="shared" si="2500"/>
        <v>0</v>
      </c>
      <c r="Q1396" s="12">
        <f t="shared" si="2501"/>
        <v>-1.6500705868243828E-2</v>
      </c>
      <c r="R1396" s="12">
        <f t="shared" si="2502"/>
        <v>0</v>
      </c>
      <c r="S1396" s="4">
        <f t="shared" si="2509"/>
        <v>0</v>
      </c>
      <c r="T1396" s="15" t="str">
        <f t="shared" si="2510"/>
        <v>OK</v>
      </c>
    </row>
    <row r="1397" spans="1:23" x14ac:dyDescent="0.25">
      <c r="A1397" t="s">
        <v>40</v>
      </c>
      <c r="B1397" t="s">
        <v>30</v>
      </c>
      <c r="C1397" s="4">
        <f t="shared" ref="C1397:G1397" si="2521">C1379</f>
        <v>1</v>
      </c>
      <c r="D1397" s="4">
        <f t="shared" si="2521"/>
        <v>1</v>
      </c>
      <c r="E1397" s="4">
        <f t="shared" si="2521"/>
        <v>0</v>
      </c>
      <c r="F1397" s="4">
        <f t="shared" si="2521"/>
        <v>1</v>
      </c>
      <c r="G1397" s="4">
        <f t="shared" si="2521"/>
        <v>1</v>
      </c>
      <c r="H1397" s="12">
        <f>H1386</f>
        <v>2.6638333823469811</v>
      </c>
      <c r="I1397" s="12">
        <f t="shared" ref="I1397:K1397" si="2522">I1386</f>
        <v>0.39479025777590238</v>
      </c>
      <c r="J1397" s="12">
        <f t="shared" si="2522"/>
        <v>2.2481791748003319</v>
      </c>
      <c r="K1397" s="12">
        <f t="shared" si="2522"/>
        <v>-4.2958477983761865E-2</v>
      </c>
      <c r="L1397" s="4">
        <f t="shared" si="2505"/>
        <v>4.8690540791635515</v>
      </c>
      <c r="M1397" s="11">
        <f t="shared" si="2506"/>
        <v>0.99237791527262931</v>
      </c>
      <c r="N1397" s="12">
        <f t="shared" si="2507"/>
        <v>5.8096175591217565E-5</v>
      </c>
      <c r="O1397" s="12">
        <f t="shared" si="2508"/>
        <v>-1.153067232370502E-4</v>
      </c>
      <c r="P1397" s="12">
        <f t="shared" si="2500"/>
        <v>0</v>
      </c>
      <c r="Q1397" s="12">
        <f t="shared" si="2501"/>
        <v>-1.153067232370502E-4</v>
      </c>
      <c r="R1397" s="12">
        <f t="shared" si="2502"/>
        <v>-1.153067232370502E-4</v>
      </c>
      <c r="S1397" s="4">
        <f t="shared" si="2509"/>
        <v>1</v>
      </c>
      <c r="T1397" s="15" t="str">
        <f t="shared" si="2510"/>
        <v>OK</v>
      </c>
    </row>
    <row r="1398" spans="1:23" x14ac:dyDescent="0.25">
      <c r="A1398" t="s">
        <v>39</v>
      </c>
      <c r="B1398" t="s">
        <v>36</v>
      </c>
      <c r="C1398" s="4">
        <f t="shared" ref="C1398:G1398" si="2523">C1380</f>
        <v>0</v>
      </c>
      <c r="D1398" s="4">
        <f t="shared" si="2523"/>
        <v>-1</v>
      </c>
      <c r="E1398" s="4">
        <f t="shared" si="2523"/>
        <v>0</v>
      </c>
      <c r="F1398" s="4">
        <f t="shared" si="2523"/>
        <v>-1</v>
      </c>
      <c r="G1398" s="4">
        <f t="shared" si="2523"/>
        <v>0</v>
      </c>
      <c r="H1398" s="12">
        <f>H1386</f>
        <v>2.6638333823469811</v>
      </c>
      <c r="I1398" s="12">
        <f t="shared" ref="I1398:K1398" si="2524">I1386</f>
        <v>0.39479025777590238</v>
      </c>
      <c r="J1398" s="12">
        <f t="shared" si="2524"/>
        <v>2.2481791748003319</v>
      </c>
      <c r="K1398" s="12">
        <f t="shared" si="2524"/>
        <v>-4.2958477983761865E-2</v>
      </c>
      <c r="L1398" s="4">
        <f t="shared" si="2505"/>
        <v>-4.912012557147313</v>
      </c>
      <c r="M1398" s="11">
        <f t="shared" si="2506"/>
        <v>7.3039258532734755E-3</v>
      </c>
      <c r="N1398" s="12">
        <f t="shared" si="2507"/>
        <v>5.3347332870116666E-5</v>
      </c>
      <c r="O1398" s="12">
        <f t="shared" si="2508"/>
        <v>-1.0591537581272688E-4</v>
      </c>
      <c r="P1398" s="12">
        <f t="shared" si="2500"/>
        <v>0</v>
      </c>
      <c r="Q1398" s="12">
        <f t="shared" si="2501"/>
        <v>-1.0591537581272688E-4</v>
      </c>
      <c r="R1398" s="12">
        <f t="shared" si="2502"/>
        <v>0</v>
      </c>
      <c r="S1398" s="4">
        <f t="shared" si="2509"/>
        <v>0</v>
      </c>
      <c r="T1398" s="15" t="str">
        <f t="shared" si="2510"/>
        <v>OK</v>
      </c>
    </row>
    <row r="1399" spans="1:23" x14ac:dyDescent="0.25">
      <c r="A1399" t="s">
        <v>40</v>
      </c>
      <c r="B1399" t="s">
        <v>33</v>
      </c>
      <c r="C1399" s="4">
        <f t="shared" ref="C1399:G1399" si="2525">C1381</f>
        <v>1</v>
      </c>
      <c r="D1399" s="4">
        <f t="shared" si="2525"/>
        <v>1</v>
      </c>
      <c r="E1399" s="4">
        <f t="shared" si="2525"/>
        <v>1</v>
      </c>
      <c r="F1399" s="4">
        <f t="shared" si="2525"/>
        <v>1</v>
      </c>
      <c r="G1399" s="4">
        <f t="shared" si="2525"/>
        <v>0</v>
      </c>
      <c r="H1399" s="12">
        <f>H1386</f>
        <v>2.6638333823469811</v>
      </c>
      <c r="I1399" s="12">
        <f t="shared" ref="I1399:K1399" si="2526">I1386</f>
        <v>0.39479025777590238</v>
      </c>
      <c r="J1399" s="12">
        <f t="shared" si="2526"/>
        <v>2.2481791748003319</v>
      </c>
      <c r="K1399" s="12">
        <f t="shared" si="2526"/>
        <v>-4.2958477983761865E-2</v>
      </c>
      <c r="L1399" s="4">
        <f t="shared" si="2505"/>
        <v>5.3068028149232154</v>
      </c>
      <c r="M1399" s="11">
        <f t="shared" si="2506"/>
        <v>0.99506670579334744</v>
      </c>
      <c r="N1399" s="12">
        <f t="shared" si="2507"/>
        <v>2.433739172939172E-5</v>
      </c>
      <c r="O1399" s="12">
        <f t="shared" si="2508"/>
        <v>-4.8434656431536153E-5</v>
      </c>
      <c r="P1399" s="12">
        <f t="shared" si="2500"/>
        <v>-4.8434656431536153E-5</v>
      </c>
      <c r="Q1399" s="12">
        <f t="shared" si="2501"/>
        <v>-4.8434656431536153E-5</v>
      </c>
      <c r="R1399" s="12">
        <f t="shared" si="2502"/>
        <v>0</v>
      </c>
      <c r="S1399" s="4">
        <f t="shared" si="2509"/>
        <v>1</v>
      </c>
      <c r="T1399" s="15" t="str">
        <f t="shared" si="2510"/>
        <v>OK</v>
      </c>
    </row>
    <row r="1400" spans="1:23" x14ac:dyDescent="0.25">
      <c r="M1400" s="5" t="s">
        <v>47</v>
      </c>
      <c r="N1400" s="11">
        <f>AVERAGE(N1390:N1399)</f>
        <v>2.4534482566943359E-3</v>
      </c>
      <c r="O1400"/>
      <c r="V1400">
        <f>B1388</f>
        <v>77</v>
      </c>
      <c r="W1400" s="11">
        <f>N1400</f>
        <v>2.4534482566943359E-3</v>
      </c>
    </row>
    <row r="1401" spans="1:23" x14ac:dyDescent="0.25">
      <c r="H1401" t="s">
        <v>41</v>
      </c>
      <c r="I1401">
        <f>I1383</f>
        <v>3</v>
      </c>
      <c r="M1401"/>
      <c r="N1401" s="5" t="s">
        <v>46</v>
      </c>
      <c r="O1401" s="11">
        <f>AVERAGE(O1390:O1399)</f>
        <v>-1.9592015768775508E-3</v>
      </c>
      <c r="P1401" s="11">
        <f t="shared" ref="P1401:R1401" si="2527">AVERAGE(P1390:P1399)</f>
        <v>1.856461048127042E-4</v>
      </c>
      <c r="Q1401" s="11">
        <f t="shared" si="2527"/>
        <v>-2.6045988572445007E-3</v>
      </c>
      <c r="R1401" s="11">
        <f t="shared" si="2527"/>
        <v>1.7044899068690761E-4</v>
      </c>
    </row>
    <row r="1402" spans="1:23" x14ac:dyDescent="0.25">
      <c r="M1402"/>
      <c r="N1402"/>
      <c r="O1402"/>
    </row>
    <row r="1403" spans="1:23" x14ac:dyDescent="0.25">
      <c r="M1403"/>
      <c r="N1403"/>
      <c r="O1403"/>
    </row>
    <row r="1404" spans="1:23" x14ac:dyDescent="0.25">
      <c r="H1404" s="13">
        <f>H1386-O1401*$I1401</f>
        <v>2.6697109870776137</v>
      </c>
      <c r="I1404" s="13">
        <f t="shared" ref="I1404" si="2528">I1386-P1401*$I1401</f>
        <v>0.39423331946146428</v>
      </c>
      <c r="J1404" s="13">
        <f t="shared" ref="J1404" si="2529">J1386-Q1401*$I1401</f>
        <v>2.2559929713720654</v>
      </c>
      <c r="K1404" s="13">
        <f t="shared" ref="K1404" si="2530">K1386-R1401*$I1401</f>
        <v>-4.3469824955822585E-2</v>
      </c>
      <c r="M1404"/>
      <c r="N1404"/>
      <c r="O1404"/>
    </row>
    <row r="1405" spans="1:23" x14ac:dyDescent="0.25">
      <c r="H1405" s="36" t="s">
        <v>18</v>
      </c>
      <c r="I1405" s="36"/>
      <c r="J1405" s="36"/>
      <c r="K1405" s="36"/>
      <c r="M1405"/>
      <c r="N1405"/>
      <c r="O1405" s="37" t="s">
        <v>23</v>
      </c>
      <c r="P1405" s="37"/>
      <c r="Q1405" s="37"/>
      <c r="R1405" s="37"/>
    </row>
    <row r="1406" spans="1:23" x14ac:dyDescent="0.25">
      <c r="A1406" s="14" t="s">
        <v>45</v>
      </c>
      <c r="B1406" s="14">
        <f>B1388+1</f>
        <v>78</v>
      </c>
      <c r="H1406" s="8" t="s">
        <v>19</v>
      </c>
      <c r="I1406" s="8" t="s">
        <v>20</v>
      </c>
      <c r="J1406" s="8" t="s">
        <v>22</v>
      </c>
      <c r="K1406" s="8" t="s">
        <v>21</v>
      </c>
      <c r="M1406"/>
      <c r="N1406"/>
      <c r="O1406" s="8" t="s">
        <v>24</v>
      </c>
      <c r="P1406" s="8" t="s">
        <v>25</v>
      </c>
      <c r="Q1406" s="8" t="s">
        <v>26</v>
      </c>
      <c r="R1406" s="8" t="s">
        <v>27</v>
      </c>
    </row>
    <row r="1407" spans="1:23" ht="30" x14ac:dyDescent="0.25">
      <c r="A1407" s="6" t="s">
        <v>44</v>
      </c>
      <c r="B1407" s="6" t="s">
        <v>13</v>
      </c>
      <c r="C1407" s="7" t="s">
        <v>7</v>
      </c>
      <c r="D1407" s="6" t="s">
        <v>14</v>
      </c>
      <c r="E1407" s="6" t="s">
        <v>1</v>
      </c>
      <c r="F1407" s="6" t="s">
        <v>2</v>
      </c>
      <c r="G1407" s="6" t="s">
        <v>15</v>
      </c>
      <c r="H1407" s="9" t="s">
        <v>14</v>
      </c>
      <c r="I1407" s="9" t="s">
        <v>1</v>
      </c>
      <c r="J1407" s="9" t="s">
        <v>2</v>
      </c>
      <c r="K1407" s="9" t="s">
        <v>15</v>
      </c>
      <c r="L1407" s="6" t="s">
        <v>16</v>
      </c>
      <c r="M1407" s="6" t="s">
        <v>17</v>
      </c>
      <c r="N1407" s="6" t="s">
        <v>28</v>
      </c>
      <c r="O1407" s="9" t="s">
        <v>14</v>
      </c>
      <c r="P1407" s="9" t="s">
        <v>1</v>
      </c>
      <c r="Q1407" s="9" t="s">
        <v>2</v>
      </c>
      <c r="R1407" s="9" t="s">
        <v>15</v>
      </c>
      <c r="S1407" s="7" t="s">
        <v>42</v>
      </c>
      <c r="T1407" s="9" t="s">
        <v>43</v>
      </c>
    </row>
    <row r="1408" spans="1:23" x14ac:dyDescent="0.25">
      <c r="A1408" t="s">
        <v>39</v>
      </c>
      <c r="B1408" t="s">
        <v>29</v>
      </c>
      <c r="C1408" s="4">
        <f>C1390</f>
        <v>0</v>
      </c>
      <c r="D1408" s="4">
        <f t="shared" ref="D1408:G1408" si="2531">D1390</f>
        <v>-1</v>
      </c>
      <c r="E1408" s="4">
        <f t="shared" si="2531"/>
        <v>1</v>
      </c>
      <c r="F1408" s="4">
        <f t="shared" si="2531"/>
        <v>0</v>
      </c>
      <c r="G1408" s="4">
        <f t="shared" si="2531"/>
        <v>1</v>
      </c>
      <c r="H1408" s="12">
        <f>H1404</f>
        <v>2.6697109870776137</v>
      </c>
      <c r="I1408" s="12">
        <f t="shared" ref="I1408:K1408" si="2532">I1404</f>
        <v>0.39423331946146428</v>
      </c>
      <c r="J1408" s="12">
        <f t="shared" si="2532"/>
        <v>2.2559929713720654</v>
      </c>
      <c r="K1408" s="12">
        <f t="shared" si="2532"/>
        <v>-4.3469824955822585E-2</v>
      </c>
      <c r="L1408" s="4">
        <f>SUMPRODUCT(D1408:G1408,H1408:K1408)</f>
        <v>-2.3189474925719722</v>
      </c>
      <c r="M1408" s="11">
        <f>1/(1+EXP(-L1408))</f>
        <v>8.9565847728550613E-2</v>
      </c>
      <c r="N1408" s="12">
        <f>(M1408-C1408)^2</f>
        <v>8.022041079333915E-3</v>
      </c>
      <c r="O1408" s="12">
        <f>2*D1408*$M1408*(1-$M1408)*($M1408-$C1408)</f>
        <v>-1.4607080339100232E-2</v>
      </c>
      <c r="P1408" s="12">
        <f t="shared" ref="P1408:P1417" si="2533">2*E1408*$M1408*(1-$M1408)*($M1408-$C1408)</f>
        <v>1.4607080339100232E-2</v>
      </c>
      <c r="Q1408" s="12">
        <f t="shared" ref="Q1408:Q1417" si="2534">2*F1408*$M1408*(1-$M1408)*($M1408-$C1408)</f>
        <v>0</v>
      </c>
      <c r="R1408" s="12">
        <f t="shared" ref="R1408:R1417" si="2535">2*G1408*$M1408*(1-$M1408)*($M1408-$C1408)</f>
        <v>1.4607080339100232E-2</v>
      </c>
      <c r="S1408" s="4">
        <f>IF(M1408&gt;0.5,1,0)</f>
        <v>0</v>
      </c>
      <c r="T1408" s="15" t="str">
        <f>IF(S1408=C1408,"OK","FAUX")</f>
        <v>OK</v>
      </c>
    </row>
    <row r="1409" spans="1:23" x14ac:dyDescent="0.25">
      <c r="A1409" t="s">
        <v>40</v>
      </c>
      <c r="B1409" t="s">
        <v>34</v>
      </c>
      <c r="C1409" s="4">
        <f t="shared" ref="C1409:G1409" si="2536">C1391</f>
        <v>1</v>
      </c>
      <c r="D1409" s="4">
        <f t="shared" si="2536"/>
        <v>0</v>
      </c>
      <c r="E1409" s="4">
        <f t="shared" si="2536"/>
        <v>1</v>
      </c>
      <c r="F1409" s="4">
        <f t="shared" si="2536"/>
        <v>1</v>
      </c>
      <c r="G1409" s="4">
        <f t="shared" si="2536"/>
        <v>1</v>
      </c>
      <c r="H1409" s="12">
        <f>H1404</f>
        <v>2.6697109870776137</v>
      </c>
      <c r="I1409" s="12">
        <f t="shared" ref="I1409:K1409" si="2537">I1404</f>
        <v>0.39423331946146428</v>
      </c>
      <c r="J1409" s="12">
        <f t="shared" si="2537"/>
        <v>2.2559929713720654</v>
      </c>
      <c r="K1409" s="12">
        <f t="shared" si="2537"/>
        <v>-4.3469824955822585E-2</v>
      </c>
      <c r="L1409" s="4">
        <f t="shared" ref="L1409:L1417" si="2538">SUMPRODUCT(D1409:G1409,H1409:K1409)</f>
        <v>2.6067564658777069</v>
      </c>
      <c r="M1409" s="11">
        <f t="shared" ref="M1409:M1417" si="2539">1/(1+EXP(-L1409))</f>
        <v>0.93129515049088096</v>
      </c>
      <c r="N1409" s="12">
        <f t="shared" ref="N1409:N1417" si="2540">(M1409-C1409)^2</f>
        <v>4.720356346070694E-3</v>
      </c>
      <c r="O1409" s="12">
        <f t="shared" ref="O1409:O1417" si="2541">2*D1409*$M1409*(1-$M1409)*($M1409-$C1409)</f>
        <v>0</v>
      </c>
      <c r="P1409" s="12">
        <f t="shared" si="2533"/>
        <v>-8.7920899473689848E-3</v>
      </c>
      <c r="Q1409" s="12">
        <f t="shared" si="2534"/>
        <v>-8.7920899473689848E-3</v>
      </c>
      <c r="R1409" s="12">
        <f t="shared" si="2535"/>
        <v>-8.7920899473689848E-3</v>
      </c>
      <c r="S1409" s="4">
        <f t="shared" ref="S1409:S1417" si="2542">IF(M1409&gt;0.5,1,0)</f>
        <v>1</v>
      </c>
      <c r="T1409" s="15" t="str">
        <f t="shared" ref="T1409:T1417" si="2543">IF(S1409=C1409,"OK","FAUX")</f>
        <v>OK</v>
      </c>
    </row>
    <row r="1410" spans="1:23" x14ac:dyDescent="0.25">
      <c r="A1410" t="s">
        <v>39</v>
      </c>
      <c r="B1410" t="s">
        <v>35</v>
      </c>
      <c r="C1410" s="4">
        <f t="shared" ref="C1410:G1410" si="2544">C1392</f>
        <v>0</v>
      </c>
      <c r="D1410" s="4">
        <f t="shared" si="2544"/>
        <v>-1</v>
      </c>
      <c r="E1410" s="4">
        <f t="shared" si="2544"/>
        <v>1</v>
      </c>
      <c r="F1410" s="4">
        <f t="shared" si="2544"/>
        <v>-1</v>
      </c>
      <c r="G1410" s="4">
        <f t="shared" si="2544"/>
        <v>0</v>
      </c>
      <c r="H1410" s="12">
        <f>H1404</f>
        <v>2.6697109870776137</v>
      </c>
      <c r="I1410" s="12">
        <f t="shared" ref="I1410:K1410" si="2545">I1404</f>
        <v>0.39423331946146428</v>
      </c>
      <c r="J1410" s="12">
        <f t="shared" si="2545"/>
        <v>2.2559929713720654</v>
      </c>
      <c r="K1410" s="12">
        <f t="shared" si="2545"/>
        <v>-4.3469824955822585E-2</v>
      </c>
      <c r="L1410" s="4">
        <f t="shared" si="2538"/>
        <v>-4.5314706389882149</v>
      </c>
      <c r="M1410" s="11">
        <f t="shared" si="2539"/>
        <v>1.065018576878487E-2</v>
      </c>
      <c r="N1410" s="12">
        <f t="shared" si="2540"/>
        <v>1.1342645690962778E-4</v>
      </c>
      <c r="O1410" s="12">
        <f t="shared" si="2541"/>
        <v>-2.2443688814489035E-4</v>
      </c>
      <c r="P1410" s="12">
        <f t="shared" si="2533"/>
        <v>2.2443688814489035E-4</v>
      </c>
      <c r="Q1410" s="12">
        <f t="shared" si="2534"/>
        <v>-2.2443688814489035E-4</v>
      </c>
      <c r="R1410" s="12">
        <f t="shared" si="2535"/>
        <v>0</v>
      </c>
      <c r="S1410" s="4">
        <f t="shared" si="2542"/>
        <v>0</v>
      </c>
      <c r="T1410" s="15" t="str">
        <f t="shared" si="2543"/>
        <v>OK</v>
      </c>
    </row>
    <row r="1411" spans="1:23" x14ac:dyDescent="0.25">
      <c r="A1411" t="s">
        <v>39</v>
      </c>
      <c r="B1411" t="s">
        <v>37</v>
      </c>
      <c r="C1411" s="4">
        <f t="shared" ref="C1411:G1411" si="2546">C1393</f>
        <v>0</v>
      </c>
      <c r="D1411" s="4">
        <f t="shared" si="2546"/>
        <v>-1</v>
      </c>
      <c r="E1411" s="4">
        <f t="shared" si="2546"/>
        <v>0</v>
      </c>
      <c r="F1411" s="4">
        <f t="shared" si="2546"/>
        <v>-1</v>
      </c>
      <c r="G1411" s="4">
        <f t="shared" si="2546"/>
        <v>1</v>
      </c>
      <c r="H1411" s="12">
        <f>H1404</f>
        <v>2.6697109870776137</v>
      </c>
      <c r="I1411" s="12">
        <f t="shared" ref="I1411:K1411" si="2547">I1404</f>
        <v>0.39423331946146428</v>
      </c>
      <c r="J1411" s="12">
        <f t="shared" si="2547"/>
        <v>2.2559929713720654</v>
      </c>
      <c r="K1411" s="12">
        <f t="shared" si="2547"/>
        <v>-4.3469824955822585E-2</v>
      </c>
      <c r="L1411" s="4">
        <f t="shared" si="2538"/>
        <v>-4.9691737834055019</v>
      </c>
      <c r="M1411" s="11">
        <f t="shared" si="2539"/>
        <v>6.9009331450672401E-3</v>
      </c>
      <c r="N1411" s="12">
        <f t="shared" si="2540"/>
        <v>4.7622878272687628E-5</v>
      </c>
      <c r="O1411" s="12">
        <f t="shared" si="2541"/>
        <v>-9.4588471947104264E-5</v>
      </c>
      <c r="P1411" s="12">
        <f t="shared" si="2533"/>
        <v>0</v>
      </c>
      <c r="Q1411" s="12">
        <f t="shared" si="2534"/>
        <v>-9.4588471947104264E-5</v>
      </c>
      <c r="R1411" s="12">
        <f t="shared" si="2535"/>
        <v>9.4588471947104264E-5</v>
      </c>
      <c r="S1411" s="4">
        <f t="shared" si="2542"/>
        <v>0</v>
      </c>
      <c r="T1411" s="15" t="str">
        <f t="shared" si="2543"/>
        <v>OK</v>
      </c>
    </row>
    <row r="1412" spans="1:23" x14ac:dyDescent="0.25">
      <c r="A1412" t="s">
        <v>40</v>
      </c>
      <c r="B1412" t="s">
        <v>32</v>
      </c>
      <c r="C1412" s="4">
        <f t="shared" ref="C1412:G1412" si="2548">C1394</f>
        <v>1</v>
      </c>
      <c r="D1412" s="4">
        <f t="shared" si="2548"/>
        <v>1</v>
      </c>
      <c r="E1412" s="4">
        <f t="shared" si="2548"/>
        <v>1</v>
      </c>
      <c r="F1412" s="4">
        <f t="shared" si="2548"/>
        <v>0</v>
      </c>
      <c r="G1412" s="4">
        <f t="shared" si="2548"/>
        <v>1</v>
      </c>
      <c r="H1412" s="12">
        <f>H1404</f>
        <v>2.6697109870776137</v>
      </c>
      <c r="I1412" s="12">
        <f t="shared" ref="I1412:K1412" si="2549">I1404</f>
        <v>0.39423331946146428</v>
      </c>
      <c r="J1412" s="12">
        <f t="shared" si="2549"/>
        <v>2.2559929713720654</v>
      </c>
      <c r="K1412" s="12">
        <f t="shared" si="2549"/>
        <v>-4.3469824955822585E-2</v>
      </c>
      <c r="L1412" s="4">
        <f t="shared" si="2538"/>
        <v>3.0204744815832552</v>
      </c>
      <c r="M1412" s="11">
        <f t="shared" si="2539"/>
        <v>0.95349057151677863</v>
      </c>
      <c r="N1412" s="12">
        <f t="shared" si="2540"/>
        <v>2.1631269378358832E-3</v>
      </c>
      <c r="O1412" s="12">
        <f t="shared" si="2541"/>
        <v>-4.1250422804409515E-3</v>
      </c>
      <c r="P1412" s="12">
        <f t="shared" si="2533"/>
        <v>-4.1250422804409515E-3</v>
      </c>
      <c r="Q1412" s="12">
        <f t="shared" si="2534"/>
        <v>0</v>
      </c>
      <c r="R1412" s="12">
        <f t="shared" si="2535"/>
        <v>-4.1250422804409515E-3</v>
      </c>
      <c r="S1412" s="4">
        <f t="shared" si="2542"/>
        <v>1</v>
      </c>
      <c r="T1412" s="15" t="str">
        <f t="shared" si="2543"/>
        <v>OK</v>
      </c>
    </row>
    <row r="1413" spans="1:23" x14ac:dyDescent="0.25">
      <c r="A1413" t="s">
        <v>40</v>
      </c>
      <c r="B1413" t="s">
        <v>38</v>
      </c>
      <c r="C1413" s="4">
        <f t="shared" ref="C1413:G1413" si="2550">C1395</f>
        <v>1</v>
      </c>
      <c r="D1413" s="4">
        <f t="shared" si="2550"/>
        <v>1</v>
      </c>
      <c r="E1413" s="4">
        <f t="shared" si="2550"/>
        <v>1</v>
      </c>
      <c r="F1413" s="4">
        <f t="shared" si="2550"/>
        <v>1</v>
      </c>
      <c r="G1413" s="4">
        <f t="shared" si="2550"/>
        <v>0</v>
      </c>
      <c r="H1413" s="12">
        <f>H1404</f>
        <v>2.6697109870776137</v>
      </c>
      <c r="I1413" s="12">
        <f t="shared" ref="I1413:K1413" si="2551">I1404</f>
        <v>0.39423331946146428</v>
      </c>
      <c r="J1413" s="12">
        <f t="shared" si="2551"/>
        <v>2.2559929713720654</v>
      </c>
      <c r="K1413" s="12">
        <f t="shared" si="2551"/>
        <v>-4.3469824955822585E-2</v>
      </c>
      <c r="L1413" s="4">
        <f t="shared" si="2538"/>
        <v>5.3199372779111433</v>
      </c>
      <c r="M1413" s="11">
        <f t="shared" si="2539"/>
        <v>0.99513076484418583</v>
      </c>
      <c r="N1413" s="12">
        <f t="shared" si="2540"/>
        <v>2.3709451002616613E-5</v>
      </c>
      <c r="O1413" s="12">
        <f t="shared" si="2541"/>
        <v>-4.7188008220539236E-5</v>
      </c>
      <c r="P1413" s="12">
        <f t="shared" si="2533"/>
        <v>-4.7188008220539236E-5</v>
      </c>
      <c r="Q1413" s="12">
        <f t="shared" si="2534"/>
        <v>-4.7188008220539236E-5</v>
      </c>
      <c r="R1413" s="12">
        <f t="shared" si="2535"/>
        <v>0</v>
      </c>
      <c r="S1413" s="4">
        <f t="shared" si="2542"/>
        <v>1</v>
      </c>
      <c r="T1413" s="15" t="str">
        <f t="shared" si="2543"/>
        <v>OK</v>
      </c>
    </row>
    <row r="1414" spans="1:23" x14ac:dyDescent="0.25">
      <c r="A1414" t="s">
        <v>39</v>
      </c>
      <c r="B1414" t="s">
        <v>31</v>
      </c>
      <c r="C1414" s="4">
        <f t="shared" ref="C1414:G1414" si="2552">C1396</f>
        <v>0</v>
      </c>
      <c r="D1414" s="4">
        <f t="shared" si="2552"/>
        <v>0</v>
      </c>
      <c r="E1414" s="4">
        <f t="shared" si="2552"/>
        <v>0</v>
      </c>
      <c r="F1414" s="4">
        <f t="shared" si="2552"/>
        <v>-1</v>
      </c>
      <c r="G1414" s="4">
        <f t="shared" si="2552"/>
        <v>0</v>
      </c>
      <c r="H1414" s="12">
        <f>H1404</f>
        <v>2.6697109870776137</v>
      </c>
      <c r="I1414" s="12">
        <f t="shared" ref="I1414:K1414" si="2553">I1404</f>
        <v>0.39423331946146428</v>
      </c>
      <c r="J1414" s="12">
        <f t="shared" si="2553"/>
        <v>2.2559929713720654</v>
      </c>
      <c r="K1414" s="12">
        <f t="shared" si="2553"/>
        <v>-4.3469824955822585E-2</v>
      </c>
      <c r="L1414" s="4">
        <f t="shared" si="2538"/>
        <v>-2.2559929713720654</v>
      </c>
      <c r="M1414" s="11">
        <f t="shared" si="2539"/>
        <v>9.4833775627842329E-2</v>
      </c>
      <c r="N1414" s="12">
        <f t="shared" si="2540"/>
        <v>8.9934449998319409E-3</v>
      </c>
      <c r="O1414" s="12">
        <f t="shared" si="2541"/>
        <v>0</v>
      </c>
      <c r="P1414" s="12">
        <f t="shared" si="2533"/>
        <v>0</v>
      </c>
      <c r="Q1414" s="12">
        <f t="shared" si="2534"/>
        <v>-1.6281125309193078E-2</v>
      </c>
      <c r="R1414" s="12">
        <f t="shared" si="2535"/>
        <v>0</v>
      </c>
      <c r="S1414" s="4">
        <f t="shared" si="2542"/>
        <v>0</v>
      </c>
      <c r="T1414" s="15" t="str">
        <f t="shared" si="2543"/>
        <v>OK</v>
      </c>
    </row>
    <row r="1415" spans="1:23" x14ac:dyDescent="0.25">
      <c r="A1415" t="s">
        <v>40</v>
      </c>
      <c r="B1415" t="s">
        <v>30</v>
      </c>
      <c r="C1415" s="4">
        <f t="shared" ref="C1415:G1415" si="2554">C1397</f>
        <v>1</v>
      </c>
      <c r="D1415" s="4">
        <f t="shared" si="2554"/>
        <v>1</v>
      </c>
      <c r="E1415" s="4">
        <f t="shared" si="2554"/>
        <v>0</v>
      </c>
      <c r="F1415" s="4">
        <f t="shared" si="2554"/>
        <v>1</v>
      </c>
      <c r="G1415" s="4">
        <f t="shared" si="2554"/>
        <v>1</v>
      </c>
      <c r="H1415" s="12">
        <f>H1404</f>
        <v>2.6697109870776137</v>
      </c>
      <c r="I1415" s="12">
        <f t="shared" ref="I1415:K1415" si="2555">I1404</f>
        <v>0.39423331946146428</v>
      </c>
      <c r="J1415" s="12">
        <f t="shared" si="2555"/>
        <v>2.2559929713720654</v>
      </c>
      <c r="K1415" s="12">
        <f t="shared" si="2555"/>
        <v>-4.3469824955822585E-2</v>
      </c>
      <c r="L1415" s="4">
        <f t="shared" si="2538"/>
        <v>4.8822341334938564</v>
      </c>
      <c r="M1415" s="11">
        <f t="shared" si="2539"/>
        <v>0.99247696483003722</v>
      </c>
      <c r="N1415" s="12">
        <f t="shared" si="2540"/>
        <v>5.6596058168496873E-5</v>
      </c>
      <c r="O1415" s="12">
        <f t="shared" si="2541"/>
        <v>-1.1234056806482803E-4</v>
      </c>
      <c r="P1415" s="12">
        <f t="shared" si="2533"/>
        <v>0</v>
      </c>
      <c r="Q1415" s="12">
        <f t="shared" si="2534"/>
        <v>-1.1234056806482803E-4</v>
      </c>
      <c r="R1415" s="12">
        <f t="shared" si="2535"/>
        <v>-1.1234056806482803E-4</v>
      </c>
      <c r="S1415" s="4">
        <f t="shared" si="2542"/>
        <v>1</v>
      </c>
      <c r="T1415" s="15" t="str">
        <f t="shared" si="2543"/>
        <v>OK</v>
      </c>
    </row>
    <row r="1416" spans="1:23" x14ac:dyDescent="0.25">
      <c r="A1416" t="s">
        <v>39</v>
      </c>
      <c r="B1416" t="s">
        <v>36</v>
      </c>
      <c r="C1416" s="4">
        <f t="shared" ref="C1416:G1416" si="2556">C1398</f>
        <v>0</v>
      </c>
      <c r="D1416" s="4">
        <f t="shared" si="2556"/>
        <v>-1</v>
      </c>
      <c r="E1416" s="4">
        <f t="shared" si="2556"/>
        <v>0</v>
      </c>
      <c r="F1416" s="4">
        <f t="shared" si="2556"/>
        <v>-1</v>
      </c>
      <c r="G1416" s="4">
        <f t="shared" si="2556"/>
        <v>0</v>
      </c>
      <c r="H1416" s="12">
        <f>H1404</f>
        <v>2.6697109870776137</v>
      </c>
      <c r="I1416" s="12">
        <f t="shared" ref="I1416:K1416" si="2557">I1404</f>
        <v>0.39423331946146428</v>
      </c>
      <c r="J1416" s="12">
        <f t="shared" si="2557"/>
        <v>2.2559929713720654</v>
      </c>
      <c r="K1416" s="12">
        <f t="shared" si="2557"/>
        <v>-4.3469824955822585E-2</v>
      </c>
      <c r="L1416" s="4">
        <f t="shared" si="2538"/>
        <v>-4.9257039584496791</v>
      </c>
      <c r="M1416" s="11">
        <f t="shared" si="2539"/>
        <v>7.2053219655958184E-3</v>
      </c>
      <c r="N1416" s="12">
        <f t="shared" si="2540"/>
        <v>5.1916664627897587E-5</v>
      </c>
      <c r="O1416" s="12">
        <f t="shared" si="2541"/>
        <v>-1.0308517668774745E-4</v>
      </c>
      <c r="P1416" s="12">
        <f t="shared" si="2533"/>
        <v>0</v>
      </c>
      <c r="Q1416" s="12">
        <f t="shared" si="2534"/>
        <v>-1.0308517668774745E-4</v>
      </c>
      <c r="R1416" s="12">
        <f t="shared" si="2535"/>
        <v>0</v>
      </c>
      <c r="S1416" s="4">
        <f t="shared" si="2542"/>
        <v>0</v>
      </c>
      <c r="T1416" s="15" t="str">
        <f t="shared" si="2543"/>
        <v>OK</v>
      </c>
    </row>
    <row r="1417" spans="1:23" x14ac:dyDescent="0.25">
      <c r="A1417" t="s">
        <v>40</v>
      </c>
      <c r="B1417" t="s">
        <v>33</v>
      </c>
      <c r="C1417" s="4">
        <f t="shared" ref="C1417:G1417" si="2558">C1399</f>
        <v>1</v>
      </c>
      <c r="D1417" s="4">
        <f t="shared" si="2558"/>
        <v>1</v>
      </c>
      <c r="E1417" s="4">
        <f t="shared" si="2558"/>
        <v>1</v>
      </c>
      <c r="F1417" s="4">
        <f t="shared" si="2558"/>
        <v>1</v>
      </c>
      <c r="G1417" s="4">
        <f t="shared" si="2558"/>
        <v>0</v>
      </c>
      <c r="H1417" s="12">
        <f>H1404</f>
        <v>2.6697109870776137</v>
      </c>
      <c r="I1417" s="12">
        <f t="shared" ref="I1417:K1417" si="2559">I1404</f>
        <v>0.39423331946146428</v>
      </c>
      <c r="J1417" s="12">
        <f t="shared" si="2559"/>
        <v>2.2559929713720654</v>
      </c>
      <c r="K1417" s="12">
        <f t="shared" si="2559"/>
        <v>-4.3469824955822585E-2</v>
      </c>
      <c r="L1417" s="4">
        <f t="shared" si="2538"/>
        <v>5.3199372779111433</v>
      </c>
      <c r="M1417" s="11">
        <f t="shared" si="2539"/>
        <v>0.99513076484418583</v>
      </c>
      <c r="N1417" s="12">
        <f t="shared" si="2540"/>
        <v>2.3709451002616613E-5</v>
      </c>
      <c r="O1417" s="12">
        <f t="shared" si="2541"/>
        <v>-4.7188008220539236E-5</v>
      </c>
      <c r="P1417" s="12">
        <f t="shared" si="2533"/>
        <v>-4.7188008220539236E-5</v>
      </c>
      <c r="Q1417" s="12">
        <f t="shared" si="2534"/>
        <v>-4.7188008220539236E-5</v>
      </c>
      <c r="R1417" s="12">
        <f t="shared" si="2535"/>
        <v>0</v>
      </c>
      <c r="S1417" s="4">
        <f t="shared" si="2542"/>
        <v>1</v>
      </c>
      <c r="T1417" s="15" t="str">
        <f t="shared" si="2543"/>
        <v>OK</v>
      </c>
    </row>
    <row r="1418" spans="1:23" x14ac:dyDescent="0.25">
      <c r="M1418" s="5" t="s">
        <v>47</v>
      </c>
      <c r="N1418" s="11">
        <f>AVERAGE(N1408:N1417)</f>
        <v>2.4215950323056381E-3</v>
      </c>
      <c r="O1418"/>
      <c r="V1418">
        <f>B1406</f>
        <v>78</v>
      </c>
      <c r="W1418" s="11">
        <f>N1418</f>
        <v>2.4215950323056381E-3</v>
      </c>
    </row>
    <row r="1419" spans="1:23" x14ac:dyDescent="0.25">
      <c r="H1419" t="s">
        <v>41</v>
      </c>
      <c r="I1419">
        <f>I1401</f>
        <v>3</v>
      </c>
      <c r="M1419"/>
      <c r="N1419" s="5" t="s">
        <v>46</v>
      </c>
      <c r="O1419" s="11">
        <f>AVERAGE(O1408:O1417)</f>
        <v>-1.936094974082683E-3</v>
      </c>
      <c r="P1419" s="11">
        <f t="shared" ref="P1419:R1419" si="2560">AVERAGE(P1408:P1417)</f>
        <v>1.820008982994108E-4</v>
      </c>
      <c r="Q1419" s="11">
        <f t="shared" si="2560"/>
        <v>-2.570204237784771E-3</v>
      </c>
      <c r="R1419" s="11">
        <f t="shared" si="2560"/>
        <v>1.672196015172572E-4</v>
      </c>
    </row>
    <row r="1420" spans="1:23" x14ac:dyDescent="0.25">
      <c r="M1420"/>
      <c r="N1420"/>
      <c r="O1420"/>
    </row>
    <row r="1421" spans="1:23" x14ac:dyDescent="0.25">
      <c r="M1421"/>
      <c r="N1421"/>
      <c r="O1421"/>
    </row>
    <row r="1422" spans="1:23" x14ac:dyDescent="0.25">
      <c r="H1422" s="13">
        <f>H1404-O1419*$I1419</f>
        <v>2.6755192719998617</v>
      </c>
      <c r="I1422" s="13">
        <f t="shared" ref="I1422" si="2561">I1404-P1419*$I1419</f>
        <v>0.39368731676656604</v>
      </c>
      <c r="J1422" s="13">
        <f t="shared" ref="J1422" si="2562">J1404-Q1419*$I1419</f>
        <v>2.2637035840854196</v>
      </c>
      <c r="K1422" s="13">
        <f t="shared" ref="K1422" si="2563">K1404-R1419*$I1419</f>
        <v>-4.3971483760374359E-2</v>
      </c>
      <c r="M1422"/>
      <c r="N1422"/>
      <c r="O1422"/>
    </row>
    <row r="1423" spans="1:23" x14ac:dyDescent="0.25">
      <c r="H1423" s="36" t="s">
        <v>18</v>
      </c>
      <c r="I1423" s="36"/>
      <c r="J1423" s="36"/>
      <c r="K1423" s="36"/>
      <c r="M1423"/>
      <c r="N1423"/>
      <c r="O1423" s="37" t="s">
        <v>23</v>
      </c>
      <c r="P1423" s="37"/>
      <c r="Q1423" s="37"/>
      <c r="R1423" s="37"/>
    </row>
    <row r="1424" spans="1:23" x14ac:dyDescent="0.25">
      <c r="A1424" s="14" t="s">
        <v>45</v>
      </c>
      <c r="B1424" s="14">
        <f>B1406+1</f>
        <v>79</v>
      </c>
      <c r="H1424" s="8" t="s">
        <v>19</v>
      </c>
      <c r="I1424" s="8" t="s">
        <v>20</v>
      </c>
      <c r="J1424" s="8" t="s">
        <v>22</v>
      </c>
      <c r="K1424" s="8" t="s">
        <v>21</v>
      </c>
      <c r="M1424"/>
      <c r="N1424"/>
      <c r="O1424" s="8" t="s">
        <v>24</v>
      </c>
      <c r="P1424" s="8" t="s">
        <v>25</v>
      </c>
      <c r="Q1424" s="8" t="s">
        <v>26</v>
      </c>
      <c r="R1424" s="8" t="s">
        <v>27</v>
      </c>
    </row>
    <row r="1425" spans="1:23" ht="30" x14ac:dyDescent="0.25">
      <c r="A1425" s="6" t="s">
        <v>44</v>
      </c>
      <c r="B1425" s="6" t="s">
        <v>13</v>
      </c>
      <c r="C1425" s="7" t="s">
        <v>7</v>
      </c>
      <c r="D1425" s="6" t="s">
        <v>14</v>
      </c>
      <c r="E1425" s="6" t="s">
        <v>1</v>
      </c>
      <c r="F1425" s="6" t="s">
        <v>2</v>
      </c>
      <c r="G1425" s="6" t="s">
        <v>15</v>
      </c>
      <c r="H1425" s="9" t="s">
        <v>14</v>
      </c>
      <c r="I1425" s="9" t="s">
        <v>1</v>
      </c>
      <c r="J1425" s="9" t="s">
        <v>2</v>
      </c>
      <c r="K1425" s="9" t="s">
        <v>15</v>
      </c>
      <c r="L1425" s="6" t="s">
        <v>16</v>
      </c>
      <c r="M1425" s="6" t="s">
        <v>17</v>
      </c>
      <c r="N1425" s="6" t="s">
        <v>28</v>
      </c>
      <c r="O1425" s="9" t="s">
        <v>14</v>
      </c>
      <c r="P1425" s="9" t="s">
        <v>1</v>
      </c>
      <c r="Q1425" s="9" t="s">
        <v>2</v>
      </c>
      <c r="R1425" s="9" t="s">
        <v>15</v>
      </c>
      <c r="S1425" s="7" t="s">
        <v>42</v>
      </c>
      <c r="T1425" s="9" t="s">
        <v>43</v>
      </c>
    </row>
    <row r="1426" spans="1:23" x14ac:dyDescent="0.25">
      <c r="A1426" t="s">
        <v>39</v>
      </c>
      <c r="B1426" t="s">
        <v>29</v>
      </c>
      <c r="C1426" s="4">
        <f>C1408</f>
        <v>0</v>
      </c>
      <c r="D1426" s="4">
        <f t="shared" ref="D1426:G1426" si="2564">D1408</f>
        <v>-1</v>
      </c>
      <c r="E1426" s="4">
        <f t="shared" si="2564"/>
        <v>1</v>
      </c>
      <c r="F1426" s="4">
        <f t="shared" si="2564"/>
        <v>0</v>
      </c>
      <c r="G1426" s="4">
        <f t="shared" si="2564"/>
        <v>1</v>
      </c>
      <c r="H1426" s="12">
        <f>H1422</f>
        <v>2.6755192719998617</v>
      </c>
      <c r="I1426" s="12">
        <f t="shared" ref="I1426:K1426" si="2565">I1422</f>
        <v>0.39368731676656604</v>
      </c>
      <c r="J1426" s="12">
        <f t="shared" si="2565"/>
        <v>2.2637035840854196</v>
      </c>
      <c r="K1426" s="12">
        <f t="shared" si="2565"/>
        <v>-4.3971483760374359E-2</v>
      </c>
      <c r="L1426" s="4">
        <f>SUMPRODUCT(D1426:G1426,H1426:K1426)</f>
        <v>-2.3258034389936699</v>
      </c>
      <c r="M1426" s="11">
        <f>1/(1+EXP(-L1426))</f>
        <v>8.9008358669404528E-2</v>
      </c>
      <c r="N1426" s="12">
        <f>(M1426-C1426)^2</f>
        <v>7.9224879130213605E-3</v>
      </c>
      <c r="O1426" s="12">
        <f>2*D1426*$M1426*(1-$M1426)*($M1426-$C1426)</f>
        <v>-1.4434640534610266E-2</v>
      </c>
      <c r="P1426" s="12">
        <f t="shared" ref="P1426:P1435" si="2566">2*E1426*$M1426*(1-$M1426)*($M1426-$C1426)</f>
        <v>1.4434640534610266E-2</v>
      </c>
      <c r="Q1426" s="12">
        <f t="shared" ref="Q1426:Q1435" si="2567">2*F1426*$M1426*(1-$M1426)*($M1426-$C1426)</f>
        <v>0</v>
      </c>
      <c r="R1426" s="12">
        <f t="shared" ref="R1426:R1435" si="2568">2*G1426*$M1426*(1-$M1426)*($M1426-$C1426)</f>
        <v>1.4434640534610266E-2</v>
      </c>
      <c r="S1426" s="4">
        <f>IF(M1426&gt;0.5,1,0)</f>
        <v>0</v>
      </c>
      <c r="T1426" s="15" t="str">
        <f>IF(S1426=C1426,"OK","FAUX")</f>
        <v>OK</v>
      </c>
    </row>
    <row r="1427" spans="1:23" x14ac:dyDescent="0.25">
      <c r="A1427" t="s">
        <v>40</v>
      </c>
      <c r="B1427" t="s">
        <v>34</v>
      </c>
      <c r="C1427" s="4">
        <f t="shared" ref="C1427:G1427" si="2569">C1409</f>
        <v>1</v>
      </c>
      <c r="D1427" s="4">
        <f t="shared" si="2569"/>
        <v>0</v>
      </c>
      <c r="E1427" s="4">
        <f t="shared" si="2569"/>
        <v>1</v>
      </c>
      <c r="F1427" s="4">
        <f t="shared" si="2569"/>
        <v>1</v>
      </c>
      <c r="G1427" s="4">
        <f t="shared" si="2569"/>
        <v>1</v>
      </c>
      <c r="H1427" s="12">
        <f>H1422</f>
        <v>2.6755192719998617</v>
      </c>
      <c r="I1427" s="12">
        <f t="shared" ref="I1427:K1427" si="2570">I1422</f>
        <v>0.39368731676656604</v>
      </c>
      <c r="J1427" s="12">
        <f t="shared" si="2570"/>
        <v>2.2637035840854196</v>
      </c>
      <c r="K1427" s="12">
        <f t="shared" si="2570"/>
        <v>-4.3971483760374359E-2</v>
      </c>
      <c r="L1427" s="4">
        <f t="shared" ref="L1427:L1435" si="2571">SUMPRODUCT(D1427:G1427,H1427:K1427)</f>
        <v>2.6134194170916114</v>
      </c>
      <c r="M1427" s="11">
        <f t="shared" ref="M1427:M1435" si="2572">1/(1+EXP(-L1427))</f>
        <v>0.93172025285851912</v>
      </c>
      <c r="N1427" s="12">
        <f t="shared" ref="N1427:N1435" si="2573">(M1427-C1427)^2</f>
        <v>4.6621238697045668E-3</v>
      </c>
      <c r="O1427" s="12">
        <f t="shared" ref="O1427:O1435" si="2574">2*D1427*$M1427*(1-$M1427)*($M1427-$C1427)</f>
        <v>0</v>
      </c>
      <c r="P1427" s="12">
        <f t="shared" si="2566"/>
        <v>-8.6875904614777538E-3</v>
      </c>
      <c r="Q1427" s="12">
        <f t="shared" si="2567"/>
        <v>-8.6875904614777538E-3</v>
      </c>
      <c r="R1427" s="12">
        <f t="shared" si="2568"/>
        <v>-8.6875904614777538E-3</v>
      </c>
      <c r="S1427" s="4">
        <f t="shared" ref="S1427:S1435" si="2575">IF(M1427&gt;0.5,1,0)</f>
        <v>1</v>
      </c>
      <c r="T1427" s="15" t="str">
        <f t="shared" ref="T1427:T1435" si="2576">IF(S1427=C1427,"OK","FAUX")</f>
        <v>OK</v>
      </c>
    </row>
    <row r="1428" spans="1:23" x14ac:dyDescent="0.25">
      <c r="A1428" t="s">
        <v>39</v>
      </c>
      <c r="B1428" t="s">
        <v>35</v>
      </c>
      <c r="C1428" s="4">
        <f t="shared" ref="C1428:G1428" si="2577">C1410</f>
        <v>0</v>
      </c>
      <c r="D1428" s="4">
        <f t="shared" si="2577"/>
        <v>-1</v>
      </c>
      <c r="E1428" s="4">
        <f t="shared" si="2577"/>
        <v>1</v>
      </c>
      <c r="F1428" s="4">
        <f t="shared" si="2577"/>
        <v>-1</v>
      </c>
      <c r="G1428" s="4">
        <f t="shared" si="2577"/>
        <v>0</v>
      </c>
      <c r="H1428" s="12">
        <f>H1422</f>
        <v>2.6755192719998617</v>
      </c>
      <c r="I1428" s="12">
        <f t="shared" ref="I1428:K1428" si="2578">I1422</f>
        <v>0.39368731676656604</v>
      </c>
      <c r="J1428" s="12">
        <f t="shared" si="2578"/>
        <v>2.2637035840854196</v>
      </c>
      <c r="K1428" s="12">
        <f t="shared" si="2578"/>
        <v>-4.3971483760374359E-2</v>
      </c>
      <c r="L1428" s="4">
        <f t="shared" si="2571"/>
        <v>-4.5455355393187151</v>
      </c>
      <c r="M1428" s="11">
        <f t="shared" si="2572"/>
        <v>1.050300273581712E-2</v>
      </c>
      <c r="N1428" s="12">
        <f t="shared" si="2573"/>
        <v>1.103130664685819E-4</v>
      </c>
      <c r="O1428" s="12">
        <f t="shared" si="2574"/>
        <v>-2.18308896059332E-4</v>
      </c>
      <c r="P1428" s="12">
        <f t="shared" si="2566"/>
        <v>2.18308896059332E-4</v>
      </c>
      <c r="Q1428" s="12">
        <f t="shared" si="2567"/>
        <v>-2.18308896059332E-4</v>
      </c>
      <c r="R1428" s="12">
        <f t="shared" si="2568"/>
        <v>0</v>
      </c>
      <c r="S1428" s="4">
        <f t="shared" si="2575"/>
        <v>0</v>
      </c>
      <c r="T1428" s="15" t="str">
        <f t="shared" si="2576"/>
        <v>OK</v>
      </c>
    </row>
    <row r="1429" spans="1:23" x14ac:dyDescent="0.25">
      <c r="A1429" t="s">
        <v>39</v>
      </c>
      <c r="B1429" t="s">
        <v>37</v>
      </c>
      <c r="C1429" s="4">
        <f t="shared" ref="C1429:G1429" si="2579">C1411</f>
        <v>0</v>
      </c>
      <c r="D1429" s="4">
        <f t="shared" si="2579"/>
        <v>-1</v>
      </c>
      <c r="E1429" s="4">
        <f t="shared" si="2579"/>
        <v>0</v>
      </c>
      <c r="F1429" s="4">
        <f t="shared" si="2579"/>
        <v>-1</v>
      </c>
      <c r="G1429" s="4">
        <f t="shared" si="2579"/>
        <v>1</v>
      </c>
      <c r="H1429" s="12">
        <f>H1422</f>
        <v>2.6755192719998617</v>
      </c>
      <c r="I1429" s="12">
        <f t="shared" ref="I1429:K1429" si="2580">I1422</f>
        <v>0.39368731676656604</v>
      </c>
      <c r="J1429" s="12">
        <f t="shared" si="2580"/>
        <v>2.2637035840854196</v>
      </c>
      <c r="K1429" s="12">
        <f t="shared" si="2580"/>
        <v>-4.3971483760374359E-2</v>
      </c>
      <c r="L1429" s="4">
        <f t="shared" si="2571"/>
        <v>-4.9831943398456557</v>
      </c>
      <c r="M1429" s="11">
        <f t="shared" si="2572"/>
        <v>6.8055072142644271E-3</v>
      </c>
      <c r="N1429" s="12">
        <f t="shared" si="2573"/>
        <v>4.6314928443405162E-5</v>
      </c>
      <c r="O1429" s="12">
        <f t="shared" si="2574"/>
        <v>-9.1999463727510857E-5</v>
      </c>
      <c r="P1429" s="12">
        <f t="shared" si="2566"/>
        <v>0</v>
      </c>
      <c r="Q1429" s="12">
        <f t="shared" si="2567"/>
        <v>-9.1999463727510857E-5</v>
      </c>
      <c r="R1429" s="12">
        <f t="shared" si="2568"/>
        <v>9.1999463727510857E-5</v>
      </c>
      <c r="S1429" s="4">
        <f t="shared" si="2575"/>
        <v>0</v>
      </c>
      <c r="T1429" s="15" t="str">
        <f t="shared" si="2576"/>
        <v>OK</v>
      </c>
    </row>
    <row r="1430" spans="1:23" x14ac:dyDescent="0.25">
      <c r="A1430" t="s">
        <v>40</v>
      </c>
      <c r="B1430" t="s">
        <v>32</v>
      </c>
      <c r="C1430" s="4">
        <f t="shared" ref="C1430:G1430" si="2581">C1412</f>
        <v>1</v>
      </c>
      <c r="D1430" s="4">
        <f t="shared" si="2581"/>
        <v>1</v>
      </c>
      <c r="E1430" s="4">
        <f t="shared" si="2581"/>
        <v>1</v>
      </c>
      <c r="F1430" s="4">
        <f t="shared" si="2581"/>
        <v>0</v>
      </c>
      <c r="G1430" s="4">
        <f t="shared" si="2581"/>
        <v>1</v>
      </c>
      <c r="H1430" s="12">
        <f>H1422</f>
        <v>2.6755192719998617</v>
      </c>
      <c r="I1430" s="12">
        <f t="shared" ref="I1430:K1430" si="2582">I1422</f>
        <v>0.39368731676656604</v>
      </c>
      <c r="J1430" s="12">
        <f t="shared" si="2582"/>
        <v>2.2637035840854196</v>
      </c>
      <c r="K1430" s="12">
        <f t="shared" si="2582"/>
        <v>-4.3971483760374359E-2</v>
      </c>
      <c r="L1430" s="4">
        <f t="shared" si="2571"/>
        <v>3.0252351050060535</v>
      </c>
      <c r="M1430" s="11">
        <f t="shared" si="2572"/>
        <v>0.95370123236551962</v>
      </c>
      <c r="N1430" s="12">
        <f t="shared" si="2573"/>
        <v>2.1435758844716075E-3</v>
      </c>
      <c r="O1430" s="12">
        <f t="shared" si="2574"/>
        <v>-4.0886619253791617E-3</v>
      </c>
      <c r="P1430" s="12">
        <f t="shared" si="2566"/>
        <v>-4.0886619253791617E-3</v>
      </c>
      <c r="Q1430" s="12">
        <f t="shared" si="2567"/>
        <v>0</v>
      </c>
      <c r="R1430" s="12">
        <f t="shared" si="2568"/>
        <v>-4.0886619253791617E-3</v>
      </c>
      <c r="S1430" s="4">
        <f t="shared" si="2575"/>
        <v>1</v>
      </c>
      <c r="T1430" s="15" t="str">
        <f t="shared" si="2576"/>
        <v>OK</v>
      </c>
    </row>
    <row r="1431" spans="1:23" x14ac:dyDescent="0.25">
      <c r="A1431" t="s">
        <v>40</v>
      </c>
      <c r="B1431" t="s">
        <v>38</v>
      </c>
      <c r="C1431" s="4">
        <f t="shared" ref="C1431:G1431" si="2583">C1413</f>
        <v>1</v>
      </c>
      <c r="D1431" s="4">
        <f t="shared" si="2583"/>
        <v>1</v>
      </c>
      <c r="E1431" s="4">
        <f t="shared" si="2583"/>
        <v>1</v>
      </c>
      <c r="F1431" s="4">
        <f t="shared" si="2583"/>
        <v>1</v>
      </c>
      <c r="G1431" s="4">
        <f t="shared" si="2583"/>
        <v>0</v>
      </c>
      <c r="H1431" s="12">
        <f>H1422</f>
        <v>2.6755192719998617</v>
      </c>
      <c r="I1431" s="12">
        <f t="shared" ref="I1431:K1431" si="2584">I1422</f>
        <v>0.39368731676656604</v>
      </c>
      <c r="J1431" s="12">
        <f t="shared" si="2584"/>
        <v>2.2637035840854196</v>
      </c>
      <c r="K1431" s="12">
        <f t="shared" si="2584"/>
        <v>-4.3971483760374359E-2</v>
      </c>
      <c r="L1431" s="4">
        <f t="shared" si="2571"/>
        <v>5.3329101728518475</v>
      </c>
      <c r="M1431" s="11">
        <f t="shared" si="2572"/>
        <v>0.99519322327617143</v>
      </c>
      <c r="N1431" s="12">
        <f t="shared" si="2573"/>
        <v>2.3105102472740074E-5</v>
      </c>
      <c r="O1431" s="12">
        <f t="shared" si="2574"/>
        <v>-4.5988082807944869E-5</v>
      </c>
      <c r="P1431" s="12">
        <f t="shared" si="2566"/>
        <v>-4.5988082807944869E-5</v>
      </c>
      <c r="Q1431" s="12">
        <f t="shared" si="2567"/>
        <v>-4.5988082807944869E-5</v>
      </c>
      <c r="R1431" s="12">
        <f t="shared" si="2568"/>
        <v>0</v>
      </c>
      <c r="S1431" s="4">
        <f t="shared" si="2575"/>
        <v>1</v>
      </c>
      <c r="T1431" s="15" t="str">
        <f t="shared" si="2576"/>
        <v>OK</v>
      </c>
    </row>
    <row r="1432" spans="1:23" x14ac:dyDescent="0.25">
      <c r="A1432" t="s">
        <v>39</v>
      </c>
      <c r="B1432" t="s">
        <v>31</v>
      </c>
      <c r="C1432" s="4">
        <f t="shared" ref="C1432:G1432" si="2585">C1414</f>
        <v>0</v>
      </c>
      <c r="D1432" s="4">
        <f t="shared" si="2585"/>
        <v>0</v>
      </c>
      <c r="E1432" s="4">
        <f t="shared" si="2585"/>
        <v>0</v>
      </c>
      <c r="F1432" s="4">
        <f t="shared" si="2585"/>
        <v>-1</v>
      </c>
      <c r="G1432" s="4">
        <f t="shared" si="2585"/>
        <v>0</v>
      </c>
      <c r="H1432" s="12">
        <f>H1422</f>
        <v>2.6755192719998617</v>
      </c>
      <c r="I1432" s="12">
        <f t="shared" ref="I1432:K1432" si="2586">I1422</f>
        <v>0.39368731676656604</v>
      </c>
      <c r="J1432" s="12">
        <f t="shared" si="2586"/>
        <v>2.2637035840854196</v>
      </c>
      <c r="K1432" s="12">
        <f t="shared" si="2586"/>
        <v>-4.3971483760374359E-2</v>
      </c>
      <c r="L1432" s="4">
        <f t="shared" si="2571"/>
        <v>-2.2637035840854196</v>
      </c>
      <c r="M1432" s="11">
        <f t="shared" si="2572"/>
        <v>9.4173958673065453E-2</v>
      </c>
      <c r="N1432" s="12">
        <f t="shared" si="2573"/>
        <v>8.868734492156239E-3</v>
      </c>
      <c r="O1432" s="12">
        <f t="shared" si="2574"/>
        <v>0</v>
      </c>
      <c r="P1432" s="12">
        <f t="shared" si="2566"/>
        <v>0</v>
      </c>
      <c r="Q1432" s="12">
        <f t="shared" si="2567"/>
        <v>-1.6067061313219055E-2</v>
      </c>
      <c r="R1432" s="12">
        <f t="shared" si="2568"/>
        <v>0</v>
      </c>
      <c r="S1432" s="4">
        <f t="shared" si="2575"/>
        <v>0</v>
      </c>
      <c r="T1432" s="15" t="str">
        <f t="shared" si="2576"/>
        <v>OK</v>
      </c>
    </row>
    <row r="1433" spans="1:23" x14ac:dyDescent="0.25">
      <c r="A1433" t="s">
        <v>40</v>
      </c>
      <c r="B1433" t="s">
        <v>30</v>
      </c>
      <c r="C1433" s="4">
        <f t="shared" ref="C1433:G1433" si="2587">C1415</f>
        <v>1</v>
      </c>
      <c r="D1433" s="4">
        <f t="shared" si="2587"/>
        <v>1</v>
      </c>
      <c r="E1433" s="4">
        <f t="shared" si="2587"/>
        <v>0</v>
      </c>
      <c r="F1433" s="4">
        <f t="shared" si="2587"/>
        <v>1</v>
      </c>
      <c r="G1433" s="4">
        <f t="shared" si="2587"/>
        <v>1</v>
      </c>
      <c r="H1433" s="12">
        <f>H1422</f>
        <v>2.6755192719998617</v>
      </c>
      <c r="I1433" s="12">
        <f t="shared" ref="I1433:K1433" si="2588">I1422</f>
        <v>0.39368731676656604</v>
      </c>
      <c r="J1433" s="12">
        <f t="shared" si="2588"/>
        <v>2.2637035840854196</v>
      </c>
      <c r="K1433" s="12">
        <f t="shared" si="2588"/>
        <v>-4.3971483760374359E-2</v>
      </c>
      <c r="L1433" s="4">
        <f t="shared" si="2571"/>
        <v>4.8952513723249078</v>
      </c>
      <c r="M1433" s="11">
        <f t="shared" si="2572"/>
        <v>0.99257353679455884</v>
      </c>
      <c r="N1433" s="12">
        <f t="shared" si="2573"/>
        <v>5.5152355741771364E-5</v>
      </c>
      <c r="O1433" s="12">
        <f t="shared" si="2574"/>
        <v>-1.094855376023234E-4</v>
      </c>
      <c r="P1433" s="12">
        <f t="shared" si="2566"/>
        <v>0</v>
      </c>
      <c r="Q1433" s="12">
        <f t="shared" si="2567"/>
        <v>-1.094855376023234E-4</v>
      </c>
      <c r="R1433" s="12">
        <f t="shared" si="2568"/>
        <v>-1.094855376023234E-4</v>
      </c>
      <c r="S1433" s="4">
        <f t="shared" si="2575"/>
        <v>1</v>
      </c>
      <c r="T1433" s="15" t="str">
        <f t="shared" si="2576"/>
        <v>OK</v>
      </c>
    </row>
    <row r="1434" spans="1:23" x14ac:dyDescent="0.25">
      <c r="A1434" t="s">
        <v>39</v>
      </c>
      <c r="B1434" t="s">
        <v>36</v>
      </c>
      <c r="C1434" s="4">
        <f t="shared" ref="C1434:G1434" si="2589">C1416</f>
        <v>0</v>
      </c>
      <c r="D1434" s="4">
        <f t="shared" si="2589"/>
        <v>-1</v>
      </c>
      <c r="E1434" s="4">
        <f t="shared" si="2589"/>
        <v>0</v>
      </c>
      <c r="F1434" s="4">
        <f t="shared" si="2589"/>
        <v>-1</v>
      </c>
      <c r="G1434" s="4">
        <f t="shared" si="2589"/>
        <v>0</v>
      </c>
      <c r="H1434" s="12">
        <f>H1422</f>
        <v>2.6755192719998617</v>
      </c>
      <c r="I1434" s="12">
        <f t="shared" ref="I1434:K1434" si="2590">I1422</f>
        <v>0.39368731676656604</v>
      </c>
      <c r="J1434" s="12">
        <f t="shared" si="2590"/>
        <v>2.2637035840854196</v>
      </c>
      <c r="K1434" s="12">
        <f t="shared" si="2590"/>
        <v>-4.3971483760374359E-2</v>
      </c>
      <c r="L1434" s="4">
        <f t="shared" si="2571"/>
        <v>-4.9392228560852818</v>
      </c>
      <c r="M1434" s="11">
        <f t="shared" si="2572"/>
        <v>7.1092572616297933E-3</v>
      </c>
      <c r="N1434" s="12">
        <f t="shared" si="2573"/>
        <v>5.0541538812035946E-5</v>
      </c>
      <c r="O1434" s="12">
        <f t="shared" si="2574"/>
        <v>-1.0036445202044507E-4</v>
      </c>
      <c r="P1434" s="12">
        <f t="shared" si="2566"/>
        <v>0</v>
      </c>
      <c r="Q1434" s="12">
        <f t="shared" si="2567"/>
        <v>-1.0036445202044507E-4</v>
      </c>
      <c r="R1434" s="12">
        <f t="shared" si="2568"/>
        <v>0</v>
      </c>
      <c r="S1434" s="4">
        <f t="shared" si="2575"/>
        <v>0</v>
      </c>
      <c r="T1434" s="15" t="str">
        <f t="shared" si="2576"/>
        <v>OK</v>
      </c>
    </row>
    <row r="1435" spans="1:23" x14ac:dyDescent="0.25">
      <c r="A1435" t="s">
        <v>40</v>
      </c>
      <c r="B1435" t="s">
        <v>33</v>
      </c>
      <c r="C1435" s="4">
        <f t="shared" ref="C1435:G1435" si="2591">C1417</f>
        <v>1</v>
      </c>
      <c r="D1435" s="4">
        <f t="shared" si="2591"/>
        <v>1</v>
      </c>
      <c r="E1435" s="4">
        <f t="shared" si="2591"/>
        <v>1</v>
      </c>
      <c r="F1435" s="4">
        <f t="shared" si="2591"/>
        <v>1</v>
      </c>
      <c r="G1435" s="4">
        <f t="shared" si="2591"/>
        <v>0</v>
      </c>
      <c r="H1435" s="12">
        <f>H1422</f>
        <v>2.6755192719998617</v>
      </c>
      <c r="I1435" s="12">
        <f t="shared" ref="I1435:K1435" si="2592">I1422</f>
        <v>0.39368731676656604</v>
      </c>
      <c r="J1435" s="12">
        <f t="shared" si="2592"/>
        <v>2.2637035840854196</v>
      </c>
      <c r="K1435" s="12">
        <f t="shared" si="2592"/>
        <v>-4.3971483760374359E-2</v>
      </c>
      <c r="L1435" s="4">
        <f t="shared" si="2571"/>
        <v>5.3329101728518475</v>
      </c>
      <c r="M1435" s="11">
        <f t="shared" si="2572"/>
        <v>0.99519322327617143</v>
      </c>
      <c r="N1435" s="12">
        <f t="shared" si="2573"/>
        <v>2.3105102472740074E-5</v>
      </c>
      <c r="O1435" s="12">
        <f t="shared" si="2574"/>
        <v>-4.5988082807944869E-5</v>
      </c>
      <c r="P1435" s="12">
        <f t="shared" si="2566"/>
        <v>-4.5988082807944869E-5</v>
      </c>
      <c r="Q1435" s="12">
        <f t="shared" si="2567"/>
        <v>-4.5988082807944869E-5</v>
      </c>
      <c r="R1435" s="12">
        <f t="shared" si="2568"/>
        <v>0</v>
      </c>
      <c r="S1435" s="4">
        <f t="shared" si="2575"/>
        <v>1</v>
      </c>
      <c r="T1435" s="15" t="str">
        <f t="shared" si="2576"/>
        <v>OK</v>
      </c>
    </row>
    <row r="1436" spans="1:23" x14ac:dyDescent="0.25">
      <c r="M1436" s="5" t="s">
        <v>47</v>
      </c>
      <c r="N1436" s="11">
        <f>AVERAGE(N1426:N1435)</f>
        <v>2.3905454253765048E-3</v>
      </c>
      <c r="O1436"/>
      <c r="V1436">
        <f>B1424</f>
        <v>79</v>
      </c>
      <c r="W1436" s="11">
        <f>N1436</f>
        <v>2.3905454253765048E-3</v>
      </c>
    </row>
    <row r="1437" spans="1:23" x14ac:dyDescent="0.25">
      <c r="H1437" t="s">
        <v>41</v>
      </c>
      <c r="I1437">
        <f>I1419</f>
        <v>3</v>
      </c>
      <c r="M1437"/>
      <c r="N1437" s="5" t="s">
        <v>46</v>
      </c>
      <c r="O1437" s="11">
        <f>AVERAGE(O1426:O1435)</f>
        <v>-1.9135436975014925E-3</v>
      </c>
      <c r="P1437" s="11">
        <f t="shared" ref="P1437:R1437" si="2593">AVERAGE(P1426:P1435)</f>
        <v>1.7847208781967931E-4</v>
      </c>
      <c r="Q1437" s="11">
        <f t="shared" si="2593"/>
        <v>-2.5366786289722307E-3</v>
      </c>
      <c r="R1437" s="11">
        <f t="shared" si="2593"/>
        <v>1.6409020738785381E-4</v>
      </c>
    </row>
    <row r="1438" spans="1:23" x14ac:dyDescent="0.25">
      <c r="M1438"/>
      <c r="N1438"/>
      <c r="O1438"/>
    </row>
    <row r="1439" spans="1:23" x14ac:dyDescent="0.25">
      <c r="M1439"/>
      <c r="N1439"/>
      <c r="O1439"/>
    </row>
    <row r="1440" spans="1:23" x14ac:dyDescent="0.25">
      <c r="H1440" s="13">
        <f>H1422-O1437*$I1437</f>
        <v>2.6812599030923661</v>
      </c>
      <c r="I1440" s="13">
        <f t="shared" ref="I1440" si="2594">I1422-P1437*$I1437</f>
        <v>0.393151900503107</v>
      </c>
      <c r="J1440" s="13">
        <f t="shared" ref="J1440" si="2595">J1422-Q1437*$I1437</f>
        <v>2.2713136199723363</v>
      </c>
      <c r="K1440" s="13">
        <f t="shared" ref="K1440" si="2596">K1422-R1437*$I1437</f>
        <v>-4.4463754382537919E-2</v>
      </c>
      <c r="M1440"/>
      <c r="N1440"/>
      <c r="O1440"/>
    </row>
    <row r="1441" spans="1:23" x14ac:dyDescent="0.25">
      <c r="H1441" s="36" t="s">
        <v>18</v>
      </c>
      <c r="I1441" s="36"/>
      <c r="J1441" s="36"/>
      <c r="K1441" s="36"/>
      <c r="M1441"/>
      <c r="N1441"/>
      <c r="O1441" s="37" t="s">
        <v>23</v>
      </c>
      <c r="P1441" s="37"/>
      <c r="Q1441" s="37"/>
      <c r="R1441" s="37"/>
    </row>
    <row r="1442" spans="1:23" x14ac:dyDescent="0.25">
      <c r="A1442" s="14" t="s">
        <v>45</v>
      </c>
      <c r="B1442" s="14">
        <f>B1424+1</f>
        <v>80</v>
      </c>
      <c r="H1442" s="8" t="s">
        <v>19</v>
      </c>
      <c r="I1442" s="8" t="s">
        <v>20</v>
      </c>
      <c r="J1442" s="8" t="s">
        <v>22</v>
      </c>
      <c r="K1442" s="8" t="s">
        <v>21</v>
      </c>
      <c r="M1442"/>
      <c r="N1442"/>
      <c r="O1442" s="8" t="s">
        <v>24</v>
      </c>
      <c r="P1442" s="8" t="s">
        <v>25</v>
      </c>
      <c r="Q1442" s="8" t="s">
        <v>26</v>
      </c>
      <c r="R1442" s="8" t="s">
        <v>27</v>
      </c>
    </row>
    <row r="1443" spans="1:23" ht="30" x14ac:dyDescent="0.25">
      <c r="A1443" s="6" t="s">
        <v>44</v>
      </c>
      <c r="B1443" s="6" t="s">
        <v>13</v>
      </c>
      <c r="C1443" s="7" t="s">
        <v>7</v>
      </c>
      <c r="D1443" s="6" t="s">
        <v>14</v>
      </c>
      <c r="E1443" s="6" t="s">
        <v>1</v>
      </c>
      <c r="F1443" s="6" t="s">
        <v>2</v>
      </c>
      <c r="G1443" s="6" t="s">
        <v>15</v>
      </c>
      <c r="H1443" s="9" t="s">
        <v>14</v>
      </c>
      <c r="I1443" s="9" t="s">
        <v>1</v>
      </c>
      <c r="J1443" s="9" t="s">
        <v>2</v>
      </c>
      <c r="K1443" s="9" t="s">
        <v>15</v>
      </c>
      <c r="L1443" s="6" t="s">
        <v>16</v>
      </c>
      <c r="M1443" s="6" t="s">
        <v>17</v>
      </c>
      <c r="N1443" s="6" t="s">
        <v>28</v>
      </c>
      <c r="O1443" s="9" t="s">
        <v>14</v>
      </c>
      <c r="P1443" s="9" t="s">
        <v>1</v>
      </c>
      <c r="Q1443" s="9" t="s">
        <v>2</v>
      </c>
      <c r="R1443" s="9" t="s">
        <v>15</v>
      </c>
      <c r="S1443" s="7" t="s">
        <v>42</v>
      </c>
      <c r="T1443" s="9" t="s">
        <v>43</v>
      </c>
    </row>
    <row r="1444" spans="1:23" x14ac:dyDescent="0.25">
      <c r="A1444" t="s">
        <v>39</v>
      </c>
      <c r="B1444" t="s">
        <v>29</v>
      </c>
      <c r="C1444" s="4">
        <f>C1426</f>
        <v>0</v>
      </c>
      <c r="D1444" s="4">
        <f t="shared" ref="D1444:G1444" si="2597">D1426</f>
        <v>-1</v>
      </c>
      <c r="E1444" s="4">
        <f t="shared" si="2597"/>
        <v>1</v>
      </c>
      <c r="F1444" s="4">
        <f t="shared" si="2597"/>
        <v>0</v>
      </c>
      <c r="G1444" s="4">
        <f t="shared" si="2597"/>
        <v>1</v>
      </c>
      <c r="H1444" s="12">
        <f>H1440</f>
        <v>2.6812599030923661</v>
      </c>
      <c r="I1444" s="12">
        <f t="shared" ref="I1444:K1444" si="2598">I1440</f>
        <v>0.393151900503107</v>
      </c>
      <c r="J1444" s="12">
        <f t="shared" si="2598"/>
        <v>2.2713136199723363</v>
      </c>
      <c r="K1444" s="12">
        <f t="shared" si="2598"/>
        <v>-4.4463754382537919E-2</v>
      </c>
      <c r="L1444" s="4">
        <f>SUMPRODUCT(D1444:G1444,H1444:K1444)</f>
        <v>-2.332571756971797</v>
      </c>
      <c r="M1444" s="11">
        <f>1/(1+EXP(-L1444))</f>
        <v>8.8461068211846641E-2</v>
      </c>
      <c r="N1444" s="12">
        <f>(M1444-C1444)^2</f>
        <v>7.8253605891809835E-3</v>
      </c>
      <c r="O1444" s="12">
        <f>2*D1444*$M1444*(1-$M1444)*($M1444-$C1444)</f>
        <v>-1.4266241664638298E-2</v>
      </c>
      <c r="P1444" s="12">
        <f t="shared" ref="P1444:P1453" si="2599">2*E1444*$M1444*(1-$M1444)*($M1444-$C1444)</f>
        <v>1.4266241664638298E-2</v>
      </c>
      <c r="Q1444" s="12">
        <f t="shared" ref="Q1444:Q1453" si="2600">2*F1444*$M1444*(1-$M1444)*($M1444-$C1444)</f>
        <v>0</v>
      </c>
      <c r="R1444" s="12">
        <f t="shared" ref="R1444:R1453" si="2601">2*G1444*$M1444*(1-$M1444)*($M1444-$C1444)</f>
        <v>1.4266241664638298E-2</v>
      </c>
      <c r="S1444" s="4">
        <f>IF(M1444&gt;0.5,1,0)</f>
        <v>0</v>
      </c>
      <c r="T1444" s="15" t="str">
        <f>IF(S1444=C1444,"OK","FAUX")</f>
        <v>OK</v>
      </c>
    </row>
    <row r="1445" spans="1:23" x14ac:dyDescent="0.25">
      <c r="A1445" t="s">
        <v>40</v>
      </c>
      <c r="B1445" t="s">
        <v>34</v>
      </c>
      <c r="C1445" s="4">
        <f t="shared" ref="C1445:G1445" si="2602">C1427</f>
        <v>1</v>
      </c>
      <c r="D1445" s="4">
        <f t="shared" si="2602"/>
        <v>0</v>
      </c>
      <c r="E1445" s="4">
        <f t="shared" si="2602"/>
        <v>1</v>
      </c>
      <c r="F1445" s="4">
        <f t="shared" si="2602"/>
        <v>1</v>
      </c>
      <c r="G1445" s="4">
        <f t="shared" si="2602"/>
        <v>1</v>
      </c>
      <c r="H1445" s="12">
        <f>H1440</f>
        <v>2.6812599030923661</v>
      </c>
      <c r="I1445" s="12">
        <f t="shared" ref="I1445:K1445" si="2603">I1440</f>
        <v>0.393151900503107</v>
      </c>
      <c r="J1445" s="12">
        <f t="shared" si="2603"/>
        <v>2.2713136199723363</v>
      </c>
      <c r="K1445" s="12">
        <f t="shared" si="2603"/>
        <v>-4.4463754382537919E-2</v>
      </c>
      <c r="L1445" s="4">
        <f t="shared" ref="L1445:L1453" si="2604">SUMPRODUCT(D1445:G1445,H1445:K1445)</f>
        <v>2.6200017660929049</v>
      </c>
      <c r="M1445" s="11">
        <f t="shared" ref="M1445:M1453" si="2605">1/(1+EXP(-L1445))</f>
        <v>0.93213781814066388</v>
      </c>
      <c r="N1445" s="12">
        <f t="shared" ref="N1445:N1453" si="2606">(M1445-C1445)^2</f>
        <v>4.605275726709609E-3</v>
      </c>
      <c r="O1445" s="12">
        <f t="shared" ref="O1445:O1453" si="2607">2*D1445*$M1445*(1-$M1445)*($M1445-$C1445)</f>
        <v>0</v>
      </c>
      <c r="P1445" s="12">
        <f t="shared" si="2599"/>
        <v>-8.5855033356625095E-3</v>
      </c>
      <c r="Q1445" s="12">
        <f t="shared" si="2600"/>
        <v>-8.5855033356625095E-3</v>
      </c>
      <c r="R1445" s="12">
        <f t="shared" si="2601"/>
        <v>-8.5855033356625095E-3</v>
      </c>
      <c r="S1445" s="4">
        <f t="shared" ref="S1445:S1453" si="2608">IF(M1445&gt;0.5,1,0)</f>
        <v>1</v>
      </c>
      <c r="T1445" s="15" t="str">
        <f t="shared" ref="T1445:T1453" si="2609">IF(S1445=C1445,"OK","FAUX")</f>
        <v>OK</v>
      </c>
    </row>
    <row r="1446" spans="1:23" x14ac:dyDescent="0.25">
      <c r="A1446" t="s">
        <v>39</v>
      </c>
      <c r="B1446" t="s">
        <v>35</v>
      </c>
      <c r="C1446" s="4">
        <f t="shared" ref="C1446:G1446" si="2610">C1428</f>
        <v>0</v>
      </c>
      <c r="D1446" s="4">
        <f t="shared" si="2610"/>
        <v>-1</v>
      </c>
      <c r="E1446" s="4">
        <f t="shared" si="2610"/>
        <v>1</v>
      </c>
      <c r="F1446" s="4">
        <f t="shared" si="2610"/>
        <v>-1</v>
      </c>
      <c r="G1446" s="4">
        <f t="shared" si="2610"/>
        <v>0</v>
      </c>
      <c r="H1446" s="12">
        <f>H1440</f>
        <v>2.6812599030923661</v>
      </c>
      <c r="I1446" s="12">
        <f t="shared" ref="I1446:K1446" si="2611">I1440</f>
        <v>0.393151900503107</v>
      </c>
      <c r="J1446" s="12">
        <f t="shared" si="2611"/>
        <v>2.2713136199723363</v>
      </c>
      <c r="K1446" s="12">
        <f t="shared" si="2611"/>
        <v>-4.4463754382537919E-2</v>
      </c>
      <c r="L1446" s="4">
        <f t="shared" si="2604"/>
        <v>-4.5594216225615956</v>
      </c>
      <c r="M1446" s="11">
        <f t="shared" si="2605"/>
        <v>1.0359665575949532E-2</v>
      </c>
      <c r="N1446" s="12">
        <f t="shared" si="2606"/>
        <v>1.0732267084551374E-4</v>
      </c>
      <c r="O1446" s="12">
        <f t="shared" si="2607"/>
        <v>-2.1242168773367301E-4</v>
      </c>
      <c r="P1446" s="12">
        <f t="shared" si="2599"/>
        <v>2.1242168773367301E-4</v>
      </c>
      <c r="Q1446" s="12">
        <f t="shared" si="2600"/>
        <v>-2.1242168773367301E-4</v>
      </c>
      <c r="R1446" s="12">
        <f t="shared" si="2601"/>
        <v>0</v>
      </c>
      <c r="S1446" s="4">
        <f t="shared" si="2608"/>
        <v>0</v>
      </c>
      <c r="T1446" s="15" t="str">
        <f t="shared" si="2609"/>
        <v>OK</v>
      </c>
    </row>
    <row r="1447" spans="1:23" x14ac:dyDescent="0.25">
      <c r="A1447" t="s">
        <v>39</v>
      </c>
      <c r="B1447" t="s">
        <v>37</v>
      </c>
      <c r="C1447" s="4">
        <f t="shared" ref="C1447:G1447" si="2612">C1429</f>
        <v>0</v>
      </c>
      <c r="D1447" s="4">
        <f t="shared" si="2612"/>
        <v>-1</v>
      </c>
      <c r="E1447" s="4">
        <f t="shared" si="2612"/>
        <v>0</v>
      </c>
      <c r="F1447" s="4">
        <f t="shared" si="2612"/>
        <v>-1</v>
      </c>
      <c r="G1447" s="4">
        <f t="shared" si="2612"/>
        <v>1</v>
      </c>
      <c r="H1447" s="12">
        <f>H1440</f>
        <v>2.6812599030923661</v>
      </c>
      <c r="I1447" s="12">
        <f t="shared" ref="I1447:K1447" si="2613">I1440</f>
        <v>0.393151900503107</v>
      </c>
      <c r="J1447" s="12">
        <f t="shared" si="2613"/>
        <v>2.2713136199723363</v>
      </c>
      <c r="K1447" s="12">
        <f t="shared" si="2613"/>
        <v>-4.4463754382537919E-2</v>
      </c>
      <c r="L1447" s="4">
        <f t="shared" si="2604"/>
        <v>-4.99703727744724</v>
      </c>
      <c r="M1447" s="11">
        <f t="shared" si="2605"/>
        <v>6.7125760862466041E-3</v>
      </c>
      <c r="N1447" s="12">
        <f t="shared" si="2606"/>
        <v>4.5058677713649774E-5</v>
      </c>
      <c r="O1447" s="12">
        <f t="shared" si="2607"/>
        <v>-8.9512435822302475E-5</v>
      </c>
      <c r="P1447" s="12">
        <f t="shared" si="2599"/>
        <v>0</v>
      </c>
      <c r="Q1447" s="12">
        <f t="shared" si="2600"/>
        <v>-8.9512435822302475E-5</v>
      </c>
      <c r="R1447" s="12">
        <f t="shared" si="2601"/>
        <v>8.9512435822302475E-5</v>
      </c>
      <c r="S1447" s="4">
        <f t="shared" si="2608"/>
        <v>0</v>
      </c>
      <c r="T1447" s="15" t="str">
        <f t="shared" si="2609"/>
        <v>OK</v>
      </c>
    </row>
    <row r="1448" spans="1:23" x14ac:dyDescent="0.25">
      <c r="A1448" t="s">
        <v>40</v>
      </c>
      <c r="B1448" t="s">
        <v>32</v>
      </c>
      <c r="C1448" s="4">
        <f t="shared" ref="C1448:G1448" si="2614">C1430</f>
        <v>1</v>
      </c>
      <c r="D1448" s="4">
        <f t="shared" si="2614"/>
        <v>1</v>
      </c>
      <c r="E1448" s="4">
        <f t="shared" si="2614"/>
        <v>1</v>
      </c>
      <c r="F1448" s="4">
        <f t="shared" si="2614"/>
        <v>0</v>
      </c>
      <c r="G1448" s="4">
        <f t="shared" si="2614"/>
        <v>1</v>
      </c>
      <c r="H1448" s="12">
        <f>H1440</f>
        <v>2.6812599030923661</v>
      </c>
      <c r="I1448" s="12">
        <f t="shared" ref="I1448:K1448" si="2615">I1440</f>
        <v>0.393151900503107</v>
      </c>
      <c r="J1448" s="12">
        <f t="shared" si="2615"/>
        <v>2.2713136199723363</v>
      </c>
      <c r="K1448" s="12">
        <f t="shared" si="2615"/>
        <v>-4.4463754382537919E-2</v>
      </c>
      <c r="L1448" s="4">
        <f t="shared" si="2604"/>
        <v>3.0299480492129351</v>
      </c>
      <c r="M1448" s="11">
        <f t="shared" si="2605"/>
        <v>0.95390888891084269</v>
      </c>
      <c r="N1448" s="12">
        <f t="shared" si="2606"/>
        <v>2.1243905214330398E-3</v>
      </c>
      <c r="O1448" s="12">
        <f t="shared" si="2607"/>
        <v>-4.0529500038258342E-3</v>
      </c>
      <c r="P1448" s="12">
        <f t="shared" si="2599"/>
        <v>-4.0529500038258342E-3</v>
      </c>
      <c r="Q1448" s="12">
        <f t="shared" si="2600"/>
        <v>0</v>
      </c>
      <c r="R1448" s="12">
        <f t="shared" si="2601"/>
        <v>-4.0529500038258342E-3</v>
      </c>
      <c r="S1448" s="4">
        <f t="shared" si="2608"/>
        <v>1</v>
      </c>
      <c r="T1448" s="15" t="str">
        <f t="shared" si="2609"/>
        <v>OK</v>
      </c>
    </row>
    <row r="1449" spans="1:23" x14ac:dyDescent="0.25">
      <c r="A1449" t="s">
        <v>40</v>
      </c>
      <c r="B1449" t="s">
        <v>38</v>
      </c>
      <c r="C1449" s="4">
        <f t="shared" ref="C1449:G1449" si="2616">C1431</f>
        <v>1</v>
      </c>
      <c r="D1449" s="4">
        <f t="shared" si="2616"/>
        <v>1</v>
      </c>
      <c r="E1449" s="4">
        <f t="shared" si="2616"/>
        <v>1</v>
      </c>
      <c r="F1449" s="4">
        <f t="shared" si="2616"/>
        <v>1</v>
      </c>
      <c r="G1449" s="4">
        <f t="shared" si="2616"/>
        <v>0</v>
      </c>
      <c r="H1449" s="12">
        <f>H1440</f>
        <v>2.6812599030923661</v>
      </c>
      <c r="I1449" s="12">
        <f t="shared" ref="I1449:K1449" si="2617">I1440</f>
        <v>0.393151900503107</v>
      </c>
      <c r="J1449" s="12">
        <f t="shared" si="2617"/>
        <v>2.2713136199723363</v>
      </c>
      <c r="K1449" s="12">
        <f t="shared" si="2617"/>
        <v>-4.4463754382537919E-2</v>
      </c>
      <c r="L1449" s="4">
        <f t="shared" si="2604"/>
        <v>5.34572542356781</v>
      </c>
      <c r="M1449" s="11">
        <f t="shared" si="2605"/>
        <v>0.99525413981574529</v>
      </c>
      <c r="N1449" s="12">
        <f t="shared" si="2606"/>
        <v>2.2523188888494182E-5</v>
      </c>
      <c r="O1449" s="12">
        <f t="shared" si="2607"/>
        <v>-4.4832593966251658E-5</v>
      </c>
      <c r="P1449" s="12">
        <f t="shared" si="2599"/>
        <v>-4.4832593966251658E-5</v>
      </c>
      <c r="Q1449" s="12">
        <f t="shared" si="2600"/>
        <v>-4.4832593966251658E-5</v>
      </c>
      <c r="R1449" s="12">
        <f t="shared" si="2601"/>
        <v>0</v>
      </c>
      <c r="S1449" s="4">
        <f t="shared" si="2608"/>
        <v>1</v>
      </c>
      <c r="T1449" s="15" t="str">
        <f t="shared" si="2609"/>
        <v>OK</v>
      </c>
    </row>
    <row r="1450" spans="1:23" x14ac:dyDescent="0.25">
      <c r="A1450" t="s">
        <v>39</v>
      </c>
      <c r="B1450" t="s">
        <v>31</v>
      </c>
      <c r="C1450" s="4">
        <f t="shared" ref="C1450:G1450" si="2618">C1432</f>
        <v>0</v>
      </c>
      <c r="D1450" s="4">
        <f t="shared" si="2618"/>
        <v>0</v>
      </c>
      <c r="E1450" s="4">
        <f t="shared" si="2618"/>
        <v>0</v>
      </c>
      <c r="F1450" s="4">
        <f t="shared" si="2618"/>
        <v>-1</v>
      </c>
      <c r="G1450" s="4">
        <f t="shared" si="2618"/>
        <v>0</v>
      </c>
      <c r="H1450" s="12">
        <f>H1440</f>
        <v>2.6812599030923661</v>
      </c>
      <c r="I1450" s="12">
        <f t="shared" ref="I1450:K1450" si="2619">I1440</f>
        <v>0.393151900503107</v>
      </c>
      <c r="J1450" s="12">
        <f t="shared" si="2619"/>
        <v>2.2713136199723363</v>
      </c>
      <c r="K1450" s="12">
        <f t="shared" si="2619"/>
        <v>-4.4463754382537919E-2</v>
      </c>
      <c r="L1450" s="4">
        <f t="shared" si="2604"/>
        <v>-2.2713136199723363</v>
      </c>
      <c r="M1450" s="11">
        <f t="shared" si="2605"/>
        <v>9.3526784679282327E-2</v>
      </c>
      <c r="N1450" s="12">
        <f t="shared" si="2606"/>
        <v>8.7472594524448388E-3</v>
      </c>
      <c r="O1450" s="12">
        <f t="shared" si="2607"/>
        <v>0</v>
      </c>
      <c r="P1450" s="12">
        <f t="shared" si="2599"/>
        <v>0</v>
      </c>
      <c r="Q1450" s="12">
        <f t="shared" si="2600"/>
        <v>-1.5858312802204427E-2</v>
      </c>
      <c r="R1450" s="12">
        <f t="shared" si="2601"/>
        <v>0</v>
      </c>
      <c r="S1450" s="4">
        <f t="shared" si="2608"/>
        <v>0</v>
      </c>
      <c r="T1450" s="15" t="str">
        <f t="shared" si="2609"/>
        <v>OK</v>
      </c>
    </row>
    <row r="1451" spans="1:23" x14ac:dyDescent="0.25">
      <c r="A1451" t="s">
        <v>40</v>
      </c>
      <c r="B1451" t="s">
        <v>30</v>
      </c>
      <c r="C1451" s="4">
        <f t="shared" ref="C1451:G1451" si="2620">C1433</f>
        <v>1</v>
      </c>
      <c r="D1451" s="4">
        <f t="shared" si="2620"/>
        <v>1</v>
      </c>
      <c r="E1451" s="4">
        <f t="shared" si="2620"/>
        <v>0</v>
      </c>
      <c r="F1451" s="4">
        <f t="shared" si="2620"/>
        <v>1</v>
      </c>
      <c r="G1451" s="4">
        <f t="shared" si="2620"/>
        <v>1</v>
      </c>
      <c r="H1451" s="12">
        <f>H1440</f>
        <v>2.6812599030923661</v>
      </c>
      <c r="I1451" s="12">
        <f t="shared" ref="I1451:K1451" si="2621">I1440</f>
        <v>0.393151900503107</v>
      </c>
      <c r="J1451" s="12">
        <f t="shared" si="2621"/>
        <v>2.2713136199723363</v>
      </c>
      <c r="K1451" s="12">
        <f t="shared" si="2621"/>
        <v>-4.4463754382537919E-2</v>
      </c>
      <c r="L1451" s="4">
        <f t="shared" si="2604"/>
        <v>4.9081097686821638</v>
      </c>
      <c r="M1451" s="11">
        <f t="shared" si="2605"/>
        <v>0.99266772219084753</v>
      </c>
      <c r="N1451" s="12">
        <f t="shared" si="2606"/>
        <v>5.3762297870589676E-5</v>
      </c>
      <c r="O1451" s="12">
        <f t="shared" si="2607"/>
        <v>-1.0673619553388821E-4</v>
      </c>
      <c r="P1451" s="12">
        <f t="shared" si="2599"/>
        <v>0</v>
      </c>
      <c r="Q1451" s="12">
        <f t="shared" si="2600"/>
        <v>-1.0673619553388821E-4</v>
      </c>
      <c r="R1451" s="12">
        <f t="shared" si="2601"/>
        <v>-1.0673619553388821E-4</v>
      </c>
      <c r="S1451" s="4">
        <f t="shared" si="2608"/>
        <v>1</v>
      </c>
      <c r="T1451" s="15" t="str">
        <f t="shared" si="2609"/>
        <v>OK</v>
      </c>
    </row>
    <row r="1452" spans="1:23" x14ac:dyDescent="0.25">
      <c r="A1452" t="s">
        <v>39</v>
      </c>
      <c r="B1452" t="s">
        <v>36</v>
      </c>
      <c r="C1452" s="4">
        <f t="shared" ref="C1452:G1452" si="2622">C1434</f>
        <v>0</v>
      </c>
      <c r="D1452" s="4">
        <f t="shared" si="2622"/>
        <v>-1</v>
      </c>
      <c r="E1452" s="4">
        <f t="shared" si="2622"/>
        <v>0</v>
      </c>
      <c r="F1452" s="4">
        <f t="shared" si="2622"/>
        <v>-1</v>
      </c>
      <c r="G1452" s="4">
        <f t="shared" si="2622"/>
        <v>0</v>
      </c>
      <c r="H1452" s="12">
        <f>H1440</f>
        <v>2.6812599030923661</v>
      </c>
      <c r="I1452" s="12">
        <f t="shared" ref="I1452:K1452" si="2623">I1440</f>
        <v>0.393151900503107</v>
      </c>
      <c r="J1452" s="12">
        <f t="shared" si="2623"/>
        <v>2.2713136199723363</v>
      </c>
      <c r="K1452" s="12">
        <f t="shared" si="2623"/>
        <v>-4.4463754382537919E-2</v>
      </c>
      <c r="L1452" s="4">
        <f t="shared" si="2604"/>
        <v>-4.9525735230647019</v>
      </c>
      <c r="M1452" s="11">
        <f t="shared" si="2605"/>
        <v>7.0156361555102726E-3</v>
      </c>
      <c r="N1452" s="12">
        <f t="shared" si="2606"/>
        <v>4.921915066650296E-5</v>
      </c>
      <c r="O1452" s="12">
        <f t="shared" si="2607"/>
        <v>-9.7747694027087059E-5</v>
      </c>
      <c r="P1452" s="12">
        <f t="shared" si="2599"/>
        <v>0</v>
      </c>
      <c r="Q1452" s="12">
        <f t="shared" si="2600"/>
        <v>-9.7747694027087059E-5</v>
      </c>
      <c r="R1452" s="12">
        <f t="shared" si="2601"/>
        <v>0</v>
      </c>
      <c r="S1452" s="4">
        <f t="shared" si="2608"/>
        <v>0</v>
      </c>
      <c r="T1452" s="15" t="str">
        <f t="shared" si="2609"/>
        <v>OK</v>
      </c>
    </row>
    <row r="1453" spans="1:23" x14ac:dyDescent="0.25">
      <c r="A1453" t="s">
        <v>40</v>
      </c>
      <c r="B1453" t="s">
        <v>33</v>
      </c>
      <c r="C1453" s="4">
        <f t="shared" ref="C1453:G1453" si="2624">C1435</f>
        <v>1</v>
      </c>
      <c r="D1453" s="4">
        <f t="shared" si="2624"/>
        <v>1</v>
      </c>
      <c r="E1453" s="4">
        <f t="shared" si="2624"/>
        <v>1</v>
      </c>
      <c r="F1453" s="4">
        <f t="shared" si="2624"/>
        <v>1</v>
      </c>
      <c r="G1453" s="4">
        <f t="shared" si="2624"/>
        <v>0</v>
      </c>
      <c r="H1453" s="12">
        <f>H1440</f>
        <v>2.6812599030923661</v>
      </c>
      <c r="I1453" s="12">
        <f t="shared" ref="I1453:K1453" si="2625">I1440</f>
        <v>0.393151900503107</v>
      </c>
      <c r="J1453" s="12">
        <f t="shared" si="2625"/>
        <v>2.2713136199723363</v>
      </c>
      <c r="K1453" s="12">
        <f t="shared" si="2625"/>
        <v>-4.4463754382537919E-2</v>
      </c>
      <c r="L1453" s="4">
        <f t="shared" si="2604"/>
        <v>5.34572542356781</v>
      </c>
      <c r="M1453" s="11">
        <f t="shared" si="2605"/>
        <v>0.99525413981574529</v>
      </c>
      <c r="N1453" s="12">
        <f t="shared" si="2606"/>
        <v>2.2523188888494182E-5</v>
      </c>
      <c r="O1453" s="12">
        <f t="shared" si="2607"/>
        <v>-4.4832593966251658E-5</v>
      </c>
      <c r="P1453" s="12">
        <f t="shared" si="2599"/>
        <v>-4.4832593966251658E-5</v>
      </c>
      <c r="Q1453" s="12">
        <f t="shared" si="2600"/>
        <v>-4.4832593966251658E-5</v>
      </c>
      <c r="R1453" s="12">
        <f t="shared" si="2601"/>
        <v>0</v>
      </c>
      <c r="S1453" s="4">
        <f t="shared" si="2608"/>
        <v>1</v>
      </c>
      <c r="T1453" s="15" t="str">
        <f t="shared" si="2609"/>
        <v>OK</v>
      </c>
    </row>
    <row r="1454" spans="1:23" x14ac:dyDescent="0.25">
      <c r="M1454" s="5" t="s">
        <v>47</v>
      </c>
      <c r="N1454" s="11">
        <f>AVERAGE(N1444:N1453)</f>
        <v>2.3602695464641716E-3</v>
      </c>
      <c r="O1454"/>
      <c r="V1454">
        <f>B1442</f>
        <v>80</v>
      </c>
      <c r="W1454" s="11">
        <f>N1454</f>
        <v>2.3602695464641716E-3</v>
      </c>
    </row>
    <row r="1455" spans="1:23" x14ac:dyDescent="0.25">
      <c r="H1455" t="s">
        <v>41</v>
      </c>
      <c r="I1455">
        <f>I1437</f>
        <v>3</v>
      </c>
      <c r="M1455"/>
      <c r="N1455" s="5" t="s">
        <v>46</v>
      </c>
      <c r="O1455" s="11">
        <f>AVERAGE(O1444:O1453)</f>
        <v>-1.8915274869513588E-3</v>
      </c>
      <c r="P1455" s="11">
        <f t="shared" ref="P1455:R1455" si="2626">AVERAGE(P1444:P1453)</f>
        <v>1.7505448249511239E-4</v>
      </c>
      <c r="Q1455" s="11">
        <f t="shared" si="2626"/>
        <v>-2.5039899338916388E-3</v>
      </c>
      <c r="R1455" s="11">
        <f t="shared" si="2626"/>
        <v>1.6105645654383689E-4</v>
      </c>
    </row>
    <row r="1456" spans="1:23" x14ac:dyDescent="0.25">
      <c r="M1456"/>
      <c r="N1456"/>
      <c r="O1456"/>
    </row>
    <row r="1457" spans="1:23" x14ac:dyDescent="0.25">
      <c r="M1457"/>
      <c r="N1457"/>
      <c r="O1457"/>
    </row>
    <row r="1458" spans="1:23" x14ac:dyDescent="0.25">
      <c r="H1458" s="13">
        <f>H1440-O1455*$I1455</f>
        <v>2.6869344855532202</v>
      </c>
      <c r="I1458" s="13">
        <f t="shared" ref="I1458" si="2627">I1440-P1455*$I1455</f>
        <v>0.39262673705562168</v>
      </c>
      <c r="J1458" s="13">
        <f t="shared" ref="J1458" si="2628">J1440-Q1455*$I1455</f>
        <v>2.2788255897740113</v>
      </c>
      <c r="K1458" s="13">
        <f t="shared" ref="K1458" si="2629">K1440-R1455*$I1455</f>
        <v>-4.4946923752169431E-2</v>
      </c>
      <c r="M1458"/>
      <c r="N1458"/>
      <c r="O1458"/>
    </row>
    <row r="1459" spans="1:23" x14ac:dyDescent="0.25">
      <c r="H1459" s="36" t="s">
        <v>18</v>
      </c>
      <c r="I1459" s="36"/>
      <c r="J1459" s="36"/>
      <c r="K1459" s="36"/>
      <c r="M1459"/>
      <c r="N1459"/>
      <c r="O1459" s="37" t="s">
        <v>23</v>
      </c>
      <c r="P1459" s="37"/>
      <c r="Q1459" s="37"/>
      <c r="R1459" s="37"/>
    </row>
    <row r="1460" spans="1:23" x14ac:dyDescent="0.25">
      <c r="A1460" s="14" t="s">
        <v>45</v>
      </c>
      <c r="B1460" s="14">
        <f>B1442+1</f>
        <v>81</v>
      </c>
      <c r="H1460" s="8" t="s">
        <v>19</v>
      </c>
      <c r="I1460" s="8" t="s">
        <v>20</v>
      </c>
      <c r="J1460" s="8" t="s">
        <v>22</v>
      </c>
      <c r="K1460" s="8" t="s">
        <v>21</v>
      </c>
      <c r="M1460"/>
      <c r="N1460"/>
      <c r="O1460" s="8" t="s">
        <v>24</v>
      </c>
      <c r="P1460" s="8" t="s">
        <v>25</v>
      </c>
      <c r="Q1460" s="8" t="s">
        <v>26</v>
      </c>
      <c r="R1460" s="8" t="s">
        <v>27</v>
      </c>
    </row>
    <row r="1461" spans="1:23" ht="30" x14ac:dyDescent="0.25">
      <c r="A1461" s="6" t="s">
        <v>44</v>
      </c>
      <c r="B1461" s="6" t="s">
        <v>13</v>
      </c>
      <c r="C1461" s="7" t="s">
        <v>7</v>
      </c>
      <c r="D1461" s="6" t="s">
        <v>14</v>
      </c>
      <c r="E1461" s="6" t="s">
        <v>1</v>
      </c>
      <c r="F1461" s="6" t="s">
        <v>2</v>
      </c>
      <c r="G1461" s="6" t="s">
        <v>15</v>
      </c>
      <c r="H1461" s="9" t="s">
        <v>14</v>
      </c>
      <c r="I1461" s="9" t="s">
        <v>1</v>
      </c>
      <c r="J1461" s="9" t="s">
        <v>2</v>
      </c>
      <c r="K1461" s="9" t="s">
        <v>15</v>
      </c>
      <c r="L1461" s="6" t="s">
        <v>16</v>
      </c>
      <c r="M1461" s="6" t="s">
        <v>17</v>
      </c>
      <c r="N1461" s="6" t="s">
        <v>28</v>
      </c>
      <c r="O1461" s="9" t="s">
        <v>14</v>
      </c>
      <c r="P1461" s="9" t="s">
        <v>1</v>
      </c>
      <c r="Q1461" s="9" t="s">
        <v>2</v>
      </c>
      <c r="R1461" s="9" t="s">
        <v>15</v>
      </c>
      <c r="S1461" s="7" t="s">
        <v>42</v>
      </c>
      <c r="T1461" s="9" t="s">
        <v>43</v>
      </c>
    </row>
    <row r="1462" spans="1:23" x14ac:dyDescent="0.25">
      <c r="A1462" t="s">
        <v>39</v>
      </c>
      <c r="B1462" t="s">
        <v>29</v>
      </c>
      <c r="C1462" s="4">
        <f>C1444</f>
        <v>0</v>
      </c>
      <c r="D1462" s="4">
        <f t="shared" ref="D1462:G1462" si="2630">D1444</f>
        <v>-1</v>
      </c>
      <c r="E1462" s="4">
        <f t="shared" si="2630"/>
        <v>1</v>
      </c>
      <c r="F1462" s="4">
        <f t="shared" si="2630"/>
        <v>0</v>
      </c>
      <c r="G1462" s="4">
        <f t="shared" si="2630"/>
        <v>1</v>
      </c>
      <c r="H1462" s="12">
        <f>H1458</f>
        <v>2.6869344855532202</v>
      </c>
      <c r="I1462" s="12">
        <f t="shared" ref="I1462:K1462" si="2631">I1458</f>
        <v>0.39262673705562168</v>
      </c>
      <c r="J1462" s="12">
        <f t="shared" si="2631"/>
        <v>2.2788255897740113</v>
      </c>
      <c r="K1462" s="12">
        <f t="shared" si="2631"/>
        <v>-4.4946923752169431E-2</v>
      </c>
      <c r="L1462" s="4">
        <f>SUMPRODUCT(D1462:G1462,H1462:K1462)</f>
        <v>-2.3392546722497678</v>
      </c>
      <c r="M1462" s="11">
        <f>1/(1+EXP(-L1462))</f>
        <v>8.7923666614280208E-2</v>
      </c>
      <c r="N1462" s="12">
        <f>(M1462-C1462)^2</f>
        <v>7.7305711508990922E-3</v>
      </c>
      <c r="O1462" s="12">
        <f>2*D1462*$M1462*(1-$M1462)*($M1462-$C1462)</f>
        <v>-1.4101741980578935E-2</v>
      </c>
      <c r="P1462" s="12">
        <f t="shared" ref="P1462:P1471" si="2632">2*E1462*$M1462*(1-$M1462)*($M1462-$C1462)</f>
        <v>1.4101741980578935E-2</v>
      </c>
      <c r="Q1462" s="12">
        <f t="shared" ref="Q1462:Q1471" si="2633">2*F1462*$M1462*(1-$M1462)*($M1462-$C1462)</f>
        <v>0</v>
      </c>
      <c r="R1462" s="12">
        <f t="shared" ref="R1462:R1471" si="2634">2*G1462*$M1462*(1-$M1462)*($M1462-$C1462)</f>
        <v>1.4101741980578935E-2</v>
      </c>
      <c r="S1462" s="4">
        <f>IF(M1462&gt;0.5,1,0)</f>
        <v>0</v>
      </c>
      <c r="T1462" s="15" t="str">
        <f>IF(S1462=C1462,"OK","FAUX")</f>
        <v>OK</v>
      </c>
    </row>
    <row r="1463" spans="1:23" x14ac:dyDescent="0.25">
      <c r="A1463" t="s">
        <v>40</v>
      </c>
      <c r="B1463" t="s">
        <v>34</v>
      </c>
      <c r="C1463" s="4">
        <f t="shared" ref="C1463:G1463" si="2635">C1445</f>
        <v>1</v>
      </c>
      <c r="D1463" s="4">
        <f t="shared" si="2635"/>
        <v>0</v>
      </c>
      <c r="E1463" s="4">
        <f t="shared" si="2635"/>
        <v>1</v>
      </c>
      <c r="F1463" s="4">
        <f t="shared" si="2635"/>
        <v>1</v>
      </c>
      <c r="G1463" s="4">
        <f t="shared" si="2635"/>
        <v>1</v>
      </c>
      <c r="H1463" s="12">
        <f>H1458</f>
        <v>2.6869344855532202</v>
      </c>
      <c r="I1463" s="12">
        <f t="shared" ref="I1463:K1463" si="2636">I1458</f>
        <v>0.39262673705562168</v>
      </c>
      <c r="J1463" s="12">
        <f t="shared" si="2636"/>
        <v>2.2788255897740113</v>
      </c>
      <c r="K1463" s="12">
        <f t="shared" si="2636"/>
        <v>-4.4946923752169431E-2</v>
      </c>
      <c r="L1463" s="4">
        <f t="shared" ref="L1463:L1471" si="2637">SUMPRODUCT(D1463:G1463,H1463:K1463)</f>
        <v>2.6265054030774637</v>
      </c>
      <c r="M1463" s="11">
        <f t="shared" ref="M1463:M1471" si="2638">1/(1+EXP(-L1463))</f>
        <v>0.93254806366717691</v>
      </c>
      <c r="N1463" s="12">
        <f t="shared" ref="N1463:N1471" si="2639">(M1463-C1463)^2</f>
        <v>4.5497637150472203E-3</v>
      </c>
      <c r="O1463" s="12">
        <f t="shared" ref="O1463:O1471" si="2640">2*D1463*$M1463*(1-$M1463)*($M1463-$C1463)</f>
        <v>0</v>
      </c>
      <c r="P1463" s="12">
        <f t="shared" si="2632"/>
        <v>-8.4857466852209327E-3</v>
      </c>
      <c r="Q1463" s="12">
        <f t="shared" si="2633"/>
        <v>-8.4857466852209327E-3</v>
      </c>
      <c r="R1463" s="12">
        <f t="shared" si="2634"/>
        <v>-8.4857466852209327E-3</v>
      </c>
      <c r="S1463" s="4">
        <f t="shared" ref="S1463:S1471" si="2641">IF(M1463&gt;0.5,1,0)</f>
        <v>1</v>
      </c>
      <c r="T1463" s="15" t="str">
        <f t="shared" ref="T1463:T1471" si="2642">IF(S1463=C1463,"OK","FAUX")</f>
        <v>OK</v>
      </c>
    </row>
    <row r="1464" spans="1:23" x14ac:dyDescent="0.25">
      <c r="A1464" t="s">
        <v>39</v>
      </c>
      <c r="B1464" t="s">
        <v>35</v>
      </c>
      <c r="C1464" s="4">
        <f t="shared" ref="C1464:G1464" si="2643">C1446</f>
        <v>0</v>
      </c>
      <c r="D1464" s="4">
        <f t="shared" si="2643"/>
        <v>-1</v>
      </c>
      <c r="E1464" s="4">
        <f t="shared" si="2643"/>
        <v>1</v>
      </c>
      <c r="F1464" s="4">
        <f t="shared" si="2643"/>
        <v>-1</v>
      </c>
      <c r="G1464" s="4">
        <f t="shared" si="2643"/>
        <v>0</v>
      </c>
      <c r="H1464" s="12">
        <f>H1458</f>
        <v>2.6869344855532202</v>
      </c>
      <c r="I1464" s="12">
        <f t="shared" ref="I1464:K1464" si="2644">I1458</f>
        <v>0.39262673705562168</v>
      </c>
      <c r="J1464" s="12">
        <f t="shared" si="2644"/>
        <v>2.2788255897740113</v>
      </c>
      <c r="K1464" s="12">
        <f t="shared" si="2644"/>
        <v>-4.4946923752169431E-2</v>
      </c>
      <c r="L1464" s="4">
        <f t="shared" si="2637"/>
        <v>-4.5731333382716102</v>
      </c>
      <c r="M1464" s="11">
        <f t="shared" si="2638"/>
        <v>1.0220028052123948E-2</v>
      </c>
      <c r="N1464" s="12">
        <f t="shared" si="2639"/>
        <v>1.0444897338620042E-4</v>
      </c>
      <c r="O1464" s="12">
        <f t="shared" si="2640"/>
        <v>-2.0676300389635584E-4</v>
      </c>
      <c r="P1464" s="12">
        <f t="shared" si="2632"/>
        <v>2.0676300389635584E-4</v>
      </c>
      <c r="Q1464" s="12">
        <f t="shared" si="2633"/>
        <v>-2.0676300389635584E-4</v>
      </c>
      <c r="R1464" s="12">
        <f t="shared" si="2634"/>
        <v>0</v>
      </c>
      <c r="S1464" s="4">
        <f t="shared" si="2641"/>
        <v>0</v>
      </c>
      <c r="T1464" s="15" t="str">
        <f t="shared" si="2642"/>
        <v>OK</v>
      </c>
    </row>
    <row r="1465" spans="1:23" x14ac:dyDescent="0.25">
      <c r="A1465" t="s">
        <v>39</v>
      </c>
      <c r="B1465" t="s">
        <v>37</v>
      </c>
      <c r="C1465" s="4">
        <f t="shared" ref="C1465:G1465" si="2645">C1447</f>
        <v>0</v>
      </c>
      <c r="D1465" s="4">
        <f t="shared" si="2645"/>
        <v>-1</v>
      </c>
      <c r="E1465" s="4">
        <f t="shared" si="2645"/>
        <v>0</v>
      </c>
      <c r="F1465" s="4">
        <f t="shared" si="2645"/>
        <v>-1</v>
      </c>
      <c r="G1465" s="4">
        <f t="shared" si="2645"/>
        <v>1</v>
      </c>
      <c r="H1465" s="12">
        <f>H1458</f>
        <v>2.6869344855532202</v>
      </c>
      <c r="I1465" s="12">
        <f t="shared" ref="I1465:K1465" si="2646">I1458</f>
        <v>0.39262673705562168</v>
      </c>
      <c r="J1465" s="12">
        <f t="shared" si="2646"/>
        <v>2.2788255897740113</v>
      </c>
      <c r="K1465" s="12">
        <f t="shared" si="2646"/>
        <v>-4.4946923752169431E-2</v>
      </c>
      <c r="L1465" s="4">
        <f t="shared" si="2637"/>
        <v>-5.0107069990794013</v>
      </c>
      <c r="M1465" s="11">
        <f t="shared" si="2638"/>
        <v>6.6220448503588481E-3</v>
      </c>
      <c r="N1465" s="12">
        <f t="shared" si="2639"/>
        <v>4.385147800016414E-5</v>
      </c>
      <c r="O1465" s="12">
        <f t="shared" si="2640"/>
        <v>-8.7122183092185046E-5</v>
      </c>
      <c r="P1465" s="12">
        <f t="shared" si="2632"/>
        <v>0</v>
      </c>
      <c r="Q1465" s="12">
        <f t="shared" si="2633"/>
        <v>-8.7122183092185046E-5</v>
      </c>
      <c r="R1465" s="12">
        <f t="shared" si="2634"/>
        <v>8.7122183092185046E-5</v>
      </c>
      <c r="S1465" s="4">
        <f t="shared" si="2641"/>
        <v>0</v>
      </c>
      <c r="T1465" s="15" t="str">
        <f t="shared" si="2642"/>
        <v>OK</v>
      </c>
    </row>
    <row r="1466" spans="1:23" x14ac:dyDescent="0.25">
      <c r="A1466" t="s">
        <v>40</v>
      </c>
      <c r="B1466" t="s">
        <v>32</v>
      </c>
      <c r="C1466" s="4">
        <f t="shared" ref="C1466:G1466" si="2647">C1448</f>
        <v>1</v>
      </c>
      <c r="D1466" s="4">
        <f t="shared" si="2647"/>
        <v>1</v>
      </c>
      <c r="E1466" s="4">
        <f t="shared" si="2647"/>
        <v>1</v>
      </c>
      <c r="F1466" s="4">
        <f t="shared" si="2647"/>
        <v>0</v>
      </c>
      <c r="G1466" s="4">
        <f t="shared" si="2647"/>
        <v>1</v>
      </c>
      <c r="H1466" s="12">
        <f>H1458</f>
        <v>2.6869344855532202</v>
      </c>
      <c r="I1466" s="12">
        <f t="shared" ref="I1466:K1466" si="2648">I1458</f>
        <v>0.39262673705562168</v>
      </c>
      <c r="J1466" s="12">
        <f t="shared" si="2648"/>
        <v>2.2788255897740113</v>
      </c>
      <c r="K1466" s="12">
        <f t="shared" si="2648"/>
        <v>-4.4946923752169431E-2</v>
      </c>
      <c r="L1466" s="4">
        <f t="shared" si="2637"/>
        <v>3.0346142988566727</v>
      </c>
      <c r="M1466" s="11">
        <f t="shared" si="2638"/>
        <v>0.95411361461383171</v>
      </c>
      <c r="N1466" s="12">
        <f t="shared" si="2639"/>
        <v>2.1055603638079593E-3</v>
      </c>
      <c r="O1466" s="12">
        <f t="shared" si="2640"/>
        <v>-4.0178876190008527E-3</v>
      </c>
      <c r="P1466" s="12">
        <f t="shared" si="2632"/>
        <v>-4.0178876190008527E-3</v>
      </c>
      <c r="Q1466" s="12">
        <f t="shared" si="2633"/>
        <v>0</v>
      </c>
      <c r="R1466" s="12">
        <f t="shared" si="2634"/>
        <v>-4.0178876190008527E-3</v>
      </c>
      <c r="S1466" s="4">
        <f t="shared" si="2641"/>
        <v>1</v>
      </c>
      <c r="T1466" s="15" t="str">
        <f t="shared" si="2642"/>
        <v>OK</v>
      </c>
    </row>
    <row r="1467" spans="1:23" x14ac:dyDescent="0.25">
      <c r="A1467" t="s">
        <v>40</v>
      </c>
      <c r="B1467" t="s">
        <v>38</v>
      </c>
      <c r="C1467" s="4">
        <f t="shared" ref="C1467:G1467" si="2649">C1449</f>
        <v>1</v>
      </c>
      <c r="D1467" s="4">
        <f t="shared" si="2649"/>
        <v>1</v>
      </c>
      <c r="E1467" s="4">
        <f t="shared" si="2649"/>
        <v>1</v>
      </c>
      <c r="F1467" s="4">
        <f t="shared" si="2649"/>
        <v>1</v>
      </c>
      <c r="G1467" s="4">
        <f t="shared" si="2649"/>
        <v>0</v>
      </c>
      <c r="H1467" s="12">
        <f>H1458</f>
        <v>2.6869344855532202</v>
      </c>
      <c r="I1467" s="12">
        <f t="shared" ref="I1467:K1467" si="2650">I1458</f>
        <v>0.39262673705562168</v>
      </c>
      <c r="J1467" s="12">
        <f t="shared" si="2650"/>
        <v>2.2788255897740113</v>
      </c>
      <c r="K1467" s="12">
        <f t="shared" si="2650"/>
        <v>-4.4946923752169431E-2</v>
      </c>
      <c r="L1467" s="4">
        <f t="shared" si="2637"/>
        <v>5.3583868123828537</v>
      </c>
      <c r="M1467" s="11">
        <f t="shared" si="2638"/>
        <v>0.99531357036250678</v>
      </c>
      <c r="N1467" s="12">
        <f t="shared" si="2639"/>
        <v>2.1962622747174802E-5</v>
      </c>
      <c r="O1467" s="12">
        <f t="shared" si="2640"/>
        <v>-4.3719392922030727E-5</v>
      </c>
      <c r="P1467" s="12">
        <f t="shared" si="2632"/>
        <v>-4.3719392922030727E-5</v>
      </c>
      <c r="Q1467" s="12">
        <f t="shared" si="2633"/>
        <v>-4.3719392922030727E-5</v>
      </c>
      <c r="R1467" s="12">
        <f t="shared" si="2634"/>
        <v>0</v>
      </c>
      <c r="S1467" s="4">
        <f t="shared" si="2641"/>
        <v>1</v>
      </c>
      <c r="T1467" s="15" t="str">
        <f t="shared" si="2642"/>
        <v>OK</v>
      </c>
    </row>
    <row r="1468" spans="1:23" x14ac:dyDescent="0.25">
      <c r="A1468" t="s">
        <v>39</v>
      </c>
      <c r="B1468" t="s">
        <v>31</v>
      </c>
      <c r="C1468" s="4">
        <f t="shared" ref="C1468:G1468" si="2651">C1450</f>
        <v>0</v>
      </c>
      <c r="D1468" s="4">
        <f t="shared" si="2651"/>
        <v>0</v>
      </c>
      <c r="E1468" s="4">
        <f t="shared" si="2651"/>
        <v>0</v>
      </c>
      <c r="F1468" s="4">
        <f t="shared" si="2651"/>
        <v>-1</v>
      </c>
      <c r="G1468" s="4">
        <f t="shared" si="2651"/>
        <v>0</v>
      </c>
      <c r="H1468" s="12">
        <f>H1458</f>
        <v>2.6869344855532202</v>
      </c>
      <c r="I1468" s="12">
        <f t="shared" ref="I1468:K1468" si="2652">I1458</f>
        <v>0.39262673705562168</v>
      </c>
      <c r="J1468" s="12">
        <f t="shared" si="2652"/>
        <v>2.2788255897740113</v>
      </c>
      <c r="K1468" s="12">
        <f t="shared" si="2652"/>
        <v>-4.4946923752169431E-2</v>
      </c>
      <c r="L1468" s="4">
        <f t="shared" si="2637"/>
        <v>-2.2788255897740113</v>
      </c>
      <c r="M1468" s="11">
        <f t="shared" si="2638"/>
        <v>9.2891865104316476E-2</v>
      </c>
      <c r="N1468" s="12">
        <f t="shared" si="2639"/>
        <v>8.6288986025585285E-3</v>
      </c>
      <c r="O1468" s="12">
        <f t="shared" si="2640"/>
        <v>0</v>
      </c>
      <c r="P1468" s="12">
        <f t="shared" si="2632"/>
        <v>0</v>
      </c>
      <c r="Q1468" s="12">
        <f t="shared" si="2633"/>
        <v>-1.5654688235141673E-2</v>
      </c>
      <c r="R1468" s="12">
        <f t="shared" si="2634"/>
        <v>0</v>
      </c>
      <c r="S1468" s="4">
        <f t="shared" si="2641"/>
        <v>0</v>
      </c>
      <c r="T1468" s="15" t="str">
        <f t="shared" si="2642"/>
        <v>OK</v>
      </c>
    </row>
    <row r="1469" spans="1:23" x14ac:dyDescent="0.25">
      <c r="A1469" t="s">
        <v>40</v>
      </c>
      <c r="B1469" t="s">
        <v>30</v>
      </c>
      <c r="C1469" s="4">
        <f t="shared" ref="C1469:G1469" si="2653">C1451</f>
        <v>1</v>
      </c>
      <c r="D1469" s="4">
        <f t="shared" si="2653"/>
        <v>1</v>
      </c>
      <c r="E1469" s="4">
        <f t="shared" si="2653"/>
        <v>0</v>
      </c>
      <c r="F1469" s="4">
        <f t="shared" si="2653"/>
        <v>1</v>
      </c>
      <c r="G1469" s="4">
        <f t="shared" si="2653"/>
        <v>1</v>
      </c>
      <c r="H1469" s="12">
        <f>H1458</f>
        <v>2.6869344855532202</v>
      </c>
      <c r="I1469" s="12">
        <f t="shared" ref="I1469:K1469" si="2654">I1458</f>
        <v>0.39262673705562168</v>
      </c>
      <c r="J1469" s="12">
        <f t="shared" si="2654"/>
        <v>2.2788255897740113</v>
      </c>
      <c r="K1469" s="12">
        <f t="shared" si="2654"/>
        <v>-4.4946923752169431E-2</v>
      </c>
      <c r="L1469" s="4">
        <f t="shared" si="2637"/>
        <v>4.9208131515750626</v>
      </c>
      <c r="M1469" s="11">
        <f t="shared" si="2638"/>
        <v>0.9927596076551366</v>
      </c>
      <c r="N1469" s="12">
        <f t="shared" si="2639"/>
        <v>5.2423281307556523E-5</v>
      </c>
      <c r="O1469" s="12">
        <f t="shared" si="2640"/>
        <v>-1.0408743236576935E-4</v>
      </c>
      <c r="P1469" s="12">
        <f t="shared" si="2632"/>
        <v>0</v>
      </c>
      <c r="Q1469" s="12">
        <f t="shared" si="2633"/>
        <v>-1.0408743236576935E-4</v>
      </c>
      <c r="R1469" s="12">
        <f t="shared" si="2634"/>
        <v>-1.0408743236576935E-4</v>
      </c>
      <c r="S1469" s="4">
        <f t="shared" si="2641"/>
        <v>1</v>
      </c>
      <c r="T1469" s="15" t="str">
        <f t="shared" si="2642"/>
        <v>OK</v>
      </c>
    </row>
    <row r="1470" spans="1:23" x14ac:dyDescent="0.25">
      <c r="A1470" t="s">
        <v>39</v>
      </c>
      <c r="B1470" t="s">
        <v>36</v>
      </c>
      <c r="C1470" s="4">
        <f t="shared" ref="C1470:G1470" si="2655">C1452</f>
        <v>0</v>
      </c>
      <c r="D1470" s="4">
        <f t="shared" si="2655"/>
        <v>-1</v>
      </c>
      <c r="E1470" s="4">
        <f t="shared" si="2655"/>
        <v>0</v>
      </c>
      <c r="F1470" s="4">
        <f t="shared" si="2655"/>
        <v>-1</v>
      </c>
      <c r="G1470" s="4">
        <f t="shared" si="2655"/>
        <v>0</v>
      </c>
      <c r="H1470" s="12">
        <f>H1458</f>
        <v>2.6869344855532202</v>
      </c>
      <c r="I1470" s="12">
        <f t="shared" ref="I1470:K1470" si="2656">I1458</f>
        <v>0.39262673705562168</v>
      </c>
      <c r="J1470" s="12">
        <f t="shared" si="2656"/>
        <v>2.2788255897740113</v>
      </c>
      <c r="K1470" s="12">
        <f t="shared" si="2656"/>
        <v>-4.4946923752169431E-2</v>
      </c>
      <c r="L1470" s="4">
        <f t="shared" si="2637"/>
        <v>-4.965760075327232</v>
      </c>
      <c r="M1470" s="11">
        <f t="shared" si="2638"/>
        <v>6.9243677703474055E-3</v>
      </c>
      <c r="N1470" s="12">
        <f t="shared" si="2639"/>
        <v>4.79468690190259E-5</v>
      </c>
      <c r="O1470" s="12">
        <f t="shared" si="2640"/>
        <v>-9.5229734529002976E-5</v>
      </c>
      <c r="P1470" s="12">
        <f t="shared" si="2632"/>
        <v>0</v>
      </c>
      <c r="Q1470" s="12">
        <f t="shared" si="2633"/>
        <v>-9.5229734529002976E-5</v>
      </c>
      <c r="R1470" s="12">
        <f t="shared" si="2634"/>
        <v>0</v>
      </c>
      <c r="S1470" s="4">
        <f t="shared" si="2641"/>
        <v>0</v>
      </c>
      <c r="T1470" s="15" t="str">
        <f t="shared" si="2642"/>
        <v>OK</v>
      </c>
    </row>
    <row r="1471" spans="1:23" x14ac:dyDescent="0.25">
      <c r="A1471" t="s">
        <v>40</v>
      </c>
      <c r="B1471" t="s">
        <v>33</v>
      </c>
      <c r="C1471" s="4">
        <f t="shared" ref="C1471:G1471" si="2657">C1453</f>
        <v>1</v>
      </c>
      <c r="D1471" s="4">
        <f t="shared" si="2657"/>
        <v>1</v>
      </c>
      <c r="E1471" s="4">
        <f t="shared" si="2657"/>
        <v>1</v>
      </c>
      <c r="F1471" s="4">
        <f t="shared" si="2657"/>
        <v>1</v>
      </c>
      <c r="G1471" s="4">
        <f t="shared" si="2657"/>
        <v>0</v>
      </c>
      <c r="H1471" s="12">
        <f>H1458</f>
        <v>2.6869344855532202</v>
      </c>
      <c r="I1471" s="12">
        <f t="shared" ref="I1471:K1471" si="2658">I1458</f>
        <v>0.39262673705562168</v>
      </c>
      <c r="J1471" s="12">
        <f t="shared" si="2658"/>
        <v>2.2788255897740113</v>
      </c>
      <c r="K1471" s="12">
        <f t="shared" si="2658"/>
        <v>-4.4946923752169431E-2</v>
      </c>
      <c r="L1471" s="4">
        <f t="shared" si="2637"/>
        <v>5.3583868123828537</v>
      </c>
      <c r="M1471" s="11">
        <f t="shared" si="2638"/>
        <v>0.99531357036250678</v>
      </c>
      <c r="N1471" s="12">
        <f t="shared" si="2639"/>
        <v>2.1962622747174802E-5</v>
      </c>
      <c r="O1471" s="12">
        <f t="shared" si="2640"/>
        <v>-4.3719392922030727E-5</v>
      </c>
      <c r="P1471" s="12">
        <f t="shared" si="2632"/>
        <v>-4.3719392922030727E-5</v>
      </c>
      <c r="Q1471" s="12">
        <f t="shared" si="2633"/>
        <v>-4.3719392922030727E-5</v>
      </c>
      <c r="R1471" s="12">
        <f t="shared" si="2634"/>
        <v>0</v>
      </c>
      <c r="S1471" s="4">
        <f t="shared" si="2641"/>
        <v>1</v>
      </c>
      <c r="T1471" s="15" t="str">
        <f t="shared" si="2642"/>
        <v>OK</v>
      </c>
    </row>
    <row r="1472" spans="1:23" x14ac:dyDescent="0.25">
      <c r="M1472" s="5" t="s">
        <v>47</v>
      </c>
      <c r="N1472" s="11">
        <f>AVERAGE(N1462:N1471)</f>
        <v>2.3307389679520095E-3</v>
      </c>
      <c r="O1472"/>
      <c r="V1472">
        <f>B1460</f>
        <v>81</v>
      </c>
      <c r="W1472" s="11">
        <f>N1472</f>
        <v>2.3307389679520095E-3</v>
      </c>
    </row>
    <row r="1473" spans="1:20" x14ac:dyDescent="0.25">
      <c r="H1473" t="s">
        <v>41</v>
      </c>
      <c r="I1473">
        <f>I1455</f>
        <v>3</v>
      </c>
      <c r="M1473"/>
      <c r="N1473" s="5" t="s">
        <v>46</v>
      </c>
      <c r="O1473" s="11">
        <f>AVERAGE(O1462:O1471)</f>
        <v>-1.8700270739307162E-3</v>
      </c>
      <c r="P1473" s="11">
        <f t="shared" ref="P1473:R1473" si="2659">AVERAGE(P1462:P1471)</f>
        <v>1.7174318944094443E-4</v>
      </c>
      <c r="Q1473" s="11">
        <f t="shared" si="2659"/>
        <v>-2.4721076060089981E-3</v>
      </c>
      <c r="R1473" s="11">
        <f t="shared" si="2659"/>
        <v>1.581142427083565E-4</v>
      </c>
    </row>
    <row r="1474" spans="1:20" x14ac:dyDescent="0.25">
      <c r="M1474"/>
      <c r="N1474"/>
      <c r="O1474"/>
    </row>
    <row r="1475" spans="1:20" x14ac:dyDescent="0.25">
      <c r="M1475"/>
      <c r="N1475"/>
      <c r="O1475"/>
    </row>
    <row r="1476" spans="1:20" x14ac:dyDescent="0.25">
      <c r="H1476" s="13">
        <f>H1458-O1473*$I1473</f>
        <v>2.6925445667750125</v>
      </c>
      <c r="I1476" s="13">
        <f t="shared" ref="I1476" si="2660">I1458-P1473*$I1473</f>
        <v>0.39211150748729884</v>
      </c>
      <c r="J1476" s="13">
        <f t="shared" ref="J1476" si="2661">J1458-Q1473*$I1473</f>
        <v>2.2862419125920384</v>
      </c>
      <c r="K1476" s="13">
        <f t="shared" ref="K1476" si="2662">K1458-R1473*$I1473</f>
        <v>-4.54212664802945E-2</v>
      </c>
      <c r="M1476"/>
      <c r="N1476"/>
      <c r="O1476"/>
    </row>
    <row r="1477" spans="1:20" x14ac:dyDescent="0.25">
      <c r="H1477" s="36" t="s">
        <v>18</v>
      </c>
      <c r="I1477" s="36"/>
      <c r="J1477" s="36"/>
      <c r="K1477" s="36"/>
      <c r="M1477"/>
      <c r="N1477"/>
      <c r="O1477" s="37" t="s">
        <v>23</v>
      </c>
      <c r="P1477" s="37"/>
      <c r="Q1477" s="37"/>
      <c r="R1477" s="37"/>
    </row>
    <row r="1478" spans="1:20" x14ac:dyDescent="0.25">
      <c r="A1478" s="14" t="s">
        <v>45</v>
      </c>
      <c r="B1478" s="14">
        <f>B1460+1</f>
        <v>82</v>
      </c>
      <c r="H1478" s="8" t="s">
        <v>19</v>
      </c>
      <c r="I1478" s="8" t="s">
        <v>20</v>
      </c>
      <c r="J1478" s="8" t="s">
        <v>22</v>
      </c>
      <c r="K1478" s="8" t="s">
        <v>21</v>
      </c>
      <c r="M1478"/>
      <c r="N1478"/>
      <c r="O1478" s="8" t="s">
        <v>24</v>
      </c>
      <c r="P1478" s="8" t="s">
        <v>25</v>
      </c>
      <c r="Q1478" s="8" t="s">
        <v>26</v>
      </c>
      <c r="R1478" s="8" t="s">
        <v>27</v>
      </c>
    </row>
    <row r="1479" spans="1:20" ht="30" x14ac:dyDescent="0.25">
      <c r="A1479" s="6" t="s">
        <v>44</v>
      </c>
      <c r="B1479" s="6" t="s">
        <v>13</v>
      </c>
      <c r="C1479" s="7" t="s">
        <v>7</v>
      </c>
      <c r="D1479" s="6" t="s">
        <v>14</v>
      </c>
      <c r="E1479" s="6" t="s">
        <v>1</v>
      </c>
      <c r="F1479" s="6" t="s">
        <v>2</v>
      </c>
      <c r="G1479" s="6" t="s">
        <v>15</v>
      </c>
      <c r="H1479" s="9" t="s">
        <v>14</v>
      </c>
      <c r="I1479" s="9" t="s">
        <v>1</v>
      </c>
      <c r="J1479" s="9" t="s">
        <v>2</v>
      </c>
      <c r="K1479" s="9" t="s">
        <v>15</v>
      </c>
      <c r="L1479" s="6" t="s">
        <v>16</v>
      </c>
      <c r="M1479" s="6" t="s">
        <v>17</v>
      </c>
      <c r="N1479" s="6" t="s">
        <v>28</v>
      </c>
      <c r="O1479" s="9" t="s">
        <v>14</v>
      </c>
      <c r="P1479" s="9" t="s">
        <v>1</v>
      </c>
      <c r="Q1479" s="9" t="s">
        <v>2</v>
      </c>
      <c r="R1479" s="9" t="s">
        <v>15</v>
      </c>
      <c r="S1479" s="7" t="s">
        <v>42</v>
      </c>
      <c r="T1479" s="9" t="s">
        <v>43</v>
      </c>
    </row>
    <row r="1480" spans="1:20" x14ac:dyDescent="0.25">
      <c r="A1480" t="s">
        <v>39</v>
      </c>
      <c r="B1480" t="s">
        <v>29</v>
      </c>
      <c r="C1480" s="4">
        <f>C1462</f>
        <v>0</v>
      </c>
      <c r="D1480" s="4">
        <f t="shared" ref="D1480:G1480" si="2663">D1462</f>
        <v>-1</v>
      </c>
      <c r="E1480" s="4">
        <f t="shared" si="2663"/>
        <v>1</v>
      </c>
      <c r="F1480" s="4">
        <f t="shared" si="2663"/>
        <v>0</v>
      </c>
      <c r="G1480" s="4">
        <f t="shared" si="2663"/>
        <v>1</v>
      </c>
      <c r="H1480" s="12">
        <f>H1476</f>
        <v>2.6925445667750125</v>
      </c>
      <c r="I1480" s="12">
        <f t="shared" ref="I1480:K1480" si="2664">I1476</f>
        <v>0.39211150748729884</v>
      </c>
      <c r="J1480" s="12">
        <f t="shared" si="2664"/>
        <v>2.2862419125920384</v>
      </c>
      <c r="K1480" s="12">
        <f t="shared" si="2664"/>
        <v>-4.54212664802945E-2</v>
      </c>
      <c r="L1480" s="4">
        <f>SUMPRODUCT(D1480:G1480,H1480:K1480)</f>
        <v>-2.3458543257680082</v>
      </c>
      <c r="M1480" s="11">
        <f>1/(1+EXP(-L1480))</f>
        <v>8.7395857295064328E-2</v>
      </c>
      <c r="N1480" s="12">
        <f>(M1480-C1480)^2</f>
        <v>7.6380358723392491E-3</v>
      </c>
      <c r="O1480" s="12">
        <f>2*D1480*$M1480*(1-$M1480)*($M1480-$C1480)</f>
        <v>-1.394100635845141E-2</v>
      </c>
      <c r="P1480" s="12">
        <f t="shared" ref="P1480:P1489" si="2665">2*E1480*$M1480*(1-$M1480)*($M1480-$C1480)</f>
        <v>1.394100635845141E-2</v>
      </c>
      <c r="Q1480" s="12">
        <f t="shared" ref="Q1480:Q1489" si="2666">2*F1480*$M1480*(1-$M1480)*($M1480-$C1480)</f>
        <v>0</v>
      </c>
      <c r="R1480" s="12">
        <f t="shared" ref="R1480:R1489" si="2667">2*G1480*$M1480*(1-$M1480)*($M1480-$C1480)</f>
        <v>1.394100635845141E-2</v>
      </c>
      <c r="S1480" s="4">
        <f>IF(M1480&gt;0.5,1,0)</f>
        <v>0</v>
      </c>
      <c r="T1480" s="15" t="str">
        <f>IF(S1480=C1480,"OK","FAUX")</f>
        <v>OK</v>
      </c>
    </row>
    <row r="1481" spans="1:20" x14ac:dyDescent="0.25">
      <c r="A1481" t="s">
        <v>40</v>
      </c>
      <c r="B1481" t="s">
        <v>34</v>
      </c>
      <c r="C1481" s="4">
        <f t="shared" ref="C1481:G1481" si="2668">C1463</f>
        <v>1</v>
      </c>
      <c r="D1481" s="4">
        <f t="shared" si="2668"/>
        <v>0</v>
      </c>
      <c r="E1481" s="4">
        <f t="shared" si="2668"/>
        <v>1</v>
      </c>
      <c r="F1481" s="4">
        <f t="shared" si="2668"/>
        <v>1</v>
      </c>
      <c r="G1481" s="4">
        <f t="shared" si="2668"/>
        <v>1</v>
      </c>
      <c r="H1481" s="12">
        <f>H1476</f>
        <v>2.6925445667750125</v>
      </c>
      <c r="I1481" s="12">
        <f t="shared" ref="I1481:K1481" si="2669">I1476</f>
        <v>0.39211150748729884</v>
      </c>
      <c r="J1481" s="12">
        <f t="shared" si="2669"/>
        <v>2.2862419125920384</v>
      </c>
      <c r="K1481" s="12">
        <f t="shared" si="2669"/>
        <v>-4.54212664802945E-2</v>
      </c>
      <c r="L1481" s="4">
        <f t="shared" ref="L1481:L1489" si="2670">SUMPRODUCT(D1481:G1481,H1481:K1481)</f>
        <v>2.6329321535990426</v>
      </c>
      <c r="M1481" s="11">
        <f t="shared" ref="M1481:M1489" si="2671">1/(1+EXP(-L1481))</f>
        <v>0.93295119818532102</v>
      </c>
      <c r="N1481" s="12">
        <f t="shared" ref="N1481:N1489" si="2672">(M1481-C1481)^2</f>
        <v>4.4955418247841E-3</v>
      </c>
      <c r="O1481" s="12">
        <f t="shared" ref="O1481:O1489" si="2673">2*D1481*$M1481*(1-$M1481)*($M1481-$C1481)</f>
        <v>0</v>
      </c>
      <c r="P1481" s="12">
        <f t="shared" si="2665"/>
        <v>-8.3882422638491012E-3</v>
      </c>
      <c r="Q1481" s="12">
        <f t="shared" si="2666"/>
        <v>-8.3882422638491012E-3</v>
      </c>
      <c r="R1481" s="12">
        <f t="shared" si="2667"/>
        <v>-8.3882422638491012E-3</v>
      </c>
      <c r="S1481" s="4">
        <f t="shared" ref="S1481:S1489" si="2674">IF(M1481&gt;0.5,1,0)</f>
        <v>1</v>
      </c>
      <c r="T1481" s="15" t="str">
        <f t="shared" ref="T1481:T1489" si="2675">IF(S1481=C1481,"OK","FAUX")</f>
        <v>OK</v>
      </c>
    </row>
    <row r="1482" spans="1:20" x14ac:dyDescent="0.25">
      <c r="A1482" t="s">
        <v>39</v>
      </c>
      <c r="B1482" t="s">
        <v>35</v>
      </c>
      <c r="C1482" s="4">
        <f t="shared" ref="C1482:G1482" si="2676">C1464</f>
        <v>0</v>
      </c>
      <c r="D1482" s="4">
        <f t="shared" si="2676"/>
        <v>-1</v>
      </c>
      <c r="E1482" s="4">
        <f t="shared" si="2676"/>
        <v>1</v>
      </c>
      <c r="F1482" s="4">
        <f t="shared" si="2676"/>
        <v>-1</v>
      </c>
      <c r="G1482" s="4">
        <f t="shared" si="2676"/>
        <v>0</v>
      </c>
      <c r="H1482" s="12">
        <f>H1476</f>
        <v>2.6925445667750125</v>
      </c>
      <c r="I1482" s="12">
        <f t="shared" ref="I1482:K1482" si="2677">I1476</f>
        <v>0.39211150748729884</v>
      </c>
      <c r="J1482" s="12">
        <f t="shared" si="2677"/>
        <v>2.2862419125920384</v>
      </c>
      <c r="K1482" s="12">
        <f t="shared" si="2677"/>
        <v>-4.54212664802945E-2</v>
      </c>
      <c r="L1482" s="4">
        <f t="shared" si="2670"/>
        <v>-4.5866749718797521</v>
      </c>
      <c r="M1482" s="11">
        <f t="shared" si="2671"/>
        <v>1.0083951184994762E-2</v>
      </c>
      <c r="N1482" s="12">
        <f t="shared" si="2672"/>
        <v>1.0168607150135726E-4</v>
      </c>
      <c r="O1482" s="12">
        <f t="shared" si="2673"/>
        <v>-2.0132134824028737E-4</v>
      </c>
      <c r="P1482" s="12">
        <f t="shared" si="2665"/>
        <v>2.0132134824028737E-4</v>
      </c>
      <c r="Q1482" s="12">
        <f t="shared" si="2666"/>
        <v>-2.0132134824028737E-4</v>
      </c>
      <c r="R1482" s="12">
        <f t="shared" si="2667"/>
        <v>0</v>
      </c>
      <c r="S1482" s="4">
        <f t="shared" si="2674"/>
        <v>0</v>
      </c>
      <c r="T1482" s="15" t="str">
        <f t="shared" si="2675"/>
        <v>OK</v>
      </c>
    </row>
    <row r="1483" spans="1:20" x14ac:dyDescent="0.25">
      <c r="A1483" t="s">
        <v>39</v>
      </c>
      <c r="B1483" t="s">
        <v>37</v>
      </c>
      <c r="C1483" s="4">
        <f t="shared" ref="C1483:G1483" si="2678">C1465</f>
        <v>0</v>
      </c>
      <c r="D1483" s="4">
        <f t="shared" si="2678"/>
        <v>-1</v>
      </c>
      <c r="E1483" s="4">
        <f t="shared" si="2678"/>
        <v>0</v>
      </c>
      <c r="F1483" s="4">
        <f t="shared" si="2678"/>
        <v>-1</v>
      </c>
      <c r="G1483" s="4">
        <f t="shared" si="2678"/>
        <v>1</v>
      </c>
      <c r="H1483" s="12">
        <f>H1476</f>
        <v>2.6925445667750125</v>
      </c>
      <c r="I1483" s="12">
        <f t="shared" ref="I1483:K1483" si="2679">I1476</f>
        <v>0.39211150748729884</v>
      </c>
      <c r="J1483" s="12">
        <f t="shared" si="2679"/>
        <v>2.2862419125920384</v>
      </c>
      <c r="K1483" s="12">
        <f t="shared" si="2679"/>
        <v>-4.54212664802945E-2</v>
      </c>
      <c r="L1483" s="4">
        <f t="shared" si="2670"/>
        <v>-5.0242077458473453</v>
      </c>
      <c r="M1483" s="11">
        <f t="shared" si="2671"/>
        <v>6.5338233085736035E-3</v>
      </c>
      <c r="N1483" s="12">
        <f t="shared" si="2672"/>
        <v>4.2690847027659708E-5</v>
      </c>
      <c r="O1483" s="12">
        <f t="shared" si="2673"/>
        <v>-8.482382515257528E-5</v>
      </c>
      <c r="P1483" s="12">
        <f t="shared" si="2665"/>
        <v>0</v>
      </c>
      <c r="Q1483" s="12">
        <f t="shared" si="2666"/>
        <v>-8.482382515257528E-5</v>
      </c>
      <c r="R1483" s="12">
        <f t="shared" si="2667"/>
        <v>8.482382515257528E-5</v>
      </c>
      <c r="S1483" s="4">
        <f t="shared" si="2674"/>
        <v>0</v>
      </c>
      <c r="T1483" s="15" t="str">
        <f t="shared" si="2675"/>
        <v>OK</v>
      </c>
    </row>
    <row r="1484" spans="1:20" x14ac:dyDescent="0.25">
      <c r="A1484" t="s">
        <v>40</v>
      </c>
      <c r="B1484" t="s">
        <v>32</v>
      </c>
      <c r="C1484" s="4">
        <f t="shared" ref="C1484:G1484" si="2680">C1466</f>
        <v>1</v>
      </c>
      <c r="D1484" s="4">
        <f t="shared" si="2680"/>
        <v>1</v>
      </c>
      <c r="E1484" s="4">
        <f t="shared" si="2680"/>
        <v>1</v>
      </c>
      <c r="F1484" s="4">
        <f t="shared" si="2680"/>
        <v>0</v>
      </c>
      <c r="G1484" s="4">
        <f t="shared" si="2680"/>
        <v>1</v>
      </c>
      <c r="H1484" s="12">
        <f>H1476</f>
        <v>2.6925445667750125</v>
      </c>
      <c r="I1484" s="12">
        <f t="shared" ref="I1484:K1484" si="2681">I1476</f>
        <v>0.39211150748729884</v>
      </c>
      <c r="J1484" s="12">
        <f t="shared" si="2681"/>
        <v>2.2862419125920384</v>
      </c>
      <c r="K1484" s="12">
        <f t="shared" si="2681"/>
        <v>-4.54212664802945E-2</v>
      </c>
      <c r="L1484" s="4">
        <f t="shared" si="2670"/>
        <v>3.0392348077820168</v>
      </c>
      <c r="M1484" s="11">
        <f t="shared" si="2671"/>
        <v>0.95431548038543768</v>
      </c>
      <c r="N1484" s="12">
        <f t="shared" si="2672"/>
        <v>2.0870753324133298E-3</v>
      </c>
      <c r="O1484" s="12">
        <f t="shared" si="2673"/>
        <v>-3.9834565969052481E-3</v>
      </c>
      <c r="P1484" s="12">
        <f t="shared" si="2665"/>
        <v>-3.9834565969052481E-3</v>
      </c>
      <c r="Q1484" s="12">
        <f t="shared" si="2666"/>
        <v>0</v>
      </c>
      <c r="R1484" s="12">
        <f t="shared" si="2667"/>
        <v>-3.9834565969052481E-3</v>
      </c>
      <c r="S1484" s="4">
        <f t="shared" si="2674"/>
        <v>1</v>
      </c>
      <c r="T1484" s="15" t="str">
        <f t="shared" si="2675"/>
        <v>OK</v>
      </c>
    </row>
    <row r="1485" spans="1:20" x14ac:dyDescent="0.25">
      <c r="A1485" t="s">
        <v>40</v>
      </c>
      <c r="B1485" t="s">
        <v>38</v>
      </c>
      <c r="C1485" s="4">
        <f t="shared" ref="C1485:G1485" si="2682">C1467</f>
        <v>1</v>
      </c>
      <c r="D1485" s="4">
        <f t="shared" si="2682"/>
        <v>1</v>
      </c>
      <c r="E1485" s="4">
        <f t="shared" si="2682"/>
        <v>1</v>
      </c>
      <c r="F1485" s="4">
        <f t="shared" si="2682"/>
        <v>1</v>
      </c>
      <c r="G1485" s="4">
        <f t="shared" si="2682"/>
        <v>0</v>
      </c>
      <c r="H1485" s="12">
        <f>H1476</f>
        <v>2.6925445667750125</v>
      </c>
      <c r="I1485" s="12">
        <f t="shared" ref="I1485:K1485" si="2683">I1476</f>
        <v>0.39211150748729884</v>
      </c>
      <c r="J1485" s="12">
        <f t="shared" si="2683"/>
        <v>2.2862419125920384</v>
      </c>
      <c r="K1485" s="12">
        <f t="shared" si="2683"/>
        <v>-4.54212664802945E-2</v>
      </c>
      <c r="L1485" s="4">
        <f t="shared" si="2670"/>
        <v>5.3708979868543496</v>
      </c>
      <c r="M1485" s="11">
        <f t="shared" si="2671"/>
        <v>0.99537156815692363</v>
      </c>
      <c r="N1485" s="12">
        <f t="shared" si="2672"/>
        <v>2.1422381326003369E-5</v>
      </c>
      <c r="O1485" s="12">
        <f t="shared" si="2673"/>
        <v>-4.2646458588239145E-5</v>
      </c>
      <c r="P1485" s="12">
        <f t="shared" si="2665"/>
        <v>-4.2646458588239145E-5</v>
      </c>
      <c r="Q1485" s="12">
        <f t="shared" si="2666"/>
        <v>-4.2646458588239145E-5</v>
      </c>
      <c r="R1485" s="12">
        <f t="shared" si="2667"/>
        <v>0</v>
      </c>
      <c r="S1485" s="4">
        <f t="shared" si="2674"/>
        <v>1</v>
      </c>
      <c r="T1485" s="15" t="str">
        <f t="shared" si="2675"/>
        <v>OK</v>
      </c>
    </row>
    <row r="1486" spans="1:20" x14ac:dyDescent="0.25">
      <c r="A1486" t="s">
        <v>39</v>
      </c>
      <c r="B1486" t="s">
        <v>31</v>
      </c>
      <c r="C1486" s="4">
        <f t="shared" ref="C1486:G1486" si="2684">C1468</f>
        <v>0</v>
      </c>
      <c r="D1486" s="4">
        <f t="shared" si="2684"/>
        <v>0</v>
      </c>
      <c r="E1486" s="4">
        <f t="shared" si="2684"/>
        <v>0</v>
      </c>
      <c r="F1486" s="4">
        <f t="shared" si="2684"/>
        <v>-1</v>
      </c>
      <c r="G1486" s="4">
        <f t="shared" si="2684"/>
        <v>0</v>
      </c>
      <c r="H1486" s="12">
        <f>H1476</f>
        <v>2.6925445667750125</v>
      </c>
      <c r="I1486" s="12">
        <f t="shared" ref="I1486:K1486" si="2685">I1476</f>
        <v>0.39211150748729884</v>
      </c>
      <c r="J1486" s="12">
        <f t="shared" si="2685"/>
        <v>2.2862419125920384</v>
      </c>
      <c r="K1486" s="12">
        <f t="shared" si="2685"/>
        <v>-4.54212664802945E-2</v>
      </c>
      <c r="L1486" s="4">
        <f t="shared" si="2670"/>
        <v>-2.2862419125920384</v>
      </c>
      <c r="M1486" s="11">
        <f t="shared" si="2671"/>
        <v>9.2268827701597236E-2</v>
      </c>
      <c r="N1486" s="12">
        <f t="shared" si="2672"/>
        <v>8.5135365654270372E-3</v>
      </c>
      <c r="O1486" s="12">
        <f t="shared" si="2673"/>
        <v>0</v>
      </c>
      <c r="P1486" s="12">
        <f t="shared" si="2665"/>
        <v>0</v>
      </c>
      <c r="Q1486" s="12">
        <f t="shared" si="2666"/>
        <v>-1.5456005053880804E-2</v>
      </c>
      <c r="R1486" s="12">
        <f t="shared" si="2667"/>
        <v>0</v>
      </c>
      <c r="S1486" s="4">
        <f t="shared" si="2674"/>
        <v>0</v>
      </c>
      <c r="T1486" s="15" t="str">
        <f t="shared" si="2675"/>
        <v>OK</v>
      </c>
    </row>
    <row r="1487" spans="1:20" x14ac:dyDescent="0.25">
      <c r="A1487" t="s">
        <v>40</v>
      </c>
      <c r="B1487" t="s">
        <v>30</v>
      </c>
      <c r="C1487" s="4">
        <f t="shared" ref="C1487:G1487" si="2686">C1469</f>
        <v>1</v>
      </c>
      <c r="D1487" s="4">
        <f t="shared" si="2686"/>
        <v>1</v>
      </c>
      <c r="E1487" s="4">
        <f t="shared" si="2686"/>
        <v>0</v>
      </c>
      <c r="F1487" s="4">
        <f t="shared" si="2686"/>
        <v>1</v>
      </c>
      <c r="G1487" s="4">
        <f t="shared" si="2686"/>
        <v>1</v>
      </c>
      <c r="H1487" s="12">
        <f>H1476</f>
        <v>2.6925445667750125</v>
      </c>
      <c r="I1487" s="12">
        <f t="shared" ref="I1487:K1487" si="2687">I1476</f>
        <v>0.39211150748729884</v>
      </c>
      <c r="J1487" s="12">
        <f t="shared" si="2687"/>
        <v>2.2862419125920384</v>
      </c>
      <c r="K1487" s="12">
        <f t="shared" si="2687"/>
        <v>-4.54212664802945E-2</v>
      </c>
      <c r="L1487" s="4">
        <f t="shared" si="2670"/>
        <v>4.9333652128867556</v>
      </c>
      <c r="M1487" s="11">
        <f t="shared" si="2671"/>
        <v>0.99284927569605741</v>
      </c>
      <c r="N1487" s="12">
        <f t="shared" si="2672"/>
        <v>5.1132858070995244E-5</v>
      </c>
      <c r="O1487" s="12">
        <f t="shared" si="2673"/>
        <v>-1.0153444220011387E-4</v>
      </c>
      <c r="P1487" s="12">
        <f t="shared" si="2665"/>
        <v>0</v>
      </c>
      <c r="Q1487" s="12">
        <f t="shared" si="2666"/>
        <v>-1.0153444220011387E-4</v>
      </c>
      <c r="R1487" s="12">
        <f t="shared" si="2667"/>
        <v>-1.0153444220011387E-4</v>
      </c>
      <c r="S1487" s="4">
        <f t="shared" si="2674"/>
        <v>1</v>
      </c>
      <c r="T1487" s="15" t="str">
        <f t="shared" si="2675"/>
        <v>OK</v>
      </c>
    </row>
    <row r="1488" spans="1:20" x14ac:dyDescent="0.25">
      <c r="A1488" t="s">
        <v>39</v>
      </c>
      <c r="B1488" t="s">
        <v>36</v>
      </c>
      <c r="C1488" s="4">
        <f t="shared" ref="C1488:G1488" si="2688">C1470</f>
        <v>0</v>
      </c>
      <c r="D1488" s="4">
        <f t="shared" si="2688"/>
        <v>-1</v>
      </c>
      <c r="E1488" s="4">
        <f t="shared" si="2688"/>
        <v>0</v>
      </c>
      <c r="F1488" s="4">
        <f t="shared" si="2688"/>
        <v>-1</v>
      </c>
      <c r="G1488" s="4">
        <f t="shared" si="2688"/>
        <v>0</v>
      </c>
      <c r="H1488" s="12">
        <f>H1476</f>
        <v>2.6925445667750125</v>
      </c>
      <c r="I1488" s="12">
        <f t="shared" ref="I1488:K1488" si="2689">I1476</f>
        <v>0.39211150748729884</v>
      </c>
      <c r="J1488" s="12">
        <f t="shared" si="2689"/>
        <v>2.2862419125920384</v>
      </c>
      <c r="K1488" s="12">
        <f t="shared" si="2689"/>
        <v>-4.54212664802945E-2</v>
      </c>
      <c r="L1488" s="4">
        <f t="shared" si="2670"/>
        <v>-4.9787864793670504</v>
      </c>
      <c r="M1488" s="11">
        <f t="shared" si="2671"/>
        <v>6.8353656526946175E-3</v>
      </c>
      <c r="N1488" s="12">
        <f t="shared" si="2672"/>
        <v>4.6722223606037316E-5</v>
      </c>
      <c r="O1488" s="12">
        <f t="shared" si="2673"/>
        <v>-9.2805720247166179E-5</v>
      </c>
      <c r="P1488" s="12">
        <f t="shared" si="2665"/>
        <v>0</v>
      </c>
      <c r="Q1488" s="12">
        <f t="shared" si="2666"/>
        <v>-9.2805720247166179E-5</v>
      </c>
      <c r="R1488" s="12">
        <f t="shared" si="2667"/>
        <v>0</v>
      </c>
      <c r="S1488" s="4">
        <f t="shared" si="2674"/>
        <v>0</v>
      </c>
      <c r="T1488" s="15" t="str">
        <f t="shared" si="2675"/>
        <v>OK</v>
      </c>
    </row>
    <row r="1489" spans="1:23" x14ac:dyDescent="0.25">
      <c r="A1489" t="s">
        <v>40</v>
      </c>
      <c r="B1489" t="s">
        <v>33</v>
      </c>
      <c r="C1489" s="4">
        <f t="shared" ref="C1489:G1489" si="2690">C1471</f>
        <v>1</v>
      </c>
      <c r="D1489" s="4">
        <f t="shared" si="2690"/>
        <v>1</v>
      </c>
      <c r="E1489" s="4">
        <f t="shared" si="2690"/>
        <v>1</v>
      </c>
      <c r="F1489" s="4">
        <f t="shared" si="2690"/>
        <v>1</v>
      </c>
      <c r="G1489" s="4">
        <f t="shared" si="2690"/>
        <v>0</v>
      </c>
      <c r="H1489" s="12">
        <f>H1476</f>
        <v>2.6925445667750125</v>
      </c>
      <c r="I1489" s="12">
        <f t="shared" ref="I1489:K1489" si="2691">I1476</f>
        <v>0.39211150748729884</v>
      </c>
      <c r="J1489" s="12">
        <f t="shared" si="2691"/>
        <v>2.2862419125920384</v>
      </c>
      <c r="K1489" s="12">
        <f t="shared" si="2691"/>
        <v>-4.54212664802945E-2</v>
      </c>
      <c r="L1489" s="4">
        <f t="shared" si="2670"/>
        <v>5.3708979868543496</v>
      </c>
      <c r="M1489" s="11">
        <f t="shared" si="2671"/>
        <v>0.99537156815692363</v>
      </c>
      <c r="N1489" s="12">
        <f t="shared" si="2672"/>
        <v>2.1422381326003369E-5</v>
      </c>
      <c r="O1489" s="12">
        <f t="shared" si="2673"/>
        <v>-4.2646458588239145E-5</v>
      </c>
      <c r="P1489" s="12">
        <f t="shared" si="2665"/>
        <v>-4.2646458588239145E-5</v>
      </c>
      <c r="Q1489" s="12">
        <f t="shared" si="2666"/>
        <v>-4.2646458588239145E-5</v>
      </c>
      <c r="R1489" s="12">
        <f t="shared" si="2667"/>
        <v>0</v>
      </c>
      <c r="S1489" s="4">
        <f t="shared" si="2674"/>
        <v>1</v>
      </c>
      <c r="T1489" s="15" t="str">
        <f t="shared" si="2675"/>
        <v>OK</v>
      </c>
    </row>
    <row r="1490" spans="1:23" x14ac:dyDescent="0.25">
      <c r="M1490" s="5" t="s">
        <v>47</v>
      </c>
      <c r="N1490" s="11">
        <f>AVERAGE(N1480:N1489)</f>
        <v>2.3019266357821771E-3</v>
      </c>
      <c r="O1490"/>
      <c r="V1490">
        <f>B1478</f>
        <v>82</v>
      </c>
      <c r="W1490" s="11">
        <f>N1490</f>
        <v>2.3019266357821771E-3</v>
      </c>
    </row>
    <row r="1491" spans="1:23" x14ac:dyDescent="0.25">
      <c r="H1491" t="s">
        <v>41</v>
      </c>
      <c r="I1491">
        <f>I1473</f>
        <v>3</v>
      </c>
      <c r="M1491"/>
      <c r="N1491" s="5" t="s">
        <v>46</v>
      </c>
      <c r="O1491" s="11">
        <f>AVERAGE(O1480:O1489)</f>
        <v>-1.8490241208373281E-3</v>
      </c>
      <c r="P1491" s="11">
        <f t="shared" ref="P1491:R1491" si="2692">AVERAGE(P1480:P1489)</f>
        <v>1.6853359287608694E-4</v>
      </c>
      <c r="Q1491" s="11">
        <f t="shared" si="2692"/>
        <v>-2.4410025570746527E-3</v>
      </c>
      <c r="R1491" s="11">
        <f t="shared" si="2692"/>
        <v>1.5525968806495217E-4</v>
      </c>
    </row>
    <row r="1492" spans="1:23" x14ac:dyDescent="0.25">
      <c r="M1492"/>
      <c r="N1492"/>
      <c r="O1492"/>
    </row>
    <row r="1493" spans="1:23" x14ac:dyDescent="0.25">
      <c r="M1493"/>
      <c r="N1493"/>
      <c r="O1493"/>
    </row>
    <row r="1494" spans="1:23" x14ac:dyDescent="0.25">
      <c r="H1494" s="13">
        <f>H1476-O1491*$I1491</f>
        <v>2.6980916391375245</v>
      </c>
      <c r="I1494" s="13">
        <f t="shared" ref="I1494" si="2693">I1476-P1491*$I1491</f>
        <v>0.39160590670867057</v>
      </c>
      <c r="J1494" s="13">
        <f t="shared" ref="J1494" si="2694">J1476-Q1491*$I1491</f>
        <v>2.2935649202632624</v>
      </c>
      <c r="K1494" s="13">
        <f t="shared" ref="K1494" si="2695">K1476-R1491*$I1491</f>
        <v>-4.5887045544489358E-2</v>
      </c>
      <c r="M1494"/>
      <c r="N1494"/>
      <c r="O1494"/>
    </row>
    <row r="1495" spans="1:23" x14ac:dyDescent="0.25">
      <c r="H1495" s="36" t="s">
        <v>18</v>
      </c>
      <c r="I1495" s="36"/>
      <c r="J1495" s="36"/>
      <c r="K1495" s="36"/>
      <c r="M1495"/>
      <c r="N1495"/>
      <c r="O1495" s="37" t="s">
        <v>23</v>
      </c>
      <c r="P1495" s="37"/>
      <c r="Q1495" s="37"/>
      <c r="R1495" s="37"/>
    </row>
    <row r="1496" spans="1:23" x14ac:dyDescent="0.25">
      <c r="A1496" s="14" t="s">
        <v>45</v>
      </c>
      <c r="B1496" s="14">
        <f>B1478+1</f>
        <v>83</v>
      </c>
      <c r="H1496" s="8" t="s">
        <v>19</v>
      </c>
      <c r="I1496" s="8" t="s">
        <v>20</v>
      </c>
      <c r="J1496" s="8" t="s">
        <v>22</v>
      </c>
      <c r="K1496" s="8" t="s">
        <v>21</v>
      </c>
      <c r="M1496"/>
      <c r="N1496"/>
      <c r="O1496" s="8" t="s">
        <v>24</v>
      </c>
      <c r="P1496" s="8" t="s">
        <v>25</v>
      </c>
      <c r="Q1496" s="8" t="s">
        <v>26</v>
      </c>
      <c r="R1496" s="8" t="s">
        <v>27</v>
      </c>
    </row>
    <row r="1497" spans="1:23" ht="30" x14ac:dyDescent="0.25">
      <c r="A1497" s="6" t="s">
        <v>44</v>
      </c>
      <c r="B1497" s="6" t="s">
        <v>13</v>
      </c>
      <c r="C1497" s="7" t="s">
        <v>7</v>
      </c>
      <c r="D1497" s="6" t="s">
        <v>14</v>
      </c>
      <c r="E1497" s="6" t="s">
        <v>1</v>
      </c>
      <c r="F1497" s="6" t="s">
        <v>2</v>
      </c>
      <c r="G1497" s="6" t="s">
        <v>15</v>
      </c>
      <c r="H1497" s="9" t="s">
        <v>14</v>
      </c>
      <c r="I1497" s="9" t="s">
        <v>1</v>
      </c>
      <c r="J1497" s="9" t="s">
        <v>2</v>
      </c>
      <c r="K1497" s="9" t="s">
        <v>15</v>
      </c>
      <c r="L1497" s="6" t="s">
        <v>16</v>
      </c>
      <c r="M1497" s="6" t="s">
        <v>17</v>
      </c>
      <c r="N1497" s="6" t="s">
        <v>28</v>
      </c>
      <c r="O1497" s="9" t="s">
        <v>14</v>
      </c>
      <c r="P1497" s="9" t="s">
        <v>1</v>
      </c>
      <c r="Q1497" s="9" t="s">
        <v>2</v>
      </c>
      <c r="R1497" s="9" t="s">
        <v>15</v>
      </c>
      <c r="S1497" s="7" t="s">
        <v>42</v>
      </c>
      <c r="T1497" s="9" t="s">
        <v>43</v>
      </c>
    </row>
    <row r="1498" spans="1:23" x14ac:dyDescent="0.25">
      <c r="A1498" t="s">
        <v>39</v>
      </c>
      <c r="B1498" t="s">
        <v>29</v>
      </c>
      <c r="C1498" s="4">
        <f>C1480</f>
        <v>0</v>
      </c>
      <c r="D1498" s="4">
        <f t="shared" ref="D1498:G1498" si="2696">D1480</f>
        <v>-1</v>
      </c>
      <c r="E1498" s="4">
        <f t="shared" si="2696"/>
        <v>1</v>
      </c>
      <c r="F1498" s="4">
        <f t="shared" si="2696"/>
        <v>0</v>
      </c>
      <c r="G1498" s="4">
        <f t="shared" si="2696"/>
        <v>1</v>
      </c>
      <c r="H1498" s="12">
        <f>H1494</f>
        <v>2.6980916391375245</v>
      </c>
      <c r="I1498" s="12">
        <f t="shared" ref="I1498:K1498" si="2697">I1494</f>
        <v>0.39160590670867057</v>
      </c>
      <c r="J1498" s="12">
        <f t="shared" si="2697"/>
        <v>2.2935649202632624</v>
      </c>
      <c r="K1498" s="12">
        <f t="shared" si="2697"/>
        <v>-4.5887045544489358E-2</v>
      </c>
      <c r="L1498" s="4">
        <f>SUMPRODUCT(D1498:G1498,H1498:K1498)</f>
        <v>-2.3523727779733434</v>
      </c>
      <c r="M1498" s="11">
        <f>1/(1+EXP(-L1498))</f>
        <v>8.6877356113918877E-2</v>
      </c>
      <c r="N1498" s="12">
        <f>(M1498-C1498)^2</f>
        <v>7.547675005344678E-3</v>
      </c>
      <c r="O1498" s="12">
        <f>2*D1498*$M1498*(1-$M1498)*($M1498-$C1498)</f>
        <v>-1.3783905912146448E-2</v>
      </c>
      <c r="P1498" s="12">
        <f t="shared" ref="P1498:P1507" si="2698">2*E1498*$M1498*(1-$M1498)*($M1498-$C1498)</f>
        <v>1.3783905912146448E-2</v>
      </c>
      <c r="Q1498" s="12">
        <f t="shared" ref="Q1498:Q1507" si="2699">2*F1498*$M1498*(1-$M1498)*($M1498-$C1498)</f>
        <v>0</v>
      </c>
      <c r="R1498" s="12">
        <f t="shared" ref="R1498:R1507" si="2700">2*G1498*$M1498*(1-$M1498)*($M1498-$C1498)</f>
        <v>1.3783905912146448E-2</v>
      </c>
      <c r="S1498" s="4">
        <f>IF(M1498&gt;0.5,1,0)</f>
        <v>0</v>
      </c>
      <c r="T1498" s="15" t="str">
        <f>IF(S1498=C1498,"OK","FAUX")</f>
        <v>OK</v>
      </c>
    </row>
    <row r="1499" spans="1:23" x14ac:dyDescent="0.25">
      <c r="A1499" t="s">
        <v>40</v>
      </c>
      <c r="B1499" t="s">
        <v>34</v>
      </c>
      <c r="C1499" s="4">
        <f t="shared" ref="C1499:G1499" si="2701">C1481</f>
        <v>1</v>
      </c>
      <c r="D1499" s="4">
        <f t="shared" si="2701"/>
        <v>0</v>
      </c>
      <c r="E1499" s="4">
        <f t="shared" si="2701"/>
        <v>1</v>
      </c>
      <c r="F1499" s="4">
        <f t="shared" si="2701"/>
        <v>1</v>
      </c>
      <c r="G1499" s="4">
        <f t="shared" si="2701"/>
        <v>1</v>
      </c>
      <c r="H1499" s="12">
        <f>H1494</f>
        <v>2.6980916391375245</v>
      </c>
      <c r="I1499" s="12">
        <f t="shared" ref="I1499:K1499" si="2702">I1494</f>
        <v>0.39160590670867057</v>
      </c>
      <c r="J1499" s="12">
        <f t="shared" si="2702"/>
        <v>2.2935649202632624</v>
      </c>
      <c r="K1499" s="12">
        <f t="shared" si="2702"/>
        <v>-4.5887045544489358E-2</v>
      </c>
      <c r="L1499" s="4">
        <f t="shared" ref="L1499:L1507" si="2703">SUMPRODUCT(D1499:G1499,H1499:K1499)</f>
        <v>2.6392837814274435</v>
      </c>
      <c r="M1499" s="11">
        <f t="shared" ref="M1499:M1507" si="2704">1/(1+EXP(-L1499))</f>
        <v>0.9333474222857171</v>
      </c>
      <c r="N1499" s="12">
        <f t="shared" ref="N1499:N1507" si="2705">(M1499-C1499)^2</f>
        <v>4.4425661159585217E-3</v>
      </c>
      <c r="O1499" s="12">
        <f t="shared" ref="O1499:O1507" si="2706">2*D1499*$M1499*(1-$M1499)*($M1499-$C1499)</f>
        <v>0</v>
      </c>
      <c r="P1499" s="12">
        <f t="shared" si="2698"/>
        <v>-8.2929152653275131E-3</v>
      </c>
      <c r="Q1499" s="12">
        <f t="shared" si="2699"/>
        <v>-8.2929152653275131E-3</v>
      </c>
      <c r="R1499" s="12">
        <f t="shared" si="2700"/>
        <v>-8.2929152653275131E-3</v>
      </c>
      <c r="S1499" s="4">
        <f t="shared" ref="S1499:S1507" si="2707">IF(M1499&gt;0.5,1,0)</f>
        <v>1</v>
      </c>
      <c r="T1499" s="15" t="str">
        <f t="shared" ref="T1499:T1507" si="2708">IF(S1499=C1499,"OK","FAUX")</f>
        <v>OK</v>
      </c>
    </row>
    <row r="1500" spans="1:23" x14ac:dyDescent="0.25">
      <c r="A1500" t="s">
        <v>39</v>
      </c>
      <c r="B1500" t="s">
        <v>35</v>
      </c>
      <c r="C1500" s="4">
        <f t="shared" ref="C1500:G1500" si="2709">C1482</f>
        <v>0</v>
      </c>
      <c r="D1500" s="4">
        <f t="shared" si="2709"/>
        <v>-1</v>
      </c>
      <c r="E1500" s="4">
        <f t="shared" si="2709"/>
        <v>1</v>
      </c>
      <c r="F1500" s="4">
        <f t="shared" si="2709"/>
        <v>-1</v>
      </c>
      <c r="G1500" s="4">
        <f t="shared" si="2709"/>
        <v>0</v>
      </c>
      <c r="H1500" s="12">
        <f>H1494</f>
        <v>2.6980916391375245</v>
      </c>
      <c r="I1500" s="12">
        <f t="shared" ref="I1500:K1500" si="2710">I1494</f>
        <v>0.39160590670867057</v>
      </c>
      <c r="J1500" s="12">
        <f t="shared" si="2710"/>
        <v>2.2935649202632624</v>
      </c>
      <c r="K1500" s="12">
        <f t="shared" si="2710"/>
        <v>-4.5887045544489358E-2</v>
      </c>
      <c r="L1500" s="4">
        <f t="shared" si="2703"/>
        <v>-4.6000506526921168</v>
      </c>
      <c r="M1500" s="11">
        <f t="shared" si="2704"/>
        <v>9.9513028102957476E-3</v>
      </c>
      <c r="N1500" s="12">
        <f t="shared" si="2705"/>
        <v>9.9028427622200048E-5</v>
      </c>
      <c r="O1500" s="12">
        <f t="shared" si="2706"/>
        <v>-1.9608593150420814E-4</v>
      </c>
      <c r="P1500" s="12">
        <f t="shared" si="2698"/>
        <v>1.9608593150420814E-4</v>
      </c>
      <c r="Q1500" s="12">
        <f t="shared" si="2699"/>
        <v>-1.9608593150420814E-4</v>
      </c>
      <c r="R1500" s="12">
        <f t="shared" si="2700"/>
        <v>0</v>
      </c>
      <c r="S1500" s="4">
        <f t="shared" si="2707"/>
        <v>0</v>
      </c>
      <c r="T1500" s="15" t="str">
        <f t="shared" si="2708"/>
        <v>OK</v>
      </c>
    </row>
    <row r="1501" spans="1:23" x14ac:dyDescent="0.25">
      <c r="A1501" t="s">
        <v>39</v>
      </c>
      <c r="B1501" t="s">
        <v>37</v>
      </c>
      <c r="C1501" s="4">
        <f t="shared" ref="C1501:G1501" si="2711">C1483</f>
        <v>0</v>
      </c>
      <c r="D1501" s="4">
        <f t="shared" si="2711"/>
        <v>-1</v>
      </c>
      <c r="E1501" s="4">
        <f t="shared" si="2711"/>
        <v>0</v>
      </c>
      <c r="F1501" s="4">
        <f t="shared" si="2711"/>
        <v>-1</v>
      </c>
      <c r="G1501" s="4">
        <f t="shared" si="2711"/>
        <v>1</v>
      </c>
      <c r="H1501" s="12">
        <f>H1494</f>
        <v>2.6980916391375245</v>
      </c>
      <c r="I1501" s="12">
        <f t="shared" ref="I1501:K1501" si="2712">I1494</f>
        <v>0.39160590670867057</v>
      </c>
      <c r="J1501" s="12">
        <f t="shared" si="2712"/>
        <v>2.2935649202632624</v>
      </c>
      <c r="K1501" s="12">
        <f t="shared" si="2712"/>
        <v>-4.5887045544489358E-2</v>
      </c>
      <c r="L1501" s="4">
        <f t="shared" si="2703"/>
        <v>-5.0375436049452764</v>
      </c>
      <c r="M1501" s="11">
        <f t="shared" si="2704"/>
        <v>6.4478256879446152E-3</v>
      </c>
      <c r="N1501" s="12">
        <f t="shared" si="2705"/>
        <v>4.1574456102118454E-5</v>
      </c>
      <c r="O1501" s="12">
        <f t="shared" si="2706"/>
        <v>-8.2612782512201765E-5</v>
      </c>
      <c r="P1501" s="12">
        <f t="shared" si="2698"/>
        <v>0</v>
      </c>
      <c r="Q1501" s="12">
        <f t="shared" si="2699"/>
        <v>-8.2612782512201765E-5</v>
      </c>
      <c r="R1501" s="12">
        <f t="shared" si="2700"/>
        <v>8.2612782512201765E-5</v>
      </c>
      <c r="S1501" s="4">
        <f t="shared" si="2707"/>
        <v>0</v>
      </c>
      <c r="T1501" s="15" t="str">
        <f t="shared" si="2708"/>
        <v>OK</v>
      </c>
    </row>
    <row r="1502" spans="1:23" x14ac:dyDescent="0.25">
      <c r="A1502" t="s">
        <v>40</v>
      </c>
      <c r="B1502" t="s">
        <v>32</v>
      </c>
      <c r="C1502" s="4">
        <f t="shared" ref="C1502:G1502" si="2713">C1484</f>
        <v>1</v>
      </c>
      <c r="D1502" s="4">
        <f t="shared" si="2713"/>
        <v>1</v>
      </c>
      <c r="E1502" s="4">
        <f t="shared" si="2713"/>
        <v>1</v>
      </c>
      <c r="F1502" s="4">
        <f t="shared" si="2713"/>
        <v>0</v>
      </c>
      <c r="G1502" s="4">
        <f t="shared" si="2713"/>
        <v>1</v>
      </c>
      <c r="H1502" s="12">
        <f>H1494</f>
        <v>2.6980916391375245</v>
      </c>
      <c r="I1502" s="12">
        <f t="shared" ref="I1502:K1502" si="2714">I1494</f>
        <v>0.39160590670867057</v>
      </c>
      <c r="J1502" s="12">
        <f t="shared" si="2714"/>
        <v>2.2935649202632624</v>
      </c>
      <c r="K1502" s="12">
        <f t="shared" si="2714"/>
        <v>-4.5887045544489358E-2</v>
      </c>
      <c r="L1502" s="4">
        <f t="shared" si="2703"/>
        <v>3.0438105003017055</v>
      </c>
      <c r="M1502" s="11">
        <f t="shared" si="2704"/>
        <v>0.95451455470051516</v>
      </c>
      <c r="N1502" s="12">
        <f t="shared" si="2705"/>
        <v>2.0689257340924276E-3</v>
      </c>
      <c r="O1502" s="12">
        <f t="shared" si="2706"/>
        <v>-3.9496394515713398E-3</v>
      </c>
      <c r="P1502" s="12">
        <f t="shared" si="2698"/>
        <v>-3.9496394515713398E-3</v>
      </c>
      <c r="Q1502" s="12">
        <f t="shared" si="2699"/>
        <v>0</v>
      </c>
      <c r="R1502" s="12">
        <f t="shared" si="2700"/>
        <v>-3.9496394515713398E-3</v>
      </c>
      <c r="S1502" s="4">
        <f t="shared" si="2707"/>
        <v>1</v>
      </c>
      <c r="T1502" s="15" t="str">
        <f t="shared" si="2708"/>
        <v>OK</v>
      </c>
    </row>
    <row r="1503" spans="1:23" x14ac:dyDescent="0.25">
      <c r="A1503" t="s">
        <v>40</v>
      </c>
      <c r="B1503" t="s">
        <v>38</v>
      </c>
      <c r="C1503" s="4">
        <f t="shared" ref="C1503:G1503" si="2715">C1485</f>
        <v>1</v>
      </c>
      <c r="D1503" s="4">
        <f t="shared" si="2715"/>
        <v>1</v>
      </c>
      <c r="E1503" s="4">
        <f t="shared" si="2715"/>
        <v>1</v>
      </c>
      <c r="F1503" s="4">
        <f t="shared" si="2715"/>
        <v>1</v>
      </c>
      <c r="G1503" s="4">
        <f t="shared" si="2715"/>
        <v>0</v>
      </c>
      <c r="H1503" s="12">
        <f>H1494</f>
        <v>2.6980916391375245</v>
      </c>
      <c r="I1503" s="12">
        <f t="shared" ref="I1503:K1503" si="2716">I1494</f>
        <v>0.39160590670867057</v>
      </c>
      <c r="J1503" s="12">
        <f t="shared" si="2716"/>
        <v>2.2935649202632624</v>
      </c>
      <c r="K1503" s="12">
        <f t="shared" si="2716"/>
        <v>-4.5887045544489358E-2</v>
      </c>
      <c r="L1503" s="4">
        <f t="shared" si="2703"/>
        <v>5.383262466109457</v>
      </c>
      <c r="M1503" s="11">
        <f t="shared" si="2704"/>
        <v>0.99542818393625832</v>
      </c>
      <c r="N1503" s="12">
        <f t="shared" si="2705"/>
        <v>2.0901502120686513E-5</v>
      </c>
      <c r="O1503" s="12">
        <f t="shared" si="2706"/>
        <v>-4.1611888595069656E-5</v>
      </c>
      <c r="P1503" s="12">
        <f t="shared" si="2698"/>
        <v>-4.1611888595069656E-5</v>
      </c>
      <c r="Q1503" s="12">
        <f t="shared" si="2699"/>
        <v>-4.1611888595069656E-5</v>
      </c>
      <c r="R1503" s="12">
        <f t="shared" si="2700"/>
        <v>0</v>
      </c>
      <c r="S1503" s="4">
        <f t="shared" si="2707"/>
        <v>1</v>
      </c>
      <c r="T1503" s="15" t="str">
        <f t="shared" si="2708"/>
        <v>OK</v>
      </c>
    </row>
    <row r="1504" spans="1:23" x14ac:dyDescent="0.25">
      <c r="A1504" t="s">
        <v>39</v>
      </c>
      <c r="B1504" t="s">
        <v>31</v>
      </c>
      <c r="C1504" s="4">
        <f t="shared" ref="C1504:G1504" si="2717">C1486</f>
        <v>0</v>
      </c>
      <c r="D1504" s="4">
        <f t="shared" si="2717"/>
        <v>0</v>
      </c>
      <c r="E1504" s="4">
        <f t="shared" si="2717"/>
        <v>0</v>
      </c>
      <c r="F1504" s="4">
        <f t="shared" si="2717"/>
        <v>-1</v>
      </c>
      <c r="G1504" s="4">
        <f t="shared" si="2717"/>
        <v>0</v>
      </c>
      <c r="H1504" s="12">
        <f>H1494</f>
        <v>2.6980916391375245</v>
      </c>
      <c r="I1504" s="12">
        <f t="shared" ref="I1504:K1504" si="2718">I1494</f>
        <v>0.39160590670867057</v>
      </c>
      <c r="J1504" s="12">
        <f t="shared" si="2718"/>
        <v>2.2935649202632624</v>
      </c>
      <c r="K1504" s="12">
        <f t="shared" si="2718"/>
        <v>-4.5887045544489358E-2</v>
      </c>
      <c r="L1504" s="4">
        <f t="shared" si="2703"/>
        <v>-2.2935649202632624</v>
      </c>
      <c r="M1504" s="11">
        <f t="shared" si="2704"/>
        <v>9.1657315658838709E-2</v>
      </c>
      <c r="N1504" s="12">
        <f t="shared" si="2705"/>
        <v>8.401063513784E-3</v>
      </c>
      <c r="O1504" s="12">
        <f t="shared" si="2706"/>
        <v>0</v>
      </c>
      <c r="P1504" s="12">
        <f t="shared" si="2698"/>
        <v>0</v>
      </c>
      <c r="Q1504" s="12">
        <f t="shared" si="2699"/>
        <v>-1.5262089166862293E-2</v>
      </c>
      <c r="R1504" s="12">
        <f t="shared" si="2700"/>
        <v>0</v>
      </c>
      <c r="S1504" s="4">
        <f t="shared" si="2707"/>
        <v>0</v>
      </c>
      <c r="T1504" s="15" t="str">
        <f t="shared" si="2708"/>
        <v>OK</v>
      </c>
    </row>
    <row r="1505" spans="1:23" x14ac:dyDescent="0.25">
      <c r="A1505" t="s">
        <v>40</v>
      </c>
      <c r="B1505" t="s">
        <v>30</v>
      </c>
      <c r="C1505" s="4">
        <f t="shared" ref="C1505:G1505" si="2719">C1487</f>
        <v>1</v>
      </c>
      <c r="D1505" s="4">
        <f t="shared" si="2719"/>
        <v>1</v>
      </c>
      <c r="E1505" s="4">
        <f t="shared" si="2719"/>
        <v>0</v>
      </c>
      <c r="F1505" s="4">
        <f t="shared" si="2719"/>
        <v>1</v>
      </c>
      <c r="G1505" s="4">
        <f t="shared" si="2719"/>
        <v>1</v>
      </c>
      <c r="H1505" s="12">
        <f>H1494</f>
        <v>2.6980916391375245</v>
      </c>
      <c r="I1505" s="12">
        <f t="shared" ref="I1505:K1505" si="2720">I1494</f>
        <v>0.39160590670867057</v>
      </c>
      <c r="J1505" s="12">
        <f t="shared" si="2720"/>
        <v>2.2935649202632624</v>
      </c>
      <c r="K1505" s="12">
        <f t="shared" si="2720"/>
        <v>-4.5887045544489358E-2</v>
      </c>
      <c r="L1505" s="4">
        <f t="shared" si="2703"/>
        <v>4.9457695138562974</v>
      </c>
      <c r="M1505" s="11">
        <f t="shared" si="2704"/>
        <v>0.99293680493709191</v>
      </c>
      <c r="N1505" s="12">
        <f t="shared" si="2705"/>
        <v>4.9888724496689212E-5</v>
      </c>
      <c r="O1505" s="12">
        <f t="shared" si="2706"/>
        <v>-9.9072701408258842E-5</v>
      </c>
      <c r="P1505" s="12">
        <f t="shared" si="2698"/>
        <v>0</v>
      </c>
      <c r="Q1505" s="12">
        <f t="shared" si="2699"/>
        <v>-9.9072701408258842E-5</v>
      </c>
      <c r="R1505" s="12">
        <f t="shared" si="2700"/>
        <v>-9.9072701408258842E-5</v>
      </c>
      <c r="S1505" s="4">
        <f t="shared" si="2707"/>
        <v>1</v>
      </c>
      <c r="T1505" s="15" t="str">
        <f t="shared" si="2708"/>
        <v>OK</v>
      </c>
    </row>
    <row r="1506" spans="1:23" x14ac:dyDescent="0.25">
      <c r="A1506" t="s">
        <v>39</v>
      </c>
      <c r="B1506" t="s">
        <v>36</v>
      </c>
      <c r="C1506" s="4">
        <f t="shared" ref="C1506:G1506" si="2721">C1488</f>
        <v>0</v>
      </c>
      <c r="D1506" s="4">
        <f t="shared" si="2721"/>
        <v>-1</v>
      </c>
      <c r="E1506" s="4">
        <f t="shared" si="2721"/>
        <v>0</v>
      </c>
      <c r="F1506" s="4">
        <f t="shared" si="2721"/>
        <v>-1</v>
      </c>
      <c r="G1506" s="4">
        <f t="shared" si="2721"/>
        <v>0</v>
      </c>
      <c r="H1506" s="12">
        <f>H1494</f>
        <v>2.6980916391375245</v>
      </c>
      <c r="I1506" s="12">
        <f t="shared" ref="I1506:K1506" si="2722">I1494</f>
        <v>0.39160590670867057</v>
      </c>
      <c r="J1506" s="12">
        <f t="shared" si="2722"/>
        <v>2.2935649202632624</v>
      </c>
      <c r="K1506" s="12">
        <f t="shared" si="2722"/>
        <v>-4.5887045544489358E-2</v>
      </c>
      <c r="L1506" s="4">
        <f t="shared" si="2703"/>
        <v>-4.9916565594007869</v>
      </c>
      <c r="M1506" s="11">
        <f t="shared" si="2704"/>
        <v>6.7485475075090874E-3</v>
      </c>
      <c r="N1506" s="12">
        <f t="shared" si="2705"/>
        <v>4.5542893461107113E-5</v>
      </c>
      <c r="O1506" s="12">
        <f t="shared" si="2706"/>
        <v>-9.0471090161910823E-5</v>
      </c>
      <c r="P1506" s="12">
        <f t="shared" si="2698"/>
        <v>0</v>
      </c>
      <c r="Q1506" s="12">
        <f t="shared" si="2699"/>
        <v>-9.0471090161910823E-5</v>
      </c>
      <c r="R1506" s="12">
        <f t="shared" si="2700"/>
        <v>0</v>
      </c>
      <c r="S1506" s="4">
        <f t="shared" si="2707"/>
        <v>0</v>
      </c>
      <c r="T1506" s="15" t="str">
        <f t="shared" si="2708"/>
        <v>OK</v>
      </c>
    </row>
    <row r="1507" spans="1:23" x14ac:dyDescent="0.25">
      <c r="A1507" t="s">
        <v>40</v>
      </c>
      <c r="B1507" t="s">
        <v>33</v>
      </c>
      <c r="C1507" s="4">
        <f t="shared" ref="C1507:G1507" si="2723">C1489</f>
        <v>1</v>
      </c>
      <c r="D1507" s="4">
        <f t="shared" si="2723"/>
        <v>1</v>
      </c>
      <c r="E1507" s="4">
        <f t="shared" si="2723"/>
        <v>1</v>
      </c>
      <c r="F1507" s="4">
        <f t="shared" si="2723"/>
        <v>1</v>
      </c>
      <c r="G1507" s="4">
        <f t="shared" si="2723"/>
        <v>0</v>
      </c>
      <c r="H1507" s="12">
        <f>H1494</f>
        <v>2.6980916391375245</v>
      </c>
      <c r="I1507" s="12">
        <f t="shared" ref="I1507:K1507" si="2724">I1494</f>
        <v>0.39160590670867057</v>
      </c>
      <c r="J1507" s="12">
        <f t="shared" si="2724"/>
        <v>2.2935649202632624</v>
      </c>
      <c r="K1507" s="12">
        <f t="shared" si="2724"/>
        <v>-4.5887045544489358E-2</v>
      </c>
      <c r="L1507" s="4">
        <f t="shared" si="2703"/>
        <v>5.383262466109457</v>
      </c>
      <c r="M1507" s="11">
        <f t="shared" si="2704"/>
        <v>0.99542818393625832</v>
      </c>
      <c r="N1507" s="12">
        <f t="shared" si="2705"/>
        <v>2.0901502120686513E-5</v>
      </c>
      <c r="O1507" s="12">
        <f t="shared" si="2706"/>
        <v>-4.1611888595069656E-5</v>
      </c>
      <c r="P1507" s="12">
        <f t="shared" si="2698"/>
        <v>-4.1611888595069656E-5</v>
      </c>
      <c r="Q1507" s="12">
        <f t="shared" si="2699"/>
        <v>-4.1611888595069656E-5</v>
      </c>
      <c r="R1507" s="12">
        <f t="shared" si="2700"/>
        <v>0</v>
      </c>
      <c r="S1507" s="4">
        <f t="shared" si="2707"/>
        <v>1</v>
      </c>
      <c r="T1507" s="15" t="str">
        <f t="shared" si="2708"/>
        <v>OK</v>
      </c>
    </row>
    <row r="1508" spans="1:23" x14ac:dyDescent="0.25">
      <c r="M1508" s="5" t="s">
        <v>47</v>
      </c>
      <c r="N1508" s="11">
        <f>AVERAGE(N1498:N1507)</f>
        <v>2.2738067875103115E-3</v>
      </c>
      <c r="O1508"/>
      <c r="V1508">
        <f>B1496</f>
        <v>83</v>
      </c>
      <c r="W1508" s="11">
        <f>N1508</f>
        <v>2.2738067875103115E-3</v>
      </c>
    </row>
    <row r="1509" spans="1:23" x14ac:dyDescent="0.25">
      <c r="H1509" t="s">
        <v>41</v>
      </c>
      <c r="I1509">
        <f>I1491</f>
        <v>3</v>
      </c>
      <c r="M1509"/>
      <c r="N1509" s="5" t="s">
        <v>46</v>
      </c>
      <c r="O1509" s="11">
        <f>AVERAGE(O1498:O1507)</f>
        <v>-1.8285011646494507E-3</v>
      </c>
      <c r="P1509" s="11">
        <f t="shared" ref="P1509:R1509" si="2725">AVERAGE(P1498:P1507)</f>
        <v>1.6542133495616639E-4</v>
      </c>
      <c r="Q1509" s="11">
        <f t="shared" si="2725"/>
        <v>-2.4106470714966525E-3</v>
      </c>
      <c r="R1509" s="11">
        <f t="shared" si="2725"/>
        <v>1.5248912763515379E-4</v>
      </c>
      <c r="W1509" s="11"/>
    </row>
    <row r="1510" spans="1:23" x14ac:dyDescent="0.25">
      <c r="M1510"/>
      <c r="N1510"/>
      <c r="O1510"/>
    </row>
    <row r="1511" spans="1:23" x14ac:dyDescent="0.25">
      <c r="M1511"/>
      <c r="N1511"/>
      <c r="O1511"/>
    </row>
    <row r="1512" spans="1:23" x14ac:dyDescent="0.25">
      <c r="H1512" s="13">
        <f>H1494-O1509*$I1509</f>
        <v>2.703577142631473</v>
      </c>
      <c r="I1512" s="13">
        <f t="shared" ref="I1512" si="2726">I1494-P1509*$I1509</f>
        <v>0.39110964270380205</v>
      </c>
      <c r="J1512" s="13">
        <f t="shared" ref="J1512" si="2727">J1494-Q1509*$I1509</f>
        <v>2.3007968614777523</v>
      </c>
      <c r="K1512" s="13">
        <f t="shared" ref="K1512" si="2728">K1494-R1509*$I1509</f>
        <v>-4.6344512927394818E-2</v>
      </c>
      <c r="M1512"/>
      <c r="N1512"/>
      <c r="O1512"/>
    </row>
    <row r="1513" spans="1:23" x14ac:dyDescent="0.25">
      <c r="H1513" s="36" t="s">
        <v>18</v>
      </c>
      <c r="I1513" s="36"/>
      <c r="J1513" s="36"/>
      <c r="K1513" s="36"/>
      <c r="M1513"/>
      <c r="N1513"/>
      <c r="O1513" s="37" t="s">
        <v>23</v>
      </c>
      <c r="P1513" s="37"/>
      <c r="Q1513" s="37"/>
      <c r="R1513" s="37"/>
    </row>
    <row r="1514" spans="1:23" x14ac:dyDescent="0.25">
      <c r="A1514" s="14" t="s">
        <v>45</v>
      </c>
      <c r="B1514" s="14">
        <f>B1496+1</f>
        <v>84</v>
      </c>
      <c r="H1514" s="8" t="s">
        <v>19</v>
      </c>
      <c r="I1514" s="8" t="s">
        <v>20</v>
      </c>
      <c r="J1514" s="8" t="s">
        <v>22</v>
      </c>
      <c r="K1514" s="8" t="s">
        <v>21</v>
      </c>
      <c r="M1514"/>
      <c r="N1514"/>
      <c r="O1514" s="8" t="s">
        <v>24</v>
      </c>
      <c r="P1514" s="8" t="s">
        <v>25</v>
      </c>
      <c r="Q1514" s="8" t="s">
        <v>26</v>
      </c>
      <c r="R1514" s="8" t="s">
        <v>27</v>
      </c>
    </row>
    <row r="1515" spans="1:23" ht="30" x14ac:dyDescent="0.25">
      <c r="A1515" s="6" t="s">
        <v>44</v>
      </c>
      <c r="B1515" s="6" t="s">
        <v>13</v>
      </c>
      <c r="C1515" s="7" t="s">
        <v>7</v>
      </c>
      <c r="D1515" s="6" t="s">
        <v>14</v>
      </c>
      <c r="E1515" s="6" t="s">
        <v>1</v>
      </c>
      <c r="F1515" s="6" t="s">
        <v>2</v>
      </c>
      <c r="G1515" s="6" t="s">
        <v>15</v>
      </c>
      <c r="H1515" s="9" t="s">
        <v>14</v>
      </c>
      <c r="I1515" s="9" t="s">
        <v>1</v>
      </c>
      <c r="J1515" s="9" t="s">
        <v>2</v>
      </c>
      <c r="K1515" s="9" t="s">
        <v>15</v>
      </c>
      <c r="L1515" s="6" t="s">
        <v>16</v>
      </c>
      <c r="M1515" s="6" t="s">
        <v>17</v>
      </c>
      <c r="N1515" s="6" t="s">
        <v>28</v>
      </c>
      <c r="O1515" s="9" t="s">
        <v>14</v>
      </c>
      <c r="P1515" s="9" t="s">
        <v>1</v>
      </c>
      <c r="Q1515" s="9" t="s">
        <v>2</v>
      </c>
      <c r="R1515" s="9" t="s">
        <v>15</v>
      </c>
      <c r="S1515" s="7" t="s">
        <v>42</v>
      </c>
      <c r="T1515" s="9" t="s">
        <v>43</v>
      </c>
    </row>
    <row r="1516" spans="1:23" x14ac:dyDescent="0.25">
      <c r="A1516" t="s">
        <v>39</v>
      </c>
      <c r="B1516" t="s">
        <v>29</v>
      </c>
      <c r="C1516" s="4">
        <f>C1498</f>
        <v>0</v>
      </c>
      <c r="D1516" s="4">
        <f t="shared" ref="D1516:G1516" si="2729">D1498</f>
        <v>-1</v>
      </c>
      <c r="E1516" s="4">
        <f t="shared" si="2729"/>
        <v>1</v>
      </c>
      <c r="F1516" s="4">
        <f t="shared" si="2729"/>
        <v>0</v>
      </c>
      <c r="G1516" s="4">
        <f t="shared" si="2729"/>
        <v>1</v>
      </c>
      <c r="H1516" s="12">
        <f>H1512</f>
        <v>2.703577142631473</v>
      </c>
      <c r="I1516" s="12">
        <f t="shared" ref="I1516:K1516" si="2730">I1512</f>
        <v>0.39110964270380205</v>
      </c>
      <c r="J1516" s="12">
        <f t="shared" si="2730"/>
        <v>2.3007968614777523</v>
      </c>
      <c r="K1516" s="12">
        <f t="shared" si="2730"/>
        <v>-4.6344512927394818E-2</v>
      </c>
      <c r="L1516" s="4">
        <f>SUMPRODUCT(D1516:G1516,H1516:K1516)</f>
        <v>-2.3588120128550658</v>
      </c>
      <c r="M1516" s="11">
        <f>1/(1+EXP(-L1516))</f>
        <v>8.6367890701230493E-2</v>
      </c>
      <c r="N1516" s="12">
        <f>(M1516-C1516)^2</f>
        <v>7.4594125441796964E-3</v>
      </c>
      <c r="O1516" s="12">
        <f>2*D1516*$M1516*(1-$M1516)*($M1516-$C1516)</f>
        <v>-1.3630317633737194E-2</v>
      </c>
      <c r="P1516" s="12">
        <f t="shared" ref="P1516:P1525" si="2731">2*E1516*$M1516*(1-$M1516)*($M1516-$C1516)</f>
        <v>1.3630317633737194E-2</v>
      </c>
      <c r="Q1516" s="12">
        <f t="shared" ref="Q1516:Q1525" si="2732">2*F1516*$M1516*(1-$M1516)*($M1516-$C1516)</f>
        <v>0</v>
      </c>
      <c r="R1516" s="12">
        <f t="shared" ref="R1516:R1525" si="2733">2*G1516*$M1516*(1-$M1516)*($M1516-$C1516)</f>
        <v>1.3630317633737194E-2</v>
      </c>
      <c r="S1516" s="4">
        <f>IF(M1516&gt;0.5,1,0)</f>
        <v>0</v>
      </c>
      <c r="T1516" s="15" t="str">
        <f>IF(S1516=C1516,"OK","FAUX")</f>
        <v>OK</v>
      </c>
    </row>
    <row r="1517" spans="1:23" x14ac:dyDescent="0.25">
      <c r="A1517" t="s">
        <v>40</v>
      </c>
      <c r="B1517" t="s">
        <v>34</v>
      </c>
      <c r="C1517" s="4">
        <f t="shared" ref="C1517:G1517" si="2734">C1499</f>
        <v>1</v>
      </c>
      <c r="D1517" s="4">
        <f t="shared" si="2734"/>
        <v>0</v>
      </c>
      <c r="E1517" s="4">
        <f t="shared" si="2734"/>
        <v>1</v>
      </c>
      <c r="F1517" s="4">
        <f t="shared" si="2734"/>
        <v>1</v>
      </c>
      <c r="G1517" s="4">
        <f t="shared" si="2734"/>
        <v>1</v>
      </c>
      <c r="H1517" s="12">
        <f>H1512</f>
        <v>2.703577142631473</v>
      </c>
      <c r="I1517" s="12">
        <f t="shared" ref="I1517:K1517" si="2735">I1512</f>
        <v>0.39110964270380205</v>
      </c>
      <c r="J1517" s="12">
        <f t="shared" si="2735"/>
        <v>2.3007968614777523</v>
      </c>
      <c r="K1517" s="12">
        <f t="shared" si="2735"/>
        <v>-4.6344512927394818E-2</v>
      </c>
      <c r="L1517" s="4">
        <f t="shared" ref="L1517:L1525" si="2736">SUMPRODUCT(D1517:G1517,H1517:K1517)</f>
        <v>2.6455619912541595</v>
      </c>
      <c r="M1517" s="11">
        <f t="shared" ref="M1517:M1525" si="2737">1/(1+EXP(-L1517))</f>
        <v>0.93373692880309223</v>
      </c>
      <c r="N1517" s="12">
        <f t="shared" ref="N1517:N1525" si="2738">(M1517-C1517)^2</f>
        <v>4.3907946044464685E-3</v>
      </c>
      <c r="O1517" s="12">
        <f t="shared" ref="O1517:O1525" si="2739">2*D1517*$M1517*(1-$M1517)*($M1517-$C1517)</f>
        <v>0</v>
      </c>
      <c r="P1517" s="12">
        <f t="shared" si="2731"/>
        <v>-8.1996941379220683E-3</v>
      </c>
      <c r="Q1517" s="12">
        <f t="shared" si="2732"/>
        <v>-8.1996941379220683E-3</v>
      </c>
      <c r="R1517" s="12">
        <f t="shared" si="2733"/>
        <v>-8.1996941379220683E-3</v>
      </c>
      <c r="S1517" s="4">
        <f t="shared" ref="S1517:S1525" si="2740">IF(M1517&gt;0.5,1,0)</f>
        <v>1</v>
      </c>
      <c r="T1517" s="15" t="str">
        <f t="shared" ref="T1517:T1525" si="2741">IF(S1517=C1517,"OK","FAUX")</f>
        <v>OK</v>
      </c>
    </row>
    <row r="1518" spans="1:23" x14ac:dyDescent="0.25">
      <c r="A1518" t="s">
        <v>39</v>
      </c>
      <c r="B1518" t="s">
        <v>35</v>
      </c>
      <c r="C1518" s="4">
        <f t="shared" ref="C1518:G1518" si="2742">C1500</f>
        <v>0</v>
      </c>
      <c r="D1518" s="4">
        <f t="shared" si="2742"/>
        <v>-1</v>
      </c>
      <c r="E1518" s="4">
        <f t="shared" si="2742"/>
        <v>1</v>
      </c>
      <c r="F1518" s="4">
        <f t="shared" si="2742"/>
        <v>-1</v>
      </c>
      <c r="G1518" s="4">
        <f t="shared" si="2742"/>
        <v>0</v>
      </c>
      <c r="H1518" s="12">
        <f>H1512</f>
        <v>2.703577142631473</v>
      </c>
      <c r="I1518" s="12">
        <f t="shared" ref="I1518:K1518" si="2743">I1512</f>
        <v>0.39110964270380205</v>
      </c>
      <c r="J1518" s="12">
        <f t="shared" si="2743"/>
        <v>2.3007968614777523</v>
      </c>
      <c r="K1518" s="12">
        <f t="shared" si="2743"/>
        <v>-4.6344512927394818E-2</v>
      </c>
      <c r="L1518" s="4">
        <f t="shared" si="2736"/>
        <v>-4.6132643614054238</v>
      </c>
      <c r="M1518" s="11">
        <f t="shared" si="2737"/>
        <v>9.8219571681289284E-3</v>
      </c>
      <c r="N1518" s="12">
        <f t="shared" si="2738"/>
        <v>9.6470842612559238E-5</v>
      </c>
      <c r="O1518" s="12">
        <f t="shared" si="2739"/>
        <v>-1.9104662025689074E-4</v>
      </c>
      <c r="P1518" s="12">
        <f t="shared" si="2731"/>
        <v>1.9104662025689074E-4</v>
      </c>
      <c r="Q1518" s="12">
        <f t="shared" si="2732"/>
        <v>-1.9104662025689074E-4</v>
      </c>
      <c r="R1518" s="12">
        <f t="shared" si="2733"/>
        <v>0</v>
      </c>
      <c r="S1518" s="4">
        <f t="shared" si="2740"/>
        <v>0</v>
      </c>
      <c r="T1518" s="15" t="str">
        <f t="shared" si="2741"/>
        <v>OK</v>
      </c>
    </row>
    <row r="1519" spans="1:23" x14ac:dyDescent="0.25">
      <c r="A1519" t="s">
        <v>39</v>
      </c>
      <c r="B1519" t="s">
        <v>37</v>
      </c>
      <c r="C1519" s="4">
        <f t="shared" ref="C1519:G1519" si="2744">C1501</f>
        <v>0</v>
      </c>
      <c r="D1519" s="4">
        <f t="shared" si="2744"/>
        <v>-1</v>
      </c>
      <c r="E1519" s="4">
        <f t="shared" si="2744"/>
        <v>0</v>
      </c>
      <c r="F1519" s="4">
        <f t="shared" si="2744"/>
        <v>-1</v>
      </c>
      <c r="G1519" s="4">
        <f t="shared" si="2744"/>
        <v>1</v>
      </c>
      <c r="H1519" s="12">
        <f>H1512</f>
        <v>2.703577142631473</v>
      </c>
      <c r="I1519" s="12">
        <f t="shared" ref="I1519:K1519" si="2745">I1512</f>
        <v>0.39110964270380205</v>
      </c>
      <c r="J1519" s="12">
        <f t="shared" si="2745"/>
        <v>2.3007968614777523</v>
      </c>
      <c r="K1519" s="12">
        <f t="shared" si="2745"/>
        <v>-4.6344512927394818E-2</v>
      </c>
      <c r="L1519" s="4">
        <f t="shared" si="2736"/>
        <v>-5.0507185170366204</v>
      </c>
      <c r="M1519" s="11">
        <f t="shared" si="2737"/>
        <v>6.3639703738078094E-3</v>
      </c>
      <c r="N1519" s="12">
        <f t="shared" si="2738"/>
        <v>4.0500118918703506E-5</v>
      </c>
      <c r="O1519" s="12">
        <f t="shared" si="2739"/>
        <v>-8.0484754723538369E-5</v>
      </c>
      <c r="P1519" s="12">
        <f t="shared" si="2731"/>
        <v>0</v>
      </c>
      <c r="Q1519" s="12">
        <f t="shared" si="2732"/>
        <v>-8.0484754723538369E-5</v>
      </c>
      <c r="R1519" s="12">
        <f t="shared" si="2733"/>
        <v>8.0484754723538369E-5</v>
      </c>
      <c r="S1519" s="4">
        <f t="shared" si="2740"/>
        <v>0</v>
      </c>
      <c r="T1519" s="15" t="str">
        <f t="shared" si="2741"/>
        <v>OK</v>
      </c>
    </row>
    <row r="1520" spans="1:23" x14ac:dyDescent="0.25">
      <c r="A1520" t="s">
        <v>40</v>
      </c>
      <c r="B1520" t="s">
        <v>32</v>
      </c>
      <c r="C1520" s="4">
        <f t="shared" ref="C1520:G1520" si="2746">C1502</f>
        <v>1</v>
      </c>
      <c r="D1520" s="4">
        <f t="shared" si="2746"/>
        <v>1</v>
      </c>
      <c r="E1520" s="4">
        <f t="shared" si="2746"/>
        <v>1</v>
      </c>
      <c r="F1520" s="4">
        <f t="shared" si="2746"/>
        <v>0</v>
      </c>
      <c r="G1520" s="4">
        <f t="shared" si="2746"/>
        <v>1</v>
      </c>
      <c r="H1520" s="12">
        <f>H1512</f>
        <v>2.703577142631473</v>
      </c>
      <c r="I1520" s="12">
        <f t="shared" ref="I1520:K1520" si="2747">I1512</f>
        <v>0.39110964270380205</v>
      </c>
      <c r="J1520" s="12">
        <f t="shared" si="2747"/>
        <v>2.3007968614777523</v>
      </c>
      <c r="K1520" s="12">
        <f t="shared" si="2747"/>
        <v>-4.6344512927394818E-2</v>
      </c>
      <c r="L1520" s="4">
        <f t="shared" si="2736"/>
        <v>3.0483422724078801</v>
      </c>
      <c r="M1520" s="11">
        <f t="shared" si="2737"/>
        <v>0.95471090370567824</v>
      </c>
      <c r="N1520" s="12">
        <f t="shared" si="2738"/>
        <v>2.0511022431563492E-3</v>
      </c>
      <c r="O1520" s="12">
        <f t="shared" si="2739"/>
        <v>-3.9164193523130841E-3</v>
      </c>
      <c r="P1520" s="12">
        <f t="shared" si="2731"/>
        <v>-3.9164193523130841E-3</v>
      </c>
      <c r="Q1520" s="12">
        <f t="shared" si="2732"/>
        <v>0</v>
      </c>
      <c r="R1520" s="12">
        <f t="shared" si="2733"/>
        <v>-3.9164193523130841E-3</v>
      </c>
      <c r="S1520" s="4">
        <f t="shared" si="2740"/>
        <v>1</v>
      </c>
      <c r="T1520" s="15" t="str">
        <f t="shared" si="2741"/>
        <v>OK</v>
      </c>
    </row>
    <row r="1521" spans="1:23" x14ac:dyDescent="0.25">
      <c r="A1521" t="s">
        <v>40</v>
      </c>
      <c r="B1521" t="s">
        <v>38</v>
      </c>
      <c r="C1521" s="4">
        <f t="shared" ref="C1521:G1521" si="2748">C1503</f>
        <v>1</v>
      </c>
      <c r="D1521" s="4">
        <f t="shared" si="2748"/>
        <v>1</v>
      </c>
      <c r="E1521" s="4">
        <f t="shared" si="2748"/>
        <v>1</v>
      </c>
      <c r="F1521" s="4">
        <f t="shared" si="2748"/>
        <v>1</v>
      </c>
      <c r="G1521" s="4">
        <f t="shared" si="2748"/>
        <v>0</v>
      </c>
      <c r="H1521" s="12">
        <f>H1512</f>
        <v>2.703577142631473</v>
      </c>
      <c r="I1521" s="12">
        <f t="shared" ref="I1521:K1521" si="2749">I1512</f>
        <v>0.39110964270380205</v>
      </c>
      <c r="J1521" s="12">
        <f t="shared" si="2749"/>
        <v>2.3007968614777523</v>
      </c>
      <c r="K1521" s="12">
        <f t="shared" si="2749"/>
        <v>-4.6344512927394818E-2</v>
      </c>
      <c r="L1521" s="4">
        <f t="shared" si="2736"/>
        <v>5.3954836468130267</v>
      </c>
      <c r="M1521" s="11">
        <f t="shared" si="2737"/>
        <v>0.99548346607966476</v>
      </c>
      <c r="N1521" s="12">
        <f t="shared" si="2738"/>
        <v>2.0399078653538827E-5</v>
      </c>
      <c r="O1521" s="12">
        <f t="shared" si="2739"/>
        <v>-4.061389104571307E-5</v>
      </c>
      <c r="P1521" s="12">
        <f t="shared" si="2731"/>
        <v>-4.061389104571307E-5</v>
      </c>
      <c r="Q1521" s="12">
        <f t="shared" si="2732"/>
        <v>-4.061389104571307E-5</v>
      </c>
      <c r="R1521" s="12">
        <f t="shared" si="2733"/>
        <v>0</v>
      </c>
      <c r="S1521" s="4">
        <f t="shared" si="2740"/>
        <v>1</v>
      </c>
      <c r="T1521" s="15" t="str">
        <f t="shared" si="2741"/>
        <v>OK</v>
      </c>
    </row>
    <row r="1522" spans="1:23" x14ac:dyDescent="0.25">
      <c r="A1522" t="s">
        <v>39</v>
      </c>
      <c r="B1522" t="s">
        <v>31</v>
      </c>
      <c r="C1522" s="4">
        <f t="shared" ref="C1522:G1522" si="2750">C1504</f>
        <v>0</v>
      </c>
      <c r="D1522" s="4">
        <f t="shared" si="2750"/>
        <v>0</v>
      </c>
      <c r="E1522" s="4">
        <f t="shared" si="2750"/>
        <v>0</v>
      </c>
      <c r="F1522" s="4">
        <f t="shared" si="2750"/>
        <v>-1</v>
      </c>
      <c r="G1522" s="4">
        <f t="shared" si="2750"/>
        <v>0</v>
      </c>
      <c r="H1522" s="12">
        <f>H1512</f>
        <v>2.703577142631473</v>
      </c>
      <c r="I1522" s="12">
        <f t="shared" ref="I1522:K1522" si="2751">I1512</f>
        <v>0.39110964270380205</v>
      </c>
      <c r="J1522" s="12">
        <f t="shared" si="2751"/>
        <v>2.3007968614777523</v>
      </c>
      <c r="K1522" s="12">
        <f t="shared" si="2751"/>
        <v>-4.6344512927394818E-2</v>
      </c>
      <c r="L1522" s="4">
        <f t="shared" si="2736"/>
        <v>-2.3007968614777523</v>
      </c>
      <c r="M1522" s="11">
        <f t="shared" si="2737"/>
        <v>9.1056986791421546E-2</v>
      </c>
      <c r="N1522" s="12">
        <f t="shared" si="2738"/>
        <v>8.2913748435331173E-3</v>
      </c>
      <c r="O1522" s="12">
        <f t="shared" si="2739"/>
        <v>0</v>
      </c>
      <c r="P1522" s="12">
        <f t="shared" si="2731"/>
        <v>0</v>
      </c>
      <c r="Q1522" s="12">
        <f t="shared" si="2732"/>
        <v>-1.5072774467845598E-2</v>
      </c>
      <c r="R1522" s="12">
        <f t="shared" si="2733"/>
        <v>0</v>
      </c>
      <c r="S1522" s="4">
        <f t="shared" si="2740"/>
        <v>0</v>
      </c>
      <c r="T1522" s="15" t="str">
        <f t="shared" si="2741"/>
        <v>OK</v>
      </c>
    </row>
    <row r="1523" spans="1:23" x14ac:dyDescent="0.25">
      <c r="A1523" t="s">
        <v>40</v>
      </c>
      <c r="B1523" t="s">
        <v>30</v>
      </c>
      <c r="C1523" s="4">
        <f t="shared" ref="C1523:G1523" si="2752">C1505</f>
        <v>1</v>
      </c>
      <c r="D1523" s="4">
        <f t="shared" si="2752"/>
        <v>1</v>
      </c>
      <c r="E1523" s="4">
        <f t="shared" si="2752"/>
        <v>0</v>
      </c>
      <c r="F1523" s="4">
        <f t="shared" si="2752"/>
        <v>1</v>
      </c>
      <c r="G1523" s="4">
        <f t="shared" si="2752"/>
        <v>1</v>
      </c>
      <c r="H1523" s="12">
        <f>H1512</f>
        <v>2.703577142631473</v>
      </c>
      <c r="I1523" s="12">
        <f t="shared" ref="I1523:K1523" si="2753">I1512</f>
        <v>0.39110964270380205</v>
      </c>
      <c r="J1523" s="12">
        <f t="shared" si="2753"/>
        <v>2.3007968614777523</v>
      </c>
      <c r="K1523" s="12">
        <f t="shared" si="2753"/>
        <v>-4.6344512927394818E-2</v>
      </c>
      <c r="L1523" s="4">
        <f t="shared" si="2736"/>
        <v>4.9580294911818301</v>
      </c>
      <c r="M1523" s="11">
        <f t="shared" si="2737"/>
        <v>0.99302227034215573</v>
      </c>
      <c r="N1523" s="12">
        <f t="shared" si="2738"/>
        <v>4.8688711177959471E-5</v>
      </c>
      <c r="O1523" s="12">
        <f t="shared" si="2739"/>
        <v>-9.6697949027941627E-5</v>
      </c>
      <c r="P1523" s="12">
        <f t="shared" si="2731"/>
        <v>0</v>
      </c>
      <c r="Q1523" s="12">
        <f t="shared" si="2732"/>
        <v>-9.6697949027941627E-5</v>
      </c>
      <c r="R1523" s="12">
        <f t="shared" si="2733"/>
        <v>-9.6697949027941627E-5</v>
      </c>
      <c r="S1523" s="4">
        <f t="shared" si="2740"/>
        <v>1</v>
      </c>
      <c r="T1523" s="15" t="str">
        <f t="shared" si="2741"/>
        <v>OK</v>
      </c>
    </row>
    <row r="1524" spans="1:23" x14ac:dyDescent="0.25">
      <c r="A1524" t="s">
        <v>39</v>
      </c>
      <c r="B1524" t="s">
        <v>36</v>
      </c>
      <c r="C1524" s="4">
        <f t="shared" ref="C1524:G1524" si="2754">C1506</f>
        <v>0</v>
      </c>
      <c r="D1524" s="4">
        <f t="shared" si="2754"/>
        <v>-1</v>
      </c>
      <c r="E1524" s="4">
        <f t="shared" si="2754"/>
        <v>0</v>
      </c>
      <c r="F1524" s="4">
        <f t="shared" si="2754"/>
        <v>-1</v>
      </c>
      <c r="G1524" s="4">
        <f t="shared" si="2754"/>
        <v>0</v>
      </c>
      <c r="H1524" s="12">
        <f>H1512</f>
        <v>2.703577142631473</v>
      </c>
      <c r="I1524" s="12">
        <f t="shared" ref="I1524:K1524" si="2755">I1512</f>
        <v>0.39110964270380205</v>
      </c>
      <c r="J1524" s="12">
        <f t="shared" si="2755"/>
        <v>2.3007968614777523</v>
      </c>
      <c r="K1524" s="12">
        <f t="shared" si="2755"/>
        <v>-4.6344512927394818E-2</v>
      </c>
      <c r="L1524" s="4">
        <f t="shared" si="2736"/>
        <v>-5.0043740041092253</v>
      </c>
      <c r="M1524" s="11">
        <f t="shared" si="2737"/>
        <v>6.6638349519108101E-3</v>
      </c>
      <c r="N1524" s="12">
        <f t="shared" si="2738"/>
        <v>4.4406696266308147E-5</v>
      </c>
      <c r="O1524" s="12">
        <f t="shared" si="2739"/>
        <v>-8.8221554743259678E-5</v>
      </c>
      <c r="P1524" s="12">
        <f t="shared" si="2731"/>
        <v>0</v>
      </c>
      <c r="Q1524" s="12">
        <f t="shared" si="2732"/>
        <v>-8.8221554743259678E-5</v>
      </c>
      <c r="R1524" s="12">
        <f t="shared" si="2733"/>
        <v>0</v>
      </c>
      <c r="S1524" s="4">
        <f t="shared" si="2740"/>
        <v>0</v>
      </c>
      <c r="T1524" s="15" t="str">
        <f t="shared" si="2741"/>
        <v>OK</v>
      </c>
    </row>
    <row r="1525" spans="1:23" x14ac:dyDescent="0.25">
      <c r="A1525" t="s">
        <v>40</v>
      </c>
      <c r="B1525" t="s">
        <v>33</v>
      </c>
      <c r="C1525" s="4">
        <f t="shared" ref="C1525:G1525" si="2756">C1507</f>
        <v>1</v>
      </c>
      <c r="D1525" s="4">
        <f t="shared" si="2756"/>
        <v>1</v>
      </c>
      <c r="E1525" s="4">
        <f t="shared" si="2756"/>
        <v>1</v>
      </c>
      <c r="F1525" s="4">
        <f t="shared" si="2756"/>
        <v>1</v>
      </c>
      <c r="G1525" s="4">
        <f t="shared" si="2756"/>
        <v>0</v>
      </c>
      <c r="H1525" s="12">
        <f>H1512</f>
        <v>2.703577142631473</v>
      </c>
      <c r="I1525" s="12">
        <f t="shared" ref="I1525:K1525" si="2757">I1512</f>
        <v>0.39110964270380205</v>
      </c>
      <c r="J1525" s="12">
        <f t="shared" si="2757"/>
        <v>2.3007968614777523</v>
      </c>
      <c r="K1525" s="12">
        <f t="shared" si="2757"/>
        <v>-4.6344512927394818E-2</v>
      </c>
      <c r="L1525" s="4">
        <f t="shared" si="2736"/>
        <v>5.3954836468130267</v>
      </c>
      <c r="M1525" s="11">
        <f t="shared" si="2737"/>
        <v>0.99548346607966476</v>
      </c>
      <c r="N1525" s="12">
        <f t="shared" si="2738"/>
        <v>2.0399078653538827E-5</v>
      </c>
      <c r="O1525" s="12">
        <f t="shared" si="2739"/>
        <v>-4.061389104571307E-5</v>
      </c>
      <c r="P1525" s="12">
        <f t="shared" si="2731"/>
        <v>-4.061389104571307E-5</v>
      </c>
      <c r="Q1525" s="12">
        <f t="shared" si="2732"/>
        <v>-4.061389104571307E-5</v>
      </c>
      <c r="R1525" s="12">
        <f t="shared" si="2733"/>
        <v>0</v>
      </c>
      <c r="S1525" s="4">
        <f t="shared" si="2740"/>
        <v>1</v>
      </c>
      <c r="T1525" s="15" t="str">
        <f t="shared" si="2741"/>
        <v>OK</v>
      </c>
    </row>
    <row r="1526" spans="1:23" x14ac:dyDescent="0.25">
      <c r="M1526" s="5" t="s">
        <v>47</v>
      </c>
      <c r="N1526" s="11">
        <f>AVERAGE(N1516:N1525)</f>
        <v>2.2463548761598243E-3</v>
      </c>
      <c r="O1526"/>
      <c r="V1526">
        <f>B1514</f>
        <v>84</v>
      </c>
      <c r="W1526" s="11">
        <f>N1526</f>
        <v>2.2463548761598243E-3</v>
      </c>
    </row>
    <row r="1527" spans="1:23" x14ac:dyDescent="0.25">
      <c r="H1527" t="s">
        <v>41</v>
      </c>
      <c r="I1527">
        <f>I1509</f>
        <v>3</v>
      </c>
      <c r="M1527"/>
      <c r="N1527" s="5" t="s">
        <v>46</v>
      </c>
      <c r="O1527" s="11">
        <f>AVERAGE(O1516:O1525)</f>
        <v>-1.808441564689334E-3</v>
      </c>
      <c r="P1527" s="11">
        <f t="shared" ref="P1527:R1527" si="2758">AVERAGE(P1516:P1525)</f>
        <v>1.6240229816675062E-4</v>
      </c>
      <c r="Q1527" s="11">
        <f t="shared" si="2758"/>
        <v>-2.3810147266610728E-3</v>
      </c>
      <c r="R1527" s="11">
        <f t="shared" si="2758"/>
        <v>1.4979909491976386E-4</v>
      </c>
    </row>
    <row r="1528" spans="1:23" x14ac:dyDescent="0.25">
      <c r="M1528"/>
      <c r="N1528"/>
      <c r="O1528"/>
    </row>
    <row r="1529" spans="1:23" x14ac:dyDescent="0.25">
      <c r="M1529"/>
      <c r="N1529"/>
      <c r="O1529"/>
    </row>
    <row r="1530" spans="1:23" x14ac:dyDescent="0.25">
      <c r="H1530" s="13">
        <f>H1512-O1527*$I1527</f>
        <v>2.7090024673255408</v>
      </c>
      <c r="I1530" s="13">
        <f t="shared" ref="I1530" si="2759">I1512-P1527*$I1527</f>
        <v>0.39062243580930178</v>
      </c>
      <c r="J1530" s="13">
        <f t="shared" ref="J1530" si="2760">J1512-Q1527*$I1527</f>
        <v>2.3079399056577357</v>
      </c>
      <c r="K1530" s="13">
        <f t="shared" ref="K1530" si="2761">K1512-R1527*$I1527</f>
        <v>-4.6793910212154108E-2</v>
      </c>
      <c r="M1530"/>
      <c r="N1530"/>
      <c r="O1530"/>
    </row>
    <row r="1531" spans="1:23" x14ac:dyDescent="0.25">
      <c r="H1531" s="36" t="s">
        <v>18</v>
      </c>
      <c r="I1531" s="36"/>
      <c r="J1531" s="36"/>
      <c r="K1531" s="36"/>
      <c r="M1531"/>
      <c r="N1531"/>
      <c r="O1531" s="37" t="s">
        <v>23</v>
      </c>
      <c r="P1531" s="37"/>
      <c r="Q1531" s="37"/>
      <c r="R1531" s="37"/>
    </row>
    <row r="1532" spans="1:23" x14ac:dyDescent="0.25">
      <c r="A1532" s="14" t="s">
        <v>45</v>
      </c>
      <c r="B1532" s="14">
        <f>B1514+1</f>
        <v>85</v>
      </c>
      <c r="H1532" s="8" t="s">
        <v>19</v>
      </c>
      <c r="I1532" s="8" t="s">
        <v>20</v>
      </c>
      <c r="J1532" s="8" t="s">
        <v>22</v>
      </c>
      <c r="K1532" s="8" t="s">
        <v>21</v>
      </c>
      <c r="M1532"/>
      <c r="N1532"/>
      <c r="O1532" s="8" t="s">
        <v>24</v>
      </c>
      <c r="P1532" s="8" t="s">
        <v>25</v>
      </c>
      <c r="Q1532" s="8" t="s">
        <v>26</v>
      </c>
      <c r="R1532" s="8" t="s">
        <v>27</v>
      </c>
    </row>
    <row r="1533" spans="1:23" ht="30" x14ac:dyDescent="0.25">
      <c r="A1533" s="6" t="s">
        <v>44</v>
      </c>
      <c r="B1533" s="6" t="s">
        <v>13</v>
      </c>
      <c r="C1533" s="7" t="s">
        <v>7</v>
      </c>
      <c r="D1533" s="6" t="s">
        <v>14</v>
      </c>
      <c r="E1533" s="6" t="s">
        <v>1</v>
      </c>
      <c r="F1533" s="6" t="s">
        <v>2</v>
      </c>
      <c r="G1533" s="6" t="s">
        <v>15</v>
      </c>
      <c r="H1533" s="9" t="s">
        <v>14</v>
      </c>
      <c r="I1533" s="9" t="s">
        <v>1</v>
      </c>
      <c r="J1533" s="9" t="s">
        <v>2</v>
      </c>
      <c r="K1533" s="9" t="s">
        <v>15</v>
      </c>
      <c r="L1533" s="6" t="s">
        <v>16</v>
      </c>
      <c r="M1533" s="6" t="s">
        <v>17</v>
      </c>
      <c r="N1533" s="6" t="s">
        <v>28</v>
      </c>
      <c r="O1533" s="9" t="s">
        <v>14</v>
      </c>
      <c r="P1533" s="9" t="s">
        <v>1</v>
      </c>
      <c r="Q1533" s="9" t="s">
        <v>2</v>
      </c>
      <c r="R1533" s="9" t="s">
        <v>15</v>
      </c>
      <c r="S1533" s="7" t="s">
        <v>42</v>
      </c>
      <c r="T1533" s="9" t="s">
        <v>43</v>
      </c>
    </row>
    <row r="1534" spans="1:23" x14ac:dyDescent="0.25">
      <c r="A1534" t="s">
        <v>39</v>
      </c>
      <c r="B1534" t="s">
        <v>29</v>
      </c>
      <c r="C1534" s="4">
        <f>C1516</f>
        <v>0</v>
      </c>
      <c r="D1534" s="4">
        <f t="shared" ref="D1534:G1534" si="2762">D1516</f>
        <v>-1</v>
      </c>
      <c r="E1534" s="4">
        <f t="shared" si="2762"/>
        <v>1</v>
      </c>
      <c r="F1534" s="4">
        <f t="shared" si="2762"/>
        <v>0</v>
      </c>
      <c r="G1534" s="4">
        <f t="shared" si="2762"/>
        <v>1</v>
      </c>
      <c r="H1534" s="12">
        <f>H1530</f>
        <v>2.7090024673255408</v>
      </c>
      <c r="I1534" s="12">
        <f t="shared" ref="I1534:K1534" si="2763">I1530</f>
        <v>0.39062243580930178</v>
      </c>
      <c r="J1534" s="12">
        <f t="shared" si="2763"/>
        <v>2.3079399056577357</v>
      </c>
      <c r="K1534" s="12">
        <f t="shared" si="2763"/>
        <v>-4.6793910212154108E-2</v>
      </c>
      <c r="L1534" s="4">
        <f>SUMPRODUCT(D1534:G1534,H1534:K1534)</f>
        <v>-2.365173941728393</v>
      </c>
      <c r="M1534" s="11">
        <f>1/(1+EXP(-L1534))</f>
        <v>8.5867199831496266E-2</v>
      </c>
      <c r="N1534" s="12">
        <f>(M1534-C1534)^2</f>
        <v>7.3731760069021121E-3</v>
      </c>
      <c r="O1534" s="12">
        <f>2*D1534*$M1534*(1-$M1534)*($M1534-$C1534)</f>
        <v>-1.3480124058649311E-2</v>
      </c>
      <c r="P1534" s="12">
        <f t="shared" ref="P1534:P1543" si="2764">2*E1534*$M1534*(1-$M1534)*($M1534-$C1534)</f>
        <v>1.3480124058649311E-2</v>
      </c>
      <c r="Q1534" s="12">
        <f t="shared" ref="Q1534:Q1543" si="2765">2*F1534*$M1534*(1-$M1534)*($M1534-$C1534)</f>
        <v>0</v>
      </c>
      <c r="R1534" s="12">
        <f t="shared" ref="R1534:R1543" si="2766">2*G1534*$M1534*(1-$M1534)*($M1534-$C1534)</f>
        <v>1.3480124058649311E-2</v>
      </c>
      <c r="S1534" s="4">
        <f>IF(M1534&gt;0.5,1,0)</f>
        <v>0</v>
      </c>
      <c r="T1534" s="15" t="str">
        <f>IF(S1534=C1534,"OK","FAUX")</f>
        <v>OK</v>
      </c>
    </row>
    <row r="1535" spans="1:23" x14ac:dyDescent="0.25">
      <c r="A1535" t="s">
        <v>40</v>
      </c>
      <c r="B1535" t="s">
        <v>34</v>
      </c>
      <c r="C1535" s="4">
        <f t="shared" ref="C1535:G1535" si="2767">C1517</f>
        <v>1</v>
      </c>
      <c r="D1535" s="4">
        <f t="shared" si="2767"/>
        <v>0</v>
      </c>
      <c r="E1535" s="4">
        <f t="shared" si="2767"/>
        <v>1</v>
      </c>
      <c r="F1535" s="4">
        <f t="shared" si="2767"/>
        <v>1</v>
      </c>
      <c r="G1535" s="4">
        <f t="shared" si="2767"/>
        <v>1</v>
      </c>
      <c r="H1535" s="12">
        <f>H1530</f>
        <v>2.7090024673255408</v>
      </c>
      <c r="I1535" s="12">
        <f t="shared" ref="I1535:K1535" si="2768">I1530</f>
        <v>0.39062243580930178</v>
      </c>
      <c r="J1535" s="12">
        <f t="shared" si="2768"/>
        <v>2.3079399056577357</v>
      </c>
      <c r="K1535" s="12">
        <f t="shared" si="2768"/>
        <v>-4.6793910212154108E-2</v>
      </c>
      <c r="L1535" s="4">
        <f t="shared" ref="L1535:L1543" si="2769">SUMPRODUCT(D1535:G1535,H1535:K1535)</f>
        <v>2.6517684312548835</v>
      </c>
      <c r="M1535" s="11">
        <f t="shared" ref="M1535:M1543" si="2770">1/(1+EXP(-L1535))</f>
        <v>0.93411990319353566</v>
      </c>
      <c r="N1535" s="12">
        <f t="shared" ref="N1535:N1543" si="2771">(M1535-C1535)^2</f>
        <v>4.3401871552291131E-3</v>
      </c>
      <c r="O1535" s="12">
        <f t="shared" ref="O1535:O1543" si="2772">2*D1535*$M1535*(1-$M1535)*($M1535-$C1535)</f>
        <v>0</v>
      </c>
      <c r="P1535" s="12">
        <f t="shared" si="2764"/>
        <v>-8.1085104105688924E-3</v>
      </c>
      <c r="Q1535" s="12">
        <f t="shared" si="2765"/>
        <v>-8.1085104105688924E-3</v>
      </c>
      <c r="R1535" s="12">
        <f t="shared" si="2766"/>
        <v>-8.1085104105688924E-3</v>
      </c>
      <c r="S1535" s="4">
        <f t="shared" ref="S1535:S1543" si="2773">IF(M1535&gt;0.5,1,0)</f>
        <v>1</v>
      </c>
      <c r="T1535" s="15" t="str">
        <f t="shared" ref="T1535:T1543" si="2774">IF(S1535=C1535,"OK","FAUX")</f>
        <v>OK</v>
      </c>
    </row>
    <row r="1536" spans="1:23" x14ac:dyDescent="0.25">
      <c r="A1536" t="s">
        <v>39</v>
      </c>
      <c r="B1536" t="s">
        <v>35</v>
      </c>
      <c r="C1536" s="4">
        <f t="shared" ref="C1536:G1536" si="2775">C1518</f>
        <v>0</v>
      </c>
      <c r="D1536" s="4">
        <f t="shared" si="2775"/>
        <v>-1</v>
      </c>
      <c r="E1536" s="4">
        <f t="shared" si="2775"/>
        <v>1</v>
      </c>
      <c r="F1536" s="4">
        <f t="shared" si="2775"/>
        <v>-1</v>
      </c>
      <c r="G1536" s="4">
        <f t="shared" si="2775"/>
        <v>0</v>
      </c>
      <c r="H1536" s="12">
        <f>H1530</f>
        <v>2.7090024673255408</v>
      </c>
      <c r="I1536" s="12">
        <f t="shared" ref="I1536:K1536" si="2776">I1530</f>
        <v>0.39062243580930178</v>
      </c>
      <c r="J1536" s="12">
        <f t="shared" si="2776"/>
        <v>2.3079399056577357</v>
      </c>
      <c r="K1536" s="12">
        <f t="shared" si="2776"/>
        <v>-4.6793910212154108E-2</v>
      </c>
      <c r="L1536" s="4">
        <f t="shared" si="2769"/>
        <v>-4.6263199371739745</v>
      </c>
      <c r="M1536" s="11">
        <f t="shared" si="2770"/>
        <v>9.6957945215249124E-3</v>
      </c>
      <c r="N1536" s="12">
        <f t="shared" si="2771"/>
        <v>9.4008431403632501E-5</v>
      </c>
      <c r="O1536" s="12">
        <f t="shared" si="2772"/>
        <v>-1.8619388993890403E-4</v>
      </c>
      <c r="P1536" s="12">
        <f t="shared" si="2764"/>
        <v>1.8619388993890403E-4</v>
      </c>
      <c r="Q1536" s="12">
        <f t="shared" si="2765"/>
        <v>-1.8619388993890403E-4</v>
      </c>
      <c r="R1536" s="12">
        <f t="shared" si="2766"/>
        <v>0</v>
      </c>
      <c r="S1536" s="4">
        <f t="shared" si="2773"/>
        <v>0</v>
      </c>
      <c r="T1536" s="15" t="str">
        <f t="shared" si="2774"/>
        <v>OK</v>
      </c>
    </row>
    <row r="1537" spans="1:23" x14ac:dyDescent="0.25">
      <c r="A1537" t="s">
        <v>39</v>
      </c>
      <c r="B1537" t="s">
        <v>37</v>
      </c>
      <c r="C1537" s="4">
        <f t="shared" ref="C1537:G1537" si="2777">C1519</f>
        <v>0</v>
      </c>
      <c r="D1537" s="4">
        <f t="shared" si="2777"/>
        <v>-1</v>
      </c>
      <c r="E1537" s="4">
        <f t="shared" si="2777"/>
        <v>0</v>
      </c>
      <c r="F1537" s="4">
        <f t="shared" si="2777"/>
        <v>-1</v>
      </c>
      <c r="G1537" s="4">
        <f t="shared" si="2777"/>
        <v>1</v>
      </c>
      <c r="H1537" s="12">
        <f>H1530</f>
        <v>2.7090024673255408</v>
      </c>
      <c r="I1537" s="12">
        <f t="shared" ref="I1537:K1537" si="2778">I1530</f>
        <v>0.39062243580930178</v>
      </c>
      <c r="J1537" s="12">
        <f t="shared" si="2778"/>
        <v>2.3079399056577357</v>
      </c>
      <c r="K1537" s="12">
        <f t="shared" si="2778"/>
        <v>-4.6793910212154108E-2</v>
      </c>
      <c r="L1537" s="4">
        <f t="shared" si="2769"/>
        <v>-5.0637362831954302</v>
      </c>
      <c r="M1537" s="11">
        <f t="shared" si="2770"/>
        <v>6.2821796620055239E-3</v>
      </c>
      <c r="N1537" s="12">
        <f t="shared" si="2771"/>
        <v>3.946578130571584E-5</v>
      </c>
      <c r="O1537" s="12">
        <f t="shared" si="2772"/>
        <v>-7.8435700354103816E-5</v>
      </c>
      <c r="P1537" s="12">
        <f t="shared" si="2764"/>
        <v>0</v>
      </c>
      <c r="Q1537" s="12">
        <f t="shared" si="2765"/>
        <v>-7.8435700354103816E-5</v>
      </c>
      <c r="R1537" s="12">
        <f t="shared" si="2766"/>
        <v>7.8435700354103816E-5</v>
      </c>
      <c r="S1537" s="4">
        <f t="shared" si="2773"/>
        <v>0</v>
      </c>
      <c r="T1537" s="15" t="str">
        <f t="shared" si="2774"/>
        <v>OK</v>
      </c>
    </row>
    <row r="1538" spans="1:23" x14ac:dyDescent="0.25">
      <c r="A1538" t="s">
        <v>40</v>
      </c>
      <c r="B1538" t="s">
        <v>32</v>
      </c>
      <c r="C1538" s="4">
        <f t="shared" ref="C1538:G1538" si="2779">C1520</f>
        <v>1</v>
      </c>
      <c r="D1538" s="4">
        <f t="shared" si="2779"/>
        <v>1</v>
      </c>
      <c r="E1538" s="4">
        <f t="shared" si="2779"/>
        <v>1</v>
      </c>
      <c r="F1538" s="4">
        <f t="shared" si="2779"/>
        <v>0</v>
      </c>
      <c r="G1538" s="4">
        <f t="shared" si="2779"/>
        <v>1</v>
      </c>
      <c r="H1538" s="12">
        <f>H1530</f>
        <v>2.7090024673255408</v>
      </c>
      <c r="I1538" s="12">
        <f t="shared" ref="I1538:K1538" si="2780">I1530</f>
        <v>0.39062243580930178</v>
      </c>
      <c r="J1538" s="12">
        <f t="shared" si="2780"/>
        <v>2.3079399056577357</v>
      </c>
      <c r="K1538" s="12">
        <f t="shared" si="2780"/>
        <v>-4.6793910212154108E-2</v>
      </c>
      <c r="L1538" s="4">
        <f t="shared" si="2769"/>
        <v>3.0528309929226887</v>
      </c>
      <c r="M1538" s="11">
        <f t="shared" si="2770"/>
        <v>0.95490459132137062</v>
      </c>
      <c r="N1538" s="12">
        <f t="shared" si="2771"/>
        <v>2.0335958838926019E-3</v>
      </c>
      <c r="O1538" s="12">
        <f t="shared" si="2772"/>
        <v>-3.8837800928425725E-3</v>
      </c>
      <c r="P1538" s="12">
        <f t="shared" si="2764"/>
        <v>-3.8837800928425725E-3</v>
      </c>
      <c r="Q1538" s="12">
        <f t="shared" si="2765"/>
        <v>0</v>
      </c>
      <c r="R1538" s="12">
        <f t="shared" si="2766"/>
        <v>-3.8837800928425725E-3</v>
      </c>
      <c r="S1538" s="4">
        <f t="shared" si="2773"/>
        <v>1</v>
      </c>
      <c r="T1538" s="15" t="str">
        <f t="shared" si="2774"/>
        <v>OK</v>
      </c>
    </row>
    <row r="1539" spans="1:23" x14ac:dyDescent="0.25">
      <c r="A1539" t="s">
        <v>40</v>
      </c>
      <c r="B1539" t="s">
        <v>38</v>
      </c>
      <c r="C1539" s="4">
        <f t="shared" ref="C1539:G1539" si="2781">C1521</f>
        <v>1</v>
      </c>
      <c r="D1539" s="4">
        <f t="shared" si="2781"/>
        <v>1</v>
      </c>
      <c r="E1539" s="4">
        <f t="shared" si="2781"/>
        <v>1</v>
      </c>
      <c r="F1539" s="4">
        <f t="shared" si="2781"/>
        <v>1</v>
      </c>
      <c r="G1539" s="4">
        <f t="shared" si="2781"/>
        <v>0</v>
      </c>
      <c r="H1539" s="12">
        <f>H1530</f>
        <v>2.7090024673255408</v>
      </c>
      <c r="I1539" s="12">
        <f t="shared" ref="I1539:K1539" si="2782">I1530</f>
        <v>0.39062243580930178</v>
      </c>
      <c r="J1539" s="12">
        <f t="shared" si="2782"/>
        <v>2.3079399056577357</v>
      </c>
      <c r="K1539" s="12">
        <f t="shared" si="2782"/>
        <v>-4.6793910212154108E-2</v>
      </c>
      <c r="L1539" s="4">
        <f t="shared" si="2769"/>
        <v>5.4075648087925785</v>
      </c>
      <c r="M1539" s="11">
        <f t="shared" si="2770"/>
        <v>0.99553746074331917</v>
      </c>
      <c r="N1539" s="12">
        <f t="shared" si="2771"/>
        <v>1.9914256617417504E-5</v>
      </c>
      <c r="O1539" s="12">
        <f t="shared" si="2772"/>
        <v>-3.9650776930989319E-5</v>
      </c>
      <c r="P1539" s="12">
        <f t="shared" si="2764"/>
        <v>-3.9650776930989319E-5</v>
      </c>
      <c r="Q1539" s="12">
        <f t="shared" si="2765"/>
        <v>-3.9650776930989319E-5</v>
      </c>
      <c r="R1539" s="12">
        <f t="shared" si="2766"/>
        <v>0</v>
      </c>
      <c r="S1539" s="4">
        <f t="shared" si="2773"/>
        <v>1</v>
      </c>
      <c r="T1539" s="15" t="str">
        <f t="shared" si="2774"/>
        <v>OK</v>
      </c>
    </row>
    <row r="1540" spans="1:23" x14ac:dyDescent="0.25">
      <c r="A1540" t="s">
        <v>39</v>
      </c>
      <c r="B1540" t="s">
        <v>31</v>
      </c>
      <c r="C1540" s="4">
        <f t="shared" ref="C1540:G1540" si="2783">C1522</f>
        <v>0</v>
      </c>
      <c r="D1540" s="4">
        <f t="shared" si="2783"/>
        <v>0</v>
      </c>
      <c r="E1540" s="4">
        <f t="shared" si="2783"/>
        <v>0</v>
      </c>
      <c r="F1540" s="4">
        <f t="shared" si="2783"/>
        <v>-1</v>
      </c>
      <c r="G1540" s="4">
        <f t="shared" si="2783"/>
        <v>0</v>
      </c>
      <c r="H1540" s="12">
        <f>H1530</f>
        <v>2.7090024673255408</v>
      </c>
      <c r="I1540" s="12">
        <f t="shared" ref="I1540:K1540" si="2784">I1530</f>
        <v>0.39062243580930178</v>
      </c>
      <c r="J1540" s="12">
        <f t="shared" si="2784"/>
        <v>2.3079399056577357</v>
      </c>
      <c r="K1540" s="12">
        <f t="shared" si="2784"/>
        <v>-4.6793910212154108E-2</v>
      </c>
      <c r="L1540" s="4">
        <f t="shared" si="2769"/>
        <v>-2.3079399056577357</v>
      </c>
      <c r="M1540" s="11">
        <f t="shared" si="2770"/>
        <v>9.0467512786433738E-2</v>
      </c>
      <c r="N1540" s="12">
        <f t="shared" si="2771"/>
        <v>8.184370869763551E-3</v>
      </c>
      <c r="O1540" s="12">
        <f t="shared" si="2772"/>
        <v>0</v>
      </c>
      <c r="P1540" s="12">
        <f t="shared" si="2764"/>
        <v>0</v>
      </c>
      <c r="Q1540" s="12">
        <f t="shared" si="2765"/>
        <v>-1.4887902386908604E-2</v>
      </c>
      <c r="R1540" s="12">
        <f t="shared" si="2766"/>
        <v>0</v>
      </c>
      <c r="S1540" s="4">
        <f t="shared" si="2773"/>
        <v>0</v>
      </c>
      <c r="T1540" s="15" t="str">
        <f t="shared" si="2774"/>
        <v>OK</v>
      </c>
    </row>
    <row r="1541" spans="1:23" x14ac:dyDescent="0.25">
      <c r="A1541" t="s">
        <v>40</v>
      </c>
      <c r="B1541" t="s">
        <v>30</v>
      </c>
      <c r="C1541" s="4">
        <f t="shared" ref="C1541:G1541" si="2785">C1523</f>
        <v>1</v>
      </c>
      <c r="D1541" s="4">
        <f t="shared" si="2785"/>
        <v>1</v>
      </c>
      <c r="E1541" s="4">
        <f t="shared" si="2785"/>
        <v>0</v>
      </c>
      <c r="F1541" s="4">
        <f t="shared" si="2785"/>
        <v>1</v>
      </c>
      <c r="G1541" s="4">
        <f t="shared" si="2785"/>
        <v>1</v>
      </c>
      <c r="H1541" s="12">
        <f>H1530</f>
        <v>2.7090024673255408</v>
      </c>
      <c r="I1541" s="12">
        <f t="shared" ref="I1541:K1541" si="2786">I1530</f>
        <v>0.39062243580930178</v>
      </c>
      <c r="J1541" s="12">
        <f t="shared" si="2786"/>
        <v>2.3079399056577357</v>
      </c>
      <c r="K1541" s="12">
        <f t="shared" si="2786"/>
        <v>-4.6793910212154108E-2</v>
      </c>
      <c r="L1541" s="4">
        <f t="shared" si="2769"/>
        <v>4.9701484627711228</v>
      </c>
      <c r="M1541" s="11">
        <f t="shared" si="2770"/>
        <v>0.99310574342565761</v>
      </c>
      <c r="N1541" s="12">
        <f t="shared" si="2771"/>
        <v>4.753077371286333E-5</v>
      </c>
      <c r="O1541" s="12">
        <f t="shared" si="2772"/>
        <v>-9.4406168727419681E-5</v>
      </c>
      <c r="P1541" s="12">
        <f t="shared" si="2764"/>
        <v>0</v>
      </c>
      <c r="Q1541" s="12">
        <f t="shared" si="2765"/>
        <v>-9.4406168727419681E-5</v>
      </c>
      <c r="R1541" s="12">
        <f t="shared" si="2766"/>
        <v>-9.4406168727419681E-5</v>
      </c>
      <c r="S1541" s="4">
        <f t="shared" si="2773"/>
        <v>1</v>
      </c>
      <c r="T1541" s="15" t="str">
        <f t="shared" si="2774"/>
        <v>OK</v>
      </c>
    </row>
    <row r="1542" spans="1:23" x14ac:dyDescent="0.25">
      <c r="A1542" t="s">
        <v>39</v>
      </c>
      <c r="B1542" t="s">
        <v>36</v>
      </c>
      <c r="C1542" s="4">
        <f t="shared" ref="C1542:G1542" si="2787">C1524</f>
        <v>0</v>
      </c>
      <c r="D1542" s="4">
        <f t="shared" si="2787"/>
        <v>-1</v>
      </c>
      <c r="E1542" s="4">
        <f t="shared" si="2787"/>
        <v>0</v>
      </c>
      <c r="F1542" s="4">
        <f t="shared" si="2787"/>
        <v>-1</v>
      </c>
      <c r="G1542" s="4">
        <f t="shared" si="2787"/>
        <v>0</v>
      </c>
      <c r="H1542" s="12">
        <f>H1530</f>
        <v>2.7090024673255408</v>
      </c>
      <c r="I1542" s="12">
        <f t="shared" ref="I1542:K1542" si="2788">I1530</f>
        <v>0.39062243580930178</v>
      </c>
      <c r="J1542" s="12">
        <f t="shared" si="2788"/>
        <v>2.3079399056577357</v>
      </c>
      <c r="K1542" s="12">
        <f t="shared" si="2788"/>
        <v>-4.6793910212154108E-2</v>
      </c>
      <c r="L1542" s="4">
        <f t="shared" si="2769"/>
        <v>-5.0169423729832765</v>
      </c>
      <c r="M1542" s="11">
        <f t="shared" si="2770"/>
        <v>6.5811532862038724E-3</v>
      </c>
      <c r="N1542" s="12">
        <f t="shared" si="2771"/>
        <v>4.331157857651203E-5</v>
      </c>
      <c r="O1542" s="12">
        <f t="shared" si="2772"/>
        <v>-8.6053076877665079E-5</v>
      </c>
      <c r="P1542" s="12">
        <f t="shared" si="2764"/>
        <v>0</v>
      </c>
      <c r="Q1542" s="12">
        <f t="shared" si="2765"/>
        <v>-8.6053076877665079E-5</v>
      </c>
      <c r="R1542" s="12">
        <f t="shared" si="2766"/>
        <v>0</v>
      </c>
      <c r="S1542" s="4">
        <f t="shared" si="2773"/>
        <v>0</v>
      </c>
      <c r="T1542" s="15" t="str">
        <f t="shared" si="2774"/>
        <v>OK</v>
      </c>
    </row>
    <row r="1543" spans="1:23" x14ac:dyDescent="0.25">
      <c r="A1543" t="s">
        <v>40</v>
      </c>
      <c r="B1543" t="s">
        <v>33</v>
      </c>
      <c r="C1543" s="4">
        <f t="shared" ref="C1543:G1543" si="2789">C1525</f>
        <v>1</v>
      </c>
      <c r="D1543" s="4">
        <f t="shared" si="2789"/>
        <v>1</v>
      </c>
      <c r="E1543" s="4">
        <f t="shared" si="2789"/>
        <v>1</v>
      </c>
      <c r="F1543" s="4">
        <f t="shared" si="2789"/>
        <v>1</v>
      </c>
      <c r="G1543" s="4">
        <f t="shared" si="2789"/>
        <v>0</v>
      </c>
      <c r="H1543" s="12">
        <f>H1530</f>
        <v>2.7090024673255408</v>
      </c>
      <c r="I1543" s="12">
        <f t="shared" ref="I1543:K1543" si="2790">I1530</f>
        <v>0.39062243580930178</v>
      </c>
      <c r="J1543" s="12">
        <f t="shared" si="2790"/>
        <v>2.3079399056577357</v>
      </c>
      <c r="K1543" s="12">
        <f t="shared" si="2790"/>
        <v>-4.6793910212154108E-2</v>
      </c>
      <c r="L1543" s="4">
        <f t="shared" si="2769"/>
        <v>5.4075648087925785</v>
      </c>
      <c r="M1543" s="11">
        <f t="shared" si="2770"/>
        <v>0.99553746074331917</v>
      </c>
      <c r="N1543" s="12">
        <f t="shared" si="2771"/>
        <v>1.9914256617417504E-5</v>
      </c>
      <c r="O1543" s="12">
        <f t="shared" si="2772"/>
        <v>-3.9650776930989319E-5</v>
      </c>
      <c r="P1543" s="12">
        <f t="shared" si="2764"/>
        <v>-3.9650776930989319E-5</v>
      </c>
      <c r="Q1543" s="12">
        <f t="shared" si="2765"/>
        <v>-3.9650776930989319E-5</v>
      </c>
      <c r="R1543" s="12">
        <f t="shared" si="2766"/>
        <v>0</v>
      </c>
      <c r="S1543" s="4">
        <f t="shared" si="2773"/>
        <v>1</v>
      </c>
      <c r="T1543" s="15" t="str">
        <f t="shared" si="2774"/>
        <v>OK</v>
      </c>
    </row>
    <row r="1544" spans="1:23" x14ac:dyDescent="0.25">
      <c r="M1544" s="5" t="s">
        <v>47</v>
      </c>
      <c r="N1544" s="11">
        <f>AVERAGE(N1534:N1543)</f>
        <v>2.2195474994020936E-3</v>
      </c>
      <c r="O1544"/>
      <c r="V1544">
        <f>B1532</f>
        <v>85</v>
      </c>
      <c r="W1544" s="11">
        <f>N1544</f>
        <v>2.2195474994020936E-3</v>
      </c>
    </row>
    <row r="1545" spans="1:23" x14ac:dyDescent="0.25">
      <c r="H1545" t="s">
        <v>41</v>
      </c>
      <c r="I1545">
        <f>I1527</f>
        <v>3</v>
      </c>
      <c r="M1545"/>
      <c r="N1545" s="5" t="s">
        <v>46</v>
      </c>
      <c r="O1545" s="11">
        <f>AVERAGE(O1534:O1543)</f>
        <v>-1.7888294541251958E-3</v>
      </c>
      <c r="P1545" s="11">
        <f t="shared" ref="P1545:R1545" si="2791">AVERAGE(P1534:P1543)</f>
        <v>1.594725891314771E-4</v>
      </c>
      <c r="Q1545" s="11">
        <f t="shared" si="2791"/>
        <v>-2.3520803187237569E-3</v>
      </c>
      <c r="R1545" s="11">
        <f t="shared" si="2791"/>
        <v>1.4718630868645297E-4</v>
      </c>
    </row>
    <row r="1546" spans="1:23" x14ac:dyDescent="0.25">
      <c r="M1546"/>
      <c r="N1546"/>
      <c r="O1546"/>
    </row>
    <row r="1547" spans="1:23" x14ac:dyDescent="0.25">
      <c r="M1547"/>
      <c r="N1547"/>
      <c r="O1547"/>
    </row>
    <row r="1548" spans="1:23" x14ac:dyDescent="0.25">
      <c r="H1548" s="13">
        <f>H1530-O1545*$I1545</f>
        <v>2.7143689556879163</v>
      </c>
      <c r="I1548" s="13">
        <f t="shared" ref="I1548" si="2792">I1530-P1545*$I1545</f>
        <v>0.39014401804190735</v>
      </c>
      <c r="J1548" s="13">
        <f t="shared" ref="J1548" si="2793">J1530-Q1545*$I1545</f>
        <v>2.3149961466139071</v>
      </c>
      <c r="K1548" s="13">
        <f t="shared" ref="K1548" si="2794">K1530-R1545*$I1545</f>
        <v>-4.7235469138213464E-2</v>
      </c>
      <c r="M1548"/>
      <c r="N1548"/>
      <c r="O1548"/>
    </row>
    <row r="1549" spans="1:23" x14ac:dyDescent="0.25">
      <c r="H1549" s="36" t="s">
        <v>18</v>
      </c>
      <c r="I1549" s="36"/>
      <c r="J1549" s="36"/>
      <c r="K1549" s="36"/>
      <c r="M1549"/>
      <c r="N1549"/>
      <c r="O1549" s="37" t="s">
        <v>23</v>
      </c>
      <c r="P1549" s="37"/>
      <c r="Q1549" s="37"/>
      <c r="R1549" s="37"/>
    </row>
    <row r="1550" spans="1:23" x14ac:dyDescent="0.25">
      <c r="A1550" s="14" t="s">
        <v>45</v>
      </c>
      <c r="B1550" s="14">
        <f>B1532+1</f>
        <v>86</v>
      </c>
      <c r="H1550" s="8" t="s">
        <v>19</v>
      </c>
      <c r="I1550" s="8" t="s">
        <v>20</v>
      </c>
      <c r="J1550" s="8" t="s">
        <v>22</v>
      </c>
      <c r="K1550" s="8" t="s">
        <v>21</v>
      </c>
      <c r="M1550"/>
      <c r="N1550"/>
      <c r="O1550" s="8" t="s">
        <v>24</v>
      </c>
      <c r="P1550" s="8" t="s">
        <v>25</v>
      </c>
      <c r="Q1550" s="8" t="s">
        <v>26</v>
      </c>
      <c r="R1550" s="8" t="s">
        <v>27</v>
      </c>
    </row>
    <row r="1551" spans="1:23" ht="30" x14ac:dyDescent="0.25">
      <c r="A1551" s="6" t="s">
        <v>44</v>
      </c>
      <c r="B1551" s="6" t="s">
        <v>13</v>
      </c>
      <c r="C1551" s="7" t="s">
        <v>7</v>
      </c>
      <c r="D1551" s="6" t="s">
        <v>14</v>
      </c>
      <c r="E1551" s="6" t="s">
        <v>1</v>
      </c>
      <c r="F1551" s="6" t="s">
        <v>2</v>
      </c>
      <c r="G1551" s="6" t="s">
        <v>15</v>
      </c>
      <c r="H1551" s="9" t="s">
        <v>14</v>
      </c>
      <c r="I1551" s="9" t="s">
        <v>1</v>
      </c>
      <c r="J1551" s="9" t="s">
        <v>2</v>
      </c>
      <c r="K1551" s="9" t="s">
        <v>15</v>
      </c>
      <c r="L1551" s="6" t="s">
        <v>16</v>
      </c>
      <c r="M1551" s="6" t="s">
        <v>17</v>
      </c>
      <c r="N1551" s="6" t="s">
        <v>28</v>
      </c>
      <c r="O1551" s="9" t="s">
        <v>14</v>
      </c>
      <c r="P1551" s="9" t="s">
        <v>1</v>
      </c>
      <c r="Q1551" s="9" t="s">
        <v>2</v>
      </c>
      <c r="R1551" s="9" t="s">
        <v>15</v>
      </c>
      <c r="S1551" s="7" t="s">
        <v>42</v>
      </c>
      <c r="T1551" s="9" t="s">
        <v>43</v>
      </c>
    </row>
    <row r="1552" spans="1:23" x14ac:dyDescent="0.25">
      <c r="A1552" t="s">
        <v>39</v>
      </c>
      <c r="B1552" t="s">
        <v>29</v>
      </c>
      <c r="C1552" s="4">
        <f>C1534</f>
        <v>0</v>
      </c>
      <c r="D1552" s="4">
        <f t="shared" ref="D1552:G1552" si="2795">D1534</f>
        <v>-1</v>
      </c>
      <c r="E1552" s="4">
        <f t="shared" si="2795"/>
        <v>1</v>
      </c>
      <c r="F1552" s="4">
        <f t="shared" si="2795"/>
        <v>0</v>
      </c>
      <c r="G1552" s="4">
        <f t="shared" si="2795"/>
        <v>1</v>
      </c>
      <c r="H1552" s="12">
        <f>H1548</f>
        <v>2.7143689556879163</v>
      </c>
      <c r="I1552" s="12">
        <f t="shared" ref="I1552:K1552" si="2796">I1548</f>
        <v>0.39014401804190735</v>
      </c>
      <c r="J1552" s="12">
        <f t="shared" si="2796"/>
        <v>2.3149961466139071</v>
      </c>
      <c r="K1552" s="12">
        <f t="shared" si="2796"/>
        <v>-4.7235469138213464E-2</v>
      </c>
      <c r="L1552" s="4">
        <f>SUMPRODUCT(D1552:G1552,H1552:K1552)</f>
        <v>-2.3714604067842222</v>
      </c>
      <c r="M1552" s="11">
        <f>1/(1+EXP(-L1552))</f>
        <v>8.5375032837480602E-2</v>
      </c>
      <c r="N1552" s="12">
        <f>(M1552-C1552)^2</f>
        <v>7.2888962320008912E-3</v>
      </c>
      <c r="O1552" s="12">
        <f>2*D1552*$M1552*(1-$M1552)*($M1552-$C1552)</f>
        <v>-1.3333212953689652E-2</v>
      </c>
      <c r="P1552" s="12">
        <f t="shared" ref="P1552:P1561" si="2797">2*E1552*$M1552*(1-$M1552)*($M1552-$C1552)</f>
        <v>1.3333212953689652E-2</v>
      </c>
      <c r="Q1552" s="12">
        <f t="shared" ref="Q1552:Q1561" si="2798">2*F1552*$M1552*(1-$M1552)*($M1552-$C1552)</f>
        <v>0</v>
      </c>
      <c r="R1552" s="12">
        <f t="shared" ref="R1552:R1561" si="2799">2*G1552*$M1552*(1-$M1552)*($M1552-$C1552)</f>
        <v>1.3333212953689652E-2</v>
      </c>
      <c r="S1552" s="4">
        <f>IF(M1552&gt;0.5,1,0)</f>
        <v>0</v>
      </c>
      <c r="T1552" s="15" t="str">
        <f>IF(S1552=C1552,"OK","FAUX")</f>
        <v>OK</v>
      </c>
    </row>
    <row r="1553" spans="1:23" x14ac:dyDescent="0.25">
      <c r="A1553" t="s">
        <v>40</v>
      </c>
      <c r="B1553" t="s">
        <v>34</v>
      </c>
      <c r="C1553" s="4">
        <f t="shared" ref="C1553:G1553" si="2800">C1535</f>
        <v>1</v>
      </c>
      <c r="D1553" s="4">
        <f t="shared" si="2800"/>
        <v>0</v>
      </c>
      <c r="E1553" s="4">
        <f t="shared" si="2800"/>
        <v>1</v>
      </c>
      <c r="F1553" s="4">
        <f t="shared" si="2800"/>
        <v>1</v>
      </c>
      <c r="G1553" s="4">
        <f t="shared" si="2800"/>
        <v>1</v>
      </c>
      <c r="H1553" s="12">
        <f>H1548</f>
        <v>2.7143689556879163</v>
      </c>
      <c r="I1553" s="12">
        <f t="shared" ref="I1553:K1553" si="2801">I1548</f>
        <v>0.39014401804190735</v>
      </c>
      <c r="J1553" s="12">
        <f t="shared" si="2801"/>
        <v>2.3149961466139071</v>
      </c>
      <c r="K1553" s="12">
        <f t="shared" si="2801"/>
        <v>-4.7235469138213464E-2</v>
      </c>
      <c r="L1553" s="4">
        <f t="shared" ref="L1553:L1561" si="2802">SUMPRODUCT(D1553:G1553,H1553:K1553)</f>
        <v>2.6579046955176011</v>
      </c>
      <c r="M1553" s="11">
        <f t="shared" ref="M1553:M1561" si="2803">1/(1+EXP(-L1553))</f>
        <v>0.93449652388984605</v>
      </c>
      <c r="N1553" s="12">
        <f t="shared" ref="N1553:N1561" si="2804">(M1553-C1553)^2</f>
        <v>4.2907053825135084E-3</v>
      </c>
      <c r="O1553" s="12">
        <f t="shared" ref="O1553:O1561" si="2805">2*D1553*$M1553*(1-$M1553)*($M1553-$C1553)</f>
        <v>0</v>
      </c>
      <c r="P1553" s="12">
        <f t="shared" si="2797"/>
        <v>-8.019298529988653E-3</v>
      </c>
      <c r="Q1553" s="12">
        <f t="shared" si="2798"/>
        <v>-8.019298529988653E-3</v>
      </c>
      <c r="R1553" s="12">
        <f t="shared" si="2799"/>
        <v>-8.019298529988653E-3</v>
      </c>
      <c r="S1553" s="4">
        <f t="shared" ref="S1553:S1561" si="2806">IF(M1553&gt;0.5,1,0)</f>
        <v>1</v>
      </c>
      <c r="T1553" s="15" t="str">
        <f t="shared" ref="T1553:T1561" si="2807">IF(S1553=C1553,"OK","FAUX")</f>
        <v>OK</v>
      </c>
    </row>
    <row r="1554" spans="1:23" x14ac:dyDescent="0.25">
      <c r="A1554" t="s">
        <v>39</v>
      </c>
      <c r="B1554" t="s">
        <v>35</v>
      </c>
      <c r="C1554" s="4">
        <f t="shared" ref="C1554:G1554" si="2808">C1536</f>
        <v>0</v>
      </c>
      <c r="D1554" s="4">
        <f t="shared" si="2808"/>
        <v>-1</v>
      </c>
      <c r="E1554" s="4">
        <f t="shared" si="2808"/>
        <v>1</v>
      </c>
      <c r="F1554" s="4">
        <f t="shared" si="2808"/>
        <v>-1</v>
      </c>
      <c r="G1554" s="4">
        <f t="shared" si="2808"/>
        <v>0</v>
      </c>
      <c r="H1554" s="12">
        <f>H1548</f>
        <v>2.7143689556879163</v>
      </c>
      <c r="I1554" s="12">
        <f t="shared" ref="I1554:K1554" si="2809">I1548</f>
        <v>0.39014401804190735</v>
      </c>
      <c r="J1554" s="12">
        <f t="shared" si="2809"/>
        <v>2.3149961466139071</v>
      </c>
      <c r="K1554" s="12">
        <f t="shared" si="2809"/>
        <v>-4.7235469138213464E-2</v>
      </c>
      <c r="L1554" s="4">
        <f t="shared" si="2802"/>
        <v>-4.6392210842599155</v>
      </c>
      <c r="M1554" s="11">
        <f t="shared" si="2803"/>
        <v>9.5727008018725614E-3</v>
      </c>
      <c r="N1554" s="12">
        <f t="shared" si="2804"/>
        <v>9.1636600642171581E-5</v>
      </c>
      <c r="O1554" s="12">
        <f t="shared" si="2805"/>
        <v>-1.8151878176344676E-4</v>
      </c>
      <c r="P1554" s="12">
        <f t="shared" si="2797"/>
        <v>1.8151878176344676E-4</v>
      </c>
      <c r="Q1554" s="12">
        <f t="shared" si="2798"/>
        <v>-1.8151878176344676E-4</v>
      </c>
      <c r="R1554" s="12">
        <f t="shared" si="2799"/>
        <v>0</v>
      </c>
      <c r="S1554" s="4">
        <f t="shared" si="2806"/>
        <v>0</v>
      </c>
      <c r="T1554" s="15" t="str">
        <f t="shared" si="2807"/>
        <v>OK</v>
      </c>
    </row>
    <row r="1555" spans="1:23" x14ac:dyDescent="0.25">
      <c r="A1555" t="s">
        <v>39</v>
      </c>
      <c r="B1555" t="s">
        <v>37</v>
      </c>
      <c r="C1555" s="4">
        <f t="shared" ref="C1555:G1555" si="2810">C1537</f>
        <v>0</v>
      </c>
      <c r="D1555" s="4">
        <f t="shared" si="2810"/>
        <v>-1</v>
      </c>
      <c r="E1555" s="4">
        <f t="shared" si="2810"/>
        <v>0</v>
      </c>
      <c r="F1555" s="4">
        <f t="shared" si="2810"/>
        <v>-1</v>
      </c>
      <c r="G1555" s="4">
        <f t="shared" si="2810"/>
        <v>1</v>
      </c>
      <c r="H1555" s="12">
        <f>H1548</f>
        <v>2.7143689556879163</v>
      </c>
      <c r="I1555" s="12">
        <f t="shared" ref="I1555:K1555" si="2811">I1548</f>
        <v>0.39014401804190735</v>
      </c>
      <c r="J1555" s="12">
        <f t="shared" si="2811"/>
        <v>2.3149961466139071</v>
      </c>
      <c r="K1555" s="12">
        <f t="shared" si="2811"/>
        <v>-4.7235469138213464E-2</v>
      </c>
      <c r="L1555" s="4">
        <f t="shared" si="2802"/>
        <v>-5.0766005714400366</v>
      </c>
      <c r="M1555" s="11">
        <f t="shared" si="2803"/>
        <v>6.2023795285723101E-3</v>
      </c>
      <c r="N1555" s="12">
        <f t="shared" si="2804"/>
        <v>3.8469511816452874E-5</v>
      </c>
      <c r="O1555" s="12">
        <f t="shared" si="2805"/>
        <v>-7.646181860777667E-5</v>
      </c>
      <c r="P1555" s="12">
        <f t="shared" si="2797"/>
        <v>0</v>
      </c>
      <c r="Q1555" s="12">
        <f t="shared" si="2798"/>
        <v>-7.646181860777667E-5</v>
      </c>
      <c r="R1555" s="12">
        <f t="shared" si="2799"/>
        <v>7.646181860777667E-5</v>
      </c>
      <c r="S1555" s="4">
        <f t="shared" si="2806"/>
        <v>0</v>
      </c>
      <c r="T1555" s="15" t="str">
        <f t="shared" si="2807"/>
        <v>OK</v>
      </c>
    </row>
    <row r="1556" spans="1:23" x14ac:dyDescent="0.25">
      <c r="A1556" t="s">
        <v>40</v>
      </c>
      <c r="B1556" t="s">
        <v>32</v>
      </c>
      <c r="C1556" s="4">
        <f t="shared" ref="C1556:G1556" si="2812">C1538</f>
        <v>1</v>
      </c>
      <c r="D1556" s="4">
        <f t="shared" si="2812"/>
        <v>1</v>
      </c>
      <c r="E1556" s="4">
        <f t="shared" si="2812"/>
        <v>1</v>
      </c>
      <c r="F1556" s="4">
        <f t="shared" si="2812"/>
        <v>0</v>
      </c>
      <c r="G1556" s="4">
        <f t="shared" si="2812"/>
        <v>1</v>
      </c>
      <c r="H1556" s="12">
        <f>H1548</f>
        <v>2.7143689556879163</v>
      </c>
      <c r="I1556" s="12">
        <f t="shared" ref="I1556:K1556" si="2813">I1548</f>
        <v>0.39014401804190735</v>
      </c>
      <c r="J1556" s="12">
        <f t="shared" si="2813"/>
        <v>2.3149961466139071</v>
      </c>
      <c r="K1556" s="12">
        <f t="shared" si="2813"/>
        <v>-4.7235469138213464E-2</v>
      </c>
      <c r="L1556" s="4">
        <f t="shared" si="2802"/>
        <v>3.0572775045916103</v>
      </c>
      <c r="M1556" s="11">
        <f t="shared" si="2803"/>
        <v>0.95509567933850337</v>
      </c>
      <c r="N1556" s="12">
        <f t="shared" si="2804"/>
        <v>2.0163980140705134E-3</v>
      </c>
      <c r="O1556" s="12">
        <f t="shared" si="2805"/>
        <v>-3.8517060621309721E-3</v>
      </c>
      <c r="P1556" s="12">
        <f t="shared" si="2797"/>
        <v>-3.8517060621309721E-3</v>
      </c>
      <c r="Q1556" s="12">
        <f t="shared" si="2798"/>
        <v>0</v>
      </c>
      <c r="R1556" s="12">
        <f t="shared" si="2799"/>
        <v>-3.8517060621309721E-3</v>
      </c>
      <c r="S1556" s="4">
        <f t="shared" si="2806"/>
        <v>1</v>
      </c>
      <c r="T1556" s="15" t="str">
        <f t="shared" si="2807"/>
        <v>OK</v>
      </c>
    </row>
    <row r="1557" spans="1:23" x14ac:dyDescent="0.25">
      <c r="A1557" t="s">
        <v>40</v>
      </c>
      <c r="B1557" t="s">
        <v>38</v>
      </c>
      <c r="C1557" s="4">
        <f t="shared" ref="C1557:G1557" si="2814">C1539</f>
        <v>1</v>
      </c>
      <c r="D1557" s="4">
        <f t="shared" si="2814"/>
        <v>1</v>
      </c>
      <c r="E1557" s="4">
        <f t="shared" si="2814"/>
        <v>1</v>
      </c>
      <c r="F1557" s="4">
        <f t="shared" si="2814"/>
        <v>1</v>
      </c>
      <c r="G1557" s="4">
        <f t="shared" si="2814"/>
        <v>0</v>
      </c>
      <c r="H1557" s="12">
        <f>H1548</f>
        <v>2.7143689556879163</v>
      </c>
      <c r="I1557" s="12">
        <f t="shared" ref="I1557:K1557" si="2815">I1548</f>
        <v>0.39014401804190735</v>
      </c>
      <c r="J1557" s="12">
        <f t="shared" si="2815"/>
        <v>2.3149961466139071</v>
      </c>
      <c r="K1557" s="12">
        <f t="shared" si="2815"/>
        <v>-4.7235469138213464E-2</v>
      </c>
      <c r="L1557" s="4">
        <f t="shared" si="2802"/>
        <v>5.4195091203437311</v>
      </c>
      <c r="M1557" s="11">
        <f t="shared" si="2803"/>
        <v>0.99559021198637687</v>
      </c>
      <c r="N1557" s="12">
        <f t="shared" si="2804"/>
        <v>1.9446230325094216E-5</v>
      </c>
      <c r="O1557" s="12">
        <f t="shared" si="2805"/>
        <v>-3.8720953143392922E-5</v>
      </c>
      <c r="P1557" s="12">
        <f t="shared" si="2797"/>
        <v>-3.8720953143392922E-5</v>
      </c>
      <c r="Q1557" s="12">
        <f t="shared" si="2798"/>
        <v>-3.8720953143392922E-5</v>
      </c>
      <c r="R1557" s="12">
        <f t="shared" si="2799"/>
        <v>0</v>
      </c>
      <c r="S1557" s="4">
        <f t="shared" si="2806"/>
        <v>1</v>
      </c>
      <c r="T1557" s="15" t="str">
        <f t="shared" si="2807"/>
        <v>OK</v>
      </c>
    </row>
    <row r="1558" spans="1:23" x14ac:dyDescent="0.25">
      <c r="A1558" t="s">
        <v>39</v>
      </c>
      <c r="B1558" t="s">
        <v>31</v>
      </c>
      <c r="C1558" s="4">
        <f t="shared" ref="C1558:G1558" si="2816">C1540</f>
        <v>0</v>
      </c>
      <c r="D1558" s="4">
        <f t="shared" si="2816"/>
        <v>0</v>
      </c>
      <c r="E1558" s="4">
        <f t="shared" si="2816"/>
        <v>0</v>
      </c>
      <c r="F1558" s="4">
        <f t="shared" si="2816"/>
        <v>-1</v>
      </c>
      <c r="G1558" s="4">
        <f t="shared" si="2816"/>
        <v>0</v>
      </c>
      <c r="H1558" s="12">
        <f>H1548</f>
        <v>2.7143689556879163</v>
      </c>
      <c r="I1558" s="12">
        <f t="shared" ref="I1558:K1558" si="2817">I1548</f>
        <v>0.39014401804190735</v>
      </c>
      <c r="J1558" s="12">
        <f t="shared" si="2817"/>
        <v>2.3149961466139071</v>
      </c>
      <c r="K1558" s="12">
        <f t="shared" si="2817"/>
        <v>-4.7235469138213464E-2</v>
      </c>
      <c r="L1558" s="4">
        <f t="shared" si="2802"/>
        <v>-2.3149961466139071</v>
      </c>
      <c r="M1558" s="11">
        <f t="shared" si="2803"/>
        <v>8.9888578493666896E-2</v>
      </c>
      <c r="N1558" s="12">
        <f t="shared" si="2804"/>
        <v>8.0799565436121146E-3</v>
      </c>
      <c r="O1558" s="12">
        <f t="shared" si="2805"/>
        <v>0</v>
      </c>
      <c r="P1558" s="12">
        <f t="shared" si="2797"/>
        <v>0</v>
      </c>
      <c r="Q1558" s="12">
        <f t="shared" si="2798"/>
        <v>-1.4707321471232439E-2</v>
      </c>
      <c r="R1558" s="12">
        <f t="shared" si="2799"/>
        <v>0</v>
      </c>
      <c r="S1558" s="4">
        <f t="shared" si="2806"/>
        <v>0</v>
      </c>
      <c r="T1558" s="15" t="str">
        <f t="shared" si="2807"/>
        <v>OK</v>
      </c>
    </row>
    <row r="1559" spans="1:23" x14ac:dyDescent="0.25">
      <c r="A1559" t="s">
        <v>40</v>
      </c>
      <c r="B1559" t="s">
        <v>30</v>
      </c>
      <c r="C1559" s="4">
        <f t="shared" ref="C1559:G1559" si="2818">C1541</f>
        <v>1</v>
      </c>
      <c r="D1559" s="4">
        <f t="shared" si="2818"/>
        <v>1</v>
      </c>
      <c r="E1559" s="4">
        <f t="shared" si="2818"/>
        <v>0</v>
      </c>
      <c r="F1559" s="4">
        <f t="shared" si="2818"/>
        <v>1</v>
      </c>
      <c r="G1559" s="4">
        <f t="shared" si="2818"/>
        <v>1</v>
      </c>
      <c r="H1559" s="12">
        <f>H1548</f>
        <v>2.7143689556879163</v>
      </c>
      <c r="I1559" s="12">
        <f t="shared" ref="I1559:K1559" si="2819">I1548</f>
        <v>0.39014401804190735</v>
      </c>
      <c r="J1559" s="12">
        <f t="shared" si="2819"/>
        <v>2.3149961466139071</v>
      </c>
      <c r="K1559" s="12">
        <f t="shared" si="2819"/>
        <v>-4.7235469138213464E-2</v>
      </c>
      <c r="L1559" s="4">
        <f t="shared" si="2802"/>
        <v>4.98212963316361</v>
      </c>
      <c r="M1559" s="11">
        <f t="shared" si="2803"/>
        <v>0.99318729244827275</v>
      </c>
      <c r="N1559" s="12">
        <f t="shared" si="2804"/>
        <v>4.6412984185361479E-5</v>
      </c>
      <c r="O1559" s="12">
        <f t="shared" si="2805"/>
        <v>-9.2193572195007335E-5</v>
      </c>
      <c r="P1559" s="12">
        <f t="shared" si="2797"/>
        <v>0</v>
      </c>
      <c r="Q1559" s="12">
        <f t="shared" si="2798"/>
        <v>-9.2193572195007335E-5</v>
      </c>
      <c r="R1559" s="12">
        <f t="shared" si="2799"/>
        <v>-9.2193572195007335E-5</v>
      </c>
      <c r="S1559" s="4">
        <f t="shared" si="2806"/>
        <v>1</v>
      </c>
      <c r="T1559" s="15" t="str">
        <f t="shared" si="2807"/>
        <v>OK</v>
      </c>
    </row>
    <row r="1560" spans="1:23" x14ac:dyDescent="0.25">
      <c r="A1560" t="s">
        <v>39</v>
      </c>
      <c r="B1560" t="s">
        <v>36</v>
      </c>
      <c r="C1560" s="4">
        <f t="shared" ref="C1560:G1560" si="2820">C1542</f>
        <v>0</v>
      </c>
      <c r="D1560" s="4">
        <f t="shared" si="2820"/>
        <v>-1</v>
      </c>
      <c r="E1560" s="4">
        <f t="shared" si="2820"/>
        <v>0</v>
      </c>
      <c r="F1560" s="4">
        <f t="shared" si="2820"/>
        <v>-1</v>
      </c>
      <c r="G1560" s="4">
        <f t="shared" si="2820"/>
        <v>0</v>
      </c>
      <c r="H1560" s="12">
        <f>H1548</f>
        <v>2.7143689556879163</v>
      </c>
      <c r="I1560" s="12">
        <f t="shared" ref="I1560:K1560" si="2821">I1548</f>
        <v>0.39014401804190735</v>
      </c>
      <c r="J1560" s="12">
        <f t="shared" si="2821"/>
        <v>2.3149961466139071</v>
      </c>
      <c r="K1560" s="12">
        <f t="shared" si="2821"/>
        <v>-4.7235469138213464E-2</v>
      </c>
      <c r="L1560" s="4">
        <f t="shared" si="2802"/>
        <v>-5.0293651023018233</v>
      </c>
      <c r="M1560" s="11">
        <f t="shared" si="2803"/>
        <v>6.500431280765849E-3</v>
      </c>
      <c r="N1560" s="12">
        <f t="shared" si="2804"/>
        <v>4.2255606835959135E-5</v>
      </c>
      <c r="O1560" s="12">
        <f t="shared" si="2805"/>
        <v>-8.3961854334989856E-5</v>
      </c>
      <c r="P1560" s="12">
        <f t="shared" si="2797"/>
        <v>0</v>
      </c>
      <c r="Q1560" s="12">
        <f t="shared" si="2798"/>
        <v>-8.3961854334989856E-5</v>
      </c>
      <c r="R1560" s="12">
        <f t="shared" si="2799"/>
        <v>0</v>
      </c>
      <c r="S1560" s="4">
        <f t="shared" si="2806"/>
        <v>0</v>
      </c>
      <c r="T1560" s="15" t="str">
        <f t="shared" si="2807"/>
        <v>OK</v>
      </c>
    </row>
    <row r="1561" spans="1:23" x14ac:dyDescent="0.25">
      <c r="A1561" t="s">
        <v>40</v>
      </c>
      <c r="B1561" t="s">
        <v>33</v>
      </c>
      <c r="C1561" s="4">
        <f t="shared" ref="C1561:G1561" si="2822">C1543</f>
        <v>1</v>
      </c>
      <c r="D1561" s="4">
        <f t="shared" si="2822"/>
        <v>1</v>
      </c>
      <c r="E1561" s="4">
        <f t="shared" si="2822"/>
        <v>1</v>
      </c>
      <c r="F1561" s="4">
        <f t="shared" si="2822"/>
        <v>1</v>
      </c>
      <c r="G1561" s="4">
        <f t="shared" si="2822"/>
        <v>0</v>
      </c>
      <c r="H1561" s="12">
        <f>H1548</f>
        <v>2.7143689556879163</v>
      </c>
      <c r="I1561" s="12">
        <f t="shared" ref="I1561:K1561" si="2823">I1548</f>
        <v>0.39014401804190735</v>
      </c>
      <c r="J1561" s="12">
        <f t="shared" si="2823"/>
        <v>2.3149961466139071</v>
      </c>
      <c r="K1561" s="12">
        <f t="shared" si="2823"/>
        <v>-4.7235469138213464E-2</v>
      </c>
      <c r="L1561" s="4">
        <f t="shared" si="2802"/>
        <v>5.4195091203437311</v>
      </c>
      <c r="M1561" s="11">
        <f t="shared" si="2803"/>
        <v>0.99559021198637687</v>
      </c>
      <c r="N1561" s="12">
        <f t="shared" si="2804"/>
        <v>1.9446230325094216E-5</v>
      </c>
      <c r="O1561" s="12">
        <f t="shared" si="2805"/>
        <v>-3.8720953143392922E-5</v>
      </c>
      <c r="P1561" s="12">
        <f t="shared" si="2797"/>
        <v>-3.8720953143392922E-5</v>
      </c>
      <c r="Q1561" s="12">
        <f t="shared" si="2798"/>
        <v>-3.8720953143392922E-5</v>
      </c>
      <c r="R1561" s="12">
        <f t="shared" si="2799"/>
        <v>0</v>
      </c>
      <c r="S1561" s="4">
        <f t="shared" si="2806"/>
        <v>1</v>
      </c>
      <c r="T1561" s="15" t="str">
        <f t="shared" si="2807"/>
        <v>OK</v>
      </c>
    </row>
    <row r="1562" spans="1:23" x14ac:dyDescent="0.25">
      <c r="M1562" s="5" t="s">
        <v>47</v>
      </c>
      <c r="N1562" s="11">
        <f>AVERAGE(N1552:N1561)</f>
        <v>2.193362333632716E-3</v>
      </c>
      <c r="O1562"/>
      <c r="V1562">
        <f>B1550</f>
        <v>86</v>
      </c>
      <c r="W1562" s="11">
        <f>N1562</f>
        <v>2.193362333632716E-3</v>
      </c>
    </row>
    <row r="1563" spans="1:23" x14ac:dyDescent="0.25">
      <c r="H1563" t="s">
        <v>41</v>
      </c>
      <c r="I1563">
        <f>I1545</f>
        <v>3</v>
      </c>
      <c r="M1563"/>
      <c r="N1563" s="5" t="s">
        <v>46</v>
      </c>
      <c r="O1563" s="11">
        <f>AVERAGE(O1552:O1561)</f>
        <v>-1.7696496949008629E-3</v>
      </c>
      <c r="P1563" s="11">
        <f t="shared" ref="P1563:R1563" si="2824">AVERAGE(P1552:P1561)</f>
        <v>1.5662852370466879E-4</v>
      </c>
      <c r="Q1563" s="11">
        <f t="shared" si="2824"/>
        <v>-2.3238197934409097E-3</v>
      </c>
      <c r="R1563" s="11">
        <f t="shared" si="2824"/>
        <v>1.4464766079827967E-4</v>
      </c>
    </row>
    <row r="1564" spans="1:23" x14ac:dyDescent="0.25">
      <c r="M1564"/>
      <c r="N1564"/>
      <c r="O1564"/>
    </row>
    <row r="1565" spans="1:23" x14ac:dyDescent="0.25">
      <c r="M1565"/>
      <c r="N1565"/>
      <c r="O1565"/>
    </row>
    <row r="1566" spans="1:23" x14ac:dyDescent="0.25">
      <c r="H1566" s="13">
        <f>H1548-O1563*$I1563</f>
        <v>2.7196779047726189</v>
      </c>
      <c r="I1566" s="13">
        <f t="shared" ref="I1566" si="2825">I1548-P1563*$I1563</f>
        <v>0.38967413247079336</v>
      </c>
      <c r="J1566" s="13">
        <f t="shared" ref="J1566" si="2826">J1548-Q1563*$I1563</f>
        <v>2.3219676059942298</v>
      </c>
      <c r="K1566" s="13">
        <f t="shared" ref="K1566" si="2827">K1548-R1563*$I1563</f>
        <v>-4.7669412120608302E-2</v>
      </c>
      <c r="M1566"/>
      <c r="N1566"/>
      <c r="O1566"/>
    </row>
    <row r="1567" spans="1:23" x14ac:dyDescent="0.25">
      <c r="H1567" s="36" t="s">
        <v>18</v>
      </c>
      <c r="I1567" s="36"/>
      <c r="J1567" s="36"/>
      <c r="K1567" s="36"/>
      <c r="M1567"/>
      <c r="N1567"/>
      <c r="O1567" s="37" t="s">
        <v>23</v>
      </c>
      <c r="P1567" s="37"/>
      <c r="Q1567" s="37"/>
      <c r="R1567" s="37"/>
    </row>
    <row r="1568" spans="1:23" x14ac:dyDescent="0.25">
      <c r="A1568" s="14" t="s">
        <v>45</v>
      </c>
      <c r="B1568" s="14">
        <f>B1550+1</f>
        <v>87</v>
      </c>
      <c r="H1568" s="8" t="s">
        <v>19</v>
      </c>
      <c r="I1568" s="8" t="s">
        <v>20</v>
      </c>
      <c r="J1568" s="8" t="s">
        <v>22</v>
      </c>
      <c r="K1568" s="8" t="s">
        <v>21</v>
      </c>
      <c r="M1568"/>
      <c r="N1568"/>
      <c r="O1568" s="8" t="s">
        <v>24</v>
      </c>
      <c r="P1568" s="8" t="s">
        <v>25</v>
      </c>
      <c r="Q1568" s="8" t="s">
        <v>26</v>
      </c>
      <c r="R1568" s="8" t="s">
        <v>27</v>
      </c>
    </row>
    <row r="1569" spans="1:23" ht="30" x14ac:dyDescent="0.25">
      <c r="A1569" s="6" t="s">
        <v>44</v>
      </c>
      <c r="B1569" s="6" t="s">
        <v>13</v>
      </c>
      <c r="C1569" s="7" t="s">
        <v>7</v>
      </c>
      <c r="D1569" s="6" t="s">
        <v>14</v>
      </c>
      <c r="E1569" s="6" t="s">
        <v>1</v>
      </c>
      <c r="F1569" s="6" t="s">
        <v>2</v>
      </c>
      <c r="G1569" s="6" t="s">
        <v>15</v>
      </c>
      <c r="H1569" s="9" t="s">
        <v>14</v>
      </c>
      <c r="I1569" s="9" t="s">
        <v>1</v>
      </c>
      <c r="J1569" s="9" t="s">
        <v>2</v>
      </c>
      <c r="K1569" s="9" t="s">
        <v>15</v>
      </c>
      <c r="L1569" s="6" t="s">
        <v>16</v>
      </c>
      <c r="M1569" s="6" t="s">
        <v>17</v>
      </c>
      <c r="N1569" s="6" t="s">
        <v>28</v>
      </c>
      <c r="O1569" s="9" t="s">
        <v>14</v>
      </c>
      <c r="P1569" s="9" t="s">
        <v>1</v>
      </c>
      <c r="Q1569" s="9" t="s">
        <v>2</v>
      </c>
      <c r="R1569" s="9" t="s">
        <v>15</v>
      </c>
      <c r="S1569" s="7" t="s">
        <v>42</v>
      </c>
      <c r="T1569" s="9" t="s">
        <v>43</v>
      </c>
    </row>
    <row r="1570" spans="1:23" x14ac:dyDescent="0.25">
      <c r="A1570" t="s">
        <v>39</v>
      </c>
      <c r="B1570" t="s">
        <v>29</v>
      </c>
      <c r="C1570" s="4">
        <f>C1552</f>
        <v>0</v>
      </c>
      <c r="D1570" s="4">
        <f t="shared" ref="D1570:G1570" si="2828">D1552</f>
        <v>-1</v>
      </c>
      <c r="E1570" s="4">
        <f t="shared" si="2828"/>
        <v>1</v>
      </c>
      <c r="F1570" s="4">
        <f t="shared" si="2828"/>
        <v>0</v>
      </c>
      <c r="G1570" s="4">
        <f t="shared" si="2828"/>
        <v>1</v>
      </c>
      <c r="H1570" s="12">
        <f>H1566</f>
        <v>2.7196779047726189</v>
      </c>
      <c r="I1570" s="12">
        <f t="shared" ref="I1570:K1570" si="2829">I1566</f>
        <v>0.38967413247079336</v>
      </c>
      <c r="J1570" s="12">
        <f t="shared" si="2829"/>
        <v>2.3219676059942298</v>
      </c>
      <c r="K1570" s="12">
        <f t="shared" si="2829"/>
        <v>-4.7669412120608302E-2</v>
      </c>
      <c r="L1570" s="4">
        <f>SUMPRODUCT(D1570:G1570,H1570:K1570)</f>
        <v>-2.3776731844224339</v>
      </c>
      <c r="M1570" s="11">
        <f>1/(1+EXP(-L1570))</f>
        <v>8.489114906196675E-2</v>
      </c>
      <c r="N1570" s="12">
        <f>(M1570-C1570)^2</f>
        <v>7.2065071890610585E-3</v>
      </c>
      <c r="O1570" s="12">
        <f>2*D1570*$M1570*(1-$M1570)*($M1570-$C1570)</f>
        <v>-1.3189477026116682E-2</v>
      </c>
      <c r="P1570" s="12">
        <f t="shared" ref="P1570:P1579" si="2830">2*E1570*$M1570*(1-$M1570)*($M1570-$C1570)</f>
        <v>1.3189477026116682E-2</v>
      </c>
      <c r="Q1570" s="12">
        <f t="shared" ref="Q1570:Q1579" si="2831">2*F1570*$M1570*(1-$M1570)*($M1570-$C1570)</f>
        <v>0</v>
      </c>
      <c r="R1570" s="12">
        <f t="shared" ref="R1570:R1579" si="2832">2*G1570*$M1570*(1-$M1570)*($M1570-$C1570)</f>
        <v>1.3189477026116682E-2</v>
      </c>
      <c r="S1570" s="4">
        <f>IF(M1570&gt;0.5,1,0)</f>
        <v>0</v>
      </c>
      <c r="T1570" s="15" t="str">
        <f>IF(S1570=C1570,"OK","FAUX")</f>
        <v>OK</v>
      </c>
    </row>
    <row r="1571" spans="1:23" x14ac:dyDescent="0.25">
      <c r="A1571" t="s">
        <v>40</v>
      </c>
      <c r="B1571" t="s">
        <v>34</v>
      </c>
      <c r="C1571" s="4">
        <f t="shared" ref="C1571:G1571" si="2833">C1553</f>
        <v>1</v>
      </c>
      <c r="D1571" s="4">
        <f t="shared" si="2833"/>
        <v>0</v>
      </c>
      <c r="E1571" s="4">
        <f t="shared" si="2833"/>
        <v>1</v>
      </c>
      <c r="F1571" s="4">
        <f t="shared" si="2833"/>
        <v>1</v>
      </c>
      <c r="G1571" s="4">
        <f t="shared" si="2833"/>
        <v>1</v>
      </c>
      <c r="H1571" s="12">
        <f>H1566</f>
        <v>2.7196779047726189</v>
      </c>
      <c r="I1571" s="12">
        <f t="shared" ref="I1571:K1571" si="2834">I1566</f>
        <v>0.38967413247079336</v>
      </c>
      <c r="J1571" s="12">
        <f t="shared" si="2834"/>
        <v>2.3219676059942298</v>
      </c>
      <c r="K1571" s="12">
        <f t="shared" si="2834"/>
        <v>-4.7669412120608302E-2</v>
      </c>
      <c r="L1571" s="4">
        <f t="shared" ref="L1571:L1579" si="2835">SUMPRODUCT(D1571:G1571,H1571:K1571)</f>
        <v>2.6639723263444148</v>
      </c>
      <c r="M1571" s="11">
        <f t="shared" ref="M1571:M1579" si="2836">1/(1+EXP(-L1571))</f>
        <v>0.93486696263643609</v>
      </c>
      <c r="N1571" s="12">
        <f t="shared" ref="N1571:N1579" si="2837">(M1571-C1571)^2</f>
        <v>4.2423125562034121E-3</v>
      </c>
      <c r="O1571" s="12">
        <f t="shared" ref="O1571:O1579" si="2838">2*D1571*$M1571*(1-$M1571)*($M1571-$C1571)</f>
        <v>0</v>
      </c>
      <c r="P1571" s="12">
        <f t="shared" si="2830"/>
        <v>-7.9319957079445978E-3</v>
      </c>
      <c r="Q1571" s="12">
        <f t="shared" si="2831"/>
        <v>-7.9319957079445978E-3</v>
      </c>
      <c r="R1571" s="12">
        <f t="shared" si="2832"/>
        <v>-7.9319957079445978E-3</v>
      </c>
      <c r="S1571" s="4">
        <f t="shared" ref="S1571:S1579" si="2839">IF(M1571&gt;0.5,1,0)</f>
        <v>1</v>
      </c>
      <c r="T1571" s="15" t="str">
        <f t="shared" ref="T1571:T1579" si="2840">IF(S1571=C1571,"OK","FAUX")</f>
        <v>OK</v>
      </c>
    </row>
    <row r="1572" spans="1:23" x14ac:dyDescent="0.25">
      <c r="A1572" t="s">
        <v>39</v>
      </c>
      <c r="B1572" t="s">
        <v>35</v>
      </c>
      <c r="C1572" s="4">
        <f t="shared" ref="C1572:G1572" si="2841">C1554</f>
        <v>0</v>
      </c>
      <c r="D1572" s="4">
        <f t="shared" si="2841"/>
        <v>-1</v>
      </c>
      <c r="E1572" s="4">
        <f t="shared" si="2841"/>
        <v>1</v>
      </c>
      <c r="F1572" s="4">
        <f t="shared" si="2841"/>
        <v>-1</v>
      </c>
      <c r="G1572" s="4">
        <f t="shared" si="2841"/>
        <v>0</v>
      </c>
      <c r="H1572" s="12">
        <f>H1566</f>
        <v>2.7196779047726189</v>
      </c>
      <c r="I1572" s="12">
        <f t="shared" ref="I1572:K1572" si="2842">I1566</f>
        <v>0.38967413247079336</v>
      </c>
      <c r="J1572" s="12">
        <f t="shared" si="2842"/>
        <v>2.3219676059942298</v>
      </c>
      <c r="K1572" s="12">
        <f t="shared" si="2842"/>
        <v>-4.7669412120608302E-2</v>
      </c>
      <c r="L1572" s="4">
        <f t="shared" si="2835"/>
        <v>-4.6519713782960554</v>
      </c>
      <c r="M1572" s="11">
        <f t="shared" si="2836"/>
        <v>9.4525672790386015E-3</v>
      </c>
      <c r="N1572" s="12">
        <f t="shared" si="2837"/>
        <v>8.9351028164751231E-5</v>
      </c>
      <c r="O1572" s="12">
        <f t="shared" si="2838"/>
        <v>-1.7701286311914529E-4</v>
      </c>
      <c r="P1572" s="12">
        <f t="shared" si="2830"/>
        <v>1.7701286311914529E-4</v>
      </c>
      <c r="Q1572" s="12">
        <f t="shared" si="2831"/>
        <v>-1.7701286311914529E-4</v>
      </c>
      <c r="R1572" s="12">
        <f t="shared" si="2832"/>
        <v>0</v>
      </c>
      <c r="S1572" s="4">
        <f t="shared" si="2839"/>
        <v>0</v>
      </c>
      <c r="T1572" s="15" t="str">
        <f t="shared" si="2840"/>
        <v>OK</v>
      </c>
    </row>
    <row r="1573" spans="1:23" x14ac:dyDescent="0.25">
      <c r="A1573" t="s">
        <v>39</v>
      </c>
      <c r="B1573" t="s">
        <v>37</v>
      </c>
      <c r="C1573" s="4">
        <f t="shared" ref="C1573:G1573" si="2843">C1555</f>
        <v>0</v>
      </c>
      <c r="D1573" s="4">
        <f t="shared" si="2843"/>
        <v>-1</v>
      </c>
      <c r="E1573" s="4">
        <f t="shared" si="2843"/>
        <v>0</v>
      </c>
      <c r="F1573" s="4">
        <f t="shared" si="2843"/>
        <v>-1</v>
      </c>
      <c r="G1573" s="4">
        <f t="shared" si="2843"/>
        <v>1</v>
      </c>
      <c r="H1573" s="12">
        <f>H1566</f>
        <v>2.7196779047726189</v>
      </c>
      <c r="I1573" s="12">
        <f t="shared" ref="I1573:K1573" si="2844">I1566</f>
        <v>0.38967413247079336</v>
      </c>
      <c r="J1573" s="12">
        <f t="shared" si="2844"/>
        <v>2.3219676059942298</v>
      </c>
      <c r="K1573" s="12">
        <f t="shared" si="2844"/>
        <v>-4.7669412120608302E-2</v>
      </c>
      <c r="L1573" s="4">
        <f t="shared" si="2835"/>
        <v>-5.089314922887457</v>
      </c>
      <c r="M1573" s="11">
        <f t="shared" si="2836"/>
        <v>6.1244994154653213E-3</v>
      </c>
      <c r="N1573" s="12">
        <f t="shared" si="2837"/>
        <v>3.750949309003506E-5</v>
      </c>
      <c r="O1573" s="12">
        <f t="shared" si="2838"/>
        <v>-7.4559532443061485E-5</v>
      </c>
      <c r="P1573" s="12">
        <f t="shared" si="2830"/>
        <v>0</v>
      </c>
      <c r="Q1573" s="12">
        <f t="shared" si="2831"/>
        <v>-7.4559532443061485E-5</v>
      </c>
      <c r="R1573" s="12">
        <f t="shared" si="2832"/>
        <v>7.4559532443061485E-5</v>
      </c>
      <c r="S1573" s="4">
        <f t="shared" si="2839"/>
        <v>0</v>
      </c>
      <c r="T1573" s="15" t="str">
        <f t="shared" si="2840"/>
        <v>OK</v>
      </c>
    </row>
    <row r="1574" spans="1:23" x14ac:dyDescent="0.25">
      <c r="A1574" t="s">
        <v>40</v>
      </c>
      <c r="B1574" t="s">
        <v>32</v>
      </c>
      <c r="C1574" s="4">
        <f t="shared" ref="C1574:G1574" si="2845">C1556</f>
        <v>1</v>
      </c>
      <c r="D1574" s="4">
        <f t="shared" si="2845"/>
        <v>1</v>
      </c>
      <c r="E1574" s="4">
        <f t="shared" si="2845"/>
        <v>1</v>
      </c>
      <c r="F1574" s="4">
        <f t="shared" si="2845"/>
        <v>0</v>
      </c>
      <c r="G1574" s="4">
        <f t="shared" si="2845"/>
        <v>1</v>
      </c>
      <c r="H1574" s="12">
        <f>H1566</f>
        <v>2.7196779047726189</v>
      </c>
      <c r="I1574" s="12">
        <f t="shared" ref="I1574:K1574" si="2846">I1566</f>
        <v>0.38967413247079336</v>
      </c>
      <c r="J1574" s="12">
        <f t="shared" si="2846"/>
        <v>2.3219676059942298</v>
      </c>
      <c r="K1574" s="12">
        <f t="shared" si="2846"/>
        <v>-4.7669412120608302E-2</v>
      </c>
      <c r="L1574" s="4">
        <f t="shared" si="2835"/>
        <v>3.061682625122804</v>
      </c>
      <c r="M1574" s="11">
        <f t="shared" si="2836"/>
        <v>0.95528422751000253</v>
      </c>
      <c r="N1574" s="12">
        <f t="shared" si="2837"/>
        <v>1.9995003093772148E-3</v>
      </c>
      <c r="O1574" s="12">
        <f t="shared" si="2838"/>
        <v>-3.8201822168988479E-3</v>
      </c>
      <c r="P1574" s="12">
        <f t="shared" si="2830"/>
        <v>-3.8201822168988479E-3</v>
      </c>
      <c r="Q1574" s="12">
        <f t="shared" si="2831"/>
        <v>0</v>
      </c>
      <c r="R1574" s="12">
        <f t="shared" si="2832"/>
        <v>-3.8201822168988479E-3</v>
      </c>
      <c r="S1574" s="4">
        <f t="shared" si="2839"/>
        <v>1</v>
      </c>
      <c r="T1574" s="15" t="str">
        <f t="shared" si="2840"/>
        <v>OK</v>
      </c>
    </row>
    <row r="1575" spans="1:23" x14ac:dyDescent="0.25">
      <c r="A1575" t="s">
        <v>40</v>
      </c>
      <c r="B1575" t="s">
        <v>38</v>
      </c>
      <c r="C1575" s="4">
        <f t="shared" ref="C1575:G1575" si="2847">C1557</f>
        <v>1</v>
      </c>
      <c r="D1575" s="4">
        <f t="shared" si="2847"/>
        <v>1</v>
      </c>
      <c r="E1575" s="4">
        <f t="shared" si="2847"/>
        <v>1</v>
      </c>
      <c r="F1575" s="4">
        <f t="shared" si="2847"/>
        <v>1</v>
      </c>
      <c r="G1575" s="4">
        <f t="shared" si="2847"/>
        <v>0</v>
      </c>
      <c r="H1575" s="12">
        <f>H1566</f>
        <v>2.7196779047726189</v>
      </c>
      <c r="I1575" s="12">
        <f t="shared" ref="I1575:K1575" si="2848">I1566</f>
        <v>0.38967413247079336</v>
      </c>
      <c r="J1575" s="12">
        <f t="shared" si="2848"/>
        <v>2.3219676059942298</v>
      </c>
      <c r="K1575" s="12">
        <f t="shared" si="2848"/>
        <v>-4.7669412120608302E-2</v>
      </c>
      <c r="L1575" s="4">
        <f t="shared" si="2835"/>
        <v>5.431319643237642</v>
      </c>
      <c r="M1575" s="11">
        <f t="shared" si="2836"/>
        <v>0.99564176188847164</v>
      </c>
      <c r="N1575" s="12">
        <f t="shared" si="2837"/>
        <v>1.8994239436778254E-5</v>
      </c>
      <c r="O1575" s="12">
        <f t="shared" si="2838"/>
        <v>-3.7822916037130784E-5</v>
      </c>
      <c r="P1575" s="12">
        <f t="shared" si="2830"/>
        <v>-3.7822916037130784E-5</v>
      </c>
      <c r="Q1575" s="12">
        <f t="shared" si="2831"/>
        <v>-3.7822916037130784E-5</v>
      </c>
      <c r="R1575" s="12">
        <f t="shared" si="2832"/>
        <v>0</v>
      </c>
      <c r="S1575" s="4">
        <f t="shared" si="2839"/>
        <v>1</v>
      </c>
      <c r="T1575" s="15" t="str">
        <f t="shared" si="2840"/>
        <v>OK</v>
      </c>
    </row>
    <row r="1576" spans="1:23" x14ac:dyDescent="0.25">
      <c r="A1576" t="s">
        <v>39</v>
      </c>
      <c r="B1576" t="s">
        <v>31</v>
      </c>
      <c r="C1576" s="4">
        <f t="shared" ref="C1576:G1576" si="2849">C1558</f>
        <v>0</v>
      </c>
      <c r="D1576" s="4">
        <f t="shared" si="2849"/>
        <v>0</v>
      </c>
      <c r="E1576" s="4">
        <f t="shared" si="2849"/>
        <v>0</v>
      </c>
      <c r="F1576" s="4">
        <f t="shared" si="2849"/>
        <v>-1</v>
      </c>
      <c r="G1576" s="4">
        <f t="shared" si="2849"/>
        <v>0</v>
      </c>
      <c r="H1576" s="12">
        <f>H1566</f>
        <v>2.7196779047726189</v>
      </c>
      <c r="I1576" s="12">
        <f t="shared" ref="I1576:K1576" si="2850">I1566</f>
        <v>0.38967413247079336</v>
      </c>
      <c r="J1576" s="12">
        <f t="shared" si="2850"/>
        <v>2.3219676059942298</v>
      </c>
      <c r="K1576" s="12">
        <f t="shared" si="2850"/>
        <v>-4.7669412120608302E-2</v>
      </c>
      <c r="L1576" s="4">
        <f t="shared" si="2835"/>
        <v>-2.3219676059942298</v>
      </c>
      <c r="M1576" s="11">
        <f t="shared" si="2836"/>
        <v>8.9319881260171971E-2</v>
      </c>
      <c r="N1576" s="12">
        <f t="shared" si="2837"/>
        <v>7.9780411883312204E-3</v>
      </c>
      <c r="O1576" s="12">
        <f t="shared" si="2838"/>
        <v>0</v>
      </c>
      <c r="P1576" s="12">
        <f t="shared" si="2830"/>
        <v>0</v>
      </c>
      <c r="Q1576" s="12">
        <f t="shared" si="2831"/>
        <v>-1.4530886993401429E-2</v>
      </c>
      <c r="R1576" s="12">
        <f t="shared" si="2832"/>
        <v>0</v>
      </c>
      <c r="S1576" s="4">
        <f t="shared" si="2839"/>
        <v>0</v>
      </c>
      <c r="T1576" s="15" t="str">
        <f t="shared" si="2840"/>
        <v>OK</v>
      </c>
    </row>
    <row r="1577" spans="1:23" x14ac:dyDescent="0.25">
      <c r="A1577" t="s">
        <v>40</v>
      </c>
      <c r="B1577" t="s">
        <v>30</v>
      </c>
      <c r="C1577" s="4">
        <f t="shared" ref="C1577:G1577" si="2851">C1559</f>
        <v>1</v>
      </c>
      <c r="D1577" s="4">
        <f t="shared" si="2851"/>
        <v>1</v>
      </c>
      <c r="E1577" s="4">
        <f t="shared" si="2851"/>
        <v>0</v>
      </c>
      <c r="F1577" s="4">
        <f t="shared" si="2851"/>
        <v>1</v>
      </c>
      <c r="G1577" s="4">
        <f t="shared" si="2851"/>
        <v>1</v>
      </c>
      <c r="H1577" s="12">
        <f>H1566</f>
        <v>2.7196779047726189</v>
      </c>
      <c r="I1577" s="12">
        <f t="shared" ref="I1577:K1577" si="2852">I1566</f>
        <v>0.38967413247079336</v>
      </c>
      <c r="J1577" s="12">
        <f t="shared" si="2852"/>
        <v>2.3219676059942298</v>
      </c>
      <c r="K1577" s="12">
        <f t="shared" si="2852"/>
        <v>-4.7669412120608302E-2</v>
      </c>
      <c r="L1577" s="4">
        <f t="shared" si="2835"/>
        <v>4.9939760986462396</v>
      </c>
      <c r="M1577" s="11">
        <f t="shared" si="2836"/>
        <v>0.99326698259954704</v>
      </c>
      <c r="N1577" s="12">
        <f t="shared" si="2837"/>
        <v>4.5333523314802287E-5</v>
      </c>
      <c r="O1577" s="12">
        <f t="shared" si="2838"/>
        <v>-9.0056583826999772E-5</v>
      </c>
      <c r="P1577" s="12">
        <f t="shared" si="2830"/>
        <v>0</v>
      </c>
      <c r="Q1577" s="12">
        <f t="shared" si="2831"/>
        <v>-9.0056583826999772E-5</v>
      </c>
      <c r="R1577" s="12">
        <f t="shared" si="2832"/>
        <v>-9.0056583826999772E-5</v>
      </c>
      <c r="S1577" s="4">
        <f t="shared" si="2839"/>
        <v>1</v>
      </c>
      <c r="T1577" s="15" t="str">
        <f t="shared" si="2840"/>
        <v>OK</v>
      </c>
    </row>
    <row r="1578" spans="1:23" x14ac:dyDescent="0.25">
      <c r="A1578" t="s">
        <v>39</v>
      </c>
      <c r="B1578" t="s">
        <v>36</v>
      </c>
      <c r="C1578" s="4">
        <f t="shared" ref="C1578:G1578" si="2853">C1560</f>
        <v>0</v>
      </c>
      <c r="D1578" s="4">
        <f t="shared" si="2853"/>
        <v>-1</v>
      </c>
      <c r="E1578" s="4">
        <f t="shared" si="2853"/>
        <v>0</v>
      </c>
      <c r="F1578" s="4">
        <f t="shared" si="2853"/>
        <v>-1</v>
      </c>
      <c r="G1578" s="4">
        <f t="shared" si="2853"/>
        <v>0</v>
      </c>
      <c r="H1578" s="12">
        <f>H1566</f>
        <v>2.7196779047726189</v>
      </c>
      <c r="I1578" s="12">
        <f t="shared" ref="I1578:K1578" si="2854">I1566</f>
        <v>0.38967413247079336</v>
      </c>
      <c r="J1578" s="12">
        <f t="shared" si="2854"/>
        <v>2.3219676059942298</v>
      </c>
      <c r="K1578" s="12">
        <f t="shared" si="2854"/>
        <v>-4.7669412120608302E-2</v>
      </c>
      <c r="L1578" s="4">
        <f t="shared" si="2835"/>
        <v>-5.0416455107668483</v>
      </c>
      <c r="M1578" s="11">
        <f t="shared" si="2836"/>
        <v>6.4216009775380683E-3</v>
      </c>
      <c r="N1578" s="12">
        <f t="shared" si="2837"/>
        <v>4.1236959114717873E-5</v>
      </c>
      <c r="O1578" s="12">
        <f t="shared" si="2838"/>
        <v>-8.1944303635512201E-5</v>
      </c>
      <c r="P1578" s="12">
        <f t="shared" si="2830"/>
        <v>0</v>
      </c>
      <c r="Q1578" s="12">
        <f t="shared" si="2831"/>
        <v>-8.1944303635512201E-5</v>
      </c>
      <c r="R1578" s="12">
        <f t="shared" si="2832"/>
        <v>0</v>
      </c>
      <c r="S1578" s="4">
        <f t="shared" si="2839"/>
        <v>0</v>
      </c>
      <c r="T1578" s="15" t="str">
        <f t="shared" si="2840"/>
        <v>OK</v>
      </c>
    </row>
    <row r="1579" spans="1:23" x14ac:dyDescent="0.25">
      <c r="A1579" t="s">
        <v>40</v>
      </c>
      <c r="B1579" t="s">
        <v>33</v>
      </c>
      <c r="C1579" s="4">
        <f t="shared" ref="C1579:G1579" si="2855">C1561</f>
        <v>1</v>
      </c>
      <c r="D1579" s="4">
        <f t="shared" si="2855"/>
        <v>1</v>
      </c>
      <c r="E1579" s="4">
        <f t="shared" si="2855"/>
        <v>1</v>
      </c>
      <c r="F1579" s="4">
        <f t="shared" si="2855"/>
        <v>1</v>
      </c>
      <c r="G1579" s="4">
        <f t="shared" si="2855"/>
        <v>0</v>
      </c>
      <c r="H1579" s="12">
        <f>H1566</f>
        <v>2.7196779047726189</v>
      </c>
      <c r="I1579" s="12">
        <f t="shared" ref="I1579:K1579" si="2856">I1566</f>
        <v>0.38967413247079336</v>
      </c>
      <c r="J1579" s="12">
        <f t="shared" si="2856"/>
        <v>2.3219676059942298</v>
      </c>
      <c r="K1579" s="12">
        <f t="shared" si="2856"/>
        <v>-4.7669412120608302E-2</v>
      </c>
      <c r="L1579" s="4">
        <f t="shared" si="2835"/>
        <v>5.431319643237642</v>
      </c>
      <c r="M1579" s="11">
        <f t="shared" si="2836"/>
        <v>0.99564176188847164</v>
      </c>
      <c r="N1579" s="12">
        <f t="shared" si="2837"/>
        <v>1.8994239436778254E-5</v>
      </c>
      <c r="O1579" s="12">
        <f t="shared" si="2838"/>
        <v>-3.7822916037130784E-5</v>
      </c>
      <c r="P1579" s="12">
        <f t="shared" si="2830"/>
        <v>-3.7822916037130784E-5</v>
      </c>
      <c r="Q1579" s="12">
        <f t="shared" si="2831"/>
        <v>-3.7822916037130784E-5</v>
      </c>
      <c r="R1579" s="12">
        <f t="shared" si="2832"/>
        <v>0</v>
      </c>
      <c r="S1579" s="4">
        <f t="shared" si="2839"/>
        <v>1</v>
      </c>
      <c r="T1579" s="15" t="str">
        <f t="shared" si="2840"/>
        <v>OK</v>
      </c>
    </row>
    <row r="1580" spans="1:23" x14ac:dyDescent="0.25">
      <c r="M1580" s="5" t="s">
        <v>47</v>
      </c>
      <c r="N1580" s="11">
        <f>AVERAGE(N1570:N1579)</f>
        <v>2.1677780725530768E-3</v>
      </c>
      <c r="O1580"/>
      <c r="V1580">
        <f>B1568</f>
        <v>87</v>
      </c>
      <c r="W1580" s="11">
        <f>N1580</f>
        <v>2.1677780725530768E-3</v>
      </c>
    </row>
    <row r="1581" spans="1:23" x14ac:dyDescent="0.25">
      <c r="H1581" t="s">
        <v>41</v>
      </c>
      <c r="I1581">
        <f>I1563</f>
        <v>3</v>
      </c>
      <c r="M1581"/>
      <c r="N1581" s="5" t="s">
        <v>46</v>
      </c>
      <c r="O1581" s="11">
        <f>AVERAGE(O1570:O1579)</f>
        <v>-1.7508878358114509E-3</v>
      </c>
      <c r="P1581" s="11">
        <f t="shared" ref="P1581:R1581" si="2857">AVERAGE(P1570:P1579)</f>
        <v>1.5386661323181196E-4</v>
      </c>
      <c r="Q1581" s="11">
        <f t="shared" si="2857"/>
        <v>-2.2962101816445006E-3</v>
      </c>
      <c r="R1581" s="11">
        <f t="shared" si="2857"/>
        <v>1.4218020498892972E-4</v>
      </c>
    </row>
    <row r="1582" spans="1:23" x14ac:dyDescent="0.25">
      <c r="M1582"/>
      <c r="N1582"/>
      <c r="O1582"/>
    </row>
    <row r="1583" spans="1:23" x14ac:dyDescent="0.25">
      <c r="M1583"/>
      <c r="N1583"/>
      <c r="O1583"/>
    </row>
    <row r="1584" spans="1:23" x14ac:dyDescent="0.25">
      <c r="H1584" s="13">
        <f>H1566-O1581*$I1581</f>
        <v>2.7249305682800533</v>
      </c>
      <c r="I1584" s="13">
        <f t="shared" ref="I1584" si="2858">I1566-P1581*$I1581</f>
        <v>0.3892125326310979</v>
      </c>
      <c r="J1584" s="13">
        <f t="shared" ref="J1584" si="2859">J1566-Q1581*$I1581</f>
        <v>2.3288562365391634</v>
      </c>
      <c r="K1584" s="13">
        <f t="shared" ref="K1584" si="2860">K1566-R1581*$I1581</f>
        <v>-4.8095952735575091E-2</v>
      </c>
      <c r="M1584"/>
      <c r="N1584"/>
      <c r="O1584"/>
    </row>
    <row r="1585" spans="1:23" x14ac:dyDescent="0.25">
      <c r="H1585" s="36" t="s">
        <v>18</v>
      </c>
      <c r="I1585" s="36"/>
      <c r="J1585" s="36"/>
      <c r="K1585" s="36"/>
      <c r="M1585"/>
      <c r="N1585"/>
      <c r="O1585" s="37" t="s">
        <v>23</v>
      </c>
      <c r="P1585" s="37"/>
      <c r="Q1585" s="37"/>
      <c r="R1585" s="37"/>
    </row>
    <row r="1586" spans="1:23" x14ac:dyDescent="0.25">
      <c r="A1586" s="14" t="s">
        <v>45</v>
      </c>
      <c r="B1586" s="14">
        <f>B1568+1</f>
        <v>88</v>
      </c>
      <c r="H1586" s="8" t="s">
        <v>19</v>
      </c>
      <c r="I1586" s="8" t="s">
        <v>20</v>
      </c>
      <c r="J1586" s="8" t="s">
        <v>22</v>
      </c>
      <c r="K1586" s="8" t="s">
        <v>21</v>
      </c>
      <c r="M1586"/>
      <c r="N1586"/>
      <c r="O1586" s="8" t="s">
        <v>24</v>
      </c>
      <c r="P1586" s="8" t="s">
        <v>25</v>
      </c>
      <c r="Q1586" s="8" t="s">
        <v>26</v>
      </c>
      <c r="R1586" s="8" t="s">
        <v>27</v>
      </c>
    </row>
    <row r="1587" spans="1:23" ht="30" x14ac:dyDescent="0.25">
      <c r="A1587" s="6" t="s">
        <v>44</v>
      </c>
      <c r="B1587" s="6" t="s">
        <v>13</v>
      </c>
      <c r="C1587" s="7" t="s">
        <v>7</v>
      </c>
      <c r="D1587" s="6" t="s">
        <v>14</v>
      </c>
      <c r="E1587" s="6" t="s">
        <v>1</v>
      </c>
      <c r="F1587" s="6" t="s">
        <v>2</v>
      </c>
      <c r="G1587" s="6" t="s">
        <v>15</v>
      </c>
      <c r="H1587" s="9" t="s">
        <v>14</v>
      </c>
      <c r="I1587" s="9" t="s">
        <v>1</v>
      </c>
      <c r="J1587" s="9" t="s">
        <v>2</v>
      </c>
      <c r="K1587" s="9" t="s">
        <v>15</v>
      </c>
      <c r="L1587" s="6" t="s">
        <v>16</v>
      </c>
      <c r="M1587" s="6" t="s">
        <v>17</v>
      </c>
      <c r="N1587" s="6" t="s">
        <v>28</v>
      </c>
      <c r="O1587" s="9" t="s">
        <v>14</v>
      </c>
      <c r="P1587" s="9" t="s">
        <v>1</v>
      </c>
      <c r="Q1587" s="9" t="s">
        <v>2</v>
      </c>
      <c r="R1587" s="9" t="s">
        <v>15</v>
      </c>
      <c r="S1587" s="7" t="s">
        <v>42</v>
      </c>
      <c r="T1587" s="9" t="s">
        <v>43</v>
      </c>
    </row>
    <row r="1588" spans="1:23" x14ac:dyDescent="0.25">
      <c r="A1588" t="s">
        <v>39</v>
      </c>
      <c r="B1588" t="s">
        <v>29</v>
      </c>
      <c r="C1588" s="4">
        <f>C1570</f>
        <v>0</v>
      </c>
      <c r="D1588" s="4">
        <f t="shared" ref="D1588:G1588" si="2861">D1570</f>
        <v>-1</v>
      </c>
      <c r="E1588" s="4">
        <f t="shared" si="2861"/>
        <v>1</v>
      </c>
      <c r="F1588" s="4">
        <f t="shared" si="2861"/>
        <v>0</v>
      </c>
      <c r="G1588" s="4">
        <f t="shared" si="2861"/>
        <v>1</v>
      </c>
      <c r="H1588" s="12">
        <f>H1584</f>
        <v>2.7249305682800533</v>
      </c>
      <c r="I1588" s="12">
        <f t="shared" ref="I1588:K1588" si="2862">I1584</f>
        <v>0.3892125326310979</v>
      </c>
      <c r="J1588" s="12">
        <f t="shared" si="2862"/>
        <v>2.3288562365391634</v>
      </c>
      <c r="K1588" s="12">
        <f t="shared" si="2862"/>
        <v>-4.8095952735575091E-2</v>
      </c>
      <c r="L1588" s="4">
        <f>SUMPRODUCT(D1588:G1588,H1588:K1588)</f>
        <v>-2.3838139883845302</v>
      </c>
      <c r="M1588" s="11">
        <f>1/(1+EXP(-L1588))</f>
        <v>8.4415317344258625E-2</v>
      </c>
      <c r="N1588" s="12">
        <f>(M1588-C1588)^2</f>
        <v>7.1259458023318909E-3</v>
      </c>
      <c r="O1588" s="12">
        <f>2*D1588*$M1588*(1-$M1588)*($M1588-$C1588)</f>
        <v>-1.3048813652100115E-2</v>
      </c>
      <c r="P1588" s="12">
        <f t="shared" ref="P1588:P1597" si="2863">2*E1588*$M1588*(1-$M1588)*($M1588-$C1588)</f>
        <v>1.3048813652100115E-2</v>
      </c>
      <c r="Q1588" s="12">
        <f t="shared" ref="Q1588:Q1597" si="2864">2*F1588*$M1588*(1-$M1588)*($M1588-$C1588)</f>
        <v>0</v>
      </c>
      <c r="R1588" s="12">
        <f t="shared" ref="R1588:R1597" si="2865">2*G1588*$M1588*(1-$M1588)*($M1588-$C1588)</f>
        <v>1.3048813652100115E-2</v>
      </c>
      <c r="S1588" s="4">
        <f>IF(M1588&gt;0.5,1,0)</f>
        <v>0</v>
      </c>
      <c r="T1588" s="15" t="str">
        <f>IF(S1588=C1588,"OK","FAUX")</f>
        <v>OK</v>
      </c>
    </row>
    <row r="1589" spans="1:23" x14ac:dyDescent="0.25">
      <c r="A1589" t="s">
        <v>40</v>
      </c>
      <c r="B1589" t="s">
        <v>34</v>
      </c>
      <c r="C1589" s="4">
        <f t="shared" ref="C1589:G1589" si="2866">C1571</f>
        <v>1</v>
      </c>
      <c r="D1589" s="4">
        <f t="shared" si="2866"/>
        <v>0</v>
      </c>
      <c r="E1589" s="4">
        <f t="shared" si="2866"/>
        <v>1</v>
      </c>
      <c r="F1589" s="4">
        <f t="shared" si="2866"/>
        <v>1</v>
      </c>
      <c r="G1589" s="4">
        <f t="shared" si="2866"/>
        <v>1</v>
      </c>
      <c r="H1589" s="12">
        <f>H1584</f>
        <v>2.7249305682800533</v>
      </c>
      <c r="I1589" s="12">
        <f t="shared" ref="I1589:K1589" si="2867">I1584</f>
        <v>0.3892125326310979</v>
      </c>
      <c r="J1589" s="12">
        <f t="shared" si="2867"/>
        <v>2.3288562365391634</v>
      </c>
      <c r="K1589" s="12">
        <f t="shared" si="2867"/>
        <v>-4.8095952735575091E-2</v>
      </c>
      <c r="L1589" s="4">
        <f t="shared" ref="L1589:L1597" si="2868">SUMPRODUCT(D1589:G1589,H1589:K1589)</f>
        <v>2.6699728164346865</v>
      </c>
      <c r="M1589" s="11">
        <f t="shared" ref="M1589:M1597" si="2869">1/(1+EXP(-L1589))</f>
        <v>0.93523138480515078</v>
      </c>
      <c r="N1589" s="12">
        <f t="shared" ref="N1589:N1597" si="2870">(M1589-C1589)^2</f>
        <v>4.1949735142584538E-3</v>
      </c>
      <c r="O1589" s="12">
        <f t="shared" ref="O1589:O1597" si="2871">2*D1589*$M1589*(1-$M1589)*($M1589-$C1589)</f>
        <v>0</v>
      </c>
      <c r="P1589" s="12">
        <f t="shared" si="2863"/>
        <v>-7.8465417779217273E-3</v>
      </c>
      <c r="Q1589" s="12">
        <f t="shared" si="2864"/>
        <v>-7.8465417779217273E-3</v>
      </c>
      <c r="R1589" s="12">
        <f t="shared" si="2865"/>
        <v>-7.8465417779217273E-3</v>
      </c>
      <c r="S1589" s="4">
        <f t="shared" ref="S1589:S1597" si="2872">IF(M1589&gt;0.5,1,0)</f>
        <v>1</v>
      </c>
      <c r="T1589" s="15" t="str">
        <f t="shared" ref="T1589:T1597" si="2873">IF(S1589=C1589,"OK","FAUX")</f>
        <v>OK</v>
      </c>
    </row>
    <row r="1590" spans="1:23" x14ac:dyDescent="0.25">
      <c r="A1590" t="s">
        <v>39</v>
      </c>
      <c r="B1590" t="s">
        <v>35</v>
      </c>
      <c r="C1590" s="4">
        <f t="shared" ref="C1590:G1590" si="2874">C1572</f>
        <v>0</v>
      </c>
      <c r="D1590" s="4">
        <f t="shared" si="2874"/>
        <v>-1</v>
      </c>
      <c r="E1590" s="4">
        <f t="shared" si="2874"/>
        <v>1</v>
      </c>
      <c r="F1590" s="4">
        <f t="shared" si="2874"/>
        <v>-1</v>
      </c>
      <c r="G1590" s="4">
        <f t="shared" si="2874"/>
        <v>0</v>
      </c>
      <c r="H1590" s="12">
        <f>H1584</f>
        <v>2.7249305682800533</v>
      </c>
      <c r="I1590" s="12">
        <f t="shared" ref="I1590:K1590" si="2875">I1584</f>
        <v>0.3892125326310979</v>
      </c>
      <c r="J1590" s="12">
        <f t="shared" si="2875"/>
        <v>2.3288562365391634</v>
      </c>
      <c r="K1590" s="12">
        <f t="shared" si="2875"/>
        <v>-4.8095952735575091E-2</v>
      </c>
      <c r="L1590" s="4">
        <f t="shared" si="2868"/>
        <v>-4.6645742721881192</v>
      </c>
      <c r="M1590" s="11">
        <f t="shared" si="2869"/>
        <v>9.3352902541970727E-3</v>
      </c>
      <c r="N1590" s="12">
        <f t="shared" si="2870"/>
        <v>8.7147644130106848E-5</v>
      </c>
      <c r="O1590" s="12">
        <f t="shared" si="2871"/>
        <v>-1.7266819115436562E-4</v>
      </c>
      <c r="P1590" s="12">
        <f t="shared" si="2863"/>
        <v>1.7266819115436562E-4</v>
      </c>
      <c r="Q1590" s="12">
        <f t="shared" si="2864"/>
        <v>-1.7266819115436562E-4</v>
      </c>
      <c r="R1590" s="12">
        <f t="shared" si="2865"/>
        <v>0</v>
      </c>
      <c r="S1590" s="4">
        <f t="shared" si="2872"/>
        <v>0</v>
      </c>
      <c r="T1590" s="15" t="str">
        <f t="shared" si="2873"/>
        <v>OK</v>
      </c>
    </row>
    <row r="1591" spans="1:23" x14ac:dyDescent="0.25">
      <c r="A1591" t="s">
        <v>39</v>
      </c>
      <c r="B1591" t="s">
        <v>37</v>
      </c>
      <c r="C1591" s="4">
        <f t="shared" ref="C1591:G1591" si="2876">C1573</f>
        <v>0</v>
      </c>
      <c r="D1591" s="4">
        <f t="shared" si="2876"/>
        <v>-1</v>
      </c>
      <c r="E1591" s="4">
        <f t="shared" si="2876"/>
        <v>0</v>
      </c>
      <c r="F1591" s="4">
        <f t="shared" si="2876"/>
        <v>-1</v>
      </c>
      <c r="G1591" s="4">
        <f t="shared" si="2876"/>
        <v>1</v>
      </c>
      <c r="H1591" s="12">
        <f>H1584</f>
        <v>2.7249305682800533</v>
      </c>
      <c r="I1591" s="12">
        <f t="shared" ref="I1591:K1591" si="2877">I1584</f>
        <v>0.3892125326310979</v>
      </c>
      <c r="J1591" s="12">
        <f t="shared" si="2877"/>
        <v>2.3288562365391634</v>
      </c>
      <c r="K1591" s="12">
        <f t="shared" si="2877"/>
        <v>-4.8095952735575091E-2</v>
      </c>
      <c r="L1591" s="4">
        <f t="shared" si="2868"/>
        <v>-5.1018827575547911</v>
      </c>
      <c r="M1591" s="11">
        <f t="shared" si="2869"/>
        <v>6.0484720310519813E-3</v>
      </c>
      <c r="N1591" s="12">
        <f t="shared" si="2870"/>
        <v>3.6584013910418079E-5</v>
      </c>
      <c r="O1591" s="12">
        <f t="shared" si="2871"/>
        <v>-7.2725473050994595E-5</v>
      </c>
      <c r="P1591" s="12">
        <f t="shared" si="2863"/>
        <v>0</v>
      </c>
      <c r="Q1591" s="12">
        <f t="shared" si="2864"/>
        <v>-7.2725473050994595E-5</v>
      </c>
      <c r="R1591" s="12">
        <f t="shared" si="2865"/>
        <v>7.2725473050994595E-5</v>
      </c>
      <c r="S1591" s="4">
        <f t="shared" si="2872"/>
        <v>0</v>
      </c>
      <c r="T1591" s="15" t="str">
        <f t="shared" si="2873"/>
        <v>OK</v>
      </c>
    </row>
    <row r="1592" spans="1:23" x14ac:dyDescent="0.25">
      <c r="A1592" t="s">
        <v>40</v>
      </c>
      <c r="B1592" t="s">
        <v>32</v>
      </c>
      <c r="C1592" s="4">
        <f t="shared" ref="C1592:G1592" si="2878">C1574</f>
        <v>1</v>
      </c>
      <c r="D1592" s="4">
        <f t="shared" si="2878"/>
        <v>1</v>
      </c>
      <c r="E1592" s="4">
        <f t="shared" si="2878"/>
        <v>1</v>
      </c>
      <c r="F1592" s="4">
        <f t="shared" si="2878"/>
        <v>0</v>
      </c>
      <c r="G1592" s="4">
        <f t="shared" si="2878"/>
        <v>1</v>
      </c>
      <c r="H1592" s="12">
        <f>H1584</f>
        <v>2.7249305682800533</v>
      </c>
      <c r="I1592" s="12">
        <f t="shared" ref="I1592:K1592" si="2879">I1584</f>
        <v>0.3892125326310979</v>
      </c>
      <c r="J1592" s="12">
        <f t="shared" si="2879"/>
        <v>2.3288562365391634</v>
      </c>
      <c r="K1592" s="12">
        <f t="shared" si="2879"/>
        <v>-4.8095952735575091E-2</v>
      </c>
      <c r="L1592" s="4">
        <f t="shared" si="2868"/>
        <v>3.0660471481755764</v>
      </c>
      <c r="M1592" s="11">
        <f t="shared" si="2869"/>
        <v>0.95547029363757374</v>
      </c>
      <c r="N1592" s="12">
        <f t="shared" si="2870"/>
        <v>1.9828947487239056E-3</v>
      </c>
      <c r="O1592" s="12">
        <f t="shared" si="2871"/>
        <v>-3.7891940556312657E-3</v>
      </c>
      <c r="P1592" s="12">
        <f t="shared" si="2863"/>
        <v>-3.7891940556312657E-3</v>
      </c>
      <c r="Q1592" s="12">
        <f t="shared" si="2864"/>
        <v>0</v>
      </c>
      <c r="R1592" s="12">
        <f t="shared" si="2865"/>
        <v>-3.7891940556312657E-3</v>
      </c>
      <c r="S1592" s="4">
        <f t="shared" si="2872"/>
        <v>1</v>
      </c>
      <c r="T1592" s="15" t="str">
        <f t="shared" si="2873"/>
        <v>OK</v>
      </c>
    </row>
    <row r="1593" spans="1:23" x14ac:dyDescent="0.25">
      <c r="A1593" t="s">
        <v>40</v>
      </c>
      <c r="B1593" t="s">
        <v>38</v>
      </c>
      <c r="C1593" s="4">
        <f t="shared" ref="C1593:G1593" si="2880">C1575</f>
        <v>1</v>
      </c>
      <c r="D1593" s="4">
        <f t="shared" si="2880"/>
        <v>1</v>
      </c>
      <c r="E1593" s="4">
        <f t="shared" si="2880"/>
        <v>1</v>
      </c>
      <c r="F1593" s="4">
        <f t="shared" si="2880"/>
        <v>1</v>
      </c>
      <c r="G1593" s="4">
        <f t="shared" si="2880"/>
        <v>0</v>
      </c>
      <c r="H1593" s="12">
        <f>H1584</f>
        <v>2.7249305682800533</v>
      </c>
      <c r="I1593" s="12">
        <f t="shared" ref="I1593:K1593" si="2881">I1584</f>
        <v>0.3892125326310979</v>
      </c>
      <c r="J1593" s="12">
        <f t="shared" si="2881"/>
        <v>2.3288562365391634</v>
      </c>
      <c r="K1593" s="12">
        <f t="shared" si="2881"/>
        <v>-4.8095952735575091E-2</v>
      </c>
      <c r="L1593" s="4">
        <f t="shared" si="2868"/>
        <v>5.4429993374503152</v>
      </c>
      <c r="M1593" s="11">
        <f t="shared" si="2869"/>
        <v>0.99569215065941252</v>
      </c>
      <c r="N1593" s="12">
        <f t="shared" si="2870"/>
        <v>1.8557565941199962E-5</v>
      </c>
      <c r="O1593" s="12">
        <f t="shared" si="2871"/>
        <v>-3.6955245485994516E-5</v>
      </c>
      <c r="P1593" s="12">
        <f t="shared" si="2863"/>
        <v>-3.6955245485994516E-5</v>
      </c>
      <c r="Q1593" s="12">
        <f t="shared" si="2864"/>
        <v>-3.6955245485994516E-5</v>
      </c>
      <c r="R1593" s="12">
        <f t="shared" si="2865"/>
        <v>0</v>
      </c>
      <c r="S1593" s="4">
        <f t="shared" si="2872"/>
        <v>1</v>
      </c>
      <c r="T1593" s="15" t="str">
        <f t="shared" si="2873"/>
        <v>OK</v>
      </c>
    </row>
    <row r="1594" spans="1:23" x14ac:dyDescent="0.25">
      <c r="A1594" t="s">
        <v>39</v>
      </c>
      <c r="B1594" t="s">
        <v>31</v>
      </c>
      <c r="C1594" s="4">
        <f t="shared" ref="C1594:G1594" si="2882">C1576</f>
        <v>0</v>
      </c>
      <c r="D1594" s="4">
        <f t="shared" si="2882"/>
        <v>0</v>
      </c>
      <c r="E1594" s="4">
        <f t="shared" si="2882"/>
        <v>0</v>
      </c>
      <c r="F1594" s="4">
        <f t="shared" si="2882"/>
        <v>-1</v>
      </c>
      <c r="G1594" s="4">
        <f t="shared" si="2882"/>
        <v>0</v>
      </c>
      <c r="H1594" s="12">
        <f>H1584</f>
        <v>2.7249305682800533</v>
      </c>
      <c r="I1594" s="12">
        <f t="shared" ref="I1594:K1594" si="2883">I1584</f>
        <v>0.3892125326310979</v>
      </c>
      <c r="J1594" s="12">
        <f t="shared" si="2883"/>
        <v>2.3288562365391634</v>
      </c>
      <c r="K1594" s="12">
        <f t="shared" si="2883"/>
        <v>-4.8095952735575091E-2</v>
      </c>
      <c r="L1594" s="4">
        <f t="shared" si="2868"/>
        <v>-2.3288562365391634</v>
      </c>
      <c r="M1594" s="11">
        <f t="shared" si="2869"/>
        <v>8.8761130305258715E-2</v>
      </c>
      <c r="N1594" s="12">
        <f t="shared" si="2870"/>
        <v>7.8785382530671168E-3</v>
      </c>
      <c r="O1594" s="12">
        <f t="shared" si="2871"/>
        <v>0</v>
      </c>
      <c r="P1594" s="12">
        <f t="shared" si="2863"/>
        <v>0</v>
      </c>
      <c r="Q1594" s="12">
        <f t="shared" si="2864"/>
        <v>-1.4358460585143323E-2</v>
      </c>
      <c r="R1594" s="12">
        <f t="shared" si="2865"/>
        <v>0</v>
      </c>
      <c r="S1594" s="4">
        <f t="shared" si="2872"/>
        <v>0</v>
      </c>
      <c r="T1594" s="15" t="str">
        <f t="shared" si="2873"/>
        <v>OK</v>
      </c>
    </row>
    <row r="1595" spans="1:23" x14ac:dyDescent="0.25">
      <c r="A1595" t="s">
        <v>40</v>
      </c>
      <c r="B1595" t="s">
        <v>30</v>
      </c>
      <c r="C1595" s="4">
        <f t="shared" ref="C1595:G1595" si="2884">C1577</f>
        <v>1</v>
      </c>
      <c r="D1595" s="4">
        <f t="shared" si="2884"/>
        <v>1</v>
      </c>
      <c r="E1595" s="4">
        <f t="shared" si="2884"/>
        <v>0</v>
      </c>
      <c r="F1595" s="4">
        <f t="shared" si="2884"/>
        <v>1</v>
      </c>
      <c r="G1595" s="4">
        <f t="shared" si="2884"/>
        <v>1</v>
      </c>
      <c r="H1595" s="12">
        <f>H1584</f>
        <v>2.7249305682800533</v>
      </c>
      <c r="I1595" s="12">
        <f t="shared" ref="I1595:K1595" si="2885">I1584</f>
        <v>0.3892125326310979</v>
      </c>
      <c r="J1595" s="12">
        <f t="shared" si="2885"/>
        <v>2.3288562365391634</v>
      </c>
      <c r="K1595" s="12">
        <f t="shared" si="2885"/>
        <v>-4.8095952735575091E-2</v>
      </c>
      <c r="L1595" s="4">
        <f t="shared" si="2868"/>
        <v>5.0056908520836414</v>
      </c>
      <c r="M1595" s="11">
        <f t="shared" si="2869"/>
        <v>0.99334487616835243</v>
      </c>
      <c r="N1595" s="12">
        <f t="shared" si="2870"/>
        <v>4.4290673214563426E-5</v>
      </c>
      <c r="O1595" s="12">
        <f t="shared" si="2871"/>
        <v>-8.7991826599466926E-5</v>
      </c>
      <c r="P1595" s="12">
        <f t="shared" si="2863"/>
        <v>0</v>
      </c>
      <c r="Q1595" s="12">
        <f t="shared" si="2864"/>
        <v>-8.7991826599466926E-5</v>
      </c>
      <c r="R1595" s="12">
        <f t="shared" si="2865"/>
        <v>-8.7991826599466926E-5</v>
      </c>
      <c r="S1595" s="4">
        <f t="shared" si="2872"/>
        <v>1</v>
      </c>
      <c r="T1595" s="15" t="str">
        <f t="shared" si="2873"/>
        <v>OK</v>
      </c>
    </row>
    <row r="1596" spans="1:23" x14ac:dyDescent="0.25">
      <c r="A1596" t="s">
        <v>39</v>
      </c>
      <c r="B1596" t="s">
        <v>36</v>
      </c>
      <c r="C1596" s="4">
        <f t="shared" ref="C1596:G1596" si="2886">C1578</f>
        <v>0</v>
      </c>
      <c r="D1596" s="4">
        <f t="shared" si="2886"/>
        <v>-1</v>
      </c>
      <c r="E1596" s="4">
        <f t="shared" si="2886"/>
        <v>0</v>
      </c>
      <c r="F1596" s="4">
        <f t="shared" si="2886"/>
        <v>-1</v>
      </c>
      <c r="G1596" s="4">
        <f t="shared" si="2886"/>
        <v>0</v>
      </c>
      <c r="H1596" s="12">
        <f>H1584</f>
        <v>2.7249305682800533</v>
      </c>
      <c r="I1596" s="12">
        <f t="shared" ref="I1596:K1596" si="2887">I1584</f>
        <v>0.3892125326310979</v>
      </c>
      <c r="J1596" s="12">
        <f t="shared" si="2887"/>
        <v>2.3288562365391634</v>
      </c>
      <c r="K1596" s="12">
        <f t="shared" si="2887"/>
        <v>-4.8095952735575091E-2</v>
      </c>
      <c r="L1596" s="4">
        <f t="shared" si="2868"/>
        <v>-5.0537868048192163</v>
      </c>
      <c r="M1596" s="11">
        <f t="shared" si="2869"/>
        <v>6.3445975049639817E-3</v>
      </c>
      <c r="N1596" s="12">
        <f t="shared" si="2870"/>
        <v>4.0253917499995184E-5</v>
      </c>
      <c r="O1596" s="12">
        <f t="shared" si="2871"/>
        <v>-7.999704519091938E-5</v>
      </c>
      <c r="P1596" s="12">
        <f t="shared" si="2863"/>
        <v>0</v>
      </c>
      <c r="Q1596" s="12">
        <f t="shared" si="2864"/>
        <v>-7.999704519091938E-5</v>
      </c>
      <c r="R1596" s="12">
        <f t="shared" si="2865"/>
        <v>0</v>
      </c>
      <c r="S1596" s="4">
        <f t="shared" si="2872"/>
        <v>0</v>
      </c>
      <c r="T1596" s="15" t="str">
        <f t="shared" si="2873"/>
        <v>OK</v>
      </c>
    </row>
    <row r="1597" spans="1:23" x14ac:dyDescent="0.25">
      <c r="A1597" t="s">
        <v>40</v>
      </c>
      <c r="B1597" t="s">
        <v>33</v>
      </c>
      <c r="C1597" s="4">
        <f t="shared" ref="C1597:G1597" si="2888">C1579</f>
        <v>1</v>
      </c>
      <c r="D1597" s="4">
        <f t="shared" si="2888"/>
        <v>1</v>
      </c>
      <c r="E1597" s="4">
        <f t="shared" si="2888"/>
        <v>1</v>
      </c>
      <c r="F1597" s="4">
        <f t="shared" si="2888"/>
        <v>1</v>
      </c>
      <c r="G1597" s="4">
        <f t="shared" si="2888"/>
        <v>0</v>
      </c>
      <c r="H1597" s="12">
        <f>H1584</f>
        <v>2.7249305682800533</v>
      </c>
      <c r="I1597" s="12">
        <f t="shared" ref="I1597:K1597" si="2889">I1584</f>
        <v>0.3892125326310979</v>
      </c>
      <c r="J1597" s="12">
        <f t="shared" si="2889"/>
        <v>2.3288562365391634</v>
      </c>
      <c r="K1597" s="12">
        <f t="shared" si="2889"/>
        <v>-4.8095952735575091E-2</v>
      </c>
      <c r="L1597" s="4">
        <f t="shared" si="2868"/>
        <v>5.4429993374503152</v>
      </c>
      <c r="M1597" s="11">
        <f t="shared" si="2869"/>
        <v>0.99569215065941252</v>
      </c>
      <c r="N1597" s="12">
        <f t="shared" si="2870"/>
        <v>1.8557565941199962E-5</v>
      </c>
      <c r="O1597" s="12">
        <f t="shared" si="2871"/>
        <v>-3.6955245485994516E-5</v>
      </c>
      <c r="P1597" s="12">
        <f t="shared" si="2863"/>
        <v>-3.6955245485994516E-5</v>
      </c>
      <c r="Q1597" s="12">
        <f t="shared" si="2864"/>
        <v>-3.6955245485994516E-5</v>
      </c>
      <c r="R1597" s="12">
        <f t="shared" si="2865"/>
        <v>0</v>
      </c>
      <c r="S1597" s="4">
        <f t="shared" si="2872"/>
        <v>1</v>
      </c>
      <c r="T1597" s="15" t="str">
        <f t="shared" si="2873"/>
        <v>OK</v>
      </c>
    </row>
    <row r="1598" spans="1:23" x14ac:dyDescent="0.25">
      <c r="M1598" s="5" t="s">
        <v>47</v>
      </c>
      <c r="N1598" s="11">
        <f>AVERAGE(N1588:N1597)</f>
        <v>2.1427743699018848E-3</v>
      </c>
      <c r="O1598"/>
      <c r="V1598">
        <f>B1586</f>
        <v>88</v>
      </c>
      <c r="W1598" s="11">
        <f>N1598</f>
        <v>2.1427743699018848E-3</v>
      </c>
    </row>
    <row r="1599" spans="1:23" x14ac:dyDescent="0.25">
      <c r="H1599" t="s">
        <v>41</v>
      </c>
      <c r="I1599">
        <f>I1581</f>
        <v>3</v>
      </c>
      <c r="M1599"/>
      <c r="N1599" s="5" t="s">
        <v>46</v>
      </c>
      <c r="O1599" s="11">
        <f>AVERAGE(O1588:O1597)</f>
        <v>-1.7325300734699115E-3</v>
      </c>
      <c r="P1599" s="11">
        <f t="shared" ref="P1599:R1599" si="2890">AVERAGE(P1588:P1597)</f>
        <v>1.5118355187294981E-4</v>
      </c>
      <c r="Q1599" s="11">
        <f t="shared" si="2890"/>
        <v>-2.2692295390032784E-3</v>
      </c>
      <c r="R1599" s="11">
        <f t="shared" si="2890"/>
        <v>1.3978114649986487E-4</v>
      </c>
    </row>
    <row r="1600" spans="1:23" x14ac:dyDescent="0.25">
      <c r="M1600"/>
      <c r="N1600"/>
      <c r="O1600"/>
    </row>
    <row r="1601" spans="1:23" x14ac:dyDescent="0.25">
      <c r="M1601"/>
      <c r="N1601"/>
      <c r="O1601"/>
    </row>
    <row r="1602" spans="1:23" x14ac:dyDescent="0.25">
      <c r="H1602" s="13">
        <f>H1584-O1599*$I1599</f>
        <v>2.7301281585004631</v>
      </c>
      <c r="I1602" s="13">
        <f t="shared" ref="I1602" si="2891">I1584-P1599*$I1599</f>
        <v>0.38875898197547903</v>
      </c>
      <c r="J1602" s="13">
        <f t="shared" ref="J1602" si="2892">J1584-Q1599*$I1599</f>
        <v>2.3356639251561733</v>
      </c>
      <c r="K1602" s="13">
        <f t="shared" ref="K1602" si="2893">K1584-R1599*$I1599</f>
        <v>-4.8515296175074683E-2</v>
      </c>
      <c r="M1602"/>
      <c r="N1602"/>
      <c r="O1602"/>
    </row>
    <row r="1603" spans="1:23" x14ac:dyDescent="0.25">
      <c r="H1603" s="36" t="s">
        <v>18</v>
      </c>
      <c r="I1603" s="36"/>
      <c r="J1603" s="36"/>
      <c r="K1603" s="36"/>
      <c r="M1603"/>
      <c r="N1603"/>
      <c r="O1603" s="37" t="s">
        <v>23</v>
      </c>
      <c r="P1603" s="37"/>
      <c r="Q1603" s="37"/>
      <c r="R1603" s="37"/>
    </row>
    <row r="1604" spans="1:23" x14ac:dyDescent="0.25">
      <c r="A1604" s="14" t="s">
        <v>45</v>
      </c>
      <c r="B1604" s="14">
        <f>B1586+1</f>
        <v>89</v>
      </c>
      <c r="H1604" s="8" t="s">
        <v>19</v>
      </c>
      <c r="I1604" s="8" t="s">
        <v>20</v>
      </c>
      <c r="J1604" s="8" t="s">
        <v>22</v>
      </c>
      <c r="K1604" s="8" t="s">
        <v>21</v>
      </c>
      <c r="M1604"/>
      <c r="N1604"/>
      <c r="O1604" s="8" t="s">
        <v>24</v>
      </c>
      <c r="P1604" s="8" t="s">
        <v>25</v>
      </c>
      <c r="Q1604" s="8" t="s">
        <v>26</v>
      </c>
      <c r="R1604" s="8" t="s">
        <v>27</v>
      </c>
    </row>
    <row r="1605" spans="1:23" ht="30" x14ac:dyDescent="0.25">
      <c r="A1605" s="6" t="s">
        <v>44</v>
      </c>
      <c r="B1605" s="6" t="s">
        <v>13</v>
      </c>
      <c r="C1605" s="7" t="s">
        <v>7</v>
      </c>
      <c r="D1605" s="6" t="s">
        <v>14</v>
      </c>
      <c r="E1605" s="6" t="s">
        <v>1</v>
      </c>
      <c r="F1605" s="6" t="s">
        <v>2</v>
      </c>
      <c r="G1605" s="6" t="s">
        <v>15</v>
      </c>
      <c r="H1605" s="9" t="s">
        <v>14</v>
      </c>
      <c r="I1605" s="9" t="s">
        <v>1</v>
      </c>
      <c r="J1605" s="9" t="s">
        <v>2</v>
      </c>
      <c r="K1605" s="9" t="s">
        <v>15</v>
      </c>
      <c r="L1605" s="6" t="s">
        <v>16</v>
      </c>
      <c r="M1605" s="6" t="s">
        <v>17</v>
      </c>
      <c r="N1605" s="6" t="s">
        <v>28</v>
      </c>
      <c r="O1605" s="9" t="s">
        <v>14</v>
      </c>
      <c r="P1605" s="9" t="s">
        <v>1</v>
      </c>
      <c r="Q1605" s="9" t="s">
        <v>2</v>
      </c>
      <c r="R1605" s="9" t="s">
        <v>15</v>
      </c>
      <c r="S1605" s="7" t="s">
        <v>42</v>
      </c>
      <c r="T1605" s="9" t="s">
        <v>43</v>
      </c>
    </row>
    <row r="1606" spans="1:23" x14ac:dyDescent="0.25">
      <c r="A1606" t="s">
        <v>39</v>
      </c>
      <c r="B1606" t="s">
        <v>29</v>
      </c>
      <c r="C1606" s="4">
        <f>C1588</f>
        <v>0</v>
      </c>
      <c r="D1606" s="4">
        <f t="shared" ref="D1606:G1606" si="2894">D1588</f>
        <v>-1</v>
      </c>
      <c r="E1606" s="4">
        <f t="shared" si="2894"/>
        <v>1</v>
      </c>
      <c r="F1606" s="4">
        <f t="shared" si="2894"/>
        <v>0</v>
      </c>
      <c r="G1606" s="4">
        <f t="shared" si="2894"/>
        <v>1</v>
      </c>
      <c r="H1606" s="12">
        <f>H1602</f>
        <v>2.7301281585004631</v>
      </c>
      <c r="I1606" s="12">
        <f t="shared" ref="I1606:K1606" si="2895">I1602</f>
        <v>0.38875898197547903</v>
      </c>
      <c r="J1606" s="12">
        <f t="shared" si="2895"/>
        <v>2.3356639251561733</v>
      </c>
      <c r="K1606" s="12">
        <f t="shared" si="2895"/>
        <v>-4.8515296175074683E-2</v>
      </c>
      <c r="L1606" s="4">
        <f>SUMPRODUCT(D1606:G1606,H1606:K1606)</f>
        <v>-2.389884472700059</v>
      </c>
      <c r="M1606" s="11">
        <f>1/(1+EXP(-L1606))</f>
        <v>8.3947315538835457E-2</v>
      </c>
      <c r="N1606" s="12">
        <f>(M1606-C1606)^2</f>
        <v>7.0471517861768048E-3</v>
      </c>
      <c r="O1606" s="12">
        <f>2*D1606*$M1606*(1-$M1606)*($M1606-$C1606)</f>
        <v>-1.2911124623065106E-2</v>
      </c>
      <c r="P1606" s="12">
        <f t="shared" ref="P1606:P1615" si="2896">2*E1606*$M1606*(1-$M1606)*($M1606-$C1606)</f>
        <v>1.2911124623065106E-2</v>
      </c>
      <c r="Q1606" s="12">
        <f t="shared" ref="Q1606:Q1615" si="2897">2*F1606*$M1606*(1-$M1606)*($M1606-$C1606)</f>
        <v>0</v>
      </c>
      <c r="R1606" s="12">
        <f t="shared" ref="R1606:R1615" si="2898">2*G1606*$M1606*(1-$M1606)*($M1606-$C1606)</f>
        <v>1.2911124623065106E-2</v>
      </c>
      <c r="S1606" s="4">
        <f>IF(M1606&gt;0.5,1,0)</f>
        <v>0</v>
      </c>
      <c r="T1606" s="15" t="str">
        <f>IF(S1606=C1606,"OK","FAUX")</f>
        <v>OK</v>
      </c>
    </row>
    <row r="1607" spans="1:23" x14ac:dyDescent="0.25">
      <c r="A1607" t="s">
        <v>40</v>
      </c>
      <c r="B1607" t="s">
        <v>34</v>
      </c>
      <c r="C1607" s="4">
        <f t="shared" ref="C1607:G1607" si="2899">C1589</f>
        <v>1</v>
      </c>
      <c r="D1607" s="4">
        <f t="shared" si="2899"/>
        <v>0</v>
      </c>
      <c r="E1607" s="4">
        <f t="shared" si="2899"/>
        <v>1</v>
      </c>
      <c r="F1607" s="4">
        <f t="shared" si="2899"/>
        <v>1</v>
      </c>
      <c r="G1607" s="4">
        <f t="shared" si="2899"/>
        <v>1</v>
      </c>
      <c r="H1607" s="12">
        <f>H1602</f>
        <v>2.7301281585004631</v>
      </c>
      <c r="I1607" s="12">
        <f t="shared" ref="I1607:K1607" si="2900">I1602</f>
        <v>0.38875898197547903</v>
      </c>
      <c r="J1607" s="12">
        <f t="shared" si="2900"/>
        <v>2.3356639251561733</v>
      </c>
      <c r="K1607" s="12">
        <f t="shared" si="2900"/>
        <v>-4.8515296175074683E-2</v>
      </c>
      <c r="L1607" s="4">
        <f t="shared" ref="L1607:L1615" si="2901">SUMPRODUCT(D1607:G1607,H1607:K1607)</f>
        <v>2.6759076109565774</v>
      </c>
      <c r="M1607" s="11">
        <f t="shared" ref="M1607:M1615" si="2902">1/(1+EXP(-L1607))</f>
        <v>0.93558994969325193</v>
      </c>
      <c r="N1607" s="12">
        <f t="shared" ref="N1607:N1615" si="2903">(M1607-C1607)^2</f>
        <v>4.1486545805178169E-3</v>
      </c>
      <c r="O1607" s="12">
        <f t="shared" ref="O1607:O1615" si="2904">2*D1607*$M1607*(1-$M1607)*($M1607-$C1607)</f>
        <v>0</v>
      </c>
      <c r="P1607" s="12">
        <f t="shared" si="2896"/>
        <v>-7.7628790605626871E-3</v>
      </c>
      <c r="Q1607" s="12">
        <f t="shared" si="2897"/>
        <v>-7.7628790605626871E-3</v>
      </c>
      <c r="R1607" s="12">
        <f t="shared" si="2898"/>
        <v>-7.7628790605626871E-3</v>
      </c>
      <c r="S1607" s="4">
        <f t="shared" ref="S1607:S1615" si="2905">IF(M1607&gt;0.5,1,0)</f>
        <v>1</v>
      </c>
      <c r="T1607" s="15" t="str">
        <f t="shared" ref="T1607:T1615" si="2906">IF(S1607=C1607,"OK","FAUX")</f>
        <v>OK</v>
      </c>
    </row>
    <row r="1608" spans="1:23" x14ac:dyDescent="0.25">
      <c r="A1608" t="s">
        <v>39</v>
      </c>
      <c r="B1608" t="s">
        <v>35</v>
      </c>
      <c r="C1608" s="4">
        <f t="shared" ref="C1608:G1608" si="2907">C1590</f>
        <v>0</v>
      </c>
      <c r="D1608" s="4">
        <f t="shared" si="2907"/>
        <v>-1</v>
      </c>
      <c r="E1608" s="4">
        <f t="shared" si="2907"/>
        <v>1</v>
      </c>
      <c r="F1608" s="4">
        <f t="shared" si="2907"/>
        <v>-1</v>
      </c>
      <c r="G1608" s="4">
        <f t="shared" si="2907"/>
        <v>0</v>
      </c>
      <c r="H1608" s="12">
        <f>H1602</f>
        <v>2.7301281585004631</v>
      </c>
      <c r="I1608" s="12">
        <f t="shared" ref="I1608:K1608" si="2908">I1602</f>
        <v>0.38875898197547903</v>
      </c>
      <c r="J1608" s="12">
        <f t="shared" si="2908"/>
        <v>2.3356639251561733</v>
      </c>
      <c r="K1608" s="12">
        <f t="shared" si="2908"/>
        <v>-4.8515296175074683E-2</v>
      </c>
      <c r="L1608" s="4">
        <f t="shared" si="2901"/>
        <v>-4.6770331016811575</v>
      </c>
      <c r="M1608" s="11">
        <f t="shared" si="2902"/>
        <v>9.2207707735680686E-3</v>
      </c>
      <c r="N1608" s="12">
        <f t="shared" si="2903"/>
        <v>8.5022613658687084E-5</v>
      </c>
      <c r="O1608" s="12">
        <f t="shared" si="2904"/>
        <v>-1.6847727925514138E-4</v>
      </c>
      <c r="P1608" s="12">
        <f t="shared" si="2896"/>
        <v>1.6847727925514138E-4</v>
      </c>
      <c r="Q1608" s="12">
        <f t="shared" si="2897"/>
        <v>-1.6847727925514138E-4</v>
      </c>
      <c r="R1608" s="12">
        <f t="shared" si="2898"/>
        <v>0</v>
      </c>
      <c r="S1608" s="4">
        <f t="shared" si="2905"/>
        <v>0</v>
      </c>
      <c r="T1608" s="15" t="str">
        <f t="shared" si="2906"/>
        <v>OK</v>
      </c>
    </row>
    <row r="1609" spans="1:23" x14ac:dyDescent="0.25">
      <c r="A1609" t="s">
        <v>39</v>
      </c>
      <c r="B1609" t="s">
        <v>37</v>
      </c>
      <c r="C1609" s="4">
        <f t="shared" ref="C1609:G1609" si="2909">C1591</f>
        <v>0</v>
      </c>
      <c r="D1609" s="4">
        <f t="shared" si="2909"/>
        <v>-1</v>
      </c>
      <c r="E1609" s="4">
        <f t="shared" si="2909"/>
        <v>0</v>
      </c>
      <c r="F1609" s="4">
        <f t="shared" si="2909"/>
        <v>-1</v>
      </c>
      <c r="G1609" s="4">
        <f t="shared" si="2909"/>
        <v>1</v>
      </c>
      <c r="H1609" s="12">
        <f>H1602</f>
        <v>2.7301281585004631</v>
      </c>
      <c r="I1609" s="12">
        <f t="shared" ref="I1609:K1609" si="2910">I1602</f>
        <v>0.38875898197547903</v>
      </c>
      <c r="J1609" s="12">
        <f t="shared" si="2910"/>
        <v>2.3356639251561733</v>
      </c>
      <c r="K1609" s="12">
        <f t="shared" si="2910"/>
        <v>-4.8515296175074683E-2</v>
      </c>
      <c r="L1609" s="4">
        <f t="shared" si="2901"/>
        <v>-5.1143073798317111</v>
      </c>
      <c r="M1609" s="11">
        <f t="shared" si="2902"/>
        <v>5.974233164184382E-3</v>
      </c>
      <c r="N1609" s="12">
        <f t="shared" si="2903"/>
        <v>3.5691461900040535E-5</v>
      </c>
      <c r="O1609" s="12">
        <f t="shared" si="2904"/>
        <v>-7.0956465569358188E-5</v>
      </c>
      <c r="P1609" s="12">
        <f t="shared" si="2896"/>
        <v>0</v>
      </c>
      <c r="Q1609" s="12">
        <f t="shared" si="2897"/>
        <v>-7.0956465569358188E-5</v>
      </c>
      <c r="R1609" s="12">
        <f t="shared" si="2898"/>
        <v>7.0956465569358188E-5</v>
      </c>
      <c r="S1609" s="4">
        <f t="shared" si="2905"/>
        <v>0</v>
      </c>
      <c r="T1609" s="15" t="str">
        <f t="shared" si="2906"/>
        <v>OK</v>
      </c>
    </row>
    <row r="1610" spans="1:23" x14ac:dyDescent="0.25">
      <c r="A1610" t="s">
        <v>40</v>
      </c>
      <c r="B1610" t="s">
        <v>32</v>
      </c>
      <c r="C1610" s="4">
        <f t="shared" ref="C1610:G1610" si="2911">C1592</f>
        <v>1</v>
      </c>
      <c r="D1610" s="4">
        <f t="shared" si="2911"/>
        <v>1</v>
      </c>
      <c r="E1610" s="4">
        <f t="shared" si="2911"/>
        <v>1</v>
      </c>
      <c r="F1610" s="4">
        <f t="shared" si="2911"/>
        <v>0</v>
      </c>
      <c r="G1610" s="4">
        <f t="shared" si="2911"/>
        <v>1</v>
      </c>
      <c r="H1610" s="12">
        <f>H1602</f>
        <v>2.7301281585004631</v>
      </c>
      <c r="I1610" s="12">
        <f t="shared" ref="I1610:K1610" si="2912">I1602</f>
        <v>0.38875898197547903</v>
      </c>
      <c r="J1610" s="12">
        <f t="shared" si="2912"/>
        <v>2.3356639251561733</v>
      </c>
      <c r="K1610" s="12">
        <f t="shared" si="2912"/>
        <v>-4.8515296175074683E-2</v>
      </c>
      <c r="L1610" s="4">
        <f t="shared" si="2901"/>
        <v>3.0703718443008672</v>
      </c>
      <c r="M1610" s="11">
        <f t="shared" si="2902"/>
        <v>0.95565393365397711</v>
      </c>
      <c r="N1610" s="12">
        <f t="shared" si="2903"/>
        <v>1.9665736003658643E-3</v>
      </c>
      <c r="O1610" s="12">
        <f t="shared" si="2904"/>
        <v>-3.7587275940194047E-3</v>
      </c>
      <c r="P1610" s="12">
        <f t="shared" si="2896"/>
        <v>-3.7587275940194047E-3</v>
      </c>
      <c r="Q1610" s="12">
        <f t="shared" si="2897"/>
        <v>0</v>
      </c>
      <c r="R1610" s="12">
        <f t="shared" si="2898"/>
        <v>-3.7587275940194047E-3</v>
      </c>
      <c r="S1610" s="4">
        <f t="shared" si="2905"/>
        <v>1</v>
      </c>
      <c r="T1610" s="15" t="str">
        <f t="shared" si="2906"/>
        <v>OK</v>
      </c>
    </row>
    <row r="1611" spans="1:23" x14ac:dyDescent="0.25">
      <c r="A1611" t="s">
        <v>40</v>
      </c>
      <c r="B1611" t="s">
        <v>38</v>
      </c>
      <c r="C1611" s="4">
        <f t="shared" ref="C1611:G1611" si="2913">C1593</f>
        <v>1</v>
      </c>
      <c r="D1611" s="4">
        <f t="shared" si="2913"/>
        <v>1</v>
      </c>
      <c r="E1611" s="4">
        <f t="shared" si="2913"/>
        <v>1</v>
      </c>
      <c r="F1611" s="4">
        <f t="shared" si="2913"/>
        <v>1</v>
      </c>
      <c r="G1611" s="4">
        <f t="shared" si="2913"/>
        <v>0</v>
      </c>
      <c r="H1611" s="12">
        <f>H1602</f>
        <v>2.7301281585004631</v>
      </c>
      <c r="I1611" s="12">
        <f t="shared" ref="I1611:K1611" si="2914">I1602</f>
        <v>0.38875898197547903</v>
      </c>
      <c r="J1611" s="12">
        <f t="shared" si="2914"/>
        <v>2.3356639251561733</v>
      </c>
      <c r="K1611" s="12">
        <f t="shared" si="2914"/>
        <v>-4.8515296175074683E-2</v>
      </c>
      <c r="L1611" s="4">
        <f t="shared" si="2901"/>
        <v>5.4545510656321152</v>
      </c>
      <c r="M1611" s="11">
        <f t="shared" si="2902"/>
        <v>0.99574141674167593</v>
      </c>
      <c r="N1611" s="12">
        <f t="shared" si="2903"/>
        <v>1.8135531368078026E-5</v>
      </c>
      <c r="O1611" s="12">
        <f t="shared" si="2904"/>
        <v>-3.6116599395626236E-5</v>
      </c>
      <c r="P1611" s="12">
        <f t="shared" si="2896"/>
        <v>-3.6116599395626236E-5</v>
      </c>
      <c r="Q1611" s="12">
        <f t="shared" si="2897"/>
        <v>-3.6116599395626236E-5</v>
      </c>
      <c r="R1611" s="12">
        <f t="shared" si="2898"/>
        <v>0</v>
      </c>
      <c r="S1611" s="4">
        <f t="shared" si="2905"/>
        <v>1</v>
      </c>
      <c r="T1611" s="15" t="str">
        <f t="shared" si="2906"/>
        <v>OK</v>
      </c>
    </row>
    <row r="1612" spans="1:23" x14ac:dyDescent="0.25">
      <c r="A1612" t="s">
        <v>39</v>
      </c>
      <c r="B1612" t="s">
        <v>31</v>
      </c>
      <c r="C1612" s="4">
        <f t="shared" ref="C1612:G1612" si="2915">C1594</f>
        <v>0</v>
      </c>
      <c r="D1612" s="4">
        <f t="shared" si="2915"/>
        <v>0</v>
      </c>
      <c r="E1612" s="4">
        <f t="shared" si="2915"/>
        <v>0</v>
      </c>
      <c r="F1612" s="4">
        <f t="shared" si="2915"/>
        <v>-1</v>
      </c>
      <c r="G1612" s="4">
        <f t="shared" si="2915"/>
        <v>0</v>
      </c>
      <c r="H1612" s="12">
        <f>H1602</f>
        <v>2.7301281585004631</v>
      </c>
      <c r="I1612" s="12">
        <f t="shared" ref="I1612:K1612" si="2916">I1602</f>
        <v>0.38875898197547903</v>
      </c>
      <c r="J1612" s="12">
        <f t="shared" si="2916"/>
        <v>2.3356639251561733</v>
      </c>
      <c r="K1612" s="12">
        <f t="shared" si="2916"/>
        <v>-4.8515296175074683E-2</v>
      </c>
      <c r="L1612" s="4">
        <f t="shared" si="2901"/>
        <v>-2.3356639251561733</v>
      </c>
      <c r="M1612" s="11">
        <f t="shared" si="2902"/>
        <v>8.821204613307651E-2</v>
      </c>
      <c r="N1612" s="12">
        <f t="shared" si="2903"/>
        <v>7.7813650829840183E-3</v>
      </c>
      <c r="O1612" s="12">
        <f t="shared" si="2904"/>
        <v>0</v>
      </c>
      <c r="P1612" s="12">
        <f t="shared" si="2896"/>
        <v>0</v>
      </c>
      <c r="Q1612" s="12">
        <f t="shared" si="2897"/>
        <v>-1.4189909894611042E-2</v>
      </c>
      <c r="R1612" s="12">
        <f t="shared" si="2898"/>
        <v>0</v>
      </c>
      <c r="S1612" s="4">
        <f t="shared" si="2905"/>
        <v>0</v>
      </c>
      <c r="T1612" s="15" t="str">
        <f t="shared" si="2906"/>
        <v>OK</v>
      </c>
    </row>
    <row r="1613" spans="1:23" x14ac:dyDescent="0.25">
      <c r="A1613" t="s">
        <v>40</v>
      </c>
      <c r="B1613" t="s">
        <v>30</v>
      </c>
      <c r="C1613" s="4">
        <f t="shared" ref="C1613:G1613" si="2917">C1595</f>
        <v>1</v>
      </c>
      <c r="D1613" s="4">
        <f t="shared" si="2917"/>
        <v>1</v>
      </c>
      <c r="E1613" s="4">
        <f t="shared" si="2917"/>
        <v>0</v>
      </c>
      <c r="F1613" s="4">
        <f t="shared" si="2917"/>
        <v>1</v>
      </c>
      <c r="G1613" s="4">
        <f t="shared" si="2917"/>
        <v>1</v>
      </c>
      <c r="H1613" s="12">
        <f>H1602</f>
        <v>2.7301281585004631</v>
      </c>
      <c r="I1613" s="12">
        <f t="shared" ref="I1613:K1613" si="2918">I1602</f>
        <v>0.38875898197547903</v>
      </c>
      <c r="J1613" s="12">
        <f t="shared" si="2918"/>
        <v>2.3356639251561733</v>
      </c>
      <c r="K1613" s="12">
        <f t="shared" si="2918"/>
        <v>-4.8515296175074683E-2</v>
      </c>
      <c r="L1613" s="4">
        <f t="shared" si="2901"/>
        <v>5.0172767874815616</v>
      </c>
      <c r="M1613" s="11">
        <f t="shared" si="2902"/>
        <v>0.99342103270212823</v>
      </c>
      <c r="N1613" s="12">
        <f t="shared" si="2903"/>
        <v>4.3282810706466229E-5</v>
      </c>
      <c r="O1613" s="12">
        <f t="shared" si="2904"/>
        <v>-8.5996109020536828E-5</v>
      </c>
      <c r="P1613" s="12">
        <f t="shared" si="2896"/>
        <v>0</v>
      </c>
      <c r="Q1613" s="12">
        <f t="shared" si="2897"/>
        <v>-8.5996109020536828E-5</v>
      </c>
      <c r="R1613" s="12">
        <f t="shared" si="2898"/>
        <v>-8.5996109020536828E-5</v>
      </c>
      <c r="S1613" s="4">
        <f t="shared" si="2905"/>
        <v>1</v>
      </c>
      <c r="T1613" s="15" t="str">
        <f t="shared" si="2906"/>
        <v>OK</v>
      </c>
    </row>
    <row r="1614" spans="1:23" x14ac:dyDescent="0.25">
      <c r="A1614" t="s">
        <v>39</v>
      </c>
      <c r="B1614" t="s">
        <v>36</v>
      </c>
      <c r="C1614" s="4">
        <f t="shared" ref="C1614:G1614" si="2919">C1596</f>
        <v>0</v>
      </c>
      <c r="D1614" s="4">
        <f t="shared" si="2919"/>
        <v>-1</v>
      </c>
      <c r="E1614" s="4">
        <f t="shared" si="2919"/>
        <v>0</v>
      </c>
      <c r="F1614" s="4">
        <f t="shared" si="2919"/>
        <v>-1</v>
      </c>
      <c r="G1614" s="4">
        <f t="shared" si="2919"/>
        <v>0</v>
      </c>
      <c r="H1614" s="12">
        <f>H1602</f>
        <v>2.7301281585004631</v>
      </c>
      <c r="I1614" s="12">
        <f t="shared" ref="I1614:K1614" si="2920">I1602</f>
        <v>0.38875898197547903</v>
      </c>
      <c r="J1614" s="12">
        <f t="shared" si="2920"/>
        <v>2.3356639251561733</v>
      </c>
      <c r="K1614" s="12">
        <f t="shared" si="2920"/>
        <v>-4.8515296175074683E-2</v>
      </c>
      <c r="L1614" s="4">
        <f t="shared" si="2901"/>
        <v>-5.0657920836566364</v>
      </c>
      <c r="M1614" s="11">
        <f t="shared" si="2902"/>
        <v>6.2693589053256409E-3</v>
      </c>
      <c r="N1614" s="12">
        <f t="shared" si="2903"/>
        <v>3.9304861083785921E-5</v>
      </c>
      <c r="O1614" s="12">
        <f t="shared" si="2904"/>
        <v>-7.8116889605855393E-5</v>
      </c>
      <c r="P1614" s="12">
        <f t="shared" si="2896"/>
        <v>0</v>
      </c>
      <c r="Q1614" s="12">
        <f t="shared" si="2897"/>
        <v>-7.8116889605855393E-5</v>
      </c>
      <c r="R1614" s="12">
        <f t="shared" si="2898"/>
        <v>0</v>
      </c>
      <c r="S1614" s="4">
        <f t="shared" si="2905"/>
        <v>0</v>
      </c>
      <c r="T1614" s="15" t="str">
        <f t="shared" si="2906"/>
        <v>OK</v>
      </c>
    </row>
    <row r="1615" spans="1:23" x14ac:dyDescent="0.25">
      <c r="A1615" t="s">
        <v>40</v>
      </c>
      <c r="B1615" t="s">
        <v>33</v>
      </c>
      <c r="C1615" s="4">
        <f t="shared" ref="C1615:G1615" si="2921">C1597</f>
        <v>1</v>
      </c>
      <c r="D1615" s="4">
        <f t="shared" si="2921"/>
        <v>1</v>
      </c>
      <c r="E1615" s="4">
        <f t="shared" si="2921"/>
        <v>1</v>
      </c>
      <c r="F1615" s="4">
        <f t="shared" si="2921"/>
        <v>1</v>
      </c>
      <c r="G1615" s="4">
        <f t="shared" si="2921"/>
        <v>0</v>
      </c>
      <c r="H1615" s="12">
        <f>H1602</f>
        <v>2.7301281585004631</v>
      </c>
      <c r="I1615" s="12">
        <f t="shared" ref="I1615:K1615" si="2922">I1602</f>
        <v>0.38875898197547903</v>
      </c>
      <c r="J1615" s="12">
        <f t="shared" si="2922"/>
        <v>2.3356639251561733</v>
      </c>
      <c r="K1615" s="12">
        <f t="shared" si="2922"/>
        <v>-4.8515296175074683E-2</v>
      </c>
      <c r="L1615" s="4">
        <f t="shared" si="2901"/>
        <v>5.4545510656321152</v>
      </c>
      <c r="M1615" s="11">
        <f t="shared" si="2902"/>
        <v>0.99574141674167593</v>
      </c>
      <c r="N1615" s="12">
        <f t="shared" si="2903"/>
        <v>1.8135531368078026E-5</v>
      </c>
      <c r="O1615" s="12">
        <f t="shared" si="2904"/>
        <v>-3.6116599395626236E-5</v>
      </c>
      <c r="P1615" s="12">
        <f t="shared" si="2896"/>
        <v>-3.6116599395626236E-5</v>
      </c>
      <c r="Q1615" s="12">
        <f t="shared" si="2897"/>
        <v>-3.6116599395626236E-5</v>
      </c>
      <c r="R1615" s="12">
        <f t="shared" si="2898"/>
        <v>0</v>
      </c>
      <c r="S1615" s="4">
        <f t="shared" si="2905"/>
        <v>1</v>
      </c>
      <c r="T1615" s="15" t="str">
        <f t="shared" si="2906"/>
        <v>OK</v>
      </c>
    </row>
    <row r="1616" spans="1:23" x14ac:dyDescent="0.25">
      <c r="M1616" s="5" t="s">
        <v>47</v>
      </c>
      <c r="N1616" s="11">
        <f>AVERAGE(N1606:N1615)</f>
        <v>2.1183317860129637E-3</v>
      </c>
      <c r="O1616"/>
      <c r="V1616">
        <f>B1604</f>
        <v>89</v>
      </c>
      <c r="W1616" s="11">
        <f>N1616</f>
        <v>2.1183317860129637E-3</v>
      </c>
    </row>
    <row r="1617" spans="1:20" x14ac:dyDescent="0.25">
      <c r="H1617" t="s">
        <v>41</v>
      </c>
      <c r="I1617">
        <f>I1599</f>
        <v>3</v>
      </c>
      <c r="M1617"/>
      <c r="N1617" s="5" t="s">
        <v>46</v>
      </c>
      <c r="O1617" s="11">
        <f>AVERAGE(O1606:O1615)</f>
        <v>-1.7145632159326653E-3</v>
      </c>
      <c r="P1617" s="11">
        <f t="shared" ref="P1617:R1617" si="2923">AVERAGE(P1606:P1615)</f>
        <v>1.4857620489469033E-4</v>
      </c>
      <c r="Q1617" s="11">
        <f t="shared" si="2923"/>
        <v>-2.2428568897415874E-3</v>
      </c>
      <c r="R1617" s="11">
        <f t="shared" si="2923"/>
        <v>1.3744783250318351E-4</v>
      </c>
    </row>
    <row r="1618" spans="1:20" x14ac:dyDescent="0.25">
      <c r="M1618"/>
      <c r="N1618"/>
      <c r="O1618"/>
    </row>
    <row r="1619" spans="1:20" x14ac:dyDescent="0.25">
      <c r="M1619"/>
      <c r="N1619"/>
      <c r="O1619"/>
    </row>
    <row r="1620" spans="1:20" x14ac:dyDescent="0.25">
      <c r="H1620" s="13">
        <f>H1602-O1617*$I1617</f>
        <v>2.735271848148261</v>
      </c>
      <c r="I1620" s="13">
        <f t="shared" ref="I1620" si="2924">I1602-P1617*$I1617</f>
        <v>0.38831325336079497</v>
      </c>
      <c r="J1620" s="13">
        <f t="shared" ref="J1620" si="2925">J1602-Q1617*$I1617</f>
        <v>2.3423924958253979</v>
      </c>
      <c r="K1620" s="13">
        <f t="shared" ref="K1620" si="2926">K1602-R1617*$I1617</f>
        <v>-4.8927639672584233E-2</v>
      </c>
      <c r="M1620"/>
      <c r="N1620"/>
      <c r="O1620"/>
    </row>
    <row r="1621" spans="1:20" x14ac:dyDescent="0.25">
      <c r="H1621" s="36" t="s">
        <v>18</v>
      </c>
      <c r="I1621" s="36"/>
      <c r="J1621" s="36"/>
      <c r="K1621" s="36"/>
      <c r="M1621"/>
      <c r="N1621"/>
      <c r="O1621" s="37" t="s">
        <v>23</v>
      </c>
      <c r="P1621" s="37"/>
      <c r="Q1621" s="37"/>
      <c r="R1621" s="37"/>
    </row>
    <row r="1622" spans="1:20" x14ac:dyDescent="0.25">
      <c r="A1622" s="14" t="s">
        <v>45</v>
      </c>
      <c r="B1622" s="14">
        <f>B1604+1</f>
        <v>90</v>
      </c>
      <c r="H1622" s="8" t="s">
        <v>19</v>
      </c>
      <c r="I1622" s="8" t="s">
        <v>20</v>
      </c>
      <c r="J1622" s="8" t="s">
        <v>22</v>
      </c>
      <c r="K1622" s="8" t="s">
        <v>21</v>
      </c>
      <c r="M1622"/>
      <c r="N1622"/>
      <c r="O1622" s="8" t="s">
        <v>24</v>
      </c>
      <c r="P1622" s="8" t="s">
        <v>25</v>
      </c>
      <c r="Q1622" s="8" t="s">
        <v>26</v>
      </c>
      <c r="R1622" s="8" t="s">
        <v>27</v>
      </c>
    </row>
    <row r="1623" spans="1:20" ht="30" x14ac:dyDescent="0.25">
      <c r="A1623" s="6" t="s">
        <v>44</v>
      </c>
      <c r="B1623" s="6" t="s">
        <v>13</v>
      </c>
      <c r="C1623" s="7" t="s">
        <v>7</v>
      </c>
      <c r="D1623" s="6" t="s">
        <v>14</v>
      </c>
      <c r="E1623" s="6" t="s">
        <v>1</v>
      </c>
      <c r="F1623" s="6" t="s">
        <v>2</v>
      </c>
      <c r="G1623" s="6" t="s">
        <v>15</v>
      </c>
      <c r="H1623" s="9" t="s">
        <v>14</v>
      </c>
      <c r="I1623" s="9" t="s">
        <v>1</v>
      </c>
      <c r="J1623" s="9" t="s">
        <v>2</v>
      </c>
      <c r="K1623" s="9" t="s">
        <v>15</v>
      </c>
      <c r="L1623" s="6" t="s">
        <v>16</v>
      </c>
      <c r="M1623" s="6" t="s">
        <v>17</v>
      </c>
      <c r="N1623" s="6" t="s">
        <v>28</v>
      </c>
      <c r="O1623" s="9" t="s">
        <v>14</v>
      </c>
      <c r="P1623" s="9" t="s">
        <v>1</v>
      </c>
      <c r="Q1623" s="9" t="s">
        <v>2</v>
      </c>
      <c r="R1623" s="9" t="s">
        <v>15</v>
      </c>
      <c r="S1623" s="7" t="s">
        <v>42</v>
      </c>
      <c r="T1623" s="9" t="s">
        <v>43</v>
      </c>
    </row>
    <row r="1624" spans="1:20" x14ac:dyDescent="0.25">
      <c r="A1624" t="s">
        <v>39</v>
      </c>
      <c r="B1624" t="s">
        <v>29</v>
      </c>
      <c r="C1624" s="4">
        <f>C1606</f>
        <v>0</v>
      </c>
      <c r="D1624" s="4">
        <f t="shared" ref="D1624:G1624" si="2927">D1606</f>
        <v>-1</v>
      </c>
      <c r="E1624" s="4">
        <f t="shared" si="2927"/>
        <v>1</v>
      </c>
      <c r="F1624" s="4">
        <f t="shared" si="2927"/>
        <v>0</v>
      </c>
      <c r="G1624" s="4">
        <f t="shared" si="2927"/>
        <v>1</v>
      </c>
      <c r="H1624" s="12">
        <f>H1620</f>
        <v>2.735271848148261</v>
      </c>
      <c r="I1624" s="12">
        <f t="shared" ref="I1624:K1624" si="2928">I1620</f>
        <v>0.38831325336079497</v>
      </c>
      <c r="J1624" s="12">
        <f t="shared" si="2928"/>
        <v>2.3423924958253979</v>
      </c>
      <c r="K1624" s="12">
        <f t="shared" si="2928"/>
        <v>-4.8927639672584233E-2</v>
      </c>
      <c r="L1624" s="4">
        <f>SUMPRODUCT(D1624:G1624,H1624:K1624)</f>
        <v>-2.39588623446005</v>
      </c>
      <c r="M1624" s="11">
        <f>1/(1+EXP(-L1624))</f>
        <v>8.3486930063786824E-2</v>
      </c>
      <c r="N1624" s="12">
        <f>(M1624-C1624)^2</f>
        <v>6.9700674914756318E-3</v>
      </c>
      <c r="O1624" s="12">
        <f>2*D1624*$M1624*(1-$M1624)*($M1624-$C1624)</f>
        <v>-1.2776315908549864E-2</v>
      </c>
      <c r="P1624" s="12">
        <f t="shared" ref="P1624:P1633" si="2929">2*E1624*$M1624*(1-$M1624)*($M1624-$C1624)</f>
        <v>1.2776315908549864E-2</v>
      </c>
      <c r="Q1624" s="12">
        <f t="shared" ref="Q1624:Q1633" si="2930">2*F1624*$M1624*(1-$M1624)*($M1624-$C1624)</f>
        <v>0</v>
      </c>
      <c r="R1624" s="12">
        <f t="shared" ref="R1624:R1633" si="2931">2*G1624*$M1624*(1-$M1624)*($M1624-$C1624)</f>
        <v>1.2776315908549864E-2</v>
      </c>
      <c r="S1624" s="4">
        <f>IF(M1624&gt;0.5,1,0)</f>
        <v>0</v>
      </c>
      <c r="T1624" s="15" t="str">
        <f>IF(S1624=C1624,"OK","FAUX")</f>
        <v>OK</v>
      </c>
    </row>
    <row r="1625" spans="1:20" x14ac:dyDescent="0.25">
      <c r="A1625" t="s">
        <v>40</v>
      </c>
      <c r="B1625" t="s">
        <v>34</v>
      </c>
      <c r="C1625" s="4">
        <f t="shared" ref="C1625:G1625" si="2932">C1607</f>
        <v>1</v>
      </c>
      <c r="D1625" s="4">
        <f t="shared" si="2932"/>
        <v>0</v>
      </c>
      <c r="E1625" s="4">
        <f t="shared" si="2932"/>
        <v>1</v>
      </c>
      <c r="F1625" s="4">
        <f t="shared" si="2932"/>
        <v>1</v>
      </c>
      <c r="G1625" s="4">
        <f t="shared" si="2932"/>
        <v>1</v>
      </c>
      <c r="H1625" s="12">
        <f>H1620</f>
        <v>2.735271848148261</v>
      </c>
      <c r="I1625" s="12">
        <f t="shared" ref="I1625:K1625" si="2933">I1620</f>
        <v>0.38831325336079497</v>
      </c>
      <c r="J1625" s="12">
        <f t="shared" si="2933"/>
        <v>2.3423924958253979</v>
      </c>
      <c r="K1625" s="12">
        <f t="shared" si="2933"/>
        <v>-4.8927639672584233E-2</v>
      </c>
      <c r="L1625" s="4">
        <f t="shared" ref="L1625:L1633" si="2934">SUMPRODUCT(D1625:G1625,H1625:K1625)</f>
        <v>2.6817781095136088</v>
      </c>
      <c r="M1625" s="11">
        <f t="shared" ref="M1625:M1633" si="2935">1/(1+EXP(-L1625))</f>
        <v>0.93594281080473318</v>
      </c>
      <c r="N1625" s="12">
        <f t="shared" ref="N1625:N1633" si="2936">(M1625-C1625)^2</f>
        <v>4.1033234875982082E-3</v>
      </c>
      <c r="O1625" s="12">
        <f t="shared" ref="O1625:O1633" si="2937">2*D1625*$M1625*(1-$M1625)*($M1625-$C1625)</f>
        <v>0</v>
      </c>
      <c r="P1625" s="12">
        <f t="shared" si="2929"/>
        <v>-7.6809522372474947E-3</v>
      </c>
      <c r="Q1625" s="12">
        <f t="shared" si="2930"/>
        <v>-7.6809522372474947E-3</v>
      </c>
      <c r="R1625" s="12">
        <f t="shared" si="2931"/>
        <v>-7.6809522372474947E-3</v>
      </c>
      <c r="S1625" s="4">
        <f t="shared" ref="S1625:S1633" si="2938">IF(M1625&gt;0.5,1,0)</f>
        <v>1</v>
      </c>
      <c r="T1625" s="15" t="str">
        <f t="shared" ref="T1625:T1633" si="2939">IF(S1625=C1625,"OK","FAUX")</f>
        <v>OK</v>
      </c>
    </row>
    <row r="1626" spans="1:20" x14ac:dyDescent="0.25">
      <c r="A1626" t="s">
        <v>39</v>
      </c>
      <c r="B1626" t="s">
        <v>35</v>
      </c>
      <c r="C1626" s="4">
        <f t="shared" ref="C1626:G1626" si="2940">C1608</f>
        <v>0</v>
      </c>
      <c r="D1626" s="4">
        <f t="shared" si="2940"/>
        <v>-1</v>
      </c>
      <c r="E1626" s="4">
        <f t="shared" si="2940"/>
        <v>1</v>
      </c>
      <c r="F1626" s="4">
        <f t="shared" si="2940"/>
        <v>-1</v>
      </c>
      <c r="G1626" s="4">
        <f t="shared" si="2940"/>
        <v>0</v>
      </c>
      <c r="H1626" s="12">
        <f>H1620</f>
        <v>2.735271848148261</v>
      </c>
      <c r="I1626" s="12">
        <f t="shared" ref="I1626:K1626" si="2941">I1620</f>
        <v>0.38831325336079497</v>
      </c>
      <c r="J1626" s="12">
        <f t="shared" si="2941"/>
        <v>2.3423924958253979</v>
      </c>
      <c r="K1626" s="12">
        <f t="shared" si="2941"/>
        <v>-4.8927639672584233E-2</v>
      </c>
      <c r="L1626" s="4">
        <f t="shared" si="2934"/>
        <v>-4.6893510906128633</v>
      </c>
      <c r="M1626" s="11">
        <f t="shared" si="2935"/>
        <v>9.1089143614263672E-3</v>
      </c>
      <c r="N1626" s="12">
        <f t="shared" si="2936"/>
        <v>8.2972320843799517E-5</v>
      </c>
      <c r="O1626" s="12">
        <f t="shared" si="2937"/>
        <v>-1.6443306615772911E-4</v>
      </c>
      <c r="P1626" s="12">
        <f t="shared" si="2929"/>
        <v>1.6443306615772911E-4</v>
      </c>
      <c r="Q1626" s="12">
        <f t="shared" si="2930"/>
        <v>-1.6443306615772911E-4</v>
      </c>
      <c r="R1626" s="12">
        <f t="shared" si="2931"/>
        <v>0</v>
      </c>
      <c r="S1626" s="4">
        <f t="shared" si="2938"/>
        <v>0</v>
      </c>
      <c r="T1626" s="15" t="str">
        <f t="shared" si="2939"/>
        <v>OK</v>
      </c>
    </row>
    <row r="1627" spans="1:20" x14ac:dyDescent="0.25">
      <c r="A1627" t="s">
        <v>39</v>
      </c>
      <c r="B1627" t="s">
        <v>37</v>
      </c>
      <c r="C1627" s="4">
        <f t="shared" ref="C1627:G1627" si="2942">C1609</f>
        <v>0</v>
      </c>
      <c r="D1627" s="4">
        <f t="shared" si="2942"/>
        <v>-1</v>
      </c>
      <c r="E1627" s="4">
        <f t="shared" si="2942"/>
        <v>0</v>
      </c>
      <c r="F1627" s="4">
        <f t="shared" si="2942"/>
        <v>-1</v>
      </c>
      <c r="G1627" s="4">
        <f t="shared" si="2942"/>
        <v>1</v>
      </c>
      <c r="H1627" s="12">
        <f>H1620</f>
        <v>2.735271848148261</v>
      </c>
      <c r="I1627" s="12">
        <f t="shared" ref="I1627:K1627" si="2943">I1620</f>
        <v>0.38831325336079497</v>
      </c>
      <c r="J1627" s="12">
        <f t="shared" si="2943"/>
        <v>2.3423924958253979</v>
      </c>
      <c r="K1627" s="12">
        <f t="shared" si="2943"/>
        <v>-4.8927639672584233E-2</v>
      </c>
      <c r="L1627" s="4">
        <f t="shared" si="2934"/>
        <v>-5.126591983646243</v>
      </c>
      <c r="M1627" s="11">
        <f t="shared" si="2935"/>
        <v>5.9017215107947402E-3</v>
      </c>
      <c r="N1627" s="12">
        <f t="shared" si="2936"/>
        <v>3.4830316790977352E-5</v>
      </c>
      <c r="O1627" s="12">
        <f t="shared" si="2937"/>
        <v>-6.9249515922288493E-5</v>
      </c>
      <c r="P1627" s="12">
        <f t="shared" si="2929"/>
        <v>0</v>
      </c>
      <c r="Q1627" s="12">
        <f t="shared" si="2930"/>
        <v>-6.9249515922288493E-5</v>
      </c>
      <c r="R1627" s="12">
        <f t="shared" si="2931"/>
        <v>6.9249515922288493E-5</v>
      </c>
      <c r="S1627" s="4">
        <f t="shared" si="2938"/>
        <v>0</v>
      </c>
      <c r="T1627" s="15" t="str">
        <f t="shared" si="2939"/>
        <v>OK</v>
      </c>
    </row>
    <row r="1628" spans="1:20" x14ac:dyDescent="0.25">
      <c r="A1628" t="s">
        <v>40</v>
      </c>
      <c r="B1628" t="s">
        <v>32</v>
      </c>
      <c r="C1628" s="4">
        <f t="shared" ref="C1628:G1628" si="2944">C1610</f>
        <v>1</v>
      </c>
      <c r="D1628" s="4">
        <f t="shared" si="2944"/>
        <v>1</v>
      </c>
      <c r="E1628" s="4">
        <f t="shared" si="2944"/>
        <v>1</v>
      </c>
      <c r="F1628" s="4">
        <f t="shared" si="2944"/>
        <v>0</v>
      </c>
      <c r="G1628" s="4">
        <f t="shared" si="2944"/>
        <v>1</v>
      </c>
      <c r="H1628" s="12">
        <f>H1620</f>
        <v>2.735271848148261</v>
      </c>
      <c r="I1628" s="12">
        <f t="shared" ref="I1628:K1628" si="2945">I1620</f>
        <v>0.38831325336079497</v>
      </c>
      <c r="J1628" s="12">
        <f t="shared" si="2945"/>
        <v>2.3423924958253979</v>
      </c>
      <c r="K1628" s="12">
        <f t="shared" si="2945"/>
        <v>-4.8927639672584233E-2</v>
      </c>
      <c r="L1628" s="4">
        <f t="shared" si="2934"/>
        <v>3.0746574618364719</v>
      </c>
      <c r="M1628" s="11">
        <f t="shared" si="2935"/>
        <v>0.95583520170108183</v>
      </c>
      <c r="N1628" s="12">
        <f t="shared" si="2936"/>
        <v>1.9505294087841256E-3</v>
      </c>
      <c r="O1628" s="12">
        <f t="shared" si="2937"/>
        <v>-3.7287693417381333E-3</v>
      </c>
      <c r="P1628" s="12">
        <f t="shared" si="2929"/>
        <v>-3.7287693417381333E-3</v>
      </c>
      <c r="Q1628" s="12">
        <f t="shared" si="2930"/>
        <v>0</v>
      </c>
      <c r="R1628" s="12">
        <f t="shared" si="2931"/>
        <v>-3.7287693417381333E-3</v>
      </c>
      <c r="S1628" s="4">
        <f t="shared" si="2938"/>
        <v>1</v>
      </c>
      <c r="T1628" s="15" t="str">
        <f t="shared" si="2939"/>
        <v>OK</v>
      </c>
    </row>
    <row r="1629" spans="1:20" x14ac:dyDescent="0.25">
      <c r="A1629" t="s">
        <v>40</v>
      </c>
      <c r="B1629" t="s">
        <v>38</v>
      </c>
      <c r="C1629" s="4">
        <f t="shared" ref="C1629:G1629" si="2946">C1611</f>
        <v>1</v>
      </c>
      <c r="D1629" s="4">
        <f t="shared" si="2946"/>
        <v>1</v>
      </c>
      <c r="E1629" s="4">
        <f t="shared" si="2946"/>
        <v>1</v>
      </c>
      <c r="F1629" s="4">
        <f t="shared" si="2946"/>
        <v>1</v>
      </c>
      <c r="G1629" s="4">
        <f t="shared" si="2946"/>
        <v>0</v>
      </c>
      <c r="H1629" s="12">
        <f>H1620</f>
        <v>2.735271848148261</v>
      </c>
      <c r="I1629" s="12">
        <f t="shared" ref="I1629:K1629" si="2947">I1620</f>
        <v>0.38831325336079497</v>
      </c>
      <c r="J1629" s="12">
        <f t="shared" si="2947"/>
        <v>2.3423924958253979</v>
      </c>
      <c r="K1629" s="12">
        <f t="shared" si="2947"/>
        <v>-4.8927639672584233E-2</v>
      </c>
      <c r="L1629" s="4">
        <f t="shared" si="2934"/>
        <v>5.4659775973344544</v>
      </c>
      <c r="M1629" s="11">
        <f t="shared" si="2935"/>
        <v>0.9957895969062367</v>
      </c>
      <c r="N1629" s="12">
        <f t="shared" si="2936"/>
        <v>1.7727494211971604E-5</v>
      </c>
      <c r="O1629" s="12">
        <f t="shared" si="2937"/>
        <v>-3.5305708630993696E-5</v>
      </c>
      <c r="P1629" s="12">
        <f t="shared" si="2929"/>
        <v>-3.5305708630993696E-5</v>
      </c>
      <c r="Q1629" s="12">
        <f t="shared" si="2930"/>
        <v>-3.5305708630993696E-5</v>
      </c>
      <c r="R1629" s="12">
        <f t="shared" si="2931"/>
        <v>0</v>
      </c>
      <c r="S1629" s="4">
        <f t="shared" si="2938"/>
        <v>1</v>
      </c>
      <c r="T1629" s="15" t="str">
        <f t="shared" si="2939"/>
        <v>OK</v>
      </c>
    </row>
    <row r="1630" spans="1:20" x14ac:dyDescent="0.25">
      <c r="A1630" t="s">
        <v>39</v>
      </c>
      <c r="B1630" t="s">
        <v>31</v>
      </c>
      <c r="C1630" s="4">
        <f t="shared" ref="C1630:G1630" si="2948">C1612</f>
        <v>0</v>
      </c>
      <c r="D1630" s="4">
        <f t="shared" si="2948"/>
        <v>0</v>
      </c>
      <c r="E1630" s="4">
        <f t="shared" si="2948"/>
        <v>0</v>
      </c>
      <c r="F1630" s="4">
        <f t="shared" si="2948"/>
        <v>-1</v>
      </c>
      <c r="G1630" s="4">
        <f t="shared" si="2948"/>
        <v>0</v>
      </c>
      <c r="H1630" s="12">
        <f>H1620</f>
        <v>2.735271848148261</v>
      </c>
      <c r="I1630" s="12">
        <f t="shared" ref="I1630:K1630" si="2949">I1620</f>
        <v>0.38831325336079497</v>
      </c>
      <c r="J1630" s="12">
        <f t="shared" si="2949"/>
        <v>2.3423924958253979</v>
      </c>
      <c r="K1630" s="12">
        <f t="shared" si="2949"/>
        <v>-4.8927639672584233E-2</v>
      </c>
      <c r="L1630" s="4">
        <f t="shared" si="2934"/>
        <v>-2.3423924958253979</v>
      </c>
      <c r="M1630" s="11">
        <f t="shared" si="2935"/>
        <v>8.7672359980144443E-2</v>
      </c>
      <c r="N1630" s="12">
        <f t="shared" si="2936"/>
        <v>7.6864427044880329E-3</v>
      </c>
      <c r="O1630" s="12">
        <f t="shared" si="2937"/>
        <v>0</v>
      </c>
      <c r="P1630" s="12">
        <f t="shared" si="2929"/>
        <v>0</v>
      </c>
      <c r="Q1630" s="12">
        <f t="shared" si="2930"/>
        <v>-1.4025108265466804E-2</v>
      </c>
      <c r="R1630" s="12">
        <f t="shared" si="2931"/>
        <v>0</v>
      </c>
      <c r="S1630" s="4">
        <f t="shared" si="2938"/>
        <v>0</v>
      </c>
      <c r="T1630" s="15" t="str">
        <f t="shared" si="2939"/>
        <v>OK</v>
      </c>
    </row>
    <row r="1631" spans="1:20" x14ac:dyDescent="0.25">
      <c r="A1631" t="s">
        <v>40</v>
      </c>
      <c r="B1631" t="s">
        <v>30</v>
      </c>
      <c r="C1631" s="4">
        <f t="shared" ref="C1631:G1631" si="2950">C1613</f>
        <v>1</v>
      </c>
      <c r="D1631" s="4">
        <f t="shared" si="2950"/>
        <v>1</v>
      </c>
      <c r="E1631" s="4">
        <f t="shared" si="2950"/>
        <v>0</v>
      </c>
      <c r="F1631" s="4">
        <f t="shared" si="2950"/>
        <v>1</v>
      </c>
      <c r="G1631" s="4">
        <f t="shared" si="2950"/>
        <v>1</v>
      </c>
      <c r="H1631" s="12">
        <f>H1620</f>
        <v>2.735271848148261</v>
      </c>
      <c r="I1631" s="12">
        <f t="shared" ref="I1631:K1631" si="2951">I1620</f>
        <v>0.38831325336079497</v>
      </c>
      <c r="J1631" s="12">
        <f t="shared" si="2951"/>
        <v>2.3423924958253979</v>
      </c>
      <c r="K1631" s="12">
        <f t="shared" si="2951"/>
        <v>-4.8927639672584233E-2</v>
      </c>
      <c r="L1631" s="4">
        <f t="shared" si="2934"/>
        <v>5.0287367043010747</v>
      </c>
      <c r="M1631" s="11">
        <f t="shared" si="2935"/>
        <v>0.99349550915575779</v>
      </c>
      <c r="N1631" s="12">
        <f t="shared" si="2936"/>
        <v>4.2308401142830679E-5</v>
      </c>
      <c r="O1631" s="12">
        <f t="shared" si="2937"/>
        <v>-8.4066413069925234E-5</v>
      </c>
      <c r="P1631" s="12">
        <f t="shared" si="2929"/>
        <v>0</v>
      </c>
      <c r="Q1631" s="12">
        <f t="shared" si="2930"/>
        <v>-8.4066413069925234E-5</v>
      </c>
      <c r="R1631" s="12">
        <f t="shared" si="2931"/>
        <v>-8.4066413069925234E-5</v>
      </c>
      <c r="S1631" s="4">
        <f t="shared" si="2938"/>
        <v>1</v>
      </c>
      <c r="T1631" s="15" t="str">
        <f t="shared" si="2939"/>
        <v>OK</v>
      </c>
    </row>
    <row r="1632" spans="1:20" x14ac:dyDescent="0.25">
      <c r="A1632" t="s">
        <v>39</v>
      </c>
      <c r="B1632" t="s">
        <v>36</v>
      </c>
      <c r="C1632" s="4">
        <f t="shared" ref="C1632:G1632" si="2952">C1614</f>
        <v>0</v>
      </c>
      <c r="D1632" s="4">
        <f t="shared" si="2952"/>
        <v>-1</v>
      </c>
      <c r="E1632" s="4">
        <f t="shared" si="2952"/>
        <v>0</v>
      </c>
      <c r="F1632" s="4">
        <f t="shared" si="2952"/>
        <v>-1</v>
      </c>
      <c r="G1632" s="4">
        <f t="shared" si="2952"/>
        <v>0</v>
      </c>
      <c r="H1632" s="12">
        <f>H1620</f>
        <v>2.735271848148261</v>
      </c>
      <c r="I1632" s="12">
        <f t="shared" ref="I1632:K1632" si="2953">I1620</f>
        <v>0.38831325336079497</v>
      </c>
      <c r="J1632" s="12">
        <f t="shared" si="2953"/>
        <v>2.3423924958253979</v>
      </c>
      <c r="K1632" s="12">
        <f t="shared" si="2953"/>
        <v>-4.8927639672584233E-2</v>
      </c>
      <c r="L1632" s="4">
        <f t="shared" si="2934"/>
        <v>-5.0776643439736588</v>
      </c>
      <c r="M1632" s="11">
        <f t="shared" si="2935"/>
        <v>6.1958259735208658E-3</v>
      </c>
      <c r="N1632" s="12">
        <f t="shared" si="2936"/>
        <v>3.8388259494155783E-5</v>
      </c>
      <c r="O1632" s="12">
        <f t="shared" si="2937"/>
        <v>-7.6300825037807276E-5</v>
      </c>
      <c r="P1632" s="12">
        <f t="shared" si="2929"/>
        <v>0</v>
      </c>
      <c r="Q1632" s="12">
        <f t="shared" si="2930"/>
        <v>-7.6300825037807276E-5</v>
      </c>
      <c r="R1632" s="12">
        <f t="shared" si="2931"/>
        <v>0</v>
      </c>
      <c r="S1632" s="4">
        <f t="shared" si="2938"/>
        <v>0</v>
      </c>
      <c r="T1632" s="15" t="str">
        <f t="shared" si="2939"/>
        <v>OK</v>
      </c>
    </row>
    <row r="1633" spans="1:23" x14ac:dyDescent="0.25">
      <c r="A1633" t="s">
        <v>40</v>
      </c>
      <c r="B1633" t="s">
        <v>33</v>
      </c>
      <c r="C1633" s="4">
        <f t="shared" ref="C1633:G1633" si="2954">C1615</f>
        <v>1</v>
      </c>
      <c r="D1633" s="4">
        <f t="shared" si="2954"/>
        <v>1</v>
      </c>
      <c r="E1633" s="4">
        <f t="shared" si="2954"/>
        <v>1</v>
      </c>
      <c r="F1633" s="4">
        <f t="shared" si="2954"/>
        <v>1</v>
      </c>
      <c r="G1633" s="4">
        <f t="shared" si="2954"/>
        <v>0</v>
      </c>
      <c r="H1633" s="12">
        <f>H1620</f>
        <v>2.735271848148261</v>
      </c>
      <c r="I1633" s="12">
        <f t="shared" ref="I1633:K1633" si="2955">I1620</f>
        <v>0.38831325336079497</v>
      </c>
      <c r="J1633" s="12">
        <f t="shared" si="2955"/>
        <v>2.3423924958253979</v>
      </c>
      <c r="K1633" s="12">
        <f t="shared" si="2955"/>
        <v>-4.8927639672584233E-2</v>
      </c>
      <c r="L1633" s="4">
        <f t="shared" si="2934"/>
        <v>5.4659775973344544</v>
      </c>
      <c r="M1633" s="11">
        <f t="shared" si="2935"/>
        <v>0.9957895969062367</v>
      </c>
      <c r="N1633" s="12">
        <f t="shared" si="2936"/>
        <v>1.7727494211971604E-5</v>
      </c>
      <c r="O1633" s="12">
        <f t="shared" si="2937"/>
        <v>-3.5305708630993696E-5</v>
      </c>
      <c r="P1633" s="12">
        <f t="shared" si="2929"/>
        <v>-3.5305708630993696E-5</v>
      </c>
      <c r="Q1633" s="12">
        <f t="shared" si="2930"/>
        <v>-3.5305708630993696E-5</v>
      </c>
      <c r="R1633" s="12">
        <f t="shared" si="2931"/>
        <v>0</v>
      </c>
      <c r="S1633" s="4">
        <f t="shared" si="2938"/>
        <v>1</v>
      </c>
      <c r="T1633" s="15" t="str">
        <f t="shared" si="2939"/>
        <v>OK</v>
      </c>
    </row>
    <row r="1634" spans="1:23" x14ac:dyDescent="0.25">
      <c r="M1634" s="5" t="s">
        <v>47</v>
      </c>
      <c r="N1634" s="11">
        <f>AVERAGE(N1624:N1633)</f>
        <v>2.0944317379041708E-3</v>
      </c>
      <c r="O1634"/>
      <c r="V1634">
        <f>B1622</f>
        <v>90</v>
      </c>
      <c r="W1634" s="11">
        <f>N1634</f>
        <v>2.0944317379041708E-3</v>
      </c>
    </row>
    <row r="1635" spans="1:23" x14ac:dyDescent="0.25">
      <c r="H1635" t="s">
        <v>41</v>
      </c>
      <c r="I1635">
        <f>I1617</f>
        <v>3</v>
      </c>
      <c r="M1635"/>
      <c r="N1635" s="5" t="s">
        <v>46</v>
      </c>
      <c r="O1635" s="11">
        <f>AVERAGE(O1624:O1633)</f>
        <v>-1.6969746487737734E-3</v>
      </c>
      <c r="P1635" s="11">
        <f t="shared" ref="P1635:R1635" si="2956">AVERAGE(P1624:P1633)</f>
        <v>1.4604159784599772E-4</v>
      </c>
      <c r="Q1635" s="11">
        <f t="shared" si="2956"/>
        <v>-2.2170721740164033E-3</v>
      </c>
      <c r="R1635" s="11">
        <f t="shared" si="2956"/>
        <v>1.3517774324165992E-4</v>
      </c>
    </row>
    <row r="1636" spans="1:23" x14ac:dyDescent="0.25">
      <c r="M1636"/>
      <c r="N1636"/>
      <c r="O1636"/>
    </row>
    <row r="1637" spans="1:23" x14ac:dyDescent="0.25">
      <c r="M1637"/>
      <c r="N1637"/>
      <c r="O1637"/>
    </row>
    <row r="1638" spans="1:23" x14ac:dyDescent="0.25">
      <c r="H1638" s="13">
        <f>H1620-O1635*$I1635</f>
        <v>2.7403627720945822</v>
      </c>
      <c r="I1638" s="13">
        <f t="shared" ref="I1638" si="2957">I1620-P1635*$I1635</f>
        <v>0.38787512856725698</v>
      </c>
      <c r="J1638" s="13">
        <f t="shared" ref="J1638" si="2958">J1620-Q1635*$I1635</f>
        <v>2.3490437123474472</v>
      </c>
      <c r="K1638" s="13">
        <f t="shared" ref="K1638" si="2959">K1620-R1635*$I1635</f>
        <v>-4.9333172902309215E-2</v>
      </c>
      <c r="M1638"/>
      <c r="N1638"/>
      <c r="O1638"/>
    </row>
    <row r="1639" spans="1:23" x14ac:dyDescent="0.25">
      <c r="H1639" s="36" t="s">
        <v>18</v>
      </c>
      <c r="I1639" s="36"/>
      <c r="J1639" s="36"/>
      <c r="K1639" s="36"/>
      <c r="M1639"/>
      <c r="N1639"/>
      <c r="O1639" s="37" t="s">
        <v>23</v>
      </c>
      <c r="P1639" s="37"/>
      <c r="Q1639" s="37"/>
      <c r="R1639" s="37"/>
    </row>
    <row r="1640" spans="1:23" x14ac:dyDescent="0.25">
      <c r="A1640" s="14" t="s">
        <v>45</v>
      </c>
      <c r="B1640" s="14">
        <f>B1622+1</f>
        <v>91</v>
      </c>
      <c r="H1640" s="8" t="s">
        <v>19</v>
      </c>
      <c r="I1640" s="8" t="s">
        <v>20</v>
      </c>
      <c r="J1640" s="8" t="s">
        <v>22</v>
      </c>
      <c r="K1640" s="8" t="s">
        <v>21</v>
      </c>
      <c r="M1640"/>
      <c r="N1640"/>
      <c r="O1640" s="8" t="s">
        <v>24</v>
      </c>
      <c r="P1640" s="8" t="s">
        <v>25</v>
      </c>
      <c r="Q1640" s="8" t="s">
        <v>26</v>
      </c>
      <c r="R1640" s="8" t="s">
        <v>27</v>
      </c>
    </row>
    <row r="1641" spans="1:23" ht="30" x14ac:dyDescent="0.25">
      <c r="A1641" s="6" t="s">
        <v>44</v>
      </c>
      <c r="B1641" s="6" t="s">
        <v>13</v>
      </c>
      <c r="C1641" s="7" t="s">
        <v>7</v>
      </c>
      <c r="D1641" s="6" t="s">
        <v>14</v>
      </c>
      <c r="E1641" s="6" t="s">
        <v>1</v>
      </c>
      <c r="F1641" s="6" t="s">
        <v>2</v>
      </c>
      <c r="G1641" s="6" t="s">
        <v>15</v>
      </c>
      <c r="H1641" s="9" t="s">
        <v>14</v>
      </c>
      <c r="I1641" s="9" t="s">
        <v>1</v>
      </c>
      <c r="J1641" s="9" t="s">
        <v>2</v>
      </c>
      <c r="K1641" s="9" t="s">
        <v>15</v>
      </c>
      <c r="L1641" s="6" t="s">
        <v>16</v>
      </c>
      <c r="M1641" s="6" t="s">
        <v>17</v>
      </c>
      <c r="N1641" s="6" t="s">
        <v>28</v>
      </c>
      <c r="O1641" s="9" t="s">
        <v>14</v>
      </c>
      <c r="P1641" s="9" t="s">
        <v>1</v>
      </c>
      <c r="Q1641" s="9" t="s">
        <v>2</v>
      </c>
      <c r="R1641" s="9" t="s">
        <v>15</v>
      </c>
      <c r="S1641" s="7" t="s">
        <v>42</v>
      </c>
      <c r="T1641" s="9" t="s">
        <v>43</v>
      </c>
    </row>
    <row r="1642" spans="1:23" x14ac:dyDescent="0.25">
      <c r="A1642" t="s">
        <v>39</v>
      </c>
      <c r="B1642" t="s">
        <v>29</v>
      </c>
      <c r="C1642" s="4">
        <f>C1624</f>
        <v>0</v>
      </c>
      <c r="D1642" s="4">
        <f t="shared" ref="D1642:G1642" si="2960">D1624</f>
        <v>-1</v>
      </c>
      <c r="E1642" s="4">
        <f t="shared" si="2960"/>
        <v>1</v>
      </c>
      <c r="F1642" s="4">
        <f t="shared" si="2960"/>
        <v>0</v>
      </c>
      <c r="G1642" s="4">
        <f t="shared" si="2960"/>
        <v>1</v>
      </c>
      <c r="H1642" s="12">
        <f>H1638</f>
        <v>2.7403627720945822</v>
      </c>
      <c r="I1642" s="12">
        <f t="shared" ref="I1642:K1642" si="2961">I1638</f>
        <v>0.38787512856725698</v>
      </c>
      <c r="J1642" s="12">
        <f t="shared" si="2961"/>
        <v>2.3490437123474472</v>
      </c>
      <c r="K1642" s="12">
        <f t="shared" si="2961"/>
        <v>-4.9333172902309215E-2</v>
      </c>
      <c r="L1642" s="4">
        <f>SUMPRODUCT(D1642:G1642,H1642:K1642)</f>
        <v>-2.4018208164296344</v>
      </c>
      <c r="M1642" s="11">
        <f>1/(1+EXP(-L1642))</f>
        <v>8.3033955476853619E-2</v>
      </c>
      <c r="N1642" s="12">
        <f>(M1642-C1642)^2</f>
        <v>6.8946377621321086E-3</v>
      </c>
      <c r="O1642" s="12">
        <f>2*D1642*$M1642*(1-$M1642)*($M1642-$C1642)</f>
        <v>-1.2644297434324395E-2</v>
      </c>
      <c r="P1642" s="12">
        <f t="shared" ref="P1642:P1651" si="2962">2*E1642*$M1642*(1-$M1642)*($M1642-$C1642)</f>
        <v>1.2644297434324395E-2</v>
      </c>
      <c r="Q1642" s="12">
        <f t="shared" ref="Q1642:Q1651" si="2963">2*F1642*$M1642*(1-$M1642)*($M1642-$C1642)</f>
        <v>0</v>
      </c>
      <c r="R1642" s="12">
        <f t="shared" ref="R1642:R1651" si="2964">2*G1642*$M1642*(1-$M1642)*($M1642-$C1642)</f>
        <v>1.2644297434324395E-2</v>
      </c>
      <c r="S1642" s="4">
        <f>IF(M1642&gt;0.5,1,0)</f>
        <v>0</v>
      </c>
      <c r="T1642" s="15" t="str">
        <f>IF(S1642=C1642,"OK","FAUX")</f>
        <v>OK</v>
      </c>
    </row>
    <row r="1643" spans="1:23" x14ac:dyDescent="0.25">
      <c r="A1643" t="s">
        <v>40</v>
      </c>
      <c r="B1643" t="s">
        <v>34</v>
      </c>
      <c r="C1643" s="4">
        <f t="shared" ref="C1643:G1643" si="2965">C1625</f>
        <v>1</v>
      </c>
      <c r="D1643" s="4">
        <f t="shared" si="2965"/>
        <v>0</v>
      </c>
      <c r="E1643" s="4">
        <f t="shared" si="2965"/>
        <v>1</v>
      </c>
      <c r="F1643" s="4">
        <f t="shared" si="2965"/>
        <v>1</v>
      </c>
      <c r="G1643" s="4">
        <f t="shared" si="2965"/>
        <v>1</v>
      </c>
      <c r="H1643" s="12">
        <f>H1638</f>
        <v>2.7403627720945822</v>
      </c>
      <c r="I1643" s="12">
        <f t="shared" ref="I1643:K1643" si="2966">I1638</f>
        <v>0.38787512856725698</v>
      </c>
      <c r="J1643" s="12">
        <f t="shared" si="2966"/>
        <v>2.3490437123474472</v>
      </c>
      <c r="K1643" s="12">
        <f t="shared" si="2966"/>
        <v>-4.9333172902309215E-2</v>
      </c>
      <c r="L1643" s="4">
        <f t="shared" ref="L1643:L1651" si="2967">SUMPRODUCT(D1643:G1643,H1643:K1643)</f>
        <v>2.6875856680123951</v>
      </c>
      <c r="M1643" s="11">
        <f t="shared" ref="M1643:M1651" si="2968">1/(1+EXP(-L1643))</f>
        <v>0.93629011611604018</v>
      </c>
      <c r="N1643" s="12">
        <f t="shared" ref="N1643:N1651" si="2969">(M1643-C1643)^2</f>
        <v>4.0589493045076431E-3</v>
      </c>
      <c r="O1643" s="12">
        <f t="shared" ref="O1643:O1651" si="2970">2*D1643*$M1643*(1-$M1643)*($M1643-$C1643)</f>
        <v>0</v>
      </c>
      <c r="P1643" s="12">
        <f t="shared" si="2962"/>
        <v>-7.6007082312531627E-3</v>
      </c>
      <c r="Q1643" s="12">
        <f t="shared" si="2963"/>
        <v>-7.6007082312531627E-3</v>
      </c>
      <c r="R1643" s="12">
        <f t="shared" si="2964"/>
        <v>-7.6007082312531627E-3</v>
      </c>
      <c r="S1643" s="4">
        <f t="shared" ref="S1643:S1651" si="2971">IF(M1643&gt;0.5,1,0)</f>
        <v>1</v>
      </c>
      <c r="T1643" s="15" t="str">
        <f t="shared" ref="T1643:T1651" si="2972">IF(S1643=C1643,"OK","FAUX")</f>
        <v>OK</v>
      </c>
    </row>
    <row r="1644" spans="1:23" x14ac:dyDescent="0.25">
      <c r="A1644" t="s">
        <v>39</v>
      </c>
      <c r="B1644" t="s">
        <v>35</v>
      </c>
      <c r="C1644" s="4">
        <f t="shared" ref="C1644:G1644" si="2973">C1626</f>
        <v>0</v>
      </c>
      <c r="D1644" s="4">
        <f t="shared" si="2973"/>
        <v>-1</v>
      </c>
      <c r="E1644" s="4">
        <f t="shared" si="2973"/>
        <v>1</v>
      </c>
      <c r="F1644" s="4">
        <f t="shared" si="2973"/>
        <v>-1</v>
      </c>
      <c r="G1644" s="4">
        <f t="shared" si="2973"/>
        <v>0</v>
      </c>
      <c r="H1644" s="12">
        <f>H1638</f>
        <v>2.7403627720945822</v>
      </c>
      <c r="I1644" s="12">
        <f t="shared" ref="I1644:K1644" si="2974">I1638</f>
        <v>0.38787512856725698</v>
      </c>
      <c r="J1644" s="12">
        <f t="shared" si="2974"/>
        <v>2.3490437123474472</v>
      </c>
      <c r="K1644" s="12">
        <f t="shared" si="2974"/>
        <v>-4.9333172902309215E-2</v>
      </c>
      <c r="L1644" s="4">
        <f t="shared" si="2967"/>
        <v>-4.7015313558747724</v>
      </c>
      <c r="M1644" s="11">
        <f t="shared" si="2968"/>
        <v>8.999630770885645E-3</v>
      </c>
      <c r="N1644" s="12">
        <f t="shared" si="2969"/>
        <v>8.0993354012271756E-5</v>
      </c>
      <c r="O1644" s="12">
        <f t="shared" si="2970"/>
        <v>-1.6052888746253134E-4</v>
      </c>
      <c r="P1644" s="12">
        <f t="shared" si="2962"/>
        <v>1.6052888746253134E-4</v>
      </c>
      <c r="Q1644" s="12">
        <f t="shared" si="2963"/>
        <v>-1.6052888746253134E-4</v>
      </c>
      <c r="R1644" s="12">
        <f t="shared" si="2964"/>
        <v>0</v>
      </c>
      <c r="S1644" s="4">
        <f t="shared" si="2971"/>
        <v>0</v>
      </c>
      <c r="T1644" s="15" t="str">
        <f t="shared" si="2972"/>
        <v>OK</v>
      </c>
    </row>
    <row r="1645" spans="1:23" x14ac:dyDescent="0.25">
      <c r="A1645" t="s">
        <v>39</v>
      </c>
      <c r="B1645" t="s">
        <v>37</v>
      </c>
      <c r="C1645" s="4">
        <f t="shared" ref="C1645:G1645" si="2975">C1627</f>
        <v>0</v>
      </c>
      <c r="D1645" s="4">
        <f t="shared" si="2975"/>
        <v>-1</v>
      </c>
      <c r="E1645" s="4">
        <f t="shared" si="2975"/>
        <v>0</v>
      </c>
      <c r="F1645" s="4">
        <f t="shared" si="2975"/>
        <v>-1</v>
      </c>
      <c r="G1645" s="4">
        <f t="shared" si="2975"/>
        <v>1</v>
      </c>
      <c r="H1645" s="12">
        <f>H1638</f>
        <v>2.7403627720945822</v>
      </c>
      <c r="I1645" s="12">
        <f t="shared" ref="I1645:K1645" si="2976">I1638</f>
        <v>0.38787512856725698</v>
      </c>
      <c r="J1645" s="12">
        <f t="shared" si="2976"/>
        <v>2.3490437123474472</v>
      </c>
      <c r="K1645" s="12">
        <f t="shared" si="2976"/>
        <v>-4.9333172902309215E-2</v>
      </c>
      <c r="L1645" s="4">
        <f t="shared" si="2967"/>
        <v>-5.1387396573443391</v>
      </c>
      <c r="M1645" s="11">
        <f t="shared" si="2968"/>
        <v>5.8308785120404338E-3</v>
      </c>
      <c r="N1645" s="12">
        <f t="shared" si="2969"/>
        <v>3.3999144222174863E-5</v>
      </c>
      <c r="O1645" s="12">
        <f t="shared" si="2970"/>
        <v>-6.7601798685404046E-5</v>
      </c>
      <c r="P1645" s="12">
        <f t="shared" si="2962"/>
        <v>0</v>
      </c>
      <c r="Q1645" s="12">
        <f t="shared" si="2963"/>
        <v>-6.7601798685404046E-5</v>
      </c>
      <c r="R1645" s="12">
        <f t="shared" si="2964"/>
        <v>6.7601798685404046E-5</v>
      </c>
      <c r="S1645" s="4">
        <f t="shared" si="2971"/>
        <v>0</v>
      </c>
      <c r="T1645" s="15" t="str">
        <f t="shared" si="2972"/>
        <v>OK</v>
      </c>
    </row>
    <row r="1646" spans="1:23" x14ac:dyDescent="0.25">
      <c r="A1646" t="s">
        <v>40</v>
      </c>
      <c r="B1646" t="s">
        <v>32</v>
      </c>
      <c r="C1646" s="4">
        <f t="shared" ref="C1646:G1646" si="2977">C1628</f>
        <v>1</v>
      </c>
      <c r="D1646" s="4">
        <f t="shared" si="2977"/>
        <v>1</v>
      </c>
      <c r="E1646" s="4">
        <f t="shared" si="2977"/>
        <v>1</v>
      </c>
      <c r="F1646" s="4">
        <f t="shared" si="2977"/>
        <v>0</v>
      </c>
      <c r="G1646" s="4">
        <f t="shared" si="2977"/>
        <v>1</v>
      </c>
      <c r="H1646" s="12">
        <f>H1638</f>
        <v>2.7403627720945822</v>
      </c>
      <c r="I1646" s="12">
        <f t="shared" ref="I1646:K1646" si="2978">I1638</f>
        <v>0.38787512856725698</v>
      </c>
      <c r="J1646" s="12">
        <f t="shared" si="2978"/>
        <v>2.3490437123474472</v>
      </c>
      <c r="K1646" s="12">
        <f t="shared" si="2978"/>
        <v>-4.9333172902309215E-2</v>
      </c>
      <c r="L1646" s="4">
        <f t="shared" si="2967"/>
        <v>3.0789047277595301</v>
      </c>
      <c r="M1646" s="11">
        <f t="shared" si="2968"/>
        <v>0.95601415020395464</v>
      </c>
      <c r="N1646" s="12">
        <f t="shared" si="2969"/>
        <v>1.9347549822802638E-3</v>
      </c>
      <c r="O1646" s="12">
        <f t="shared" si="2970"/>
        <v>-3.6993062804750675E-3</v>
      </c>
      <c r="P1646" s="12">
        <f t="shared" si="2962"/>
        <v>-3.6993062804750675E-3</v>
      </c>
      <c r="Q1646" s="12">
        <f t="shared" si="2963"/>
        <v>0</v>
      </c>
      <c r="R1646" s="12">
        <f t="shared" si="2964"/>
        <v>-3.6993062804750675E-3</v>
      </c>
      <c r="S1646" s="4">
        <f t="shared" si="2971"/>
        <v>1</v>
      </c>
      <c r="T1646" s="15" t="str">
        <f t="shared" si="2972"/>
        <v>OK</v>
      </c>
    </row>
    <row r="1647" spans="1:23" x14ac:dyDescent="0.25">
      <c r="A1647" t="s">
        <v>40</v>
      </c>
      <c r="B1647" t="s">
        <v>38</v>
      </c>
      <c r="C1647" s="4">
        <f t="shared" ref="C1647:G1647" si="2979">C1629</f>
        <v>1</v>
      </c>
      <c r="D1647" s="4">
        <f t="shared" si="2979"/>
        <v>1</v>
      </c>
      <c r="E1647" s="4">
        <f t="shared" si="2979"/>
        <v>1</v>
      </c>
      <c r="F1647" s="4">
        <f t="shared" si="2979"/>
        <v>1</v>
      </c>
      <c r="G1647" s="4">
        <f t="shared" si="2979"/>
        <v>0</v>
      </c>
      <c r="H1647" s="12">
        <f>H1638</f>
        <v>2.7403627720945822</v>
      </c>
      <c r="I1647" s="12">
        <f t="shared" ref="I1647:K1647" si="2980">I1638</f>
        <v>0.38787512856725698</v>
      </c>
      <c r="J1647" s="12">
        <f t="shared" si="2980"/>
        <v>2.3490437123474472</v>
      </c>
      <c r="K1647" s="12">
        <f t="shared" si="2980"/>
        <v>-4.9333172902309215E-2</v>
      </c>
      <c r="L1647" s="4">
        <f t="shared" si="2967"/>
        <v>5.4772816130092865</v>
      </c>
      <c r="M1647" s="11">
        <f t="shared" si="2968"/>
        <v>0.99583672634223996</v>
      </c>
      <c r="N1647" s="12">
        <f t="shared" si="2969"/>
        <v>1.7332847549398631E-5</v>
      </c>
      <c r="O1647" s="12">
        <f t="shared" si="2970"/>
        <v>-3.4521372323564493E-5</v>
      </c>
      <c r="P1647" s="12">
        <f t="shared" si="2962"/>
        <v>-3.4521372323564493E-5</v>
      </c>
      <c r="Q1647" s="12">
        <f t="shared" si="2963"/>
        <v>-3.4521372323564493E-5</v>
      </c>
      <c r="R1647" s="12">
        <f t="shared" si="2964"/>
        <v>0</v>
      </c>
      <c r="S1647" s="4">
        <f t="shared" si="2971"/>
        <v>1</v>
      </c>
      <c r="T1647" s="15" t="str">
        <f t="shared" si="2972"/>
        <v>OK</v>
      </c>
    </row>
    <row r="1648" spans="1:23" x14ac:dyDescent="0.25">
      <c r="A1648" t="s">
        <v>39</v>
      </c>
      <c r="B1648" t="s">
        <v>31</v>
      </c>
      <c r="C1648" s="4">
        <f t="shared" ref="C1648:G1648" si="2981">C1630</f>
        <v>0</v>
      </c>
      <c r="D1648" s="4">
        <f t="shared" si="2981"/>
        <v>0</v>
      </c>
      <c r="E1648" s="4">
        <f t="shared" si="2981"/>
        <v>0</v>
      </c>
      <c r="F1648" s="4">
        <f t="shared" si="2981"/>
        <v>-1</v>
      </c>
      <c r="G1648" s="4">
        <f t="shared" si="2981"/>
        <v>0</v>
      </c>
      <c r="H1648" s="12">
        <f>H1638</f>
        <v>2.7403627720945822</v>
      </c>
      <c r="I1648" s="12">
        <f t="shared" ref="I1648:K1648" si="2982">I1638</f>
        <v>0.38787512856725698</v>
      </c>
      <c r="J1648" s="12">
        <f t="shared" si="2982"/>
        <v>2.3490437123474472</v>
      </c>
      <c r="K1648" s="12">
        <f t="shared" si="2982"/>
        <v>-4.9333172902309215E-2</v>
      </c>
      <c r="L1648" s="4">
        <f t="shared" si="2967"/>
        <v>-2.3490437123474472</v>
      </c>
      <c r="M1648" s="11">
        <f t="shared" si="2968"/>
        <v>8.7141813295408779E-2</v>
      </c>
      <c r="N1648" s="12">
        <f t="shared" si="2969"/>
        <v>7.5936956244118826E-3</v>
      </c>
      <c r="O1648" s="12">
        <f t="shared" si="2970"/>
        <v>0</v>
      </c>
      <c r="P1648" s="12">
        <f t="shared" si="2962"/>
        <v>0</v>
      </c>
      <c r="Q1648" s="12">
        <f t="shared" si="2963"/>
        <v>-1.386393443617444E-2</v>
      </c>
      <c r="R1648" s="12">
        <f t="shared" si="2964"/>
        <v>0</v>
      </c>
      <c r="S1648" s="4">
        <f t="shared" si="2971"/>
        <v>0</v>
      </c>
      <c r="T1648" s="15" t="str">
        <f t="shared" si="2972"/>
        <v>OK</v>
      </c>
    </row>
    <row r="1649" spans="1:23" x14ac:dyDescent="0.25">
      <c r="A1649" t="s">
        <v>40</v>
      </c>
      <c r="B1649" t="s">
        <v>30</v>
      </c>
      <c r="C1649" s="4">
        <f t="shared" ref="C1649:G1649" si="2983">C1631</f>
        <v>1</v>
      </c>
      <c r="D1649" s="4">
        <f t="shared" si="2983"/>
        <v>1</v>
      </c>
      <c r="E1649" s="4">
        <f t="shared" si="2983"/>
        <v>0</v>
      </c>
      <c r="F1649" s="4">
        <f t="shared" si="2983"/>
        <v>1</v>
      </c>
      <c r="G1649" s="4">
        <f t="shared" si="2983"/>
        <v>1</v>
      </c>
      <c r="H1649" s="12">
        <f>H1638</f>
        <v>2.7403627720945822</v>
      </c>
      <c r="I1649" s="12">
        <f t="shared" ref="I1649:K1649" si="2984">I1638</f>
        <v>0.38787512856725698</v>
      </c>
      <c r="J1649" s="12">
        <f t="shared" si="2984"/>
        <v>2.3490437123474472</v>
      </c>
      <c r="K1649" s="12">
        <f t="shared" si="2984"/>
        <v>-4.9333172902309215E-2</v>
      </c>
      <c r="L1649" s="4">
        <f t="shared" si="2967"/>
        <v>5.0400733115397207</v>
      </c>
      <c r="M1649" s="11">
        <f t="shared" si="2968"/>
        <v>0.9935683600308578</v>
      </c>
      <c r="N1649" s="12">
        <f t="shared" si="2969"/>
        <v>4.1365992692667476E-5</v>
      </c>
      <c r="O1649" s="12">
        <f t="shared" si="2970"/>
        <v>-8.2199883041404149E-5</v>
      </c>
      <c r="P1649" s="12">
        <f t="shared" si="2962"/>
        <v>0</v>
      </c>
      <c r="Q1649" s="12">
        <f t="shared" si="2963"/>
        <v>-8.2199883041404149E-5</v>
      </c>
      <c r="R1649" s="12">
        <f t="shared" si="2964"/>
        <v>-8.2199883041404149E-5</v>
      </c>
      <c r="S1649" s="4">
        <f t="shared" si="2971"/>
        <v>1</v>
      </c>
      <c r="T1649" s="15" t="str">
        <f t="shared" si="2972"/>
        <v>OK</v>
      </c>
    </row>
    <row r="1650" spans="1:23" x14ac:dyDescent="0.25">
      <c r="A1650" t="s">
        <v>39</v>
      </c>
      <c r="B1650" t="s">
        <v>36</v>
      </c>
      <c r="C1650" s="4">
        <f t="shared" ref="C1650:G1650" si="2985">C1632</f>
        <v>0</v>
      </c>
      <c r="D1650" s="4">
        <f t="shared" si="2985"/>
        <v>-1</v>
      </c>
      <c r="E1650" s="4">
        <f t="shared" si="2985"/>
        <v>0</v>
      </c>
      <c r="F1650" s="4">
        <f t="shared" si="2985"/>
        <v>-1</v>
      </c>
      <c r="G1650" s="4">
        <f t="shared" si="2985"/>
        <v>0</v>
      </c>
      <c r="H1650" s="12">
        <f>H1638</f>
        <v>2.7403627720945822</v>
      </c>
      <c r="I1650" s="12">
        <f t="shared" ref="I1650:K1650" si="2986">I1638</f>
        <v>0.38787512856725698</v>
      </c>
      <c r="J1650" s="12">
        <f t="shared" si="2986"/>
        <v>2.3490437123474472</v>
      </c>
      <c r="K1650" s="12">
        <f t="shared" si="2986"/>
        <v>-4.9333172902309215E-2</v>
      </c>
      <c r="L1650" s="4">
        <f t="shared" si="2967"/>
        <v>-5.0894064844420299</v>
      </c>
      <c r="M1650" s="11">
        <f t="shared" si="2968"/>
        <v>6.1239421064072696E-3</v>
      </c>
      <c r="N1650" s="12">
        <f t="shared" si="2969"/>
        <v>3.7502666922627903E-5</v>
      </c>
      <c r="O1650" s="12">
        <f t="shared" si="2970"/>
        <v>-7.4546005523115711E-5</v>
      </c>
      <c r="P1650" s="12">
        <f t="shared" si="2962"/>
        <v>0</v>
      </c>
      <c r="Q1650" s="12">
        <f t="shared" si="2963"/>
        <v>-7.4546005523115711E-5</v>
      </c>
      <c r="R1650" s="12">
        <f t="shared" si="2964"/>
        <v>0</v>
      </c>
      <c r="S1650" s="4">
        <f t="shared" si="2971"/>
        <v>0</v>
      </c>
      <c r="T1650" s="15" t="str">
        <f t="shared" si="2972"/>
        <v>OK</v>
      </c>
    </row>
    <row r="1651" spans="1:23" x14ac:dyDescent="0.25">
      <c r="A1651" t="s">
        <v>40</v>
      </c>
      <c r="B1651" t="s">
        <v>33</v>
      </c>
      <c r="C1651" s="4">
        <f t="shared" ref="C1651:G1651" si="2987">C1633</f>
        <v>1</v>
      </c>
      <c r="D1651" s="4">
        <f t="shared" si="2987"/>
        <v>1</v>
      </c>
      <c r="E1651" s="4">
        <f t="shared" si="2987"/>
        <v>1</v>
      </c>
      <c r="F1651" s="4">
        <f t="shared" si="2987"/>
        <v>1</v>
      </c>
      <c r="G1651" s="4">
        <f t="shared" si="2987"/>
        <v>0</v>
      </c>
      <c r="H1651" s="12">
        <f>H1638</f>
        <v>2.7403627720945822</v>
      </c>
      <c r="I1651" s="12">
        <f t="shared" ref="I1651:K1651" si="2988">I1638</f>
        <v>0.38787512856725698</v>
      </c>
      <c r="J1651" s="12">
        <f t="shared" si="2988"/>
        <v>2.3490437123474472</v>
      </c>
      <c r="K1651" s="12">
        <f t="shared" si="2988"/>
        <v>-4.9333172902309215E-2</v>
      </c>
      <c r="L1651" s="4">
        <f t="shared" si="2967"/>
        <v>5.4772816130092865</v>
      </c>
      <c r="M1651" s="11">
        <f t="shared" si="2968"/>
        <v>0.99583672634223996</v>
      </c>
      <c r="N1651" s="12">
        <f t="shared" si="2969"/>
        <v>1.7332847549398631E-5</v>
      </c>
      <c r="O1651" s="12">
        <f t="shared" si="2970"/>
        <v>-3.4521372323564493E-5</v>
      </c>
      <c r="P1651" s="12">
        <f t="shared" si="2962"/>
        <v>-3.4521372323564493E-5</v>
      </c>
      <c r="Q1651" s="12">
        <f t="shared" si="2963"/>
        <v>-3.4521372323564493E-5</v>
      </c>
      <c r="R1651" s="12">
        <f t="shared" si="2964"/>
        <v>0</v>
      </c>
      <c r="S1651" s="4">
        <f t="shared" si="2971"/>
        <v>1</v>
      </c>
      <c r="T1651" s="15" t="str">
        <f t="shared" si="2972"/>
        <v>OK</v>
      </c>
    </row>
    <row r="1652" spans="1:23" x14ac:dyDescent="0.25">
      <c r="M1652" s="5" t="s">
        <v>47</v>
      </c>
      <c r="N1652" s="11">
        <f>AVERAGE(N1642:N1651)</f>
        <v>2.0710564526280439E-3</v>
      </c>
      <c r="O1652"/>
      <c r="V1652">
        <f>B1640</f>
        <v>91</v>
      </c>
      <c r="W1652" s="11">
        <f>N1652</f>
        <v>2.0710564526280439E-3</v>
      </c>
    </row>
    <row r="1653" spans="1:23" x14ac:dyDescent="0.25">
      <c r="H1653" t="s">
        <v>41</v>
      </c>
      <c r="I1653">
        <f>I1635</f>
        <v>3</v>
      </c>
      <c r="M1653"/>
      <c r="N1653" s="5" t="s">
        <v>46</v>
      </c>
      <c r="O1653" s="11">
        <f>AVERAGE(O1642:O1651)</f>
        <v>-1.6797523034159044E-3</v>
      </c>
      <c r="P1653" s="11">
        <f t="shared" ref="P1653:R1653" si="2989">AVERAGE(P1642:P1651)</f>
        <v>1.4357690654115667E-4</v>
      </c>
      <c r="Q1653" s="11">
        <f t="shared" si="2989"/>
        <v>-2.1918561986787191E-3</v>
      </c>
      <c r="R1653" s="11">
        <f t="shared" si="2989"/>
        <v>1.3296848382401641E-4</v>
      </c>
    </row>
    <row r="1654" spans="1:23" x14ac:dyDescent="0.25">
      <c r="M1654"/>
      <c r="N1654"/>
      <c r="O1654"/>
    </row>
    <row r="1655" spans="1:23" x14ac:dyDescent="0.25">
      <c r="M1655"/>
      <c r="N1655"/>
      <c r="O1655"/>
    </row>
    <row r="1656" spans="1:23" x14ac:dyDescent="0.25">
      <c r="H1656" s="13">
        <f>H1638-O1653*$I1653</f>
        <v>2.74540202900483</v>
      </c>
      <c r="I1656" s="13">
        <f t="shared" ref="I1656" si="2990">I1638-P1653*$I1653</f>
        <v>0.38744439784763351</v>
      </c>
      <c r="J1656" s="13">
        <f t="shared" ref="J1656" si="2991">J1638-Q1653*$I1653</f>
        <v>2.3556192809434835</v>
      </c>
      <c r="K1656" s="13">
        <f t="shared" ref="K1656" si="2992">K1638-R1653*$I1653</f>
        <v>-4.9732078353781267E-2</v>
      </c>
      <c r="M1656"/>
      <c r="N1656"/>
      <c r="O1656"/>
    </row>
    <row r="1657" spans="1:23" x14ac:dyDescent="0.25">
      <c r="H1657" s="36" t="s">
        <v>18</v>
      </c>
      <c r="I1657" s="36"/>
      <c r="J1657" s="36"/>
      <c r="K1657" s="36"/>
      <c r="M1657"/>
      <c r="N1657"/>
      <c r="O1657" s="37" t="s">
        <v>23</v>
      </c>
      <c r="P1657" s="37"/>
      <c r="Q1657" s="37"/>
      <c r="R1657" s="37"/>
    </row>
    <row r="1658" spans="1:23" x14ac:dyDescent="0.25">
      <c r="A1658" s="14" t="s">
        <v>45</v>
      </c>
      <c r="B1658" s="14">
        <f>B1640+1</f>
        <v>92</v>
      </c>
      <c r="H1658" s="8" t="s">
        <v>19</v>
      </c>
      <c r="I1658" s="8" t="s">
        <v>20</v>
      </c>
      <c r="J1658" s="8" t="s">
        <v>22</v>
      </c>
      <c r="K1658" s="8" t="s">
        <v>21</v>
      </c>
      <c r="M1658"/>
      <c r="N1658"/>
      <c r="O1658" s="8" t="s">
        <v>24</v>
      </c>
      <c r="P1658" s="8" t="s">
        <v>25</v>
      </c>
      <c r="Q1658" s="8" t="s">
        <v>26</v>
      </c>
      <c r="R1658" s="8" t="s">
        <v>27</v>
      </c>
    </row>
    <row r="1659" spans="1:23" ht="30" x14ac:dyDescent="0.25">
      <c r="A1659" s="6" t="s">
        <v>44</v>
      </c>
      <c r="B1659" s="6" t="s">
        <v>13</v>
      </c>
      <c r="C1659" s="7" t="s">
        <v>7</v>
      </c>
      <c r="D1659" s="6" t="s">
        <v>14</v>
      </c>
      <c r="E1659" s="6" t="s">
        <v>1</v>
      </c>
      <c r="F1659" s="6" t="s">
        <v>2</v>
      </c>
      <c r="G1659" s="6" t="s">
        <v>15</v>
      </c>
      <c r="H1659" s="9" t="s">
        <v>14</v>
      </c>
      <c r="I1659" s="9" t="s">
        <v>1</v>
      </c>
      <c r="J1659" s="9" t="s">
        <v>2</v>
      </c>
      <c r="K1659" s="9" t="s">
        <v>15</v>
      </c>
      <c r="L1659" s="6" t="s">
        <v>16</v>
      </c>
      <c r="M1659" s="6" t="s">
        <v>17</v>
      </c>
      <c r="N1659" s="6" t="s">
        <v>28</v>
      </c>
      <c r="O1659" s="9" t="s">
        <v>14</v>
      </c>
      <c r="P1659" s="9" t="s">
        <v>1</v>
      </c>
      <c r="Q1659" s="9" t="s">
        <v>2</v>
      </c>
      <c r="R1659" s="9" t="s">
        <v>15</v>
      </c>
      <c r="S1659" s="7" t="s">
        <v>42</v>
      </c>
      <c r="T1659" s="9" t="s">
        <v>43</v>
      </c>
    </row>
    <row r="1660" spans="1:23" x14ac:dyDescent="0.25">
      <c r="A1660" t="s">
        <v>39</v>
      </c>
      <c r="B1660" t="s">
        <v>29</v>
      </c>
      <c r="C1660" s="4">
        <f>C1642</f>
        <v>0</v>
      </c>
      <c r="D1660" s="4">
        <f t="shared" ref="D1660:G1660" si="2993">D1642</f>
        <v>-1</v>
      </c>
      <c r="E1660" s="4">
        <f t="shared" si="2993"/>
        <v>1</v>
      </c>
      <c r="F1660" s="4">
        <f t="shared" si="2993"/>
        <v>0</v>
      </c>
      <c r="G1660" s="4">
        <f t="shared" si="2993"/>
        <v>1</v>
      </c>
      <c r="H1660" s="12">
        <f>H1656</f>
        <v>2.74540202900483</v>
      </c>
      <c r="I1660" s="12">
        <f t="shared" ref="I1660:K1660" si="2994">I1656</f>
        <v>0.38744439784763351</v>
      </c>
      <c r="J1660" s="12">
        <f t="shared" si="2994"/>
        <v>2.3556192809434835</v>
      </c>
      <c r="K1660" s="12">
        <f t="shared" si="2994"/>
        <v>-4.9732078353781267E-2</v>
      </c>
      <c r="L1660" s="4">
        <f>SUMPRODUCT(D1660:G1660,H1660:K1660)</f>
        <v>-2.4076897095109779</v>
      </c>
      <c r="M1660" s="11">
        <f>1/(1+EXP(-L1660))</f>
        <v>8.2588194077087174E-2</v>
      </c>
      <c r="N1660" s="12">
        <f>(M1660-C1660)^2</f>
        <v>6.8208098009146173E-3</v>
      </c>
      <c r="O1660" s="12">
        <f>2*D1660*$M1660*(1-$M1660)*($M1660-$C1660)</f>
        <v>-1.2514982874627564E-2</v>
      </c>
      <c r="P1660" s="12">
        <f t="shared" ref="P1660:P1669" si="2995">2*E1660*$M1660*(1-$M1660)*($M1660-$C1660)</f>
        <v>1.2514982874627564E-2</v>
      </c>
      <c r="Q1660" s="12">
        <f t="shared" ref="Q1660:Q1669" si="2996">2*F1660*$M1660*(1-$M1660)*($M1660-$C1660)</f>
        <v>0</v>
      </c>
      <c r="R1660" s="12">
        <f t="shared" ref="R1660:R1669" si="2997">2*G1660*$M1660*(1-$M1660)*($M1660-$C1660)</f>
        <v>1.2514982874627564E-2</v>
      </c>
      <c r="S1660" s="4">
        <f>IF(M1660&gt;0.5,1,0)</f>
        <v>0</v>
      </c>
      <c r="T1660" s="15" t="str">
        <f>IF(S1660=C1660,"OK","FAUX")</f>
        <v>OK</v>
      </c>
    </row>
    <row r="1661" spans="1:23" x14ac:dyDescent="0.25">
      <c r="A1661" t="s">
        <v>40</v>
      </c>
      <c r="B1661" t="s">
        <v>34</v>
      </c>
      <c r="C1661" s="4">
        <f t="shared" ref="C1661:G1661" si="2998">C1643</f>
        <v>1</v>
      </c>
      <c r="D1661" s="4">
        <f t="shared" si="2998"/>
        <v>0</v>
      </c>
      <c r="E1661" s="4">
        <f t="shared" si="2998"/>
        <v>1</v>
      </c>
      <c r="F1661" s="4">
        <f t="shared" si="2998"/>
        <v>1</v>
      </c>
      <c r="G1661" s="4">
        <f t="shared" si="2998"/>
        <v>1</v>
      </c>
      <c r="H1661" s="12">
        <f>H1656</f>
        <v>2.74540202900483</v>
      </c>
      <c r="I1661" s="12">
        <f t="shared" ref="I1661:K1661" si="2999">I1656</f>
        <v>0.38744439784763351</v>
      </c>
      <c r="J1661" s="12">
        <f t="shared" si="2999"/>
        <v>2.3556192809434835</v>
      </c>
      <c r="K1661" s="12">
        <f t="shared" si="2999"/>
        <v>-4.9732078353781267E-2</v>
      </c>
      <c r="L1661" s="4">
        <f t="shared" ref="L1661:L1669" si="3000">SUMPRODUCT(D1661:G1661,H1661:K1661)</f>
        <v>2.6933316004373355</v>
      </c>
      <c r="M1661" s="11">
        <f t="shared" ref="M1661:M1669" si="3001">1/(1+EXP(-L1661))</f>
        <v>0.9366320083271964</v>
      </c>
      <c r="N1661" s="12">
        <f t="shared" ref="N1661:N1669" si="3002">(M1661-C1661)^2</f>
        <v>4.0155023686445071E-3</v>
      </c>
      <c r="O1661" s="12">
        <f t="shared" ref="O1661:O1669" si="3003">2*D1661*$M1661*(1-$M1661)*($M1661-$C1661)</f>
        <v>0</v>
      </c>
      <c r="P1661" s="12">
        <f t="shared" si="2995"/>
        <v>-7.5220960959722369E-3</v>
      </c>
      <c r="Q1661" s="12">
        <f t="shared" si="2996"/>
        <v>-7.5220960959722369E-3</v>
      </c>
      <c r="R1661" s="12">
        <f t="shared" si="2997"/>
        <v>-7.5220960959722369E-3</v>
      </c>
      <c r="S1661" s="4">
        <f t="shared" ref="S1661:S1669" si="3004">IF(M1661&gt;0.5,1,0)</f>
        <v>1</v>
      </c>
      <c r="T1661" s="15" t="str">
        <f t="shared" ref="T1661:T1669" si="3005">IF(S1661=C1661,"OK","FAUX")</f>
        <v>OK</v>
      </c>
    </row>
    <row r="1662" spans="1:23" x14ac:dyDescent="0.25">
      <c r="A1662" t="s">
        <v>39</v>
      </c>
      <c r="B1662" t="s">
        <v>35</v>
      </c>
      <c r="C1662" s="4">
        <f t="shared" ref="C1662:G1662" si="3006">C1644</f>
        <v>0</v>
      </c>
      <c r="D1662" s="4">
        <f t="shared" si="3006"/>
        <v>-1</v>
      </c>
      <c r="E1662" s="4">
        <f t="shared" si="3006"/>
        <v>1</v>
      </c>
      <c r="F1662" s="4">
        <f t="shared" si="3006"/>
        <v>-1</v>
      </c>
      <c r="G1662" s="4">
        <f t="shared" si="3006"/>
        <v>0</v>
      </c>
      <c r="H1662" s="12">
        <f>H1656</f>
        <v>2.74540202900483</v>
      </c>
      <c r="I1662" s="12">
        <f t="shared" ref="I1662:K1662" si="3007">I1656</f>
        <v>0.38744439784763351</v>
      </c>
      <c r="J1662" s="12">
        <f t="shared" si="3007"/>
        <v>2.3556192809434835</v>
      </c>
      <c r="K1662" s="12">
        <f t="shared" si="3007"/>
        <v>-4.9732078353781267E-2</v>
      </c>
      <c r="L1662" s="4">
        <f t="shared" si="3000"/>
        <v>-4.7135769121006801</v>
      </c>
      <c r="M1662" s="11">
        <f t="shared" si="3001"/>
        <v>8.8928337510950865E-3</v>
      </c>
      <c r="N1662" s="12">
        <f t="shared" si="3002"/>
        <v>7.9082492124615906E-5</v>
      </c>
      <c r="O1662" s="12">
        <f t="shared" si="3003"/>
        <v>-1.5675844933905881E-4</v>
      </c>
      <c r="P1662" s="12">
        <f t="shared" si="2995"/>
        <v>1.5675844933905881E-4</v>
      </c>
      <c r="Q1662" s="12">
        <f t="shared" si="2996"/>
        <v>-1.5675844933905881E-4</v>
      </c>
      <c r="R1662" s="12">
        <f t="shared" si="2997"/>
        <v>0</v>
      </c>
      <c r="S1662" s="4">
        <f t="shared" si="3004"/>
        <v>0</v>
      </c>
      <c r="T1662" s="15" t="str">
        <f t="shared" si="3005"/>
        <v>OK</v>
      </c>
    </row>
    <row r="1663" spans="1:23" x14ac:dyDescent="0.25">
      <c r="A1663" t="s">
        <v>39</v>
      </c>
      <c r="B1663" t="s">
        <v>37</v>
      </c>
      <c r="C1663" s="4">
        <f t="shared" ref="C1663:G1663" si="3008">C1645</f>
        <v>0</v>
      </c>
      <c r="D1663" s="4">
        <f t="shared" si="3008"/>
        <v>-1</v>
      </c>
      <c r="E1663" s="4">
        <f t="shared" si="3008"/>
        <v>0</v>
      </c>
      <c r="F1663" s="4">
        <f t="shared" si="3008"/>
        <v>-1</v>
      </c>
      <c r="G1663" s="4">
        <f t="shared" si="3008"/>
        <v>1</v>
      </c>
      <c r="H1663" s="12">
        <f>H1656</f>
        <v>2.74540202900483</v>
      </c>
      <c r="I1663" s="12">
        <f t="shared" ref="I1663:K1663" si="3009">I1656</f>
        <v>0.38744439784763351</v>
      </c>
      <c r="J1663" s="12">
        <f t="shared" si="3009"/>
        <v>2.3556192809434835</v>
      </c>
      <c r="K1663" s="12">
        <f t="shared" si="3009"/>
        <v>-4.9732078353781267E-2</v>
      </c>
      <c r="L1663" s="4">
        <f t="shared" si="3000"/>
        <v>-5.1507533883020944</v>
      </c>
      <c r="M1663" s="11">
        <f t="shared" si="3001"/>
        <v>5.7616482031126095E-3</v>
      </c>
      <c r="N1663" s="12">
        <f t="shared" si="3002"/>
        <v>3.3196590016430765E-5</v>
      </c>
      <c r="O1663" s="12">
        <f t="shared" si="3003"/>
        <v>-6.6010645886426252E-5</v>
      </c>
      <c r="P1663" s="12">
        <f t="shared" si="2995"/>
        <v>0</v>
      </c>
      <c r="Q1663" s="12">
        <f t="shared" si="2996"/>
        <v>-6.6010645886426252E-5</v>
      </c>
      <c r="R1663" s="12">
        <f t="shared" si="2997"/>
        <v>6.6010645886426252E-5</v>
      </c>
      <c r="S1663" s="4">
        <f t="shared" si="3004"/>
        <v>0</v>
      </c>
      <c r="T1663" s="15" t="str">
        <f t="shared" si="3005"/>
        <v>OK</v>
      </c>
    </row>
    <row r="1664" spans="1:23" x14ac:dyDescent="0.25">
      <c r="A1664" t="s">
        <v>40</v>
      </c>
      <c r="B1664" t="s">
        <v>32</v>
      </c>
      <c r="C1664" s="4">
        <f t="shared" ref="C1664:G1664" si="3010">C1646</f>
        <v>1</v>
      </c>
      <c r="D1664" s="4">
        <f t="shared" si="3010"/>
        <v>1</v>
      </c>
      <c r="E1664" s="4">
        <f t="shared" si="3010"/>
        <v>1</v>
      </c>
      <c r="F1664" s="4">
        <f t="shared" si="3010"/>
        <v>0</v>
      </c>
      <c r="G1664" s="4">
        <f t="shared" si="3010"/>
        <v>1</v>
      </c>
      <c r="H1664" s="12">
        <f>H1656</f>
        <v>2.74540202900483</v>
      </c>
      <c r="I1664" s="12">
        <f t="shared" ref="I1664:K1664" si="3011">I1656</f>
        <v>0.38744439784763351</v>
      </c>
      <c r="J1664" s="12">
        <f t="shared" si="3011"/>
        <v>2.3556192809434835</v>
      </c>
      <c r="K1664" s="12">
        <f t="shared" si="3011"/>
        <v>-4.9732078353781267E-2</v>
      </c>
      <c r="L1664" s="4">
        <f t="shared" si="3000"/>
        <v>3.083114348498682</v>
      </c>
      <c r="M1664" s="11">
        <f t="shared" si="3001"/>
        <v>0.95619082994121507</v>
      </c>
      <c r="N1664" s="12">
        <f t="shared" si="3002"/>
        <v>1.9192433812395379E-3</v>
      </c>
      <c r="O1664" s="12">
        <f t="shared" si="3003"/>
        <v>-3.670325843133235E-3</v>
      </c>
      <c r="P1664" s="12">
        <f t="shared" si="2995"/>
        <v>-3.670325843133235E-3</v>
      </c>
      <c r="Q1664" s="12">
        <f t="shared" si="2996"/>
        <v>0</v>
      </c>
      <c r="R1664" s="12">
        <f t="shared" si="2997"/>
        <v>-3.670325843133235E-3</v>
      </c>
      <c r="S1664" s="4">
        <f t="shared" si="3004"/>
        <v>1</v>
      </c>
      <c r="T1664" s="15" t="str">
        <f t="shared" si="3005"/>
        <v>OK</v>
      </c>
    </row>
    <row r="1665" spans="1:23" x14ac:dyDescent="0.25">
      <c r="A1665" t="s">
        <v>40</v>
      </c>
      <c r="B1665" t="s">
        <v>38</v>
      </c>
      <c r="C1665" s="4">
        <f t="shared" ref="C1665:G1665" si="3012">C1647</f>
        <v>1</v>
      </c>
      <c r="D1665" s="4">
        <f t="shared" si="3012"/>
        <v>1</v>
      </c>
      <c r="E1665" s="4">
        <f t="shared" si="3012"/>
        <v>1</v>
      </c>
      <c r="F1665" s="4">
        <f t="shared" si="3012"/>
        <v>1</v>
      </c>
      <c r="G1665" s="4">
        <f t="shared" si="3012"/>
        <v>0</v>
      </c>
      <c r="H1665" s="12">
        <f>H1656</f>
        <v>2.74540202900483</v>
      </c>
      <c r="I1665" s="12">
        <f t="shared" ref="I1665:K1665" si="3013">I1656</f>
        <v>0.38744439784763351</v>
      </c>
      <c r="J1665" s="12">
        <f t="shared" si="3013"/>
        <v>2.3556192809434835</v>
      </c>
      <c r="K1665" s="12">
        <f t="shared" si="3013"/>
        <v>-4.9732078353781267E-2</v>
      </c>
      <c r="L1665" s="4">
        <f t="shared" si="3000"/>
        <v>5.4884657077959469</v>
      </c>
      <c r="M1665" s="11">
        <f t="shared" si="3001"/>
        <v>0.99588283874096906</v>
      </c>
      <c r="N1665" s="12">
        <f t="shared" si="3002"/>
        <v>1.6951016832865265E-5</v>
      </c>
      <c r="O1665" s="12">
        <f t="shared" si="3003"/>
        <v>-3.376245352611962E-5</v>
      </c>
      <c r="P1665" s="12">
        <f t="shared" si="2995"/>
        <v>-3.376245352611962E-5</v>
      </c>
      <c r="Q1665" s="12">
        <f t="shared" si="2996"/>
        <v>-3.376245352611962E-5</v>
      </c>
      <c r="R1665" s="12">
        <f t="shared" si="2997"/>
        <v>0</v>
      </c>
      <c r="S1665" s="4">
        <f t="shared" si="3004"/>
        <v>1</v>
      </c>
      <c r="T1665" s="15" t="str">
        <f t="shared" si="3005"/>
        <v>OK</v>
      </c>
    </row>
    <row r="1666" spans="1:23" x14ac:dyDescent="0.25">
      <c r="A1666" t="s">
        <v>39</v>
      </c>
      <c r="B1666" t="s">
        <v>31</v>
      </c>
      <c r="C1666" s="4">
        <f t="shared" ref="C1666:G1666" si="3014">C1648</f>
        <v>0</v>
      </c>
      <c r="D1666" s="4">
        <f t="shared" si="3014"/>
        <v>0</v>
      </c>
      <c r="E1666" s="4">
        <f t="shared" si="3014"/>
        <v>0</v>
      </c>
      <c r="F1666" s="4">
        <f t="shared" si="3014"/>
        <v>-1</v>
      </c>
      <c r="G1666" s="4">
        <f t="shared" si="3014"/>
        <v>0</v>
      </c>
      <c r="H1666" s="12">
        <f>H1656</f>
        <v>2.74540202900483</v>
      </c>
      <c r="I1666" s="12">
        <f t="shared" ref="I1666:K1666" si="3015">I1656</f>
        <v>0.38744439784763351</v>
      </c>
      <c r="J1666" s="12">
        <f t="shared" si="3015"/>
        <v>2.3556192809434835</v>
      </c>
      <c r="K1666" s="12">
        <f t="shared" si="3015"/>
        <v>-4.9732078353781267E-2</v>
      </c>
      <c r="L1666" s="4">
        <f t="shared" si="3000"/>
        <v>-2.3556192809434835</v>
      </c>
      <c r="M1666" s="11">
        <f t="shared" si="3001"/>
        <v>8.6620157250597338E-2</v>
      </c>
      <c r="N1666" s="12">
        <f t="shared" si="3002"/>
        <v>7.5030516421182103E-3</v>
      </c>
      <c r="O1666" s="12">
        <f t="shared" si="3003"/>
        <v>0</v>
      </c>
      <c r="P1666" s="12">
        <f t="shared" si="2995"/>
        <v>0</v>
      </c>
      <c r="Q1666" s="12">
        <f t="shared" si="2996"/>
        <v>-1.3706272258037156E-2</v>
      </c>
      <c r="R1666" s="12">
        <f t="shared" si="2997"/>
        <v>0</v>
      </c>
      <c r="S1666" s="4">
        <f t="shared" si="3004"/>
        <v>0</v>
      </c>
      <c r="T1666" s="15" t="str">
        <f t="shared" si="3005"/>
        <v>OK</v>
      </c>
    </row>
    <row r="1667" spans="1:23" x14ac:dyDescent="0.25">
      <c r="A1667" t="s">
        <v>40</v>
      </c>
      <c r="B1667" t="s">
        <v>30</v>
      </c>
      <c r="C1667" s="4">
        <f t="shared" ref="C1667:G1667" si="3016">C1649</f>
        <v>1</v>
      </c>
      <c r="D1667" s="4">
        <f t="shared" si="3016"/>
        <v>1</v>
      </c>
      <c r="E1667" s="4">
        <f t="shared" si="3016"/>
        <v>0</v>
      </c>
      <c r="F1667" s="4">
        <f t="shared" si="3016"/>
        <v>1</v>
      </c>
      <c r="G1667" s="4">
        <f t="shared" si="3016"/>
        <v>1</v>
      </c>
      <c r="H1667" s="12">
        <f>H1656</f>
        <v>2.74540202900483</v>
      </c>
      <c r="I1667" s="12">
        <f t="shared" ref="I1667:K1667" si="3017">I1656</f>
        <v>0.38744439784763351</v>
      </c>
      <c r="J1667" s="12">
        <f t="shared" si="3017"/>
        <v>2.3556192809434835</v>
      </c>
      <c r="K1667" s="12">
        <f t="shared" si="3017"/>
        <v>-4.9732078353781267E-2</v>
      </c>
      <c r="L1667" s="4">
        <f t="shared" si="3000"/>
        <v>5.0512892315945326</v>
      </c>
      <c r="M1667" s="11">
        <f t="shared" si="3001"/>
        <v>0.99363963750619422</v>
      </c>
      <c r="N1667" s="12">
        <f t="shared" si="3002"/>
        <v>4.045421105261131E-5</v>
      </c>
      <c r="O1667" s="12">
        <f t="shared" si="3003"/>
        <v>-8.0393815211831553E-5</v>
      </c>
      <c r="P1667" s="12">
        <f t="shared" si="2995"/>
        <v>0</v>
      </c>
      <c r="Q1667" s="12">
        <f t="shared" si="2996"/>
        <v>-8.0393815211831553E-5</v>
      </c>
      <c r="R1667" s="12">
        <f t="shared" si="2997"/>
        <v>-8.0393815211831553E-5</v>
      </c>
      <c r="S1667" s="4">
        <f t="shared" si="3004"/>
        <v>1</v>
      </c>
      <c r="T1667" s="15" t="str">
        <f t="shared" si="3005"/>
        <v>OK</v>
      </c>
    </row>
    <row r="1668" spans="1:23" x14ac:dyDescent="0.25">
      <c r="A1668" t="s">
        <v>39</v>
      </c>
      <c r="B1668" t="s">
        <v>36</v>
      </c>
      <c r="C1668" s="4">
        <f t="shared" ref="C1668:G1668" si="3018">C1650</f>
        <v>0</v>
      </c>
      <c r="D1668" s="4">
        <f t="shared" si="3018"/>
        <v>-1</v>
      </c>
      <c r="E1668" s="4">
        <f t="shared" si="3018"/>
        <v>0</v>
      </c>
      <c r="F1668" s="4">
        <f t="shared" si="3018"/>
        <v>-1</v>
      </c>
      <c r="G1668" s="4">
        <f t="shared" si="3018"/>
        <v>0</v>
      </c>
      <c r="H1668" s="12">
        <f>H1656</f>
        <v>2.74540202900483</v>
      </c>
      <c r="I1668" s="12">
        <f t="shared" ref="I1668:K1668" si="3019">I1656</f>
        <v>0.38744439784763351</v>
      </c>
      <c r="J1668" s="12">
        <f t="shared" si="3019"/>
        <v>2.3556192809434835</v>
      </c>
      <c r="K1668" s="12">
        <f t="shared" si="3019"/>
        <v>-4.9732078353781267E-2</v>
      </c>
      <c r="L1668" s="4">
        <f t="shared" si="3000"/>
        <v>-5.1010213099483135</v>
      </c>
      <c r="M1668" s="11">
        <f t="shared" si="3001"/>
        <v>6.0536531619147628E-3</v>
      </c>
      <c r="N1668" s="12">
        <f t="shared" si="3002"/>
        <v>3.6646716604760606E-5</v>
      </c>
      <c r="O1668" s="12">
        <f t="shared" si="3003"/>
        <v>-7.2849740185824803E-5</v>
      </c>
      <c r="P1668" s="12">
        <f t="shared" si="2995"/>
        <v>0</v>
      </c>
      <c r="Q1668" s="12">
        <f t="shared" si="2996"/>
        <v>-7.2849740185824803E-5</v>
      </c>
      <c r="R1668" s="12">
        <f t="shared" si="2997"/>
        <v>0</v>
      </c>
      <c r="S1668" s="4">
        <f t="shared" si="3004"/>
        <v>0</v>
      </c>
      <c r="T1668" s="15" t="str">
        <f t="shared" si="3005"/>
        <v>OK</v>
      </c>
    </row>
    <row r="1669" spans="1:23" x14ac:dyDescent="0.25">
      <c r="A1669" t="s">
        <v>40</v>
      </c>
      <c r="B1669" t="s">
        <v>33</v>
      </c>
      <c r="C1669" s="4">
        <f t="shared" ref="C1669:G1669" si="3020">C1651</f>
        <v>1</v>
      </c>
      <c r="D1669" s="4">
        <f t="shared" si="3020"/>
        <v>1</v>
      </c>
      <c r="E1669" s="4">
        <f t="shared" si="3020"/>
        <v>1</v>
      </c>
      <c r="F1669" s="4">
        <f t="shared" si="3020"/>
        <v>1</v>
      </c>
      <c r="G1669" s="4">
        <f t="shared" si="3020"/>
        <v>0</v>
      </c>
      <c r="H1669" s="12">
        <f>H1656</f>
        <v>2.74540202900483</v>
      </c>
      <c r="I1669" s="12">
        <f t="shared" ref="I1669:K1669" si="3021">I1656</f>
        <v>0.38744439784763351</v>
      </c>
      <c r="J1669" s="12">
        <f t="shared" si="3021"/>
        <v>2.3556192809434835</v>
      </c>
      <c r="K1669" s="12">
        <f t="shared" si="3021"/>
        <v>-4.9732078353781267E-2</v>
      </c>
      <c r="L1669" s="4">
        <f t="shared" si="3000"/>
        <v>5.4884657077959469</v>
      </c>
      <c r="M1669" s="11">
        <f t="shared" si="3001"/>
        <v>0.99588283874096906</v>
      </c>
      <c r="N1669" s="12">
        <f t="shared" si="3002"/>
        <v>1.6951016832865265E-5</v>
      </c>
      <c r="O1669" s="12">
        <f t="shared" si="3003"/>
        <v>-3.376245352611962E-5</v>
      </c>
      <c r="P1669" s="12">
        <f t="shared" si="2995"/>
        <v>-3.376245352611962E-5</v>
      </c>
      <c r="Q1669" s="12">
        <f t="shared" si="2996"/>
        <v>-3.376245352611962E-5</v>
      </c>
      <c r="R1669" s="12">
        <f t="shared" si="2997"/>
        <v>0</v>
      </c>
      <c r="S1669" s="4">
        <f t="shared" si="3004"/>
        <v>1</v>
      </c>
      <c r="T1669" s="15" t="str">
        <f t="shared" si="3005"/>
        <v>OK</v>
      </c>
    </row>
    <row r="1670" spans="1:23" x14ac:dyDescent="0.25">
      <c r="M1670" s="5" t="s">
        <v>47</v>
      </c>
      <c r="N1670" s="11">
        <f>AVERAGE(N1660:N1669)</f>
        <v>2.048188923638102E-3</v>
      </c>
      <c r="O1670"/>
      <c r="V1670">
        <f>B1658</f>
        <v>92</v>
      </c>
      <c r="W1670" s="11">
        <f>N1670</f>
        <v>2.048188923638102E-3</v>
      </c>
    </row>
    <row r="1671" spans="1:23" x14ac:dyDescent="0.25">
      <c r="H1671" t="s">
        <v>41</v>
      </c>
      <c r="I1671">
        <f>I1653</f>
        <v>3</v>
      </c>
      <c r="M1671"/>
      <c r="N1671" s="5" t="s">
        <v>46</v>
      </c>
      <c r="O1671" s="11">
        <f>AVERAGE(O1660:O1669)</f>
        <v>-1.6628846275436177E-3</v>
      </c>
      <c r="P1671" s="11">
        <f t="shared" ref="P1671:R1671" si="3022">AVERAGE(P1660:P1669)</f>
        <v>1.4117944778089118E-4</v>
      </c>
      <c r="Q1671" s="11">
        <f t="shared" si="3022"/>
        <v>-2.1671905911684773E-3</v>
      </c>
      <c r="R1671" s="11">
        <f t="shared" si="3022"/>
        <v>1.3081777661966864E-4</v>
      </c>
    </row>
    <row r="1672" spans="1:23" x14ac:dyDescent="0.25">
      <c r="M1672"/>
      <c r="N1672"/>
      <c r="O1672"/>
    </row>
    <row r="1673" spans="1:23" x14ac:dyDescent="0.25">
      <c r="M1673"/>
      <c r="N1673"/>
      <c r="O1673"/>
    </row>
    <row r="1674" spans="1:23" x14ac:dyDescent="0.25">
      <c r="H1674" s="13">
        <f>H1656-O1671*$I1671</f>
        <v>2.7503906828874607</v>
      </c>
      <c r="I1674" s="13">
        <f t="shared" ref="I1674" si="3023">I1656-P1671*$I1671</f>
        <v>0.38702085950429083</v>
      </c>
      <c r="J1674" s="13">
        <f t="shared" ref="J1674" si="3024">J1656-Q1671*$I1671</f>
        <v>2.362120852716989</v>
      </c>
      <c r="K1674" s="13">
        <f t="shared" ref="K1674" si="3025">K1656-R1671*$I1671</f>
        <v>-5.0124531683640276E-2</v>
      </c>
      <c r="M1674"/>
      <c r="N1674"/>
      <c r="O1674"/>
    </row>
    <row r="1675" spans="1:23" x14ac:dyDescent="0.25">
      <c r="H1675" s="36" t="s">
        <v>18</v>
      </c>
      <c r="I1675" s="36"/>
      <c r="J1675" s="36"/>
      <c r="K1675" s="36"/>
      <c r="M1675"/>
      <c r="N1675"/>
      <c r="O1675" s="37" t="s">
        <v>23</v>
      </c>
      <c r="P1675" s="37"/>
      <c r="Q1675" s="37"/>
      <c r="R1675" s="37"/>
    </row>
    <row r="1676" spans="1:23" x14ac:dyDescent="0.25">
      <c r="A1676" s="14" t="s">
        <v>45</v>
      </c>
      <c r="B1676" s="14">
        <f>B1658+1</f>
        <v>93</v>
      </c>
      <c r="H1676" s="8" t="s">
        <v>19</v>
      </c>
      <c r="I1676" s="8" t="s">
        <v>20</v>
      </c>
      <c r="J1676" s="8" t="s">
        <v>22</v>
      </c>
      <c r="K1676" s="8" t="s">
        <v>21</v>
      </c>
      <c r="M1676"/>
      <c r="N1676"/>
      <c r="O1676" s="8" t="s">
        <v>24</v>
      </c>
      <c r="P1676" s="8" t="s">
        <v>25</v>
      </c>
      <c r="Q1676" s="8" t="s">
        <v>26</v>
      </c>
      <c r="R1676" s="8" t="s">
        <v>27</v>
      </c>
    </row>
    <row r="1677" spans="1:23" ht="30" x14ac:dyDescent="0.25">
      <c r="A1677" s="6" t="s">
        <v>44</v>
      </c>
      <c r="B1677" s="6" t="s">
        <v>13</v>
      </c>
      <c r="C1677" s="7" t="s">
        <v>7</v>
      </c>
      <c r="D1677" s="6" t="s">
        <v>14</v>
      </c>
      <c r="E1677" s="6" t="s">
        <v>1</v>
      </c>
      <c r="F1677" s="6" t="s">
        <v>2</v>
      </c>
      <c r="G1677" s="6" t="s">
        <v>15</v>
      </c>
      <c r="H1677" s="9" t="s">
        <v>14</v>
      </c>
      <c r="I1677" s="9" t="s">
        <v>1</v>
      </c>
      <c r="J1677" s="9" t="s">
        <v>2</v>
      </c>
      <c r="K1677" s="9" t="s">
        <v>15</v>
      </c>
      <c r="L1677" s="6" t="s">
        <v>16</v>
      </c>
      <c r="M1677" s="6" t="s">
        <v>17</v>
      </c>
      <c r="N1677" s="6" t="s">
        <v>28</v>
      </c>
      <c r="O1677" s="9" t="s">
        <v>14</v>
      </c>
      <c r="P1677" s="9" t="s">
        <v>1</v>
      </c>
      <c r="Q1677" s="9" t="s">
        <v>2</v>
      </c>
      <c r="R1677" s="9" t="s">
        <v>15</v>
      </c>
      <c r="S1677" s="7" t="s">
        <v>42</v>
      </c>
      <c r="T1677" s="9" t="s">
        <v>43</v>
      </c>
    </row>
    <row r="1678" spans="1:23" x14ac:dyDescent="0.25">
      <c r="A1678" t="s">
        <v>39</v>
      </c>
      <c r="B1678" t="s">
        <v>29</v>
      </c>
      <c r="C1678" s="4">
        <f>C1660</f>
        <v>0</v>
      </c>
      <c r="D1678" s="4">
        <f t="shared" ref="D1678:G1678" si="3026">D1660</f>
        <v>-1</v>
      </c>
      <c r="E1678" s="4">
        <f t="shared" si="3026"/>
        <v>1</v>
      </c>
      <c r="F1678" s="4">
        <f t="shared" si="3026"/>
        <v>0</v>
      </c>
      <c r="G1678" s="4">
        <f t="shared" si="3026"/>
        <v>1</v>
      </c>
      <c r="H1678" s="12">
        <f>H1674</f>
        <v>2.7503906828874607</v>
      </c>
      <c r="I1678" s="12">
        <f t="shared" ref="I1678:K1678" si="3027">I1674</f>
        <v>0.38702085950429083</v>
      </c>
      <c r="J1678" s="12">
        <f t="shared" si="3027"/>
        <v>2.362120852716989</v>
      </c>
      <c r="K1678" s="12">
        <f t="shared" si="3027"/>
        <v>-5.0124531683640276E-2</v>
      </c>
      <c r="L1678" s="4">
        <f>SUMPRODUCT(D1678:G1678,H1678:K1678)</f>
        <v>-2.4134943550668098</v>
      </c>
      <c r="M1678" s="11">
        <f>1/(1+EXP(-L1678))</f>
        <v>8.2149455530299481E-2</v>
      </c>
      <c r="N1678" s="12">
        <f>(M1678-C1678)^2</f>
        <v>6.7485330439246522E-3</v>
      </c>
      <c r="O1678" s="12">
        <f>2*D1678*$M1678*(1-$M1678)*($M1678-$C1678)</f>
        <v>-1.2388289457476014E-2</v>
      </c>
      <c r="P1678" s="12">
        <f t="shared" ref="P1678:P1687" si="3028">2*E1678*$M1678*(1-$M1678)*($M1678-$C1678)</f>
        <v>1.2388289457476014E-2</v>
      </c>
      <c r="Q1678" s="12">
        <f t="shared" ref="Q1678:Q1687" si="3029">2*F1678*$M1678*(1-$M1678)*($M1678-$C1678)</f>
        <v>0</v>
      </c>
      <c r="R1678" s="12">
        <f t="shared" ref="R1678:R1687" si="3030">2*G1678*$M1678*(1-$M1678)*($M1678-$C1678)</f>
        <v>1.2388289457476014E-2</v>
      </c>
      <c r="S1678" s="4">
        <f>IF(M1678&gt;0.5,1,0)</f>
        <v>0</v>
      </c>
      <c r="T1678" s="15" t="str">
        <f>IF(S1678=C1678,"OK","FAUX")</f>
        <v>OK</v>
      </c>
    </row>
    <row r="1679" spans="1:23" x14ac:dyDescent="0.25">
      <c r="A1679" t="s">
        <v>40</v>
      </c>
      <c r="B1679" t="s">
        <v>34</v>
      </c>
      <c r="C1679" s="4">
        <f t="shared" ref="C1679:G1679" si="3031">C1661</f>
        <v>1</v>
      </c>
      <c r="D1679" s="4">
        <f t="shared" si="3031"/>
        <v>0</v>
      </c>
      <c r="E1679" s="4">
        <f t="shared" si="3031"/>
        <v>1</v>
      </c>
      <c r="F1679" s="4">
        <f t="shared" si="3031"/>
        <v>1</v>
      </c>
      <c r="G1679" s="4">
        <f t="shared" si="3031"/>
        <v>1</v>
      </c>
      <c r="H1679" s="12">
        <f>H1674</f>
        <v>2.7503906828874607</v>
      </c>
      <c r="I1679" s="12">
        <f t="shared" ref="I1679:K1679" si="3032">I1674</f>
        <v>0.38702085950429083</v>
      </c>
      <c r="J1679" s="12">
        <f t="shared" si="3032"/>
        <v>2.362120852716989</v>
      </c>
      <c r="K1679" s="12">
        <f t="shared" si="3032"/>
        <v>-5.0124531683640276E-2</v>
      </c>
      <c r="L1679" s="4">
        <f t="shared" ref="L1679:L1687" si="3033">SUMPRODUCT(D1679:G1679,H1679:K1679)</f>
        <v>2.6990171805376399</v>
      </c>
      <c r="M1679" s="11">
        <f t="shared" ref="M1679:M1687" si="3034">1/(1+EXP(-L1679))</f>
        <v>0.9369686250992606</v>
      </c>
      <c r="N1679" s="12">
        <f t="shared" ref="N1679:N1687" si="3035">(M1679-C1679)^2</f>
        <v>3.9729542218775605E-3</v>
      </c>
      <c r="O1679" s="12">
        <f t="shared" ref="O1679:O1687" si="3036">2*D1679*$M1679*(1-$M1679)*($M1679-$C1679)</f>
        <v>0</v>
      </c>
      <c r="P1679" s="12">
        <f t="shared" si="3028"/>
        <v>-7.4450669097098424E-3</v>
      </c>
      <c r="Q1679" s="12">
        <f t="shared" si="3029"/>
        <v>-7.4450669097098424E-3</v>
      </c>
      <c r="R1679" s="12">
        <f t="shared" si="3030"/>
        <v>-7.4450669097098424E-3</v>
      </c>
      <c r="S1679" s="4">
        <f t="shared" ref="S1679:S1687" si="3037">IF(M1679&gt;0.5,1,0)</f>
        <v>1</v>
      </c>
      <c r="T1679" s="15" t="str">
        <f t="shared" ref="T1679:T1687" si="3038">IF(S1679=C1679,"OK","FAUX")</f>
        <v>OK</v>
      </c>
    </row>
    <row r="1680" spans="1:23" x14ac:dyDescent="0.25">
      <c r="A1680" t="s">
        <v>39</v>
      </c>
      <c r="B1680" t="s">
        <v>35</v>
      </c>
      <c r="C1680" s="4">
        <f t="shared" ref="C1680:G1680" si="3039">C1662</f>
        <v>0</v>
      </c>
      <c r="D1680" s="4">
        <f t="shared" si="3039"/>
        <v>-1</v>
      </c>
      <c r="E1680" s="4">
        <f t="shared" si="3039"/>
        <v>1</v>
      </c>
      <c r="F1680" s="4">
        <f t="shared" si="3039"/>
        <v>-1</v>
      </c>
      <c r="G1680" s="4">
        <f t="shared" si="3039"/>
        <v>0</v>
      </c>
      <c r="H1680" s="12">
        <f>H1674</f>
        <v>2.7503906828874607</v>
      </c>
      <c r="I1680" s="12">
        <f t="shared" ref="I1680:K1680" si="3040">I1674</f>
        <v>0.38702085950429083</v>
      </c>
      <c r="J1680" s="12">
        <f t="shared" si="3040"/>
        <v>2.362120852716989</v>
      </c>
      <c r="K1680" s="12">
        <f t="shared" si="3040"/>
        <v>-5.0124531683640276E-2</v>
      </c>
      <c r="L1680" s="4">
        <f t="shared" si="3033"/>
        <v>-4.7254906761001587</v>
      </c>
      <c r="M1680" s="11">
        <f t="shared" si="3034"/>
        <v>8.7884408296028654E-3</v>
      </c>
      <c r="N1680" s="12">
        <f t="shared" si="3035"/>
        <v>7.7236692215430704E-5</v>
      </c>
      <c r="O1680" s="12">
        <f t="shared" si="3036"/>
        <v>-1.5311580423204229E-4</v>
      </c>
      <c r="P1680" s="12">
        <f t="shared" si="3028"/>
        <v>1.5311580423204229E-4</v>
      </c>
      <c r="Q1680" s="12">
        <f t="shared" si="3029"/>
        <v>-1.5311580423204229E-4</v>
      </c>
      <c r="R1680" s="12">
        <f t="shared" si="3030"/>
        <v>0</v>
      </c>
      <c r="S1680" s="4">
        <f t="shared" si="3037"/>
        <v>0</v>
      </c>
      <c r="T1680" s="15" t="str">
        <f t="shared" si="3038"/>
        <v>OK</v>
      </c>
    </row>
    <row r="1681" spans="1:23" x14ac:dyDescent="0.25">
      <c r="A1681" t="s">
        <v>39</v>
      </c>
      <c r="B1681" t="s">
        <v>37</v>
      </c>
      <c r="C1681" s="4">
        <f t="shared" ref="C1681:G1681" si="3041">C1663</f>
        <v>0</v>
      </c>
      <c r="D1681" s="4">
        <f t="shared" si="3041"/>
        <v>-1</v>
      </c>
      <c r="E1681" s="4">
        <f t="shared" si="3041"/>
        <v>0</v>
      </c>
      <c r="F1681" s="4">
        <f t="shared" si="3041"/>
        <v>-1</v>
      </c>
      <c r="G1681" s="4">
        <f t="shared" si="3041"/>
        <v>1</v>
      </c>
      <c r="H1681" s="12">
        <f>H1674</f>
        <v>2.7503906828874607</v>
      </c>
      <c r="I1681" s="12">
        <f t="shared" ref="I1681:K1681" si="3042">I1674</f>
        <v>0.38702085950429083</v>
      </c>
      <c r="J1681" s="12">
        <f t="shared" si="3042"/>
        <v>2.362120852716989</v>
      </c>
      <c r="K1681" s="12">
        <f t="shared" si="3042"/>
        <v>-5.0124531683640276E-2</v>
      </c>
      <c r="L1681" s="4">
        <f t="shared" si="3033"/>
        <v>-5.1626360672880898</v>
      </c>
      <c r="M1681" s="11">
        <f t="shared" si="3034"/>
        <v>5.6939770718987476E-3</v>
      </c>
      <c r="N1681" s="12">
        <f t="shared" si="3035"/>
        <v>3.2421374895308638E-5</v>
      </c>
      <c r="O1681" s="12">
        <f t="shared" si="3036"/>
        <v>-6.4473536660030628E-5</v>
      </c>
      <c r="P1681" s="12">
        <f t="shared" si="3028"/>
        <v>0</v>
      </c>
      <c r="Q1681" s="12">
        <f t="shared" si="3029"/>
        <v>-6.4473536660030628E-5</v>
      </c>
      <c r="R1681" s="12">
        <f t="shared" si="3030"/>
        <v>6.4473536660030628E-5</v>
      </c>
      <c r="S1681" s="4">
        <f t="shared" si="3037"/>
        <v>0</v>
      </c>
      <c r="T1681" s="15" t="str">
        <f t="shared" si="3038"/>
        <v>OK</v>
      </c>
    </row>
    <row r="1682" spans="1:23" x14ac:dyDescent="0.25">
      <c r="A1682" t="s">
        <v>40</v>
      </c>
      <c r="B1682" t="s">
        <v>32</v>
      </c>
      <c r="C1682" s="4">
        <f t="shared" ref="C1682:G1682" si="3043">C1664</f>
        <v>1</v>
      </c>
      <c r="D1682" s="4">
        <f t="shared" si="3043"/>
        <v>1</v>
      </c>
      <c r="E1682" s="4">
        <f t="shared" si="3043"/>
        <v>1</v>
      </c>
      <c r="F1682" s="4">
        <f t="shared" si="3043"/>
        <v>0</v>
      </c>
      <c r="G1682" s="4">
        <f t="shared" si="3043"/>
        <v>1</v>
      </c>
      <c r="H1682" s="12">
        <f>H1674</f>
        <v>2.7503906828874607</v>
      </c>
      <c r="I1682" s="12">
        <f t="shared" ref="I1682:K1682" si="3044">I1674</f>
        <v>0.38702085950429083</v>
      </c>
      <c r="J1682" s="12">
        <f t="shared" si="3044"/>
        <v>2.362120852716989</v>
      </c>
      <c r="K1682" s="12">
        <f t="shared" si="3044"/>
        <v>-5.0124531683640276E-2</v>
      </c>
      <c r="L1682" s="4">
        <f t="shared" si="3033"/>
        <v>3.0872870107081116</v>
      </c>
      <c r="M1682" s="11">
        <f t="shared" si="3034"/>
        <v>0.95636529011187976</v>
      </c>
      <c r="N1682" s="12">
        <f t="shared" si="3035"/>
        <v>1.903987907020418E-3</v>
      </c>
      <c r="O1682" s="12">
        <f t="shared" si="3036"/>
        <v>-3.6418158941341856E-3</v>
      </c>
      <c r="P1682" s="12">
        <f t="shared" si="3028"/>
        <v>-3.6418158941341856E-3</v>
      </c>
      <c r="Q1682" s="12">
        <f t="shared" si="3029"/>
        <v>0</v>
      </c>
      <c r="R1682" s="12">
        <f t="shared" si="3030"/>
        <v>-3.6418158941341856E-3</v>
      </c>
      <c r="S1682" s="4">
        <f t="shared" si="3037"/>
        <v>1</v>
      </c>
      <c r="T1682" s="15" t="str">
        <f t="shared" si="3038"/>
        <v>OK</v>
      </c>
    </row>
    <row r="1683" spans="1:23" x14ac:dyDescent="0.25">
      <c r="A1683" t="s">
        <v>40</v>
      </c>
      <c r="B1683" t="s">
        <v>38</v>
      </c>
      <c r="C1683" s="4">
        <f t="shared" ref="C1683:G1683" si="3045">C1665</f>
        <v>1</v>
      </c>
      <c r="D1683" s="4">
        <f t="shared" si="3045"/>
        <v>1</v>
      </c>
      <c r="E1683" s="4">
        <f t="shared" si="3045"/>
        <v>1</v>
      </c>
      <c r="F1683" s="4">
        <f t="shared" si="3045"/>
        <v>1</v>
      </c>
      <c r="G1683" s="4">
        <f t="shared" si="3045"/>
        <v>0</v>
      </c>
      <c r="H1683" s="12">
        <f>H1674</f>
        <v>2.7503906828874607</v>
      </c>
      <c r="I1683" s="12">
        <f t="shared" ref="I1683:K1683" si="3046">I1674</f>
        <v>0.38702085950429083</v>
      </c>
      <c r="J1683" s="12">
        <f t="shared" si="3046"/>
        <v>2.362120852716989</v>
      </c>
      <c r="K1683" s="12">
        <f t="shared" si="3046"/>
        <v>-5.0124531683640276E-2</v>
      </c>
      <c r="L1683" s="4">
        <f t="shared" si="3033"/>
        <v>5.4995323951087407</v>
      </c>
      <c r="M1683" s="11">
        <f t="shared" si="3034"/>
        <v>0.99592796637452685</v>
      </c>
      <c r="N1683" s="12">
        <f t="shared" si="3035"/>
        <v>1.6581457846983992E-5</v>
      </c>
      <c r="O1683" s="12">
        <f t="shared" si="3036"/>
        <v>-3.3027875186143413E-5</v>
      </c>
      <c r="P1683" s="12">
        <f t="shared" si="3028"/>
        <v>-3.3027875186143413E-5</v>
      </c>
      <c r="Q1683" s="12">
        <f t="shared" si="3029"/>
        <v>-3.3027875186143413E-5</v>
      </c>
      <c r="R1683" s="12">
        <f t="shared" si="3030"/>
        <v>0</v>
      </c>
      <c r="S1683" s="4">
        <f t="shared" si="3037"/>
        <v>1</v>
      </c>
      <c r="T1683" s="15" t="str">
        <f t="shared" si="3038"/>
        <v>OK</v>
      </c>
    </row>
    <row r="1684" spans="1:23" x14ac:dyDescent="0.25">
      <c r="A1684" t="s">
        <v>39</v>
      </c>
      <c r="B1684" t="s">
        <v>31</v>
      </c>
      <c r="C1684" s="4">
        <f t="shared" ref="C1684:G1684" si="3047">C1666</f>
        <v>0</v>
      </c>
      <c r="D1684" s="4">
        <f t="shared" si="3047"/>
        <v>0</v>
      </c>
      <c r="E1684" s="4">
        <f t="shared" si="3047"/>
        <v>0</v>
      </c>
      <c r="F1684" s="4">
        <f t="shared" si="3047"/>
        <v>-1</v>
      </c>
      <c r="G1684" s="4">
        <f t="shared" si="3047"/>
        <v>0</v>
      </c>
      <c r="H1684" s="12">
        <f>H1674</f>
        <v>2.7503906828874607</v>
      </c>
      <c r="I1684" s="12">
        <f t="shared" ref="I1684:K1684" si="3048">I1674</f>
        <v>0.38702085950429083</v>
      </c>
      <c r="J1684" s="12">
        <f t="shared" si="3048"/>
        <v>2.362120852716989</v>
      </c>
      <c r="K1684" s="12">
        <f t="shared" si="3048"/>
        <v>-5.0124531683640276E-2</v>
      </c>
      <c r="L1684" s="4">
        <f t="shared" si="3033"/>
        <v>-2.362120852716989</v>
      </c>
      <c r="M1684" s="11">
        <f t="shared" si="3034"/>
        <v>8.6107152278813423E-2</v>
      </c>
      <c r="N1684" s="12">
        <f t="shared" si="3035"/>
        <v>7.4144416735667639E-3</v>
      </c>
      <c r="O1684" s="12">
        <f t="shared" si="3036"/>
        <v>0</v>
      </c>
      <c r="P1684" s="12">
        <f t="shared" si="3028"/>
        <v>0</v>
      </c>
      <c r="Q1684" s="12">
        <f t="shared" si="3029"/>
        <v>-1.355201043063714E-2</v>
      </c>
      <c r="R1684" s="12">
        <f t="shared" si="3030"/>
        <v>0</v>
      </c>
      <c r="S1684" s="4">
        <f t="shared" si="3037"/>
        <v>0</v>
      </c>
      <c r="T1684" s="15" t="str">
        <f t="shared" si="3038"/>
        <v>OK</v>
      </c>
    </row>
    <row r="1685" spans="1:23" x14ac:dyDescent="0.25">
      <c r="A1685" t="s">
        <v>40</v>
      </c>
      <c r="B1685" t="s">
        <v>30</v>
      </c>
      <c r="C1685" s="4">
        <f t="shared" ref="C1685:G1685" si="3049">C1667</f>
        <v>1</v>
      </c>
      <c r="D1685" s="4">
        <f t="shared" si="3049"/>
        <v>1</v>
      </c>
      <c r="E1685" s="4">
        <f t="shared" si="3049"/>
        <v>0</v>
      </c>
      <c r="F1685" s="4">
        <f t="shared" si="3049"/>
        <v>1</v>
      </c>
      <c r="G1685" s="4">
        <f t="shared" si="3049"/>
        <v>1</v>
      </c>
      <c r="H1685" s="12">
        <f>H1674</f>
        <v>2.7503906828874607</v>
      </c>
      <c r="I1685" s="12">
        <f t="shared" ref="I1685:K1685" si="3050">I1674</f>
        <v>0.38702085950429083</v>
      </c>
      <c r="J1685" s="12">
        <f t="shared" si="3050"/>
        <v>2.362120852716989</v>
      </c>
      <c r="K1685" s="12">
        <f t="shared" si="3050"/>
        <v>-5.0124531683640276E-2</v>
      </c>
      <c r="L1685" s="4">
        <f t="shared" si="3033"/>
        <v>5.0623870039208088</v>
      </c>
      <c r="M1685" s="11">
        <f t="shared" si="3034"/>
        <v>0.99370939155987459</v>
      </c>
      <c r="N1685" s="12">
        <f t="shared" si="3035"/>
        <v>3.9571754546977062E-5</v>
      </c>
      <c r="O1685" s="12">
        <f t="shared" si="3036"/>
        <v>-7.8645648267666548E-5</v>
      </c>
      <c r="P1685" s="12">
        <f t="shared" si="3028"/>
        <v>0</v>
      </c>
      <c r="Q1685" s="12">
        <f t="shared" si="3029"/>
        <v>-7.8645648267666548E-5</v>
      </c>
      <c r="R1685" s="12">
        <f t="shared" si="3030"/>
        <v>-7.8645648267666548E-5</v>
      </c>
      <c r="S1685" s="4">
        <f t="shared" si="3037"/>
        <v>1</v>
      </c>
      <c r="T1685" s="15" t="str">
        <f t="shared" si="3038"/>
        <v>OK</v>
      </c>
    </row>
    <row r="1686" spans="1:23" x14ac:dyDescent="0.25">
      <c r="A1686" t="s">
        <v>39</v>
      </c>
      <c r="B1686" t="s">
        <v>36</v>
      </c>
      <c r="C1686" s="4">
        <f t="shared" ref="C1686:G1686" si="3051">C1668</f>
        <v>0</v>
      </c>
      <c r="D1686" s="4">
        <f t="shared" si="3051"/>
        <v>-1</v>
      </c>
      <c r="E1686" s="4">
        <f t="shared" si="3051"/>
        <v>0</v>
      </c>
      <c r="F1686" s="4">
        <f t="shared" si="3051"/>
        <v>-1</v>
      </c>
      <c r="G1686" s="4">
        <f t="shared" si="3051"/>
        <v>0</v>
      </c>
      <c r="H1686" s="12">
        <f>H1674</f>
        <v>2.7503906828874607</v>
      </c>
      <c r="I1686" s="12">
        <f t="shared" ref="I1686:K1686" si="3052">I1674</f>
        <v>0.38702085950429083</v>
      </c>
      <c r="J1686" s="12">
        <f t="shared" si="3052"/>
        <v>2.362120852716989</v>
      </c>
      <c r="K1686" s="12">
        <f t="shared" si="3052"/>
        <v>-5.0124531683640276E-2</v>
      </c>
      <c r="L1686" s="4">
        <f t="shared" si="3033"/>
        <v>-5.1125115356044493</v>
      </c>
      <c r="M1686" s="11">
        <f t="shared" si="3034"/>
        <v>5.9849073271961879E-3</v>
      </c>
      <c r="N1686" s="12">
        <f t="shared" si="3035"/>
        <v>3.5819115715126619E-5</v>
      </c>
      <c r="O1686" s="12">
        <f t="shared" si="3036"/>
        <v>-7.1209483254058937E-5</v>
      </c>
      <c r="P1686" s="12">
        <f t="shared" si="3028"/>
        <v>0</v>
      </c>
      <c r="Q1686" s="12">
        <f t="shared" si="3029"/>
        <v>-7.1209483254058937E-5</v>
      </c>
      <c r="R1686" s="12">
        <f t="shared" si="3030"/>
        <v>0</v>
      </c>
      <c r="S1686" s="4">
        <f t="shared" si="3037"/>
        <v>0</v>
      </c>
      <c r="T1686" s="15" t="str">
        <f t="shared" si="3038"/>
        <v>OK</v>
      </c>
    </row>
    <row r="1687" spans="1:23" x14ac:dyDescent="0.25">
      <c r="A1687" t="s">
        <v>40</v>
      </c>
      <c r="B1687" t="s">
        <v>33</v>
      </c>
      <c r="C1687" s="4">
        <f t="shared" ref="C1687:G1687" si="3053">C1669</f>
        <v>1</v>
      </c>
      <c r="D1687" s="4">
        <f t="shared" si="3053"/>
        <v>1</v>
      </c>
      <c r="E1687" s="4">
        <f t="shared" si="3053"/>
        <v>1</v>
      </c>
      <c r="F1687" s="4">
        <f t="shared" si="3053"/>
        <v>1</v>
      </c>
      <c r="G1687" s="4">
        <f t="shared" si="3053"/>
        <v>0</v>
      </c>
      <c r="H1687" s="12">
        <f>H1674</f>
        <v>2.7503906828874607</v>
      </c>
      <c r="I1687" s="12">
        <f t="shared" ref="I1687:K1687" si="3054">I1674</f>
        <v>0.38702085950429083</v>
      </c>
      <c r="J1687" s="12">
        <f t="shared" si="3054"/>
        <v>2.362120852716989</v>
      </c>
      <c r="K1687" s="12">
        <f t="shared" si="3054"/>
        <v>-5.0124531683640276E-2</v>
      </c>
      <c r="L1687" s="4">
        <f t="shared" si="3033"/>
        <v>5.4995323951087407</v>
      </c>
      <c r="M1687" s="11">
        <f t="shared" si="3034"/>
        <v>0.99592796637452685</v>
      </c>
      <c r="N1687" s="12">
        <f t="shared" si="3035"/>
        <v>1.6581457846983992E-5</v>
      </c>
      <c r="O1687" s="12">
        <f t="shared" si="3036"/>
        <v>-3.3027875186143413E-5</v>
      </c>
      <c r="P1687" s="12">
        <f t="shared" si="3028"/>
        <v>-3.3027875186143413E-5</v>
      </c>
      <c r="Q1687" s="12">
        <f t="shared" si="3029"/>
        <v>-3.3027875186143413E-5</v>
      </c>
      <c r="R1687" s="12">
        <f t="shared" si="3030"/>
        <v>0</v>
      </c>
      <c r="S1687" s="4">
        <f t="shared" si="3037"/>
        <v>1</v>
      </c>
      <c r="T1687" s="15" t="str">
        <f t="shared" si="3038"/>
        <v>OK</v>
      </c>
    </row>
    <row r="1688" spans="1:23" x14ac:dyDescent="0.25">
      <c r="M1688" s="5" t="s">
        <v>47</v>
      </c>
      <c r="N1688" s="11">
        <f>AVERAGE(N1678:N1687)</f>
        <v>2.0258128699456204E-3</v>
      </c>
      <c r="O1688"/>
      <c r="V1688">
        <f>B1676</f>
        <v>93</v>
      </c>
      <c r="W1688" s="11">
        <f>N1688</f>
        <v>2.0258128699456204E-3</v>
      </c>
    </row>
    <row r="1689" spans="1:23" x14ac:dyDescent="0.25">
      <c r="H1689" t="s">
        <v>41</v>
      </c>
      <c r="I1689">
        <f>I1671</f>
        <v>3</v>
      </c>
      <c r="M1689"/>
      <c r="N1689" s="5" t="s">
        <v>46</v>
      </c>
      <c r="O1689" s="11">
        <f>AVERAGE(O1678:O1687)</f>
        <v>-1.6463605574396287E-3</v>
      </c>
      <c r="P1689" s="11">
        <f t="shared" ref="P1689:R1689" si="3055">AVERAGE(P1678:P1687)</f>
        <v>1.388466707491742E-4</v>
      </c>
      <c r="Q1689" s="11">
        <f t="shared" si="3055"/>
        <v>-2.1430577563133065E-3</v>
      </c>
      <c r="R1689" s="11">
        <f t="shared" si="3055"/>
        <v>1.2872345420243499E-4</v>
      </c>
    </row>
    <row r="1690" spans="1:23" x14ac:dyDescent="0.25">
      <c r="M1690"/>
      <c r="N1690"/>
      <c r="O1690"/>
    </row>
    <row r="1691" spans="1:23" x14ac:dyDescent="0.25">
      <c r="M1691"/>
      <c r="N1691"/>
      <c r="O1691"/>
    </row>
    <row r="1692" spans="1:23" x14ac:dyDescent="0.25">
      <c r="H1692" s="13">
        <f>H1674-O1689*$I1689</f>
        <v>2.7553297645597796</v>
      </c>
      <c r="I1692" s="13">
        <f t="shared" ref="I1692" si="3056">I1674-P1689*$I1689</f>
        <v>0.38660431949204332</v>
      </c>
      <c r="J1692" s="13">
        <f t="shared" ref="J1692" si="3057">J1674-Q1689*$I1689</f>
        <v>2.3685500259859289</v>
      </c>
      <c r="K1692" s="13">
        <f t="shared" ref="K1692" si="3058">K1674-R1689*$I1689</f>
        <v>-5.051070204624758E-2</v>
      </c>
      <c r="M1692"/>
      <c r="N1692"/>
      <c r="O1692"/>
    </row>
    <row r="1693" spans="1:23" x14ac:dyDescent="0.25">
      <c r="H1693" s="36" t="s">
        <v>18</v>
      </c>
      <c r="I1693" s="36"/>
      <c r="J1693" s="36"/>
      <c r="K1693" s="36"/>
      <c r="M1693"/>
      <c r="N1693"/>
      <c r="O1693" s="37" t="s">
        <v>23</v>
      </c>
      <c r="P1693" s="37"/>
      <c r="Q1693" s="37"/>
      <c r="R1693" s="37"/>
    </row>
    <row r="1694" spans="1:23" x14ac:dyDescent="0.25">
      <c r="A1694" s="14" t="s">
        <v>45</v>
      </c>
      <c r="B1694" s="14">
        <f>B1676+1</f>
        <v>94</v>
      </c>
      <c r="H1694" s="8" t="s">
        <v>19</v>
      </c>
      <c r="I1694" s="8" t="s">
        <v>20</v>
      </c>
      <c r="J1694" s="8" t="s">
        <v>22</v>
      </c>
      <c r="K1694" s="8" t="s">
        <v>21</v>
      </c>
      <c r="M1694"/>
      <c r="N1694"/>
      <c r="O1694" s="8" t="s">
        <v>24</v>
      </c>
      <c r="P1694" s="8" t="s">
        <v>25</v>
      </c>
      <c r="Q1694" s="8" t="s">
        <v>26</v>
      </c>
      <c r="R1694" s="8" t="s">
        <v>27</v>
      </c>
    </row>
    <row r="1695" spans="1:23" ht="30" x14ac:dyDescent="0.25">
      <c r="A1695" s="6" t="s">
        <v>44</v>
      </c>
      <c r="B1695" s="6" t="s">
        <v>13</v>
      </c>
      <c r="C1695" s="7" t="s">
        <v>7</v>
      </c>
      <c r="D1695" s="6" t="s">
        <v>14</v>
      </c>
      <c r="E1695" s="6" t="s">
        <v>1</v>
      </c>
      <c r="F1695" s="6" t="s">
        <v>2</v>
      </c>
      <c r="G1695" s="6" t="s">
        <v>15</v>
      </c>
      <c r="H1695" s="9" t="s">
        <v>14</v>
      </c>
      <c r="I1695" s="9" t="s">
        <v>1</v>
      </c>
      <c r="J1695" s="9" t="s">
        <v>2</v>
      </c>
      <c r="K1695" s="9" t="s">
        <v>15</v>
      </c>
      <c r="L1695" s="6" t="s">
        <v>16</v>
      </c>
      <c r="M1695" s="6" t="s">
        <v>17</v>
      </c>
      <c r="N1695" s="6" t="s">
        <v>28</v>
      </c>
      <c r="O1695" s="9" t="s">
        <v>14</v>
      </c>
      <c r="P1695" s="9" t="s">
        <v>1</v>
      </c>
      <c r="Q1695" s="9" t="s">
        <v>2</v>
      </c>
      <c r="R1695" s="9" t="s">
        <v>15</v>
      </c>
      <c r="S1695" s="7" t="s">
        <v>42</v>
      </c>
      <c r="T1695" s="9" t="s">
        <v>43</v>
      </c>
    </row>
    <row r="1696" spans="1:23" x14ac:dyDescent="0.25">
      <c r="A1696" t="s">
        <v>39</v>
      </c>
      <c r="B1696" t="s">
        <v>29</v>
      </c>
      <c r="C1696" s="4">
        <f>C1678</f>
        <v>0</v>
      </c>
      <c r="D1696" s="4">
        <f t="shared" ref="D1696:G1696" si="3059">D1678</f>
        <v>-1</v>
      </c>
      <c r="E1696" s="4">
        <f t="shared" si="3059"/>
        <v>1</v>
      </c>
      <c r="F1696" s="4">
        <f t="shared" si="3059"/>
        <v>0</v>
      </c>
      <c r="G1696" s="4">
        <f t="shared" si="3059"/>
        <v>1</v>
      </c>
      <c r="H1696" s="12">
        <f>H1692</f>
        <v>2.7553297645597796</v>
      </c>
      <c r="I1696" s="12">
        <f t="shared" ref="I1696:K1696" si="3060">I1692</f>
        <v>0.38660431949204332</v>
      </c>
      <c r="J1696" s="12">
        <f t="shared" si="3060"/>
        <v>2.3685500259859289</v>
      </c>
      <c r="K1696" s="12">
        <f t="shared" si="3060"/>
        <v>-5.051070204624758E-2</v>
      </c>
      <c r="L1696" s="4">
        <f>SUMPRODUCT(D1696:G1696,H1696:K1696)</f>
        <v>-2.4192361471139838</v>
      </c>
      <c r="M1696" s="11">
        <f>1/(1+EXP(-L1696))</f>
        <v>8.1717556516629486E-2</v>
      </c>
      <c r="N1696" s="12">
        <f>(M1696-C1696)^2</f>
        <v>6.6777590430485345E-3</v>
      </c>
      <c r="O1696" s="12">
        <f>2*D1696*$M1696*(1-$M1696)*($M1696-$C1696)</f>
        <v>-1.2264137782087564E-2</v>
      </c>
      <c r="P1696" s="12">
        <f t="shared" ref="P1696:P1705" si="3061">2*E1696*$M1696*(1-$M1696)*($M1696-$C1696)</f>
        <v>1.2264137782087564E-2</v>
      </c>
      <c r="Q1696" s="12">
        <f t="shared" ref="Q1696:Q1705" si="3062">2*F1696*$M1696*(1-$M1696)*($M1696-$C1696)</f>
        <v>0</v>
      </c>
      <c r="R1696" s="12">
        <f t="shared" ref="R1696:R1705" si="3063">2*G1696*$M1696*(1-$M1696)*($M1696-$C1696)</f>
        <v>1.2264137782087564E-2</v>
      </c>
      <c r="S1696" s="4">
        <f>IF(M1696&gt;0.5,1,0)</f>
        <v>0</v>
      </c>
      <c r="T1696" s="15" t="str">
        <f>IF(S1696=C1696,"OK","FAUX")</f>
        <v>OK</v>
      </c>
    </row>
    <row r="1697" spans="1:23" x14ac:dyDescent="0.25">
      <c r="A1697" t="s">
        <v>40</v>
      </c>
      <c r="B1697" t="s">
        <v>34</v>
      </c>
      <c r="C1697" s="4">
        <f t="shared" ref="C1697:G1697" si="3064">C1679</f>
        <v>1</v>
      </c>
      <c r="D1697" s="4">
        <f t="shared" si="3064"/>
        <v>0</v>
      </c>
      <c r="E1697" s="4">
        <f t="shared" si="3064"/>
        <v>1</v>
      </c>
      <c r="F1697" s="4">
        <f t="shared" si="3064"/>
        <v>1</v>
      </c>
      <c r="G1697" s="4">
        <f t="shared" si="3064"/>
        <v>1</v>
      </c>
      <c r="H1697" s="12">
        <f>H1692</f>
        <v>2.7553297645597796</v>
      </c>
      <c r="I1697" s="12">
        <f t="shared" ref="I1697:K1697" si="3065">I1692</f>
        <v>0.38660431949204332</v>
      </c>
      <c r="J1697" s="12">
        <f t="shared" si="3065"/>
        <v>2.3685500259859289</v>
      </c>
      <c r="K1697" s="12">
        <f t="shared" si="3065"/>
        <v>-5.051070204624758E-2</v>
      </c>
      <c r="L1697" s="4">
        <f t="shared" ref="L1697:L1705" si="3066">SUMPRODUCT(D1697:G1697,H1697:K1697)</f>
        <v>2.7046436434317247</v>
      </c>
      <c r="M1697" s="11">
        <f t="shared" ref="M1697:M1705" si="3067">1/(1+EXP(-L1697))</f>
        <v>0.93730009927897573</v>
      </c>
      <c r="N1697" s="12">
        <f t="shared" ref="N1697:N1705" si="3068">(M1697-C1697)^2</f>
        <v>3.9312775504262995E-3</v>
      </c>
      <c r="O1697" s="12">
        <f t="shared" ref="O1697:O1705" si="3069">2*D1697*$M1697*(1-$M1697)*($M1697-$C1697)</f>
        <v>0</v>
      </c>
      <c r="P1697" s="12">
        <f t="shared" si="3061"/>
        <v>-7.3695736766155586E-3</v>
      </c>
      <c r="Q1697" s="12">
        <f t="shared" si="3062"/>
        <v>-7.3695736766155586E-3</v>
      </c>
      <c r="R1697" s="12">
        <f t="shared" si="3063"/>
        <v>-7.3695736766155586E-3</v>
      </c>
      <c r="S1697" s="4">
        <f t="shared" ref="S1697:S1705" si="3070">IF(M1697&gt;0.5,1,0)</f>
        <v>1</v>
      </c>
      <c r="T1697" s="15" t="str">
        <f t="shared" ref="T1697:T1705" si="3071">IF(S1697=C1697,"OK","FAUX")</f>
        <v>OK</v>
      </c>
    </row>
    <row r="1698" spans="1:23" x14ac:dyDescent="0.25">
      <c r="A1698" t="s">
        <v>39</v>
      </c>
      <c r="B1698" t="s">
        <v>35</v>
      </c>
      <c r="C1698" s="4">
        <f t="shared" ref="C1698:G1698" si="3072">C1680</f>
        <v>0</v>
      </c>
      <c r="D1698" s="4">
        <f t="shared" si="3072"/>
        <v>-1</v>
      </c>
      <c r="E1698" s="4">
        <f t="shared" si="3072"/>
        <v>1</v>
      </c>
      <c r="F1698" s="4">
        <f t="shared" si="3072"/>
        <v>-1</v>
      </c>
      <c r="G1698" s="4">
        <f t="shared" si="3072"/>
        <v>0</v>
      </c>
      <c r="H1698" s="12">
        <f>H1692</f>
        <v>2.7553297645597796</v>
      </c>
      <c r="I1698" s="12">
        <f t="shared" ref="I1698:K1698" si="3073">I1692</f>
        <v>0.38660431949204332</v>
      </c>
      <c r="J1698" s="12">
        <f t="shared" si="3073"/>
        <v>2.3685500259859289</v>
      </c>
      <c r="K1698" s="12">
        <f t="shared" si="3073"/>
        <v>-5.051070204624758E-2</v>
      </c>
      <c r="L1698" s="4">
        <f t="shared" si="3066"/>
        <v>-4.7372754710536658</v>
      </c>
      <c r="M1698" s="11">
        <f t="shared" si="3067"/>
        <v>8.68637310874819E-3</v>
      </c>
      <c r="N1698" s="12">
        <f t="shared" si="3068"/>
        <v>7.5453077784383695E-5</v>
      </c>
      <c r="O1698" s="12">
        <f t="shared" si="3069"/>
        <v>-1.4959532839709026E-4</v>
      </c>
      <c r="P1698" s="12">
        <f t="shared" si="3061"/>
        <v>1.4959532839709026E-4</v>
      </c>
      <c r="Q1698" s="12">
        <f t="shared" si="3062"/>
        <v>-1.4959532839709026E-4</v>
      </c>
      <c r="R1698" s="12">
        <f t="shared" si="3063"/>
        <v>0</v>
      </c>
      <c r="S1698" s="4">
        <f t="shared" si="3070"/>
        <v>0</v>
      </c>
      <c r="T1698" s="15" t="str">
        <f t="shared" si="3071"/>
        <v>OK</v>
      </c>
    </row>
    <row r="1699" spans="1:23" x14ac:dyDescent="0.25">
      <c r="A1699" t="s">
        <v>39</v>
      </c>
      <c r="B1699" t="s">
        <v>37</v>
      </c>
      <c r="C1699" s="4">
        <f t="shared" ref="C1699:G1699" si="3074">C1681</f>
        <v>0</v>
      </c>
      <c r="D1699" s="4">
        <f t="shared" si="3074"/>
        <v>-1</v>
      </c>
      <c r="E1699" s="4">
        <f t="shared" si="3074"/>
        <v>0</v>
      </c>
      <c r="F1699" s="4">
        <f t="shared" si="3074"/>
        <v>-1</v>
      </c>
      <c r="G1699" s="4">
        <f t="shared" si="3074"/>
        <v>1</v>
      </c>
      <c r="H1699" s="12">
        <f>H1692</f>
        <v>2.7553297645597796</v>
      </c>
      <c r="I1699" s="12">
        <f t="shared" ref="I1699:K1699" si="3075">I1692</f>
        <v>0.38660431949204332</v>
      </c>
      <c r="J1699" s="12">
        <f t="shared" si="3075"/>
        <v>2.3685500259859289</v>
      </c>
      <c r="K1699" s="12">
        <f t="shared" si="3075"/>
        <v>-5.051070204624758E-2</v>
      </c>
      <c r="L1699" s="4">
        <f t="shared" si="3066"/>
        <v>-5.1743904925919564</v>
      </c>
      <c r="M1699" s="11">
        <f t="shared" si="3067"/>
        <v>5.6278139267593825E-3</v>
      </c>
      <c r="N1699" s="12">
        <f t="shared" si="3068"/>
        <v>3.1672289594226858E-5</v>
      </c>
      <c r="O1699" s="12">
        <f t="shared" si="3069"/>
        <v>-6.2988087683512226E-5</v>
      </c>
      <c r="P1699" s="12">
        <f t="shared" si="3061"/>
        <v>0</v>
      </c>
      <c r="Q1699" s="12">
        <f t="shared" si="3062"/>
        <v>-6.2988087683512226E-5</v>
      </c>
      <c r="R1699" s="12">
        <f t="shared" si="3063"/>
        <v>6.2988087683512226E-5</v>
      </c>
      <c r="S1699" s="4">
        <f t="shared" si="3070"/>
        <v>0</v>
      </c>
      <c r="T1699" s="15" t="str">
        <f t="shared" si="3071"/>
        <v>OK</v>
      </c>
    </row>
    <row r="1700" spans="1:23" x14ac:dyDescent="0.25">
      <c r="A1700" t="s">
        <v>40</v>
      </c>
      <c r="B1700" t="s">
        <v>32</v>
      </c>
      <c r="C1700" s="4">
        <f t="shared" ref="C1700:G1700" si="3076">C1682</f>
        <v>1</v>
      </c>
      <c r="D1700" s="4">
        <f t="shared" si="3076"/>
        <v>1</v>
      </c>
      <c r="E1700" s="4">
        <f t="shared" si="3076"/>
        <v>1</v>
      </c>
      <c r="F1700" s="4">
        <f t="shared" si="3076"/>
        <v>0</v>
      </c>
      <c r="G1700" s="4">
        <f t="shared" si="3076"/>
        <v>1</v>
      </c>
      <c r="H1700" s="12">
        <f>H1692</f>
        <v>2.7553297645597796</v>
      </c>
      <c r="I1700" s="12">
        <f t="shared" ref="I1700:K1700" si="3077">I1692</f>
        <v>0.38660431949204332</v>
      </c>
      <c r="J1700" s="12">
        <f t="shared" si="3077"/>
        <v>2.3685500259859289</v>
      </c>
      <c r="K1700" s="12">
        <f t="shared" si="3077"/>
        <v>-5.051070204624758E-2</v>
      </c>
      <c r="L1700" s="4">
        <f t="shared" si="3066"/>
        <v>3.0914233820055754</v>
      </c>
      <c r="M1700" s="11">
        <f t="shared" si="3067"/>
        <v>0.95653757839889697</v>
      </c>
      <c r="N1700" s="12">
        <f t="shared" si="3068"/>
        <v>1.8889820914320273E-3</v>
      </c>
      <c r="O1700" s="12">
        <f t="shared" si="3069"/>
        <v>-3.6137647107545505E-3</v>
      </c>
      <c r="P1700" s="12">
        <f t="shared" si="3061"/>
        <v>-3.6137647107545505E-3</v>
      </c>
      <c r="Q1700" s="12">
        <f t="shared" si="3062"/>
        <v>0</v>
      </c>
      <c r="R1700" s="12">
        <f t="shared" si="3063"/>
        <v>-3.6137647107545505E-3</v>
      </c>
      <c r="S1700" s="4">
        <f t="shared" si="3070"/>
        <v>1</v>
      </c>
      <c r="T1700" s="15" t="str">
        <f t="shared" si="3071"/>
        <v>OK</v>
      </c>
    </row>
    <row r="1701" spans="1:23" x14ac:dyDescent="0.25">
      <c r="A1701" t="s">
        <v>40</v>
      </c>
      <c r="B1701" t="s">
        <v>38</v>
      </c>
      <c r="C1701" s="4">
        <f t="shared" ref="C1701:G1701" si="3078">C1683</f>
        <v>1</v>
      </c>
      <c r="D1701" s="4">
        <f t="shared" si="3078"/>
        <v>1</v>
      </c>
      <c r="E1701" s="4">
        <f t="shared" si="3078"/>
        <v>1</v>
      </c>
      <c r="F1701" s="4">
        <f t="shared" si="3078"/>
        <v>1</v>
      </c>
      <c r="G1701" s="4">
        <f t="shared" si="3078"/>
        <v>0</v>
      </c>
      <c r="H1701" s="12">
        <f>H1692</f>
        <v>2.7553297645597796</v>
      </c>
      <c r="I1701" s="12">
        <f t="shared" ref="I1701:K1701" si="3079">I1692</f>
        <v>0.38660431949204332</v>
      </c>
      <c r="J1701" s="12">
        <f t="shared" si="3079"/>
        <v>2.3685500259859289</v>
      </c>
      <c r="K1701" s="12">
        <f t="shared" si="3079"/>
        <v>-5.051070204624758E-2</v>
      </c>
      <c r="L1701" s="4">
        <f t="shared" si="3066"/>
        <v>5.5104841100377513</v>
      </c>
      <c r="M1701" s="11">
        <f t="shared" si="3067"/>
        <v>0.99597214016961655</v>
      </c>
      <c r="N1701" s="12">
        <f t="shared" si="3068"/>
        <v>1.6223654813216603E-5</v>
      </c>
      <c r="O1701" s="12">
        <f t="shared" si="3069"/>
        <v>-3.231661641138488E-5</v>
      </c>
      <c r="P1701" s="12">
        <f t="shared" si="3061"/>
        <v>-3.231661641138488E-5</v>
      </c>
      <c r="Q1701" s="12">
        <f t="shared" si="3062"/>
        <v>-3.231661641138488E-5</v>
      </c>
      <c r="R1701" s="12">
        <f t="shared" si="3063"/>
        <v>0</v>
      </c>
      <c r="S1701" s="4">
        <f t="shared" si="3070"/>
        <v>1</v>
      </c>
      <c r="T1701" s="15" t="str">
        <f t="shared" si="3071"/>
        <v>OK</v>
      </c>
    </row>
    <row r="1702" spans="1:23" x14ac:dyDescent="0.25">
      <c r="A1702" t="s">
        <v>39</v>
      </c>
      <c r="B1702" t="s">
        <v>31</v>
      </c>
      <c r="C1702" s="4">
        <f t="shared" ref="C1702:G1702" si="3080">C1684</f>
        <v>0</v>
      </c>
      <c r="D1702" s="4">
        <f t="shared" si="3080"/>
        <v>0</v>
      </c>
      <c r="E1702" s="4">
        <f t="shared" si="3080"/>
        <v>0</v>
      </c>
      <c r="F1702" s="4">
        <f t="shared" si="3080"/>
        <v>-1</v>
      </c>
      <c r="G1702" s="4">
        <f t="shared" si="3080"/>
        <v>0</v>
      </c>
      <c r="H1702" s="12">
        <f>H1692</f>
        <v>2.7553297645597796</v>
      </c>
      <c r="I1702" s="12">
        <f t="shared" ref="I1702:K1702" si="3081">I1692</f>
        <v>0.38660431949204332</v>
      </c>
      <c r="J1702" s="12">
        <f t="shared" si="3081"/>
        <v>2.3685500259859289</v>
      </c>
      <c r="K1702" s="12">
        <f t="shared" si="3081"/>
        <v>-5.051070204624758E-2</v>
      </c>
      <c r="L1702" s="4">
        <f t="shared" si="3066"/>
        <v>-2.3685500259859289</v>
      </c>
      <c r="M1702" s="11">
        <f t="shared" si="3067"/>
        <v>8.5602567639472132E-2</v>
      </c>
      <c r="N1702" s="12">
        <f t="shared" si="3068"/>
        <v>7.3277995864704012E-3</v>
      </c>
      <c r="O1702" s="12">
        <f t="shared" si="3069"/>
        <v>0</v>
      </c>
      <c r="P1702" s="12">
        <f t="shared" si="3061"/>
        <v>0</v>
      </c>
      <c r="Q1702" s="12">
        <f t="shared" si="3062"/>
        <v>-1.3401042253442144E-2</v>
      </c>
      <c r="R1702" s="12">
        <f t="shared" si="3063"/>
        <v>0</v>
      </c>
      <c r="S1702" s="4">
        <f t="shared" si="3070"/>
        <v>0</v>
      </c>
      <c r="T1702" s="15" t="str">
        <f t="shared" si="3071"/>
        <v>OK</v>
      </c>
    </row>
    <row r="1703" spans="1:23" x14ac:dyDescent="0.25">
      <c r="A1703" t="s">
        <v>40</v>
      </c>
      <c r="B1703" t="s">
        <v>30</v>
      </c>
      <c r="C1703" s="4">
        <f t="shared" ref="C1703:G1703" si="3082">C1685</f>
        <v>1</v>
      </c>
      <c r="D1703" s="4">
        <f t="shared" si="3082"/>
        <v>1</v>
      </c>
      <c r="E1703" s="4">
        <f t="shared" si="3082"/>
        <v>0</v>
      </c>
      <c r="F1703" s="4">
        <f t="shared" si="3082"/>
        <v>1</v>
      </c>
      <c r="G1703" s="4">
        <f t="shared" si="3082"/>
        <v>1</v>
      </c>
      <c r="H1703" s="12">
        <f>H1692</f>
        <v>2.7553297645597796</v>
      </c>
      <c r="I1703" s="12">
        <f t="shared" ref="I1703:K1703" si="3083">I1692</f>
        <v>0.38660431949204332</v>
      </c>
      <c r="J1703" s="12">
        <f t="shared" si="3083"/>
        <v>2.3685500259859289</v>
      </c>
      <c r="K1703" s="12">
        <f t="shared" si="3083"/>
        <v>-5.051070204624758E-2</v>
      </c>
      <c r="L1703" s="4">
        <f t="shared" si="3066"/>
        <v>5.0733690884994607</v>
      </c>
      <c r="M1703" s="11">
        <f t="shared" si="3067"/>
        <v>0.99377767008391715</v>
      </c>
      <c r="N1703" s="12">
        <f t="shared" si="3068"/>
        <v>3.8717389584579571E-5</v>
      </c>
      <c r="O1703" s="12">
        <f t="shared" si="3069"/>
        <v>-7.6952954426189616E-5</v>
      </c>
      <c r="P1703" s="12">
        <f t="shared" si="3061"/>
        <v>0</v>
      </c>
      <c r="Q1703" s="12">
        <f t="shared" si="3062"/>
        <v>-7.6952954426189616E-5</v>
      </c>
      <c r="R1703" s="12">
        <f t="shared" si="3063"/>
        <v>-7.6952954426189616E-5</v>
      </c>
      <c r="S1703" s="4">
        <f t="shared" si="3070"/>
        <v>1</v>
      </c>
      <c r="T1703" s="15" t="str">
        <f t="shared" si="3071"/>
        <v>OK</v>
      </c>
    </row>
    <row r="1704" spans="1:23" x14ac:dyDescent="0.25">
      <c r="A1704" t="s">
        <v>39</v>
      </c>
      <c r="B1704" t="s">
        <v>36</v>
      </c>
      <c r="C1704" s="4">
        <f t="shared" ref="C1704:G1704" si="3084">C1686</f>
        <v>0</v>
      </c>
      <c r="D1704" s="4">
        <f t="shared" si="3084"/>
        <v>-1</v>
      </c>
      <c r="E1704" s="4">
        <f t="shared" si="3084"/>
        <v>0</v>
      </c>
      <c r="F1704" s="4">
        <f t="shared" si="3084"/>
        <v>-1</v>
      </c>
      <c r="G1704" s="4">
        <f t="shared" si="3084"/>
        <v>0</v>
      </c>
      <c r="H1704" s="12">
        <f>H1692</f>
        <v>2.7553297645597796</v>
      </c>
      <c r="I1704" s="12">
        <f t="shared" ref="I1704:K1704" si="3085">I1692</f>
        <v>0.38660431949204332</v>
      </c>
      <c r="J1704" s="12">
        <f t="shared" si="3085"/>
        <v>2.3685500259859289</v>
      </c>
      <c r="K1704" s="12">
        <f t="shared" si="3085"/>
        <v>-5.051070204624758E-2</v>
      </c>
      <c r="L1704" s="4">
        <f t="shared" si="3066"/>
        <v>-5.1238797905457085</v>
      </c>
      <c r="M1704" s="11">
        <f t="shared" si="3067"/>
        <v>5.9176549951476115E-3</v>
      </c>
      <c r="N1704" s="12">
        <f t="shared" si="3068"/>
        <v>3.501864064159548E-5</v>
      </c>
      <c r="O1704" s="12">
        <f t="shared" si="3069"/>
        <v>-6.9622824815758925E-5</v>
      </c>
      <c r="P1704" s="12">
        <f t="shared" si="3061"/>
        <v>0</v>
      </c>
      <c r="Q1704" s="12">
        <f t="shared" si="3062"/>
        <v>-6.9622824815758925E-5</v>
      </c>
      <c r="R1704" s="12">
        <f t="shared" si="3063"/>
        <v>0</v>
      </c>
      <c r="S1704" s="4">
        <f t="shared" si="3070"/>
        <v>0</v>
      </c>
      <c r="T1704" s="15" t="str">
        <f t="shared" si="3071"/>
        <v>OK</v>
      </c>
    </row>
    <row r="1705" spans="1:23" x14ac:dyDescent="0.25">
      <c r="A1705" t="s">
        <v>40</v>
      </c>
      <c r="B1705" t="s">
        <v>33</v>
      </c>
      <c r="C1705" s="4">
        <f t="shared" ref="C1705:G1705" si="3086">C1687</f>
        <v>1</v>
      </c>
      <c r="D1705" s="4">
        <f t="shared" si="3086"/>
        <v>1</v>
      </c>
      <c r="E1705" s="4">
        <f t="shared" si="3086"/>
        <v>1</v>
      </c>
      <c r="F1705" s="4">
        <f t="shared" si="3086"/>
        <v>1</v>
      </c>
      <c r="G1705" s="4">
        <f t="shared" si="3086"/>
        <v>0</v>
      </c>
      <c r="H1705" s="12">
        <f>H1692</f>
        <v>2.7553297645597796</v>
      </c>
      <c r="I1705" s="12">
        <f t="shared" ref="I1705:K1705" si="3087">I1692</f>
        <v>0.38660431949204332</v>
      </c>
      <c r="J1705" s="12">
        <f t="shared" si="3087"/>
        <v>2.3685500259859289</v>
      </c>
      <c r="K1705" s="12">
        <f t="shared" si="3087"/>
        <v>-5.051070204624758E-2</v>
      </c>
      <c r="L1705" s="4">
        <f t="shared" si="3066"/>
        <v>5.5104841100377513</v>
      </c>
      <c r="M1705" s="11">
        <f t="shared" si="3067"/>
        <v>0.99597214016961655</v>
      </c>
      <c r="N1705" s="12">
        <f t="shared" si="3068"/>
        <v>1.6223654813216603E-5</v>
      </c>
      <c r="O1705" s="12">
        <f t="shared" si="3069"/>
        <v>-3.231661641138488E-5</v>
      </c>
      <c r="P1705" s="12">
        <f t="shared" si="3061"/>
        <v>-3.231661641138488E-5</v>
      </c>
      <c r="Q1705" s="12">
        <f t="shared" si="3062"/>
        <v>-3.231661641138488E-5</v>
      </c>
      <c r="R1705" s="12">
        <f t="shared" si="3063"/>
        <v>0</v>
      </c>
      <c r="S1705" s="4">
        <f t="shared" si="3070"/>
        <v>1</v>
      </c>
      <c r="T1705" s="15" t="str">
        <f t="shared" si="3071"/>
        <v>OK</v>
      </c>
    </row>
    <row r="1706" spans="1:23" x14ac:dyDescent="0.25">
      <c r="M1706" s="5" t="s">
        <v>47</v>
      </c>
      <c r="N1706" s="11">
        <f>AVERAGE(N1696:N1705)</f>
        <v>2.0039126978608482E-3</v>
      </c>
      <c r="O1706"/>
      <c r="V1706">
        <f>B1694</f>
        <v>94</v>
      </c>
      <c r="W1706" s="11">
        <f>N1706</f>
        <v>2.0039126978608482E-3</v>
      </c>
    </row>
    <row r="1707" spans="1:23" x14ac:dyDescent="0.25">
      <c r="H1707" t="s">
        <v>41</v>
      </c>
      <c r="I1707">
        <f>I1689</f>
        <v>3</v>
      </c>
      <c r="M1707"/>
      <c r="N1707" s="5" t="s">
        <v>46</v>
      </c>
      <c r="O1707" s="11">
        <f>AVERAGE(O1696:O1705)</f>
        <v>-1.6301694920987434E-3</v>
      </c>
      <c r="P1707" s="11">
        <f t="shared" ref="P1707:R1707" si="3088">AVERAGE(P1696:P1705)</f>
        <v>1.365761490291776E-4</v>
      </c>
      <c r="Q1707" s="11">
        <f t="shared" si="3088"/>
        <v>-2.1194408358203025E-3</v>
      </c>
      <c r="R1707" s="11">
        <f t="shared" si="3088"/>
        <v>1.2668345279747778E-4</v>
      </c>
    </row>
    <row r="1708" spans="1:23" x14ac:dyDescent="0.25">
      <c r="M1708"/>
      <c r="N1708"/>
      <c r="O1708"/>
    </row>
    <row r="1709" spans="1:23" x14ac:dyDescent="0.25">
      <c r="M1709"/>
      <c r="N1709"/>
      <c r="O1709"/>
    </row>
    <row r="1710" spans="1:23" x14ac:dyDescent="0.25">
      <c r="H1710" s="13">
        <f>H1692-O1707*$I1707</f>
        <v>2.7602202730360759</v>
      </c>
      <c r="I1710" s="13">
        <f t="shared" ref="I1710" si="3089">I1692-P1707*$I1707</f>
        <v>0.38619459104495579</v>
      </c>
      <c r="J1710" s="13">
        <f t="shared" ref="J1710" si="3090">J1692-Q1707*$I1707</f>
        <v>2.3749083484933897</v>
      </c>
      <c r="K1710" s="13">
        <f t="shared" ref="K1710" si="3091">K1692-R1707*$I1707</f>
        <v>-5.0890752404640013E-2</v>
      </c>
      <c r="M1710"/>
      <c r="N1710"/>
      <c r="O1710"/>
    </row>
    <row r="1711" spans="1:23" x14ac:dyDescent="0.25">
      <c r="H1711" s="36" t="s">
        <v>18</v>
      </c>
      <c r="I1711" s="36"/>
      <c r="J1711" s="36"/>
      <c r="K1711" s="36"/>
      <c r="M1711"/>
      <c r="N1711"/>
      <c r="O1711" s="37" t="s">
        <v>23</v>
      </c>
      <c r="P1711" s="37"/>
      <c r="Q1711" s="37"/>
      <c r="R1711" s="37"/>
    </row>
    <row r="1712" spans="1:23" x14ac:dyDescent="0.25">
      <c r="A1712" s="14" t="s">
        <v>45</v>
      </c>
      <c r="B1712" s="14">
        <f>B1694+1</f>
        <v>95</v>
      </c>
      <c r="H1712" s="8" t="s">
        <v>19</v>
      </c>
      <c r="I1712" s="8" t="s">
        <v>20</v>
      </c>
      <c r="J1712" s="8" t="s">
        <v>22</v>
      </c>
      <c r="K1712" s="8" t="s">
        <v>21</v>
      </c>
      <c r="M1712"/>
      <c r="N1712"/>
      <c r="O1712" s="8" t="s">
        <v>24</v>
      </c>
      <c r="P1712" s="8" t="s">
        <v>25</v>
      </c>
      <c r="Q1712" s="8" t="s">
        <v>26</v>
      </c>
      <c r="R1712" s="8" t="s">
        <v>27</v>
      </c>
    </row>
    <row r="1713" spans="1:23" ht="30" x14ac:dyDescent="0.25">
      <c r="A1713" s="6" t="s">
        <v>44</v>
      </c>
      <c r="B1713" s="6" t="s">
        <v>13</v>
      </c>
      <c r="C1713" s="7" t="s">
        <v>7</v>
      </c>
      <c r="D1713" s="6" t="s">
        <v>14</v>
      </c>
      <c r="E1713" s="6" t="s">
        <v>1</v>
      </c>
      <c r="F1713" s="6" t="s">
        <v>2</v>
      </c>
      <c r="G1713" s="6" t="s">
        <v>15</v>
      </c>
      <c r="H1713" s="9" t="s">
        <v>14</v>
      </c>
      <c r="I1713" s="9" t="s">
        <v>1</v>
      </c>
      <c r="J1713" s="9" t="s">
        <v>2</v>
      </c>
      <c r="K1713" s="9" t="s">
        <v>15</v>
      </c>
      <c r="L1713" s="6" t="s">
        <v>16</v>
      </c>
      <c r="M1713" s="6" t="s">
        <v>17</v>
      </c>
      <c r="N1713" s="6" t="s">
        <v>28</v>
      </c>
      <c r="O1713" s="9" t="s">
        <v>14</v>
      </c>
      <c r="P1713" s="9" t="s">
        <v>1</v>
      </c>
      <c r="Q1713" s="9" t="s">
        <v>2</v>
      </c>
      <c r="R1713" s="9" t="s">
        <v>15</v>
      </c>
      <c r="S1713" s="7" t="s">
        <v>42</v>
      </c>
      <c r="T1713" s="9" t="s">
        <v>43</v>
      </c>
    </row>
    <row r="1714" spans="1:23" x14ac:dyDescent="0.25">
      <c r="A1714" t="s">
        <v>39</v>
      </c>
      <c r="B1714" t="s">
        <v>29</v>
      </c>
      <c r="C1714" s="4">
        <f>C1696</f>
        <v>0</v>
      </c>
      <c r="D1714" s="4">
        <f t="shared" ref="D1714:G1714" si="3092">D1696</f>
        <v>-1</v>
      </c>
      <c r="E1714" s="4">
        <f t="shared" si="3092"/>
        <v>1</v>
      </c>
      <c r="F1714" s="4">
        <f t="shared" si="3092"/>
        <v>0</v>
      </c>
      <c r="G1714" s="4">
        <f t="shared" si="3092"/>
        <v>1</v>
      </c>
      <c r="H1714" s="12">
        <f>H1710</f>
        <v>2.7602202730360759</v>
      </c>
      <c r="I1714" s="12">
        <f t="shared" ref="I1714:K1714" si="3093">I1710</f>
        <v>0.38619459104495579</v>
      </c>
      <c r="J1714" s="12">
        <f t="shared" si="3093"/>
        <v>2.3749083484933897</v>
      </c>
      <c r="K1714" s="12">
        <f t="shared" si="3093"/>
        <v>-5.0890752404640013E-2</v>
      </c>
      <c r="L1714" s="4">
        <f>SUMPRODUCT(D1714:G1714,H1714:K1714)</f>
        <v>-2.4249164343957599</v>
      </c>
      <c r="M1714" s="11">
        <f>1/(1+EXP(-L1714))</f>
        <v>8.1292320398686266E-2</v>
      </c>
      <c r="N1714" s="12">
        <f>(M1714-C1714)^2</f>
        <v>6.608441355802663E-3</v>
      </c>
      <c r="O1714" s="12">
        <f>2*D1714*$M1714*(1-$M1714)*($M1714-$C1714)</f>
        <v>-1.2142451647541649E-2</v>
      </c>
      <c r="P1714" s="12">
        <f t="shared" ref="P1714:P1723" si="3094">2*E1714*$M1714*(1-$M1714)*($M1714-$C1714)</f>
        <v>1.2142451647541649E-2</v>
      </c>
      <c r="Q1714" s="12">
        <f t="shared" ref="Q1714:Q1723" si="3095">2*F1714*$M1714*(1-$M1714)*($M1714-$C1714)</f>
        <v>0</v>
      </c>
      <c r="R1714" s="12">
        <f t="shared" ref="R1714:R1723" si="3096">2*G1714*$M1714*(1-$M1714)*($M1714-$C1714)</f>
        <v>1.2142451647541649E-2</v>
      </c>
      <c r="S1714" s="4">
        <f>IF(M1714&gt;0.5,1,0)</f>
        <v>0</v>
      </c>
      <c r="T1714" s="15" t="str">
        <f>IF(S1714=C1714,"OK","FAUX")</f>
        <v>OK</v>
      </c>
    </row>
    <row r="1715" spans="1:23" x14ac:dyDescent="0.25">
      <c r="A1715" t="s">
        <v>40</v>
      </c>
      <c r="B1715" t="s">
        <v>34</v>
      </c>
      <c r="C1715" s="4">
        <f t="shared" ref="C1715:G1715" si="3097">C1697</f>
        <v>1</v>
      </c>
      <c r="D1715" s="4">
        <f t="shared" si="3097"/>
        <v>0</v>
      </c>
      <c r="E1715" s="4">
        <f t="shared" si="3097"/>
        <v>1</v>
      </c>
      <c r="F1715" s="4">
        <f t="shared" si="3097"/>
        <v>1</v>
      </c>
      <c r="G1715" s="4">
        <f t="shared" si="3097"/>
        <v>1</v>
      </c>
      <c r="H1715" s="12">
        <f>H1710</f>
        <v>2.7602202730360759</v>
      </c>
      <c r="I1715" s="12">
        <f t="shared" ref="I1715:K1715" si="3098">I1710</f>
        <v>0.38619459104495579</v>
      </c>
      <c r="J1715" s="12">
        <f t="shared" si="3098"/>
        <v>2.3749083484933897</v>
      </c>
      <c r="K1715" s="12">
        <f t="shared" si="3098"/>
        <v>-5.0890752404640013E-2</v>
      </c>
      <c r="L1715" s="4">
        <f t="shared" ref="L1715:L1723" si="3099">SUMPRODUCT(D1715:G1715,H1715:K1715)</f>
        <v>2.7102121871337057</v>
      </c>
      <c r="M1715" s="11">
        <f t="shared" ref="M1715:M1723" si="3100">1/(1+EXP(-L1715))</f>
        <v>0.93762655911141013</v>
      </c>
      <c r="N1715" s="12">
        <f t="shared" ref="N1715:N1723" si="3101">(M1715-C1715)^2</f>
        <v>3.8904461282824147E-3</v>
      </c>
      <c r="O1715" s="12">
        <f t="shared" ref="O1715:O1723" si="3102">2*D1715*$M1715*(1-$M1715)*($M1715-$C1715)</f>
        <v>0</v>
      </c>
      <c r="P1715" s="12">
        <f t="shared" si="3094"/>
        <v>-7.295571233339496E-3</v>
      </c>
      <c r="Q1715" s="12">
        <f t="shared" si="3095"/>
        <v>-7.295571233339496E-3</v>
      </c>
      <c r="R1715" s="12">
        <f t="shared" si="3096"/>
        <v>-7.295571233339496E-3</v>
      </c>
      <c r="S1715" s="4">
        <f t="shared" ref="S1715:S1723" si="3103">IF(M1715&gt;0.5,1,0)</f>
        <v>1</v>
      </c>
      <c r="T1715" s="15" t="str">
        <f t="shared" ref="T1715:T1723" si="3104">IF(S1715=C1715,"OK","FAUX")</f>
        <v>OK</v>
      </c>
    </row>
    <row r="1716" spans="1:23" x14ac:dyDescent="0.25">
      <c r="A1716" t="s">
        <v>39</v>
      </c>
      <c r="B1716" t="s">
        <v>35</v>
      </c>
      <c r="C1716" s="4">
        <f t="shared" ref="C1716:G1716" si="3105">C1698</f>
        <v>0</v>
      </c>
      <c r="D1716" s="4">
        <f t="shared" si="3105"/>
        <v>-1</v>
      </c>
      <c r="E1716" s="4">
        <f t="shared" si="3105"/>
        <v>1</v>
      </c>
      <c r="F1716" s="4">
        <f t="shared" si="3105"/>
        <v>-1</v>
      </c>
      <c r="G1716" s="4">
        <f t="shared" si="3105"/>
        <v>0</v>
      </c>
      <c r="H1716" s="12">
        <f>H1710</f>
        <v>2.7602202730360759</v>
      </c>
      <c r="I1716" s="12">
        <f t="shared" ref="I1716:K1716" si="3106">I1710</f>
        <v>0.38619459104495579</v>
      </c>
      <c r="J1716" s="12">
        <f t="shared" si="3106"/>
        <v>2.3749083484933897</v>
      </c>
      <c r="K1716" s="12">
        <f t="shared" si="3106"/>
        <v>-5.0890752404640013E-2</v>
      </c>
      <c r="L1716" s="4">
        <f t="shared" si="3099"/>
        <v>-4.7489340304845093</v>
      </c>
      <c r="M1716" s="11">
        <f t="shared" si="3100"/>
        <v>8.5865550750399457E-3</v>
      </c>
      <c r="N1716" s="12">
        <f t="shared" si="3101"/>
        <v>7.3728928056694248E-5</v>
      </c>
      <c r="O1716" s="12">
        <f t="shared" si="3102"/>
        <v>-1.4619170111062357E-4</v>
      </c>
      <c r="P1716" s="12">
        <f t="shared" si="3094"/>
        <v>1.4619170111062357E-4</v>
      </c>
      <c r="Q1716" s="12">
        <f t="shared" si="3095"/>
        <v>-1.4619170111062357E-4</v>
      </c>
      <c r="R1716" s="12">
        <f t="shared" si="3096"/>
        <v>0</v>
      </c>
      <c r="S1716" s="4">
        <f t="shared" si="3103"/>
        <v>0</v>
      </c>
      <c r="T1716" s="15" t="str">
        <f t="shared" si="3104"/>
        <v>OK</v>
      </c>
    </row>
    <row r="1717" spans="1:23" x14ac:dyDescent="0.25">
      <c r="A1717" t="s">
        <v>39</v>
      </c>
      <c r="B1717" t="s">
        <v>37</v>
      </c>
      <c r="C1717" s="4">
        <f t="shared" ref="C1717:G1717" si="3107">C1699</f>
        <v>0</v>
      </c>
      <c r="D1717" s="4">
        <f t="shared" si="3107"/>
        <v>-1</v>
      </c>
      <c r="E1717" s="4">
        <f t="shared" si="3107"/>
        <v>0</v>
      </c>
      <c r="F1717" s="4">
        <f t="shared" si="3107"/>
        <v>-1</v>
      </c>
      <c r="G1717" s="4">
        <f t="shared" si="3107"/>
        <v>1</v>
      </c>
      <c r="H1717" s="12">
        <f>H1710</f>
        <v>2.7602202730360759</v>
      </c>
      <c r="I1717" s="12">
        <f t="shared" ref="I1717:K1717" si="3108">I1710</f>
        <v>0.38619459104495579</v>
      </c>
      <c r="J1717" s="12">
        <f t="shared" si="3108"/>
        <v>2.3749083484933897</v>
      </c>
      <c r="K1717" s="12">
        <f t="shared" si="3108"/>
        <v>-5.0890752404640013E-2</v>
      </c>
      <c r="L1717" s="4">
        <f t="shared" si="3099"/>
        <v>-5.1860193739341058</v>
      </c>
      <c r="M1717" s="11">
        <f t="shared" si="3100"/>
        <v>5.5631097727416087E-3</v>
      </c>
      <c r="N1717" s="12">
        <f t="shared" si="3101"/>
        <v>3.0948190343573195E-5</v>
      </c>
      <c r="O1717" s="12">
        <f t="shared" si="3102"/>
        <v>-6.1552044326848381E-5</v>
      </c>
      <c r="P1717" s="12">
        <f t="shared" si="3094"/>
        <v>0</v>
      </c>
      <c r="Q1717" s="12">
        <f t="shared" si="3095"/>
        <v>-6.1552044326848381E-5</v>
      </c>
      <c r="R1717" s="12">
        <f t="shared" si="3096"/>
        <v>6.1552044326848381E-5</v>
      </c>
      <c r="S1717" s="4">
        <f t="shared" si="3103"/>
        <v>0</v>
      </c>
      <c r="T1717" s="15" t="str">
        <f t="shared" si="3104"/>
        <v>OK</v>
      </c>
    </row>
    <row r="1718" spans="1:23" x14ac:dyDescent="0.25">
      <c r="A1718" t="s">
        <v>40</v>
      </c>
      <c r="B1718" t="s">
        <v>32</v>
      </c>
      <c r="C1718" s="4">
        <f t="shared" ref="C1718:G1718" si="3109">C1700</f>
        <v>1</v>
      </c>
      <c r="D1718" s="4">
        <f t="shared" si="3109"/>
        <v>1</v>
      </c>
      <c r="E1718" s="4">
        <f t="shared" si="3109"/>
        <v>1</v>
      </c>
      <c r="F1718" s="4">
        <f t="shared" si="3109"/>
        <v>0</v>
      </c>
      <c r="G1718" s="4">
        <f t="shared" si="3109"/>
        <v>1</v>
      </c>
      <c r="H1718" s="12">
        <f>H1710</f>
        <v>2.7602202730360759</v>
      </c>
      <c r="I1718" s="12">
        <f t="shared" ref="I1718:K1718" si="3110">I1710</f>
        <v>0.38619459104495579</v>
      </c>
      <c r="J1718" s="12">
        <f t="shared" si="3110"/>
        <v>2.3749083484933897</v>
      </c>
      <c r="K1718" s="12">
        <f t="shared" si="3110"/>
        <v>-5.0890752404640013E-2</v>
      </c>
      <c r="L1718" s="4">
        <f t="shared" si="3099"/>
        <v>3.0955241116763919</v>
      </c>
      <c r="M1718" s="11">
        <f t="shared" si="3100"/>
        <v>0.95670774102956802</v>
      </c>
      <c r="N1718" s="12">
        <f t="shared" si="3101"/>
        <v>1.8742196867629487E-3</v>
      </c>
      <c r="O1718" s="12">
        <f t="shared" si="3102"/>
        <v>-3.5861609654322503E-3</v>
      </c>
      <c r="P1718" s="12">
        <f t="shared" si="3094"/>
        <v>-3.5861609654322503E-3</v>
      </c>
      <c r="Q1718" s="12">
        <f t="shared" si="3095"/>
        <v>0</v>
      </c>
      <c r="R1718" s="12">
        <f t="shared" si="3096"/>
        <v>-3.5861609654322503E-3</v>
      </c>
      <c r="S1718" s="4">
        <f t="shared" si="3103"/>
        <v>1</v>
      </c>
      <c r="T1718" s="15" t="str">
        <f t="shared" si="3104"/>
        <v>OK</v>
      </c>
    </row>
    <row r="1719" spans="1:23" x14ac:dyDescent="0.25">
      <c r="A1719" t="s">
        <v>40</v>
      </c>
      <c r="B1719" t="s">
        <v>38</v>
      </c>
      <c r="C1719" s="4">
        <f t="shared" ref="C1719:G1719" si="3111">C1701</f>
        <v>1</v>
      </c>
      <c r="D1719" s="4">
        <f t="shared" si="3111"/>
        <v>1</v>
      </c>
      <c r="E1719" s="4">
        <f t="shared" si="3111"/>
        <v>1</v>
      </c>
      <c r="F1719" s="4">
        <f t="shared" si="3111"/>
        <v>1</v>
      </c>
      <c r="G1719" s="4">
        <f t="shared" si="3111"/>
        <v>0</v>
      </c>
      <c r="H1719" s="12">
        <f>H1710</f>
        <v>2.7602202730360759</v>
      </c>
      <c r="I1719" s="12">
        <f t="shared" ref="I1719:K1719" si="3112">I1710</f>
        <v>0.38619459104495579</v>
      </c>
      <c r="J1719" s="12">
        <f t="shared" si="3112"/>
        <v>2.3749083484933897</v>
      </c>
      <c r="K1719" s="12">
        <f t="shared" si="3112"/>
        <v>-5.0890752404640013E-2</v>
      </c>
      <c r="L1719" s="4">
        <f t="shared" si="3099"/>
        <v>5.5213232125744209</v>
      </c>
      <c r="M1719" s="11">
        <f t="shared" si="3100"/>
        <v>0.99601538977677306</v>
      </c>
      <c r="N1719" s="12">
        <f t="shared" si="3101"/>
        <v>1.5877118631044618E-5</v>
      </c>
      <c r="O1719" s="12">
        <f t="shared" si="3102"/>
        <v>-3.1627709003663939E-5</v>
      </c>
      <c r="P1719" s="12">
        <f t="shared" si="3094"/>
        <v>-3.1627709003663939E-5</v>
      </c>
      <c r="Q1719" s="12">
        <f t="shared" si="3095"/>
        <v>-3.1627709003663939E-5</v>
      </c>
      <c r="R1719" s="12">
        <f t="shared" si="3096"/>
        <v>0</v>
      </c>
      <c r="S1719" s="4">
        <f t="shared" si="3103"/>
        <v>1</v>
      </c>
      <c r="T1719" s="15" t="str">
        <f t="shared" si="3104"/>
        <v>OK</v>
      </c>
    </row>
    <row r="1720" spans="1:23" x14ac:dyDescent="0.25">
      <c r="A1720" t="s">
        <v>39</v>
      </c>
      <c r="B1720" t="s">
        <v>31</v>
      </c>
      <c r="C1720" s="4">
        <f t="shared" ref="C1720:G1720" si="3113">C1702</f>
        <v>0</v>
      </c>
      <c r="D1720" s="4">
        <f t="shared" si="3113"/>
        <v>0</v>
      </c>
      <c r="E1720" s="4">
        <f t="shared" si="3113"/>
        <v>0</v>
      </c>
      <c r="F1720" s="4">
        <f t="shared" si="3113"/>
        <v>-1</v>
      </c>
      <c r="G1720" s="4">
        <f t="shared" si="3113"/>
        <v>0</v>
      </c>
      <c r="H1720" s="12">
        <f>H1710</f>
        <v>2.7602202730360759</v>
      </c>
      <c r="I1720" s="12">
        <f t="shared" ref="I1720:K1720" si="3114">I1710</f>
        <v>0.38619459104495579</v>
      </c>
      <c r="J1720" s="12">
        <f t="shared" si="3114"/>
        <v>2.3749083484933897</v>
      </c>
      <c r="K1720" s="12">
        <f t="shared" si="3114"/>
        <v>-5.0890752404640013E-2</v>
      </c>
      <c r="L1720" s="4">
        <f t="shared" si="3099"/>
        <v>-2.3749083484933897</v>
      </c>
      <c r="M1720" s="11">
        <f t="shared" si="3100"/>
        <v>8.5106181007826479E-2</v>
      </c>
      <c r="N1720" s="12">
        <f t="shared" si="3101"/>
        <v>7.2430620457369244E-3</v>
      </c>
      <c r="O1720" s="12">
        <f t="shared" si="3102"/>
        <v>0</v>
      </c>
      <c r="P1720" s="12">
        <f t="shared" si="3094"/>
        <v>0</v>
      </c>
      <c r="Q1720" s="12">
        <f t="shared" si="3095"/>
        <v>-1.325326539244304E-2</v>
      </c>
      <c r="R1720" s="12">
        <f t="shared" si="3096"/>
        <v>0</v>
      </c>
      <c r="S1720" s="4">
        <f t="shared" si="3103"/>
        <v>0</v>
      </c>
      <c r="T1720" s="15" t="str">
        <f t="shared" si="3104"/>
        <v>OK</v>
      </c>
    </row>
    <row r="1721" spans="1:23" x14ac:dyDescent="0.25">
      <c r="A1721" t="s">
        <v>40</v>
      </c>
      <c r="B1721" t="s">
        <v>30</v>
      </c>
      <c r="C1721" s="4">
        <f t="shared" ref="C1721:G1721" si="3115">C1703</f>
        <v>1</v>
      </c>
      <c r="D1721" s="4">
        <f t="shared" si="3115"/>
        <v>1</v>
      </c>
      <c r="E1721" s="4">
        <f t="shared" si="3115"/>
        <v>0</v>
      </c>
      <c r="F1721" s="4">
        <f t="shared" si="3115"/>
        <v>1</v>
      </c>
      <c r="G1721" s="4">
        <f t="shared" si="3115"/>
        <v>1</v>
      </c>
      <c r="H1721" s="12">
        <f>H1710</f>
        <v>2.7602202730360759</v>
      </c>
      <c r="I1721" s="12">
        <f t="shared" ref="I1721:K1721" si="3116">I1710</f>
        <v>0.38619459104495579</v>
      </c>
      <c r="J1721" s="12">
        <f t="shared" si="3116"/>
        <v>2.3749083484933897</v>
      </c>
      <c r="K1721" s="12">
        <f t="shared" si="3116"/>
        <v>-5.0890752404640013E-2</v>
      </c>
      <c r="L1721" s="4">
        <f t="shared" si="3099"/>
        <v>5.0842378691248262</v>
      </c>
      <c r="M1721" s="11">
        <f t="shared" si="3100"/>
        <v>0.9938445189917442</v>
      </c>
      <c r="N1721" s="12">
        <f t="shared" si="3101"/>
        <v>3.7889946442997876E-5</v>
      </c>
      <c r="O1721" s="12">
        <f t="shared" si="3102"/>
        <v>-7.5313431194528354E-5</v>
      </c>
      <c r="P1721" s="12">
        <f t="shared" si="3094"/>
        <v>0</v>
      </c>
      <c r="Q1721" s="12">
        <f t="shared" si="3095"/>
        <v>-7.5313431194528354E-5</v>
      </c>
      <c r="R1721" s="12">
        <f t="shared" si="3096"/>
        <v>-7.5313431194528354E-5</v>
      </c>
      <c r="S1721" s="4">
        <f t="shared" si="3103"/>
        <v>1</v>
      </c>
      <c r="T1721" s="15" t="str">
        <f t="shared" si="3104"/>
        <v>OK</v>
      </c>
    </row>
    <row r="1722" spans="1:23" x14ac:dyDescent="0.25">
      <c r="A1722" t="s">
        <v>39</v>
      </c>
      <c r="B1722" t="s">
        <v>36</v>
      </c>
      <c r="C1722" s="4">
        <f t="shared" ref="C1722:G1722" si="3117">C1704</f>
        <v>0</v>
      </c>
      <c r="D1722" s="4">
        <f t="shared" si="3117"/>
        <v>-1</v>
      </c>
      <c r="E1722" s="4">
        <f t="shared" si="3117"/>
        <v>0</v>
      </c>
      <c r="F1722" s="4">
        <f t="shared" si="3117"/>
        <v>-1</v>
      </c>
      <c r="G1722" s="4">
        <f t="shared" si="3117"/>
        <v>0</v>
      </c>
      <c r="H1722" s="12">
        <f>H1710</f>
        <v>2.7602202730360759</v>
      </c>
      <c r="I1722" s="12">
        <f t="shared" ref="I1722:K1722" si="3118">I1710</f>
        <v>0.38619459104495579</v>
      </c>
      <c r="J1722" s="12">
        <f t="shared" si="3118"/>
        <v>2.3749083484933897</v>
      </c>
      <c r="K1722" s="12">
        <f t="shared" si="3118"/>
        <v>-5.0890752404640013E-2</v>
      </c>
      <c r="L1722" s="4">
        <f t="shared" si="3099"/>
        <v>-5.135128621529466</v>
      </c>
      <c r="M1722" s="11">
        <f t="shared" si="3100"/>
        <v>5.8518486486856041E-3</v>
      </c>
      <c r="N1722" s="12">
        <f t="shared" si="3101"/>
        <v>3.424413260712353E-5</v>
      </c>
      <c r="O1722" s="12">
        <f t="shared" si="3102"/>
        <v>-6.8087482252002248E-5</v>
      </c>
      <c r="P1722" s="12">
        <f t="shared" si="3094"/>
        <v>0</v>
      </c>
      <c r="Q1722" s="12">
        <f t="shared" si="3095"/>
        <v>-6.8087482252002248E-5</v>
      </c>
      <c r="R1722" s="12">
        <f t="shared" si="3096"/>
        <v>0</v>
      </c>
      <c r="S1722" s="4">
        <f t="shared" si="3103"/>
        <v>0</v>
      </c>
      <c r="T1722" s="15" t="str">
        <f t="shared" si="3104"/>
        <v>OK</v>
      </c>
    </row>
    <row r="1723" spans="1:23" x14ac:dyDescent="0.25">
      <c r="A1723" t="s">
        <v>40</v>
      </c>
      <c r="B1723" t="s">
        <v>33</v>
      </c>
      <c r="C1723" s="4">
        <f t="shared" ref="C1723:G1723" si="3119">C1705</f>
        <v>1</v>
      </c>
      <c r="D1723" s="4">
        <f t="shared" si="3119"/>
        <v>1</v>
      </c>
      <c r="E1723" s="4">
        <f t="shared" si="3119"/>
        <v>1</v>
      </c>
      <c r="F1723" s="4">
        <f t="shared" si="3119"/>
        <v>1</v>
      </c>
      <c r="G1723" s="4">
        <f t="shared" si="3119"/>
        <v>0</v>
      </c>
      <c r="H1723" s="12">
        <f>H1710</f>
        <v>2.7602202730360759</v>
      </c>
      <c r="I1723" s="12">
        <f t="shared" ref="I1723:K1723" si="3120">I1710</f>
        <v>0.38619459104495579</v>
      </c>
      <c r="J1723" s="12">
        <f t="shared" si="3120"/>
        <v>2.3749083484933897</v>
      </c>
      <c r="K1723" s="12">
        <f t="shared" si="3120"/>
        <v>-5.0890752404640013E-2</v>
      </c>
      <c r="L1723" s="4">
        <f t="shared" si="3099"/>
        <v>5.5213232125744209</v>
      </c>
      <c r="M1723" s="11">
        <f t="shared" si="3100"/>
        <v>0.99601538977677306</v>
      </c>
      <c r="N1723" s="12">
        <f t="shared" si="3101"/>
        <v>1.5877118631044618E-5</v>
      </c>
      <c r="O1723" s="12">
        <f t="shared" si="3102"/>
        <v>-3.1627709003663939E-5</v>
      </c>
      <c r="P1723" s="12">
        <f t="shared" si="3094"/>
        <v>-3.1627709003663939E-5</v>
      </c>
      <c r="Q1723" s="12">
        <f t="shared" si="3095"/>
        <v>-3.1627709003663939E-5</v>
      </c>
      <c r="R1723" s="12">
        <f t="shared" si="3096"/>
        <v>0</v>
      </c>
      <c r="S1723" s="4">
        <f t="shared" si="3103"/>
        <v>1</v>
      </c>
      <c r="T1723" s="15" t="str">
        <f t="shared" si="3104"/>
        <v>OK</v>
      </c>
    </row>
    <row r="1724" spans="1:23" x14ac:dyDescent="0.25">
      <c r="M1724" s="5" t="s">
        <v>47</v>
      </c>
      <c r="N1724" s="11">
        <f>AVERAGE(N1714:N1723)</f>
        <v>1.9824734651297427E-3</v>
      </c>
      <c r="O1724"/>
      <c r="V1724">
        <f>B1712</f>
        <v>95</v>
      </c>
      <c r="W1724" s="11">
        <f>N1724</f>
        <v>1.9824734651297427E-3</v>
      </c>
    </row>
    <row r="1725" spans="1:23" x14ac:dyDescent="0.25">
      <c r="H1725" t="s">
        <v>41</v>
      </c>
      <c r="I1725">
        <f>I1707</f>
        <v>3</v>
      </c>
      <c r="M1725"/>
      <c r="N1725" s="5" t="s">
        <v>46</v>
      </c>
      <c r="O1725" s="11">
        <f>AVERAGE(O1714:O1723)</f>
        <v>-1.6143012689865232E-3</v>
      </c>
      <c r="P1725" s="11">
        <f t="shared" ref="P1725:R1725" si="3121">AVERAGE(P1714:P1723)</f>
        <v>1.3436557318731988E-4</v>
      </c>
      <c r="Q1725" s="11">
        <f t="shared" si="3121"/>
        <v>-2.0963236702673865E-3</v>
      </c>
      <c r="R1725" s="11">
        <f t="shared" si="3121"/>
        <v>1.2469580619022224E-4</v>
      </c>
    </row>
    <row r="1726" spans="1:23" x14ac:dyDescent="0.25">
      <c r="M1726"/>
      <c r="N1726"/>
      <c r="O1726"/>
    </row>
    <row r="1727" spans="1:23" x14ac:dyDescent="0.25">
      <c r="M1727"/>
      <c r="N1727"/>
      <c r="O1727"/>
    </row>
    <row r="1728" spans="1:23" x14ac:dyDescent="0.25">
      <c r="H1728" s="13">
        <f>H1710-O1725*$I1725</f>
        <v>2.7650631768430354</v>
      </c>
      <c r="I1728" s="13">
        <f t="shared" ref="I1728" si="3122">I1710-P1725*$I1725</f>
        <v>0.38579149432539384</v>
      </c>
      <c r="J1728" s="13">
        <f t="shared" ref="J1728" si="3123">J1710-Q1725*$I1725</f>
        <v>2.3811973195041918</v>
      </c>
      <c r="K1728" s="13">
        <f t="shared" ref="K1728" si="3124">K1710-R1725*$I1725</f>
        <v>-5.126483982321068E-2</v>
      </c>
      <c r="M1728"/>
      <c r="N1728"/>
      <c r="O1728"/>
    </row>
    <row r="1729" spans="1:23" x14ac:dyDescent="0.25">
      <c r="H1729" s="36" t="s">
        <v>18</v>
      </c>
      <c r="I1729" s="36"/>
      <c r="J1729" s="36"/>
      <c r="K1729" s="36"/>
      <c r="M1729"/>
      <c r="N1729"/>
      <c r="O1729" s="37" t="s">
        <v>23</v>
      </c>
      <c r="P1729" s="37"/>
      <c r="Q1729" s="37"/>
      <c r="R1729" s="37"/>
    </row>
    <row r="1730" spans="1:23" x14ac:dyDescent="0.25">
      <c r="A1730" s="14" t="s">
        <v>45</v>
      </c>
      <c r="B1730" s="14">
        <f>B1712+1</f>
        <v>96</v>
      </c>
      <c r="H1730" s="8" t="s">
        <v>19</v>
      </c>
      <c r="I1730" s="8" t="s">
        <v>20</v>
      </c>
      <c r="J1730" s="8" t="s">
        <v>22</v>
      </c>
      <c r="K1730" s="8" t="s">
        <v>21</v>
      </c>
      <c r="M1730"/>
      <c r="N1730"/>
      <c r="O1730" s="8" t="s">
        <v>24</v>
      </c>
      <c r="P1730" s="8" t="s">
        <v>25</v>
      </c>
      <c r="Q1730" s="8" t="s">
        <v>26</v>
      </c>
      <c r="R1730" s="8" t="s">
        <v>27</v>
      </c>
    </row>
    <row r="1731" spans="1:23" ht="30" x14ac:dyDescent="0.25">
      <c r="A1731" s="6" t="s">
        <v>44</v>
      </c>
      <c r="B1731" s="6" t="s">
        <v>13</v>
      </c>
      <c r="C1731" s="7" t="s">
        <v>7</v>
      </c>
      <c r="D1731" s="6" t="s">
        <v>14</v>
      </c>
      <c r="E1731" s="6" t="s">
        <v>1</v>
      </c>
      <c r="F1731" s="6" t="s">
        <v>2</v>
      </c>
      <c r="G1731" s="6" t="s">
        <v>15</v>
      </c>
      <c r="H1731" s="9" t="s">
        <v>14</v>
      </c>
      <c r="I1731" s="9" t="s">
        <v>1</v>
      </c>
      <c r="J1731" s="9" t="s">
        <v>2</v>
      </c>
      <c r="K1731" s="9" t="s">
        <v>15</v>
      </c>
      <c r="L1731" s="6" t="s">
        <v>16</v>
      </c>
      <c r="M1731" s="6" t="s">
        <v>17</v>
      </c>
      <c r="N1731" s="6" t="s">
        <v>28</v>
      </c>
      <c r="O1731" s="9" t="s">
        <v>14</v>
      </c>
      <c r="P1731" s="9" t="s">
        <v>1</v>
      </c>
      <c r="Q1731" s="9" t="s">
        <v>2</v>
      </c>
      <c r="R1731" s="9" t="s">
        <v>15</v>
      </c>
      <c r="S1731" s="7" t="s">
        <v>42</v>
      </c>
      <c r="T1731" s="9" t="s">
        <v>43</v>
      </c>
    </row>
    <row r="1732" spans="1:23" x14ac:dyDescent="0.25">
      <c r="A1732" t="s">
        <v>39</v>
      </c>
      <c r="B1732" t="s">
        <v>29</v>
      </c>
      <c r="C1732" s="4">
        <f>C1714</f>
        <v>0</v>
      </c>
      <c r="D1732" s="4">
        <f t="shared" ref="D1732:G1732" si="3125">D1714</f>
        <v>-1</v>
      </c>
      <c r="E1732" s="4">
        <f t="shared" si="3125"/>
        <v>1</v>
      </c>
      <c r="F1732" s="4">
        <f t="shared" si="3125"/>
        <v>0</v>
      </c>
      <c r="G1732" s="4">
        <f t="shared" si="3125"/>
        <v>1</v>
      </c>
      <c r="H1732" s="12">
        <f>H1728</f>
        <v>2.7650631768430354</v>
      </c>
      <c r="I1732" s="12">
        <f t="shared" ref="I1732:K1732" si="3126">I1728</f>
        <v>0.38579149432539384</v>
      </c>
      <c r="J1732" s="12">
        <f t="shared" si="3126"/>
        <v>2.3811973195041918</v>
      </c>
      <c r="K1732" s="12">
        <f t="shared" si="3126"/>
        <v>-5.126483982321068E-2</v>
      </c>
      <c r="L1732" s="4">
        <f>SUMPRODUCT(D1732:G1732,H1732:K1732)</f>
        <v>-2.4305365223408524</v>
      </c>
      <c r="M1732" s="11">
        <f>1/(1+EXP(-L1732))</f>
        <v>8.0873576908851025E-2</v>
      </c>
      <c r="N1732" s="12">
        <f>(M1732-C1732)^2</f>
        <v>6.5405354420318418E-3</v>
      </c>
      <c r="O1732" s="12">
        <f>2*D1732*$M1732*(1-$M1732)*($M1732-$C1732)</f>
        <v>-1.2023157891871228E-2</v>
      </c>
      <c r="P1732" s="12">
        <f t="shared" ref="P1732:P1741" si="3127">2*E1732*$M1732*(1-$M1732)*($M1732-$C1732)</f>
        <v>1.2023157891871228E-2</v>
      </c>
      <c r="Q1732" s="12">
        <f t="shared" ref="Q1732:Q1741" si="3128">2*F1732*$M1732*(1-$M1732)*($M1732-$C1732)</f>
        <v>0</v>
      </c>
      <c r="R1732" s="12">
        <f t="shared" ref="R1732:R1741" si="3129">2*G1732*$M1732*(1-$M1732)*($M1732-$C1732)</f>
        <v>1.2023157891871228E-2</v>
      </c>
      <c r="S1732" s="4">
        <f>IF(M1732&gt;0.5,1,0)</f>
        <v>0</v>
      </c>
      <c r="T1732" s="15" t="str">
        <f>IF(S1732=C1732,"OK","FAUX")</f>
        <v>OK</v>
      </c>
    </row>
    <row r="1733" spans="1:23" x14ac:dyDescent="0.25">
      <c r="A1733" t="s">
        <v>40</v>
      </c>
      <c r="B1733" t="s">
        <v>34</v>
      </c>
      <c r="C1733" s="4">
        <f t="shared" ref="C1733:G1733" si="3130">C1715</f>
        <v>1</v>
      </c>
      <c r="D1733" s="4">
        <f t="shared" si="3130"/>
        <v>0</v>
      </c>
      <c r="E1733" s="4">
        <f t="shared" si="3130"/>
        <v>1</v>
      </c>
      <c r="F1733" s="4">
        <f t="shared" si="3130"/>
        <v>1</v>
      </c>
      <c r="G1733" s="4">
        <f t="shared" si="3130"/>
        <v>1</v>
      </c>
      <c r="H1733" s="12">
        <f>H1728</f>
        <v>2.7650631768430354</v>
      </c>
      <c r="I1733" s="12">
        <f t="shared" ref="I1733:K1733" si="3131">I1728</f>
        <v>0.38579149432539384</v>
      </c>
      <c r="J1733" s="12">
        <f t="shared" si="3131"/>
        <v>2.3811973195041918</v>
      </c>
      <c r="K1733" s="12">
        <f t="shared" si="3131"/>
        <v>-5.126483982321068E-2</v>
      </c>
      <c r="L1733" s="4">
        <f t="shared" ref="L1733:L1741" si="3132">SUMPRODUCT(D1733:G1733,H1733:K1733)</f>
        <v>2.7157239740063748</v>
      </c>
      <c r="M1733" s="11">
        <f t="shared" ref="M1733:M1741" si="3133">1/(1+EXP(-L1733))</f>
        <v>0.93794812844133291</v>
      </c>
      <c r="N1733" s="12">
        <f t="shared" ref="N1733:N1741" si="3134">(M1733-C1733)^2</f>
        <v>3.8504347639333183E-3</v>
      </c>
      <c r="O1733" s="12">
        <f t="shared" ref="O1733:O1741" si="3135">2*D1733*$M1733*(1-$M1733)*($M1733-$C1733)</f>
        <v>0</v>
      </c>
      <c r="P1733" s="12">
        <f t="shared" si="3127"/>
        <v>-7.2230161610334024E-3</v>
      </c>
      <c r="Q1733" s="12">
        <f t="shared" si="3128"/>
        <v>-7.2230161610334024E-3</v>
      </c>
      <c r="R1733" s="12">
        <f t="shared" si="3129"/>
        <v>-7.2230161610334024E-3</v>
      </c>
      <c r="S1733" s="4">
        <f t="shared" ref="S1733:S1741" si="3136">IF(M1733&gt;0.5,1,0)</f>
        <v>1</v>
      </c>
      <c r="T1733" s="15" t="str">
        <f t="shared" ref="T1733:T1741" si="3137">IF(S1733=C1733,"OK","FAUX")</f>
        <v>OK</v>
      </c>
    </row>
    <row r="1734" spans="1:23" x14ac:dyDescent="0.25">
      <c r="A1734" t="s">
        <v>39</v>
      </c>
      <c r="B1734" t="s">
        <v>35</v>
      </c>
      <c r="C1734" s="4">
        <f t="shared" ref="C1734:G1734" si="3138">C1716</f>
        <v>0</v>
      </c>
      <c r="D1734" s="4">
        <f t="shared" si="3138"/>
        <v>-1</v>
      </c>
      <c r="E1734" s="4">
        <f t="shared" si="3138"/>
        <v>1</v>
      </c>
      <c r="F1734" s="4">
        <f t="shared" si="3138"/>
        <v>-1</v>
      </c>
      <c r="G1734" s="4">
        <f t="shared" si="3138"/>
        <v>0</v>
      </c>
      <c r="H1734" s="12">
        <f>H1728</f>
        <v>2.7650631768430354</v>
      </c>
      <c r="I1734" s="12">
        <f t="shared" ref="I1734:K1734" si="3139">I1728</f>
        <v>0.38579149432539384</v>
      </c>
      <c r="J1734" s="12">
        <f t="shared" si="3139"/>
        <v>2.3811973195041918</v>
      </c>
      <c r="K1734" s="12">
        <f t="shared" si="3139"/>
        <v>-5.126483982321068E-2</v>
      </c>
      <c r="L1734" s="4">
        <f t="shared" si="3132"/>
        <v>-4.7604690020218339</v>
      </c>
      <c r="M1734" s="11">
        <f t="shared" si="3133"/>
        <v>8.4889144205671941E-3</v>
      </c>
      <c r="N1734" s="12">
        <f t="shared" si="3134"/>
        <v>7.2061668039713662E-5</v>
      </c>
      <c r="O1734" s="12">
        <f t="shared" si="3135"/>
        <v>-1.4289988541344242E-4</v>
      </c>
      <c r="P1734" s="12">
        <f t="shared" si="3127"/>
        <v>1.4289988541344242E-4</v>
      </c>
      <c r="Q1734" s="12">
        <f t="shared" si="3128"/>
        <v>-1.4289988541344242E-4</v>
      </c>
      <c r="R1734" s="12">
        <f t="shared" si="3129"/>
        <v>0</v>
      </c>
      <c r="S1734" s="4">
        <f t="shared" si="3136"/>
        <v>0</v>
      </c>
      <c r="T1734" s="15" t="str">
        <f t="shared" si="3137"/>
        <v>OK</v>
      </c>
    </row>
    <row r="1735" spans="1:23" x14ac:dyDescent="0.25">
      <c r="A1735" t="s">
        <v>39</v>
      </c>
      <c r="B1735" t="s">
        <v>37</v>
      </c>
      <c r="C1735" s="4">
        <f t="shared" ref="C1735:G1735" si="3140">C1717</f>
        <v>0</v>
      </c>
      <c r="D1735" s="4">
        <f t="shared" si="3140"/>
        <v>-1</v>
      </c>
      <c r="E1735" s="4">
        <f t="shared" si="3140"/>
        <v>0</v>
      </c>
      <c r="F1735" s="4">
        <f t="shared" si="3140"/>
        <v>-1</v>
      </c>
      <c r="G1735" s="4">
        <f t="shared" si="3140"/>
        <v>1</v>
      </c>
      <c r="H1735" s="12">
        <f>H1728</f>
        <v>2.7650631768430354</v>
      </c>
      <c r="I1735" s="12">
        <f t="shared" ref="I1735:K1735" si="3141">I1728</f>
        <v>0.38579149432539384</v>
      </c>
      <c r="J1735" s="12">
        <f t="shared" si="3141"/>
        <v>2.3811973195041918</v>
      </c>
      <c r="K1735" s="12">
        <f t="shared" si="3141"/>
        <v>-5.126483982321068E-2</v>
      </c>
      <c r="L1735" s="4">
        <f t="shared" si="3132"/>
        <v>-5.1975253361704379</v>
      </c>
      <c r="M1735" s="11">
        <f t="shared" si="3133"/>
        <v>5.4998176956090848E-3</v>
      </c>
      <c r="N1735" s="12">
        <f t="shared" si="3134"/>
        <v>3.0247994684934825E-5</v>
      </c>
      <c r="O1735" s="12">
        <f t="shared" si="3135"/>
        <v>-6.0163272457019856E-5</v>
      </c>
      <c r="P1735" s="12">
        <f t="shared" si="3127"/>
        <v>0</v>
      </c>
      <c r="Q1735" s="12">
        <f t="shared" si="3128"/>
        <v>-6.0163272457019856E-5</v>
      </c>
      <c r="R1735" s="12">
        <f t="shared" si="3129"/>
        <v>6.0163272457019856E-5</v>
      </c>
      <c r="S1735" s="4">
        <f t="shared" si="3136"/>
        <v>0</v>
      </c>
      <c r="T1735" s="15" t="str">
        <f t="shared" si="3137"/>
        <v>OK</v>
      </c>
    </row>
    <row r="1736" spans="1:23" x14ac:dyDescent="0.25">
      <c r="A1736" t="s">
        <v>40</v>
      </c>
      <c r="B1736" t="s">
        <v>32</v>
      </c>
      <c r="C1736" s="4">
        <f t="shared" ref="C1736:G1736" si="3142">C1718</f>
        <v>1</v>
      </c>
      <c r="D1736" s="4">
        <f t="shared" si="3142"/>
        <v>1</v>
      </c>
      <c r="E1736" s="4">
        <f t="shared" si="3142"/>
        <v>1</v>
      </c>
      <c r="F1736" s="4">
        <f t="shared" si="3142"/>
        <v>0</v>
      </c>
      <c r="G1736" s="4">
        <f t="shared" si="3142"/>
        <v>1</v>
      </c>
      <c r="H1736" s="12">
        <f>H1728</f>
        <v>2.7650631768430354</v>
      </c>
      <c r="I1736" s="12">
        <f t="shared" ref="I1736:K1736" si="3143">I1728</f>
        <v>0.38579149432539384</v>
      </c>
      <c r="J1736" s="12">
        <f t="shared" si="3143"/>
        <v>2.3811973195041918</v>
      </c>
      <c r="K1736" s="12">
        <f t="shared" si="3143"/>
        <v>-5.126483982321068E-2</v>
      </c>
      <c r="L1736" s="4">
        <f t="shared" si="3132"/>
        <v>3.0995898313452184</v>
      </c>
      <c r="M1736" s="11">
        <f t="shared" si="3133"/>
        <v>0.95687582283302941</v>
      </c>
      <c r="N1736" s="12">
        <f t="shared" si="3134"/>
        <v>1.8596946563282676E-3</v>
      </c>
      <c r="O1736" s="12">
        <f t="shared" si="3135"/>
        <v>-3.5589937089845979E-3</v>
      </c>
      <c r="P1736" s="12">
        <f t="shared" si="3127"/>
        <v>-3.5589937089845979E-3</v>
      </c>
      <c r="Q1736" s="12">
        <f t="shared" si="3128"/>
        <v>0</v>
      </c>
      <c r="R1736" s="12">
        <f t="shared" si="3129"/>
        <v>-3.5589937089845979E-3</v>
      </c>
      <c r="S1736" s="4">
        <f t="shared" si="3136"/>
        <v>1</v>
      </c>
      <c r="T1736" s="15" t="str">
        <f t="shared" si="3137"/>
        <v>OK</v>
      </c>
    </row>
    <row r="1737" spans="1:23" x14ac:dyDescent="0.25">
      <c r="A1737" t="s">
        <v>40</v>
      </c>
      <c r="B1737" t="s">
        <v>38</v>
      </c>
      <c r="C1737" s="4">
        <f t="shared" ref="C1737:G1737" si="3144">C1719</f>
        <v>1</v>
      </c>
      <c r="D1737" s="4">
        <f t="shared" si="3144"/>
        <v>1</v>
      </c>
      <c r="E1737" s="4">
        <f t="shared" si="3144"/>
        <v>1</v>
      </c>
      <c r="F1737" s="4">
        <f t="shared" si="3144"/>
        <v>1</v>
      </c>
      <c r="G1737" s="4">
        <f t="shared" si="3144"/>
        <v>0</v>
      </c>
      <c r="H1737" s="12">
        <f>H1728</f>
        <v>2.7650631768430354</v>
      </c>
      <c r="I1737" s="12">
        <f t="shared" ref="I1737:K1737" si="3145">I1728</f>
        <v>0.38579149432539384</v>
      </c>
      <c r="J1737" s="12">
        <f t="shared" si="3145"/>
        <v>2.3811973195041918</v>
      </c>
      <c r="K1737" s="12">
        <f t="shared" si="3145"/>
        <v>-5.126483982321068E-2</v>
      </c>
      <c r="L1737" s="4">
        <f t="shared" si="3132"/>
        <v>5.5320519906726204</v>
      </c>
      <c r="M1737" s="11">
        <f t="shared" si="3133"/>
        <v>0.99605774363536859</v>
      </c>
      <c r="N1737" s="12">
        <f t="shared" si="3134"/>
        <v>1.5541385244476889E-5</v>
      </c>
      <c r="O1737" s="12">
        <f t="shared" si="3135"/>
        <v>-3.0960234239163319E-5</v>
      </c>
      <c r="P1737" s="12">
        <f t="shared" si="3127"/>
        <v>-3.0960234239163319E-5</v>
      </c>
      <c r="Q1737" s="12">
        <f t="shared" si="3128"/>
        <v>-3.0960234239163319E-5</v>
      </c>
      <c r="R1737" s="12">
        <f t="shared" si="3129"/>
        <v>0</v>
      </c>
      <c r="S1737" s="4">
        <f t="shared" si="3136"/>
        <v>1</v>
      </c>
      <c r="T1737" s="15" t="str">
        <f t="shared" si="3137"/>
        <v>OK</v>
      </c>
    </row>
    <row r="1738" spans="1:23" x14ac:dyDescent="0.25">
      <c r="A1738" t="s">
        <v>39</v>
      </c>
      <c r="B1738" t="s">
        <v>31</v>
      </c>
      <c r="C1738" s="4">
        <f t="shared" ref="C1738:G1738" si="3146">C1720</f>
        <v>0</v>
      </c>
      <c r="D1738" s="4">
        <f t="shared" si="3146"/>
        <v>0</v>
      </c>
      <c r="E1738" s="4">
        <f t="shared" si="3146"/>
        <v>0</v>
      </c>
      <c r="F1738" s="4">
        <f t="shared" si="3146"/>
        <v>-1</v>
      </c>
      <c r="G1738" s="4">
        <f t="shared" si="3146"/>
        <v>0</v>
      </c>
      <c r="H1738" s="12">
        <f>H1728</f>
        <v>2.7650631768430354</v>
      </c>
      <c r="I1738" s="12">
        <f t="shared" ref="I1738:K1738" si="3147">I1728</f>
        <v>0.38579149432539384</v>
      </c>
      <c r="J1738" s="12">
        <f t="shared" si="3147"/>
        <v>2.3811973195041918</v>
      </c>
      <c r="K1738" s="12">
        <f t="shared" si="3147"/>
        <v>-5.126483982321068E-2</v>
      </c>
      <c r="L1738" s="4">
        <f t="shared" si="3132"/>
        <v>-2.3811973195041918</v>
      </c>
      <c r="M1738" s="11">
        <f t="shared" si="3133"/>
        <v>8.4617778087463638E-2</v>
      </c>
      <c r="N1738" s="12">
        <f t="shared" si="3134"/>
        <v>7.1601683684592412E-3</v>
      </c>
      <c r="O1738" s="12">
        <f t="shared" si="3135"/>
        <v>0</v>
      </c>
      <c r="P1738" s="12">
        <f t="shared" si="3127"/>
        <v>0</v>
      </c>
      <c r="Q1738" s="12">
        <f t="shared" si="3128"/>
        <v>-1.3108581660776161E-2</v>
      </c>
      <c r="R1738" s="12">
        <f t="shared" si="3129"/>
        <v>0</v>
      </c>
      <c r="S1738" s="4">
        <f t="shared" si="3136"/>
        <v>0</v>
      </c>
      <c r="T1738" s="15" t="str">
        <f t="shared" si="3137"/>
        <v>OK</v>
      </c>
    </row>
    <row r="1739" spans="1:23" x14ac:dyDescent="0.25">
      <c r="A1739" t="s">
        <v>40</v>
      </c>
      <c r="B1739" t="s">
        <v>30</v>
      </c>
      <c r="C1739" s="4">
        <f t="shared" ref="C1739:G1739" si="3148">C1721</f>
        <v>1</v>
      </c>
      <c r="D1739" s="4">
        <f t="shared" si="3148"/>
        <v>1</v>
      </c>
      <c r="E1739" s="4">
        <f t="shared" si="3148"/>
        <v>0</v>
      </c>
      <c r="F1739" s="4">
        <f t="shared" si="3148"/>
        <v>1</v>
      </c>
      <c r="G1739" s="4">
        <f t="shared" si="3148"/>
        <v>1</v>
      </c>
      <c r="H1739" s="12">
        <f>H1728</f>
        <v>2.7650631768430354</v>
      </c>
      <c r="I1739" s="12">
        <f t="shared" ref="I1739:K1739" si="3149">I1728</f>
        <v>0.38579149432539384</v>
      </c>
      <c r="J1739" s="12">
        <f t="shared" si="3149"/>
        <v>2.3811973195041918</v>
      </c>
      <c r="K1739" s="12">
        <f t="shared" si="3149"/>
        <v>-5.126483982321068E-2</v>
      </c>
      <c r="L1739" s="4">
        <f t="shared" si="3132"/>
        <v>5.0949956565240164</v>
      </c>
      <c r="M1739" s="11">
        <f t="shared" si="3133"/>
        <v>0.99390998231910455</v>
      </c>
      <c r="N1739" s="12">
        <f t="shared" si="3134"/>
        <v>3.708831535361925E-5</v>
      </c>
      <c r="O1739" s="12">
        <f t="shared" si="3135"/>
        <v>-7.3724893714722156E-5</v>
      </c>
      <c r="P1739" s="12">
        <f t="shared" si="3127"/>
        <v>0</v>
      </c>
      <c r="Q1739" s="12">
        <f t="shared" si="3128"/>
        <v>-7.3724893714722156E-5</v>
      </c>
      <c r="R1739" s="12">
        <f t="shared" si="3129"/>
        <v>-7.3724893714722156E-5</v>
      </c>
      <c r="S1739" s="4">
        <f t="shared" si="3136"/>
        <v>1</v>
      </c>
      <c r="T1739" s="15" t="str">
        <f t="shared" si="3137"/>
        <v>OK</v>
      </c>
    </row>
    <row r="1740" spans="1:23" x14ac:dyDescent="0.25">
      <c r="A1740" t="s">
        <v>39</v>
      </c>
      <c r="B1740" t="s">
        <v>36</v>
      </c>
      <c r="C1740" s="4">
        <f t="shared" ref="C1740:G1740" si="3150">C1722</f>
        <v>0</v>
      </c>
      <c r="D1740" s="4">
        <f t="shared" si="3150"/>
        <v>-1</v>
      </c>
      <c r="E1740" s="4">
        <f t="shared" si="3150"/>
        <v>0</v>
      </c>
      <c r="F1740" s="4">
        <f t="shared" si="3150"/>
        <v>-1</v>
      </c>
      <c r="G1740" s="4">
        <f t="shared" si="3150"/>
        <v>0</v>
      </c>
      <c r="H1740" s="12">
        <f>H1728</f>
        <v>2.7650631768430354</v>
      </c>
      <c r="I1740" s="12">
        <f t="shared" ref="I1740:K1740" si="3151">I1728</f>
        <v>0.38579149432539384</v>
      </c>
      <c r="J1740" s="12">
        <f t="shared" si="3151"/>
        <v>2.3811973195041918</v>
      </c>
      <c r="K1740" s="12">
        <f t="shared" si="3151"/>
        <v>-5.126483982321068E-2</v>
      </c>
      <c r="L1740" s="4">
        <f t="shared" si="3132"/>
        <v>-5.1462604963472272</v>
      </c>
      <c r="M1740" s="11">
        <f t="shared" si="3133"/>
        <v>5.7874427522194953E-3</v>
      </c>
      <c r="N1740" s="12">
        <f t="shared" si="3134"/>
        <v>3.3494493610217968E-5</v>
      </c>
      <c r="O1740" s="12">
        <f t="shared" si="3135"/>
        <v>-6.6601292291868492E-5</v>
      </c>
      <c r="P1740" s="12">
        <f t="shared" si="3127"/>
        <v>0</v>
      </c>
      <c r="Q1740" s="12">
        <f t="shared" si="3128"/>
        <v>-6.6601292291868492E-5</v>
      </c>
      <c r="R1740" s="12">
        <f t="shared" si="3129"/>
        <v>0</v>
      </c>
      <c r="S1740" s="4">
        <f t="shared" si="3136"/>
        <v>0</v>
      </c>
      <c r="T1740" s="15" t="str">
        <f t="shared" si="3137"/>
        <v>OK</v>
      </c>
    </row>
    <row r="1741" spans="1:23" x14ac:dyDescent="0.25">
      <c r="A1741" t="s">
        <v>40</v>
      </c>
      <c r="B1741" t="s">
        <v>33</v>
      </c>
      <c r="C1741" s="4">
        <f t="shared" ref="C1741:G1741" si="3152">C1723</f>
        <v>1</v>
      </c>
      <c r="D1741" s="4">
        <f t="shared" si="3152"/>
        <v>1</v>
      </c>
      <c r="E1741" s="4">
        <f t="shared" si="3152"/>
        <v>1</v>
      </c>
      <c r="F1741" s="4">
        <f t="shared" si="3152"/>
        <v>1</v>
      </c>
      <c r="G1741" s="4">
        <f t="shared" si="3152"/>
        <v>0</v>
      </c>
      <c r="H1741" s="12">
        <f>H1728</f>
        <v>2.7650631768430354</v>
      </c>
      <c r="I1741" s="12">
        <f t="shared" ref="I1741:K1741" si="3153">I1728</f>
        <v>0.38579149432539384</v>
      </c>
      <c r="J1741" s="12">
        <f t="shared" si="3153"/>
        <v>2.3811973195041918</v>
      </c>
      <c r="K1741" s="12">
        <f t="shared" si="3153"/>
        <v>-5.126483982321068E-2</v>
      </c>
      <c r="L1741" s="4">
        <f t="shared" si="3132"/>
        <v>5.5320519906726204</v>
      </c>
      <c r="M1741" s="11">
        <f t="shared" si="3133"/>
        <v>0.99605774363536859</v>
      </c>
      <c r="N1741" s="12">
        <f t="shared" si="3134"/>
        <v>1.5541385244476889E-5</v>
      </c>
      <c r="O1741" s="12">
        <f t="shared" si="3135"/>
        <v>-3.0960234239163319E-5</v>
      </c>
      <c r="P1741" s="12">
        <f t="shared" si="3127"/>
        <v>-3.0960234239163319E-5</v>
      </c>
      <c r="Q1741" s="12">
        <f t="shared" si="3128"/>
        <v>-3.0960234239163319E-5</v>
      </c>
      <c r="R1741" s="12">
        <f t="shared" si="3129"/>
        <v>0</v>
      </c>
      <c r="S1741" s="4">
        <f t="shared" si="3136"/>
        <v>1</v>
      </c>
      <c r="T1741" s="15" t="str">
        <f t="shared" si="3137"/>
        <v>OK</v>
      </c>
    </row>
    <row r="1742" spans="1:23" x14ac:dyDescent="0.25">
      <c r="M1742" s="5" t="s">
        <v>47</v>
      </c>
      <c r="N1742" s="11">
        <f>AVERAGE(N1732:N1741)</f>
        <v>1.9614808472930107E-3</v>
      </c>
      <c r="O1742"/>
      <c r="V1742">
        <f>B1730</f>
        <v>96</v>
      </c>
      <c r="W1742" s="11">
        <f>N1742</f>
        <v>1.9614808472930107E-3</v>
      </c>
    </row>
    <row r="1743" spans="1:23" x14ac:dyDescent="0.25">
      <c r="H1743" t="s">
        <v>41</v>
      </c>
      <c r="I1743">
        <f>I1725</f>
        <v>3</v>
      </c>
      <c r="M1743"/>
      <c r="N1743" s="5" t="s">
        <v>46</v>
      </c>
      <c r="O1743" s="11">
        <f>AVERAGE(O1732:O1741)</f>
        <v>-1.5987461413211202E-3</v>
      </c>
      <c r="P1743" s="11">
        <f t="shared" ref="P1743:R1743" si="3154">AVERAGE(P1732:P1741)</f>
        <v>1.322127438788343E-4</v>
      </c>
      <c r="Q1743" s="11">
        <f t="shared" si="3154"/>
        <v>-2.0736907634164936E-3</v>
      </c>
      <c r="R1743" s="11">
        <f t="shared" si="3154"/>
        <v>1.227586400595525E-4</v>
      </c>
    </row>
    <row r="1744" spans="1:23" x14ac:dyDescent="0.25">
      <c r="M1744"/>
      <c r="N1744"/>
      <c r="O1744"/>
    </row>
    <row r="1745" spans="1:23" x14ac:dyDescent="0.25">
      <c r="M1745"/>
      <c r="N1745"/>
      <c r="O1745"/>
    </row>
    <row r="1746" spans="1:23" x14ac:dyDescent="0.25">
      <c r="H1746" s="13">
        <f>H1728-O1743*$I1743</f>
        <v>2.7698594152669989</v>
      </c>
      <c r="I1746" s="13">
        <f t="shared" ref="I1746" si="3155">I1728-P1743*$I1743</f>
        <v>0.38539485609375734</v>
      </c>
      <c r="J1746" s="13">
        <f t="shared" ref="J1746" si="3156">J1728-Q1743*$I1743</f>
        <v>2.3874183917944412</v>
      </c>
      <c r="K1746" s="13">
        <f t="shared" ref="K1746" si="3157">K1728-R1743*$I1743</f>
        <v>-5.1633115743389336E-2</v>
      </c>
      <c r="M1746"/>
      <c r="N1746"/>
      <c r="O1746"/>
    </row>
    <row r="1747" spans="1:23" x14ac:dyDescent="0.25">
      <c r="H1747" s="36" t="s">
        <v>18</v>
      </c>
      <c r="I1747" s="36"/>
      <c r="J1747" s="36"/>
      <c r="K1747" s="36"/>
      <c r="M1747"/>
      <c r="N1747"/>
      <c r="O1747" s="37" t="s">
        <v>23</v>
      </c>
      <c r="P1747" s="37"/>
      <c r="Q1747" s="37"/>
      <c r="R1747" s="37"/>
    </row>
    <row r="1748" spans="1:23" x14ac:dyDescent="0.25">
      <c r="A1748" s="14" t="s">
        <v>45</v>
      </c>
      <c r="B1748" s="14">
        <f>B1730+1</f>
        <v>97</v>
      </c>
      <c r="H1748" s="8" t="s">
        <v>19</v>
      </c>
      <c r="I1748" s="8" t="s">
        <v>20</v>
      </c>
      <c r="J1748" s="8" t="s">
        <v>22</v>
      </c>
      <c r="K1748" s="8" t="s">
        <v>21</v>
      </c>
      <c r="M1748"/>
      <c r="N1748"/>
      <c r="O1748" s="8" t="s">
        <v>24</v>
      </c>
      <c r="P1748" s="8" t="s">
        <v>25</v>
      </c>
      <c r="Q1748" s="8" t="s">
        <v>26</v>
      </c>
      <c r="R1748" s="8" t="s">
        <v>27</v>
      </c>
    </row>
    <row r="1749" spans="1:23" ht="30" x14ac:dyDescent="0.25">
      <c r="A1749" s="6" t="s">
        <v>44</v>
      </c>
      <c r="B1749" s="6" t="s">
        <v>13</v>
      </c>
      <c r="C1749" s="7" t="s">
        <v>7</v>
      </c>
      <c r="D1749" s="6" t="s">
        <v>14</v>
      </c>
      <c r="E1749" s="6" t="s">
        <v>1</v>
      </c>
      <c r="F1749" s="6" t="s">
        <v>2</v>
      </c>
      <c r="G1749" s="6" t="s">
        <v>15</v>
      </c>
      <c r="H1749" s="9" t="s">
        <v>14</v>
      </c>
      <c r="I1749" s="9" t="s">
        <v>1</v>
      </c>
      <c r="J1749" s="9" t="s">
        <v>2</v>
      </c>
      <c r="K1749" s="9" t="s">
        <v>15</v>
      </c>
      <c r="L1749" s="6" t="s">
        <v>16</v>
      </c>
      <c r="M1749" s="6" t="s">
        <v>17</v>
      </c>
      <c r="N1749" s="6" t="s">
        <v>28</v>
      </c>
      <c r="O1749" s="9" t="s">
        <v>14</v>
      </c>
      <c r="P1749" s="9" t="s">
        <v>1</v>
      </c>
      <c r="Q1749" s="9" t="s">
        <v>2</v>
      </c>
      <c r="R1749" s="9" t="s">
        <v>15</v>
      </c>
      <c r="S1749" s="7" t="s">
        <v>42</v>
      </c>
      <c r="T1749" s="9" t="s">
        <v>43</v>
      </c>
    </row>
    <row r="1750" spans="1:23" x14ac:dyDescent="0.25">
      <c r="A1750" t="s">
        <v>39</v>
      </c>
      <c r="B1750" t="s">
        <v>29</v>
      </c>
      <c r="C1750" s="4">
        <f>C1732</f>
        <v>0</v>
      </c>
      <c r="D1750" s="4">
        <f t="shared" ref="D1750:G1750" si="3158">D1732</f>
        <v>-1</v>
      </c>
      <c r="E1750" s="4">
        <f t="shared" si="3158"/>
        <v>1</v>
      </c>
      <c r="F1750" s="4">
        <f t="shared" si="3158"/>
        <v>0</v>
      </c>
      <c r="G1750" s="4">
        <f t="shared" si="3158"/>
        <v>1</v>
      </c>
      <c r="H1750" s="12">
        <f>H1746</f>
        <v>2.7698594152669989</v>
      </c>
      <c r="I1750" s="12">
        <f t="shared" ref="I1750:K1750" si="3159">I1746</f>
        <v>0.38539485609375734</v>
      </c>
      <c r="J1750" s="12">
        <f t="shared" si="3159"/>
        <v>2.3874183917944412</v>
      </c>
      <c r="K1750" s="12">
        <f t="shared" si="3159"/>
        <v>-5.1633115743389336E-2</v>
      </c>
      <c r="L1750" s="4">
        <f>SUMPRODUCT(D1750:G1750,H1750:K1750)</f>
        <v>-2.4360976749166308</v>
      </c>
      <c r="M1750" s="11">
        <f>1/(1+EXP(-L1750))</f>
        <v>8.0461161854434929E-2</v>
      </c>
      <c r="N1750" s="12">
        <f>(M1750-C1750)^2</f>
        <v>6.4739985669655742E-3</v>
      </c>
      <c r="O1750" s="12">
        <f>2*D1750*$M1750*(1-$M1750)*($M1750-$C1750)</f>
        <v>-1.1906186240847154E-2</v>
      </c>
      <c r="P1750" s="12">
        <f t="shared" ref="P1750:P1759" si="3160">2*E1750*$M1750*(1-$M1750)*($M1750-$C1750)</f>
        <v>1.1906186240847154E-2</v>
      </c>
      <c r="Q1750" s="12">
        <f t="shared" ref="Q1750:Q1759" si="3161">2*F1750*$M1750*(1-$M1750)*($M1750-$C1750)</f>
        <v>0</v>
      </c>
      <c r="R1750" s="12">
        <f t="shared" ref="R1750:R1759" si="3162">2*G1750*$M1750*(1-$M1750)*($M1750-$C1750)</f>
        <v>1.1906186240847154E-2</v>
      </c>
      <c r="S1750" s="4">
        <f>IF(M1750&gt;0.5,1,0)</f>
        <v>0</v>
      </c>
      <c r="T1750" s="15" t="str">
        <f>IF(S1750=C1750,"OK","FAUX")</f>
        <v>OK</v>
      </c>
    </row>
    <row r="1751" spans="1:23" x14ac:dyDescent="0.25">
      <c r="A1751" t="s">
        <v>40</v>
      </c>
      <c r="B1751" t="s">
        <v>34</v>
      </c>
      <c r="C1751" s="4">
        <f t="shared" ref="C1751:G1751" si="3163">C1733</f>
        <v>1</v>
      </c>
      <c r="D1751" s="4">
        <f t="shared" si="3163"/>
        <v>0</v>
      </c>
      <c r="E1751" s="4">
        <f t="shared" si="3163"/>
        <v>1</v>
      </c>
      <c r="F1751" s="4">
        <f t="shared" si="3163"/>
        <v>1</v>
      </c>
      <c r="G1751" s="4">
        <f t="shared" si="3163"/>
        <v>1</v>
      </c>
      <c r="H1751" s="12">
        <f>H1746</f>
        <v>2.7698594152669989</v>
      </c>
      <c r="I1751" s="12">
        <f t="shared" ref="I1751:K1751" si="3164">I1746</f>
        <v>0.38539485609375734</v>
      </c>
      <c r="J1751" s="12">
        <f t="shared" si="3164"/>
        <v>2.3874183917944412</v>
      </c>
      <c r="K1751" s="12">
        <f t="shared" si="3164"/>
        <v>-5.1633115743389336E-2</v>
      </c>
      <c r="L1751" s="4">
        <f t="shared" ref="L1751:L1759" si="3165">SUMPRODUCT(D1751:G1751,H1751:K1751)</f>
        <v>2.7211801321448092</v>
      </c>
      <c r="M1751" s="11">
        <f t="shared" ref="M1751:M1759" si="3166">1/(1+EXP(-L1751))</f>
        <v>0.93826492690401486</v>
      </c>
      <c r="N1751" s="12">
        <f t="shared" ref="N1751:N1759" si="3167">(M1751-C1751)^2</f>
        <v>3.8112192501666281E-3</v>
      </c>
      <c r="O1751" s="12">
        <f t="shared" ref="O1751:O1759" si="3168">2*D1751*$M1751*(1-$M1751)*($M1751-$C1751)</f>
        <v>0</v>
      </c>
      <c r="P1751" s="12">
        <f t="shared" si="3160"/>
        <v>-7.1518667023455313E-3</v>
      </c>
      <c r="Q1751" s="12">
        <f t="shared" si="3161"/>
        <v>-7.1518667023455313E-3</v>
      </c>
      <c r="R1751" s="12">
        <f t="shared" si="3162"/>
        <v>-7.1518667023455313E-3</v>
      </c>
      <c r="S1751" s="4">
        <f t="shared" ref="S1751:S1759" si="3169">IF(M1751&gt;0.5,1,0)</f>
        <v>1</v>
      </c>
      <c r="T1751" s="15" t="str">
        <f t="shared" ref="T1751:T1759" si="3170">IF(S1751=C1751,"OK","FAUX")</f>
        <v>OK</v>
      </c>
    </row>
    <row r="1752" spans="1:23" x14ac:dyDescent="0.25">
      <c r="A1752" t="s">
        <v>39</v>
      </c>
      <c r="B1752" t="s">
        <v>35</v>
      </c>
      <c r="C1752" s="4">
        <f t="shared" ref="C1752:G1752" si="3171">C1734</f>
        <v>0</v>
      </c>
      <c r="D1752" s="4">
        <f t="shared" si="3171"/>
        <v>-1</v>
      </c>
      <c r="E1752" s="4">
        <f t="shared" si="3171"/>
        <v>1</v>
      </c>
      <c r="F1752" s="4">
        <f t="shared" si="3171"/>
        <v>-1</v>
      </c>
      <c r="G1752" s="4">
        <f t="shared" si="3171"/>
        <v>0</v>
      </c>
      <c r="H1752" s="12">
        <f>H1746</f>
        <v>2.7698594152669989</v>
      </c>
      <c r="I1752" s="12">
        <f t="shared" ref="I1752:K1752" si="3172">I1746</f>
        <v>0.38539485609375734</v>
      </c>
      <c r="J1752" s="12">
        <f t="shared" si="3172"/>
        <v>2.3874183917944412</v>
      </c>
      <c r="K1752" s="12">
        <f t="shared" si="3172"/>
        <v>-5.1633115743389336E-2</v>
      </c>
      <c r="L1752" s="4">
        <f t="shared" si="3165"/>
        <v>-4.771882950967683</v>
      </c>
      <c r="M1752" s="11">
        <f t="shared" si="3166"/>
        <v>8.3933818755666557E-3</v>
      </c>
      <c r="N1752" s="12">
        <f t="shared" si="3167"/>
        <v>7.044885930909083E-5</v>
      </c>
      <c r="O1752" s="12">
        <f t="shared" si="3168"/>
        <v>-1.3971511026042311E-4</v>
      </c>
      <c r="P1752" s="12">
        <f t="shared" si="3160"/>
        <v>1.3971511026042311E-4</v>
      </c>
      <c r="Q1752" s="12">
        <f t="shared" si="3161"/>
        <v>-1.3971511026042311E-4</v>
      </c>
      <c r="R1752" s="12">
        <f t="shared" si="3162"/>
        <v>0</v>
      </c>
      <c r="S1752" s="4">
        <f t="shared" si="3169"/>
        <v>0</v>
      </c>
      <c r="T1752" s="15" t="str">
        <f t="shared" si="3170"/>
        <v>OK</v>
      </c>
    </row>
    <row r="1753" spans="1:23" x14ac:dyDescent="0.25">
      <c r="A1753" t="s">
        <v>39</v>
      </c>
      <c r="B1753" t="s">
        <v>37</v>
      </c>
      <c r="C1753" s="4">
        <f t="shared" ref="C1753:G1753" si="3173">C1735</f>
        <v>0</v>
      </c>
      <c r="D1753" s="4">
        <f t="shared" si="3173"/>
        <v>-1</v>
      </c>
      <c r="E1753" s="4">
        <f t="shared" si="3173"/>
        <v>0</v>
      </c>
      <c r="F1753" s="4">
        <f t="shared" si="3173"/>
        <v>-1</v>
      </c>
      <c r="G1753" s="4">
        <f t="shared" si="3173"/>
        <v>1</v>
      </c>
      <c r="H1753" s="12">
        <f>H1746</f>
        <v>2.7698594152669989</v>
      </c>
      <c r="I1753" s="12">
        <f t="shared" ref="I1753:K1753" si="3174">I1746</f>
        <v>0.38539485609375734</v>
      </c>
      <c r="J1753" s="12">
        <f t="shared" si="3174"/>
        <v>2.3874183917944412</v>
      </c>
      <c r="K1753" s="12">
        <f t="shared" si="3174"/>
        <v>-5.1633115743389336E-2</v>
      </c>
      <c r="L1753" s="4">
        <f t="shared" si="3165"/>
        <v>-5.2089109228048294</v>
      </c>
      <c r="M1753" s="11">
        <f t="shared" si="3166"/>
        <v>5.4378927531197043E-3</v>
      </c>
      <c r="N1753" s="12">
        <f t="shared" si="3167"/>
        <v>2.9570677594431797E-5</v>
      </c>
      <c r="O1753" s="12">
        <f t="shared" si="3168"/>
        <v>-5.8819750842072396E-5</v>
      </c>
      <c r="P1753" s="12">
        <f t="shared" si="3160"/>
        <v>0</v>
      </c>
      <c r="Q1753" s="12">
        <f t="shared" si="3161"/>
        <v>-5.8819750842072396E-5</v>
      </c>
      <c r="R1753" s="12">
        <f t="shared" si="3162"/>
        <v>5.8819750842072396E-5</v>
      </c>
      <c r="S1753" s="4">
        <f t="shared" si="3169"/>
        <v>0</v>
      </c>
      <c r="T1753" s="15" t="str">
        <f t="shared" si="3170"/>
        <v>OK</v>
      </c>
    </row>
    <row r="1754" spans="1:23" x14ac:dyDescent="0.25">
      <c r="A1754" t="s">
        <v>40</v>
      </c>
      <c r="B1754" t="s">
        <v>32</v>
      </c>
      <c r="C1754" s="4">
        <f t="shared" ref="C1754:G1754" si="3175">C1736</f>
        <v>1</v>
      </c>
      <c r="D1754" s="4">
        <f t="shared" si="3175"/>
        <v>1</v>
      </c>
      <c r="E1754" s="4">
        <f t="shared" si="3175"/>
        <v>1</v>
      </c>
      <c r="F1754" s="4">
        <f t="shared" si="3175"/>
        <v>0</v>
      </c>
      <c r="G1754" s="4">
        <f t="shared" si="3175"/>
        <v>1</v>
      </c>
      <c r="H1754" s="12">
        <f>H1746</f>
        <v>2.7698594152669989</v>
      </c>
      <c r="I1754" s="12">
        <f t="shared" ref="I1754:K1754" si="3176">I1746</f>
        <v>0.38539485609375734</v>
      </c>
      <c r="J1754" s="12">
        <f t="shared" si="3176"/>
        <v>2.3874183917944412</v>
      </c>
      <c r="K1754" s="12">
        <f t="shared" si="3176"/>
        <v>-5.1633115743389336E-2</v>
      </c>
      <c r="L1754" s="4">
        <f t="shared" si="3165"/>
        <v>3.103621155617367</v>
      </c>
      <c r="M1754" s="11">
        <f t="shared" si="3166"/>
        <v>0.95704186729496521</v>
      </c>
      <c r="N1754" s="12">
        <f t="shared" si="3167"/>
        <v>1.8454011655033797E-3</v>
      </c>
      <c r="O1754" s="12">
        <f t="shared" si="3168"/>
        <v>-3.5322523546833192E-3</v>
      </c>
      <c r="P1754" s="12">
        <f t="shared" si="3160"/>
        <v>-3.5322523546833192E-3</v>
      </c>
      <c r="Q1754" s="12">
        <f t="shared" si="3161"/>
        <v>0</v>
      </c>
      <c r="R1754" s="12">
        <f t="shared" si="3162"/>
        <v>-3.5322523546833192E-3</v>
      </c>
      <c r="S1754" s="4">
        <f t="shared" si="3169"/>
        <v>1</v>
      </c>
      <c r="T1754" s="15" t="str">
        <f t="shared" si="3170"/>
        <v>OK</v>
      </c>
    </row>
    <row r="1755" spans="1:23" x14ac:dyDescent="0.25">
      <c r="A1755" t="s">
        <v>40</v>
      </c>
      <c r="B1755" t="s">
        <v>38</v>
      </c>
      <c r="C1755" s="4">
        <f t="shared" ref="C1755:G1755" si="3177">C1737</f>
        <v>1</v>
      </c>
      <c r="D1755" s="4">
        <f t="shared" si="3177"/>
        <v>1</v>
      </c>
      <c r="E1755" s="4">
        <f t="shared" si="3177"/>
        <v>1</v>
      </c>
      <c r="F1755" s="4">
        <f t="shared" si="3177"/>
        <v>1</v>
      </c>
      <c r="G1755" s="4">
        <f t="shared" si="3177"/>
        <v>0</v>
      </c>
      <c r="H1755" s="12">
        <f>H1746</f>
        <v>2.7698594152669989</v>
      </c>
      <c r="I1755" s="12">
        <f t="shared" ref="I1755:K1755" si="3178">I1746</f>
        <v>0.38539485609375734</v>
      </c>
      <c r="J1755" s="12">
        <f t="shared" si="3178"/>
        <v>2.3874183917944412</v>
      </c>
      <c r="K1755" s="12">
        <f t="shared" si="3178"/>
        <v>-5.1633115743389336E-2</v>
      </c>
      <c r="L1755" s="4">
        <f t="shared" si="3165"/>
        <v>5.5426726631551979</v>
      </c>
      <c r="M1755" s="11">
        <f t="shared" si="3166"/>
        <v>0.9960992290346895</v>
      </c>
      <c r="N1755" s="12">
        <f t="shared" si="3167"/>
        <v>1.5216014123809379E-5</v>
      </c>
      <c r="O1755" s="12">
        <f t="shared" si="3168"/>
        <v>-3.0313319875414936E-5</v>
      </c>
      <c r="P1755" s="12">
        <f t="shared" si="3160"/>
        <v>-3.0313319875414936E-5</v>
      </c>
      <c r="Q1755" s="12">
        <f t="shared" si="3161"/>
        <v>-3.0313319875414936E-5</v>
      </c>
      <c r="R1755" s="12">
        <f t="shared" si="3162"/>
        <v>0</v>
      </c>
      <c r="S1755" s="4">
        <f t="shared" si="3169"/>
        <v>1</v>
      </c>
      <c r="T1755" s="15" t="str">
        <f t="shared" si="3170"/>
        <v>OK</v>
      </c>
    </row>
    <row r="1756" spans="1:23" x14ac:dyDescent="0.25">
      <c r="A1756" t="s">
        <v>39</v>
      </c>
      <c r="B1756" t="s">
        <v>31</v>
      </c>
      <c r="C1756" s="4">
        <f t="shared" ref="C1756:G1756" si="3179">C1738</f>
        <v>0</v>
      </c>
      <c r="D1756" s="4">
        <f t="shared" si="3179"/>
        <v>0</v>
      </c>
      <c r="E1756" s="4">
        <f t="shared" si="3179"/>
        <v>0</v>
      </c>
      <c r="F1756" s="4">
        <f t="shared" si="3179"/>
        <v>-1</v>
      </c>
      <c r="G1756" s="4">
        <f t="shared" si="3179"/>
        <v>0</v>
      </c>
      <c r="H1756" s="12">
        <f>H1746</f>
        <v>2.7698594152669989</v>
      </c>
      <c r="I1756" s="12">
        <f t="shared" ref="I1756:K1756" si="3180">I1746</f>
        <v>0.38539485609375734</v>
      </c>
      <c r="J1756" s="12">
        <f t="shared" si="3180"/>
        <v>2.3874183917944412</v>
      </c>
      <c r="K1756" s="12">
        <f t="shared" si="3180"/>
        <v>-5.1633115743389336E-2</v>
      </c>
      <c r="L1756" s="4">
        <f t="shared" si="3165"/>
        <v>-2.3874183917944412</v>
      </c>
      <c r="M1756" s="11">
        <f t="shared" si="3166"/>
        <v>8.4137152244273206E-2</v>
      </c>
      <c r="N1756" s="12">
        <f t="shared" si="3167"/>
        <v>7.0790603877760074E-3</v>
      </c>
      <c r="O1756" s="12">
        <f t="shared" si="3168"/>
        <v>0</v>
      </c>
      <c r="P1756" s="12">
        <f t="shared" si="3160"/>
        <v>0</v>
      </c>
      <c r="Q1756" s="12">
        <f t="shared" si="3161"/>
        <v>-1.2966896812366589E-2</v>
      </c>
      <c r="R1756" s="12">
        <f t="shared" si="3162"/>
        <v>0</v>
      </c>
      <c r="S1756" s="4">
        <f t="shared" si="3169"/>
        <v>0</v>
      </c>
      <c r="T1756" s="15" t="str">
        <f t="shared" si="3170"/>
        <v>OK</v>
      </c>
    </row>
    <row r="1757" spans="1:23" x14ac:dyDescent="0.25">
      <c r="A1757" t="s">
        <v>40</v>
      </c>
      <c r="B1757" t="s">
        <v>30</v>
      </c>
      <c r="C1757" s="4">
        <f t="shared" ref="C1757:G1757" si="3181">C1739</f>
        <v>1</v>
      </c>
      <c r="D1757" s="4">
        <f t="shared" si="3181"/>
        <v>1</v>
      </c>
      <c r="E1757" s="4">
        <f t="shared" si="3181"/>
        <v>0</v>
      </c>
      <c r="F1757" s="4">
        <f t="shared" si="3181"/>
        <v>1</v>
      </c>
      <c r="G1757" s="4">
        <f t="shared" si="3181"/>
        <v>1</v>
      </c>
      <c r="H1757" s="12">
        <f>H1746</f>
        <v>2.7698594152669989</v>
      </c>
      <c r="I1757" s="12">
        <f t="shared" ref="I1757:K1757" si="3182">I1746</f>
        <v>0.38539485609375734</v>
      </c>
      <c r="J1757" s="12">
        <f t="shared" si="3182"/>
        <v>2.3874183917944412</v>
      </c>
      <c r="K1757" s="12">
        <f t="shared" si="3182"/>
        <v>-5.1633115743389336E-2</v>
      </c>
      <c r="L1757" s="4">
        <f t="shared" si="3165"/>
        <v>5.1056446913180515</v>
      </c>
      <c r="M1757" s="11">
        <f t="shared" si="3166"/>
        <v>0.99397410231888872</v>
      </c>
      <c r="N1757" s="12">
        <f t="shared" si="3167"/>
        <v>3.6311442863222309E-5</v>
      </c>
      <c r="O1757" s="12">
        <f t="shared" si="3168"/>
        <v>-7.2185267647750033E-5</v>
      </c>
      <c r="P1757" s="12">
        <f t="shared" si="3160"/>
        <v>0</v>
      </c>
      <c r="Q1757" s="12">
        <f t="shared" si="3161"/>
        <v>-7.2185267647750033E-5</v>
      </c>
      <c r="R1757" s="12">
        <f t="shared" si="3162"/>
        <v>-7.2185267647750033E-5</v>
      </c>
      <c r="S1757" s="4">
        <f t="shared" si="3169"/>
        <v>1</v>
      </c>
      <c r="T1757" s="15" t="str">
        <f t="shared" si="3170"/>
        <v>OK</v>
      </c>
    </row>
    <row r="1758" spans="1:23" x14ac:dyDescent="0.25">
      <c r="A1758" t="s">
        <v>39</v>
      </c>
      <c r="B1758" t="s">
        <v>36</v>
      </c>
      <c r="C1758" s="4">
        <f t="shared" ref="C1758:G1758" si="3183">C1740</f>
        <v>0</v>
      </c>
      <c r="D1758" s="4">
        <f t="shared" si="3183"/>
        <v>-1</v>
      </c>
      <c r="E1758" s="4">
        <f t="shared" si="3183"/>
        <v>0</v>
      </c>
      <c r="F1758" s="4">
        <f t="shared" si="3183"/>
        <v>-1</v>
      </c>
      <c r="G1758" s="4">
        <f t="shared" si="3183"/>
        <v>0</v>
      </c>
      <c r="H1758" s="12">
        <f>H1746</f>
        <v>2.7698594152669989</v>
      </c>
      <c r="I1758" s="12">
        <f t="shared" ref="I1758:K1758" si="3184">I1746</f>
        <v>0.38539485609375734</v>
      </c>
      <c r="J1758" s="12">
        <f t="shared" si="3184"/>
        <v>2.3874183917944412</v>
      </c>
      <c r="K1758" s="12">
        <f t="shared" si="3184"/>
        <v>-5.1633115743389336E-2</v>
      </c>
      <c r="L1758" s="4">
        <f t="shared" si="3165"/>
        <v>-5.1572778070614405</v>
      </c>
      <c r="M1758" s="11">
        <f t="shared" si="3166"/>
        <v>5.7243936498026868E-3</v>
      </c>
      <c r="N1758" s="12">
        <f t="shared" si="3167"/>
        <v>3.2768682657901326E-5</v>
      </c>
      <c r="O1758" s="12">
        <f t="shared" si="3168"/>
        <v>-6.5162203637964073E-5</v>
      </c>
      <c r="P1758" s="12">
        <f t="shared" si="3160"/>
        <v>0</v>
      </c>
      <c r="Q1758" s="12">
        <f t="shared" si="3161"/>
        <v>-6.5162203637964073E-5</v>
      </c>
      <c r="R1758" s="12">
        <f t="shared" si="3162"/>
        <v>0</v>
      </c>
      <c r="S1758" s="4">
        <f t="shared" si="3169"/>
        <v>0</v>
      </c>
      <c r="T1758" s="15" t="str">
        <f t="shared" si="3170"/>
        <v>OK</v>
      </c>
    </row>
    <row r="1759" spans="1:23" x14ac:dyDescent="0.25">
      <c r="A1759" t="s">
        <v>40</v>
      </c>
      <c r="B1759" t="s">
        <v>33</v>
      </c>
      <c r="C1759" s="4">
        <f t="shared" ref="C1759:G1759" si="3185">C1741</f>
        <v>1</v>
      </c>
      <c r="D1759" s="4">
        <f t="shared" si="3185"/>
        <v>1</v>
      </c>
      <c r="E1759" s="4">
        <f t="shared" si="3185"/>
        <v>1</v>
      </c>
      <c r="F1759" s="4">
        <f t="shared" si="3185"/>
        <v>1</v>
      </c>
      <c r="G1759" s="4">
        <f t="shared" si="3185"/>
        <v>0</v>
      </c>
      <c r="H1759" s="12">
        <f>H1746</f>
        <v>2.7698594152669989</v>
      </c>
      <c r="I1759" s="12">
        <f t="shared" ref="I1759:K1759" si="3186">I1746</f>
        <v>0.38539485609375734</v>
      </c>
      <c r="J1759" s="12">
        <f t="shared" si="3186"/>
        <v>2.3874183917944412</v>
      </c>
      <c r="K1759" s="12">
        <f t="shared" si="3186"/>
        <v>-5.1633115743389336E-2</v>
      </c>
      <c r="L1759" s="4">
        <f t="shared" si="3165"/>
        <v>5.5426726631551979</v>
      </c>
      <c r="M1759" s="11">
        <f t="shared" si="3166"/>
        <v>0.9960992290346895</v>
      </c>
      <c r="N1759" s="12">
        <f t="shared" si="3167"/>
        <v>1.5216014123809379E-5</v>
      </c>
      <c r="O1759" s="12">
        <f t="shared" si="3168"/>
        <v>-3.0313319875414936E-5</v>
      </c>
      <c r="P1759" s="12">
        <f t="shared" si="3160"/>
        <v>-3.0313319875414936E-5</v>
      </c>
      <c r="Q1759" s="12">
        <f t="shared" si="3161"/>
        <v>-3.0313319875414936E-5</v>
      </c>
      <c r="R1759" s="12">
        <f t="shared" si="3162"/>
        <v>0</v>
      </c>
      <c r="S1759" s="4">
        <f t="shared" si="3169"/>
        <v>1</v>
      </c>
      <c r="T1759" s="15" t="str">
        <f t="shared" si="3170"/>
        <v>OK</v>
      </c>
    </row>
    <row r="1760" spans="1:23" x14ac:dyDescent="0.25">
      <c r="M1760" s="5" t="s">
        <v>47</v>
      </c>
      <c r="N1760" s="11">
        <f>AVERAGE(N1750:N1759)</f>
        <v>1.9409211061083855E-3</v>
      </c>
      <c r="O1760"/>
      <c r="V1760">
        <f>B1748</f>
        <v>97</v>
      </c>
      <c r="W1760" s="11">
        <f>N1760</f>
        <v>1.9409211061083855E-3</v>
      </c>
    </row>
    <row r="1761" spans="1:20" x14ac:dyDescent="0.25">
      <c r="H1761" t="s">
        <v>41</v>
      </c>
      <c r="I1761">
        <f>I1743</f>
        <v>3</v>
      </c>
      <c r="M1761"/>
      <c r="N1761" s="5" t="s">
        <v>46</v>
      </c>
      <c r="O1761" s="11">
        <f>AVERAGE(O1750:O1759)</f>
        <v>-1.5834947567669514E-3</v>
      </c>
      <c r="P1761" s="11">
        <f t="shared" ref="P1761:R1761" si="3187">AVERAGE(P1750:P1759)</f>
        <v>1.3011556543278971E-4</v>
      </c>
      <c r="Q1761" s="11">
        <f t="shared" si="3187"/>
        <v>-2.0515272486851159E-3</v>
      </c>
      <c r="R1761" s="11">
        <f t="shared" si="3187"/>
        <v>1.2087016670126256E-4</v>
      </c>
    </row>
    <row r="1762" spans="1:20" x14ac:dyDescent="0.25">
      <c r="M1762"/>
      <c r="N1762"/>
      <c r="O1762"/>
    </row>
    <row r="1763" spans="1:20" x14ac:dyDescent="0.25">
      <c r="M1763"/>
      <c r="N1763"/>
      <c r="O1763"/>
    </row>
    <row r="1764" spans="1:20" x14ac:dyDescent="0.25">
      <c r="H1764" s="13">
        <f>H1746-O1761*$I1761</f>
        <v>2.7746098995372996</v>
      </c>
      <c r="I1764" s="13">
        <f t="shared" ref="I1764" si="3188">I1746-P1761*$I1761</f>
        <v>0.38500450939745895</v>
      </c>
      <c r="J1764" s="13">
        <f t="shared" ref="J1764" si="3189">J1746-Q1761*$I1761</f>
        <v>2.3935729735404965</v>
      </c>
      <c r="K1764" s="13">
        <f t="shared" ref="K1764" si="3190">K1746-R1761*$I1761</f>
        <v>-5.1995726243493127E-2</v>
      </c>
      <c r="M1764"/>
      <c r="N1764"/>
      <c r="O1764"/>
    </row>
    <row r="1765" spans="1:20" x14ac:dyDescent="0.25">
      <c r="H1765" s="36" t="s">
        <v>18</v>
      </c>
      <c r="I1765" s="36"/>
      <c r="J1765" s="36"/>
      <c r="K1765" s="36"/>
      <c r="M1765"/>
      <c r="N1765"/>
      <c r="O1765" s="37" t="s">
        <v>23</v>
      </c>
      <c r="P1765" s="37"/>
      <c r="Q1765" s="37"/>
      <c r="R1765" s="37"/>
    </row>
    <row r="1766" spans="1:20" x14ac:dyDescent="0.25">
      <c r="A1766" s="14" t="s">
        <v>45</v>
      </c>
      <c r="B1766" s="14">
        <f>B1748+1</f>
        <v>98</v>
      </c>
      <c r="H1766" s="8" t="s">
        <v>19</v>
      </c>
      <c r="I1766" s="8" t="s">
        <v>20</v>
      </c>
      <c r="J1766" s="8" t="s">
        <v>22</v>
      </c>
      <c r="K1766" s="8" t="s">
        <v>21</v>
      </c>
      <c r="M1766"/>
      <c r="N1766"/>
      <c r="O1766" s="8" t="s">
        <v>24</v>
      </c>
      <c r="P1766" s="8" t="s">
        <v>25</v>
      </c>
      <c r="Q1766" s="8" t="s">
        <v>26</v>
      </c>
      <c r="R1766" s="8" t="s">
        <v>27</v>
      </c>
    </row>
    <row r="1767" spans="1:20" ht="30" x14ac:dyDescent="0.25">
      <c r="A1767" s="6" t="s">
        <v>44</v>
      </c>
      <c r="B1767" s="6" t="s">
        <v>13</v>
      </c>
      <c r="C1767" s="7" t="s">
        <v>7</v>
      </c>
      <c r="D1767" s="6" t="s">
        <v>14</v>
      </c>
      <c r="E1767" s="6" t="s">
        <v>1</v>
      </c>
      <c r="F1767" s="6" t="s">
        <v>2</v>
      </c>
      <c r="G1767" s="6" t="s">
        <v>15</v>
      </c>
      <c r="H1767" s="9" t="s">
        <v>14</v>
      </c>
      <c r="I1767" s="9" t="s">
        <v>1</v>
      </c>
      <c r="J1767" s="9" t="s">
        <v>2</v>
      </c>
      <c r="K1767" s="9" t="s">
        <v>15</v>
      </c>
      <c r="L1767" s="6" t="s">
        <v>16</v>
      </c>
      <c r="M1767" s="6" t="s">
        <v>17</v>
      </c>
      <c r="N1767" s="6" t="s">
        <v>28</v>
      </c>
      <c r="O1767" s="9" t="s">
        <v>14</v>
      </c>
      <c r="P1767" s="9" t="s">
        <v>1</v>
      </c>
      <c r="Q1767" s="9" t="s">
        <v>2</v>
      </c>
      <c r="R1767" s="9" t="s">
        <v>15</v>
      </c>
      <c r="S1767" s="7" t="s">
        <v>42</v>
      </c>
      <c r="T1767" s="9" t="s">
        <v>43</v>
      </c>
    </row>
    <row r="1768" spans="1:20" x14ac:dyDescent="0.25">
      <c r="A1768" t="s">
        <v>39</v>
      </c>
      <c r="B1768" t="s">
        <v>29</v>
      </c>
      <c r="C1768" s="4">
        <f>C1750</f>
        <v>0</v>
      </c>
      <c r="D1768" s="4">
        <f t="shared" ref="D1768:G1768" si="3191">D1750</f>
        <v>-1</v>
      </c>
      <c r="E1768" s="4">
        <f t="shared" si="3191"/>
        <v>1</v>
      </c>
      <c r="F1768" s="4">
        <f t="shared" si="3191"/>
        <v>0</v>
      </c>
      <c r="G1768" s="4">
        <f t="shared" si="3191"/>
        <v>1</v>
      </c>
      <c r="H1768" s="12">
        <f>H1764</f>
        <v>2.7746098995372996</v>
      </c>
      <c r="I1768" s="12">
        <f t="shared" ref="I1768:K1768" si="3192">I1764</f>
        <v>0.38500450939745895</v>
      </c>
      <c r="J1768" s="12">
        <f t="shared" si="3192"/>
        <v>2.3935729735404965</v>
      </c>
      <c r="K1768" s="12">
        <f t="shared" si="3192"/>
        <v>-5.1995726243493127E-2</v>
      </c>
      <c r="L1768" s="4">
        <f>SUMPRODUCT(D1768:G1768,H1768:K1768)</f>
        <v>-2.441601116383334</v>
      </c>
      <c r="M1768" s="11">
        <f>1/(1+EXP(-L1768))</f>
        <v>8.0054916839489329E-2</v>
      </c>
      <c r="N1768" s="12">
        <f>(M1768-C1768)^2</f>
        <v>6.408789710177552E-3</v>
      </c>
      <c r="O1768" s="12">
        <f>2*D1768*$M1768*(1-$M1768)*($M1768-$C1768)</f>
        <v>-1.1791469165775026E-2</v>
      </c>
      <c r="P1768" s="12">
        <f t="shared" ref="P1768:P1777" si="3193">2*E1768*$M1768*(1-$M1768)*($M1768-$C1768)</f>
        <v>1.1791469165775026E-2</v>
      </c>
      <c r="Q1768" s="12">
        <f t="shared" ref="Q1768:Q1777" si="3194">2*F1768*$M1768*(1-$M1768)*($M1768-$C1768)</f>
        <v>0</v>
      </c>
      <c r="R1768" s="12">
        <f t="shared" ref="R1768:R1777" si="3195">2*G1768*$M1768*(1-$M1768)*($M1768-$C1768)</f>
        <v>1.1791469165775026E-2</v>
      </c>
      <c r="S1768" s="4">
        <f>IF(M1768&gt;0.5,1,0)</f>
        <v>0</v>
      </c>
      <c r="T1768" s="15" t="str">
        <f>IF(S1768=C1768,"OK","FAUX")</f>
        <v>OK</v>
      </c>
    </row>
    <row r="1769" spans="1:20" x14ac:dyDescent="0.25">
      <c r="A1769" t="s">
        <v>40</v>
      </c>
      <c r="B1769" t="s">
        <v>34</v>
      </c>
      <c r="C1769" s="4">
        <f t="shared" ref="C1769:G1769" si="3196">C1751</f>
        <v>1</v>
      </c>
      <c r="D1769" s="4">
        <f t="shared" si="3196"/>
        <v>0</v>
      </c>
      <c r="E1769" s="4">
        <f t="shared" si="3196"/>
        <v>1</v>
      </c>
      <c r="F1769" s="4">
        <f t="shared" si="3196"/>
        <v>1</v>
      </c>
      <c r="G1769" s="4">
        <f t="shared" si="3196"/>
        <v>1</v>
      </c>
      <c r="H1769" s="12">
        <f>H1764</f>
        <v>2.7746098995372996</v>
      </c>
      <c r="I1769" s="12">
        <f t="shared" ref="I1769:K1769" si="3197">I1764</f>
        <v>0.38500450939745895</v>
      </c>
      <c r="J1769" s="12">
        <f t="shared" si="3197"/>
        <v>2.3935729735404965</v>
      </c>
      <c r="K1769" s="12">
        <f t="shared" si="3197"/>
        <v>-5.1995726243493127E-2</v>
      </c>
      <c r="L1769" s="4">
        <f t="shared" ref="L1769:L1777" si="3198">SUMPRODUCT(D1769:G1769,H1769:K1769)</f>
        <v>2.7265817566944621</v>
      </c>
      <c r="M1769" s="11">
        <f t="shared" ref="M1769:M1777" si="3199">1/(1+EXP(-L1769))</f>
        <v>0.93857707010609892</v>
      </c>
      <c r="N1769" s="12">
        <f t="shared" ref="N1769:N1777" si="3200">(M1769-C1769)^2</f>
        <v>3.772776316751087E-3</v>
      </c>
      <c r="O1769" s="12">
        <f t="shared" ref="O1769:O1777" si="3201">2*D1769*$M1769*(1-$M1769)*($M1769-$C1769)</f>
        <v>0</v>
      </c>
      <c r="P1769" s="12">
        <f t="shared" si="3193"/>
        <v>-7.082082683083829E-3</v>
      </c>
      <c r="Q1769" s="12">
        <f t="shared" si="3194"/>
        <v>-7.082082683083829E-3</v>
      </c>
      <c r="R1769" s="12">
        <f t="shared" si="3195"/>
        <v>-7.082082683083829E-3</v>
      </c>
      <c r="S1769" s="4">
        <f t="shared" ref="S1769:S1777" si="3202">IF(M1769&gt;0.5,1,0)</f>
        <v>1</v>
      </c>
      <c r="T1769" s="15" t="str">
        <f t="shared" ref="T1769:T1777" si="3203">IF(S1769=C1769,"OK","FAUX")</f>
        <v>OK</v>
      </c>
    </row>
    <row r="1770" spans="1:20" x14ac:dyDescent="0.25">
      <c r="A1770" t="s">
        <v>39</v>
      </c>
      <c r="B1770" t="s">
        <v>35</v>
      </c>
      <c r="C1770" s="4">
        <f t="shared" ref="C1770:G1770" si="3204">C1752</f>
        <v>0</v>
      </c>
      <c r="D1770" s="4">
        <f t="shared" si="3204"/>
        <v>-1</v>
      </c>
      <c r="E1770" s="4">
        <f t="shared" si="3204"/>
        <v>1</v>
      </c>
      <c r="F1770" s="4">
        <f t="shared" si="3204"/>
        <v>-1</v>
      </c>
      <c r="G1770" s="4">
        <f t="shared" si="3204"/>
        <v>0</v>
      </c>
      <c r="H1770" s="12">
        <f>H1764</f>
        <v>2.7746098995372996</v>
      </c>
      <c r="I1770" s="12">
        <f t="shared" ref="I1770:K1770" si="3205">I1764</f>
        <v>0.38500450939745895</v>
      </c>
      <c r="J1770" s="12">
        <f t="shared" si="3205"/>
        <v>2.3935729735404965</v>
      </c>
      <c r="K1770" s="12">
        <f t="shared" si="3205"/>
        <v>-5.1995726243493127E-2</v>
      </c>
      <c r="L1770" s="4">
        <f t="shared" si="3198"/>
        <v>-4.7831783636803369</v>
      </c>
      <c r="M1770" s="11">
        <f t="shared" si="3199"/>
        <v>8.2998910513434228E-3</v>
      </c>
      <c r="N1770" s="12">
        <f t="shared" si="3200"/>
        <v>6.8888191464170631E-5</v>
      </c>
      <c r="O1770" s="12">
        <f t="shared" si="3201"/>
        <v>-1.3663285396058785E-4</v>
      </c>
      <c r="P1770" s="12">
        <f t="shared" si="3193"/>
        <v>1.3663285396058785E-4</v>
      </c>
      <c r="Q1770" s="12">
        <f t="shared" si="3194"/>
        <v>-1.3663285396058785E-4</v>
      </c>
      <c r="R1770" s="12">
        <f t="shared" si="3195"/>
        <v>0</v>
      </c>
      <c r="S1770" s="4">
        <f t="shared" si="3202"/>
        <v>0</v>
      </c>
      <c r="T1770" s="15" t="str">
        <f t="shared" si="3203"/>
        <v>OK</v>
      </c>
    </row>
    <row r="1771" spans="1:20" x14ac:dyDescent="0.25">
      <c r="A1771" t="s">
        <v>39</v>
      </c>
      <c r="B1771" t="s">
        <v>37</v>
      </c>
      <c r="C1771" s="4">
        <f t="shared" ref="C1771:G1771" si="3206">C1753</f>
        <v>0</v>
      </c>
      <c r="D1771" s="4">
        <f t="shared" si="3206"/>
        <v>-1</v>
      </c>
      <c r="E1771" s="4">
        <f t="shared" si="3206"/>
        <v>0</v>
      </c>
      <c r="F1771" s="4">
        <f t="shared" si="3206"/>
        <v>-1</v>
      </c>
      <c r="G1771" s="4">
        <f t="shared" si="3206"/>
        <v>1</v>
      </c>
      <c r="H1771" s="12">
        <f>H1764</f>
        <v>2.7746098995372996</v>
      </c>
      <c r="I1771" s="12">
        <f t="shared" ref="I1771:K1771" si="3207">I1764</f>
        <v>0.38500450939745895</v>
      </c>
      <c r="J1771" s="12">
        <f t="shared" si="3207"/>
        <v>2.3935729735404965</v>
      </c>
      <c r="K1771" s="12">
        <f t="shared" si="3207"/>
        <v>-5.1995726243493127E-2</v>
      </c>
      <c r="L1771" s="4">
        <f t="shared" si="3198"/>
        <v>-5.2201785993212892</v>
      </c>
      <c r="M1771" s="11">
        <f t="shared" si="3199"/>
        <v>5.3772918730288829E-3</v>
      </c>
      <c r="N1771" s="12">
        <f t="shared" si="3200"/>
        <v>2.8915267887742473E-5</v>
      </c>
      <c r="O1771" s="12">
        <f t="shared" si="3201"/>
        <v>-5.7519564105446521E-5</v>
      </c>
      <c r="P1771" s="12">
        <f t="shared" si="3193"/>
        <v>0</v>
      </c>
      <c r="Q1771" s="12">
        <f t="shared" si="3194"/>
        <v>-5.7519564105446521E-5</v>
      </c>
      <c r="R1771" s="12">
        <f t="shared" si="3195"/>
        <v>5.7519564105446521E-5</v>
      </c>
      <c r="S1771" s="4">
        <f t="shared" si="3202"/>
        <v>0</v>
      </c>
      <c r="T1771" s="15" t="str">
        <f t="shared" si="3203"/>
        <v>OK</v>
      </c>
    </row>
    <row r="1772" spans="1:20" x14ac:dyDescent="0.25">
      <c r="A1772" t="s">
        <v>40</v>
      </c>
      <c r="B1772" t="s">
        <v>32</v>
      </c>
      <c r="C1772" s="4">
        <f t="shared" ref="C1772:G1772" si="3208">C1754</f>
        <v>1</v>
      </c>
      <c r="D1772" s="4">
        <f t="shared" si="3208"/>
        <v>1</v>
      </c>
      <c r="E1772" s="4">
        <f t="shared" si="3208"/>
        <v>1</v>
      </c>
      <c r="F1772" s="4">
        <f t="shared" si="3208"/>
        <v>0</v>
      </c>
      <c r="G1772" s="4">
        <f t="shared" si="3208"/>
        <v>1</v>
      </c>
      <c r="H1772" s="12">
        <f>H1764</f>
        <v>2.7746098995372996</v>
      </c>
      <c r="I1772" s="12">
        <f t="shared" ref="I1772:K1772" si="3209">I1764</f>
        <v>0.38500450939745895</v>
      </c>
      <c r="J1772" s="12">
        <f t="shared" si="3209"/>
        <v>2.3935729735404965</v>
      </c>
      <c r="K1772" s="12">
        <f t="shared" si="3209"/>
        <v>-5.1995726243493127E-2</v>
      </c>
      <c r="L1772" s="4">
        <f t="shared" si="3198"/>
        <v>3.1076186826912653</v>
      </c>
      <c r="M1772" s="11">
        <f t="shared" si="3199"/>
        <v>0.95720591660970744</v>
      </c>
      <c r="N1772" s="12">
        <f t="shared" si="3200"/>
        <v>1.8313335732153134E-3</v>
      </c>
      <c r="O1772" s="12">
        <f t="shared" si="3201"/>
        <v>-3.5059266631353898E-3</v>
      </c>
      <c r="P1772" s="12">
        <f t="shared" si="3193"/>
        <v>-3.5059266631353898E-3</v>
      </c>
      <c r="Q1772" s="12">
        <f t="shared" si="3194"/>
        <v>0</v>
      </c>
      <c r="R1772" s="12">
        <f t="shared" si="3195"/>
        <v>-3.5059266631353898E-3</v>
      </c>
      <c r="S1772" s="4">
        <f t="shared" si="3202"/>
        <v>1</v>
      </c>
      <c r="T1772" s="15" t="str">
        <f t="shared" si="3203"/>
        <v>OK</v>
      </c>
    </row>
    <row r="1773" spans="1:20" x14ac:dyDescent="0.25">
      <c r="A1773" t="s">
        <v>40</v>
      </c>
      <c r="B1773" t="s">
        <v>38</v>
      </c>
      <c r="C1773" s="4">
        <f t="shared" ref="C1773:G1773" si="3210">C1755</f>
        <v>1</v>
      </c>
      <c r="D1773" s="4">
        <f t="shared" si="3210"/>
        <v>1</v>
      </c>
      <c r="E1773" s="4">
        <f t="shared" si="3210"/>
        <v>1</v>
      </c>
      <c r="F1773" s="4">
        <f t="shared" si="3210"/>
        <v>1</v>
      </c>
      <c r="G1773" s="4">
        <f t="shared" si="3210"/>
        <v>0</v>
      </c>
      <c r="H1773" s="12">
        <f>H1764</f>
        <v>2.7746098995372996</v>
      </c>
      <c r="I1773" s="12">
        <f t="shared" ref="I1773:K1773" si="3211">I1764</f>
        <v>0.38500450939745895</v>
      </c>
      <c r="J1773" s="12">
        <f t="shared" si="3211"/>
        <v>2.3935729735404965</v>
      </c>
      <c r="K1773" s="12">
        <f t="shared" si="3211"/>
        <v>-5.1995726243493127E-2</v>
      </c>
      <c r="L1773" s="4">
        <f t="shared" si="3198"/>
        <v>5.5531873824752545</v>
      </c>
      <c r="M1773" s="11">
        <f t="shared" si="3199"/>
        <v>0.99613987217136002</v>
      </c>
      <c r="N1773" s="12">
        <f t="shared" si="3200"/>
        <v>1.4900586853440813E-5</v>
      </c>
      <c r="O1773" s="12">
        <f t="shared" si="3201"/>
        <v>-2.9686137366929562E-5</v>
      </c>
      <c r="P1773" s="12">
        <f t="shared" si="3193"/>
        <v>-2.9686137366929562E-5</v>
      </c>
      <c r="Q1773" s="12">
        <f t="shared" si="3194"/>
        <v>-2.9686137366929562E-5</v>
      </c>
      <c r="R1773" s="12">
        <f t="shared" si="3195"/>
        <v>0</v>
      </c>
      <c r="S1773" s="4">
        <f t="shared" si="3202"/>
        <v>1</v>
      </c>
      <c r="T1773" s="15" t="str">
        <f t="shared" si="3203"/>
        <v>OK</v>
      </c>
    </row>
    <row r="1774" spans="1:20" x14ac:dyDescent="0.25">
      <c r="A1774" t="s">
        <v>39</v>
      </c>
      <c r="B1774" t="s">
        <v>31</v>
      </c>
      <c r="C1774" s="4">
        <f t="shared" ref="C1774:G1774" si="3212">C1756</f>
        <v>0</v>
      </c>
      <c r="D1774" s="4">
        <f t="shared" si="3212"/>
        <v>0</v>
      </c>
      <c r="E1774" s="4">
        <f t="shared" si="3212"/>
        <v>0</v>
      </c>
      <c r="F1774" s="4">
        <f t="shared" si="3212"/>
        <v>-1</v>
      </c>
      <c r="G1774" s="4">
        <f t="shared" si="3212"/>
        <v>0</v>
      </c>
      <c r="H1774" s="12">
        <f>H1764</f>
        <v>2.7746098995372996</v>
      </c>
      <c r="I1774" s="12">
        <f t="shared" ref="I1774:K1774" si="3213">I1764</f>
        <v>0.38500450939745895</v>
      </c>
      <c r="J1774" s="12">
        <f t="shared" si="3213"/>
        <v>2.3935729735404965</v>
      </c>
      <c r="K1774" s="12">
        <f t="shared" si="3213"/>
        <v>-5.1995726243493127E-2</v>
      </c>
      <c r="L1774" s="4">
        <f t="shared" si="3198"/>
        <v>-2.3935729735404965</v>
      </c>
      <c r="M1774" s="11">
        <f t="shared" si="3199"/>
        <v>8.3664104160500574E-2</v>
      </c>
      <c r="N1774" s="12">
        <f t="shared" si="3200"/>
        <v>6.9996823249790898E-3</v>
      </c>
      <c r="O1774" s="12">
        <f t="shared" si="3201"/>
        <v>0</v>
      </c>
      <c r="P1774" s="12">
        <f t="shared" si="3193"/>
        <v>0</v>
      </c>
      <c r="Q1774" s="12">
        <f t="shared" si="3194"/>
        <v>-1.2828120347703248E-2</v>
      </c>
      <c r="R1774" s="12">
        <f t="shared" si="3195"/>
        <v>0</v>
      </c>
      <c r="S1774" s="4">
        <f t="shared" si="3202"/>
        <v>0</v>
      </c>
      <c r="T1774" s="15" t="str">
        <f t="shared" si="3203"/>
        <v>OK</v>
      </c>
    </row>
    <row r="1775" spans="1:20" x14ac:dyDescent="0.25">
      <c r="A1775" t="s">
        <v>40</v>
      </c>
      <c r="B1775" t="s">
        <v>30</v>
      </c>
      <c r="C1775" s="4">
        <f t="shared" ref="C1775:G1775" si="3214">C1757</f>
        <v>1</v>
      </c>
      <c r="D1775" s="4">
        <f t="shared" si="3214"/>
        <v>1</v>
      </c>
      <c r="E1775" s="4">
        <f t="shared" si="3214"/>
        <v>0</v>
      </c>
      <c r="F1775" s="4">
        <f t="shared" si="3214"/>
        <v>1</v>
      </c>
      <c r="G1775" s="4">
        <f t="shared" si="3214"/>
        <v>1</v>
      </c>
      <c r="H1775" s="12">
        <f>H1764</f>
        <v>2.7746098995372996</v>
      </c>
      <c r="I1775" s="12">
        <f t="shared" ref="I1775:K1775" si="3215">I1764</f>
        <v>0.38500450939745895</v>
      </c>
      <c r="J1775" s="12">
        <f t="shared" si="3215"/>
        <v>2.3935729735404965</v>
      </c>
      <c r="K1775" s="12">
        <f t="shared" si="3215"/>
        <v>-5.1995726243493127E-2</v>
      </c>
      <c r="L1775" s="4">
        <f t="shared" si="3198"/>
        <v>5.1161871468343039</v>
      </c>
      <c r="M1775" s="11">
        <f t="shared" si="3199"/>
        <v>0.99403691955026163</v>
      </c>
      <c r="N1775" s="12">
        <f t="shared" si="3200"/>
        <v>3.5558328450051927E-5</v>
      </c>
      <c r="O1775" s="12">
        <f t="shared" si="3201"/>
        <v>-7.0692582553692101E-5</v>
      </c>
      <c r="P1775" s="12">
        <f t="shared" si="3193"/>
        <v>0</v>
      </c>
      <c r="Q1775" s="12">
        <f t="shared" si="3194"/>
        <v>-7.0692582553692101E-5</v>
      </c>
      <c r="R1775" s="12">
        <f t="shared" si="3195"/>
        <v>-7.0692582553692101E-5</v>
      </c>
      <c r="S1775" s="4">
        <f t="shared" si="3202"/>
        <v>1</v>
      </c>
      <c r="T1775" s="15" t="str">
        <f t="shared" si="3203"/>
        <v>OK</v>
      </c>
    </row>
    <row r="1776" spans="1:20" x14ac:dyDescent="0.25">
      <c r="A1776" t="s">
        <v>39</v>
      </c>
      <c r="B1776" t="s">
        <v>36</v>
      </c>
      <c r="C1776" s="4">
        <f t="shared" ref="C1776:G1776" si="3216">C1758</f>
        <v>0</v>
      </c>
      <c r="D1776" s="4">
        <f t="shared" si="3216"/>
        <v>-1</v>
      </c>
      <c r="E1776" s="4">
        <f t="shared" si="3216"/>
        <v>0</v>
      </c>
      <c r="F1776" s="4">
        <f t="shared" si="3216"/>
        <v>-1</v>
      </c>
      <c r="G1776" s="4">
        <f t="shared" si="3216"/>
        <v>0</v>
      </c>
      <c r="H1776" s="12">
        <f>H1764</f>
        <v>2.7746098995372996</v>
      </c>
      <c r="I1776" s="12">
        <f t="shared" ref="I1776:K1776" si="3217">I1764</f>
        <v>0.38500450939745895</v>
      </c>
      <c r="J1776" s="12">
        <f t="shared" si="3217"/>
        <v>2.3935729735404965</v>
      </c>
      <c r="K1776" s="12">
        <f t="shared" si="3217"/>
        <v>-5.1995726243493127E-2</v>
      </c>
      <c r="L1776" s="4">
        <f t="shared" si="3198"/>
        <v>-5.1681828730777966</v>
      </c>
      <c r="M1776" s="11">
        <f t="shared" si="3199"/>
        <v>5.662659469488975E-3</v>
      </c>
      <c r="N1776" s="12">
        <f t="shared" si="3200"/>
        <v>3.2065712267393163E-5</v>
      </c>
      <c r="O1776" s="12">
        <f t="shared" si="3201"/>
        <v>-6.3768270116352601E-5</v>
      </c>
      <c r="P1776" s="12">
        <f t="shared" si="3193"/>
        <v>0</v>
      </c>
      <c r="Q1776" s="12">
        <f t="shared" si="3194"/>
        <v>-6.3768270116352601E-5</v>
      </c>
      <c r="R1776" s="12">
        <f t="shared" si="3195"/>
        <v>0</v>
      </c>
      <c r="S1776" s="4">
        <f t="shared" si="3202"/>
        <v>0</v>
      </c>
      <c r="T1776" s="15" t="str">
        <f t="shared" si="3203"/>
        <v>OK</v>
      </c>
    </row>
    <row r="1777" spans="1:20" x14ac:dyDescent="0.25">
      <c r="A1777" t="s">
        <v>40</v>
      </c>
      <c r="B1777" t="s">
        <v>33</v>
      </c>
      <c r="C1777" s="4">
        <f t="shared" ref="C1777:G1777" si="3218">C1759</f>
        <v>1</v>
      </c>
      <c r="D1777" s="4">
        <f t="shared" si="3218"/>
        <v>1</v>
      </c>
      <c r="E1777" s="4">
        <f t="shared" si="3218"/>
        <v>1</v>
      </c>
      <c r="F1777" s="4">
        <f t="shared" si="3218"/>
        <v>1</v>
      </c>
      <c r="G1777" s="4">
        <f t="shared" si="3218"/>
        <v>0</v>
      </c>
      <c r="H1777" s="12">
        <f>H1764</f>
        <v>2.7746098995372996</v>
      </c>
      <c r="I1777" s="12">
        <f t="shared" ref="I1777:K1777" si="3219">I1764</f>
        <v>0.38500450939745895</v>
      </c>
      <c r="J1777" s="12">
        <f t="shared" si="3219"/>
        <v>2.3935729735404965</v>
      </c>
      <c r="K1777" s="12">
        <f t="shared" si="3219"/>
        <v>-5.1995726243493127E-2</v>
      </c>
      <c r="L1777" s="4">
        <f t="shared" si="3198"/>
        <v>5.5531873824752545</v>
      </c>
      <c r="M1777" s="11">
        <f t="shared" si="3199"/>
        <v>0.99613987217136002</v>
      </c>
      <c r="N1777" s="12">
        <f t="shared" si="3200"/>
        <v>1.4900586853440813E-5</v>
      </c>
      <c r="O1777" s="12">
        <f t="shared" si="3201"/>
        <v>-2.9686137366929562E-5</v>
      </c>
      <c r="P1777" s="12">
        <f t="shared" si="3193"/>
        <v>-2.9686137366929562E-5</v>
      </c>
      <c r="Q1777" s="12">
        <f t="shared" si="3194"/>
        <v>-2.9686137366929562E-5</v>
      </c>
      <c r="R1777" s="12">
        <f t="shared" si="3195"/>
        <v>0</v>
      </c>
      <c r="S1777" s="4">
        <f t="shared" si="3202"/>
        <v>1</v>
      </c>
      <c r="T1777" s="15" t="str">
        <f t="shared" si="3203"/>
        <v>OK</v>
      </c>
    </row>
    <row r="1778" spans="1:20" x14ac:dyDescent="0.25">
      <c r="M1778" s="5" t="s">
        <v>47</v>
      </c>
      <c r="N1778" s="11">
        <f>AVERAGE(N1768:N1777)</f>
        <v>1.920781059889928E-3</v>
      </c>
      <c r="O1778"/>
    </row>
    <row r="1779" spans="1:20" x14ac:dyDescent="0.25">
      <c r="H1779" t="s">
        <v>41</v>
      </c>
      <c r="I1779">
        <f>I1761</f>
        <v>3</v>
      </c>
      <c r="M1779"/>
      <c r="N1779" s="5" t="s">
        <v>46</v>
      </c>
      <c r="O1779" s="11">
        <f>AVERAGE(O1768:O1777)</f>
        <v>-1.5685381374380351E-3</v>
      </c>
      <c r="P1779" s="11">
        <f t="shared" ref="P1779:R1779" si="3220">AVERAGE(P1768:P1777)</f>
        <v>1.2807203987825366E-4</v>
      </c>
      <c r="Q1779" s="11">
        <f t="shared" si="3220"/>
        <v>-2.0298188576257014E-3</v>
      </c>
      <c r="R1779" s="11">
        <f t="shared" si="3220"/>
        <v>1.1902868011075614E-4</v>
      </c>
    </row>
    <row r="1780" spans="1:20" x14ac:dyDescent="0.25">
      <c r="M1780"/>
      <c r="N1780"/>
      <c r="O1780"/>
    </row>
    <row r="1781" spans="1:20" x14ac:dyDescent="0.25">
      <c r="M1781"/>
      <c r="N1781"/>
      <c r="O1781"/>
    </row>
    <row r="1782" spans="1:20" x14ac:dyDescent="0.25">
      <c r="H1782" s="13">
        <f>H1764-O1779*$I1779</f>
        <v>2.779315513949614</v>
      </c>
      <c r="I1782" s="13">
        <f t="shared" ref="I1782" si="3221">I1764-P1779*$I1779</f>
        <v>0.38462029327782421</v>
      </c>
      <c r="J1782" s="13">
        <f t="shared" ref="J1782" si="3222">J1764-Q1779*$I1779</f>
        <v>2.3996624301133735</v>
      </c>
      <c r="K1782" s="13">
        <f t="shared" ref="K1782" si="3223">K1764-R1779*$I1779</f>
        <v>-5.2352812283825399E-2</v>
      </c>
      <c r="M1782"/>
      <c r="N1782"/>
      <c r="O1782"/>
    </row>
    <row r="1783" spans="1:20" x14ac:dyDescent="0.25">
      <c r="H1783" s="36" t="s">
        <v>18</v>
      </c>
      <c r="I1783" s="36"/>
      <c r="J1783" s="36"/>
      <c r="K1783" s="36"/>
      <c r="M1783"/>
      <c r="N1783"/>
      <c r="O1783" s="37" t="s">
        <v>23</v>
      </c>
      <c r="P1783" s="37"/>
      <c r="Q1783" s="37"/>
      <c r="R1783" s="37"/>
    </row>
    <row r="1784" spans="1:20" x14ac:dyDescent="0.25">
      <c r="A1784" s="14" t="s">
        <v>45</v>
      </c>
      <c r="B1784" s="14">
        <f>B1766+1</f>
        <v>99</v>
      </c>
      <c r="H1784" s="8" t="s">
        <v>19</v>
      </c>
      <c r="I1784" s="8" t="s">
        <v>20</v>
      </c>
      <c r="J1784" s="8" t="s">
        <v>22</v>
      </c>
      <c r="K1784" s="8" t="s">
        <v>21</v>
      </c>
      <c r="M1784"/>
      <c r="N1784"/>
      <c r="O1784" s="8" t="s">
        <v>24</v>
      </c>
      <c r="P1784" s="8" t="s">
        <v>25</v>
      </c>
      <c r="Q1784" s="8" t="s">
        <v>26</v>
      </c>
      <c r="R1784" s="8" t="s">
        <v>27</v>
      </c>
    </row>
    <row r="1785" spans="1:20" ht="30" x14ac:dyDescent="0.25">
      <c r="A1785" s="6" t="s">
        <v>44</v>
      </c>
      <c r="B1785" s="6" t="s">
        <v>13</v>
      </c>
      <c r="C1785" s="7" t="s">
        <v>7</v>
      </c>
      <c r="D1785" s="6" t="s">
        <v>14</v>
      </c>
      <c r="E1785" s="6" t="s">
        <v>1</v>
      </c>
      <c r="F1785" s="6" t="s">
        <v>2</v>
      </c>
      <c r="G1785" s="6" t="s">
        <v>15</v>
      </c>
      <c r="H1785" s="9" t="s">
        <v>14</v>
      </c>
      <c r="I1785" s="9" t="s">
        <v>1</v>
      </c>
      <c r="J1785" s="9" t="s">
        <v>2</v>
      </c>
      <c r="K1785" s="9" t="s">
        <v>15</v>
      </c>
      <c r="L1785" s="6" t="s">
        <v>16</v>
      </c>
      <c r="M1785" s="6" t="s">
        <v>17</v>
      </c>
      <c r="N1785" s="6" t="s">
        <v>28</v>
      </c>
      <c r="O1785" s="9" t="s">
        <v>14</v>
      </c>
      <c r="P1785" s="9" t="s">
        <v>1</v>
      </c>
      <c r="Q1785" s="9" t="s">
        <v>2</v>
      </c>
      <c r="R1785" s="9" t="s">
        <v>15</v>
      </c>
      <c r="S1785" s="7" t="s">
        <v>42</v>
      </c>
      <c r="T1785" s="9" t="s">
        <v>43</v>
      </c>
    </row>
    <row r="1786" spans="1:20" x14ac:dyDescent="0.25">
      <c r="A1786" t="s">
        <v>39</v>
      </c>
      <c r="B1786" t="s">
        <v>29</v>
      </c>
      <c r="C1786" s="4">
        <f>C1768</f>
        <v>0</v>
      </c>
      <c r="D1786" s="4">
        <f t="shared" ref="D1786:G1786" si="3224">D1768</f>
        <v>-1</v>
      </c>
      <c r="E1786" s="4">
        <f t="shared" si="3224"/>
        <v>1</v>
      </c>
      <c r="F1786" s="4">
        <f t="shared" si="3224"/>
        <v>0</v>
      </c>
      <c r="G1786" s="4">
        <f t="shared" si="3224"/>
        <v>1</v>
      </c>
      <c r="H1786" s="12">
        <f>H1782</f>
        <v>2.779315513949614</v>
      </c>
      <c r="I1786" s="12">
        <f t="shared" ref="I1786:K1786" si="3225">I1782</f>
        <v>0.38462029327782421</v>
      </c>
      <c r="J1786" s="12">
        <f t="shared" si="3225"/>
        <v>2.3996624301133735</v>
      </c>
      <c r="K1786" s="12">
        <f t="shared" si="3225"/>
        <v>-5.2352812283825399E-2</v>
      </c>
      <c r="L1786" s="4">
        <f>SUMPRODUCT(D1786:G1786,H1786:K1786)</f>
        <v>-2.4470480329556152</v>
      </c>
      <c r="M1786" s="11">
        <f>1/(1+EXP(-L1786))</f>
        <v>7.9654689002160092E-2</v>
      </c>
      <c r="N1786" s="12">
        <f>(M1786-C1786)^2</f>
        <v>6.3448694800308436E-3</v>
      </c>
      <c r="O1786" s="12">
        <f>2*D1786*$M1786*(1-$M1786)*($M1786-$C1786)</f>
        <v>-1.1678941749679379E-2</v>
      </c>
      <c r="P1786" s="12">
        <f t="shared" ref="P1786:P1795" si="3226">2*E1786*$M1786*(1-$M1786)*($M1786-$C1786)</f>
        <v>1.1678941749679379E-2</v>
      </c>
      <c r="Q1786" s="12">
        <f t="shared" ref="Q1786:Q1795" si="3227">2*F1786*$M1786*(1-$M1786)*($M1786-$C1786)</f>
        <v>0</v>
      </c>
      <c r="R1786" s="12">
        <f t="shared" ref="R1786:R1795" si="3228">2*G1786*$M1786*(1-$M1786)*($M1786-$C1786)</f>
        <v>1.1678941749679379E-2</v>
      </c>
      <c r="S1786" s="4">
        <f>IF(M1786&gt;0.5,1,0)</f>
        <v>0</v>
      </c>
      <c r="T1786" s="15" t="str">
        <f>IF(S1786=C1786,"OK","FAUX")</f>
        <v>OK</v>
      </c>
    </row>
    <row r="1787" spans="1:20" x14ac:dyDescent="0.25">
      <c r="A1787" t="s">
        <v>40</v>
      </c>
      <c r="B1787" t="s">
        <v>34</v>
      </c>
      <c r="C1787" s="4">
        <f t="shared" ref="C1787:G1787" si="3229">C1769</f>
        <v>1</v>
      </c>
      <c r="D1787" s="4">
        <f t="shared" si="3229"/>
        <v>0</v>
      </c>
      <c r="E1787" s="4">
        <f t="shared" si="3229"/>
        <v>1</v>
      </c>
      <c r="F1787" s="4">
        <f t="shared" si="3229"/>
        <v>1</v>
      </c>
      <c r="G1787" s="4">
        <f t="shared" si="3229"/>
        <v>1</v>
      </c>
      <c r="H1787" s="12">
        <f>H1782</f>
        <v>2.779315513949614</v>
      </c>
      <c r="I1787" s="12">
        <f t="shared" ref="I1787:K1787" si="3230">I1782</f>
        <v>0.38462029327782421</v>
      </c>
      <c r="J1787" s="12">
        <f t="shared" si="3230"/>
        <v>2.3996624301133735</v>
      </c>
      <c r="K1787" s="12">
        <f t="shared" si="3230"/>
        <v>-5.2352812283825399E-2</v>
      </c>
      <c r="L1787" s="4">
        <f t="shared" ref="L1787:L1795" si="3231">SUMPRODUCT(D1787:G1787,H1787:K1787)</f>
        <v>2.7319299111073723</v>
      </c>
      <c r="M1787" s="11">
        <f t="shared" ref="M1787:M1795" si="3232">1/(1+EXP(-L1787))</f>
        <v>0.93888466979713925</v>
      </c>
      <c r="N1787" s="12">
        <f t="shared" ref="N1787:N1795" si="3233">(M1787-C1787)^2</f>
        <v>3.7350835858047035E-3</v>
      </c>
      <c r="O1787" s="12">
        <f t="shared" ref="O1787:O1795" si="3234">2*D1787*$M1787*(1-$M1787)*($M1787-$C1787)</f>
        <v>0</v>
      </c>
      <c r="P1787" s="12">
        <f t="shared" si="3226"/>
        <v>-7.0136254382459282E-3</v>
      </c>
      <c r="Q1787" s="12">
        <f t="shared" si="3227"/>
        <v>-7.0136254382459282E-3</v>
      </c>
      <c r="R1787" s="12">
        <f t="shared" si="3228"/>
        <v>-7.0136254382459282E-3</v>
      </c>
      <c r="S1787" s="4">
        <f t="shared" ref="S1787:S1795" si="3235">IF(M1787&gt;0.5,1,0)</f>
        <v>1</v>
      </c>
      <c r="T1787" s="15" t="str">
        <f t="shared" ref="T1787:T1795" si="3236">IF(S1787=C1787,"OK","FAUX")</f>
        <v>OK</v>
      </c>
    </row>
    <row r="1788" spans="1:20" x14ac:dyDescent="0.25">
      <c r="A1788" t="s">
        <v>39</v>
      </c>
      <c r="B1788" t="s">
        <v>35</v>
      </c>
      <c r="C1788" s="4">
        <f t="shared" ref="C1788:G1788" si="3237">C1770</f>
        <v>0</v>
      </c>
      <c r="D1788" s="4">
        <f t="shared" si="3237"/>
        <v>-1</v>
      </c>
      <c r="E1788" s="4">
        <f t="shared" si="3237"/>
        <v>1</v>
      </c>
      <c r="F1788" s="4">
        <f t="shared" si="3237"/>
        <v>-1</v>
      </c>
      <c r="G1788" s="4">
        <f t="shared" si="3237"/>
        <v>0</v>
      </c>
      <c r="H1788" s="12">
        <f>H1782</f>
        <v>2.779315513949614</v>
      </c>
      <c r="I1788" s="12">
        <f t="shared" ref="I1788:K1788" si="3238">I1782</f>
        <v>0.38462029327782421</v>
      </c>
      <c r="J1788" s="12">
        <f t="shared" si="3238"/>
        <v>2.3996624301133735</v>
      </c>
      <c r="K1788" s="12">
        <f t="shared" si="3238"/>
        <v>-5.2352812283825399E-2</v>
      </c>
      <c r="L1788" s="4">
        <f t="shared" si="3231"/>
        <v>-4.7943576507851633</v>
      </c>
      <c r="M1788" s="11">
        <f t="shared" si="3232"/>
        <v>8.2083782928073293E-3</v>
      </c>
      <c r="N1788" s="12">
        <f t="shared" si="3233"/>
        <v>6.7377474197830568E-5</v>
      </c>
      <c r="O1788" s="12">
        <f t="shared" si="3234"/>
        <v>-1.3364882880240181E-4</v>
      </c>
      <c r="P1788" s="12">
        <f t="shared" si="3226"/>
        <v>1.3364882880240181E-4</v>
      </c>
      <c r="Q1788" s="12">
        <f t="shared" si="3227"/>
        <v>-1.3364882880240181E-4</v>
      </c>
      <c r="R1788" s="12">
        <f t="shared" si="3228"/>
        <v>0</v>
      </c>
      <c r="S1788" s="4">
        <f t="shared" si="3235"/>
        <v>0</v>
      </c>
      <c r="T1788" s="15" t="str">
        <f t="shared" si="3236"/>
        <v>OK</v>
      </c>
    </row>
    <row r="1789" spans="1:20" x14ac:dyDescent="0.25">
      <c r="A1789" t="s">
        <v>39</v>
      </c>
      <c r="B1789" t="s">
        <v>37</v>
      </c>
      <c r="C1789" s="4">
        <f t="shared" ref="C1789:G1789" si="3239">C1771</f>
        <v>0</v>
      </c>
      <c r="D1789" s="4">
        <f t="shared" si="3239"/>
        <v>-1</v>
      </c>
      <c r="E1789" s="4">
        <f t="shared" si="3239"/>
        <v>0</v>
      </c>
      <c r="F1789" s="4">
        <f t="shared" si="3239"/>
        <v>-1</v>
      </c>
      <c r="G1789" s="4">
        <f t="shared" si="3239"/>
        <v>1</v>
      </c>
      <c r="H1789" s="12">
        <f>H1782</f>
        <v>2.779315513949614</v>
      </c>
      <c r="I1789" s="12">
        <f t="shared" ref="I1789:K1789" si="3240">I1782</f>
        <v>0.38462029327782421</v>
      </c>
      <c r="J1789" s="12">
        <f t="shared" si="3240"/>
        <v>2.3996624301133735</v>
      </c>
      <c r="K1789" s="12">
        <f t="shared" si="3240"/>
        <v>-5.2352812283825399E-2</v>
      </c>
      <c r="L1789" s="4">
        <f t="shared" si="3231"/>
        <v>-5.2313307563468125</v>
      </c>
      <c r="M1789" s="11">
        <f t="shared" si="3232"/>
        <v>5.3179737573389035E-3</v>
      </c>
      <c r="N1789" s="12">
        <f t="shared" si="3233"/>
        <v>2.8280844883745255E-5</v>
      </c>
      <c r="O1789" s="12">
        <f t="shared" si="3234"/>
        <v>-5.6260896185636253E-5</v>
      </c>
      <c r="P1789" s="12">
        <f t="shared" si="3226"/>
        <v>0</v>
      </c>
      <c r="Q1789" s="12">
        <f t="shared" si="3227"/>
        <v>-5.6260896185636253E-5</v>
      </c>
      <c r="R1789" s="12">
        <f t="shared" si="3228"/>
        <v>5.6260896185636253E-5</v>
      </c>
      <c r="S1789" s="4">
        <f t="shared" si="3235"/>
        <v>0</v>
      </c>
      <c r="T1789" s="15" t="str">
        <f t="shared" si="3236"/>
        <v>OK</v>
      </c>
    </row>
    <row r="1790" spans="1:20" x14ac:dyDescent="0.25">
      <c r="A1790" t="s">
        <v>40</v>
      </c>
      <c r="B1790" t="s">
        <v>32</v>
      </c>
      <c r="C1790" s="4">
        <f t="shared" ref="C1790:G1790" si="3241">C1772</f>
        <v>1</v>
      </c>
      <c r="D1790" s="4">
        <f t="shared" si="3241"/>
        <v>1</v>
      </c>
      <c r="E1790" s="4">
        <f t="shared" si="3241"/>
        <v>1</v>
      </c>
      <c r="F1790" s="4">
        <f t="shared" si="3241"/>
        <v>0</v>
      </c>
      <c r="G1790" s="4">
        <f t="shared" si="3241"/>
        <v>1</v>
      </c>
      <c r="H1790" s="12">
        <f>H1782</f>
        <v>2.779315513949614</v>
      </c>
      <c r="I1790" s="12">
        <f t="shared" ref="I1790:K1790" si="3242">I1782</f>
        <v>0.38462029327782421</v>
      </c>
      <c r="J1790" s="12">
        <f t="shared" si="3242"/>
        <v>2.3996624301133735</v>
      </c>
      <c r="K1790" s="12">
        <f t="shared" si="3242"/>
        <v>-5.2352812283825399E-2</v>
      </c>
      <c r="L1790" s="4">
        <f t="shared" si="3231"/>
        <v>3.1115829949436127</v>
      </c>
      <c r="M1790" s="11">
        <f t="shared" si="3232"/>
        <v>0.95736801172986696</v>
      </c>
      <c r="N1790" s="12">
        <f t="shared" si="3233"/>
        <v>1.8174864238647609E-3</v>
      </c>
      <c r="O1790" s="12">
        <f t="shared" si="3234"/>
        <v>-3.4800067279228642E-3</v>
      </c>
      <c r="P1790" s="12">
        <f t="shared" si="3226"/>
        <v>-3.4800067279228642E-3</v>
      </c>
      <c r="Q1790" s="12">
        <f t="shared" si="3227"/>
        <v>0</v>
      </c>
      <c r="R1790" s="12">
        <f t="shared" si="3228"/>
        <v>-3.4800067279228642E-3</v>
      </c>
      <c r="S1790" s="4">
        <f t="shared" si="3235"/>
        <v>1</v>
      </c>
      <c r="T1790" s="15" t="str">
        <f t="shared" si="3236"/>
        <v>OK</v>
      </c>
    </row>
    <row r="1791" spans="1:20" x14ac:dyDescent="0.25">
      <c r="A1791" t="s">
        <v>40</v>
      </c>
      <c r="B1791" t="s">
        <v>38</v>
      </c>
      <c r="C1791" s="4">
        <f t="shared" ref="C1791:G1791" si="3243">C1773</f>
        <v>1</v>
      </c>
      <c r="D1791" s="4">
        <f t="shared" si="3243"/>
        <v>1</v>
      </c>
      <c r="E1791" s="4">
        <f t="shared" si="3243"/>
        <v>1</v>
      </c>
      <c r="F1791" s="4">
        <f t="shared" si="3243"/>
        <v>1</v>
      </c>
      <c r="G1791" s="4">
        <f t="shared" si="3243"/>
        <v>0</v>
      </c>
      <c r="H1791" s="12">
        <f>H1782</f>
        <v>2.779315513949614</v>
      </c>
      <c r="I1791" s="12">
        <f t="shared" ref="I1791:K1791" si="3244">I1782</f>
        <v>0.38462029327782421</v>
      </c>
      <c r="J1791" s="12">
        <f t="shared" si="3244"/>
        <v>2.3996624301133735</v>
      </c>
      <c r="K1791" s="12">
        <f t="shared" si="3244"/>
        <v>-5.2352812283825399E-2</v>
      </c>
      <c r="L1791" s="4">
        <f t="shared" si="3231"/>
        <v>5.5635982373408117</v>
      </c>
      <c r="M1791" s="11">
        <f t="shared" si="3232"/>
        <v>0.99617969820336327</v>
      </c>
      <c r="N1791" s="12">
        <f t="shared" si="3233"/>
        <v>1.4594705817385804E-5</v>
      </c>
      <c r="O1791" s="12">
        <f t="shared" si="3234"/>
        <v>-2.9077899273060524E-5</v>
      </c>
      <c r="P1791" s="12">
        <f t="shared" si="3226"/>
        <v>-2.9077899273060524E-5</v>
      </c>
      <c r="Q1791" s="12">
        <f t="shared" si="3227"/>
        <v>-2.9077899273060524E-5</v>
      </c>
      <c r="R1791" s="12">
        <f t="shared" si="3228"/>
        <v>0</v>
      </c>
      <c r="S1791" s="4">
        <f t="shared" si="3235"/>
        <v>1</v>
      </c>
      <c r="T1791" s="15" t="str">
        <f t="shared" si="3236"/>
        <v>OK</v>
      </c>
    </row>
    <row r="1792" spans="1:20" x14ac:dyDescent="0.25">
      <c r="A1792" t="s">
        <v>39</v>
      </c>
      <c r="B1792" t="s">
        <v>31</v>
      </c>
      <c r="C1792" s="4">
        <f t="shared" ref="C1792:G1792" si="3245">C1774</f>
        <v>0</v>
      </c>
      <c r="D1792" s="4">
        <f t="shared" si="3245"/>
        <v>0</v>
      </c>
      <c r="E1792" s="4">
        <f t="shared" si="3245"/>
        <v>0</v>
      </c>
      <c r="F1792" s="4">
        <f t="shared" si="3245"/>
        <v>-1</v>
      </c>
      <c r="G1792" s="4">
        <f t="shared" si="3245"/>
        <v>0</v>
      </c>
      <c r="H1792" s="12">
        <f>H1782</f>
        <v>2.779315513949614</v>
      </c>
      <c r="I1792" s="12">
        <f t="shared" ref="I1792:K1792" si="3246">I1782</f>
        <v>0.38462029327782421</v>
      </c>
      <c r="J1792" s="12">
        <f t="shared" si="3246"/>
        <v>2.3996624301133735</v>
      </c>
      <c r="K1792" s="12">
        <f t="shared" si="3246"/>
        <v>-5.2352812283825399E-2</v>
      </c>
      <c r="L1792" s="4">
        <f t="shared" si="3231"/>
        <v>-2.3996624301133735</v>
      </c>
      <c r="M1792" s="11">
        <f t="shared" si="3232"/>
        <v>8.3198441507600807E-2</v>
      </c>
      <c r="N1792" s="12">
        <f t="shared" si="3233"/>
        <v>6.9219806692936729E-3</v>
      </c>
      <c r="O1792" s="12">
        <f t="shared" si="3234"/>
        <v>0</v>
      </c>
      <c r="P1792" s="12">
        <f t="shared" si="3226"/>
        <v>0</v>
      </c>
      <c r="Q1792" s="12">
        <f t="shared" si="3227"/>
        <v>-1.26921653309254E-2</v>
      </c>
      <c r="R1792" s="12">
        <f t="shared" si="3228"/>
        <v>0</v>
      </c>
      <c r="S1792" s="4">
        <f t="shared" si="3235"/>
        <v>0</v>
      </c>
      <c r="T1792" s="15" t="str">
        <f t="shared" si="3236"/>
        <v>OK</v>
      </c>
    </row>
    <row r="1793" spans="1:20" x14ac:dyDescent="0.25">
      <c r="A1793" t="s">
        <v>40</v>
      </c>
      <c r="B1793" t="s">
        <v>30</v>
      </c>
      <c r="C1793" s="4">
        <f t="shared" ref="C1793:G1793" si="3247">C1775</f>
        <v>1</v>
      </c>
      <c r="D1793" s="4">
        <f t="shared" si="3247"/>
        <v>1</v>
      </c>
      <c r="E1793" s="4">
        <f t="shared" si="3247"/>
        <v>0</v>
      </c>
      <c r="F1793" s="4">
        <f t="shared" si="3247"/>
        <v>1</v>
      </c>
      <c r="G1793" s="4">
        <f t="shared" si="3247"/>
        <v>1</v>
      </c>
      <c r="H1793" s="12">
        <f>H1782</f>
        <v>2.779315513949614</v>
      </c>
      <c r="I1793" s="12">
        <f t="shared" ref="I1793:K1793" si="3248">I1782</f>
        <v>0.38462029327782421</v>
      </c>
      <c r="J1793" s="12">
        <f t="shared" si="3248"/>
        <v>2.3996624301133735</v>
      </c>
      <c r="K1793" s="12">
        <f t="shared" si="3248"/>
        <v>-5.2352812283825399E-2</v>
      </c>
      <c r="L1793" s="4">
        <f t="shared" si="3231"/>
        <v>5.1266251317791625</v>
      </c>
      <c r="M1793" s="11">
        <f t="shared" si="3232"/>
        <v>0.99409847296250931</v>
      </c>
      <c r="N1793" s="12">
        <f t="shared" si="3233"/>
        <v>3.4828021374233695E-5</v>
      </c>
      <c r="O1793" s="12">
        <f t="shared" si="3234"/>
        <v>-6.9244965728862699E-5</v>
      </c>
      <c r="P1793" s="12">
        <f t="shared" si="3226"/>
        <v>0</v>
      </c>
      <c r="Q1793" s="12">
        <f t="shared" si="3227"/>
        <v>-6.9244965728862699E-5</v>
      </c>
      <c r="R1793" s="12">
        <f t="shared" si="3228"/>
        <v>-6.9244965728862699E-5</v>
      </c>
      <c r="S1793" s="4">
        <f t="shared" si="3235"/>
        <v>1</v>
      </c>
      <c r="T1793" s="15" t="str">
        <f t="shared" si="3236"/>
        <v>OK</v>
      </c>
    </row>
    <row r="1794" spans="1:20" x14ac:dyDescent="0.25">
      <c r="A1794" t="s">
        <v>39</v>
      </c>
      <c r="B1794" t="s">
        <v>36</v>
      </c>
      <c r="C1794" s="4">
        <f t="shared" ref="C1794:G1794" si="3249">C1776</f>
        <v>0</v>
      </c>
      <c r="D1794" s="4">
        <f t="shared" si="3249"/>
        <v>-1</v>
      </c>
      <c r="E1794" s="4">
        <f t="shared" si="3249"/>
        <v>0</v>
      </c>
      <c r="F1794" s="4">
        <f t="shared" si="3249"/>
        <v>-1</v>
      </c>
      <c r="G1794" s="4">
        <f t="shared" si="3249"/>
        <v>0</v>
      </c>
      <c r="H1794" s="12">
        <f>H1782</f>
        <v>2.779315513949614</v>
      </c>
      <c r="I1794" s="12">
        <f t="shared" ref="I1794:K1794" si="3250">I1782</f>
        <v>0.38462029327782421</v>
      </c>
      <c r="J1794" s="12">
        <f t="shared" si="3250"/>
        <v>2.3996624301133735</v>
      </c>
      <c r="K1794" s="12">
        <f t="shared" si="3250"/>
        <v>-5.2352812283825399E-2</v>
      </c>
      <c r="L1794" s="4">
        <f t="shared" si="3231"/>
        <v>-5.1789779440629875</v>
      </c>
      <c r="M1794" s="11">
        <f t="shared" si="3232"/>
        <v>5.6022000334576922E-3</v>
      </c>
      <c r="N1794" s="12">
        <f t="shared" si="3233"/>
        <v>3.1384645214873367E-5</v>
      </c>
      <c r="O1794" s="12">
        <f t="shared" si="3234"/>
        <v>-6.2417644308801091E-5</v>
      </c>
      <c r="P1794" s="12">
        <f t="shared" si="3226"/>
        <v>0</v>
      </c>
      <c r="Q1794" s="12">
        <f t="shared" si="3227"/>
        <v>-6.2417644308801091E-5</v>
      </c>
      <c r="R1794" s="12">
        <f t="shared" si="3228"/>
        <v>0</v>
      </c>
      <c r="S1794" s="4">
        <f t="shared" si="3235"/>
        <v>0</v>
      </c>
      <c r="T1794" s="15" t="str">
        <f t="shared" si="3236"/>
        <v>OK</v>
      </c>
    </row>
    <row r="1795" spans="1:20" x14ac:dyDescent="0.25">
      <c r="A1795" t="s">
        <v>40</v>
      </c>
      <c r="B1795" t="s">
        <v>33</v>
      </c>
      <c r="C1795" s="4">
        <f t="shared" ref="C1795:G1795" si="3251">C1777</f>
        <v>1</v>
      </c>
      <c r="D1795" s="4">
        <f t="shared" si="3251"/>
        <v>1</v>
      </c>
      <c r="E1795" s="4">
        <f t="shared" si="3251"/>
        <v>1</v>
      </c>
      <c r="F1795" s="4">
        <f t="shared" si="3251"/>
        <v>1</v>
      </c>
      <c r="G1795" s="4">
        <f t="shared" si="3251"/>
        <v>0</v>
      </c>
      <c r="H1795" s="12">
        <f>H1782</f>
        <v>2.779315513949614</v>
      </c>
      <c r="I1795" s="12">
        <f t="shared" ref="I1795:K1795" si="3252">I1782</f>
        <v>0.38462029327782421</v>
      </c>
      <c r="J1795" s="12">
        <f t="shared" si="3252"/>
        <v>2.3996624301133735</v>
      </c>
      <c r="K1795" s="12">
        <f t="shared" si="3252"/>
        <v>-5.2352812283825399E-2</v>
      </c>
      <c r="L1795" s="4">
        <f t="shared" si="3231"/>
        <v>5.5635982373408117</v>
      </c>
      <c r="M1795" s="11">
        <f t="shared" si="3232"/>
        <v>0.99617969820336327</v>
      </c>
      <c r="N1795" s="12">
        <f t="shared" si="3233"/>
        <v>1.4594705817385804E-5</v>
      </c>
      <c r="O1795" s="12">
        <f t="shared" si="3234"/>
        <v>-2.9077899273060524E-5</v>
      </c>
      <c r="P1795" s="12">
        <f t="shared" si="3226"/>
        <v>-2.9077899273060524E-5</v>
      </c>
      <c r="Q1795" s="12">
        <f t="shared" si="3227"/>
        <v>-2.9077899273060524E-5</v>
      </c>
      <c r="R1795" s="12">
        <f t="shared" si="3228"/>
        <v>0</v>
      </c>
      <c r="S1795" s="4">
        <f t="shared" si="3235"/>
        <v>1</v>
      </c>
      <c r="T1795" s="15" t="str">
        <f t="shared" si="3236"/>
        <v>OK</v>
      </c>
    </row>
    <row r="1796" spans="1:20" x14ac:dyDescent="0.25">
      <c r="M1796" s="5" t="s">
        <v>47</v>
      </c>
      <c r="N1796" s="11">
        <f>AVERAGE(N1786:N1795)</f>
        <v>1.9010480556299436E-3</v>
      </c>
      <c r="O1796"/>
    </row>
    <row r="1797" spans="1:20" x14ac:dyDescent="0.25">
      <c r="H1797" t="s">
        <v>41</v>
      </c>
      <c r="I1797">
        <f>I1779</f>
        <v>3</v>
      </c>
      <c r="M1797"/>
      <c r="N1797" s="5" t="s">
        <v>46</v>
      </c>
      <c r="O1797" s="11">
        <f>AVERAGE(O1786:O1795)</f>
        <v>-1.5538676611174067E-3</v>
      </c>
      <c r="P1797" s="11">
        <f t="shared" ref="P1797:R1797" si="3253">AVERAGE(P1786:P1795)</f>
        <v>1.2608026137668677E-4</v>
      </c>
      <c r="Q1797" s="11">
        <f t="shared" si="3253"/>
        <v>-2.0085518902743147E-3</v>
      </c>
      <c r="R1797" s="11">
        <f t="shared" si="3253"/>
        <v>1.1723255139673601E-4</v>
      </c>
    </row>
    <row r="1798" spans="1:20" x14ac:dyDescent="0.25">
      <c r="M1798"/>
      <c r="N1798"/>
      <c r="O1798"/>
    </row>
    <row r="1799" spans="1:20" x14ac:dyDescent="0.25">
      <c r="M1799"/>
      <c r="N1799"/>
      <c r="O1799"/>
    </row>
    <row r="1800" spans="1:20" x14ac:dyDescent="0.25">
      <c r="H1800" s="13">
        <f>H1782-O1797*$I1797</f>
        <v>2.7839771169329661</v>
      </c>
      <c r="I1800" s="13">
        <f t="shared" ref="I1800" si="3254">I1782-P1797*$I1797</f>
        <v>0.38424205249369414</v>
      </c>
      <c r="J1800" s="13">
        <f t="shared" ref="J1800" si="3255">J1782-Q1797*$I1797</f>
        <v>2.4056880857841967</v>
      </c>
      <c r="K1800" s="13">
        <f t="shared" ref="K1800" si="3256">K1782-R1797*$I1797</f>
        <v>-5.2704509938015606E-2</v>
      </c>
      <c r="M1800"/>
      <c r="N1800"/>
      <c r="O1800"/>
    </row>
    <row r="1801" spans="1:20" x14ac:dyDescent="0.25">
      <c r="H1801" s="36" t="s">
        <v>18</v>
      </c>
      <c r="I1801" s="36"/>
      <c r="J1801" s="36"/>
      <c r="K1801" s="36"/>
      <c r="M1801"/>
      <c r="N1801"/>
      <c r="O1801" s="37" t="s">
        <v>23</v>
      </c>
      <c r="P1801" s="37"/>
      <c r="Q1801" s="37"/>
      <c r="R1801" s="37"/>
    </row>
    <row r="1802" spans="1:20" x14ac:dyDescent="0.25">
      <c r="A1802" s="14" t="s">
        <v>45</v>
      </c>
      <c r="B1802" s="14">
        <f>B1784+1</f>
        <v>100</v>
      </c>
      <c r="H1802" s="8" t="s">
        <v>19</v>
      </c>
      <c r="I1802" s="8" t="s">
        <v>20</v>
      </c>
      <c r="J1802" s="8" t="s">
        <v>22</v>
      </c>
      <c r="K1802" s="8" t="s">
        <v>21</v>
      </c>
      <c r="M1802"/>
      <c r="N1802"/>
      <c r="O1802" s="8" t="s">
        <v>24</v>
      </c>
      <c r="P1802" s="8" t="s">
        <v>25</v>
      </c>
      <c r="Q1802" s="8" t="s">
        <v>26</v>
      </c>
      <c r="R1802" s="8" t="s">
        <v>27</v>
      </c>
    </row>
    <row r="1803" spans="1:20" ht="30" x14ac:dyDescent="0.25">
      <c r="A1803" s="6" t="s">
        <v>44</v>
      </c>
      <c r="B1803" s="6" t="s">
        <v>13</v>
      </c>
      <c r="C1803" s="7" t="s">
        <v>7</v>
      </c>
      <c r="D1803" s="6" t="s">
        <v>14</v>
      </c>
      <c r="E1803" s="6" t="s">
        <v>1</v>
      </c>
      <c r="F1803" s="6" t="s">
        <v>2</v>
      </c>
      <c r="G1803" s="6" t="s">
        <v>15</v>
      </c>
      <c r="H1803" s="9" t="s">
        <v>14</v>
      </c>
      <c r="I1803" s="9" t="s">
        <v>1</v>
      </c>
      <c r="J1803" s="9" t="s">
        <v>2</v>
      </c>
      <c r="K1803" s="9" t="s">
        <v>15</v>
      </c>
      <c r="L1803" s="6" t="s">
        <v>16</v>
      </c>
      <c r="M1803" s="6" t="s">
        <v>17</v>
      </c>
      <c r="N1803" s="6" t="s">
        <v>28</v>
      </c>
      <c r="O1803" s="9" t="s">
        <v>14</v>
      </c>
      <c r="P1803" s="9" t="s">
        <v>1</v>
      </c>
      <c r="Q1803" s="9" t="s">
        <v>2</v>
      </c>
      <c r="R1803" s="9" t="s">
        <v>15</v>
      </c>
      <c r="S1803" s="7" t="s">
        <v>42</v>
      </c>
      <c r="T1803" s="9" t="s">
        <v>43</v>
      </c>
    </row>
    <row r="1804" spans="1:20" x14ac:dyDescent="0.25">
      <c r="A1804" t="s">
        <v>39</v>
      </c>
      <c r="B1804" t="s">
        <v>29</v>
      </c>
      <c r="C1804" s="4">
        <f>C1786</f>
        <v>0</v>
      </c>
      <c r="D1804" s="4">
        <f t="shared" ref="D1804:G1804" si="3257">D1786</f>
        <v>-1</v>
      </c>
      <c r="E1804" s="4">
        <f t="shared" si="3257"/>
        <v>1</v>
      </c>
      <c r="F1804" s="4">
        <f t="shared" si="3257"/>
        <v>0</v>
      </c>
      <c r="G1804" s="4">
        <f t="shared" si="3257"/>
        <v>1</v>
      </c>
      <c r="H1804" s="12">
        <f>H1800</f>
        <v>2.7839771169329661</v>
      </c>
      <c r="I1804" s="12">
        <f t="shared" ref="I1804:K1804" si="3258">I1800</f>
        <v>0.38424205249369414</v>
      </c>
      <c r="J1804" s="12">
        <f t="shared" si="3258"/>
        <v>2.4056880857841967</v>
      </c>
      <c r="K1804" s="12">
        <f t="shared" si="3258"/>
        <v>-5.2704509938015606E-2</v>
      </c>
      <c r="L1804" s="4">
        <f>SUMPRODUCT(D1804:G1804,H1804:K1804)</f>
        <v>-2.4524395743772875</v>
      </c>
      <c r="M1804" s="11">
        <f>1/(1+EXP(-L1804))</f>
        <v>7.9260330766561415E-2</v>
      </c>
      <c r="N1804" s="12">
        <f>(M1804-C1804)^2</f>
        <v>6.2822000332247224E-3</v>
      </c>
      <c r="O1804" s="12">
        <f>2*D1804*$M1804*(1-$M1804)*($M1804-$C1804)</f>
        <v>-1.1568541561299255E-2</v>
      </c>
      <c r="P1804" s="12">
        <f t="shared" ref="P1804:P1813" si="3259">2*E1804*$M1804*(1-$M1804)*($M1804-$C1804)</f>
        <v>1.1568541561299255E-2</v>
      </c>
      <c r="Q1804" s="12">
        <f t="shared" ref="Q1804:Q1813" si="3260">2*F1804*$M1804*(1-$M1804)*($M1804-$C1804)</f>
        <v>0</v>
      </c>
      <c r="R1804" s="12">
        <f t="shared" ref="R1804:R1813" si="3261">2*G1804*$M1804*(1-$M1804)*($M1804-$C1804)</f>
        <v>1.1568541561299255E-2</v>
      </c>
      <c r="S1804" s="4">
        <f>IF(M1804&gt;0.5,1,0)</f>
        <v>0</v>
      </c>
      <c r="T1804" s="15" t="str">
        <f>IF(S1804=C1804,"OK","FAUX")</f>
        <v>OK</v>
      </c>
    </row>
    <row r="1805" spans="1:20" x14ac:dyDescent="0.25">
      <c r="A1805" t="s">
        <v>40</v>
      </c>
      <c r="B1805" t="s">
        <v>34</v>
      </c>
      <c r="C1805" s="4">
        <f t="shared" ref="C1805:G1805" si="3262">C1787</f>
        <v>1</v>
      </c>
      <c r="D1805" s="4">
        <f t="shared" si="3262"/>
        <v>0</v>
      </c>
      <c r="E1805" s="4">
        <f t="shared" si="3262"/>
        <v>1</v>
      </c>
      <c r="F1805" s="4">
        <f t="shared" si="3262"/>
        <v>1</v>
      </c>
      <c r="G1805" s="4">
        <f t="shared" si="3262"/>
        <v>1</v>
      </c>
      <c r="H1805" s="12">
        <f>H1800</f>
        <v>2.7839771169329661</v>
      </c>
      <c r="I1805" s="12">
        <f t="shared" ref="I1805:K1805" si="3263">I1800</f>
        <v>0.38424205249369414</v>
      </c>
      <c r="J1805" s="12">
        <f t="shared" si="3263"/>
        <v>2.4056880857841967</v>
      </c>
      <c r="K1805" s="12">
        <f t="shared" si="3263"/>
        <v>-5.2704509938015606E-2</v>
      </c>
      <c r="L1805" s="4">
        <f t="shared" ref="L1805:L1813" si="3264">SUMPRODUCT(D1805:G1805,H1805:K1805)</f>
        <v>2.7372256283398753</v>
      </c>
      <c r="M1805" s="11">
        <f t="shared" ref="M1805:M1813" si="3265">1/(1+EXP(-L1805))</f>
        <v>0.93918783403236727</v>
      </c>
      <c r="N1805" s="12">
        <f t="shared" ref="N1805:N1813" si="3266">(M1805-C1805)^2</f>
        <v>3.6981195296749078E-3</v>
      </c>
      <c r="O1805" s="12">
        <f t="shared" ref="O1805:O1813" si="3267">2*D1805*$M1805*(1-$M1805)*($M1805-$C1805)</f>
        <v>0</v>
      </c>
      <c r="P1805" s="12">
        <f t="shared" si="3259"/>
        <v>-6.9464577421363468E-3</v>
      </c>
      <c r="Q1805" s="12">
        <f t="shared" si="3260"/>
        <v>-6.9464577421363468E-3</v>
      </c>
      <c r="R1805" s="12">
        <f t="shared" si="3261"/>
        <v>-6.9464577421363468E-3</v>
      </c>
      <c r="S1805" s="4">
        <f t="shared" ref="S1805:S1813" si="3268">IF(M1805&gt;0.5,1,0)</f>
        <v>1</v>
      </c>
      <c r="T1805" s="15" t="str">
        <f t="shared" ref="T1805:T1813" si="3269">IF(S1805=C1805,"OK","FAUX")</f>
        <v>OK</v>
      </c>
    </row>
    <row r="1806" spans="1:20" x14ac:dyDescent="0.25">
      <c r="A1806" t="s">
        <v>39</v>
      </c>
      <c r="B1806" t="s">
        <v>35</v>
      </c>
      <c r="C1806" s="4">
        <f t="shared" ref="C1806:G1806" si="3270">C1788</f>
        <v>0</v>
      </c>
      <c r="D1806" s="4">
        <f t="shared" si="3270"/>
        <v>-1</v>
      </c>
      <c r="E1806" s="4">
        <f t="shared" si="3270"/>
        <v>1</v>
      </c>
      <c r="F1806" s="4">
        <f t="shared" si="3270"/>
        <v>-1</v>
      </c>
      <c r="G1806" s="4">
        <f t="shared" si="3270"/>
        <v>0</v>
      </c>
      <c r="H1806" s="12">
        <f>H1800</f>
        <v>2.7839771169329661</v>
      </c>
      <c r="I1806" s="12">
        <f t="shared" ref="I1806:K1806" si="3271">I1800</f>
        <v>0.38424205249369414</v>
      </c>
      <c r="J1806" s="12">
        <f t="shared" si="3271"/>
        <v>2.4056880857841967</v>
      </c>
      <c r="K1806" s="12">
        <f t="shared" si="3271"/>
        <v>-5.2704509938015606E-2</v>
      </c>
      <c r="L1806" s="4">
        <f t="shared" si="3264"/>
        <v>-4.8054231502234686</v>
      </c>
      <c r="M1806" s="11">
        <f t="shared" si="3265"/>
        <v>8.1187825399463166E-3</v>
      </c>
      <c r="N1806" s="12">
        <f t="shared" si="3266"/>
        <v>6.5914629930937158E-5</v>
      </c>
      <c r="O1806" s="12">
        <f t="shared" si="3267"/>
        <v>-1.3075896676865368E-4</v>
      </c>
      <c r="P1806" s="12">
        <f t="shared" si="3259"/>
        <v>1.3075896676865368E-4</v>
      </c>
      <c r="Q1806" s="12">
        <f t="shared" si="3260"/>
        <v>-1.3075896676865368E-4</v>
      </c>
      <c r="R1806" s="12">
        <f t="shared" si="3261"/>
        <v>0</v>
      </c>
      <c r="S1806" s="4">
        <f t="shared" si="3268"/>
        <v>0</v>
      </c>
      <c r="T1806" s="15" t="str">
        <f t="shared" si="3269"/>
        <v>OK</v>
      </c>
    </row>
    <row r="1807" spans="1:20" x14ac:dyDescent="0.25">
      <c r="A1807" t="s">
        <v>39</v>
      </c>
      <c r="B1807" t="s">
        <v>37</v>
      </c>
      <c r="C1807" s="4">
        <f t="shared" ref="C1807:G1807" si="3272">C1789</f>
        <v>0</v>
      </c>
      <c r="D1807" s="4">
        <f t="shared" si="3272"/>
        <v>-1</v>
      </c>
      <c r="E1807" s="4">
        <f t="shared" si="3272"/>
        <v>0</v>
      </c>
      <c r="F1807" s="4">
        <f t="shared" si="3272"/>
        <v>-1</v>
      </c>
      <c r="G1807" s="4">
        <f t="shared" si="3272"/>
        <v>1</v>
      </c>
      <c r="H1807" s="12">
        <f>H1800</f>
        <v>2.7839771169329661</v>
      </c>
      <c r="I1807" s="12">
        <f t="shared" ref="I1807:K1807" si="3273">I1800</f>
        <v>0.38424205249369414</v>
      </c>
      <c r="J1807" s="12">
        <f t="shared" si="3273"/>
        <v>2.4056880857841967</v>
      </c>
      <c r="K1807" s="12">
        <f t="shared" si="3273"/>
        <v>-5.2704509938015606E-2</v>
      </c>
      <c r="L1807" s="4">
        <f t="shared" si="3264"/>
        <v>-5.2423697126551785</v>
      </c>
      <c r="M1807" s="11">
        <f t="shared" si="3265"/>
        <v>5.2598987923534171E-3</v>
      </c>
      <c r="N1807" s="12">
        <f t="shared" si="3266"/>
        <v>2.7666535305800936E-5</v>
      </c>
      <c r="O1807" s="12">
        <f t="shared" si="3267"/>
        <v>-5.5042024260314697E-5</v>
      </c>
      <c r="P1807" s="12">
        <f t="shared" si="3259"/>
        <v>0</v>
      </c>
      <c r="Q1807" s="12">
        <f t="shared" si="3260"/>
        <v>-5.5042024260314697E-5</v>
      </c>
      <c r="R1807" s="12">
        <f t="shared" si="3261"/>
        <v>5.5042024260314697E-5</v>
      </c>
      <c r="S1807" s="4">
        <f t="shared" si="3268"/>
        <v>0</v>
      </c>
      <c r="T1807" s="15" t="str">
        <f t="shared" si="3269"/>
        <v>OK</v>
      </c>
    </row>
    <row r="1808" spans="1:20" x14ac:dyDescent="0.25">
      <c r="A1808" t="s">
        <v>40</v>
      </c>
      <c r="B1808" t="s">
        <v>32</v>
      </c>
      <c r="C1808" s="4">
        <f t="shared" ref="C1808:G1808" si="3274">C1790</f>
        <v>1</v>
      </c>
      <c r="D1808" s="4">
        <f t="shared" si="3274"/>
        <v>1</v>
      </c>
      <c r="E1808" s="4">
        <f t="shared" si="3274"/>
        <v>1</v>
      </c>
      <c r="F1808" s="4">
        <f t="shared" si="3274"/>
        <v>0</v>
      </c>
      <c r="G1808" s="4">
        <f t="shared" si="3274"/>
        <v>1</v>
      </c>
      <c r="H1808" s="12">
        <f>H1800</f>
        <v>2.7839771169329661</v>
      </c>
      <c r="I1808" s="12">
        <f t="shared" ref="I1808:K1808" si="3275">I1800</f>
        <v>0.38424205249369414</v>
      </c>
      <c r="J1808" s="12">
        <f t="shared" si="3275"/>
        <v>2.4056880857841967</v>
      </c>
      <c r="K1808" s="12">
        <f t="shared" si="3275"/>
        <v>-5.2704509938015606E-2</v>
      </c>
      <c r="L1808" s="4">
        <f t="shared" si="3264"/>
        <v>3.1155146594886447</v>
      </c>
      <c r="M1808" s="11">
        <f t="shared" si="3265"/>
        <v>0.95752819241363585</v>
      </c>
      <c r="N1808" s="12">
        <f t="shared" si="3266"/>
        <v>1.8038544396531395E-3</v>
      </c>
      <c r="O1808" s="12">
        <f t="shared" si="3267"/>
        <v>-3.4544829619567652E-3</v>
      </c>
      <c r="P1808" s="12">
        <f t="shared" si="3259"/>
        <v>-3.4544829619567652E-3</v>
      </c>
      <c r="Q1808" s="12">
        <f t="shared" si="3260"/>
        <v>0</v>
      </c>
      <c r="R1808" s="12">
        <f t="shared" si="3261"/>
        <v>-3.4544829619567652E-3</v>
      </c>
      <c r="S1808" s="4">
        <f t="shared" si="3268"/>
        <v>1</v>
      </c>
      <c r="T1808" s="15" t="str">
        <f t="shared" si="3269"/>
        <v>OK</v>
      </c>
    </row>
    <row r="1809" spans="1:20" x14ac:dyDescent="0.25">
      <c r="A1809" t="s">
        <v>40</v>
      </c>
      <c r="B1809" t="s">
        <v>38</v>
      </c>
      <c r="C1809" s="4">
        <f t="shared" ref="C1809:G1809" si="3276">C1791</f>
        <v>1</v>
      </c>
      <c r="D1809" s="4">
        <f t="shared" si="3276"/>
        <v>1</v>
      </c>
      <c r="E1809" s="4">
        <f t="shared" si="3276"/>
        <v>1</v>
      </c>
      <c r="F1809" s="4">
        <f t="shared" si="3276"/>
        <v>1</v>
      </c>
      <c r="G1809" s="4">
        <f t="shared" si="3276"/>
        <v>0</v>
      </c>
      <c r="H1809" s="12">
        <f>H1800</f>
        <v>2.7839771169329661</v>
      </c>
      <c r="I1809" s="12">
        <f t="shared" ref="I1809:K1809" si="3277">I1800</f>
        <v>0.38424205249369414</v>
      </c>
      <c r="J1809" s="12">
        <f t="shared" si="3277"/>
        <v>2.4056880857841967</v>
      </c>
      <c r="K1809" s="12">
        <f t="shared" si="3277"/>
        <v>-5.2704509938015606E-2</v>
      </c>
      <c r="L1809" s="4">
        <f t="shared" si="3264"/>
        <v>5.5739072552108571</v>
      </c>
      <c r="M1809" s="11">
        <f t="shared" si="3265"/>
        <v>0.99621873130089411</v>
      </c>
      <c r="N1809" s="12">
        <f t="shared" si="3266"/>
        <v>1.4297992974837939E-5</v>
      </c>
      <c r="O1809" s="12">
        <f t="shared" si="3267"/>
        <v>-2.8487856843084295E-5</v>
      </c>
      <c r="P1809" s="12">
        <f t="shared" si="3259"/>
        <v>-2.8487856843084295E-5</v>
      </c>
      <c r="Q1809" s="12">
        <f t="shared" si="3260"/>
        <v>-2.8487856843084295E-5</v>
      </c>
      <c r="R1809" s="12">
        <f t="shared" si="3261"/>
        <v>0</v>
      </c>
      <c r="S1809" s="4">
        <f t="shared" si="3268"/>
        <v>1</v>
      </c>
      <c r="T1809" s="15" t="str">
        <f t="shared" si="3269"/>
        <v>OK</v>
      </c>
    </row>
    <row r="1810" spans="1:20" x14ac:dyDescent="0.25">
      <c r="A1810" t="s">
        <v>39</v>
      </c>
      <c r="B1810" t="s">
        <v>31</v>
      </c>
      <c r="C1810" s="4">
        <f t="shared" ref="C1810:G1810" si="3278">C1792</f>
        <v>0</v>
      </c>
      <c r="D1810" s="4">
        <f t="shared" si="3278"/>
        <v>0</v>
      </c>
      <c r="E1810" s="4">
        <f t="shared" si="3278"/>
        <v>0</v>
      </c>
      <c r="F1810" s="4">
        <f t="shared" si="3278"/>
        <v>-1</v>
      </c>
      <c r="G1810" s="4">
        <f t="shared" si="3278"/>
        <v>0</v>
      </c>
      <c r="H1810" s="12">
        <f>H1800</f>
        <v>2.7839771169329661</v>
      </c>
      <c r="I1810" s="12">
        <f t="shared" ref="I1810:K1810" si="3279">I1800</f>
        <v>0.38424205249369414</v>
      </c>
      <c r="J1810" s="12">
        <f t="shared" si="3279"/>
        <v>2.4056880857841967</v>
      </c>
      <c r="K1810" s="12">
        <f t="shared" si="3279"/>
        <v>-5.2704509938015606E-2</v>
      </c>
      <c r="L1810" s="4">
        <f t="shared" si="3264"/>
        <v>-2.4056880857841967</v>
      </c>
      <c r="M1810" s="11">
        <f t="shared" si="3265"/>
        <v>8.2739978636701669E-2</v>
      </c>
      <c r="N1810" s="12">
        <f t="shared" si="3266"/>
        <v>6.8459040648018487E-3</v>
      </c>
      <c r="O1810" s="12">
        <f t="shared" si="3267"/>
        <v>0</v>
      </c>
      <c r="P1810" s="12">
        <f t="shared" si="3259"/>
        <v>0</v>
      </c>
      <c r="Q1810" s="12">
        <f t="shared" si="3260"/>
        <v>-1.255894821746247E-2</v>
      </c>
      <c r="R1810" s="12">
        <f t="shared" si="3261"/>
        <v>0</v>
      </c>
      <c r="S1810" s="4">
        <f t="shared" si="3268"/>
        <v>0</v>
      </c>
      <c r="T1810" s="15" t="str">
        <f t="shared" si="3269"/>
        <v>OK</v>
      </c>
    </row>
    <row r="1811" spans="1:20" x14ac:dyDescent="0.25">
      <c r="A1811" t="s">
        <v>40</v>
      </c>
      <c r="B1811" t="s">
        <v>30</v>
      </c>
      <c r="C1811" s="4">
        <f t="shared" ref="C1811:G1811" si="3280">C1793</f>
        <v>1</v>
      </c>
      <c r="D1811" s="4">
        <f t="shared" si="3280"/>
        <v>1</v>
      </c>
      <c r="E1811" s="4">
        <f t="shared" si="3280"/>
        <v>0</v>
      </c>
      <c r="F1811" s="4">
        <f t="shared" si="3280"/>
        <v>1</v>
      </c>
      <c r="G1811" s="4">
        <f t="shared" si="3280"/>
        <v>1</v>
      </c>
      <c r="H1811" s="12">
        <f>H1800</f>
        <v>2.7839771169329661</v>
      </c>
      <c r="I1811" s="12">
        <f t="shared" ref="I1811:K1811" si="3281">I1800</f>
        <v>0.38424205249369414</v>
      </c>
      <c r="J1811" s="12">
        <f t="shared" si="3281"/>
        <v>2.4056880857841967</v>
      </c>
      <c r="K1811" s="12">
        <f t="shared" si="3281"/>
        <v>-5.2704509938015606E-2</v>
      </c>
      <c r="L1811" s="4">
        <f t="shared" si="3264"/>
        <v>5.1369606927791471</v>
      </c>
      <c r="M1811" s="11">
        <f t="shared" si="3265"/>
        <v>0.99415879997395795</v>
      </c>
      <c r="N1811" s="12">
        <f t="shared" si="3266"/>
        <v>3.4119617744233625E-5</v>
      </c>
      <c r="O1811" s="12">
        <f t="shared" si="3267"/>
        <v>-6.7840636464354935E-5</v>
      </c>
      <c r="P1811" s="12">
        <f t="shared" si="3259"/>
        <v>0</v>
      </c>
      <c r="Q1811" s="12">
        <f t="shared" si="3260"/>
        <v>-6.7840636464354935E-5</v>
      </c>
      <c r="R1811" s="12">
        <f t="shared" si="3261"/>
        <v>-6.7840636464354935E-5</v>
      </c>
      <c r="S1811" s="4">
        <f t="shared" si="3268"/>
        <v>1</v>
      </c>
      <c r="T1811" s="15" t="str">
        <f t="shared" si="3269"/>
        <v>OK</v>
      </c>
    </row>
    <row r="1812" spans="1:20" x14ac:dyDescent="0.25">
      <c r="A1812" t="s">
        <v>39</v>
      </c>
      <c r="B1812" t="s">
        <v>36</v>
      </c>
      <c r="C1812" s="4">
        <f t="shared" ref="C1812:G1812" si="3282">C1794</f>
        <v>0</v>
      </c>
      <c r="D1812" s="4">
        <f t="shared" si="3282"/>
        <v>-1</v>
      </c>
      <c r="E1812" s="4">
        <f t="shared" si="3282"/>
        <v>0</v>
      </c>
      <c r="F1812" s="4">
        <f t="shared" si="3282"/>
        <v>-1</v>
      </c>
      <c r="G1812" s="4">
        <f t="shared" si="3282"/>
        <v>0</v>
      </c>
      <c r="H1812" s="12">
        <f>H1800</f>
        <v>2.7839771169329661</v>
      </c>
      <c r="I1812" s="12">
        <f t="shared" ref="I1812:K1812" si="3283">I1800</f>
        <v>0.38424205249369414</v>
      </c>
      <c r="J1812" s="12">
        <f t="shared" si="3283"/>
        <v>2.4056880857841967</v>
      </c>
      <c r="K1812" s="12">
        <f t="shared" si="3283"/>
        <v>-5.2704509938015606E-2</v>
      </c>
      <c r="L1812" s="4">
        <f t="shared" si="3264"/>
        <v>-5.1896652027171628</v>
      </c>
      <c r="M1812" s="11">
        <f t="shared" si="3265"/>
        <v>5.5429767735063664E-3</v>
      </c>
      <c r="N1812" s="12">
        <f t="shared" si="3266"/>
        <v>3.0724591511631051E-5</v>
      </c>
      <c r="O1812" s="12">
        <f t="shared" si="3267"/>
        <v>-6.110857162901322E-5</v>
      </c>
      <c r="P1812" s="12">
        <f t="shared" si="3259"/>
        <v>0</v>
      </c>
      <c r="Q1812" s="12">
        <f t="shared" si="3260"/>
        <v>-6.110857162901322E-5</v>
      </c>
      <c r="R1812" s="12">
        <f t="shared" si="3261"/>
        <v>0</v>
      </c>
      <c r="S1812" s="4">
        <f t="shared" si="3268"/>
        <v>0</v>
      </c>
      <c r="T1812" s="15" t="str">
        <f t="shared" si="3269"/>
        <v>OK</v>
      </c>
    </row>
    <row r="1813" spans="1:20" x14ac:dyDescent="0.25">
      <c r="A1813" t="s">
        <v>40</v>
      </c>
      <c r="B1813" t="s">
        <v>33</v>
      </c>
      <c r="C1813" s="4">
        <f t="shared" ref="C1813:G1813" si="3284">C1795</f>
        <v>1</v>
      </c>
      <c r="D1813" s="4">
        <f t="shared" si="3284"/>
        <v>1</v>
      </c>
      <c r="E1813" s="4">
        <f t="shared" si="3284"/>
        <v>1</v>
      </c>
      <c r="F1813" s="4">
        <f t="shared" si="3284"/>
        <v>1</v>
      </c>
      <c r="G1813" s="4">
        <f t="shared" si="3284"/>
        <v>0</v>
      </c>
      <c r="H1813" s="12">
        <f>H1800</f>
        <v>2.7839771169329661</v>
      </c>
      <c r="I1813" s="12">
        <f t="shared" ref="I1813:K1813" si="3285">I1800</f>
        <v>0.38424205249369414</v>
      </c>
      <c r="J1813" s="12">
        <f t="shared" si="3285"/>
        <v>2.4056880857841967</v>
      </c>
      <c r="K1813" s="12">
        <f t="shared" si="3285"/>
        <v>-5.2704509938015606E-2</v>
      </c>
      <c r="L1813" s="4">
        <f t="shared" si="3264"/>
        <v>5.5739072552108571</v>
      </c>
      <c r="M1813" s="11">
        <f t="shared" si="3265"/>
        <v>0.99621873130089411</v>
      </c>
      <c r="N1813" s="12">
        <f t="shared" si="3266"/>
        <v>1.4297992974837939E-5</v>
      </c>
      <c r="O1813" s="12">
        <f t="shared" si="3267"/>
        <v>-2.8487856843084295E-5</v>
      </c>
      <c r="P1813" s="12">
        <f t="shared" si="3259"/>
        <v>-2.8487856843084295E-5</v>
      </c>
      <c r="Q1813" s="12">
        <f t="shared" si="3260"/>
        <v>-2.8487856843084295E-5</v>
      </c>
      <c r="R1813" s="12">
        <f t="shared" si="3261"/>
        <v>0</v>
      </c>
      <c r="S1813" s="4">
        <f t="shared" si="3268"/>
        <v>1</v>
      </c>
      <c r="T1813" s="15" t="str">
        <f t="shared" si="3269"/>
        <v>OK</v>
      </c>
    </row>
    <row r="1814" spans="1:20" x14ac:dyDescent="0.25">
      <c r="M1814" s="5" t="s">
        <v>47</v>
      </c>
      <c r="N1814" s="11">
        <f>AVERAGE(N1804:N1813)</f>
        <v>1.8817099427796895E-3</v>
      </c>
      <c r="O1814"/>
    </row>
    <row r="1815" spans="1:20" x14ac:dyDescent="0.25">
      <c r="H1815" t="s">
        <v>41</v>
      </c>
      <c r="I1815">
        <f>I1797</f>
        <v>3</v>
      </c>
      <c r="M1815"/>
      <c r="N1815" s="5" t="s">
        <v>46</v>
      </c>
      <c r="O1815" s="11">
        <f>AVERAGE(O1804:O1813)</f>
        <v>-1.5394750436064527E-3</v>
      </c>
      <c r="P1815" s="11">
        <f t="shared" ref="P1815:R1815" si="3286">AVERAGE(P1804:P1813)</f>
        <v>1.2413841102886284E-4</v>
      </c>
      <c r="Q1815" s="11">
        <f t="shared" si="3286"/>
        <v>-1.9877131872407324E-3</v>
      </c>
      <c r="R1815" s="11">
        <f t="shared" si="3286"/>
        <v>1.1548022450021033E-4</v>
      </c>
    </row>
    <row r="1816" spans="1:20" x14ac:dyDescent="0.25">
      <c r="M1816"/>
      <c r="N1816"/>
      <c r="O1816"/>
    </row>
    <row r="1817" spans="1:20" x14ac:dyDescent="0.25">
      <c r="M1817"/>
      <c r="N1817"/>
      <c r="O1817"/>
    </row>
    <row r="1818" spans="1:20" x14ac:dyDescent="0.25">
      <c r="H1818" s="13">
        <f>H1800-O1815*$I1815</f>
        <v>2.7885955420637853</v>
      </c>
      <c r="I1818" s="13">
        <f t="shared" ref="I1818" si="3287">I1800-P1815*$I1815</f>
        <v>0.38386963726060758</v>
      </c>
      <c r="J1818" s="13">
        <f t="shared" ref="J1818" si="3288">J1800-Q1815*$I1815</f>
        <v>2.4116512253459188</v>
      </c>
      <c r="K1818" s="13">
        <f t="shared" ref="K1818" si="3289">K1800-R1815*$I1815</f>
        <v>-5.305095061151624E-2</v>
      </c>
      <c r="M1818"/>
      <c r="N1818"/>
      <c r="O1818"/>
    </row>
    <row r="1819" spans="1:20" x14ac:dyDescent="0.25">
      <c r="H1819" s="36" t="s">
        <v>18</v>
      </c>
      <c r="I1819" s="36"/>
      <c r="J1819" s="36"/>
      <c r="K1819" s="36"/>
      <c r="M1819"/>
      <c r="N1819"/>
      <c r="O1819" s="37" t="s">
        <v>23</v>
      </c>
      <c r="P1819" s="37"/>
      <c r="Q1819" s="37"/>
      <c r="R1819" s="37"/>
    </row>
    <row r="1820" spans="1:20" x14ac:dyDescent="0.25">
      <c r="A1820" s="14" t="s">
        <v>45</v>
      </c>
      <c r="B1820" s="14">
        <f>B1802+1</f>
        <v>101</v>
      </c>
      <c r="H1820" s="8" t="s">
        <v>19</v>
      </c>
      <c r="I1820" s="8" t="s">
        <v>20</v>
      </c>
      <c r="J1820" s="8" t="s">
        <v>22</v>
      </c>
      <c r="K1820" s="8" t="s">
        <v>21</v>
      </c>
      <c r="M1820"/>
      <c r="N1820"/>
      <c r="O1820" s="8" t="s">
        <v>24</v>
      </c>
      <c r="P1820" s="8" t="s">
        <v>25</v>
      </c>
      <c r="Q1820" s="8" t="s">
        <v>26</v>
      </c>
      <c r="R1820" s="8" t="s">
        <v>27</v>
      </c>
    </row>
    <row r="1821" spans="1:20" ht="30" x14ac:dyDescent="0.25">
      <c r="A1821" s="6" t="s">
        <v>44</v>
      </c>
      <c r="B1821" s="6" t="s">
        <v>13</v>
      </c>
      <c r="C1821" s="7" t="s">
        <v>7</v>
      </c>
      <c r="D1821" s="6" t="s">
        <v>14</v>
      </c>
      <c r="E1821" s="6" t="s">
        <v>1</v>
      </c>
      <c r="F1821" s="6" t="s">
        <v>2</v>
      </c>
      <c r="G1821" s="6" t="s">
        <v>15</v>
      </c>
      <c r="H1821" s="9" t="s">
        <v>14</v>
      </c>
      <c r="I1821" s="9" t="s">
        <v>1</v>
      </c>
      <c r="J1821" s="9" t="s">
        <v>2</v>
      </c>
      <c r="K1821" s="9" t="s">
        <v>15</v>
      </c>
      <c r="L1821" s="6" t="s">
        <v>16</v>
      </c>
      <c r="M1821" s="6" t="s">
        <v>17</v>
      </c>
      <c r="N1821" s="6" t="s">
        <v>28</v>
      </c>
      <c r="O1821" s="9" t="s">
        <v>14</v>
      </c>
      <c r="P1821" s="9" t="s">
        <v>1</v>
      </c>
      <c r="Q1821" s="9" t="s">
        <v>2</v>
      </c>
      <c r="R1821" s="9" t="s">
        <v>15</v>
      </c>
      <c r="S1821" s="7" t="s">
        <v>42</v>
      </c>
      <c r="T1821" s="9" t="s">
        <v>43</v>
      </c>
    </row>
    <row r="1822" spans="1:20" x14ac:dyDescent="0.25">
      <c r="A1822" t="s">
        <v>39</v>
      </c>
      <c r="B1822" t="s">
        <v>29</v>
      </c>
      <c r="C1822" s="4">
        <f>C1804</f>
        <v>0</v>
      </c>
      <c r="D1822" s="4">
        <f t="shared" ref="D1822:G1822" si="3290">D1804</f>
        <v>-1</v>
      </c>
      <c r="E1822" s="4">
        <f t="shared" si="3290"/>
        <v>1</v>
      </c>
      <c r="F1822" s="4">
        <f t="shared" si="3290"/>
        <v>0</v>
      </c>
      <c r="G1822" s="4">
        <f t="shared" si="3290"/>
        <v>1</v>
      </c>
      <c r="H1822" s="12">
        <f>H1818</f>
        <v>2.7885955420637853</v>
      </c>
      <c r="I1822" s="12">
        <f t="shared" ref="I1822:K1822" si="3291">I1818</f>
        <v>0.38386963726060758</v>
      </c>
      <c r="J1822" s="12">
        <f t="shared" si="3291"/>
        <v>2.4116512253459188</v>
      </c>
      <c r="K1822" s="12">
        <f t="shared" si="3291"/>
        <v>-5.305095061151624E-2</v>
      </c>
      <c r="L1822" s="4">
        <f>SUMPRODUCT(D1822:G1822,H1822:K1822)</f>
        <v>-2.4577768554146942</v>
      </c>
      <c r="M1822" s="11">
        <f>1/(1+EXP(-L1822))</f>
        <v>7.8871699608222462E-2</v>
      </c>
      <c r="N1822" s="12">
        <f>(M1822-C1822)^2</f>
        <v>6.2207449990896793E-3</v>
      </c>
      <c r="O1822" s="12">
        <f>2*D1822*$M1822*(1-$M1822)*($M1822-$C1822)</f>
        <v>-1.1460208536364251E-2</v>
      </c>
      <c r="P1822" s="12">
        <f t="shared" ref="P1822:P1831" si="3292">2*E1822*$M1822*(1-$M1822)*($M1822-$C1822)</f>
        <v>1.1460208536364251E-2</v>
      </c>
      <c r="Q1822" s="12">
        <f t="shared" ref="Q1822:Q1831" si="3293">2*F1822*$M1822*(1-$M1822)*($M1822-$C1822)</f>
        <v>0</v>
      </c>
      <c r="R1822" s="12">
        <f t="shared" ref="R1822:R1831" si="3294">2*G1822*$M1822*(1-$M1822)*($M1822-$C1822)</f>
        <v>1.1460208536364251E-2</v>
      </c>
      <c r="S1822" s="4">
        <f>IF(M1822&gt;0.5,1,0)</f>
        <v>0</v>
      </c>
      <c r="T1822" s="15" t="str">
        <f>IF(S1822=C1822,"OK","FAUX")</f>
        <v>OK</v>
      </c>
    </row>
    <row r="1823" spans="1:20" x14ac:dyDescent="0.25">
      <c r="A1823" t="s">
        <v>40</v>
      </c>
      <c r="B1823" t="s">
        <v>34</v>
      </c>
      <c r="C1823" s="4">
        <f t="shared" ref="C1823:G1823" si="3295">C1805</f>
        <v>1</v>
      </c>
      <c r="D1823" s="4">
        <f t="shared" si="3295"/>
        <v>0</v>
      </c>
      <c r="E1823" s="4">
        <f t="shared" si="3295"/>
        <v>1</v>
      </c>
      <c r="F1823" s="4">
        <f t="shared" si="3295"/>
        <v>1</v>
      </c>
      <c r="G1823" s="4">
        <f t="shared" si="3295"/>
        <v>1</v>
      </c>
      <c r="H1823" s="12">
        <f>H1818</f>
        <v>2.7885955420637853</v>
      </c>
      <c r="I1823" s="12">
        <f t="shared" ref="I1823:K1823" si="3296">I1818</f>
        <v>0.38386963726060758</v>
      </c>
      <c r="J1823" s="12">
        <f t="shared" si="3296"/>
        <v>2.4116512253459188</v>
      </c>
      <c r="K1823" s="12">
        <f t="shared" si="3296"/>
        <v>-5.305095061151624E-2</v>
      </c>
      <c r="L1823" s="4">
        <f t="shared" ref="L1823:L1831" si="3297">SUMPRODUCT(D1823:G1823,H1823:K1823)</f>
        <v>2.74246991199501</v>
      </c>
      <c r="M1823" s="11">
        <f t="shared" ref="M1823:M1831" si="3298">1/(1+EXP(-L1823))</f>
        <v>0.93948666732720332</v>
      </c>
      <c r="N1823" s="12">
        <f t="shared" ref="N1823:N1831" si="3299">(M1823-C1823)^2</f>
        <v>3.6618634311685627E-3</v>
      </c>
      <c r="O1823" s="12">
        <f t="shared" ref="O1823:O1831" si="3300">2*D1823*$M1823*(1-$M1823)*($M1823-$C1823)</f>
        <v>0</v>
      </c>
      <c r="P1823" s="12">
        <f t="shared" si="3292"/>
        <v>-6.8805437423118216E-3</v>
      </c>
      <c r="Q1823" s="12">
        <f t="shared" si="3293"/>
        <v>-6.8805437423118216E-3</v>
      </c>
      <c r="R1823" s="12">
        <f t="shared" si="3294"/>
        <v>-6.8805437423118216E-3</v>
      </c>
      <c r="S1823" s="4">
        <f t="shared" ref="S1823:S1831" si="3301">IF(M1823&gt;0.5,1,0)</f>
        <v>1</v>
      </c>
      <c r="T1823" s="15" t="str">
        <f t="shared" ref="T1823:T1831" si="3302">IF(S1823=C1823,"OK","FAUX")</f>
        <v>OK</v>
      </c>
    </row>
    <row r="1824" spans="1:20" x14ac:dyDescent="0.25">
      <c r="A1824" t="s">
        <v>39</v>
      </c>
      <c r="B1824" t="s">
        <v>35</v>
      </c>
      <c r="C1824" s="4">
        <f t="shared" ref="C1824:G1824" si="3303">C1806</f>
        <v>0</v>
      </c>
      <c r="D1824" s="4">
        <f t="shared" si="3303"/>
        <v>-1</v>
      </c>
      <c r="E1824" s="4">
        <f t="shared" si="3303"/>
        <v>1</v>
      </c>
      <c r="F1824" s="4">
        <f t="shared" si="3303"/>
        <v>-1</v>
      </c>
      <c r="G1824" s="4">
        <f t="shared" si="3303"/>
        <v>0</v>
      </c>
      <c r="H1824" s="12">
        <f>H1818</f>
        <v>2.7885955420637853</v>
      </c>
      <c r="I1824" s="12">
        <f t="shared" ref="I1824:K1824" si="3304">I1818</f>
        <v>0.38386963726060758</v>
      </c>
      <c r="J1824" s="12">
        <f t="shared" si="3304"/>
        <v>2.4116512253459188</v>
      </c>
      <c r="K1824" s="12">
        <f t="shared" si="3304"/>
        <v>-5.305095061151624E-2</v>
      </c>
      <c r="L1824" s="4">
        <f t="shared" si="3297"/>
        <v>-4.8163771301490961</v>
      </c>
      <c r="M1824" s="11">
        <f t="shared" si="3298"/>
        <v>8.0310451976123975E-3</v>
      </c>
      <c r="N1824" s="12">
        <f t="shared" si="3299"/>
        <v>6.4497686966093158E-5</v>
      </c>
      <c r="O1824" s="12">
        <f t="shared" si="3300"/>
        <v>-1.2795940625385399E-4</v>
      </c>
      <c r="P1824" s="12">
        <f t="shared" si="3292"/>
        <v>1.2795940625385399E-4</v>
      </c>
      <c r="Q1824" s="12">
        <f t="shared" si="3293"/>
        <v>-1.2795940625385399E-4</v>
      </c>
      <c r="R1824" s="12">
        <f t="shared" si="3294"/>
        <v>0</v>
      </c>
      <c r="S1824" s="4">
        <f t="shared" si="3301"/>
        <v>0</v>
      </c>
      <c r="T1824" s="15" t="str">
        <f t="shared" si="3302"/>
        <v>OK</v>
      </c>
    </row>
    <row r="1825" spans="1:20" x14ac:dyDescent="0.25">
      <c r="A1825" t="s">
        <v>39</v>
      </c>
      <c r="B1825" t="s">
        <v>37</v>
      </c>
      <c r="C1825" s="4">
        <f t="shared" ref="C1825:G1825" si="3305">C1807</f>
        <v>0</v>
      </c>
      <c r="D1825" s="4">
        <f t="shared" si="3305"/>
        <v>-1</v>
      </c>
      <c r="E1825" s="4">
        <f t="shared" si="3305"/>
        <v>0</v>
      </c>
      <c r="F1825" s="4">
        <f t="shared" si="3305"/>
        <v>-1</v>
      </c>
      <c r="G1825" s="4">
        <f t="shared" si="3305"/>
        <v>1</v>
      </c>
      <c r="H1825" s="12">
        <f>H1818</f>
        <v>2.7885955420637853</v>
      </c>
      <c r="I1825" s="12">
        <f t="shared" ref="I1825:K1825" si="3306">I1818</f>
        <v>0.38386963726060758</v>
      </c>
      <c r="J1825" s="12">
        <f t="shared" si="3306"/>
        <v>2.4116512253459188</v>
      </c>
      <c r="K1825" s="12">
        <f t="shared" si="3306"/>
        <v>-5.305095061151624E-2</v>
      </c>
      <c r="L1825" s="4">
        <f t="shared" si="3297"/>
        <v>-5.2532977180212201</v>
      </c>
      <c r="M1825" s="11">
        <f t="shared" si="3298"/>
        <v>5.2030289641313999E-3</v>
      </c>
      <c r="N1825" s="12">
        <f t="shared" si="3299"/>
        <v>2.7071510401590267E-5</v>
      </c>
      <c r="O1825" s="12">
        <f t="shared" si="3300"/>
        <v>-5.3861313097736023E-5</v>
      </c>
      <c r="P1825" s="12">
        <f t="shared" si="3292"/>
        <v>0</v>
      </c>
      <c r="Q1825" s="12">
        <f t="shared" si="3293"/>
        <v>-5.3861313097736023E-5</v>
      </c>
      <c r="R1825" s="12">
        <f t="shared" si="3294"/>
        <v>5.3861313097736023E-5</v>
      </c>
      <c r="S1825" s="4">
        <f t="shared" si="3301"/>
        <v>0</v>
      </c>
      <c r="T1825" s="15" t="str">
        <f t="shared" si="3302"/>
        <v>OK</v>
      </c>
    </row>
    <row r="1826" spans="1:20" x14ac:dyDescent="0.25">
      <c r="A1826" t="s">
        <v>40</v>
      </c>
      <c r="B1826" t="s">
        <v>32</v>
      </c>
      <c r="C1826" s="4">
        <f t="shared" ref="C1826:G1826" si="3307">C1808</f>
        <v>1</v>
      </c>
      <c r="D1826" s="4">
        <f t="shared" si="3307"/>
        <v>1</v>
      </c>
      <c r="E1826" s="4">
        <f t="shared" si="3307"/>
        <v>1</v>
      </c>
      <c r="F1826" s="4">
        <f t="shared" si="3307"/>
        <v>0</v>
      </c>
      <c r="G1826" s="4">
        <f t="shared" si="3307"/>
        <v>1</v>
      </c>
      <c r="H1826" s="12">
        <f>H1818</f>
        <v>2.7885955420637853</v>
      </c>
      <c r="I1826" s="12">
        <f t="shared" ref="I1826:K1826" si="3308">I1818</f>
        <v>0.38386963726060758</v>
      </c>
      <c r="J1826" s="12">
        <f t="shared" si="3308"/>
        <v>2.4116512253459188</v>
      </c>
      <c r="K1826" s="12">
        <f t="shared" si="3308"/>
        <v>-5.305095061151624E-2</v>
      </c>
      <c r="L1826" s="4">
        <f t="shared" si="3297"/>
        <v>3.1194142287128765</v>
      </c>
      <c r="M1826" s="11">
        <f t="shared" si="3298"/>
        <v>0.95768649726988742</v>
      </c>
      <c r="N1826" s="12">
        <f t="shared" si="3299"/>
        <v>1.7904325132912452E-3</v>
      </c>
      <c r="O1826" s="12">
        <f t="shared" si="3300"/>
        <v>-3.4293460845040273E-3</v>
      </c>
      <c r="P1826" s="12">
        <f t="shared" si="3292"/>
        <v>-3.4293460845040273E-3</v>
      </c>
      <c r="Q1826" s="12">
        <f t="shared" si="3293"/>
        <v>0</v>
      </c>
      <c r="R1826" s="12">
        <f t="shared" si="3294"/>
        <v>-3.4293460845040273E-3</v>
      </c>
      <c r="S1826" s="4">
        <f t="shared" si="3301"/>
        <v>1</v>
      </c>
      <c r="T1826" s="15" t="str">
        <f t="shared" si="3302"/>
        <v>OK</v>
      </c>
    </row>
    <row r="1827" spans="1:20" x14ac:dyDescent="0.25">
      <c r="A1827" t="s">
        <v>40</v>
      </c>
      <c r="B1827" t="s">
        <v>38</v>
      </c>
      <c r="C1827" s="4">
        <f t="shared" ref="C1827:G1827" si="3309">C1809</f>
        <v>1</v>
      </c>
      <c r="D1827" s="4">
        <f t="shared" si="3309"/>
        <v>1</v>
      </c>
      <c r="E1827" s="4">
        <f t="shared" si="3309"/>
        <v>1</v>
      </c>
      <c r="F1827" s="4">
        <f t="shared" si="3309"/>
        <v>1</v>
      </c>
      <c r="G1827" s="4">
        <f t="shared" si="3309"/>
        <v>0</v>
      </c>
      <c r="H1827" s="12">
        <f>H1818</f>
        <v>2.7885955420637853</v>
      </c>
      <c r="I1827" s="12">
        <f t="shared" ref="I1827:K1827" si="3310">I1818</f>
        <v>0.38386963726060758</v>
      </c>
      <c r="J1827" s="12">
        <f t="shared" si="3310"/>
        <v>2.4116512253459188</v>
      </c>
      <c r="K1827" s="12">
        <f t="shared" si="3310"/>
        <v>-5.305095061151624E-2</v>
      </c>
      <c r="L1827" s="4">
        <f t="shared" si="3297"/>
        <v>5.5841164046703113</v>
      </c>
      <c r="M1827" s="11">
        <f t="shared" si="3298"/>
        <v>0.99625699469425533</v>
      </c>
      <c r="N1827" s="12">
        <f t="shared" si="3299"/>
        <v>1.4010088718832775E-5</v>
      </c>
      <c r="O1827" s="12">
        <f t="shared" si="3300"/>
        <v>-2.7915297764848463E-5</v>
      </c>
      <c r="P1827" s="12">
        <f t="shared" si="3292"/>
        <v>-2.7915297764848463E-5</v>
      </c>
      <c r="Q1827" s="12">
        <f t="shared" si="3293"/>
        <v>-2.7915297764848463E-5</v>
      </c>
      <c r="R1827" s="12">
        <f t="shared" si="3294"/>
        <v>0</v>
      </c>
      <c r="S1827" s="4">
        <f t="shared" si="3301"/>
        <v>1</v>
      </c>
      <c r="T1827" s="15" t="str">
        <f t="shared" si="3302"/>
        <v>OK</v>
      </c>
    </row>
    <row r="1828" spans="1:20" x14ac:dyDescent="0.25">
      <c r="A1828" t="s">
        <v>39</v>
      </c>
      <c r="B1828" t="s">
        <v>31</v>
      </c>
      <c r="C1828" s="4">
        <f t="shared" ref="C1828:G1828" si="3311">C1810</f>
        <v>0</v>
      </c>
      <c r="D1828" s="4">
        <f t="shared" si="3311"/>
        <v>0</v>
      </c>
      <c r="E1828" s="4">
        <f t="shared" si="3311"/>
        <v>0</v>
      </c>
      <c r="F1828" s="4">
        <f t="shared" si="3311"/>
        <v>-1</v>
      </c>
      <c r="G1828" s="4">
        <f t="shared" si="3311"/>
        <v>0</v>
      </c>
      <c r="H1828" s="12">
        <f>H1818</f>
        <v>2.7885955420637853</v>
      </c>
      <c r="I1828" s="12">
        <f t="shared" ref="I1828:K1828" si="3312">I1818</f>
        <v>0.38386963726060758</v>
      </c>
      <c r="J1828" s="12">
        <f t="shared" si="3312"/>
        <v>2.4116512253459188</v>
      </c>
      <c r="K1828" s="12">
        <f t="shared" si="3312"/>
        <v>-5.305095061151624E-2</v>
      </c>
      <c r="L1828" s="4">
        <f t="shared" si="3297"/>
        <v>-2.4116512253459188</v>
      </c>
      <c r="M1828" s="11">
        <f t="shared" si="3298"/>
        <v>8.2288536285570979E-2</v>
      </c>
      <c r="N1828" s="12">
        <f t="shared" si="3299"/>
        <v>6.7714032040217314E-3</v>
      </c>
      <c r="O1828" s="12">
        <f t="shared" si="3300"/>
        <v>0</v>
      </c>
      <c r="P1828" s="12">
        <f t="shared" si="3292"/>
        <v>0</v>
      </c>
      <c r="Q1828" s="12">
        <f t="shared" si="3293"/>
        <v>-1.2428388691526716E-2</v>
      </c>
      <c r="R1828" s="12">
        <f t="shared" si="3294"/>
        <v>0</v>
      </c>
      <c r="S1828" s="4">
        <f t="shared" si="3301"/>
        <v>0</v>
      </c>
      <c r="T1828" s="15" t="str">
        <f t="shared" si="3302"/>
        <v>OK</v>
      </c>
    </row>
    <row r="1829" spans="1:20" x14ac:dyDescent="0.25">
      <c r="A1829" t="s">
        <v>40</v>
      </c>
      <c r="B1829" t="s">
        <v>30</v>
      </c>
      <c r="C1829" s="4">
        <f t="shared" ref="C1829:G1829" si="3313">C1811</f>
        <v>1</v>
      </c>
      <c r="D1829" s="4">
        <f t="shared" si="3313"/>
        <v>1</v>
      </c>
      <c r="E1829" s="4">
        <f t="shared" si="3313"/>
        <v>0</v>
      </c>
      <c r="F1829" s="4">
        <f t="shared" si="3313"/>
        <v>1</v>
      </c>
      <c r="G1829" s="4">
        <f t="shared" si="3313"/>
        <v>1</v>
      </c>
      <c r="H1829" s="12">
        <f>H1818</f>
        <v>2.7885955420637853</v>
      </c>
      <c r="I1829" s="12">
        <f t="shared" ref="I1829:K1829" si="3314">I1818</f>
        <v>0.38386963726060758</v>
      </c>
      <c r="J1829" s="12">
        <f t="shared" si="3314"/>
        <v>2.4116512253459188</v>
      </c>
      <c r="K1829" s="12">
        <f t="shared" si="3314"/>
        <v>-5.305095061151624E-2</v>
      </c>
      <c r="L1829" s="4">
        <f t="shared" si="3297"/>
        <v>5.1471958167981873</v>
      </c>
      <c r="M1829" s="11">
        <f t="shared" si="3298"/>
        <v>0.99421793654630319</v>
      </c>
      <c r="N1829" s="12">
        <f t="shared" si="3299"/>
        <v>3.3432257782576238E-5</v>
      </c>
      <c r="O1829" s="12">
        <f t="shared" si="3300"/>
        <v>-6.6477900693354068E-5</v>
      </c>
      <c r="P1829" s="12">
        <f t="shared" si="3292"/>
        <v>0</v>
      </c>
      <c r="Q1829" s="12">
        <f t="shared" si="3293"/>
        <v>-6.6477900693354068E-5</v>
      </c>
      <c r="R1829" s="12">
        <f t="shared" si="3294"/>
        <v>-6.6477900693354068E-5</v>
      </c>
      <c r="S1829" s="4">
        <f t="shared" si="3301"/>
        <v>1</v>
      </c>
      <c r="T1829" s="15" t="str">
        <f t="shared" si="3302"/>
        <v>OK</v>
      </c>
    </row>
    <row r="1830" spans="1:20" x14ac:dyDescent="0.25">
      <c r="A1830" t="s">
        <v>39</v>
      </c>
      <c r="B1830" t="s">
        <v>36</v>
      </c>
      <c r="C1830" s="4">
        <f t="shared" ref="C1830:G1830" si="3315">C1812</f>
        <v>0</v>
      </c>
      <c r="D1830" s="4">
        <f t="shared" si="3315"/>
        <v>-1</v>
      </c>
      <c r="E1830" s="4">
        <f t="shared" si="3315"/>
        <v>0</v>
      </c>
      <c r="F1830" s="4">
        <f t="shared" si="3315"/>
        <v>-1</v>
      </c>
      <c r="G1830" s="4">
        <f t="shared" si="3315"/>
        <v>0</v>
      </c>
      <c r="H1830" s="12">
        <f>H1818</f>
        <v>2.7885955420637853</v>
      </c>
      <c r="I1830" s="12">
        <f t="shared" ref="I1830:K1830" si="3316">I1818</f>
        <v>0.38386963726060758</v>
      </c>
      <c r="J1830" s="12">
        <f t="shared" si="3316"/>
        <v>2.4116512253459188</v>
      </c>
      <c r="K1830" s="12">
        <f t="shared" si="3316"/>
        <v>-5.305095061151624E-2</v>
      </c>
      <c r="L1830" s="4">
        <f t="shared" si="3297"/>
        <v>-5.2002467674097037</v>
      </c>
      <c r="M1830" s="11">
        <f t="shared" si="3298"/>
        <v>5.4849526515410403E-3</v>
      </c>
      <c r="N1830" s="12">
        <f t="shared" si="3299"/>
        <v>3.0084705589647089E-5</v>
      </c>
      <c r="O1830" s="12">
        <f t="shared" si="3300"/>
        <v>-5.9839384807904644E-5</v>
      </c>
      <c r="P1830" s="12">
        <f t="shared" si="3292"/>
        <v>0</v>
      </c>
      <c r="Q1830" s="12">
        <f t="shared" si="3293"/>
        <v>-5.9839384807904644E-5</v>
      </c>
      <c r="R1830" s="12">
        <f t="shared" si="3294"/>
        <v>0</v>
      </c>
      <c r="S1830" s="4">
        <f t="shared" si="3301"/>
        <v>0</v>
      </c>
      <c r="T1830" s="15" t="str">
        <f t="shared" si="3302"/>
        <v>OK</v>
      </c>
    </row>
    <row r="1831" spans="1:20" x14ac:dyDescent="0.25">
      <c r="A1831" t="s">
        <v>40</v>
      </c>
      <c r="B1831" t="s">
        <v>33</v>
      </c>
      <c r="C1831" s="4">
        <f t="shared" ref="C1831:G1831" si="3317">C1813</f>
        <v>1</v>
      </c>
      <c r="D1831" s="4">
        <f t="shared" si="3317"/>
        <v>1</v>
      </c>
      <c r="E1831" s="4">
        <f t="shared" si="3317"/>
        <v>1</v>
      </c>
      <c r="F1831" s="4">
        <f t="shared" si="3317"/>
        <v>1</v>
      </c>
      <c r="G1831" s="4">
        <f t="shared" si="3317"/>
        <v>0</v>
      </c>
      <c r="H1831" s="12">
        <f>H1818</f>
        <v>2.7885955420637853</v>
      </c>
      <c r="I1831" s="12">
        <f t="shared" ref="I1831:K1831" si="3318">I1818</f>
        <v>0.38386963726060758</v>
      </c>
      <c r="J1831" s="12">
        <f t="shared" si="3318"/>
        <v>2.4116512253459188</v>
      </c>
      <c r="K1831" s="12">
        <f t="shared" si="3318"/>
        <v>-5.305095061151624E-2</v>
      </c>
      <c r="L1831" s="4">
        <f t="shared" si="3297"/>
        <v>5.5841164046703113</v>
      </c>
      <c r="M1831" s="11">
        <f t="shared" si="3298"/>
        <v>0.99625699469425533</v>
      </c>
      <c r="N1831" s="12">
        <f t="shared" si="3299"/>
        <v>1.4010088718832775E-5</v>
      </c>
      <c r="O1831" s="12">
        <f t="shared" si="3300"/>
        <v>-2.7915297764848463E-5</v>
      </c>
      <c r="P1831" s="12">
        <f t="shared" si="3292"/>
        <v>-2.7915297764848463E-5</v>
      </c>
      <c r="Q1831" s="12">
        <f t="shared" si="3293"/>
        <v>-2.7915297764848463E-5</v>
      </c>
      <c r="R1831" s="12">
        <f t="shared" si="3294"/>
        <v>0</v>
      </c>
      <c r="S1831" s="4">
        <f t="shared" si="3301"/>
        <v>1</v>
      </c>
      <c r="T1831" s="15" t="str">
        <f t="shared" si="3302"/>
        <v>OK</v>
      </c>
    </row>
    <row r="1832" spans="1:20" x14ac:dyDescent="0.25">
      <c r="M1832" s="5" t="s">
        <v>47</v>
      </c>
      <c r="N1832" s="11">
        <f>AVERAGE(N1822:N1831)</f>
        <v>1.8627550485748792E-3</v>
      </c>
      <c r="O1832"/>
    </row>
    <row r="1833" spans="1:20" x14ac:dyDescent="0.25">
      <c r="H1833" t="s">
        <v>41</v>
      </c>
      <c r="I1833">
        <f>I1815</f>
        <v>3</v>
      </c>
      <c r="M1833"/>
      <c r="N1833" s="5" t="s">
        <v>46</v>
      </c>
      <c r="O1833" s="11">
        <f>AVERAGE(O1822:O1831)</f>
        <v>-1.5253523221250825E-3</v>
      </c>
      <c r="P1833" s="11">
        <f t="shared" ref="P1833:R1833" si="3319">AVERAGE(P1822:P1831)</f>
        <v>1.2224475202725593E-4</v>
      </c>
      <c r="Q1833" s="11">
        <f t="shared" si="3319"/>
        <v>-1.9672901034221086E-3</v>
      </c>
      <c r="R1833" s="11">
        <f t="shared" si="3319"/>
        <v>1.137702121952784E-4</v>
      </c>
    </row>
    <row r="1834" spans="1:20" x14ac:dyDescent="0.25">
      <c r="M1834"/>
      <c r="N1834"/>
      <c r="O1834"/>
    </row>
    <row r="1835" spans="1:20" x14ac:dyDescent="0.25">
      <c r="M1835"/>
      <c r="N1835"/>
      <c r="O1835"/>
    </row>
    <row r="1836" spans="1:20" x14ac:dyDescent="0.25">
      <c r="H1836" s="13">
        <f>H1818-O1833*$I1833</f>
        <v>2.7931715990301607</v>
      </c>
      <c r="I1836" s="13">
        <f t="shared" ref="I1836" si="3320">I1818-P1833*$I1833</f>
        <v>0.38350290300452583</v>
      </c>
      <c r="J1836" s="13">
        <f t="shared" ref="J1836" si="3321">J1818-Q1833*$I1833</f>
        <v>2.417553095656185</v>
      </c>
      <c r="K1836" s="13">
        <f t="shared" ref="K1836" si="3322">K1818-R1833*$I1833</f>
        <v>-5.3392261248102077E-2</v>
      </c>
      <c r="M1836"/>
      <c r="N1836"/>
      <c r="O1836"/>
    </row>
    <row r="1837" spans="1:20" x14ac:dyDescent="0.25">
      <c r="H1837" s="36" t="s">
        <v>18</v>
      </c>
      <c r="I1837" s="36"/>
      <c r="J1837" s="36"/>
      <c r="K1837" s="36"/>
      <c r="M1837"/>
      <c r="N1837"/>
      <c r="O1837" s="37" t="s">
        <v>23</v>
      </c>
      <c r="P1837" s="37"/>
      <c r="Q1837" s="37"/>
      <c r="R1837" s="37"/>
    </row>
    <row r="1838" spans="1:20" x14ac:dyDescent="0.25">
      <c r="A1838" s="14" t="s">
        <v>45</v>
      </c>
      <c r="B1838" s="14">
        <f>B1820+1</f>
        <v>102</v>
      </c>
      <c r="H1838" s="8" t="s">
        <v>19</v>
      </c>
      <c r="I1838" s="8" t="s">
        <v>20</v>
      </c>
      <c r="J1838" s="8" t="s">
        <v>22</v>
      </c>
      <c r="K1838" s="8" t="s">
        <v>21</v>
      </c>
      <c r="M1838"/>
      <c r="N1838"/>
      <c r="O1838" s="8" t="s">
        <v>24</v>
      </c>
      <c r="P1838" s="8" t="s">
        <v>25</v>
      </c>
      <c r="Q1838" s="8" t="s">
        <v>26</v>
      </c>
      <c r="R1838" s="8" t="s">
        <v>27</v>
      </c>
    </row>
    <row r="1839" spans="1:20" ht="30" x14ac:dyDescent="0.25">
      <c r="A1839" s="6" t="s">
        <v>44</v>
      </c>
      <c r="B1839" s="6" t="s">
        <v>13</v>
      </c>
      <c r="C1839" s="7" t="s">
        <v>7</v>
      </c>
      <c r="D1839" s="6" t="s">
        <v>14</v>
      </c>
      <c r="E1839" s="6" t="s">
        <v>1</v>
      </c>
      <c r="F1839" s="6" t="s">
        <v>2</v>
      </c>
      <c r="G1839" s="6" t="s">
        <v>15</v>
      </c>
      <c r="H1839" s="9" t="s">
        <v>14</v>
      </c>
      <c r="I1839" s="9" t="s">
        <v>1</v>
      </c>
      <c r="J1839" s="9" t="s">
        <v>2</v>
      </c>
      <c r="K1839" s="9" t="s">
        <v>15</v>
      </c>
      <c r="L1839" s="6" t="s">
        <v>16</v>
      </c>
      <c r="M1839" s="6" t="s">
        <v>17</v>
      </c>
      <c r="N1839" s="6" t="s">
        <v>28</v>
      </c>
      <c r="O1839" s="9" t="s">
        <v>14</v>
      </c>
      <c r="P1839" s="9" t="s">
        <v>1</v>
      </c>
      <c r="Q1839" s="9" t="s">
        <v>2</v>
      </c>
      <c r="R1839" s="9" t="s">
        <v>15</v>
      </c>
      <c r="S1839" s="7" t="s">
        <v>42</v>
      </c>
      <c r="T1839" s="9" t="s">
        <v>43</v>
      </c>
    </row>
    <row r="1840" spans="1:20" x14ac:dyDescent="0.25">
      <c r="A1840" t="s">
        <v>39</v>
      </c>
      <c r="B1840" t="s">
        <v>29</v>
      </c>
      <c r="C1840" s="4">
        <f>C1822</f>
        <v>0</v>
      </c>
      <c r="D1840" s="4">
        <f t="shared" ref="D1840:G1840" si="3323">D1822</f>
        <v>-1</v>
      </c>
      <c r="E1840" s="4">
        <f t="shared" si="3323"/>
        <v>1</v>
      </c>
      <c r="F1840" s="4">
        <f t="shared" si="3323"/>
        <v>0</v>
      </c>
      <c r="G1840" s="4">
        <f t="shared" si="3323"/>
        <v>1</v>
      </c>
      <c r="H1840" s="12">
        <f>H1836</f>
        <v>2.7931715990301607</v>
      </c>
      <c r="I1840" s="12">
        <f t="shared" ref="I1840:K1840" si="3324">I1836</f>
        <v>0.38350290300452583</v>
      </c>
      <c r="J1840" s="12">
        <f t="shared" si="3324"/>
        <v>2.417553095656185</v>
      </c>
      <c r="K1840" s="12">
        <f t="shared" si="3324"/>
        <v>-5.3392261248102077E-2</v>
      </c>
      <c r="L1840" s="4">
        <f>SUMPRODUCT(D1840:G1840,H1840:K1840)</f>
        <v>-2.4630609572737368</v>
      </c>
      <c r="M1840" s="11">
        <f>1/(1+EXP(-L1840))</f>
        <v>7.8488657832231828E-2</v>
      </c>
      <c r="N1840" s="12">
        <f>(M1840-C1840)^2</f>
        <v>6.1604694083051666E-3</v>
      </c>
      <c r="O1840" s="12">
        <f>2*D1840*$M1840*(1-$M1840)*($M1840-$C1840)</f>
        <v>-1.1353884865661541E-2</v>
      </c>
      <c r="P1840" s="12">
        <f t="shared" ref="P1840:P1849" si="3325">2*E1840*$M1840*(1-$M1840)*($M1840-$C1840)</f>
        <v>1.1353884865661541E-2</v>
      </c>
      <c r="Q1840" s="12">
        <f t="shared" ref="Q1840:Q1849" si="3326">2*F1840*$M1840*(1-$M1840)*($M1840-$C1840)</f>
        <v>0</v>
      </c>
      <c r="R1840" s="12">
        <f t="shared" ref="R1840:R1849" si="3327">2*G1840*$M1840*(1-$M1840)*($M1840-$C1840)</f>
        <v>1.1353884865661541E-2</v>
      </c>
      <c r="S1840" s="4">
        <f>IF(M1840&gt;0.5,1,0)</f>
        <v>0</v>
      </c>
      <c r="T1840" s="15" t="str">
        <f>IF(S1840=C1840,"OK","FAUX")</f>
        <v>OK</v>
      </c>
    </row>
    <row r="1841" spans="1:20" x14ac:dyDescent="0.25">
      <c r="A1841" t="s">
        <v>40</v>
      </c>
      <c r="B1841" t="s">
        <v>34</v>
      </c>
      <c r="C1841" s="4">
        <f t="shared" ref="C1841:G1841" si="3328">C1823</f>
        <v>1</v>
      </c>
      <c r="D1841" s="4">
        <f t="shared" si="3328"/>
        <v>0</v>
      </c>
      <c r="E1841" s="4">
        <f t="shared" si="3328"/>
        <v>1</v>
      </c>
      <c r="F1841" s="4">
        <f t="shared" si="3328"/>
        <v>1</v>
      </c>
      <c r="G1841" s="4">
        <f t="shared" si="3328"/>
        <v>1</v>
      </c>
      <c r="H1841" s="12">
        <f>H1836</f>
        <v>2.7931715990301607</v>
      </c>
      <c r="I1841" s="12">
        <f t="shared" ref="I1841:K1841" si="3329">I1836</f>
        <v>0.38350290300452583</v>
      </c>
      <c r="J1841" s="12">
        <f t="shared" si="3329"/>
        <v>2.417553095656185</v>
      </c>
      <c r="K1841" s="12">
        <f t="shared" si="3329"/>
        <v>-5.3392261248102077E-2</v>
      </c>
      <c r="L1841" s="4">
        <f t="shared" ref="L1841:L1849" si="3330">SUMPRODUCT(D1841:G1841,H1841:K1841)</f>
        <v>2.7476637374126089</v>
      </c>
      <c r="M1841" s="11">
        <f t="shared" ref="M1841:M1849" si="3331">1/(1+EXP(-L1841))</f>
        <v>0.93978127080400298</v>
      </c>
      <c r="N1841" s="12">
        <f t="shared" ref="N1841:N1849" si="3332">(M1841-C1841)^2</f>
        <v>3.6262953459808242E-3</v>
      </c>
      <c r="O1841" s="12">
        <f t="shared" ref="O1841:O1849" si="3333">2*D1841*$M1841*(1-$M1841)*($M1841-$C1841)</f>
        <v>0</v>
      </c>
      <c r="P1841" s="12">
        <f t="shared" si="3325"/>
        <v>-6.8158488971130013E-3</v>
      </c>
      <c r="Q1841" s="12">
        <f t="shared" si="3326"/>
        <v>-6.8158488971130013E-3</v>
      </c>
      <c r="R1841" s="12">
        <f t="shared" si="3327"/>
        <v>-6.8158488971130013E-3</v>
      </c>
      <c r="S1841" s="4">
        <f t="shared" ref="S1841:S1849" si="3334">IF(M1841&gt;0.5,1,0)</f>
        <v>1</v>
      </c>
      <c r="T1841" s="15" t="str">
        <f t="shared" ref="T1841:T1849" si="3335">IF(S1841=C1841,"OK","FAUX")</f>
        <v>OK</v>
      </c>
    </row>
    <row r="1842" spans="1:20" x14ac:dyDescent="0.25">
      <c r="A1842" t="s">
        <v>39</v>
      </c>
      <c r="B1842" t="s">
        <v>35</v>
      </c>
      <c r="C1842" s="4">
        <f t="shared" ref="C1842:G1842" si="3336">C1824</f>
        <v>0</v>
      </c>
      <c r="D1842" s="4">
        <f t="shared" si="3336"/>
        <v>-1</v>
      </c>
      <c r="E1842" s="4">
        <f t="shared" si="3336"/>
        <v>1</v>
      </c>
      <c r="F1842" s="4">
        <f t="shared" si="3336"/>
        <v>-1</v>
      </c>
      <c r="G1842" s="4">
        <f t="shared" si="3336"/>
        <v>0</v>
      </c>
      <c r="H1842" s="12">
        <f>H1836</f>
        <v>2.7931715990301607</v>
      </c>
      <c r="I1842" s="12">
        <f t="shared" ref="I1842:K1842" si="3337">I1836</f>
        <v>0.38350290300452583</v>
      </c>
      <c r="J1842" s="12">
        <f t="shared" si="3337"/>
        <v>2.417553095656185</v>
      </c>
      <c r="K1842" s="12">
        <f t="shared" si="3337"/>
        <v>-5.3392261248102077E-2</v>
      </c>
      <c r="L1842" s="4">
        <f t="shared" si="3330"/>
        <v>-4.8272217916818203</v>
      </c>
      <c r="M1842" s="11">
        <f t="shared" si="3331"/>
        <v>7.9451100130451639E-3</v>
      </c>
      <c r="N1842" s="12">
        <f t="shared" si="3332"/>
        <v>6.3124773119390529E-5</v>
      </c>
      <c r="O1842" s="12">
        <f t="shared" si="3333"/>
        <v>-1.2524647970481688E-4</v>
      </c>
      <c r="P1842" s="12">
        <f t="shared" si="3325"/>
        <v>1.2524647970481688E-4</v>
      </c>
      <c r="Q1842" s="12">
        <f t="shared" si="3326"/>
        <v>-1.2524647970481688E-4</v>
      </c>
      <c r="R1842" s="12">
        <f t="shared" si="3327"/>
        <v>0</v>
      </c>
      <c r="S1842" s="4">
        <f t="shared" si="3334"/>
        <v>0</v>
      </c>
      <c r="T1842" s="15" t="str">
        <f t="shared" si="3335"/>
        <v>OK</v>
      </c>
    </row>
    <row r="1843" spans="1:20" x14ac:dyDescent="0.25">
      <c r="A1843" t="s">
        <v>39</v>
      </c>
      <c r="B1843" t="s">
        <v>37</v>
      </c>
      <c r="C1843" s="4">
        <f t="shared" ref="C1843:G1843" si="3338">C1825</f>
        <v>0</v>
      </c>
      <c r="D1843" s="4">
        <f t="shared" si="3338"/>
        <v>-1</v>
      </c>
      <c r="E1843" s="4">
        <f t="shared" si="3338"/>
        <v>0</v>
      </c>
      <c r="F1843" s="4">
        <f t="shared" si="3338"/>
        <v>-1</v>
      </c>
      <c r="G1843" s="4">
        <f t="shared" si="3338"/>
        <v>1</v>
      </c>
      <c r="H1843" s="12">
        <f>H1836</f>
        <v>2.7931715990301607</v>
      </c>
      <c r="I1843" s="12">
        <f t="shared" ref="I1843:K1843" si="3339">I1836</f>
        <v>0.38350290300452583</v>
      </c>
      <c r="J1843" s="12">
        <f t="shared" si="3339"/>
        <v>2.417553095656185</v>
      </c>
      <c r="K1843" s="12">
        <f t="shared" si="3339"/>
        <v>-5.3392261248102077E-2</v>
      </c>
      <c r="L1843" s="4">
        <f t="shared" si="3330"/>
        <v>-5.2641169559344476</v>
      </c>
      <c r="M1843" s="11">
        <f t="shared" si="3331"/>
        <v>5.1473277789668035E-3</v>
      </c>
      <c r="N1843" s="12">
        <f t="shared" si="3332"/>
        <v>2.6494983264123328E-5</v>
      </c>
      <c r="O1843" s="12">
        <f t="shared" si="3333"/>
        <v>-5.2717209801529289E-5</v>
      </c>
      <c r="P1843" s="12">
        <f t="shared" si="3325"/>
        <v>0</v>
      </c>
      <c r="Q1843" s="12">
        <f t="shared" si="3326"/>
        <v>-5.2717209801529289E-5</v>
      </c>
      <c r="R1843" s="12">
        <f t="shared" si="3327"/>
        <v>5.2717209801529289E-5</v>
      </c>
      <c r="S1843" s="4">
        <f t="shared" si="3334"/>
        <v>0</v>
      </c>
      <c r="T1843" s="15" t="str">
        <f t="shared" si="3335"/>
        <v>OK</v>
      </c>
    </row>
    <row r="1844" spans="1:20" x14ac:dyDescent="0.25">
      <c r="A1844" t="s">
        <v>40</v>
      </c>
      <c r="B1844" t="s">
        <v>32</v>
      </c>
      <c r="C1844" s="4">
        <f t="shared" ref="C1844:G1844" si="3340">C1826</f>
        <v>1</v>
      </c>
      <c r="D1844" s="4">
        <f t="shared" si="3340"/>
        <v>1</v>
      </c>
      <c r="E1844" s="4">
        <f t="shared" si="3340"/>
        <v>1</v>
      </c>
      <c r="F1844" s="4">
        <f t="shared" si="3340"/>
        <v>0</v>
      </c>
      <c r="G1844" s="4">
        <f t="shared" si="3340"/>
        <v>1</v>
      </c>
      <c r="H1844" s="12">
        <f>H1836</f>
        <v>2.7931715990301607</v>
      </c>
      <c r="I1844" s="12">
        <f t="shared" ref="I1844:K1844" si="3341">I1836</f>
        <v>0.38350290300452583</v>
      </c>
      <c r="J1844" s="12">
        <f t="shared" si="3341"/>
        <v>2.417553095656185</v>
      </c>
      <c r="K1844" s="12">
        <f t="shared" si="3341"/>
        <v>-5.3392261248102077E-2</v>
      </c>
      <c r="L1844" s="4">
        <f t="shared" si="3330"/>
        <v>3.1232822407865846</v>
      </c>
      <c r="M1844" s="11">
        <f t="shared" si="3331"/>
        <v>0.95784296380119494</v>
      </c>
      <c r="N1844" s="12">
        <f t="shared" si="3332"/>
        <v>1.7772157010673606E-3</v>
      </c>
      <c r="O1844" s="12">
        <f t="shared" si="3333"/>
        <v>-3.4045871088487583E-3</v>
      </c>
      <c r="P1844" s="12">
        <f t="shared" si="3325"/>
        <v>-3.4045871088487583E-3</v>
      </c>
      <c r="Q1844" s="12">
        <f t="shared" si="3326"/>
        <v>0</v>
      </c>
      <c r="R1844" s="12">
        <f t="shared" si="3327"/>
        <v>-3.4045871088487583E-3</v>
      </c>
      <c r="S1844" s="4">
        <f t="shared" si="3334"/>
        <v>1</v>
      </c>
      <c r="T1844" s="15" t="str">
        <f t="shared" si="3335"/>
        <v>OK</v>
      </c>
    </row>
    <row r="1845" spans="1:20" x14ac:dyDescent="0.25">
      <c r="A1845" t="s">
        <v>40</v>
      </c>
      <c r="B1845" t="s">
        <v>38</v>
      </c>
      <c r="C1845" s="4">
        <f t="shared" ref="C1845:G1845" si="3342">C1827</f>
        <v>1</v>
      </c>
      <c r="D1845" s="4">
        <f t="shared" si="3342"/>
        <v>1</v>
      </c>
      <c r="E1845" s="4">
        <f t="shared" si="3342"/>
        <v>1</v>
      </c>
      <c r="F1845" s="4">
        <f t="shared" si="3342"/>
        <v>1</v>
      </c>
      <c r="G1845" s="4">
        <f t="shared" si="3342"/>
        <v>0</v>
      </c>
      <c r="H1845" s="12">
        <f>H1836</f>
        <v>2.7931715990301607</v>
      </c>
      <c r="I1845" s="12">
        <f t="shared" ref="I1845:K1845" si="3343">I1836</f>
        <v>0.38350290300452583</v>
      </c>
      <c r="J1845" s="12">
        <f t="shared" si="3343"/>
        <v>2.417553095656185</v>
      </c>
      <c r="K1845" s="12">
        <f t="shared" si="3343"/>
        <v>-5.3392261248102077E-2</v>
      </c>
      <c r="L1845" s="4">
        <f t="shared" si="3330"/>
        <v>5.5942275976908711</v>
      </c>
      <c r="M1845" s="11">
        <f t="shared" si="3331"/>
        <v>0.99629451071900033</v>
      </c>
      <c r="N1845" s="12">
        <f t="shared" si="3332"/>
        <v>1.3730650811603482E-5</v>
      </c>
      <c r="O1845" s="12">
        <f t="shared" si="3333"/>
        <v>-2.7359544064399873E-5</v>
      </c>
      <c r="P1845" s="12">
        <f t="shared" si="3325"/>
        <v>-2.7359544064399873E-5</v>
      </c>
      <c r="Q1845" s="12">
        <f t="shared" si="3326"/>
        <v>-2.7359544064399873E-5</v>
      </c>
      <c r="R1845" s="12">
        <f t="shared" si="3327"/>
        <v>0</v>
      </c>
      <c r="S1845" s="4">
        <f t="shared" si="3334"/>
        <v>1</v>
      </c>
      <c r="T1845" s="15" t="str">
        <f t="shared" si="3335"/>
        <v>OK</v>
      </c>
    </row>
    <row r="1846" spans="1:20" x14ac:dyDescent="0.25">
      <c r="A1846" t="s">
        <v>39</v>
      </c>
      <c r="B1846" t="s">
        <v>31</v>
      </c>
      <c r="C1846" s="4">
        <f t="shared" ref="C1846:G1846" si="3344">C1828</f>
        <v>0</v>
      </c>
      <c r="D1846" s="4">
        <f t="shared" si="3344"/>
        <v>0</v>
      </c>
      <c r="E1846" s="4">
        <f t="shared" si="3344"/>
        <v>0</v>
      </c>
      <c r="F1846" s="4">
        <f t="shared" si="3344"/>
        <v>-1</v>
      </c>
      <c r="G1846" s="4">
        <f t="shared" si="3344"/>
        <v>0</v>
      </c>
      <c r="H1846" s="12">
        <f>H1836</f>
        <v>2.7931715990301607</v>
      </c>
      <c r="I1846" s="12">
        <f t="shared" ref="I1846:K1846" si="3345">I1836</f>
        <v>0.38350290300452583</v>
      </c>
      <c r="J1846" s="12">
        <f t="shared" si="3345"/>
        <v>2.417553095656185</v>
      </c>
      <c r="K1846" s="12">
        <f t="shared" si="3345"/>
        <v>-5.3392261248102077E-2</v>
      </c>
      <c r="L1846" s="4">
        <f t="shared" si="3330"/>
        <v>-2.417553095656185</v>
      </c>
      <c r="M1846" s="11">
        <f t="shared" si="3331"/>
        <v>8.1843941301061679E-2</v>
      </c>
      <c r="N1846" s="12">
        <f t="shared" si="3332"/>
        <v>6.6984307276916301E-3</v>
      </c>
      <c r="O1846" s="12">
        <f t="shared" si="3333"/>
        <v>0</v>
      </c>
      <c r="P1846" s="12">
        <f t="shared" si="3325"/>
        <v>0</v>
      </c>
      <c r="Q1846" s="12">
        <f t="shared" si="3326"/>
        <v>-1.2300409512810417E-2</v>
      </c>
      <c r="R1846" s="12">
        <f t="shared" si="3327"/>
        <v>0</v>
      </c>
      <c r="S1846" s="4">
        <f t="shared" si="3334"/>
        <v>0</v>
      </c>
      <c r="T1846" s="15" t="str">
        <f t="shared" si="3335"/>
        <v>OK</v>
      </c>
    </row>
    <row r="1847" spans="1:20" x14ac:dyDescent="0.25">
      <c r="A1847" t="s">
        <v>40</v>
      </c>
      <c r="B1847" t="s">
        <v>30</v>
      </c>
      <c r="C1847" s="4">
        <f t="shared" ref="C1847:G1847" si="3346">C1829</f>
        <v>1</v>
      </c>
      <c r="D1847" s="4">
        <f t="shared" si="3346"/>
        <v>1</v>
      </c>
      <c r="E1847" s="4">
        <f t="shared" si="3346"/>
        <v>0</v>
      </c>
      <c r="F1847" s="4">
        <f t="shared" si="3346"/>
        <v>1</v>
      </c>
      <c r="G1847" s="4">
        <f t="shared" si="3346"/>
        <v>1</v>
      </c>
      <c r="H1847" s="12">
        <f>H1836</f>
        <v>2.7931715990301607</v>
      </c>
      <c r="I1847" s="12">
        <f t="shared" ref="I1847:K1847" si="3347">I1836</f>
        <v>0.38350290300452583</v>
      </c>
      <c r="J1847" s="12">
        <f t="shared" si="3347"/>
        <v>2.417553095656185</v>
      </c>
      <c r="K1847" s="12">
        <f t="shared" si="3347"/>
        <v>-5.3392261248102077E-2</v>
      </c>
      <c r="L1847" s="4">
        <f t="shared" si="3330"/>
        <v>5.1573324334382438</v>
      </c>
      <c r="M1847" s="11">
        <f t="shared" si="3331"/>
        <v>0.9942759172546527</v>
      </c>
      <c r="N1847" s="12">
        <f t="shared" si="3332"/>
        <v>3.2765123275582717E-5</v>
      </c>
      <c r="O1847" s="12">
        <f t="shared" si="3333"/>
        <v>-6.5155145997583552E-5</v>
      </c>
      <c r="P1847" s="12">
        <f t="shared" si="3325"/>
        <v>0</v>
      </c>
      <c r="Q1847" s="12">
        <f t="shared" si="3326"/>
        <v>-6.5155145997583552E-5</v>
      </c>
      <c r="R1847" s="12">
        <f t="shared" si="3327"/>
        <v>-6.5155145997583552E-5</v>
      </c>
      <c r="S1847" s="4">
        <f t="shared" si="3334"/>
        <v>1</v>
      </c>
      <c r="T1847" s="15" t="str">
        <f t="shared" si="3335"/>
        <v>OK</v>
      </c>
    </row>
    <row r="1848" spans="1:20" x14ac:dyDescent="0.25">
      <c r="A1848" t="s">
        <v>39</v>
      </c>
      <c r="B1848" t="s">
        <v>36</v>
      </c>
      <c r="C1848" s="4">
        <f t="shared" ref="C1848:G1848" si="3348">C1830</f>
        <v>0</v>
      </c>
      <c r="D1848" s="4">
        <f t="shared" si="3348"/>
        <v>-1</v>
      </c>
      <c r="E1848" s="4">
        <f t="shared" si="3348"/>
        <v>0</v>
      </c>
      <c r="F1848" s="4">
        <f t="shared" si="3348"/>
        <v>-1</v>
      </c>
      <c r="G1848" s="4">
        <f t="shared" si="3348"/>
        <v>0</v>
      </c>
      <c r="H1848" s="12">
        <f>H1836</f>
        <v>2.7931715990301607</v>
      </c>
      <c r="I1848" s="12">
        <f t="shared" ref="I1848:K1848" si="3349">I1836</f>
        <v>0.38350290300452583</v>
      </c>
      <c r="J1848" s="12">
        <f t="shared" si="3349"/>
        <v>2.417553095656185</v>
      </c>
      <c r="K1848" s="12">
        <f t="shared" si="3349"/>
        <v>-5.3392261248102077E-2</v>
      </c>
      <c r="L1848" s="4">
        <f t="shared" si="3330"/>
        <v>-5.2107246946863457</v>
      </c>
      <c r="M1848" s="11">
        <f t="shared" si="3331"/>
        <v>5.4280920847231953E-3</v>
      </c>
      <c r="N1848" s="12">
        <f t="shared" si="3332"/>
        <v>2.9464183680234604E-5</v>
      </c>
      <c r="O1848" s="12">
        <f t="shared" si="3333"/>
        <v>-5.8608498756034193E-5</v>
      </c>
      <c r="P1848" s="12">
        <f t="shared" si="3325"/>
        <v>0</v>
      </c>
      <c r="Q1848" s="12">
        <f t="shared" si="3326"/>
        <v>-5.8608498756034193E-5</v>
      </c>
      <c r="R1848" s="12">
        <f t="shared" si="3327"/>
        <v>0</v>
      </c>
      <c r="S1848" s="4">
        <f t="shared" si="3334"/>
        <v>0</v>
      </c>
      <c r="T1848" s="15" t="str">
        <f t="shared" si="3335"/>
        <v>OK</v>
      </c>
    </row>
    <row r="1849" spans="1:20" x14ac:dyDescent="0.25">
      <c r="A1849" t="s">
        <v>40</v>
      </c>
      <c r="B1849" t="s">
        <v>33</v>
      </c>
      <c r="C1849" s="4">
        <f t="shared" ref="C1849:G1849" si="3350">C1831</f>
        <v>1</v>
      </c>
      <c r="D1849" s="4">
        <f t="shared" si="3350"/>
        <v>1</v>
      </c>
      <c r="E1849" s="4">
        <f t="shared" si="3350"/>
        <v>1</v>
      </c>
      <c r="F1849" s="4">
        <f t="shared" si="3350"/>
        <v>1</v>
      </c>
      <c r="G1849" s="4">
        <f t="shared" si="3350"/>
        <v>0</v>
      </c>
      <c r="H1849" s="12">
        <f>H1836</f>
        <v>2.7931715990301607</v>
      </c>
      <c r="I1849" s="12">
        <f t="shared" ref="I1849:K1849" si="3351">I1836</f>
        <v>0.38350290300452583</v>
      </c>
      <c r="J1849" s="12">
        <f t="shared" si="3351"/>
        <v>2.417553095656185</v>
      </c>
      <c r="K1849" s="12">
        <f t="shared" si="3351"/>
        <v>-5.3392261248102077E-2</v>
      </c>
      <c r="L1849" s="4">
        <f t="shared" si="3330"/>
        <v>5.5942275976908711</v>
      </c>
      <c r="M1849" s="11">
        <f t="shared" si="3331"/>
        <v>0.99629451071900033</v>
      </c>
      <c r="N1849" s="12">
        <f t="shared" si="3332"/>
        <v>1.3730650811603482E-5</v>
      </c>
      <c r="O1849" s="12">
        <f t="shared" si="3333"/>
        <v>-2.7359544064399873E-5</v>
      </c>
      <c r="P1849" s="12">
        <f t="shared" si="3325"/>
        <v>-2.7359544064399873E-5</v>
      </c>
      <c r="Q1849" s="12">
        <f t="shared" si="3326"/>
        <v>-2.7359544064399873E-5</v>
      </c>
      <c r="R1849" s="12">
        <f t="shared" si="3327"/>
        <v>0</v>
      </c>
      <c r="S1849" s="4">
        <f t="shared" si="3334"/>
        <v>1</v>
      </c>
      <c r="T1849" s="15" t="str">
        <f t="shared" si="3335"/>
        <v>OK</v>
      </c>
    </row>
    <row r="1850" spans="1:20" x14ac:dyDescent="0.25">
      <c r="M1850" s="5" t="s">
        <v>47</v>
      </c>
      <c r="N1850" s="11">
        <f>AVERAGE(N1840:N1849)</f>
        <v>1.8441721548007519E-3</v>
      </c>
      <c r="O1850"/>
    </row>
    <row r="1851" spans="1:20" x14ac:dyDescent="0.25">
      <c r="H1851" t="s">
        <v>41</v>
      </c>
      <c r="I1851">
        <f>I1833</f>
        <v>3</v>
      </c>
      <c r="M1851"/>
      <c r="N1851" s="5" t="s">
        <v>46</v>
      </c>
      <c r="O1851" s="11">
        <f>AVERAGE(O1840:O1849)</f>
        <v>-1.5114918396899064E-3</v>
      </c>
      <c r="P1851" s="11">
        <f t="shared" ref="P1851:R1851" si="3352">AVERAGE(P1840:P1849)</f>
        <v>1.2039762512757978E-4</v>
      </c>
      <c r="Q1851" s="11">
        <f t="shared" si="3352"/>
        <v>-1.9472704832312181E-3</v>
      </c>
      <c r="R1851" s="11">
        <f t="shared" si="3352"/>
        <v>1.1210109235037269E-4</v>
      </c>
    </row>
    <row r="1852" spans="1:20" x14ac:dyDescent="0.25">
      <c r="M1852"/>
      <c r="N1852"/>
      <c r="O1852"/>
    </row>
    <row r="1853" spans="1:20" x14ac:dyDescent="0.25">
      <c r="M1853"/>
      <c r="N1853"/>
      <c r="O1853"/>
    </row>
    <row r="1854" spans="1:20" x14ac:dyDescent="0.25">
      <c r="H1854" s="13">
        <f>H1836-O1851*$I1851</f>
        <v>2.7977060745492306</v>
      </c>
      <c r="I1854" s="13">
        <f t="shared" ref="I1854" si="3353">I1836-P1851*$I1851</f>
        <v>0.38314171012914311</v>
      </c>
      <c r="J1854" s="13">
        <f t="shared" ref="J1854" si="3354">J1836-Q1851*$I1851</f>
        <v>2.4233949071058789</v>
      </c>
      <c r="K1854" s="13">
        <f t="shared" ref="K1854" si="3355">K1836-R1851*$I1851</f>
        <v>-5.3728564525153198E-2</v>
      </c>
      <c r="M1854"/>
      <c r="N1854"/>
      <c r="O1854"/>
    </row>
    <row r="1855" spans="1:20" x14ac:dyDescent="0.25">
      <c r="H1855" s="36" t="s">
        <v>18</v>
      </c>
      <c r="I1855" s="36"/>
      <c r="J1855" s="36"/>
      <c r="K1855" s="36"/>
      <c r="M1855"/>
      <c r="N1855"/>
      <c r="O1855" s="37" t="s">
        <v>23</v>
      </c>
      <c r="P1855" s="37"/>
      <c r="Q1855" s="37"/>
      <c r="R1855" s="37"/>
    </row>
    <row r="1856" spans="1:20" x14ac:dyDescent="0.25">
      <c r="A1856" s="14" t="s">
        <v>45</v>
      </c>
      <c r="B1856" s="14">
        <f>B1838+1</f>
        <v>103</v>
      </c>
      <c r="H1856" s="8" t="s">
        <v>19</v>
      </c>
      <c r="I1856" s="8" t="s">
        <v>20</v>
      </c>
      <c r="J1856" s="8" t="s">
        <v>22</v>
      </c>
      <c r="K1856" s="8" t="s">
        <v>21</v>
      </c>
      <c r="M1856"/>
      <c r="N1856"/>
      <c r="O1856" s="8" t="s">
        <v>24</v>
      </c>
      <c r="P1856" s="8" t="s">
        <v>25</v>
      </c>
      <c r="Q1856" s="8" t="s">
        <v>26</v>
      </c>
      <c r="R1856" s="8" t="s">
        <v>27</v>
      </c>
    </row>
    <row r="1857" spans="1:20" ht="30" x14ac:dyDescent="0.25">
      <c r="A1857" s="6" t="s">
        <v>44</v>
      </c>
      <c r="B1857" s="6" t="s">
        <v>13</v>
      </c>
      <c r="C1857" s="7" t="s">
        <v>7</v>
      </c>
      <c r="D1857" s="6" t="s">
        <v>14</v>
      </c>
      <c r="E1857" s="6" t="s">
        <v>1</v>
      </c>
      <c r="F1857" s="6" t="s">
        <v>2</v>
      </c>
      <c r="G1857" s="6" t="s">
        <v>15</v>
      </c>
      <c r="H1857" s="9" t="s">
        <v>14</v>
      </c>
      <c r="I1857" s="9" t="s">
        <v>1</v>
      </c>
      <c r="J1857" s="9" t="s">
        <v>2</v>
      </c>
      <c r="K1857" s="9" t="s">
        <v>15</v>
      </c>
      <c r="L1857" s="6" t="s">
        <v>16</v>
      </c>
      <c r="M1857" s="6" t="s">
        <v>17</v>
      </c>
      <c r="N1857" s="6" t="s">
        <v>28</v>
      </c>
      <c r="O1857" s="9" t="s">
        <v>14</v>
      </c>
      <c r="P1857" s="9" t="s">
        <v>1</v>
      </c>
      <c r="Q1857" s="9" t="s">
        <v>2</v>
      </c>
      <c r="R1857" s="9" t="s">
        <v>15</v>
      </c>
      <c r="S1857" s="7" t="s">
        <v>42</v>
      </c>
      <c r="T1857" s="9" t="s">
        <v>43</v>
      </c>
    </row>
    <row r="1858" spans="1:20" x14ac:dyDescent="0.25">
      <c r="A1858" t="s">
        <v>39</v>
      </c>
      <c r="B1858" t="s">
        <v>29</v>
      </c>
      <c r="C1858" s="4">
        <f>C1840</f>
        <v>0</v>
      </c>
      <c r="D1858" s="4">
        <f t="shared" ref="D1858:G1858" si="3356">D1840</f>
        <v>-1</v>
      </c>
      <c r="E1858" s="4">
        <f t="shared" si="3356"/>
        <v>1</v>
      </c>
      <c r="F1858" s="4">
        <f t="shared" si="3356"/>
        <v>0</v>
      </c>
      <c r="G1858" s="4">
        <f t="shared" si="3356"/>
        <v>1</v>
      </c>
      <c r="H1858" s="12">
        <f>H1854</f>
        <v>2.7977060745492306</v>
      </c>
      <c r="I1858" s="12">
        <f t="shared" ref="I1858:K1858" si="3357">I1854</f>
        <v>0.38314171012914311</v>
      </c>
      <c r="J1858" s="12">
        <f t="shared" si="3357"/>
        <v>2.4233949071058789</v>
      </c>
      <c r="K1858" s="12">
        <f t="shared" si="3357"/>
        <v>-5.3728564525153198E-2</v>
      </c>
      <c r="L1858" s="4">
        <f>SUMPRODUCT(D1858:G1858,H1858:K1858)</f>
        <v>-2.4682929289452407</v>
      </c>
      <c r="M1858" s="11">
        <f>1/(1+EXP(-L1858))</f>
        <v>7.8111072363268558E-2</v>
      </c>
      <c r="N1858" s="12">
        <f>(M1858-C1858)^2</f>
        <v>6.1013396257397767E-3</v>
      </c>
      <c r="O1858" s="12">
        <f>2*D1858*$M1858*(1-$M1858)*($M1858-$C1858)</f>
        <v>-1.1249514889441479E-2</v>
      </c>
      <c r="P1858" s="12">
        <f t="shared" ref="P1858:P1867" si="3358">2*E1858*$M1858*(1-$M1858)*($M1858-$C1858)</f>
        <v>1.1249514889441479E-2</v>
      </c>
      <c r="Q1858" s="12">
        <f t="shared" ref="Q1858:Q1867" si="3359">2*F1858*$M1858*(1-$M1858)*($M1858-$C1858)</f>
        <v>0</v>
      </c>
      <c r="R1858" s="12">
        <f t="shared" ref="R1858:R1867" si="3360">2*G1858*$M1858*(1-$M1858)*($M1858-$C1858)</f>
        <v>1.1249514889441479E-2</v>
      </c>
      <c r="S1858" s="4">
        <f>IF(M1858&gt;0.5,1,0)</f>
        <v>0</v>
      </c>
      <c r="T1858" s="15" t="str">
        <f>IF(S1858=C1858,"OK","FAUX")</f>
        <v>OK</v>
      </c>
    </row>
    <row r="1859" spans="1:20" x14ac:dyDescent="0.25">
      <c r="A1859" t="s">
        <v>40</v>
      </c>
      <c r="B1859" t="s">
        <v>34</v>
      </c>
      <c r="C1859" s="4">
        <f t="shared" ref="C1859:G1859" si="3361">C1841</f>
        <v>1</v>
      </c>
      <c r="D1859" s="4">
        <f t="shared" si="3361"/>
        <v>0</v>
      </c>
      <c r="E1859" s="4">
        <f t="shared" si="3361"/>
        <v>1</v>
      </c>
      <c r="F1859" s="4">
        <f t="shared" si="3361"/>
        <v>1</v>
      </c>
      <c r="G1859" s="4">
        <f t="shared" si="3361"/>
        <v>1</v>
      </c>
      <c r="H1859" s="12">
        <f>H1854</f>
        <v>2.7977060745492306</v>
      </c>
      <c r="I1859" s="12">
        <f t="shared" ref="I1859:K1859" si="3362">I1854</f>
        <v>0.38314171012914311</v>
      </c>
      <c r="J1859" s="12">
        <f t="shared" si="3362"/>
        <v>2.4233949071058789</v>
      </c>
      <c r="K1859" s="12">
        <f t="shared" si="3362"/>
        <v>-5.3728564525153198E-2</v>
      </c>
      <c r="L1859" s="4">
        <f t="shared" ref="L1859:L1867" si="3363">SUMPRODUCT(D1859:G1859,H1859:K1859)</f>
        <v>2.7528080527098688</v>
      </c>
      <c r="M1859" s="11">
        <f t="shared" ref="M1859:M1867" si="3364">1/(1+EXP(-L1859))</f>
        <v>0.94007174233148927</v>
      </c>
      <c r="N1859" s="12">
        <f t="shared" ref="N1859:N1867" si="3365">(M1859-C1859)^2</f>
        <v>3.5913960671834153E-3</v>
      </c>
      <c r="O1859" s="12">
        <f t="shared" ref="O1859:O1867" si="3366">2*D1859*$M1859*(1-$M1859)*($M1859-$C1859)</f>
        <v>0</v>
      </c>
      <c r="P1859" s="12">
        <f t="shared" si="3358"/>
        <v>-6.7523399165591432E-3</v>
      </c>
      <c r="Q1859" s="12">
        <f t="shared" si="3359"/>
        <v>-6.7523399165591432E-3</v>
      </c>
      <c r="R1859" s="12">
        <f t="shared" si="3360"/>
        <v>-6.7523399165591432E-3</v>
      </c>
      <c r="S1859" s="4">
        <f t="shared" ref="S1859:S1867" si="3367">IF(M1859&gt;0.5,1,0)</f>
        <v>1</v>
      </c>
      <c r="T1859" s="15" t="str">
        <f t="shared" ref="T1859:T1867" si="3368">IF(S1859=C1859,"OK","FAUX")</f>
        <v>OK</v>
      </c>
    </row>
    <row r="1860" spans="1:20" x14ac:dyDescent="0.25">
      <c r="A1860" t="s">
        <v>39</v>
      </c>
      <c r="B1860" t="s">
        <v>35</v>
      </c>
      <c r="C1860" s="4">
        <f t="shared" ref="C1860:G1860" si="3369">C1842</f>
        <v>0</v>
      </c>
      <c r="D1860" s="4">
        <f t="shared" si="3369"/>
        <v>-1</v>
      </c>
      <c r="E1860" s="4">
        <f t="shared" si="3369"/>
        <v>1</v>
      </c>
      <c r="F1860" s="4">
        <f t="shared" si="3369"/>
        <v>-1</v>
      </c>
      <c r="G1860" s="4">
        <f t="shared" si="3369"/>
        <v>0</v>
      </c>
      <c r="H1860" s="12">
        <f>H1854</f>
        <v>2.7977060745492306</v>
      </c>
      <c r="I1860" s="12">
        <f t="shared" ref="I1860:K1860" si="3370">I1854</f>
        <v>0.38314171012914311</v>
      </c>
      <c r="J1860" s="12">
        <f t="shared" si="3370"/>
        <v>2.4233949071058789</v>
      </c>
      <c r="K1860" s="12">
        <f t="shared" si="3370"/>
        <v>-5.3728564525153198E-2</v>
      </c>
      <c r="L1860" s="4">
        <f t="shared" si="3363"/>
        <v>-4.8379592715259658</v>
      </c>
      <c r="M1860" s="11">
        <f t="shared" si="3364"/>
        <v>7.8609229606028432E-3</v>
      </c>
      <c r="N1860" s="12">
        <f t="shared" si="3365"/>
        <v>6.1794109792532974E-5</v>
      </c>
      <c r="O1860" s="12">
        <f t="shared" si="3366"/>
        <v>-1.2261670211206966E-4</v>
      </c>
      <c r="P1860" s="12">
        <f t="shared" si="3358"/>
        <v>1.2261670211206966E-4</v>
      </c>
      <c r="Q1860" s="12">
        <f t="shared" si="3359"/>
        <v>-1.2261670211206966E-4</v>
      </c>
      <c r="R1860" s="12">
        <f t="shared" si="3360"/>
        <v>0</v>
      </c>
      <c r="S1860" s="4">
        <f t="shared" si="3367"/>
        <v>0</v>
      </c>
      <c r="T1860" s="15" t="str">
        <f t="shared" si="3368"/>
        <v>OK</v>
      </c>
    </row>
    <row r="1861" spans="1:20" x14ac:dyDescent="0.25">
      <c r="A1861" t="s">
        <v>39</v>
      </c>
      <c r="B1861" t="s">
        <v>37</v>
      </c>
      <c r="C1861" s="4">
        <f t="shared" ref="C1861:G1861" si="3371">C1843</f>
        <v>0</v>
      </c>
      <c r="D1861" s="4">
        <f t="shared" si="3371"/>
        <v>-1</v>
      </c>
      <c r="E1861" s="4">
        <f t="shared" si="3371"/>
        <v>0</v>
      </c>
      <c r="F1861" s="4">
        <f t="shared" si="3371"/>
        <v>-1</v>
      </c>
      <c r="G1861" s="4">
        <f t="shared" si="3371"/>
        <v>1</v>
      </c>
      <c r="H1861" s="12">
        <f>H1854</f>
        <v>2.7977060745492306</v>
      </c>
      <c r="I1861" s="12">
        <f t="shared" ref="I1861:K1861" si="3372">I1854</f>
        <v>0.38314171012914311</v>
      </c>
      <c r="J1861" s="12">
        <f t="shared" si="3372"/>
        <v>2.4233949071058789</v>
      </c>
      <c r="K1861" s="12">
        <f t="shared" si="3372"/>
        <v>-5.3728564525153198E-2</v>
      </c>
      <c r="L1861" s="4">
        <f t="shared" si="3363"/>
        <v>-5.2748295461802623</v>
      </c>
      <c r="M1861" s="11">
        <f t="shared" si="3364"/>
        <v>5.0927601885495796E-3</v>
      </c>
      <c r="N1861" s="12">
        <f t="shared" si="3365"/>
        <v>2.5936206338075549E-5</v>
      </c>
      <c r="O1861" s="12">
        <f t="shared" si="3366"/>
        <v>-5.1608238917989991E-5</v>
      </c>
      <c r="P1861" s="12">
        <f t="shared" si="3358"/>
        <v>0</v>
      </c>
      <c r="Q1861" s="12">
        <f t="shared" si="3359"/>
        <v>-5.1608238917989991E-5</v>
      </c>
      <c r="R1861" s="12">
        <f t="shared" si="3360"/>
        <v>5.1608238917989991E-5</v>
      </c>
      <c r="S1861" s="4">
        <f t="shared" si="3367"/>
        <v>0</v>
      </c>
      <c r="T1861" s="15" t="str">
        <f t="shared" si="3368"/>
        <v>OK</v>
      </c>
    </row>
    <row r="1862" spans="1:20" x14ac:dyDescent="0.25">
      <c r="A1862" t="s">
        <v>40</v>
      </c>
      <c r="B1862" t="s">
        <v>32</v>
      </c>
      <c r="C1862" s="4">
        <f t="shared" ref="C1862:G1862" si="3373">C1844</f>
        <v>1</v>
      </c>
      <c r="D1862" s="4">
        <f t="shared" si="3373"/>
        <v>1</v>
      </c>
      <c r="E1862" s="4">
        <f t="shared" si="3373"/>
        <v>1</v>
      </c>
      <c r="F1862" s="4">
        <f t="shared" si="3373"/>
        <v>0</v>
      </c>
      <c r="G1862" s="4">
        <f t="shared" si="3373"/>
        <v>1</v>
      </c>
      <c r="H1862" s="12">
        <f>H1854</f>
        <v>2.7977060745492306</v>
      </c>
      <c r="I1862" s="12">
        <f t="shared" ref="I1862:K1862" si="3374">I1854</f>
        <v>0.38314171012914311</v>
      </c>
      <c r="J1862" s="12">
        <f t="shared" si="3374"/>
        <v>2.4233949071058789</v>
      </c>
      <c r="K1862" s="12">
        <f t="shared" si="3374"/>
        <v>-5.3728564525153198E-2</v>
      </c>
      <c r="L1862" s="4">
        <f t="shared" si="3363"/>
        <v>3.1271192201532205</v>
      </c>
      <c r="M1862" s="11">
        <f t="shared" si="3364"/>
        <v>0.95799762844488112</v>
      </c>
      <c r="N1862" s="12">
        <f t="shared" si="3365"/>
        <v>1.7641992162542594E-3</v>
      </c>
      <c r="O1862" s="12">
        <f t="shared" si="3366"/>
        <v>-3.380197330551797E-3</v>
      </c>
      <c r="P1862" s="12">
        <f t="shared" si="3358"/>
        <v>-3.380197330551797E-3</v>
      </c>
      <c r="Q1862" s="12">
        <f t="shared" si="3359"/>
        <v>0</v>
      </c>
      <c r="R1862" s="12">
        <f t="shared" si="3360"/>
        <v>-3.380197330551797E-3</v>
      </c>
      <c r="S1862" s="4">
        <f t="shared" si="3367"/>
        <v>1</v>
      </c>
      <c r="T1862" s="15" t="str">
        <f t="shared" si="3368"/>
        <v>OK</v>
      </c>
    </row>
    <row r="1863" spans="1:20" x14ac:dyDescent="0.25">
      <c r="A1863" t="s">
        <v>40</v>
      </c>
      <c r="B1863" t="s">
        <v>38</v>
      </c>
      <c r="C1863" s="4">
        <f t="shared" ref="C1863:G1863" si="3375">C1845</f>
        <v>1</v>
      </c>
      <c r="D1863" s="4">
        <f t="shared" si="3375"/>
        <v>1</v>
      </c>
      <c r="E1863" s="4">
        <f t="shared" si="3375"/>
        <v>1</v>
      </c>
      <c r="F1863" s="4">
        <f t="shared" si="3375"/>
        <v>1</v>
      </c>
      <c r="G1863" s="4">
        <f t="shared" si="3375"/>
        <v>0</v>
      </c>
      <c r="H1863" s="12">
        <f>H1854</f>
        <v>2.7977060745492306</v>
      </c>
      <c r="I1863" s="12">
        <f t="shared" ref="I1863:K1863" si="3376">I1854</f>
        <v>0.38314171012914311</v>
      </c>
      <c r="J1863" s="12">
        <f t="shared" si="3376"/>
        <v>2.4233949071058789</v>
      </c>
      <c r="K1863" s="12">
        <f t="shared" si="3376"/>
        <v>-5.3728564525153198E-2</v>
      </c>
      <c r="L1863" s="4">
        <f t="shared" si="3363"/>
        <v>5.6042426917842523</v>
      </c>
      <c r="M1863" s="11">
        <f t="shared" si="3364"/>
        <v>0.99633130085849941</v>
      </c>
      <c r="N1863" s="12">
        <f t="shared" si="3365"/>
        <v>1.3459353390847141E-5</v>
      </c>
      <c r="O1863" s="12">
        <f t="shared" si="3366"/>
        <v>-2.6819950145233971E-5</v>
      </c>
      <c r="P1863" s="12">
        <f t="shared" si="3358"/>
        <v>-2.6819950145233971E-5</v>
      </c>
      <c r="Q1863" s="12">
        <f t="shared" si="3359"/>
        <v>-2.6819950145233971E-5</v>
      </c>
      <c r="R1863" s="12">
        <f t="shared" si="3360"/>
        <v>0</v>
      </c>
      <c r="S1863" s="4">
        <f t="shared" si="3367"/>
        <v>1</v>
      </c>
      <c r="T1863" s="15" t="str">
        <f t="shared" si="3368"/>
        <v>OK</v>
      </c>
    </row>
    <row r="1864" spans="1:20" x14ac:dyDescent="0.25">
      <c r="A1864" t="s">
        <v>39</v>
      </c>
      <c r="B1864" t="s">
        <v>31</v>
      </c>
      <c r="C1864" s="4">
        <f t="shared" ref="C1864:G1864" si="3377">C1846</f>
        <v>0</v>
      </c>
      <c r="D1864" s="4">
        <f t="shared" si="3377"/>
        <v>0</v>
      </c>
      <c r="E1864" s="4">
        <f t="shared" si="3377"/>
        <v>0</v>
      </c>
      <c r="F1864" s="4">
        <f t="shared" si="3377"/>
        <v>-1</v>
      </c>
      <c r="G1864" s="4">
        <f t="shared" si="3377"/>
        <v>0</v>
      </c>
      <c r="H1864" s="12">
        <f>H1854</f>
        <v>2.7977060745492306</v>
      </c>
      <c r="I1864" s="12">
        <f t="shared" ref="I1864:K1864" si="3378">I1854</f>
        <v>0.38314171012914311</v>
      </c>
      <c r="J1864" s="12">
        <f t="shared" si="3378"/>
        <v>2.4233949071058789</v>
      </c>
      <c r="K1864" s="12">
        <f t="shared" si="3378"/>
        <v>-5.3728564525153198E-2</v>
      </c>
      <c r="L1864" s="4">
        <f t="shared" si="3363"/>
        <v>-2.4233949071058789</v>
      </c>
      <c r="M1864" s="11">
        <f t="shared" si="3364"/>
        <v>8.1406026376081825E-2</v>
      </c>
      <c r="N1864" s="12">
        <f t="shared" si="3365"/>
        <v>6.6269411303433298E-3</v>
      </c>
      <c r="O1864" s="12">
        <f t="shared" si="3366"/>
        <v>0</v>
      </c>
      <c r="P1864" s="12">
        <f t="shared" si="3358"/>
        <v>0</v>
      </c>
      <c r="Q1864" s="12">
        <f t="shared" si="3359"/>
        <v>-1.2174936371787718E-2</v>
      </c>
      <c r="R1864" s="12">
        <f t="shared" si="3360"/>
        <v>0</v>
      </c>
      <c r="S1864" s="4">
        <f t="shared" si="3367"/>
        <v>0</v>
      </c>
      <c r="T1864" s="15" t="str">
        <f t="shared" si="3368"/>
        <v>OK</v>
      </c>
    </row>
    <row r="1865" spans="1:20" x14ac:dyDescent="0.25">
      <c r="A1865" t="s">
        <v>40</v>
      </c>
      <c r="B1865" t="s">
        <v>30</v>
      </c>
      <c r="C1865" s="4">
        <f t="shared" ref="C1865:G1865" si="3379">C1847</f>
        <v>1</v>
      </c>
      <c r="D1865" s="4">
        <f t="shared" si="3379"/>
        <v>1</v>
      </c>
      <c r="E1865" s="4">
        <f t="shared" si="3379"/>
        <v>0</v>
      </c>
      <c r="F1865" s="4">
        <f t="shared" si="3379"/>
        <v>1</v>
      </c>
      <c r="G1865" s="4">
        <f t="shared" si="3379"/>
        <v>1</v>
      </c>
      <c r="H1865" s="12">
        <f>H1854</f>
        <v>2.7977060745492306</v>
      </c>
      <c r="I1865" s="12">
        <f t="shared" ref="I1865:K1865" si="3380">I1854</f>
        <v>0.38314171012914311</v>
      </c>
      <c r="J1865" s="12">
        <f t="shared" si="3380"/>
        <v>2.4233949071058789</v>
      </c>
      <c r="K1865" s="12">
        <f t="shared" si="3380"/>
        <v>-5.3728564525153198E-2</v>
      </c>
      <c r="L1865" s="4">
        <f t="shared" si="3363"/>
        <v>5.1673724171299558</v>
      </c>
      <c r="M1865" s="11">
        <f t="shared" si="3364"/>
        <v>0.99433277535357412</v>
      </c>
      <c r="N1865" s="12">
        <f t="shared" si="3365"/>
        <v>3.2117435193056984E-5</v>
      </c>
      <c r="O1865" s="12">
        <f t="shared" si="3366"/>
        <v>-6.3870836945501805E-5</v>
      </c>
      <c r="P1865" s="12">
        <f t="shared" si="3358"/>
        <v>0</v>
      </c>
      <c r="Q1865" s="12">
        <f t="shared" si="3359"/>
        <v>-6.3870836945501805E-5</v>
      </c>
      <c r="R1865" s="12">
        <f t="shared" si="3360"/>
        <v>-6.3870836945501805E-5</v>
      </c>
      <c r="S1865" s="4">
        <f t="shared" si="3367"/>
        <v>1</v>
      </c>
      <c r="T1865" s="15" t="str">
        <f t="shared" si="3368"/>
        <v>OK</v>
      </c>
    </row>
    <row r="1866" spans="1:20" x14ac:dyDescent="0.25">
      <c r="A1866" t="s">
        <v>39</v>
      </c>
      <c r="B1866" t="s">
        <v>36</v>
      </c>
      <c r="C1866" s="4">
        <f t="shared" ref="C1866:G1866" si="3381">C1848</f>
        <v>0</v>
      </c>
      <c r="D1866" s="4">
        <f t="shared" si="3381"/>
        <v>-1</v>
      </c>
      <c r="E1866" s="4">
        <f t="shared" si="3381"/>
        <v>0</v>
      </c>
      <c r="F1866" s="4">
        <f t="shared" si="3381"/>
        <v>-1</v>
      </c>
      <c r="G1866" s="4">
        <f t="shared" si="3381"/>
        <v>0</v>
      </c>
      <c r="H1866" s="12">
        <f>H1854</f>
        <v>2.7977060745492306</v>
      </c>
      <c r="I1866" s="12">
        <f t="shared" ref="I1866:K1866" si="3382">I1854</f>
        <v>0.38314171012914311</v>
      </c>
      <c r="J1866" s="12">
        <f t="shared" si="3382"/>
        <v>2.4233949071058789</v>
      </c>
      <c r="K1866" s="12">
        <f t="shared" si="3382"/>
        <v>-5.3728564525153198E-2</v>
      </c>
      <c r="L1866" s="4">
        <f t="shared" si="3363"/>
        <v>-5.2211009816551091</v>
      </c>
      <c r="M1866" s="11">
        <f t="shared" si="3364"/>
        <v>5.3723608749586919E-3</v>
      </c>
      <c r="N1866" s="12">
        <f t="shared" si="3365"/>
        <v>2.8862261370786921E-5</v>
      </c>
      <c r="O1866" s="12">
        <f t="shared" si="3366"/>
        <v>-5.7414405774071349E-5</v>
      </c>
      <c r="P1866" s="12">
        <f t="shared" si="3358"/>
        <v>0</v>
      </c>
      <c r="Q1866" s="12">
        <f t="shared" si="3359"/>
        <v>-5.7414405774071349E-5</v>
      </c>
      <c r="R1866" s="12">
        <f t="shared" si="3360"/>
        <v>0</v>
      </c>
      <c r="S1866" s="4">
        <f t="shared" si="3367"/>
        <v>0</v>
      </c>
      <c r="T1866" s="15" t="str">
        <f t="shared" si="3368"/>
        <v>OK</v>
      </c>
    </row>
    <row r="1867" spans="1:20" x14ac:dyDescent="0.25">
      <c r="A1867" t="s">
        <v>40</v>
      </c>
      <c r="B1867" t="s">
        <v>33</v>
      </c>
      <c r="C1867" s="4">
        <f t="shared" ref="C1867:G1867" si="3383">C1849</f>
        <v>1</v>
      </c>
      <c r="D1867" s="4">
        <f t="shared" si="3383"/>
        <v>1</v>
      </c>
      <c r="E1867" s="4">
        <f t="shared" si="3383"/>
        <v>1</v>
      </c>
      <c r="F1867" s="4">
        <f t="shared" si="3383"/>
        <v>1</v>
      </c>
      <c r="G1867" s="4">
        <f t="shared" si="3383"/>
        <v>0</v>
      </c>
      <c r="H1867" s="12">
        <f>H1854</f>
        <v>2.7977060745492306</v>
      </c>
      <c r="I1867" s="12">
        <f t="shared" ref="I1867:K1867" si="3384">I1854</f>
        <v>0.38314171012914311</v>
      </c>
      <c r="J1867" s="12">
        <f t="shared" si="3384"/>
        <v>2.4233949071058789</v>
      </c>
      <c r="K1867" s="12">
        <f t="shared" si="3384"/>
        <v>-5.3728564525153198E-2</v>
      </c>
      <c r="L1867" s="4">
        <f t="shared" si="3363"/>
        <v>5.6042426917842523</v>
      </c>
      <c r="M1867" s="11">
        <f t="shared" si="3364"/>
        <v>0.99633130085849941</v>
      </c>
      <c r="N1867" s="12">
        <f t="shared" si="3365"/>
        <v>1.3459353390847141E-5</v>
      </c>
      <c r="O1867" s="12">
        <f t="shared" si="3366"/>
        <v>-2.6819950145233971E-5</v>
      </c>
      <c r="P1867" s="12">
        <f t="shared" si="3358"/>
        <v>-2.6819950145233971E-5</v>
      </c>
      <c r="Q1867" s="12">
        <f t="shared" si="3359"/>
        <v>-2.6819950145233971E-5</v>
      </c>
      <c r="R1867" s="12">
        <f t="shared" si="3360"/>
        <v>0</v>
      </c>
      <c r="S1867" s="4">
        <f t="shared" si="3367"/>
        <v>1</v>
      </c>
      <c r="T1867" s="15" t="str">
        <f t="shared" si="3368"/>
        <v>OK</v>
      </c>
    </row>
    <row r="1868" spans="1:20" x14ac:dyDescent="0.25">
      <c r="M1868" s="5" t="s">
        <v>47</v>
      </c>
      <c r="N1868" s="11">
        <f>AVERAGE(N1858:N1867)</f>
        <v>1.8259504758996927E-3</v>
      </c>
      <c r="O1868"/>
    </row>
    <row r="1869" spans="1:20" x14ac:dyDescent="0.25">
      <c r="H1869" t="s">
        <v>41</v>
      </c>
      <c r="I1869">
        <f>I1851</f>
        <v>3</v>
      </c>
      <c r="M1869"/>
      <c r="N1869" s="5" t="s">
        <v>46</v>
      </c>
      <c r="O1869" s="11">
        <f>AVERAGE(O1858:O1867)</f>
        <v>-1.4978862304033376E-3</v>
      </c>
      <c r="P1869" s="11">
        <f t="shared" ref="P1869:R1869" si="3385">AVERAGE(P1858:P1867)</f>
        <v>1.1859544441521407E-4</v>
      </c>
      <c r="Q1869" s="11">
        <f t="shared" si="3385"/>
        <v>-1.9276426372386965E-3</v>
      </c>
      <c r="R1869" s="11">
        <f t="shared" si="3385"/>
        <v>1.1047150443030274E-4</v>
      </c>
    </row>
    <row r="1870" spans="1:20" x14ac:dyDescent="0.25">
      <c r="M1870"/>
      <c r="N1870"/>
      <c r="O1870"/>
    </row>
    <row r="1871" spans="1:20" x14ac:dyDescent="0.25">
      <c r="M1871"/>
      <c r="N1871"/>
      <c r="O1871"/>
    </row>
    <row r="1872" spans="1:20" x14ac:dyDescent="0.25">
      <c r="H1872" s="13">
        <f>H1854-O1869*$I1869</f>
        <v>2.8021997332404407</v>
      </c>
      <c r="I1872" s="13">
        <f t="shared" ref="I1872" si="3386">I1854-P1869*$I1869</f>
        <v>0.38278592379589749</v>
      </c>
      <c r="J1872" s="13">
        <f t="shared" ref="J1872" si="3387">J1854-Q1869*$I1869</f>
        <v>2.4291778350175952</v>
      </c>
      <c r="K1872" s="13">
        <f t="shared" ref="K1872" si="3388">K1854-R1869*$I1869</f>
        <v>-5.4059979038444103E-2</v>
      </c>
      <c r="M1872"/>
      <c r="N1872"/>
      <c r="O1872"/>
    </row>
    <row r="1873" spans="1:20" x14ac:dyDescent="0.25">
      <c r="H1873" s="36" t="s">
        <v>18</v>
      </c>
      <c r="I1873" s="36"/>
      <c r="J1873" s="36"/>
      <c r="K1873" s="36"/>
      <c r="M1873"/>
      <c r="N1873"/>
      <c r="O1873" s="37" t="s">
        <v>23</v>
      </c>
      <c r="P1873" s="37"/>
      <c r="Q1873" s="37"/>
      <c r="R1873" s="37"/>
    </row>
    <row r="1874" spans="1:20" x14ac:dyDescent="0.25">
      <c r="A1874" s="14" t="s">
        <v>45</v>
      </c>
      <c r="B1874" s="14">
        <f>B1856+1</f>
        <v>104</v>
      </c>
      <c r="H1874" s="8" t="s">
        <v>19</v>
      </c>
      <c r="I1874" s="8" t="s">
        <v>20</v>
      </c>
      <c r="J1874" s="8" t="s">
        <v>22</v>
      </c>
      <c r="K1874" s="8" t="s">
        <v>21</v>
      </c>
      <c r="M1874"/>
      <c r="N1874"/>
      <c r="O1874" s="8" t="s">
        <v>24</v>
      </c>
      <c r="P1874" s="8" t="s">
        <v>25</v>
      </c>
      <c r="Q1874" s="8" t="s">
        <v>26</v>
      </c>
      <c r="R1874" s="8" t="s">
        <v>27</v>
      </c>
    </row>
    <row r="1875" spans="1:20" ht="30" x14ac:dyDescent="0.25">
      <c r="A1875" s="6" t="s">
        <v>44</v>
      </c>
      <c r="B1875" s="6" t="s">
        <v>13</v>
      </c>
      <c r="C1875" s="7" t="s">
        <v>7</v>
      </c>
      <c r="D1875" s="6" t="s">
        <v>14</v>
      </c>
      <c r="E1875" s="6" t="s">
        <v>1</v>
      </c>
      <c r="F1875" s="6" t="s">
        <v>2</v>
      </c>
      <c r="G1875" s="6" t="s">
        <v>15</v>
      </c>
      <c r="H1875" s="9" t="s">
        <v>14</v>
      </c>
      <c r="I1875" s="9" t="s">
        <v>1</v>
      </c>
      <c r="J1875" s="9" t="s">
        <v>2</v>
      </c>
      <c r="K1875" s="9" t="s">
        <v>15</v>
      </c>
      <c r="L1875" s="6" t="s">
        <v>16</v>
      </c>
      <c r="M1875" s="6" t="s">
        <v>17</v>
      </c>
      <c r="N1875" s="6" t="s">
        <v>28</v>
      </c>
      <c r="O1875" s="9" t="s">
        <v>14</v>
      </c>
      <c r="P1875" s="9" t="s">
        <v>1</v>
      </c>
      <c r="Q1875" s="9" t="s">
        <v>2</v>
      </c>
      <c r="R1875" s="9" t="s">
        <v>15</v>
      </c>
      <c r="S1875" s="7" t="s">
        <v>42</v>
      </c>
      <c r="T1875" s="9" t="s">
        <v>43</v>
      </c>
    </row>
    <row r="1876" spans="1:20" x14ac:dyDescent="0.25">
      <c r="A1876" t="s">
        <v>39</v>
      </c>
      <c r="B1876" t="s">
        <v>29</v>
      </c>
      <c r="C1876" s="4">
        <f>C1858</f>
        <v>0</v>
      </c>
      <c r="D1876" s="4">
        <f t="shared" ref="D1876:G1876" si="3389">D1858</f>
        <v>-1</v>
      </c>
      <c r="E1876" s="4">
        <f t="shared" si="3389"/>
        <v>1</v>
      </c>
      <c r="F1876" s="4">
        <f t="shared" si="3389"/>
        <v>0</v>
      </c>
      <c r="G1876" s="4">
        <f t="shared" si="3389"/>
        <v>1</v>
      </c>
      <c r="H1876" s="12">
        <f>H1872</f>
        <v>2.8021997332404407</v>
      </c>
      <c r="I1876" s="12">
        <f t="shared" ref="I1876:K1876" si="3390">I1872</f>
        <v>0.38278592379589749</v>
      </c>
      <c r="J1876" s="12">
        <f t="shared" si="3390"/>
        <v>2.4291778350175952</v>
      </c>
      <c r="K1876" s="12">
        <f t="shared" si="3390"/>
        <v>-5.4059979038444103E-2</v>
      </c>
      <c r="L1876" s="4">
        <f>SUMPRODUCT(D1876:G1876,H1876:K1876)</f>
        <v>-2.4734737884829872</v>
      </c>
      <c r="M1876" s="11">
        <f>1/(1+EXP(-L1876))</f>
        <v>7.7738814546769397E-2</v>
      </c>
      <c r="N1876" s="12">
        <f>(M1876-C1876)^2</f>
        <v>6.0433232871370049E-3</v>
      </c>
      <c r="O1876" s="12">
        <f>2*D1876*$M1876*(1-$M1876)*($M1876-$C1876)</f>
        <v>-1.1147044997744177E-2</v>
      </c>
      <c r="P1876" s="12">
        <f t="shared" ref="P1876:P1885" si="3391">2*E1876*$M1876*(1-$M1876)*($M1876-$C1876)</f>
        <v>1.1147044997744177E-2</v>
      </c>
      <c r="Q1876" s="12">
        <f t="shared" ref="Q1876:Q1885" si="3392">2*F1876*$M1876*(1-$M1876)*($M1876-$C1876)</f>
        <v>0</v>
      </c>
      <c r="R1876" s="12">
        <f t="shared" ref="R1876:R1885" si="3393">2*G1876*$M1876*(1-$M1876)*($M1876-$C1876)</f>
        <v>1.1147044997744177E-2</v>
      </c>
      <c r="S1876" s="4">
        <f>IF(M1876&gt;0.5,1,0)</f>
        <v>0</v>
      </c>
      <c r="T1876" s="15" t="str">
        <f>IF(S1876=C1876,"OK","FAUX")</f>
        <v>OK</v>
      </c>
    </row>
    <row r="1877" spans="1:20" x14ac:dyDescent="0.25">
      <c r="A1877" t="s">
        <v>40</v>
      </c>
      <c r="B1877" t="s">
        <v>34</v>
      </c>
      <c r="C1877" s="4">
        <f t="shared" ref="C1877:G1877" si="3394">C1859</f>
        <v>1</v>
      </c>
      <c r="D1877" s="4">
        <f t="shared" si="3394"/>
        <v>0</v>
      </c>
      <c r="E1877" s="4">
        <f t="shared" si="3394"/>
        <v>1</v>
      </c>
      <c r="F1877" s="4">
        <f t="shared" si="3394"/>
        <v>1</v>
      </c>
      <c r="G1877" s="4">
        <f t="shared" si="3394"/>
        <v>1</v>
      </c>
      <c r="H1877" s="12">
        <f>H1872</f>
        <v>2.8021997332404407</v>
      </c>
      <c r="I1877" s="12">
        <f t="shared" ref="I1877:K1877" si="3395">I1872</f>
        <v>0.38278592379589749</v>
      </c>
      <c r="J1877" s="12">
        <f t="shared" si="3395"/>
        <v>2.4291778350175952</v>
      </c>
      <c r="K1877" s="12">
        <f t="shared" si="3395"/>
        <v>-5.4059979038444103E-2</v>
      </c>
      <c r="L1877" s="4">
        <f t="shared" ref="L1877:L1885" si="3396">SUMPRODUCT(D1877:G1877,H1877:K1877)</f>
        <v>2.7579037797750483</v>
      </c>
      <c r="M1877" s="11">
        <f t="shared" ref="M1877:M1885" si="3397">1/(1+EXP(-L1877))</f>
        <v>0.94035817665729349</v>
      </c>
      <c r="N1877" s="12">
        <f t="shared" ref="N1877:N1885" si="3398">(M1877-C1877)^2</f>
        <v>3.5571470916426116E-3</v>
      </c>
      <c r="O1877" s="12">
        <f t="shared" ref="O1877:O1885" si="3399">2*D1877*$M1877*(1-$M1877)*($M1877-$C1877)</f>
        <v>0</v>
      </c>
      <c r="P1877" s="12">
        <f t="shared" si="3391"/>
        <v>-6.6899847063976812E-3</v>
      </c>
      <c r="Q1877" s="12">
        <f t="shared" si="3392"/>
        <v>-6.6899847063976812E-3</v>
      </c>
      <c r="R1877" s="12">
        <f t="shared" si="3393"/>
        <v>-6.6899847063976812E-3</v>
      </c>
      <c r="S1877" s="4">
        <f t="shared" ref="S1877:S1885" si="3400">IF(M1877&gt;0.5,1,0)</f>
        <v>1</v>
      </c>
      <c r="T1877" s="15" t="str">
        <f t="shared" ref="T1877:T1885" si="3401">IF(S1877=C1877,"OK","FAUX")</f>
        <v>OK</v>
      </c>
    </row>
    <row r="1878" spans="1:20" x14ac:dyDescent="0.25">
      <c r="A1878" t="s">
        <v>39</v>
      </c>
      <c r="B1878" t="s">
        <v>35</v>
      </c>
      <c r="C1878" s="4">
        <f t="shared" ref="C1878:G1878" si="3402">C1860</f>
        <v>0</v>
      </c>
      <c r="D1878" s="4">
        <f t="shared" si="3402"/>
        <v>-1</v>
      </c>
      <c r="E1878" s="4">
        <f t="shared" si="3402"/>
        <v>1</v>
      </c>
      <c r="F1878" s="4">
        <f t="shared" si="3402"/>
        <v>-1</v>
      </c>
      <c r="G1878" s="4">
        <f t="shared" si="3402"/>
        <v>0</v>
      </c>
      <c r="H1878" s="12">
        <f>H1872</f>
        <v>2.8021997332404407</v>
      </c>
      <c r="I1878" s="12">
        <f t="shared" ref="I1878:K1878" si="3403">I1872</f>
        <v>0.38278592379589749</v>
      </c>
      <c r="J1878" s="12">
        <f t="shared" si="3403"/>
        <v>2.4291778350175952</v>
      </c>
      <c r="K1878" s="12">
        <f t="shared" si="3403"/>
        <v>-5.4059979038444103E-2</v>
      </c>
      <c r="L1878" s="4">
        <f t="shared" si="3396"/>
        <v>-4.8485916444621378</v>
      </c>
      <c r="M1878" s="11">
        <f t="shared" si="3397"/>
        <v>7.7784321332115972E-3</v>
      </c>
      <c r="N1878" s="12">
        <f t="shared" si="3398"/>
        <v>6.0504006450978717E-5</v>
      </c>
      <c r="O1878" s="12">
        <f t="shared" si="3399"/>
        <v>-1.2006676028602477E-4</v>
      </c>
      <c r="P1878" s="12">
        <f t="shared" si="3391"/>
        <v>1.2006676028602477E-4</v>
      </c>
      <c r="Q1878" s="12">
        <f t="shared" si="3392"/>
        <v>-1.2006676028602477E-4</v>
      </c>
      <c r="R1878" s="12">
        <f t="shared" si="3393"/>
        <v>0</v>
      </c>
      <c r="S1878" s="4">
        <f t="shared" si="3400"/>
        <v>0</v>
      </c>
      <c r="T1878" s="15" t="str">
        <f t="shared" si="3401"/>
        <v>OK</v>
      </c>
    </row>
    <row r="1879" spans="1:20" x14ac:dyDescent="0.25">
      <c r="A1879" t="s">
        <v>39</v>
      </c>
      <c r="B1879" t="s">
        <v>37</v>
      </c>
      <c r="C1879" s="4">
        <f t="shared" ref="C1879:G1879" si="3404">C1861</f>
        <v>0</v>
      </c>
      <c r="D1879" s="4">
        <f t="shared" si="3404"/>
        <v>-1</v>
      </c>
      <c r="E1879" s="4">
        <f t="shared" si="3404"/>
        <v>0</v>
      </c>
      <c r="F1879" s="4">
        <f t="shared" si="3404"/>
        <v>-1</v>
      </c>
      <c r="G1879" s="4">
        <f t="shared" si="3404"/>
        <v>1</v>
      </c>
      <c r="H1879" s="12">
        <f>H1872</f>
        <v>2.8021997332404407</v>
      </c>
      <c r="I1879" s="12">
        <f t="shared" ref="I1879:K1879" si="3405">I1872</f>
        <v>0.38278592379589749</v>
      </c>
      <c r="J1879" s="12">
        <f t="shared" si="3405"/>
        <v>2.4291778350175952</v>
      </c>
      <c r="K1879" s="12">
        <f t="shared" si="3405"/>
        <v>-5.4059979038444103E-2</v>
      </c>
      <c r="L1879" s="4">
        <f t="shared" si="3396"/>
        <v>-5.2854375472964801</v>
      </c>
      <c r="M1879" s="11">
        <f t="shared" si="3397"/>
        <v>5.0392925194902051E-3</v>
      </c>
      <c r="N1879" s="12">
        <f t="shared" si="3398"/>
        <v>2.5394469096989939E-5</v>
      </c>
      <c r="O1879" s="12">
        <f t="shared" si="3399"/>
        <v>-5.0532997877666101E-5</v>
      </c>
      <c r="P1879" s="12">
        <f t="shared" si="3391"/>
        <v>0</v>
      </c>
      <c r="Q1879" s="12">
        <f t="shared" si="3392"/>
        <v>-5.0532997877666101E-5</v>
      </c>
      <c r="R1879" s="12">
        <f t="shared" si="3393"/>
        <v>5.0532997877666101E-5</v>
      </c>
      <c r="S1879" s="4">
        <f t="shared" si="3400"/>
        <v>0</v>
      </c>
      <c r="T1879" s="15" t="str">
        <f t="shared" si="3401"/>
        <v>OK</v>
      </c>
    </row>
    <row r="1880" spans="1:20" x14ac:dyDescent="0.25">
      <c r="A1880" t="s">
        <v>40</v>
      </c>
      <c r="B1880" t="s">
        <v>32</v>
      </c>
      <c r="C1880" s="4">
        <f t="shared" ref="C1880:G1880" si="3406">C1862</f>
        <v>1</v>
      </c>
      <c r="D1880" s="4">
        <f t="shared" si="3406"/>
        <v>1</v>
      </c>
      <c r="E1880" s="4">
        <f t="shared" si="3406"/>
        <v>1</v>
      </c>
      <c r="F1880" s="4">
        <f t="shared" si="3406"/>
        <v>0</v>
      </c>
      <c r="G1880" s="4">
        <f t="shared" si="3406"/>
        <v>1</v>
      </c>
      <c r="H1880" s="12">
        <f>H1872</f>
        <v>2.8021997332404407</v>
      </c>
      <c r="I1880" s="12">
        <f t="shared" ref="I1880:K1880" si="3407">I1872</f>
        <v>0.38278592379589749</v>
      </c>
      <c r="J1880" s="12">
        <f t="shared" si="3407"/>
        <v>2.4291778350175952</v>
      </c>
      <c r="K1880" s="12">
        <f t="shared" si="3407"/>
        <v>-5.4059979038444103E-2</v>
      </c>
      <c r="L1880" s="4">
        <f t="shared" si="3396"/>
        <v>3.1309256779978942</v>
      </c>
      <c r="M1880" s="11">
        <f t="shared" si="3397"/>
        <v>0.95815052661220657</v>
      </c>
      <c r="N1880" s="12">
        <f t="shared" si="3398"/>
        <v>1.7513784228356309E-3</v>
      </c>
      <c r="O1880" s="12">
        <f t="shared" si="3399"/>
        <v>-3.3561683162744308E-3</v>
      </c>
      <c r="P1880" s="12">
        <f t="shared" si="3391"/>
        <v>-3.3561683162744308E-3</v>
      </c>
      <c r="Q1880" s="12">
        <f t="shared" si="3392"/>
        <v>0</v>
      </c>
      <c r="R1880" s="12">
        <f t="shared" si="3393"/>
        <v>-3.3561683162744308E-3</v>
      </c>
      <c r="S1880" s="4">
        <f t="shared" si="3400"/>
        <v>1</v>
      </c>
      <c r="T1880" s="15" t="str">
        <f t="shared" si="3401"/>
        <v>OK</v>
      </c>
    </row>
    <row r="1881" spans="1:20" x14ac:dyDescent="0.25">
      <c r="A1881" t="s">
        <v>40</v>
      </c>
      <c r="B1881" t="s">
        <v>38</v>
      </c>
      <c r="C1881" s="4">
        <f t="shared" ref="C1881:G1881" si="3408">C1863</f>
        <v>1</v>
      </c>
      <c r="D1881" s="4">
        <f t="shared" si="3408"/>
        <v>1</v>
      </c>
      <c r="E1881" s="4">
        <f t="shared" si="3408"/>
        <v>1</v>
      </c>
      <c r="F1881" s="4">
        <f t="shared" si="3408"/>
        <v>1</v>
      </c>
      <c r="G1881" s="4">
        <f t="shared" si="3408"/>
        <v>0</v>
      </c>
      <c r="H1881" s="12">
        <f>H1872</f>
        <v>2.8021997332404407</v>
      </c>
      <c r="I1881" s="12">
        <f t="shared" ref="I1881:K1881" si="3409">I1872</f>
        <v>0.38278592379589749</v>
      </c>
      <c r="J1881" s="12">
        <f t="shared" si="3409"/>
        <v>2.4291778350175952</v>
      </c>
      <c r="K1881" s="12">
        <f t="shared" si="3409"/>
        <v>-5.4059979038444103E-2</v>
      </c>
      <c r="L1881" s="4">
        <f t="shared" si="3396"/>
        <v>5.6141634920539332</v>
      </c>
      <c r="M1881" s="11">
        <f t="shared" si="3397"/>
        <v>0.99636738578410478</v>
      </c>
      <c r="N1881" s="12">
        <f t="shared" si="3398"/>
        <v>1.3195886041524078E-5</v>
      </c>
      <c r="O1881" s="12">
        <f t="shared" si="3399"/>
        <v>-2.6295900956596608E-5</v>
      </c>
      <c r="P1881" s="12">
        <f t="shared" si="3391"/>
        <v>-2.6295900956596608E-5</v>
      </c>
      <c r="Q1881" s="12">
        <f t="shared" si="3392"/>
        <v>-2.6295900956596608E-5</v>
      </c>
      <c r="R1881" s="12">
        <f t="shared" si="3393"/>
        <v>0</v>
      </c>
      <c r="S1881" s="4">
        <f t="shared" si="3400"/>
        <v>1</v>
      </c>
      <c r="T1881" s="15" t="str">
        <f t="shared" si="3401"/>
        <v>OK</v>
      </c>
    </row>
    <row r="1882" spans="1:20" x14ac:dyDescent="0.25">
      <c r="A1882" t="s">
        <v>39</v>
      </c>
      <c r="B1882" t="s">
        <v>31</v>
      </c>
      <c r="C1882" s="4">
        <f t="shared" ref="C1882:G1882" si="3410">C1864</f>
        <v>0</v>
      </c>
      <c r="D1882" s="4">
        <f t="shared" si="3410"/>
        <v>0</v>
      </c>
      <c r="E1882" s="4">
        <f t="shared" si="3410"/>
        <v>0</v>
      </c>
      <c r="F1882" s="4">
        <f t="shared" si="3410"/>
        <v>-1</v>
      </c>
      <c r="G1882" s="4">
        <f t="shared" si="3410"/>
        <v>0</v>
      </c>
      <c r="H1882" s="12">
        <f>H1872</f>
        <v>2.8021997332404407</v>
      </c>
      <c r="I1882" s="12">
        <f t="shared" ref="I1882:K1882" si="3411">I1872</f>
        <v>0.38278592379589749</v>
      </c>
      <c r="J1882" s="12">
        <f t="shared" si="3411"/>
        <v>2.4291778350175952</v>
      </c>
      <c r="K1882" s="12">
        <f t="shared" si="3411"/>
        <v>-5.4059979038444103E-2</v>
      </c>
      <c r="L1882" s="4">
        <f t="shared" si="3396"/>
        <v>-2.4291778350175952</v>
      </c>
      <c r="M1882" s="11">
        <f t="shared" si="3397"/>
        <v>8.0974629800202716E-2</v>
      </c>
      <c r="N1882" s="12">
        <f t="shared" si="3398"/>
        <v>6.5568906712798782E-3</v>
      </c>
      <c r="O1882" s="12">
        <f t="shared" si="3399"/>
        <v>0</v>
      </c>
      <c r="P1882" s="12">
        <f t="shared" si="3391"/>
        <v>0</v>
      </c>
      <c r="Q1882" s="12">
        <f t="shared" si="3392"/>
        <v>-1.2051897753065175E-2</v>
      </c>
      <c r="R1882" s="12">
        <f t="shared" si="3393"/>
        <v>0</v>
      </c>
      <c r="S1882" s="4">
        <f t="shared" si="3400"/>
        <v>0</v>
      </c>
      <c r="T1882" s="15" t="str">
        <f t="shared" si="3401"/>
        <v>OK</v>
      </c>
    </row>
    <row r="1883" spans="1:20" x14ac:dyDescent="0.25">
      <c r="A1883" t="s">
        <v>40</v>
      </c>
      <c r="B1883" t="s">
        <v>30</v>
      </c>
      <c r="C1883" s="4">
        <f t="shared" ref="C1883:G1883" si="3412">C1865</f>
        <v>1</v>
      </c>
      <c r="D1883" s="4">
        <f t="shared" si="3412"/>
        <v>1</v>
      </c>
      <c r="E1883" s="4">
        <f t="shared" si="3412"/>
        <v>0</v>
      </c>
      <c r="F1883" s="4">
        <f t="shared" si="3412"/>
        <v>1</v>
      </c>
      <c r="G1883" s="4">
        <f t="shared" si="3412"/>
        <v>1</v>
      </c>
      <c r="H1883" s="12">
        <f>H1872</f>
        <v>2.8021997332404407</v>
      </c>
      <c r="I1883" s="12">
        <f t="shared" ref="I1883:K1883" si="3413">I1872</f>
        <v>0.38278592379589749</v>
      </c>
      <c r="J1883" s="12">
        <f t="shared" si="3413"/>
        <v>2.4291778350175952</v>
      </c>
      <c r="K1883" s="12">
        <f t="shared" si="3413"/>
        <v>-5.4059979038444103E-2</v>
      </c>
      <c r="L1883" s="4">
        <f t="shared" si="3396"/>
        <v>5.1773175892195926</v>
      </c>
      <c r="M1883" s="11">
        <f t="shared" si="3397"/>
        <v>0.99438854283940592</v>
      </c>
      <c r="N1883" s="12">
        <f t="shared" si="3398"/>
        <v>3.1488451465182574E-5</v>
      </c>
      <c r="O1883" s="12">
        <f t="shared" si="3399"/>
        <v>-6.2623510737464514E-5</v>
      </c>
      <c r="P1883" s="12">
        <f t="shared" si="3391"/>
        <v>0</v>
      </c>
      <c r="Q1883" s="12">
        <f t="shared" si="3392"/>
        <v>-6.2623510737464514E-5</v>
      </c>
      <c r="R1883" s="12">
        <f t="shared" si="3393"/>
        <v>-6.2623510737464514E-5</v>
      </c>
      <c r="S1883" s="4">
        <f t="shared" si="3400"/>
        <v>1</v>
      </c>
      <c r="T1883" s="15" t="str">
        <f t="shared" si="3401"/>
        <v>OK</v>
      </c>
    </row>
    <row r="1884" spans="1:20" x14ac:dyDescent="0.25">
      <c r="A1884" t="s">
        <v>39</v>
      </c>
      <c r="B1884" t="s">
        <v>36</v>
      </c>
      <c r="C1884" s="4">
        <f t="shared" ref="C1884:G1884" si="3414">C1866</f>
        <v>0</v>
      </c>
      <c r="D1884" s="4">
        <f t="shared" si="3414"/>
        <v>-1</v>
      </c>
      <c r="E1884" s="4">
        <f t="shared" si="3414"/>
        <v>0</v>
      </c>
      <c r="F1884" s="4">
        <f t="shared" si="3414"/>
        <v>-1</v>
      </c>
      <c r="G1884" s="4">
        <f t="shared" si="3414"/>
        <v>0</v>
      </c>
      <c r="H1884" s="12">
        <f>H1872</f>
        <v>2.8021997332404407</v>
      </c>
      <c r="I1884" s="12">
        <f t="shared" ref="I1884:K1884" si="3415">I1872</f>
        <v>0.38278592379589749</v>
      </c>
      <c r="J1884" s="12">
        <f t="shared" si="3415"/>
        <v>2.4291778350175952</v>
      </c>
      <c r="K1884" s="12">
        <f t="shared" si="3415"/>
        <v>-5.4059979038444103E-2</v>
      </c>
      <c r="L1884" s="4">
        <f t="shared" si="3396"/>
        <v>-5.2313775682580363</v>
      </c>
      <c r="M1884" s="11">
        <f t="shared" si="3397"/>
        <v>5.3177261424379504E-3</v>
      </c>
      <c r="N1884" s="12">
        <f t="shared" si="3398"/>
        <v>2.8278211325968005E-5</v>
      </c>
      <c r="O1884" s="12">
        <f t="shared" si="3399"/>
        <v>-5.6255671084677035E-5</v>
      </c>
      <c r="P1884" s="12">
        <f t="shared" si="3391"/>
        <v>0</v>
      </c>
      <c r="Q1884" s="12">
        <f t="shared" si="3392"/>
        <v>-5.6255671084677035E-5</v>
      </c>
      <c r="R1884" s="12">
        <f t="shared" si="3393"/>
        <v>0</v>
      </c>
      <c r="S1884" s="4">
        <f t="shared" si="3400"/>
        <v>0</v>
      </c>
      <c r="T1884" s="15" t="str">
        <f t="shared" si="3401"/>
        <v>OK</v>
      </c>
    </row>
    <row r="1885" spans="1:20" x14ac:dyDescent="0.25">
      <c r="A1885" t="s">
        <v>40</v>
      </c>
      <c r="B1885" t="s">
        <v>33</v>
      </c>
      <c r="C1885" s="4">
        <f t="shared" ref="C1885:G1885" si="3416">C1867</f>
        <v>1</v>
      </c>
      <c r="D1885" s="4">
        <f t="shared" si="3416"/>
        <v>1</v>
      </c>
      <c r="E1885" s="4">
        <f t="shared" si="3416"/>
        <v>1</v>
      </c>
      <c r="F1885" s="4">
        <f t="shared" si="3416"/>
        <v>1</v>
      </c>
      <c r="G1885" s="4">
        <f t="shared" si="3416"/>
        <v>0</v>
      </c>
      <c r="H1885" s="12">
        <f>H1872</f>
        <v>2.8021997332404407</v>
      </c>
      <c r="I1885" s="12">
        <f t="shared" ref="I1885:K1885" si="3417">I1872</f>
        <v>0.38278592379589749</v>
      </c>
      <c r="J1885" s="12">
        <f t="shared" si="3417"/>
        <v>2.4291778350175952</v>
      </c>
      <c r="K1885" s="12">
        <f t="shared" si="3417"/>
        <v>-5.4059979038444103E-2</v>
      </c>
      <c r="L1885" s="4">
        <f t="shared" si="3396"/>
        <v>5.6141634920539332</v>
      </c>
      <c r="M1885" s="11">
        <f t="shared" si="3397"/>
        <v>0.99636738578410478</v>
      </c>
      <c r="N1885" s="12">
        <f t="shared" si="3398"/>
        <v>1.3195886041524078E-5</v>
      </c>
      <c r="O1885" s="12">
        <f t="shared" si="3399"/>
        <v>-2.6295900956596608E-5</v>
      </c>
      <c r="P1885" s="12">
        <f t="shared" si="3391"/>
        <v>-2.6295900956596608E-5</v>
      </c>
      <c r="Q1885" s="12">
        <f t="shared" si="3392"/>
        <v>-2.6295900956596608E-5</v>
      </c>
      <c r="R1885" s="12">
        <f t="shared" si="3393"/>
        <v>0</v>
      </c>
      <c r="S1885" s="4">
        <f t="shared" si="3400"/>
        <v>1</v>
      </c>
      <c r="T1885" s="15" t="str">
        <f t="shared" si="3401"/>
        <v>OK</v>
      </c>
    </row>
    <row r="1886" spans="1:20" x14ac:dyDescent="0.25">
      <c r="M1886" s="5" t="s">
        <v>47</v>
      </c>
      <c r="N1886" s="11">
        <f>AVERAGE(N1876:N1885)</f>
        <v>1.808079638331729E-3</v>
      </c>
      <c r="O1886"/>
    </row>
    <row r="1887" spans="1:20" x14ac:dyDescent="0.25">
      <c r="H1887" t="s">
        <v>41</v>
      </c>
      <c r="I1887">
        <f>I1869</f>
        <v>3</v>
      </c>
      <c r="M1887"/>
      <c r="N1887" s="5" t="s">
        <v>46</v>
      </c>
      <c r="O1887" s="11">
        <f>AVERAGE(O1876:O1885)</f>
        <v>-1.4845284055917634E-3</v>
      </c>
      <c r="P1887" s="11">
        <f t="shared" ref="P1887:R1887" si="3418">AVERAGE(P1876:P1885)</f>
        <v>1.1683669334448965E-4</v>
      </c>
      <c r="Q1887" s="11">
        <f t="shared" si="3418"/>
        <v>-1.908395320136188E-3</v>
      </c>
      <c r="R1887" s="11">
        <f t="shared" si="3418"/>
        <v>1.0888014622122667E-4</v>
      </c>
    </row>
    <row r="1888" spans="1:20" x14ac:dyDescent="0.25">
      <c r="M1888"/>
      <c r="N1888"/>
      <c r="O1888"/>
    </row>
    <row r="1889" spans="1:20" x14ac:dyDescent="0.25">
      <c r="M1889"/>
      <c r="N1889"/>
      <c r="O1889"/>
    </row>
    <row r="1890" spans="1:20" x14ac:dyDescent="0.25">
      <c r="H1890" s="13">
        <f>H1872-O1887*$I1887</f>
        <v>2.806653318457216</v>
      </c>
      <c r="I1890" s="13">
        <f t="shared" ref="I1890" si="3419">I1872-P1887*$I1887</f>
        <v>0.38243541371586404</v>
      </c>
      <c r="J1890" s="13">
        <f t="shared" ref="J1890" si="3420">J1872-Q1887*$I1887</f>
        <v>2.4349030209780036</v>
      </c>
      <c r="K1890" s="13">
        <f t="shared" ref="K1890" si="3421">K1872-R1887*$I1887</f>
        <v>-5.4386619477107781E-2</v>
      </c>
      <c r="M1890"/>
      <c r="N1890"/>
      <c r="O1890"/>
    </row>
    <row r="1891" spans="1:20" x14ac:dyDescent="0.25">
      <c r="H1891" s="36" t="s">
        <v>18</v>
      </c>
      <c r="I1891" s="36"/>
      <c r="J1891" s="36"/>
      <c r="K1891" s="36"/>
      <c r="M1891"/>
      <c r="N1891"/>
      <c r="O1891" s="37" t="s">
        <v>23</v>
      </c>
      <c r="P1891" s="37"/>
      <c r="Q1891" s="37"/>
      <c r="R1891" s="37"/>
    </row>
    <row r="1892" spans="1:20" x14ac:dyDescent="0.25">
      <c r="A1892" s="14" t="s">
        <v>45</v>
      </c>
      <c r="B1892" s="14">
        <f>B1874+1</f>
        <v>105</v>
      </c>
      <c r="H1892" s="8" t="s">
        <v>19</v>
      </c>
      <c r="I1892" s="8" t="s">
        <v>20</v>
      </c>
      <c r="J1892" s="8" t="s">
        <v>22</v>
      </c>
      <c r="K1892" s="8" t="s">
        <v>21</v>
      </c>
      <c r="M1892"/>
      <c r="N1892"/>
      <c r="O1892" s="8" t="s">
        <v>24</v>
      </c>
      <c r="P1892" s="8" t="s">
        <v>25</v>
      </c>
      <c r="Q1892" s="8" t="s">
        <v>26</v>
      </c>
      <c r="R1892" s="8" t="s">
        <v>27</v>
      </c>
    </row>
    <row r="1893" spans="1:20" ht="30" x14ac:dyDescent="0.25">
      <c r="A1893" s="6" t="s">
        <v>44</v>
      </c>
      <c r="B1893" s="6" t="s">
        <v>13</v>
      </c>
      <c r="C1893" s="7" t="s">
        <v>7</v>
      </c>
      <c r="D1893" s="6" t="s">
        <v>14</v>
      </c>
      <c r="E1893" s="6" t="s">
        <v>1</v>
      </c>
      <c r="F1893" s="6" t="s">
        <v>2</v>
      </c>
      <c r="G1893" s="6" t="s">
        <v>15</v>
      </c>
      <c r="H1893" s="9" t="s">
        <v>14</v>
      </c>
      <c r="I1893" s="9" t="s">
        <v>1</v>
      </c>
      <c r="J1893" s="9" t="s">
        <v>2</v>
      </c>
      <c r="K1893" s="9" t="s">
        <v>15</v>
      </c>
      <c r="L1893" s="6" t="s">
        <v>16</v>
      </c>
      <c r="M1893" s="6" t="s">
        <v>17</v>
      </c>
      <c r="N1893" s="6" t="s">
        <v>28</v>
      </c>
      <c r="O1893" s="9" t="s">
        <v>14</v>
      </c>
      <c r="P1893" s="9" t="s">
        <v>1</v>
      </c>
      <c r="Q1893" s="9" t="s">
        <v>2</v>
      </c>
      <c r="R1893" s="9" t="s">
        <v>15</v>
      </c>
      <c r="S1893" s="7" t="s">
        <v>42</v>
      </c>
      <c r="T1893" s="9" t="s">
        <v>43</v>
      </c>
    </row>
    <row r="1894" spans="1:20" x14ac:dyDescent="0.25">
      <c r="A1894" t="s">
        <v>39</v>
      </c>
      <c r="B1894" t="s">
        <v>29</v>
      </c>
      <c r="C1894" s="4">
        <f>C1876</f>
        <v>0</v>
      </c>
      <c r="D1894" s="4">
        <f t="shared" ref="D1894:G1894" si="3422">D1876</f>
        <v>-1</v>
      </c>
      <c r="E1894" s="4">
        <f t="shared" si="3422"/>
        <v>1</v>
      </c>
      <c r="F1894" s="4">
        <f t="shared" si="3422"/>
        <v>0</v>
      </c>
      <c r="G1894" s="4">
        <f t="shared" si="3422"/>
        <v>1</v>
      </c>
      <c r="H1894" s="12">
        <f>H1890</f>
        <v>2.806653318457216</v>
      </c>
      <c r="I1894" s="12">
        <f t="shared" ref="I1894:K1894" si="3423">I1890</f>
        <v>0.38243541371586404</v>
      </c>
      <c r="J1894" s="12">
        <f t="shared" si="3423"/>
        <v>2.4349030209780036</v>
      </c>
      <c r="K1894" s="12">
        <f t="shared" si="3423"/>
        <v>-5.4386619477107781E-2</v>
      </c>
      <c r="L1894" s="4">
        <f>SUMPRODUCT(D1894:G1894,H1894:K1894)</f>
        <v>-2.47860452421846</v>
      </c>
      <c r="M1894" s="11">
        <f>1/(1+EXP(-L1894))</f>
        <v>7.7371759960535053E-2</v>
      </c>
      <c r="N1894" s="12">
        <f>(M1894-C1894)^2</f>
        <v>5.9863892393906548E-3</v>
      </c>
      <c r="O1894" s="12">
        <f>2*D1894*$M1894*(1-$M1894)*($M1894-$C1894)</f>
        <v>-1.1046423536260383E-2</v>
      </c>
      <c r="P1894" s="12">
        <f t="shared" ref="P1894:P1903" si="3424">2*E1894*$M1894*(1-$M1894)*($M1894-$C1894)</f>
        <v>1.1046423536260383E-2</v>
      </c>
      <c r="Q1894" s="12">
        <f t="shared" ref="Q1894:Q1903" si="3425">2*F1894*$M1894*(1-$M1894)*($M1894-$C1894)</f>
        <v>0</v>
      </c>
      <c r="R1894" s="12">
        <f t="shared" ref="R1894:R1903" si="3426">2*G1894*$M1894*(1-$M1894)*($M1894-$C1894)</f>
        <v>1.1046423536260383E-2</v>
      </c>
      <c r="S1894" s="4">
        <f>IF(M1894&gt;0.5,1,0)</f>
        <v>0</v>
      </c>
      <c r="T1894" s="15" t="str">
        <f>IF(S1894=C1894,"OK","FAUX")</f>
        <v>OK</v>
      </c>
    </row>
    <row r="1895" spans="1:20" x14ac:dyDescent="0.25">
      <c r="A1895" t="s">
        <v>40</v>
      </c>
      <c r="B1895" t="s">
        <v>34</v>
      </c>
      <c r="C1895" s="4">
        <f t="shared" ref="C1895:G1895" si="3427">C1877</f>
        <v>1</v>
      </c>
      <c r="D1895" s="4">
        <f t="shared" si="3427"/>
        <v>0</v>
      </c>
      <c r="E1895" s="4">
        <f t="shared" si="3427"/>
        <v>1</v>
      </c>
      <c r="F1895" s="4">
        <f t="shared" si="3427"/>
        <v>1</v>
      </c>
      <c r="G1895" s="4">
        <f t="shared" si="3427"/>
        <v>1</v>
      </c>
      <c r="H1895" s="12">
        <f>H1890</f>
        <v>2.806653318457216</v>
      </c>
      <c r="I1895" s="12">
        <f t="shared" ref="I1895:K1895" si="3428">I1890</f>
        <v>0.38243541371586404</v>
      </c>
      <c r="J1895" s="12">
        <f t="shared" si="3428"/>
        <v>2.4349030209780036</v>
      </c>
      <c r="K1895" s="12">
        <f t="shared" si="3428"/>
        <v>-5.4386619477107781E-2</v>
      </c>
      <c r="L1895" s="4">
        <f t="shared" ref="L1895:L1903" si="3429">SUMPRODUCT(D1895:G1895,H1895:K1895)</f>
        <v>2.7629518152167596</v>
      </c>
      <c r="M1895" s="11">
        <f t="shared" ref="M1895:M1903" si="3430">1/(1+EXP(-L1895))</f>
        <v>0.94064066553400127</v>
      </c>
      <c r="N1895" s="12">
        <f t="shared" ref="N1895:N1903" si="3431">(M1895-C1895)^2</f>
        <v>3.5235305882463041E-3</v>
      </c>
      <c r="O1895" s="12">
        <f t="shared" ref="O1895:O1903" si="3432">2*D1895*$M1895*(1-$M1895)*($M1895-$C1895)</f>
        <v>0</v>
      </c>
      <c r="P1895" s="12">
        <f t="shared" si="3424"/>
        <v>-6.6287523151148291E-3</v>
      </c>
      <c r="Q1895" s="12">
        <f t="shared" si="3425"/>
        <v>-6.6287523151148291E-3</v>
      </c>
      <c r="R1895" s="12">
        <f t="shared" si="3426"/>
        <v>-6.6287523151148291E-3</v>
      </c>
      <c r="S1895" s="4">
        <f t="shared" ref="S1895:S1903" si="3433">IF(M1895&gt;0.5,1,0)</f>
        <v>1</v>
      </c>
      <c r="T1895" s="15" t="str">
        <f t="shared" ref="T1895:T1903" si="3434">IF(S1895=C1895,"OK","FAUX")</f>
        <v>OK</v>
      </c>
    </row>
    <row r="1896" spans="1:20" x14ac:dyDescent="0.25">
      <c r="A1896" t="s">
        <v>39</v>
      </c>
      <c r="B1896" t="s">
        <v>35</v>
      </c>
      <c r="C1896" s="4">
        <f t="shared" ref="C1896:G1896" si="3435">C1878</f>
        <v>0</v>
      </c>
      <c r="D1896" s="4">
        <f t="shared" si="3435"/>
        <v>-1</v>
      </c>
      <c r="E1896" s="4">
        <f t="shared" si="3435"/>
        <v>1</v>
      </c>
      <c r="F1896" s="4">
        <f t="shared" si="3435"/>
        <v>-1</v>
      </c>
      <c r="G1896" s="4">
        <f t="shared" si="3435"/>
        <v>0</v>
      </c>
      <c r="H1896" s="12">
        <f>H1890</f>
        <v>2.806653318457216</v>
      </c>
      <c r="I1896" s="12">
        <f t="shared" ref="I1896:K1896" si="3436">I1890</f>
        <v>0.38243541371586404</v>
      </c>
      <c r="J1896" s="12">
        <f t="shared" si="3436"/>
        <v>2.4349030209780036</v>
      </c>
      <c r="K1896" s="12">
        <f t="shared" si="3436"/>
        <v>-5.4386619477107781E-2</v>
      </c>
      <c r="L1896" s="4">
        <f t="shared" si="3429"/>
        <v>-4.8591209257193562</v>
      </c>
      <c r="M1896" s="11">
        <f t="shared" si="3430"/>
        <v>7.6975876400818353E-3</v>
      </c>
      <c r="N1896" s="12">
        <f t="shared" si="3431"/>
        <v>5.9252855476740636E-5</v>
      </c>
      <c r="O1896" s="12">
        <f t="shared" si="3432"/>
        <v>-1.1759350285756665E-4</v>
      </c>
      <c r="P1896" s="12">
        <f t="shared" si="3424"/>
        <v>1.1759350285756665E-4</v>
      </c>
      <c r="Q1896" s="12">
        <f t="shared" si="3425"/>
        <v>-1.1759350285756665E-4</v>
      </c>
      <c r="R1896" s="12">
        <f t="shared" si="3426"/>
        <v>0</v>
      </c>
      <c r="S1896" s="4">
        <f t="shared" si="3433"/>
        <v>0</v>
      </c>
      <c r="T1896" s="15" t="str">
        <f t="shared" si="3434"/>
        <v>OK</v>
      </c>
    </row>
    <row r="1897" spans="1:20" x14ac:dyDescent="0.25">
      <c r="A1897" t="s">
        <v>39</v>
      </c>
      <c r="B1897" t="s">
        <v>37</v>
      </c>
      <c r="C1897" s="4">
        <f t="shared" ref="C1897:G1897" si="3437">C1879</f>
        <v>0</v>
      </c>
      <c r="D1897" s="4">
        <f t="shared" si="3437"/>
        <v>-1</v>
      </c>
      <c r="E1897" s="4">
        <f t="shared" si="3437"/>
        <v>0</v>
      </c>
      <c r="F1897" s="4">
        <f t="shared" si="3437"/>
        <v>-1</v>
      </c>
      <c r="G1897" s="4">
        <f t="shared" si="3437"/>
        <v>1</v>
      </c>
      <c r="H1897" s="12">
        <f>H1890</f>
        <v>2.806653318457216</v>
      </c>
      <c r="I1897" s="12">
        <f t="shared" ref="I1897:K1897" si="3438">I1890</f>
        <v>0.38243541371586404</v>
      </c>
      <c r="J1897" s="12">
        <f t="shared" si="3438"/>
        <v>2.4349030209780036</v>
      </c>
      <c r="K1897" s="12">
        <f t="shared" si="3438"/>
        <v>-5.4386619477107781E-2</v>
      </c>
      <c r="L1897" s="4">
        <f t="shared" si="3429"/>
        <v>-5.2959429589123275</v>
      </c>
      <c r="M1897" s="11">
        <f t="shared" si="3430"/>
        <v>4.9868924069144255E-3</v>
      </c>
      <c r="N1897" s="12">
        <f t="shared" si="3431"/>
        <v>2.4869095878140752E-5</v>
      </c>
      <c r="O1897" s="12">
        <f t="shared" si="3432"/>
        <v>-4.9490152745478452E-5</v>
      </c>
      <c r="P1897" s="12">
        <f t="shared" si="3424"/>
        <v>0</v>
      </c>
      <c r="Q1897" s="12">
        <f t="shared" si="3425"/>
        <v>-4.9490152745478452E-5</v>
      </c>
      <c r="R1897" s="12">
        <f t="shared" si="3426"/>
        <v>4.9490152745478452E-5</v>
      </c>
      <c r="S1897" s="4">
        <f t="shared" si="3433"/>
        <v>0</v>
      </c>
      <c r="T1897" s="15" t="str">
        <f t="shared" si="3434"/>
        <v>OK</v>
      </c>
    </row>
    <row r="1898" spans="1:20" x14ac:dyDescent="0.25">
      <c r="A1898" t="s">
        <v>40</v>
      </c>
      <c r="B1898" t="s">
        <v>32</v>
      </c>
      <c r="C1898" s="4">
        <f t="shared" ref="C1898:G1898" si="3439">C1880</f>
        <v>1</v>
      </c>
      <c r="D1898" s="4">
        <f t="shared" si="3439"/>
        <v>1</v>
      </c>
      <c r="E1898" s="4">
        <f t="shared" si="3439"/>
        <v>1</v>
      </c>
      <c r="F1898" s="4">
        <f t="shared" si="3439"/>
        <v>0</v>
      </c>
      <c r="G1898" s="4">
        <f t="shared" si="3439"/>
        <v>1</v>
      </c>
      <c r="H1898" s="12">
        <f>H1890</f>
        <v>2.806653318457216</v>
      </c>
      <c r="I1898" s="12">
        <f t="shared" ref="I1898:K1898" si="3440">I1890</f>
        <v>0.38243541371586404</v>
      </c>
      <c r="J1898" s="12">
        <f t="shared" si="3440"/>
        <v>2.4349030209780036</v>
      </c>
      <c r="K1898" s="12">
        <f t="shared" si="3440"/>
        <v>-5.4386619477107781E-2</v>
      </c>
      <c r="L1898" s="4">
        <f t="shared" si="3429"/>
        <v>3.134702112695972</v>
      </c>
      <c r="M1898" s="11">
        <f t="shared" si="3430"/>
        <v>0.95830169272579191</v>
      </c>
      <c r="N1898" s="12">
        <f t="shared" si="3431"/>
        <v>1.7387488295342753E-3</v>
      </c>
      <c r="O1898" s="12">
        <f t="shared" si="3432"/>
        <v>-3.3324918931353711E-3</v>
      </c>
      <c r="P1898" s="12">
        <f t="shared" si="3424"/>
        <v>-3.3324918931353711E-3</v>
      </c>
      <c r="Q1898" s="12">
        <f t="shared" si="3425"/>
        <v>0</v>
      </c>
      <c r="R1898" s="12">
        <f t="shared" si="3426"/>
        <v>-3.3324918931353711E-3</v>
      </c>
      <c r="S1898" s="4">
        <f t="shared" si="3433"/>
        <v>1</v>
      </c>
      <c r="T1898" s="15" t="str">
        <f t="shared" si="3434"/>
        <v>OK</v>
      </c>
    </row>
    <row r="1899" spans="1:20" x14ac:dyDescent="0.25">
      <c r="A1899" t="s">
        <v>40</v>
      </c>
      <c r="B1899" t="s">
        <v>38</v>
      </c>
      <c r="C1899" s="4">
        <f t="shared" ref="C1899:G1899" si="3441">C1881</f>
        <v>1</v>
      </c>
      <c r="D1899" s="4">
        <f t="shared" si="3441"/>
        <v>1</v>
      </c>
      <c r="E1899" s="4">
        <f t="shared" si="3441"/>
        <v>1</v>
      </c>
      <c r="F1899" s="4">
        <f t="shared" si="3441"/>
        <v>1</v>
      </c>
      <c r="G1899" s="4">
        <f t="shared" si="3441"/>
        <v>0</v>
      </c>
      <c r="H1899" s="12">
        <f>H1890</f>
        <v>2.806653318457216</v>
      </c>
      <c r="I1899" s="12">
        <f t="shared" ref="I1899:K1899" si="3442">I1890</f>
        <v>0.38243541371586404</v>
      </c>
      <c r="J1899" s="12">
        <f t="shared" si="3442"/>
        <v>2.4349030209780036</v>
      </c>
      <c r="K1899" s="12">
        <f t="shared" si="3442"/>
        <v>-5.4386619477107781E-2</v>
      </c>
      <c r="L1899" s="4">
        <f t="shared" si="3429"/>
        <v>5.623991753151083</v>
      </c>
      <c r="M1899" s="11">
        <f t="shared" si="3430"/>
        <v>0.9964027853930667</v>
      </c>
      <c r="N1899" s="12">
        <f t="shared" si="3431"/>
        <v>1.2939952928334272E-5</v>
      </c>
      <c r="O1899" s="12">
        <f t="shared" si="3432"/>
        <v>-2.5786810281294877E-5</v>
      </c>
      <c r="P1899" s="12">
        <f t="shared" si="3424"/>
        <v>-2.5786810281294877E-5</v>
      </c>
      <c r="Q1899" s="12">
        <f t="shared" si="3425"/>
        <v>-2.5786810281294877E-5</v>
      </c>
      <c r="R1899" s="12">
        <f t="shared" si="3426"/>
        <v>0</v>
      </c>
      <c r="S1899" s="4">
        <f t="shared" si="3433"/>
        <v>1</v>
      </c>
      <c r="T1899" s="15" t="str">
        <f t="shared" si="3434"/>
        <v>OK</v>
      </c>
    </row>
    <row r="1900" spans="1:20" x14ac:dyDescent="0.25">
      <c r="A1900" t="s">
        <v>39</v>
      </c>
      <c r="B1900" t="s">
        <v>31</v>
      </c>
      <c r="C1900" s="4">
        <f t="shared" ref="C1900:G1900" si="3443">C1882</f>
        <v>0</v>
      </c>
      <c r="D1900" s="4">
        <f t="shared" si="3443"/>
        <v>0</v>
      </c>
      <c r="E1900" s="4">
        <f t="shared" si="3443"/>
        <v>0</v>
      </c>
      <c r="F1900" s="4">
        <f t="shared" si="3443"/>
        <v>-1</v>
      </c>
      <c r="G1900" s="4">
        <f t="shared" si="3443"/>
        <v>0</v>
      </c>
      <c r="H1900" s="12">
        <f>H1890</f>
        <v>2.806653318457216</v>
      </c>
      <c r="I1900" s="12">
        <f t="shared" ref="I1900:K1900" si="3444">I1890</f>
        <v>0.38243541371586404</v>
      </c>
      <c r="J1900" s="12">
        <f t="shared" si="3444"/>
        <v>2.4349030209780036</v>
      </c>
      <c r="K1900" s="12">
        <f t="shared" si="3444"/>
        <v>-5.4386619477107781E-2</v>
      </c>
      <c r="L1900" s="4">
        <f t="shared" si="3429"/>
        <v>-2.4349030209780036</v>
      </c>
      <c r="M1900" s="11">
        <f t="shared" si="3430"/>
        <v>8.054959522308032E-2</v>
      </c>
      <c r="N1900" s="12">
        <f t="shared" si="3431"/>
        <v>6.4882372906020841E-3</v>
      </c>
      <c r="O1900" s="12">
        <f t="shared" si="3432"/>
        <v>0</v>
      </c>
      <c r="P1900" s="12">
        <f t="shared" si="3424"/>
        <v>0</v>
      </c>
      <c r="Q1900" s="12">
        <f t="shared" si="3425"/>
        <v>-1.1931224806265579E-2</v>
      </c>
      <c r="R1900" s="12">
        <f t="shared" si="3426"/>
        <v>0</v>
      </c>
      <c r="S1900" s="4">
        <f t="shared" si="3433"/>
        <v>0</v>
      </c>
      <c r="T1900" s="15" t="str">
        <f t="shared" si="3434"/>
        <v>OK</v>
      </c>
    </row>
    <row r="1901" spans="1:20" x14ac:dyDescent="0.25">
      <c r="A1901" t="s">
        <v>40</v>
      </c>
      <c r="B1901" t="s">
        <v>30</v>
      </c>
      <c r="C1901" s="4">
        <f t="shared" ref="C1901:G1901" si="3445">C1883</f>
        <v>1</v>
      </c>
      <c r="D1901" s="4">
        <f t="shared" si="3445"/>
        <v>1</v>
      </c>
      <c r="E1901" s="4">
        <f t="shared" si="3445"/>
        <v>0</v>
      </c>
      <c r="F1901" s="4">
        <f t="shared" si="3445"/>
        <v>1</v>
      </c>
      <c r="G1901" s="4">
        <f t="shared" si="3445"/>
        <v>1</v>
      </c>
      <c r="H1901" s="12">
        <f>H1890</f>
        <v>2.806653318457216</v>
      </c>
      <c r="I1901" s="12">
        <f t="shared" ref="I1901:K1901" si="3446">I1890</f>
        <v>0.38243541371586404</v>
      </c>
      <c r="J1901" s="12">
        <f t="shared" si="3446"/>
        <v>2.4349030209780036</v>
      </c>
      <c r="K1901" s="12">
        <f t="shared" si="3446"/>
        <v>-5.4386619477107781E-2</v>
      </c>
      <c r="L1901" s="4">
        <f t="shared" si="3429"/>
        <v>5.1871697199581117</v>
      </c>
      <c r="M1901" s="11">
        <f t="shared" si="3430"/>
        <v>0.99444325050907767</v>
      </c>
      <c r="N1901" s="12">
        <f t="shared" si="3431"/>
        <v>3.0877464904865577E-5</v>
      </c>
      <c r="O1901" s="12">
        <f t="shared" si="3432"/>
        <v>-6.1411773134948977E-5</v>
      </c>
      <c r="P1901" s="12">
        <f t="shared" si="3424"/>
        <v>0</v>
      </c>
      <c r="Q1901" s="12">
        <f t="shared" si="3425"/>
        <v>-6.1411773134948977E-5</v>
      </c>
      <c r="R1901" s="12">
        <f t="shared" si="3426"/>
        <v>-6.1411773134948977E-5</v>
      </c>
      <c r="S1901" s="4">
        <f t="shared" si="3433"/>
        <v>1</v>
      </c>
      <c r="T1901" s="15" t="str">
        <f t="shared" si="3434"/>
        <v>OK</v>
      </c>
    </row>
    <row r="1902" spans="1:20" x14ac:dyDescent="0.25">
      <c r="A1902" t="s">
        <v>39</v>
      </c>
      <c r="B1902" t="s">
        <v>36</v>
      </c>
      <c r="C1902" s="4">
        <f t="shared" ref="C1902:G1902" si="3447">C1884</f>
        <v>0</v>
      </c>
      <c r="D1902" s="4">
        <f t="shared" si="3447"/>
        <v>-1</v>
      </c>
      <c r="E1902" s="4">
        <f t="shared" si="3447"/>
        <v>0</v>
      </c>
      <c r="F1902" s="4">
        <f t="shared" si="3447"/>
        <v>-1</v>
      </c>
      <c r="G1902" s="4">
        <f t="shared" si="3447"/>
        <v>0</v>
      </c>
      <c r="H1902" s="12">
        <f>H1890</f>
        <v>2.806653318457216</v>
      </c>
      <c r="I1902" s="12">
        <f t="shared" ref="I1902:K1902" si="3448">I1890</f>
        <v>0.38243541371586404</v>
      </c>
      <c r="J1902" s="12">
        <f t="shared" si="3448"/>
        <v>2.4349030209780036</v>
      </c>
      <c r="K1902" s="12">
        <f t="shared" si="3448"/>
        <v>-5.4386619477107781E-2</v>
      </c>
      <c r="L1902" s="4">
        <f t="shared" si="3429"/>
        <v>-5.2415563394352196</v>
      </c>
      <c r="M1902" s="11">
        <f t="shared" si="3430"/>
        <v>5.2641562629589028E-3</v>
      </c>
      <c r="N1902" s="12">
        <f t="shared" si="3431"/>
        <v>2.7711341160849441E-5</v>
      </c>
      <c r="O1902" s="12">
        <f t="shared" si="3432"/>
        <v>-5.5130928661445129E-5</v>
      </c>
      <c r="P1902" s="12">
        <f t="shared" si="3424"/>
        <v>0</v>
      </c>
      <c r="Q1902" s="12">
        <f t="shared" si="3425"/>
        <v>-5.5130928661445129E-5</v>
      </c>
      <c r="R1902" s="12">
        <f t="shared" si="3426"/>
        <v>0</v>
      </c>
      <c r="S1902" s="4">
        <f t="shared" si="3433"/>
        <v>0</v>
      </c>
      <c r="T1902" s="15" t="str">
        <f t="shared" si="3434"/>
        <v>OK</v>
      </c>
    </row>
    <row r="1903" spans="1:20" x14ac:dyDescent="0.25">
      <c r="A1903" t="s">
        <v>40</v>
      </c>
      <c r="B1903" t="s">
        <v>33</v>
      </c>
      <c r="C1903" s="4">
        <f t="shared" ref="C1903:G1903" si="3449">C1885</f>
        <v>1</v>
      </c>
      <c r="D1903" s="4">
        <f t="shared" si="3449"/>
        <v>1</v>
      </c>
      <c r="E1903" s="4">
        <f t="shared" si="3449"/>
        <v>1</v>
      </c>
      <c r="F1903" s="4">
        <f t="shared" si="3449"/>
        <v>1</v>
      </c>
      <c r="G1903" s="4">
        <f t="shared" si="3449"/>
        <v>0</v>
      </c>
      <c r="H1903" s="12">
        <f>H1890</f>
        <v>2.806653318457216</v>
      </c>
      <c r="I1903" s="12">
        <f t="shared" ref="I1903:K1903" si="3450">I1890</f>
        <v>0.38243541371586404</v>
      </c>
      <c r="J1903" s="12">
        <f t="shared" si="3450"/>
        <v>2.4349030209780036</v>
      </c>
      <c r="K1903" s="12">
        <f t="shared" si="3450"/>
        <v>-5.4386619477107781E-2</v>
      </c>
      <c r="L1903" s="4">
        <f t="shared" si="3429"/>
        <v>5.623991753151083</v>
      </c>
      <c r="M1903" s="11">
        <f t="shared" si="3430"/>
        <v>0.9964027853930667</v>
      </c>
      <c r="N1903" s="12">
        <f t="shared" si="3431"/>
        <v>1.2939952928334272E-5</v>
      </c>
      <c r="O1903" s="12">
        <f t="shared" si="3432"/>
        <v>-2.5786810281294877E-5</v>
      </c>
      <c r="P1903" s="12">
        <f t="shared" si="3424"/>
        <v>-2.5786810281294877E-5</v>
      </c>
      <c r="Q1903" s="12">
        <f t="shared" si="3425"/>
        <v>-2.5786810281294877E-5</v>
      </c>
      <c r="R1903" s="12">
        <f t="shared" si="3426"/>
        <v>0</v>
      </c>
      <c r="S1903" s="4">
        <f t="shared" si="3433"/>
        <v>1</v>
      </c>
      <c r="T1903" s="15" t="str">
        <f t="shared" si="3434"/>
        <v>OK</v>
      </c>
    </row>
    <row r="1904" spans="1:20" x14ac:dyDescent="0.25">
      <c r="M1904" s="5" t="s">
        <v>47</v>
      </c>
      <c r="N1904" s="11">
        <f>AVERAGE(N1894:N1903)</f>
        <v>1.7905496611050581E-3</v>
      </c>
      <c r="O1904"/>
    </row>
    <row r="1905" spans="1:20" x14ac:dyDescent="0.25">
      <c r="H1905" t="s">
        <v>41</v>
      </c>
      <c r="I1905">
        <f>I1887</f>
        <v>3</v>
      </c>
      <c r="M1905"/>
      <c r="N1905" s="5" t="s">
        <v>46</v>
      </c>
      <c r="O1905" s="11">
        <f>AVERAGE(O1894:O1903)</f>
        <v>-1.4714115407357784E-3</v>
      </c>
      <c r="P1905" s="11">
        <f t="shared" ref="P1905:R1905" si="3451">AVERAGE(P1894:P1903)</f>
        <v>1.1511992103051594E-4</v>
      </c>
      <c r="Q1905" s="11">
        <f t="shared" si="3451"/>
        <v>-1.8895177099342436E-3</v>
      </c>
      <c r="R1905" s="11">
        <f t="shared" si="3451"/>
        <v>1.0732577076207124E-4</v>
      </c>
    </row>
    <row r="1906" spans="1:20" x14ac:dyDescent="0.25">
      <c r="M1906"/>
      <c r="N1906"/>
      <c r="O1906"/>
    </row>
    <row r="1907" spans="1:20" x14ac:dyDescent="0.25">
      <c r="M1907"/>
      <c r="N1907"/>
      <c r="O1907"/>
    </row>
    <row r="1908" spans="1:20" x14ac:dyDescent="0.25">
      <c r="H1908" s="13">
        <f>H1890-O1905*$I1905</f>
        <v>2.8110675530794231</v>
      </c>
      <c r="I1908" s="13">
        <f t="shared" ref="I1908" si="3452">I1890-P1905*$I1905</f>
        <v>0.38209005395277251</v>
      </c>
      <c r="J1908" s="13">
        <f t="shared" ref="J1908" si="3453">J1890-Q1905*$I1905</f>
        <v>2.4405715741078065</v>
      </c>
      <c r="K1908" s="13">
        <f t="shared" ref="K1908" si="3454">K1890-R1905*$I1905</f>
        <v>-5.4708596789393993E-2</v>
      </c>
      <c r="M1908"/>
      <c r="N1908"/>
      <c r="O1908"/>
    </row>
    <row r="1909" spans="1:20" x14ac:dyDescent="0.25">
      <c r="H1909" s="36" t="s">
        <v>18</v>
      </c>
      <c r="I1909" s="36"/>
      <c r="J1909" s="36"/>
      <c r="K1909" s="36"/>
      <c r="M1909"/>
      <c r="N1909"/>
      <c r="O1909" s="37" t="s">
        <v>23</v>
      </c>
      <c r="P1909" s="37"/>
      <c r="Q1909" s="37"/>
      <c r="R1909" s="37"/>
    </row>
    <row r="1910" spans="1:20" x14ac:dyDescent="0.25">
      <c r="A1910" s="14" t="s">
        <v>45</v>
      </c>
      <c r="B1910" s="14">
        <f>B1892+1</f>
        <v>106</v>
      </c>
      <c r="H1910" s="8" t="s">
        <v>19</v>
      </c>
      <c r="I1910" s="8" t="s">
        <v>20</v>
      </c>
      <c r="J1910" s="8" t="s">
        <v>22</v>
      </c>
      <c r="K1910" s="8" t="s">
        <v>21</v>
      </c>
      <c r="M1910"/>
      <c r="N1910"/>
      <c r="O1910" s="8" t="s">
        <v>24</v>
      </c>
      <c r="P1910" s="8" t="s">
        <v>25</v>
      </c>
      <c r="Q1910" s="8" t="s">
        <v>26</v>
      </c>
      <c r="R1910" s="8" t="s">
        <v>27</v>
      </c>
    </row>
    <row r="1911" spans="1:20" ht="30" x14ac:dyDescent="0.25">
      <c r="A1911" s="6" t="s">
        <v>44</v>
      </c>
      <c r="B1911" s="6" t="s">
        <v>13</v>
      </c>
      <c r="C1911" s="7" t="s">
        <v>7</v>
      </c>
      <c r="D1911" s="6" t="s">
        <v>14</v>
      </c>
      <c r="E1911" s="6" t="s">
        <v>1</v>
      </c>
      <c r="F1911" s="6" t="s">
        <v>2</v>
      </c>
      <c r="G1911" s="6" t="s">
        <v>15</v>
      </c>
      <c r="H1911" s="9" t="s">
        <v>14</v>
      </c>
      <c r="I1911" s="9" t="s">
        <v>1</v>
      </c>
      <c r="J1911" s="9" t="s">
        <v>2</v>
      </c>
      <c r="K1911" s="9" t="s">
        <v>15</v>
      </c>
      <c r="L1911" s="6" t="s">
        <v>16</v>
      </c>
      <c r="M1911" s="6" t="s">
        <v>17</v>
      </c>
      <c r="N1911" s="6" t="s">
        <v>28</v>
      </c>
      <c r="O1911" s="9" t="s">
        <v>14</v>
      </c>
      <c r="P1911" s="9" t="s">
        <v>1</v>
      </c>
      <c r="Q1911" s="9" t="s">
        <v>2</v>
      </c>
      <c r="R1911" s="9" t="s">
        <v>15</v>
      </c>
      <c r="S1911" s="7" t="s">
        <v>42</v>
      </c>
      <c r="T1911" s="9" t="s">
        <v>43</v>
      </c>
    </row>
    <row r="1912" spans="1:20" x14ac:dyDescent="0.25">
      <c r="A1912" t="s">
        <v>39</v>
      </c>
      <c r="B1912" t="s">
        <v>29</v>
      </c>
      <c r="C1912" s="4">
        <f>C1894</f>
        <v>0</v>
      </c>
      <c r="D1912" s="4">
        <f t="shared" ref="D1912:G1912" si="3455">D1894</f>
        <v>-1</v>
      </c>
      <c r="E1912" s="4">
        <f t="shared" si="3455"/>
        <v>1</v>
      </c>
      <c r="F1912" s="4">
        <f t="shared" si="3455"/>
        <v>0</v>
      </c>
      <c r="G1912" s="4">
        <f t="shared" si="3455"/>
        <v>1</v>
      </c>
      <c r="H1912" s="12">
        <f>H1908</f>
        <v>2.8110675530794231</v>
      </c>
      <c r="I1912" s="12">
        <f t="shared" ref="I1912:K1912" si="3456">I1908</f>
        <v>0.38209005395277251</v>
      </c>
      <c r="J1912" s="12">
        <f t="shared" si="3456"/>
        <v>2.4405715741078065</v>
      </c>
      <c r="K1912" s="12">
        <f t="shared" si="3456"/>
        <v>-5.4708596789393993E-2</v>
      </c>
      <c r="L1912" s="4">
        <f>SUMPRODUCT(D1912:G1912,H1912:K1912)</f>
        <v>-2.4836860959160449</v>
      </c>
      <c r="M1912" s="11">
        <f>1/(1+EXP(-L1912))</f>
        <v>7.700978823613E-2</v>
      </c>
      <c r="N1912" s="12">
        <f>(M1912-C1912)^2</f>
        <v>5.9305074841735864E-3</v>
      </c>
      <c r="O1912" s="12">
        <f>2*D1912*$M1912*(1-$M1912)*($M1912-$C1912)</f>
        <v>-1.0947600717369188E-2</v>
      </c>
      <c r="P1912" s="12">
        <f t="shared" ref="P1912:P1921" si="3457">2*E1912*$M1912*(1-$M1912)*($M1912-$C1912)</f>
        <v>1.0947600717369188E-2</v>
      </c>
      <c r="Q1912" s="12">
        <f t="shared" ref="Q1912:Q1921" si="3458">2*F1912*$M1912*(1-$M1912)*($M1912-$C1912)</f>
        <v>0</v>
      </c>
      <c r="R1912" s="12">
        <f t="shared" ref="R1912:R1921" si="3459">2*G1912*$M1912*(1-$M1912)*($M1912-$C1912)</f>
        <v>1.0947600717369188E-2</v>
      </c>
      <c r="S1912" s="4">
        <f>IF(M1912&gt;0.5,1,0)</f>
        <v>0</v>
      </c>
      <c r="T1912" s="15" t="str">
        <f>IF(S1912=C1912,"OK","FAUX")</f>
        <v>OK</v>
      </c>
    </row>
    <row r="1913" spans="1:20" x14ac:dyDescent="0.25">
      <c r="A1913" t="s">
        <v>40</v>
      </c>
      <c r="B1913" t="s">
        <v>34</v>
      </c>
      <c r="C1913" s="4">
        <f t="shared" ref="C1913:G1913" si="3460">C1895</f>
        <v>1</v>
      </c>
      <c r="D1913" s="4">
        <f t="shared" si="3460"/>
        <v>0</v>
      </c>
      <c r="E1913" s="4">
        <f t="shared" si="3460"/>
        <v>1</v>
      </c>
      <c r="F1913" s="4">
        <f t="shared" si="3460"/>
        <v>1</v>
      </c>
      <c r="G1913" s="4">
        <f t="shared" si="3460"/>
        <v>1</v>
      </c>
      <c r="H1913" s="12">
        <f>H1908</f>
        <v>2.8110675530794231</v>
      </c>
      <c r="I1913" s="12">
        <f t="shared" ref="I1913:K1913" si="3461">I1908</f>
        <v>0.38209005395277251</v>
      </c>
      <c r="J1913" s="12">
        <f t="shared" si="3461"/>
        <v>2.4405715741078065</v>
      </c>
      <c r="K1913" s="12">
        <f t="shared" si="3461"/>
        <v>-5.4708596789393993E-2</v>
      </c>
      <c r="L1913" s="4">
        <f t="shared" ref="L1913:L1921" si="3462">SUMPRODUCT(D1913:G1913,H1913:K1913)</f>
        <v>2.7679530312711846</v>
      </c>
      <c r="M1913" s="11">
        <f t="shared" ref="M1913:M1921" si="3463">1/(1+EXP(-L1913))</f>
        <v>0.94091929783907546</v>
      </c>
      <c r="N1913" s="12">
        <f t="shared" ref="N1913:N1921" si="3464">(M1913-C1913)^2</f>
        <v>3.4905293678278732E-3</v>
      </c>
      <c r="O1913" s="12">
        <f t="shared" ref="O1913:O1921" si="3465">2*D1913*$M1913*(1-$M1913)*($M1913-$C1913)</f>
        <v>0</v>
      </c>
      <c r="P1913" s="12">
        <f t="shared" si="3457"/>
        <v>-6.5686128837265491E-3</v>
      </c>
      <c r="Q1913" s="12">
        <f t="shared" si="3458"/>
        <v>-6.5686128837265491E-3</v>
      </c>
      <c r="R1913" s="12">
        <f t="shared" si="3459"/>
        <v>-6.5686128837265491E-3</v>
      </c>
      <c r="S1913" s="4">
        <f t="shared" ref="S1913:S1921" si="3466">IF(M1913&gt;0.5,1,0)</f>
        <v>1</v>
      </c>
      <c r="T1913" s="15" t="str">
        <f t="shared" ref="T1913:T1921" si="3467">IF(S1913=C1913,"OK","FAUX")</f>
        <v>OK</v>
      </c>
    </row>
    <row r="1914" spans="1:20" x14ac:dyDescent="0.25">
      <c r="A1914" t="s">
        <v>39</v>
      </c>
      <c r="B1914" t="s">
        <v>35</v>
      </c>
      <c r="C1914" s="4">
        <f t="shared" ref="C1914:G1914" si="3468">C1896</f>
        <v>0</v>
      </c>
      <c r="D1914" s="4">
        <f t="shared" si="3468"/>
        <v>-1</v>
      </c>
      <c r="E1914" s="4">
        <f t="shared" si="3468"/>
        <v>1</v>
      </c>
      <c r="F1914" s="4">
        <f t="shared" si="3468"/>
        <v>-1</v>
      </c>
      <c r="G1914" s="4">
        <f t="shared" si="3468"/>
        <v>0</v>
      </c>
      <c r="H1914" s="12">
        <f>H1908</f>
        <v>2.8110675530794231</v>
      </c>
      <c r="I1914" s="12">
        <f t="shared" ref="I1914:K1914" si="3469">I1908</f>
        <v>0.38209005395277251</v>
      </c>
      <c r="J1914" s="12">
        <f t="shared" si="3469"/>
        <v>2.4405715741078065</v>
      </c>
      <c r="K1914" s="12">
        <f t="shared" si="3469"/>
        <v>-5.4708596789393993E-2</v>
      </c>
      <c r="L1914" s="4">
        <f t="shared" si="3462"/>
        <v>-4.8695490732344577</v>
      </c>
      <c r="M1914" s="11">
        <f t="shared" si="3463"/>
        <v>7.6183415102741136E-3</v>
      </c>
      <c r="N1914" s="12">
        <f t="shared" si="3464"/>
        <v>5.8039127367165661E-5</v>
      </c>
      <c r="O1914" s="12">
        <f t="shared" si="3465"/>
        <v>-1.151939309478486E-4</v>
      </c>
      <c r="P1914" s="12">
        <f t="shared" si="3457"/>
        <v>1.151939309478486E-4</v>
      </c>
      <c r="Q1914" s="12">
        <f t="shared" si="3458"/>
        <v>-1.151939309478486E-4</v>
      </c>
      <c r="R1914" s="12">
        <f t="shared" si="3459"/>
        <v>0</v>
      </c>
      <c r="S1914" s="4">
        <f t="shared" si="3466"/>
        <v>0</v>
      </c>
      <c r="T1914" s="15" t="str">
        <f t="shared" si="3467"/>
        <v>OK</v>
      </c>
    </row>
    <row r="1915" spans="1:20" x14ac:dyDescent="0.25">
      <c r="A1915" t="s">
        <v>39</v>
      </c>
      <c r="B1915" t="s">
        <v>37</v>
      </c>
      <c r="C1915" s="4">
        <f t="shared" ref="C1915:G1915" si="3470">C1897</f>
        <v>0</v>
      </c>
      <c r="D1915" s="4">
        <f t="shared" si="3470"/>
        <v>-1</v>
      </c>
      <c r="E1915" s="4">
        <f t="shared" si="3470"/>
        <v>0</v>
      </c>
      <c r="F1915" s="4">
        <f t="shared" si="3470"/>
        <v>-1</v>
      </c>
      <c r="G1915" s="4">
        <f t="shared" si="3470"/>
        <v>1</v>
      </c>
      <c r="H1915" s="12">
        <f>H1908</f>
        <v>2.8110675530794231</v>
      </c>
      <c r="I1915" s="12">
        <f t="shared" ref="I1915:K1915" si="3471">I1908</f>
        <v>0.38209005395277251</v>
      </c>
      <c r="J1915" s="12">
        <f t="shared" si="3471"/>
        <v>2.4405715741078065</v>
      </c>
      <c r="K1915" s="12">
        <f t="shared" si="3471"/>
        <v>-5.4708596789393993E-2</v>
      </c>
      <c r="L1915" s="4">
        <f t="shared" si="3462"/>
        <v>-5.3063477239766232</v>
      </c>
      <c r="M1915" s="11">
        <f t="shared" si="3463"/>
        <v>4.9355287318570522E-3</v>
      </c>
      <c r="N1915" s="12">
        <f t="shared" si="3464"/>
        <v>2.4359443862986481E-5</v>
      </c>
      <c r="O1915" s="12">
        <f t="shared" si="3465"/>
        <v>-4.8478434255817299E-5</v>
      </c>
      <c r="P1915" s="12">
        <f t="shared" si="3457"/>
        <v>0</v>
      </c>
      <c r="Q1915" s="12">
        <f t="shared" si="3458"/>
        <v>-4.8478434255817299E-5</v>
      </c>
      <c r="R1915" s="12">
        <f t="shared" si="3459"/>
        <v>4.8478434255817299E-5</v>
      </c>
      <c r="S1915" s="4">
        <f t="shared" si="3466"/>
        <v>0</v>
      </c>
      <c r="T1915" s="15" t="str">
        <f t="shared" si="3467"/>
        <v>OK</v>
      </c>
    </row>
    <row r="1916" spans="1:20" x14ac:dyDescent="0.25">
      <c r="A1916" t="s">
        <v>40</v>
      </c>
      <c r="B1916" t="s">
        <v>32</v>
      </c>
      <c r="C1916" s="4">
        <f t="shared" ref="C1916:G1916" si="3472">C1898</f>
        <v>1</v>
      </c>
      <c r="D1916" s="4">
        <f t="shared" si="3472"/>
        <v>1</v>
      </c>
      <c r="E1916" s="4">
        <f t="shared" si="3472"/>
        <v>1</v>
      </c>
      <c r="F1916" s="4">
        <f t="shared" si="3472"/>
        <v>0</v>
      </c>
      <c r="G1916" s="4">
        <f t="shared" si="3472"/>
        <v>1</v>
      </c>
      <c r="H1916" s="12">
        <f>H1908</f>
        <v>2.8110675530794231</v>
      </c>
      <c r="I1916" s="12">
        <f t="shared" ref="I1916:K1916" si="3473">I1908</f>
        <v>0.38209005395277251</v>
      </c>
      <c r="J1916" s="12">
        <f t="shared" si="3473"/>
        <v>2.4405715741078065</v>
      </c>
      <c r="K1916" s="12">
        <f t="shared" si="3473"/>
        <v>-5.4708596789393993E-2</v>
      </c>
      <c r="L1916" s="4">
        <f t="shared" si="3462"/>
        <v>3.1384490102428013</v>
      </c>
      <c r="M1916" s="11">
        <f t="shared" si="3463"/>
        <v>0.95845116025537314</v>
      </c>
      <c r="N1916" s="12">
        <f t="shared" si="3464"/>
        <v>1.726306084124685E-3</v>
      </c>
      <c r="O1916" s="12">
        <f t="shared" si="3465"/>
        <v>-3.3091601385704284E-3</v>
      </c>
      <c r="P1916" s="12">
        <f t="shared" si="3457"/>
        <v>-3.3091601385704284E-3</v>
      </c>
      <c r="Q1916" s="12">
        <f t="shared" si="3458"/>
        <v>0</v>
      </c>
      <c r="R1916" s="12">
        <f t="shared" si="3459"/>
        <v>-3.3091601385704284E-3</v>
      </c>
      <c r="S1916" s="4">
        <f t="shared" si="3466"/>
        <v>1</v>
      </c>
      <c r="T1916" s="15" t="str">
        <f t="shared" si="3467"/>
        <v>OK</v>
      </c>
    </row>
    <row r="1917" spans="1:20" x14ac:dyDescent="0.25">
      <c r="A1917" t="s">
        <v>40</v>
      </c>
      <c r="B1917" t="s">
        <v>38</v>
      </c>
      <c r="C1917" s="4">
        <f t="shared" ref="C1917:G1917" si="3474">C1899</f>
        <v>1</v>
      </c>
      <c r="D1917" s="4">
        <f t="shared" si="3474"/>
        <v>1</v>
      </c>
      <c r="E1917" s="4">
        <f t="shared" si="3474"/>
        <v>1</v>
      </c>
      <c r="F1917" s="4">
        <f t="shared" si="3474"/>
        <v>1</v>
      </c>
      <c r="G1917" s="4">
        <f t="shared" si="3474"/>
        <v>0</v>
      </c>
      <c r="H1917" s="12">
        <f>H1908</f>
        <v>2.8110675530794231</v>
      </c>
      <c r="I1917" s="12">
        <f t="shared" ref="I1917:K1917" si="3475">I1908</f>
        <v>0.38209005395277251</v>
      </c>
      <c r="J1917" s="12">
        <f t="shared" si="3475"/>
        <v>2.4405715741078065</v>
      </c>
      <c r="K1917" s="12">
        <f t="shared" si="3475"/>
        <v>-5.4708596789393993E-2</v>
      </c>
      <c r="L1917" s="4">
        <f t="shared" si="3462"/>
        <v>5.6337291811400014</v>
      </c>
      <c r="M1917" s="11">
        <f t="shared" si="3463"/>
        <v>0.99643751884434784</v>
      </c>
      <c r="N1917" s="12">
        <f t="shared" si="3464"/>
        <v>1.2691271984376779E-5</v>
      </c>
      <c r="O1917" s="12">
        <f t="shared" si="3465"/>
        <v>-2.5292119134182358E-5</v>
      </c>
      <c r="P1917" s="12">
        <f t="shared" si="3457"/>
        <v>-2.5292119134182358E-5</v>
      </c>
      <c r="Q1917" s="12">
        <f t="shared" si="3458"/>
        <v>-2.5292119134182358E-5</v>
      </c>
      <c r="R1917" s="12">
        <f t="shared" si="3459"/>
        <v>0</v>
      </c>
      <c r="S1917" s="4">
        <f t="shared" si="3466"/>
        <v>1</v>
      </c>
      <c r="T1917" s="15" t="str">
        <f t="shared" si="3467"/>
        <v>OK</v>
      </c>
    </row>
    <row r="1918" spans="1:20" x14ac:dyDescent="0.25">
      <c r="A1918" t="s">
        <v>39</v>
      </c>
      <c r="B1918" t="s">
        <v>31</v>
      </c>
      <c r="C1918" s="4">
        <f t="shared" ref="C1918:G1918" si="3476">C1900</f>
        <v>0</v>
      </c>
      <c r="D1918" s="4">
        <f t="shared" si="3476"/>
        <v>0</v>
      </c>
      <c r="E1918" s="4">
        <f t="shared" si="3476"/>
        <v>0</v>
      </c>
      <c r="F1918" s="4">
        <f t="shared" si="3476"/>
        <v>-1</v>
      </c>
      <c r="G1918" s="4">
        <f t="shared" si="3476"/>
        <v>0</v>
      </c>
      <c r="H1918" s="12">
        <f>H1908</f>
        <v>2.8110675530794231</v>
      </c>
      <c r="I1918" s="12">
        <f t="shared" ref="I1918:K1918" si="3477">I1908</f>
        <v>0.38209005395277251</v>
      </c>
      <c r="J1918" s="12">
        <f t="shared" si="3477"/>
        <v>2.4405715741078065</v>
      </c>
      <c r="K1918" s="12">
        <f t="shared" si="3477"/>
        <v>-5.4708596789393993E-2</v>
      </c>
      <c r="L1918" s="4">
        <f t="shared" si="3462"/>
        <v>-2.4405715741078065</v>
      </c>
      <c r="M1918" s="11">
        <f t="shared" si="3463"/>
        <v>8.013077142992206E-2</v>
      </c>
      <c r="N1918" s="12">
        <f t="shared" si="3464"/>
        <v>6.4209405299544137E-3</v>
      </c>
      <c r="O1918" s="12">
        <f t="shared" si="3465"/>
        <v>0</v>
      </c>
      <c r="P1918" s="12">
        <f t="shared" si="3457"/>
        <v>0</v>
      </c>
      <c r="Q1918" s="12">
        <f t="shared" si="3458"/>
        <v>-1.1812851223967028E-2</v>
      </c>
      <c r="R1918" s="12">
        <f t="shared" si="3459"/>
        <v>0</v>
      </c>
      <c r="S1918" s="4">
        <f t="shared" si="3466"/>
        <v>0</v>
      </c>
      <c r="T1918" s="15" t="str">
        <f t="shared" si="3467"/>
        <v>OK</v>
      </c>
    </row>
    <row r="1919" spans="1:20" x14ac:dyDescent="0.25">
      <c r="A1919" t="s">
        <v>40</v>
      </c>
      <c r="B1919" t="s">
        <v>30</v>
      </c>
      <c r="C1919" s="4">
        <f t="shared" ref="C1919:G1919" si="3478">C1901</f>
        <v>1</v>
      </c>
      <c r="D1919" s="4">
        <f t="shared" si="3478"/>
        <v>1</v>
      </c>
      <c r="E1919" s="4">
        <f t="shared" si="3478"/>
        <v>0</v>
      </c>
      <c r="F1919" s="4">
        <f t="shared" si="3478"/>
        <v>1</v>
      </c>
      <c r="G1919" s="4">
        <f t="shared" si="3478"/>
        <v>1</v>
      </c>
      <c r="H1919" s="12">
        <f>H1908</f>
        <v>2.8110675530794231</v>
      </c>
      <c r="I1919" s="12">
        <f t="shared" ref="I1919:K1919" si="3479">I1908</f>
        <v>0.38209005395277251</v>
      </c>
      <c r="J1919" s="12">
        <f t="shared" si="3479"/>
        <v>2.4405715741078065</v>
      </c>
      <c r="K1919" s="12">
        <f t="shared" si="3479"/>
        <v>-5.4708596789393993E-2</v>
      </c>
      <c r="L1919" s="4">
        <f t="shared" si="3462"/>
        <v>5.1969305303978359</v>
      </c>
      <c r="M1919" s="11">
        <f t="shared" si="3463"/>
        <v>0.99449692801566614</v>
      </c>
      <c r="N1919" s="12">
        <f t="shared" si="3464"/>
        <v>3.0283801264760238E-5</v>
      </c>
      <c r="O1919" s="12">
        <f t="shared" si="3465"/>
        <v>-6.0234294652882002E-5</v>
      </c>
      <c r="P1919" s="12">
        <f t="shared" si="3457"/>
        <v>0</v>
      </c>
      <c r="Q1919" s="12">
        <f t="shared" si="3458"/>
        <v>-6.0234294652882002E-5</v>
      </c>
      <c r="R1919" s="12">
        <f t="shared" si="3459"/>
        <v>-6.0234294652882002E-5</v>
      </c>
      <c r="S1919" s="4">
        <f t="shared" si="3466"/>
        <v>1</v>
      </c>
      <c r="T1919" s="15" t="str">
        <f t="shared" si="3467"/>
        <v>OK</v>
      </c>
    </row>
    <row r="1920" spans="1:20" x14ac:dyDescent="0.25">
      <c r="A1920" t="s">
        <v>39</v>
      </c>
      <c r="B1920" t="s">
        <v>36</v>
      </c>
      <c r="C1920" s="4">
        <f t="shared" ref="C1920:G1920" si="3480">C1902</f>
        <v>0</v>
      </c>
      <c r="D1920" s="4">
        <f t="shared" si="3480"/>
        <v>-1</v>
      </c>
      <c r="E1920" s="4">
        <f t="shared" si="3480"/>
        <v>0</v>
      </c>
      <c r="F1920" s="4">
        <f t="shared" si="3480"/>
        <v>-1</v>
      </c>
      <c r="G1920" s="4">
        <f t="shared" si="3480"/>
        <v>0</v>
      </c>
      <c r="H1920" s="12">
        <f>H1908</f>
        <v>2.8110675530794231</v>
      </c>
      <c r="I1920" s="12">
        <f t="shared" ref="I1920:K1920" si="3481">I1908</f>
        <v>0.38209005395277251</v>
      </c>
      <c r="J1920" s="12">
        <f t="shared" si="3481"/>
        <v>2.4405715741078065</v>
      </c>
      <c r="K1920" s="12">
        <f t="shared" si="3481"/>
        <v>-5.4708596789393993E-2</v>
      </c>
      <c r="L1920" s="4">
        <f t="shared" si="3462"/>
        <v>-5.2516391271872296</v>
      </c>
      <c r="M1920" s="11">
        <f t="shared" si="3463"/>
        <v>5.2116208087840416E-3</v>
      </c>
      <c r="N1920" s="12">
        <f t="shared" si="3464"/>
        <v>2.7160991454550827E-5</v>
      </c>
      <c r="O1920" s="12">
        <f t="shared" si="3465"/>
        <v>-5.4038877332598172E-5</v>
      </c>
      <c r="P1920" s="12">
        <f t="shared" si="3457"/>
        <v>0</v>
      </c>
      <c r="Q1920" s="12">
        <f t="shared" si="3458"/>
        <v>-5.4038877332598172E-5</v>
      </c>
      <c r="R1920" s="12">
        <f t="shared" si="3459"/>
        <v>0</v>
      </c>
      <c r="S1920" s="4">
        <f t="shared" si="3466"/>
        <v>0</v>
      </c>
      <c r="T1920" s="15" t="str">
        <f t="shared" si="3467"/>
        <v>OK</v>
      </c>
    </row>
    <row r="1921" spans="1:20" x14ac:dyDescent="0.25">
      <c r="A1921" t="s">
        <v>40</v>
      </c>
      <c r="B1921" t="s">
        <v>33</v>
      </c>
      <c r="C1921" s="4">
        <f t="shared" ref="C1921:G1921" si="3482">C1903</f>
        <v>1</v>
      </c>
      <c r="D1921" s="4">
        <f t="shared" si="3482"/>
        <v>1</v>
      </c>
      <c r="E1921" s="4">
        <f t="shared" si="3482"/>
        <v>1</v>
      </c>
      <c r="F1921" s="4">
        <f t="shared" si="3482"/>
        <v>1</v>
      </c>
      <c r="G1921" s="4">
        <f t="shared" si="3482"/>
        <v>0</v>
      </c>
      <c r="H1921" s="12">
        <f>H1908</f>
        <v>2.8110675530794231</v>
      </c>
      <c r="I1921" s="12">
        <f t="shared" ref="I1921:K1921" si="3483">I1908</f>
        <v>0.38209005395277251</v>
      </c>
      <c r="J1921" s="12">
        <f t="shared" si="3483"/>
        <v>2.4405715741078065</v>
      </c>
      <c r="K1921" s="12">
        <f t="shared" si="3483"/>
        <v>-5.4708596789393993E-2</v>
      </c>
      <c r="L1921" s="4">
        <f t="shared" si="3462"/>
        <v>5.6337291811400014</v>
      </c>
      <c r="M1921" s="11">
        <f t="shared" si="3463"/>
        <v>0.99643751884434784</v>
      </c>
      <c r="N1921" s="12">
        <f t="shared" si="3464"/>
        <v>1.2691271984376779E-5</v>
      </c>
      <c r="O1921" s="12">
        <f t="shared" si="3465"/>
        <v>-2.5292119134182358E-5</v>
      </c>
      <c r="P1921" s="12">
        <f t="shared" si="3457"/>
        <v>-2.5292119134182358E-5</v>
      </c>
      <c r="Q1921" s="12">
        <f t="shared" si="3458"/>
        <v>-2.5292119134182358E-5</v>
      </c>
      <c r="R1921" s="12">
        <f t="shared" si="3459"/>
        <v>0</v>
      </c>
      <c r="S1921" s="4">
        <f t="shared" si="3466"/>
        <v>1</v>
      </c>
      <c r="T1921" s="15" t="str">
        <f t="shared" si="3467"/>
        <v>OK</v>
      </c>
    </row>
    <row r="1922" spans="1:20" x14ac:dyDescent="0.25">
      <c r="M1922" s="5" t="s">
        <v>47</v>
      </c>
      <c r="N1922" s="11">
        <f>AVERAGE(N1912:N1921)</f>
        <v>1.7733509373998777E-3</v>
      </c>
      <c r="O1922"/>
    </row>
    <row r="1923" spans="1:20" x14ac:dyDescent="0.25">
      <c r="H1923" t="s">
        <v>41</v>
      </c>
      <c r="I1923">
        <f>I1905</f>
        <v>3</v>
      </c>
      <c r="M1923"/>
      <c r="N1923" s="5" t="s">
        <v>46</v>
      </c>
      <c r="O1923" s="11">
        <f>AVERAGE(O1912:O1921)</f>
        <v>-1.4585290631397127E-3</v>
      </c>
      <c r="P1923" s="11">
        <f t="shared" ref="P1923:R1923" si="3484">AVERAGE(P1912:P1921)</f>
        <v>1.1344373877516948E-4</v>
      </c>
      <c r="Q1923" s="11">
        <f t="shared" si="3484"/>
        <v>-1.8709993883151085E-3</v>
      </c>
      <c r="R1923" s="11">
        <f t="shared" si="3484"/>
        <v>1.0580718346751462E-4</v>
      </c>
    </row>
    <row r="1924" spans="1:20" x14ac:dyDescent="0.25">
      <c r="M1924"/>
      <c r="N1924"/>
      <c r="O1924"/>
    </row>
    <row r="1925" spans="1:20" x14ac:dyDescent="0.25">
      <c r="M1925"/>
      <c r="N1925"/>
      <c r="O1925"/>
    </row>
    <row r="1926" spans="1:20" x14ac:dyDescent="0.25">
      <c r="H1926" s="13">
        <f>H1908-O1923*$I1923</f>
        <v>2.8154431402688425</v>
      </c>
      <c r="I1926" s="13">
        <f t="shared" ref="I1926" si="3485">I1908-P1923*$I1923</f>
        <v>0.38174972273644703</v>
      </c>
      <c r="J1926" s="13">
        <f t="shared" ref="J1926" si="3486">J1908-Q1923*$I1923</f>
        <v>2.446184572272752</v>
      </c>
      <c r="K1926" s="13">
        <f t="shared" ref="K1926" si="3487">K1908-R1923*$I1923</f>
        <v>-5.5026018339796534E-2</v>
      </c>
      <c r="M1926"/>
      <c r="N1926"/>
      <c r="O1926"/>
    </row>
    <row r="1927" spans="1:20" x14ac:dyDescent="0.25">
      <c r="H1927" s="36" t="s">
        <v>18</v>
      </c>
      <c r="I1927" s="36"/>
      <c r="J1927" s="36"/>
      <c r="K1927" s="36"/>
      <c r="M1927"/>
      <c r="N1927"/>
      <c r="O1927" s="37" t="s">
        <v>23</v>
      </c>
      <c r="P1927" s="37"/>
      <c r="Q1927" s="37"/>
      <c r="R1927" s="37"/>
    </row>
    <row r="1928" spans="1:20" x14ac:dyDescent="0.25">
      <c r="A1928" s="14" t="s">
        <v>45</v>
      </c>
      <c r="B1928" s="14">
        <f>B1910+1</f>
        <v>107</v>
      </c>
      <c r="H1928" s="8" t="s">
        <v>19</v>
      </c>
      <c r="I1928" s="8" t="s">
        <v>20</v>
      </c>
      <c r="J1928" s="8" t="s">
        <v>22</v>
      </c>
      <c r="K1928" s="8" t="s">
        <v>21</v>
      </c>
      <c r="M1928"/>
      <c r="N1928"/>
      <c r="O1928" s="8" t="s">
        <v>24</v>
      </c>
      <c r="P1928" s="8" t="s">
        <v>25</v>
      </c>
      <c r="Q1928" s="8" t="s">
        <v>26</v>
      </c>
      <c r="R1928" s="8" t="s">
        <v>27</v>
      </c>
    </row>
    <row r="1929" spans="1:20" ht="30" x14ac:dyDescent="0.25">
      <c r="A1929" s="6" t="s">
        <v>44</v>
      </c>
      <c r="B1929" s="6" t="s">
        <v>13</v>
      </c>
      <c r="C1929" s="7" t="s">
        <v>7</v>
      </c>
      <c r="D1929" s="6" t="s">
        <v>14</v>
      </c>
      <c r="E1929" s="6" t="s">
        <v>1</v>
      </c>
      <c r="F1929" s="6" t="s">
        <v>2</v>
      </c>
      <c r="G1929" s="6" t="s">
        <v>15</v>
      </c>
      <c r="H1929" s="9" t="s">
        <v>14</v>
      </c>
      <c r="I1929" s="9" t="s">
        <v>1</v>
      </c>
      <c r="J1929" s="9" t="s">
        <v>2</v>
      </c>
      <c r="K1929" s="9" t="s">
        <v>15</v>
      </c>
      <c r="L1929" s="6" t="s">
        <v>16</v>
      </c>
      <c r="M1929" s="6" t="s">
        <v>17</v>
      </c>
      <c r="N1929" s="6" t="s">
        <v>28</v>
      </c>
      <c r="O1929" s="9" t="s">
        <v>14</v>
      </c>
      <c r="P1929" s="9" t="s">
        <v>1</v>
      </c>
      <c r="Q1929" s="9" t="s">
        <v>2</v>
      </c>
      <c r="R1929" s="9" t="s">
        <v>15</v>
      </c>
      <c r="S1929" s="7" t="s">
        <v>42</v>
      </c>
      <c r="T1929" s="9" t="s">
        <v>43</v>
      </c>
    </row>
    <row r="1930" spans="1:20" x14ac:dyDescent="0.25">
      <c r="A1930" t="s">
        <v>39</v>
      </c>
      <c r="B1930" t="s">
        <v>29</v>
      </c>
      <c r="C1930" s="4">
        <f>C1912</f>
        <v>0</v>
      </c>
      <c r="D1930" s="4">
        <f t="shared" ref="D1930:G1930" si="3488">D1912</f>
        <v>-1</v>
      </c>
      <c r="E1930" s="4">
        <f t="shared" si="3488"/>
        <v>1</v>
      </c>
      <c r="F1930" s="4">
        <f t="shared" si="3488"/>
        <v>0</v>
      </c>
      <c r="G1930" s="4">
        <f t="shared" si="3488"/>
        <v>1</v>
      </c>
      <c r="H1930" s="12">
        <f>H1926</f>
        <v>2.8154431402688425</v>
      </c>
      <c r="I1930" s="12">
        <f t="shared" ref="I1930:K1930" si="3489">I1926</f>
        <v>0.38174972273644703</v>
      </c>
      <c r="J1930" s="12">
        <f t="shared" si="3489"/>
        <v>2.446184572272752</v>
      </c>
      <c r="K1930" s="12">
        <f t="shared" si="3489"/>
        <v>-5.5026018339796534E-2</v>
      </c>
      <c r="L1930" s="4">
        <f>SUMPRODUCT(D1930:G1930,H1930:K1930)</f>
        <v>-2.4887194358721918</v>
      </c>
      <c r="M1930" s="11">
        <f>1/(1+EXP(-L1930))</f>
        <v>7.6652782889474594E-2</v>
      </c>
      <c r="N1930" s="12">
        <f>(M1930-C1930)^2</f>
        <v>5.8756491247009294E-3</v>
      </c>
      <c r="O1930" s="12">
        <f>2*D1930*$M1930*(1-$M1930)*($M1930-$C1930)</f>
        <v>-1.0850528536020995E-2</v>
      </c>
      <c r="P1930" s="12">
        <f t="shared" ref="P1930:P1939" si="3490">2*E1930*$M1930*(1-$M1930)*($M1930-$C1930)</f>
        <v>1.0850528536020995E-2</v>
      </c>
      <c r="Q1930" s="12">
        <f t="shared" ref="Q1930:Q1939" si="3491">2*F1930*$M1930*(1-$M1930)*($M1930-$C1930)</f>
        <v>0</v>
      </c>
      <c r="R1930" s="12">
        <f t="shared" ref="R1930:R1939" si="3492">2*G1930*$M1930*(1-$M1930)*($M1930-$C1930)</f>
        <v>1.0850528536020995E-2</v>
      </c>
      <c r="S1930" s="4">
        <f>IF(M1930&gt;0.5,1,0)</f>
        <v>0</v>
      </c>
      <c r="T1930" s="15" t="str">
        <f>IF(S1930=C1930,"OK","FAUX")</f>
        <v>OK</v>
      </c>
    </row>
    <row r="1931" spans="1:20" x14ac:dyDescent="0.25">
      <c r="A1931" t="s">
        <v>40</v>
      </c>
      <c r="B1931" t="s">
        <v>34</v>
      </c>
      <c r="C1931" s="4">
        <f t="shared" ref="C1931:G1931" si="3493">C1913</f>
        <v>1</v>
      </c>
      <c r="D1931" s="4">
        <f t="shared" si="3493"/>
        <v>0</v>
      </c>
      <c r="E1931" s="4">
        <f t="shared" si="3493"/>
        <v>1</v>
      </c>
      <c r="F1931" s="4">
        <f t="shared" si="3493"/>
        <v>1</v>
      </c>
      <c r="G1931" s="4">
        <f t="shared" si="3493"/>
        <v>1</v>
      </c>
      <c r="H1931" s="12">
        <f>H1926</f>
        <v>2.8154431402688425</v>
      </c>
      <c r="I1931" s="12">
        <f t="shared" ref="I1931:K1931" si="3494">I1926</f>
        <v>0.38174972273644703</v>
      </c>
      <c r="J1931" s="12">
        <f t="shared" si="3494"/>
        <v>2.446184572272752</v>
      </c>
      <c r="K1931" s="12">
        <f t="shared" si="3494"/>
        <v>-5.5026018339796534E-2</v>
      </c>
      <c r="L1931" s="4">
        <f t="shared" ref="L1931:L1939" si="3495">SUMPRODUCT(D1931:G1931,H1931:K1931)</f>
        <v>2.7729082766694026</v>
      </c>
      <c r="M1931" s="11">
        <f t="shared" ref="M1931:M1939" si="3496">1/(1+EXP(-L1931))</f>
        <v>0.94119415968899678</v>
      </c>
      <c r="N1931" s="12">
        <f t="shared" ref="N1931:N1939" si="3497">(M1931-C1931)^2</f>
        <v>3.4581268546832115E-3</v>
      </c>
      <c r="O1931" s="12">
        <f t="shared" ref="O1931:O1939" si="3498">2*D1931*$M1931*(1-$M1931)*($M1931-$C1931)</f>
        <v>0</v>
      </c>
      <c r="P1931" s="12">
        <f t="shared" si="3490"/>
        <v>-6.5095375981830371E-3</v>
      </c>
      <c r="Q1931" s="12">
        <f t="shared" si="3491"/>
        <v>-6.5095375981830371E-3</v>
      </c>
      <c r="R1931" s="12">
        <f t="shared" si="3492"/>
        <v>-6.5095375981830371E-3</v>
      </c>
      <c r="S1931" s="4">
        <f t="shared" ref="S1931:S1939" si="3499">IF(M1931&gt;0.5,1,0)</f>
        <v>1</v>
      </c>
      <c r="T1931" s="15" t="str">
        <f t="shared" ref="T1931:T1939" si="3500">IF(S1931=C1931,"OK","FAUX")</f>
        <v>OK</v>
      </c>
    </row>
    <row r="1932" spans="1:20" x14ac:dyDescent="0.25">
      <c r="A1932" t="s">
        <v>39</v>
      </c>
      <c r="B1932" t="s">
        <v>35</v>
      </c>
      <c r="C1932" s="4">
        <f t="shared" ref="C1932:G1932" si="3501">C1914</f>
        <v>0</v>
      </c>
      <c r="D1932" s="4">
        <f t="shared" si="3501"/>
        <v>-1</v>
      </c>
      <c r="E1932" s="4">
        <f t="shared" si="3501"/>
        <v>1</v>
      </c>
      <c r="F1932" s="4">
        <f t="shared" si="3501"/>
        <v>-1</v>
      </c>
      <c r="G1932" s="4">
        <f t="shared" si="3501"/>
        <v>0</v>
      </c>
      <c r="H1932" s="12">
        <f>H1926</f>
        <v>2.8154431402688425</v>
      </c>
      <c r="I1932" s="12">
        <f t="shared" ref="I1932:K1932" si="3502">I1926</f>
        <v>0.38174972273644703</v>
      </c>
      <c r="J1932" s="12">
        <f t="shared" si="3502"/>
        <v>2.446184572272752</v>
      </c>
      <c r="K1932" s="12">
        <f t="shared" si="3502"/>
        <v>-5.5026018339796534E-2</v>
      </c>
      <c r="L1932" s="4">
        <f t="shared" si="3495"/>
        <v>-4.8798779898051468</v>
      </c>
      <c r="M1932" s="11">
        <f t="shared" si="3496"/>
        <v>7.5406476017288249E-3</v>
      </c>
      <c r="N1932" s="12">
        <f t="shared" si="3497"/>
        <v>5.6861366253458676E-5</v>
      </c>
      <c r="O1932" s="12">
        <f t="shared" si="3498"/>
        <v>-1.1286518945677703E-4</v>
      </c>
      <c r="P1932" s="12">
        <f t="shared" si="3490"/>
        <v>1.1286518945677703E-4</v>
      </c>
      <c r="Q1932" s="12">
        <f t="shared" si="3491"/>
        <v>-1.1286518945677703E-4</v>
      </c>
      <c r="R1932" s="12">
        <f t="shared" si="3492"/>
        <v>0</v>
      </c>
      <c r="S1932" s="4">
        <f t="shared" si="3499"/>
        <v>0</v>
      </c>
      <c r="T1932" s="15" t="str">
        <f t="shared" si="3500"/>
        <v>OK</v>
      </c>
    </row>
    <row r="1933" spans="1:20" x14ac:dyDescent="0.25">
      <c r="A1933" t="s">
        <v>39</v>
      </c>
      <c r="B1933" t="s">
        <v>37</v>
      </c>
      <c r="C1933" s="4">
        <f t="shared" ref="C1933:G1933" si="3503">C1915</f>
        <v>0</v>
      </c>
      <c r="D1933" s="4">
        <f t="shared" si="3503"/>
        <v>-1</v>
      </c>
      <c r="E1933" s="4">
        <f t="shared" si="3503"/>
        <v>0</v>
      </c>
      <c r="F1933" s="4">
        <f t="shared" si="3503"/>
        <v>-1</v>
      </c>
      <c r="G1933" s="4">
        <f t="shared" si="3503"/>
        <v>1</v>
      </c>
      <c r="H1933" s="12">
        <f>H1926</f>
        <v>2.8154431402688425</v>
      </c>
      <c r="I1933" s="12">
        <f t="shared" ref="I1933:K1933" si="3504">I1926</f>
        <v>0.38174972273644703</v>
      </c>
      <c r="J1933" s="12">
        <f t="shared" si="3504"/>
        <v>2.446184572272752</v>
      </c>
      <c r="K1933" s="12">
        <f t="shared" si="3504"/>
        <v>-5.5026018339796534E-2</v>
      </c>
      <c r="L1933" s="4">
        <f t="shared" si="3495"/>
        <v>-5.3166537308813906</v>
      </c>
      <c r="M1933" s="11">
        <f t="shared" si="3496"/>
        <v>4.8851715622042534E-3</v>
      </c>
      <c r="N1933" s="12">
        <f t="shared" si="3497"/>
        <v>2.3864901192169145E-5</v>
      </c>
      <c r="O1933" s="12">
        <f t="shared" si="3498"/>
        <v>-4.7496634111060698E-5</v>
      </c>
      <c r="P1933" s="12">
        <f t="shared" si="3490"/>
        <v>0</v>
      </c>
      <c r="Q1933" s="12">
        <f t="shared" si="3491"/>
        <v>-4.7496634111060698E-5</v>
      </c>
      <c r="R1933" s="12">
        <f t="shared" si="3492"/>
        <v>4.7496634111060698E-5</v>
      </c>
      <c r="S1933" s="4">
        <f t="shared" si="3499"/>
        <v>0</v>
      </c>
      <c r="T1933" s="15" t="str">
        <f t="shared" si="3500"/>
        <v>OK</v>
      </c>
    </row>
    <row r="1934" spans="1:20" x14ac:dyDescent="0.25">
      <c r="A1934" t="s">
        <v>40</v>
      </c>
      <c r="B1934" t="s">
        <v>32</v>
      </c>
      <c r="C1934" s="4">
        <f t="shared" ref="C1934:G1934" si="3505">C1916</f>
        <v>1</v>
      </c>
      <c r="D1934" s="4">
        <f t="shared" si="3505"/>
        <v>1</v>
      </c>
      <c r="E1934" s="4">
        <f t="shared" si="3505"/>
        <v>1</v>
      </c>
      <c r="F1934" s="4">
        <f t="shared" si="3505"/>
        <v>0</v>
      </c>
      <c r="G1934" s="4">
        <f t="shared" si="3505"/>
        <v>1</v>
      </c>
      <c r="H1934" s="12">
        <f>H1926</f>
        <v>2.8154431402688425</v>
      </c>
      <c r="I1934" s="12">
        <f t="shared" ref="I1934:K1934" si="3506">I1926</f>
        <v>0.38174972273644703</v>
      </c>
      <c r="J1934" s="12">
        <f t="shared" si="3506"/>
        <v>2.446184572272752</v>
      </c>
      <c r="K1934" s="12">
        <f t="shared" si="3506"/>
        <v>-5.5026018339796534E-2</v>
      </c>
      <c r="L1934" s="4">
        <f t="shared" si="3495"/>
        <v>3.1421668446654931</v>
      </c>
      <c r="M1934" s="11">
        <f t="shared" si="3496"/>
        <v>0.95859896175197212</v>
      </c>
      <c r="N1934" s="12">
        <f t="shared" si="3497"/>
        <v>1.7140459680146671E-3</v>
      </c>
      <c r="O1934" s="12">
        <f t="shared" si="3498"/>
        <v>-3.2861653706680281E-3</v>
      </c>
      <c r="P1934" s="12">
        <f t="shared" si="3490"/>
        <v>-3.2861653706680281E-3</v>
      </c>
      <c r="Q1934" s="12">
        <f t="shared" si="3491"/>
        <v>0</v>
      </c>
      <c r="R1934" s="12">
        <f t="shared" si="3492"/>
        <v>-3.2861653706680281E-3</v>
      </c>
      <c r="S1934" s="4">
        <f t="shared" si="3499"/>
        <v>1</v>
      </c>
      <c r="T1934" s="15" t="str">
        <f t="shared" si="3500"/>
        <v>OK</v>
      </c>
    </row>
    <row r="1935" spans="1:20" x14ac:dyDescent="0.25">
      <c r="A1935" t="s">
        <v>40</v>
      </c>
      <c r="B1935" t="s">
        <v>38</v>
      </c>
      <c r="C1935" s="4">
        <f t="shared" ref="C1935:G1935" si="3507">C1917</f>
        <v>1</v>
      </c>
      <c r="D1935" s="4">
        <f t="shared" si="3507"/>
        <v>1</v>
      </c>
      <c r="E1935" s="4">
        <f t="shared" si="3507"/>
        <v>1</v>
      </c>
      <c r="F1935" s="4">
        <f t="shared" si="3507"/>
        <v>1</v>
      </c>
      <c r="G1935" s="4">
        <f t="shared" si="3507"/>
        <v>0</v>
      </c>
      <c r="H1935" s="12">
        <f>H1926</f>
        <v>2.8154431402688425</v>
      </c>
      <c r="I1935" s="12">
        <f t="shared" ref="I1935:K1935" si="3508">I1926</f>
        <v>0.38174972273644703</v>
      </c>
      <c r="J1935" s="12">
        <f t="shared" si="3508"/>
        <v>2.446184572272752</v>
      </c>
      <c r="K1935" s="12">
        <f t="shared" si="3508"/>
        <v>-5.5026018339796534E-2</v>
      </c>
      <c r="L1935" s="4">
        <f t="shared" si="3495"/>
        <v>5.6433774352780421</v>
      </c>
      <c r="M1935" s="11">
        <f t="shared" si="3496"/>
        <v>0.99647160459247142</v>
      </c>
      <c r="N1935" s="12">
        <f t="shared" si="3497"/>
        <v>1.2449574151868802E-5</v>
      </c>
      <c r="O1935" s="12">
        <f t="shared" si="3498"/>
        <v>-2.4811294263211322E-5</v>
      </c>
      <c r="P1935" s="12">
        <f t="shared" si="3490"/>
        <v>-2.4811294263211322E-5</v>
      </c>
      <c r="Q1935" s="12">
        <f t="shared" si="3491"/>
        <v>-2.4811294263211322E-5</v>
      </c>
      <c r="R1935" s="12">
        <f t="shared" si="3492"/>
        <v>0</v>
      </c>
      <c r="S1935" s="4">
        <f t="shared" si="3499"/>
        <v>1</v>
      </c>
      <c r="T1935" s="15" t="str">
        <f t="shared" si="3500"/>
        <v>OK</v>
      </c>
    </row>
    <row r="1936" spans="1:20" x14ac:dyDescent="0.25">
      <c r="A1936" t="s">
        <v>39</v>
      </c>
      <c r="B1936" t="s">
        <v>31</v>
      </c>
      <c r="C1936" s="4">
        <f t="shared" ref="C1936:G1936" si="3509">C1918</f>
        <v>0</v>
      </c>
      <c r="D1936" s="4">
        <f t="shared" si="3509"/>
        <v>0</v>
      </c>
      <c r="E1936" s="4">
        <f t="shared" si="3509"/>
        <v>0</v>
      </c>
      <c r="F1936" s="4">
        <f t="shared" si="3509"/>
        <v>-1</v>
      </c>
      <c r="G1936" s="4">
        <f t="shared" si="3509"/>
        <v>0</v>
      </c>
      <c r="H1936" s="12">
        <f>H1926</f>
        <v>2.8154431402688425</v>
      </c>
      <c r="I1936" s="12">
        <f t="shared" ref="I1936:K1936" si="3510">I1926</f>
        <v>0.38174972273644703</v>
      </c>
      <c r="J1936" s="12">
        <f t="shared" si="3510"/>
        <v>2.446184572272752</v>
      </c>
      <c r="K1936" s="12">
        <f t="shared" si="3510"/>
        <v>-5.5026018339796534E-2</v>
      </c>
      <c r="L1936" s="4">
        <f t="shared" si="3495"/>
        <v>-2.446184572272752</v>
      </c>
      <c r="M1936" s="11">
        <f t="shared" si="3496"/>
        <v>7.9718012128284027E-2</v>
      </c>
      <c r="N1936" s="12">
        <f t="shared" si="3497"/>
        <v>6.3549614576852397E-3</v>
      </c>
      <c r="O1936" s="12">
        <f t="shared" si="3498"/>
        <v>0</v>
      </c>
      <c r="P1936" s="12">
        <f t="shared" si="3490"/>
        <v>0</v>
      </c>
      <c r="Q1936" s="12">
        <f t="shared" si="3491"/>
        <v>-1.1696713126253418E-2</v>
      </c>
      <c r="R1936" s="12">
        <f t="shared" si="3492"/>
        <v>0</v>
      </c>
      <c r="S1936" s="4">
        <f t="shared" si="3499"/>
        <v>0</v>
      </c>
      <c r="T1936" s="15" t="str">
        <f t="shared" si="3500"/>
        <v>OK</v>
      </c>
    </row>
    <row r="1937" spans="1:20" x14ac:dyDescent="0.25">
      <c r="A1937" t="s">
        <v>40</v>
      </c>
      <c r="B1937" t="s">
        <v>30</v>
      </c>
      <c r="C1937" s="4">
        <f t="shared" ref="C1937:G1937" si="3511">C1919</f>
        <v>1</v>
      </c>
      <c r="D1937" s="4">
        <f t="shared" si="3511"/>
        <v>1</v>
      </c>
      <c r="E1937" s="4">
        <f t="shared" si="3511"/>
        <v>0</v>
      </c>
      <c r="F1937" s="4">
        <f t="shared" si="3511"/>
        <v>1</v>
      </c>
      <c r="G1937" s="4">
        <f t="shared" si="3511"/>
        <v>1</v>
      </c>
      <c r="H1937" s="12">
        <f>H1926</f>
        <v>2.8154431402688425</v>
      </c>
      <c r="I1937" s="12">
        <f t="shared" ref="I1937:K1937" si="3512">I1926</f>
        <v>0.38174972273644703</v>
      </c>
      <c r="J1937" s="12">
        <f t="shared" si="3512"/>
        <v>2.446184572272752</v>
      </c>
      <c r="K1937" s="12">
        <f t="shared" si="3512"/>
        <v>-5.5026018339796534E-2</v>
      </c>
      <c r="L1937" s="4">
        <f t="shared" si="3495"/>
        <v>5.2066016942017983</v>
      </c>
      <c r="M1937" s="11">
        <f t="shared" si="3496"/>
        <v>0.99454960392089475</v>
      </c>
      <c r="N1937" s="12">
        <f t="shared" si="3497"/>
        <v>2.9706817419125843E-5</v>
      </c>
      <c r="O1937" s="12">
        <f t="shared" si="3498"/>
        <v>-5.9089806995883891E-5</v>
      </c>
      <c r="P1937" s="12">
        <f t="shared" si="3490"/>
        <v>0</v>
      </c>
      <c r="Q1937" s="12">
        <f t="shared" si="3491"/>
        <v>-5.9089806995883891E-5</v>
      </c>
      <c r="R1937" s="12">
        <f t="shared" si="3492"/>
        <v>-5.9089806995883891E-5</v>
      </c>
      <c r="S1937" s="4">
        <f t="shared" si="3499"/>
        <v>1</v>
      </c>
      <c r="T1937" s="15" t="str">
        <f t="shared" si="3500"/>
        <v>OK</v>
      </c>
    </row>
    <row r="1938" spans="1:20" x14ac:dyDescent="0.25">
      <c r="A1938" t="s">
        <v>39</v>
      </c>
      <c r="B1938" t="s">
        <v>36</v>
      </c>
      <c r="C1938" s="4">
        <f t="shared" ref="C1938:G1938" si="3513">C1920</f>
        <v>0</v>
      </c>
      <c r="D1938" s="4">
        <f t="shared" si="3513"/>
        <v>-1</v>
      </c>
      <c r="E1938" s="4">
        <f t="shared" si="3513"/>
        <v>0</v>
      </c>
      <c r="F1938" s="4">
        <f t="shared" si="3513"/>
        <v>-1</v>
      </c>
      <c r="G1938" s="4">
        <f t="shared" si="3513"/>
        <v>0</v>
      </c>
      <c r="H1938" s="12">
        <f>H1926</f>
        <v>2.8154431402688425</v>
      </c>
      <c r="I1938" s="12">
        <f t="shared" ref="I1938:K1938" si="3514">I1926</f>
        <v>0.38174972273644703</v>
      </c>
      <c r="J1938" s="12">
        <f t="shared" si="3514"/>
        <v>2.446184572272752</v>
      </c>
      <c r="K1938" s="12">
        <f t="shared" si="3514"/>
        <v>-5.5026018339796534E-2</v>
      </c>
      <c r="L1938" s="4">
        <f t="shared" si="3495"/>
        <v>-5.2616277125415944</v>
      </c>
      <c r="M1938" s="11">
        <f t="shared" si="3496"/>
        <v>5.1600904928017534E-3</v>
      </c>
      <c r="N1938" s="12">
        <f t="shared" si="3497"/>
        <v>2.6626533893903041E-5</v>
      </c>
      <c r="O1938" s="12">
        <f t="shared" si="3498"/>
        <v>-5.2978277139001696E-5</v>
      </c>
      <c r="P1938" s="12">
        <f t="shared" si="3490"/>
        <v>0</v>
      </c>
      <c r="Q1938" s="12">
        <f t="shared" si="3491"/>
        <v>-5.2978277139001696E-5</v>
      </c>
      <c r="R1938" s="12">
        <f t="shared" si="3492"/>
        <v>0</v>
      </c>
      <c r="S1938" s="4">
        <f t="shared" si="3499"/>
        <v>0</v>
      </c>
      <c r="T1938" s="15" t="str">
        <f t="shared" si="3500"/>
        <v>OK</v>
      </c>
    </row>
    <row r="1939" spans="1:20" x14ac:dyDescent="0.25">
      <c r="A1939" t="s">
        <v>40</v>
      </c>
      <c r="B1939" t="s">
        <v>33</v>
      </c>
      <c r="C1939" s="4">
        <f t="shared" ref="C1939:G1939" si="3515">C1921</f>
        <v>1</v>
      </c>
      <c r="D1939" s="4">
        <f t="shared" si="3515"/>
        <v>1</v>
      </c>
      <c r="E1939" s="4">
        <f t="shared" si="3515"/>
        <v>1</v>
      </c>
      <c r="F1939" s="4">
        <f t="shared" si="3515"/>
        <v>1</v>
      </c>
      <c r="G1939" s="4">
        <f t="shared" si="3515"/>
        <v>0</v>
      </c>
      <c r="H1939" s="12">
        <f>H1926</f>
        <v>2.8154431402688425</v>
      </c>
      <c r="I1939" s="12">
        <f t="shared" ref="I1939:K1939" si="3516">I1926</f>
        <v>0.38174972273644703</v>
      </c>
      <c r="J1939" s="12">
        <f t="shared" si="3516"/>
        <v>2.446184572272752</v>
      </c>
      <c r="K1939" s="12">
        <f t="shared" si="3516"/>
        <v>-5.5026018339796534E-2</v>
      </c>
      <c r="L1939" s="4">
        <f t="shared" si="3495"/>
        <v>5.6433774352780421</v>
      </c>
      <c r="M1939" s="11">
        <f t="shared" si="3496"/>
        <v>0.99647160459247142</v>
      </c>
      <c r="N1939" s="12">
        <f t="shared" si="3497"/>
        <v>1.2449574151868802E-5</v>
      </c>
      <c r="O1939" s="12">
        <f t="shared" si="3498"/>
        <v>-2.4811294263211322E-5</v>
      </c>
      <c r="P1939" s="12">
        <f t="shared" si="3490"/>
        <v>-2.4811294263211322E-5</v>
      </c>
      <c r="Q1939" s="12">
        <f t="shared" si="3491"/>
        <v>-2.4811294263211322E-5</v>
      </c>
      <c r="R1939" s="12">
        <f t="shared" si="3492"/>
        <v>0</v>
      </c>
      <c r="S1939" s="4">
        <f t="shared" si="3499"/>
        <v>1</v>
      </c>
      <c r="T1939" s="15" t="str">
        <f t="shared" si="3500"/>
        <v>OK</v>
      </c>
    </row>
    <row r="1940" spans="1:20" x14ac:dyDescent="0.25">
      <c r="M1940" s="5" t="s">
        <v>47</v>
      </c>
      <c r="N1940" s="11">
        <f>AVERAGE(N1930:N1939)</f>
        <v>1.7564742172146443E-3</v>
      </c>
      <c r="O1940"/>
    </row>
    <row r="1941" spans="1:20" x14ac:dyDescent="0.25">
      <c r="H1941" t="s">
        <v>41</v>
      </c>
      <c r="I1941">
        <f>I1923</f>
        <v>3</v>
      </c>
      <c r="M1941"/>
      <c r="N1941" s="5" t="s">
        <v>46</v>
      </c>
      <c r="O1941" s="11">
        <f>AVERAGE(O1930:O1939)</f>
        <v>-1.4458746402918165E-3</v>
      </c>
      <c r="P1941" s="11">
        <f t="shared" ref="P1941:R1941" si="3517">AVERAGE(P1930:P1939)</f>
        <v>1.1180681681002839E-4</v>
      </c>
      <c r="Q1941" s="11">
        <f t="shared" si="3517"/>
        <v>-1.85283032206656E-3</v>
      </c>
      <c r="R1941" s="11">
        <f t="shared" si="3517"/>
        <v>1.0432323942851064E-4</v>
      </c>
    </row>
    <row r="1942" spans="1:20" x14ac:dyDescent="0.25">
      <c r="M1942"/>
      <c r="N1942"/>
      <c r="O1942"/>
    </row>
    <row r="1943" spans="1:20" x14ac:dyDescent="0.25">
      <c r="M1943"/>
      <c r="N1943"/>
      <c r="O1943"/>
    </row>
    <row r="1944" spans="1:20" x14ac:dyDescent="0.25">
      <c r="H1944" s="13">
        <f>H1926-O1941*$I1941</f>
        <v>2.8197807641897179</v>
      </c>
      <c r="I1944" s="13">
        <f t="shared" ref="I1944" si="3518">I1926-P1941*$I1941</f>
        <v>0.38141430228601692</v>
      </c>
      <c r="J1944" s="13">
        <f t="shared" ref="J1944" si="3519">J1926-Q1941*$I1941</f>
        <v>2.4517430632389519</v>
      </c>
      <c r="K1944" s="13">
        <f t="shared" ref="K1944" si="3520">K1926-R1941*$I1941</f>
        <v>-5.5338988058082066E-2</v>
      </c>
      <c r="M1944"/>
      <c r="N1944"/>
      <c r="O1944"/>
    </row>
    <row r="1945" spans="1:20" x14ac:dyDescent="0.25">
      <c r="H1945" s="36" t="s">
        <v>18</v>
      </c>
      <c r="I1945" s="36"/>
      <c r="J1945" s="36"/>
      <c r="K1945" s="36"/>
      <c r="M1945"/>
      <c r="N1945"/>
      <c r="O1945" s="37" t="s">
        <v>23</v>
      </c>
      <c r="P1945" s="37"/>
      <c r="Q1945" s="37"/>
      <c r="R1945" s="37"/>
    </row>
    <row r="1946" spans="1:20" x14ac:dyDescent="0.25">
      <c r="A1946" s="14" t="s">
        <v>45</v>
      </c>
      <c r="B1946" s="14">
        <f>B1928+1</f>
        <v>108</v>
      </c>
      <c r="H1946" s="8" t="s">
        <v>19</v>
      </c>
      <c r="I1946" s="8" t="s">
        <v>20</v>
      </c>
      <c r="J1946" s="8" t="s">
        <v>22</v>
      </c>
      <c r="K1946" s="8" t="s">
        <v>21</v>
      </c>
      <c r="M1946"/>
      <c r="N1946"/>
      <c r="O1946" s="8" t="s">
        <v>24</v>
      </c>
      <c r="P1946" s="8" t="s">
        <v>25</v>
      </c>
      <c r="Q1946" s="8" t="s">
        <v>26</v>
      </c>
      <c r="R1946" s="8" t="s">
        <v>27</v>
      </c>
    </row>
    <row r="1947" spans="1:20" ht="30" x14ac:dyDescent="0.25">
      <c r="A1947" s="6" t="s">
        <v>44</v>
      </c>
      <c r="B1947" s="6" t="s">
        <v>13</v>
      </c>
      <c r="C1947" s="7" t="s">
        <v>7</v>
      </c>
      <c r="D1947" s="6" t="s">
        <v>14</v>
      </c>
      <c r="E1947" s="6" t="s">
        <v>1</v>
      </c>
      <c r="F1947" s="6" t="s">
        <v>2</v>
      </c>
      <c r="G1947" s="6" t="s">
        <v>15</v>
      </c>
      <c r="H1947" s="9" t="s">
        <v>14</v>
      </c>
      <c r="I1947" s="9" t="s">
        <v>1</v>
      </c>
      <c r="J1947" s="9" t="s">
        <v>2</v>
      </c>
      <c r="K1947" s="9" t="s">
        <v>15</v>
      </c>
      <c r="L1947" s="6" t="s">
        <v>16</v>
      </c>
      <c r="M1947" s="6" t="s">
        <v>17</v>
      </c>
      <c r="N1947" s="6" t="s">
        <v>28</v>
      </c>
      <c r="O1947" s="9" t="s">
        <v>14</v>
      </c>
      <c r="P1947" s="9" t="s">
        <v>1</v>
      </c>
      <c r="Q1947" s="9" t="s">
        <v>2</v>
      </c>
      <c r="R1947" s="9" t="s">
        <v>15</v>
      </c>
      <c r="S1947" s="7" t="s">
        <v>42</v>
      </c>
      <c r="T1947" s="9" t="s">
        <v>43</v>
      </c>
    </row>
    <row r="1948" spans="1:20" x14ac:dyDescent="0.25">
      <c r="A1948" t="s">
        <v>39</v>
      </c>
      <c r="B1948" t="s">
        <v>29</v>
      </c>
      <c r="C1948" s="4">
        <f>C1930</f>
        <v>0</v>
      </c>
      <c r="D1948" s="4">
        <f t="shared" ref="D1948:G1948" si="3521">D1930</f>
        <v>-1</v>
      </c>
      <c r="E1948" s="4">
        <f t="shared" si="3521"/>
        <v>1</v>
      </c>
      <c r="F1948" s="4">
        <f t="shared" si="3521"/>
        <v>0</v>
      </c>
      <c r="G1948" s="4">
        <f t="shared" si="3521"/>
        <v>1</v>
      </c>
      <c r="H1948" s="12">
        <f>H1944</f>
        <v>2.8197807641897179</v>
      </c>
      <c r="I1948" s="12">
        <f t="shared" ref="I1948:K1948" si="3522">I1944</f>
        <v>0.38141430228601692</v>
      </c>
      <c r="J1948" s="12">
        <f t="shared" si="3522"/>
        <v>2.4517430632389519</v>
      </c>
      <c r="K1948" s="12">
        <f t="shared" si="3522"/>
        <v>-5.5338988058082066E-2</v>
      </c>
      <c r="L1948" s="4">
        <f>SUMPRODUCT(D1948:G1948,H1948:K1948)</f>
        <v>-2.4937054499617828</v>
      </c>
      <c r="M1948" s="11">
        <f>1/(1+EXP(-L1948))</f>
        <v>7.6300631160072505E-2</v>
      </c>
      <c r="N1948" s="12">
        <f>(M1948-C1948)^2</f>
        <v>5.8217863154254269E-3</v>
      </c>
      <c r="O1948" s="12">
        <f>2*D1948*$M1948*(1-$M1948)*($M1948-$C1948)</f>
        <v>-1.0755160690158789E-2</v>
      </c>
      <c r="P1948" s="12">
        <f t="shared" ref="P1948:P1957" si="3523">2*E1948*$M1948*(1-$M1948)*($M1948-$C1948)</f>
        <v>1.0755160690158789E-2</v>
      </c>
      <c r="Q1948" s="12">
        <f t="shared" ref="Q1948:Q1957" si="3524">2*F1948*$M1948*(1-$M1948)*($M1948-$C1948)</f>
        <v>0</v>
      </c>
      <c r="R1948" s="12">
        <f t="shared" ref="R1948:R1957" si="3525">2*G1948*$M1948*(1-$M1948)*($M1948-$C1948)</f>
        <v>1.0755160690158789E-2</v>
      </c>
      <c r="S1948" s="4">
        <f>IF(M1948&gt;0.5,1,0)</f>
        <v>0</v>
      </c>
      <c r="T1948" s="15" t="str">
        <f>IF(S1948=C1948,"OK","FAUX")</f>
        <v>OK</v>
      </c>
    </row>
    <row r="1949" spans="1:20" x14ac:dyDescent="0.25">
      <c r="A1949" t="s">
        <v>40</v>
      </c>
      <c r="B1949" t="s">
        <v>34</v>
      </c>
      <c r="C1949" s="4">
        <f t="shared" ref="C1949:G1949" si="3526">C1931</f>
        <v>1</v>
      </c>
      <c r="D1949" s="4">
        <f t="shared" si="3526"/>
        <v>0</v>
      </c>
      <c r="E1949" s="4">
        <f t="shared" si="3526"/>
        <v>1</v>
      </c>
      <c r="F1949" s="4">
        <f t="shared" si="3526"/>
        <v>1</v>
      </c>
      <c r="G1949" s="4">
        <f t="shared" si="3526"/>
        <v>1</v>
      </c>
      <c r="H1949" s="12">
        <f>H1944</f>
        <v>2.8197807641897179</v>
      </c>
      <c r="I1949" s="12">
        <f t="shared" ref="I1949:K1949" si="3527">I1944</f>
        <v>0.38141430228601692</v>
      </c>
      <c r="J1949" s="12">
        <f t="shared" si="3527"/>
        <v>2.4517430632389519</v>
      </c>
      <c r="K1949" s="12">
        <f t="shared" si="3527"/>
        <v>-5.5338988058082066E-2</v>
      </c>
      <c r="L1949" s="4">
        <f t="shared" ref="L1949:L1957" si="3528">SUMPRODUCT(D1949:G1949,H1949:K1949)</f>
        <v>2.777818377466887</v>
      </c>
      <c r="M1949" s="11">
        <f t="shared" ref="M1949:M1957" si="3529">1/(1+EXP(-L1949))</f>
        <v>0.94146533454795189</v>
      </c>
      <c r="N1949" s="12">
        <f t="shared" ref="N1949:N1957" si="3530">(M1949-C1949)^2</f>
        <v>3.4263070595831942E-3</v>
      </c>
      <c r="O1949" s="12">
        <f t="shared" ref="O1949:O1957" si="3531">2*D1949*$M1949*(1-$M1949)*($M1949-$C1949)</f>
        <v>0</v>
      </c>
      <c r="P1949" s="12">
        <f t="shared" si="3523"/>
        <v>-6.4514986442290026E-3</v>
      </c>
      <c r="Q1949" s="12">
        <f t="shared" si="3524"/>
        <v>-6.4514986442290026E-3</v>
      </c>
      <c r="R1949" s="12">
        <f t="shared" si="3525"/>
        <v>-6.4514986442290026E-3</v>
      </c>
      <c r="S1949" s="4">
        <f t="shared" ref="S1949:S1957" si="3532">IF(M1949&gt;0.5,1,0)</f>
        <v>1</v>
      </c>
      <c r="T1949" s="15" t="str">
        <f t="shared" ref="T1949:T1957" si="3533">IF(S1949=C1949,"OK","FAUX")</f>
        <v>OK</v>
      </c>
    </row>
    <row r="1950" spans="1:20" x14ac:dyDescent="0.25">
      <c r="A1950" t="s">
        <v>39</v>
      </c>
      <c r="B1950" t="s">
        <v>35</v>
      </c>
      <c r="C1950" s="4">
        <f t="shared" ref="C1950:G1950" si="3534">C1932</f>
        <v>0</v>
      </c>
      <c r="D1950" s="4">
        <f t="shared" si="3534"/>
        <v>-1</v>
      </c>
      <c r="E1950" s="4">
        <f t="shared" si="3534"/>
        <v>1</v>
      </c>
      <c r="F1950" s="4">
        <f t="shared" si="3534"/>
        <v>-1</v>
      </c>
      <c r="G1950" s="4">
        <f t="shared" si="3534"/>
        <v>0</v>
      </c>
      <c r="H1950" s="12">
        <f>H1944</f>
        <v>2.8197807641897179</v>
      </c>
      <c r="I1950" s="12">
        <f t="shared" ref="I1950:K1950" si="3535">I1944</f>
        <v>0.38141430228601692</v>
      </c>
      <c r="J1950" s="12">
        <f t="shared" si="3535"/>
        <v>2.4517430632389519</v>
      </c>
      <c r="K1950" s="12">
        <f t="shared" si="3535"/>
        <v>-5.5338988058082066E-2</v>
      </c>
      <c r="L1950" s="4">
        <f t="shared" si="3528"/>
        <v>-4.8901095251426527</v>
      </c>
      <c r="M1950" s="11">
        <f t="shared" si="3529"/>
        <v>7.4644615154027278E-3</v>
      </c>
      <c r="N1950" s="12">
        <f t="shared" si="3530"/>
        <v>5.5718185714928385E-5</v>
      </c>
      <c r="O1950" s="12">
        <f t="shared" si="3531"/>
        <v>-1.1060455892390248E-4</v>
      </c>
      <c r="P1950" s="12">
        <f t="shared" si="3523"/>
        <v>1.1060455892390248E-4</v>
      </c>
      <c r="Q1950" s="12">
        <f t="shared" si="3524"/>
        <v>-1.1060455892390248E-4</v>
      </c>
      <c r="R1950" s="12">
        <f t="shared" si="3525"/>
        <v>0</v>
      </c>
      <c r="S1950" s="4">
        <f t="shared" si="3532"/>
        <v>0</v>
      </c>
      <c r="T1950" s="15" t="str">
        <f t="shared" si="3533"/>
        <v>OK</v>
      </c>
    </row>
    <row r="1951" spans="1:20" x14ac:dyDescent="0.25">
      <c r="A1951" t="s">
        <v>39</v>
      </c>
      <c r="B1951" t="s">
        <v>37</v>
      </c>
      <c r="C1951" s="4">
        <f t="shared" ref="C1951:G1951" si="3536">C1933</f>
        <v>0</v>
      </c>
      <c r="D1951" s="4">
        <f t="shared" si="3536"/>
        <v>-1</v>
      </c>
      <c r="E1951" s="4">
        <f t="shared" si="3536"/>
        <v>0</v>
      </c>
      <c r="F1951" s="4">
        <f t="shared" si="3536"/>
        <v>-1</v>
      </c>
      <c r="G1951" s="4">
        <f t="shared" si="3536"/>
        <v>1</v>
      </c>
      <c r="H1951" s="12">
        <f>H1944</f>
        <v>2.8197807641897179</v>
      </c>
      <c r="I1951" s="12">
        <f t="shared" ref="I1951:K1951" si="3537">I1944</f>
        <v>0.38141430228601692</v>
      </c>
      <c r="J1951" s="12">
        <f t="shared" si="3537"/>
        <v>2.4517430632389519</v>
      </c>
      <c r="K1951" s="12">
        <f t="shared" si="3537"/>
        <v>-5.5338988058082066E-2</v>
      </c>
      <c r="L1951" s="4">
        <f t="shared" si="3528"/>
        <v>-5.3268628154867521</v>
      </c>
      <c r="M1951" s="11">
        <f t="shared" si="3529"/>
        <v>4.8357920969523231E-3</v>
      </c>
      <c r="N1951" s="12">
        <f t="shared" si="3530"/>
        <v>2.3384885204946546E-5</v>
      </c>
      <c r="O1951" s="12">
        <f t="shared" si="3531"/>
        <v>-4.6543601523768659E-5</v>
      </c>
      <c r="P1951" s="12">
        <f t="shared" si="3523"/>
        <v>0</v>
      </c>
      <c r="Q1951" s="12">
        <f t="shared" si="3524"/>
        <v>-4.6543601523768659E-5</v>
      </c>
      <c r="R1951" s="12">
        <f t="shared" si="3525"/>
        <v>4.6543601523768659E-5</v>
      </c>
      <c r="S1951" s="4">
        <f t="shared" si="3532"/>
        <v>0</v>
      </c>
      <c r="T1951" s="15" t="str">
        <f t="shared" si="3533"/>
        <v>OK</v>
      </c>
    </row>
    <row r="1952" spans="1:20" x14ac:dyDescent="0.25">
      <c r="A1952" t="s">
        <v>40</v>
      </c>
      <c r="B1952" t="s">
        <v>32</v>
      </c>
      <c r="C1952" s="4">
        <f t="shared" ref="C1952:G1952" si="3538">C1934</f>
        <v>1</v>
      </c>
      <c r="D1952" s="4">
        <f t="shared" si="3538"/>
        <v>1</v>
      </c>
      <c r="E1952" s="4">
        <f t="shared" si="3538"/>
        <v>1</v>
      </c>
      <c r="F1952" s="4">
        <f t="shared" si="3538"/>
        <v>0</v>
      </c>
      <c r="G1952" s="4">
        <f t="shared" si="3538"/>
        <v>1</v>
      </c>
      <c r="H1952" s="12">
        <f>H1944</f>
        <v>2.8197807641897179</v>
      </c>
      <c r="I1952" s="12">
        <f t="shared" ref="I1952:K1952" si="3539">I1944</f>
        <v>0.38141430228601692</v>
      </c>
      <c r="J1952" s="12">
        <f t="shared" si="3539"/>
        <v>2.4517430632389519</v>
      </c>
      <c r="K1952" s="12">
        <f t="shared" si="3539"/>
        <v>-5.5338988058082066E-2</v>
      </c>
      <c r="L1952" s="4">
        <f t="shared" si="3528"/>
        <v>3.145856078417653</v>
      </c>
      <c r="M1952" s="11">
        <f t="shared" si="3529"/>
        <v>0.95874512888056862</v>
      </c>
      <c r="N1952" s="12">
        <f t="shared" si="3530"/>
        <v>1.7019643910808934E-3</v>
      </c>
      <c r="O1952" s="12">
        <f t="shared" si="3531"/>
        <v>-3.2635001389539793E-3</v>
      </c>
      <c r="P1952" s="12">
        <f t="shared" si="3523"/>
        <v>-3.2635001389539793E-3</v>
      </c>
      <c r="Q1952" s="12">
        <f t="shared" si="3524"/>
        <v>0</v>
      </c>
      <c r="R1952" s="12">
        <f t="shared" si="3525"/>
        <v>-3.2635001389539793E-3</v>
      </c>
      <c r="S1952" s="4">
        <f t="shared" si="3532"/>
        <v>1</v>
      </c>
      <c r="T1952" s="15" t="str">
        <f t="shared" si="3533"/>
        <v>OK</v>
      </c>
    </row>
    <row r="1953" spans="1:20" x14ac:dyDescent="0.25">
      <c r="A1953" t="s">
        <v>40</v>
      </c>
      <c r="B1953" t="s">
        <v>38</v>
      </c>
      <c r="C1953" s="4">
        <f t="shared" ref="C1953:G1953" si="3540">C1935</f>
        <v>1</v>
      </c>
      <c r="D1953" s="4">
        <f t="shared" si="3540"/>
        <v>1</v>
      </c>
      <c r="E1953" s="4">
        <f t="shared" si="3540"/>
        <v>1</v>
      </c>
      <c r="F1953" s="4">
        <f t="shared" si="3540"/>
        <v>1</v>
      </c>
      <c r="G1953" s="4">
        <f t="shared" si="3540"/>
        <v>0</v>
      </c>
      <c r="H1953" s="12">
        <f>H1944</f>
        <v>2.8197807641897179</v>
      </c>
      <c r="I1953" s="12">
        <f t="shared" ref="I1953:K1953" si="3541">I1944</f>
        <v>0.38141430228601692</v>
      </c>
      <c r="J1953" s="12">
        <f t="shared" si="3541"/>
        <v>2.4517430632389519</v>
      </c>
      <c r="K1953" s="12">
        <f t="shared" si="3541"/>
        <v>-5.5338988058082066E-2</v>
      </c>
      <c r="L1953" s="4">
        <f t="shared" si="3528"/>
        <v>5.6529381297146868</v>
      </c>
      <c r="M1953" s="11">
        <f t="shared" si="3529"/>
        <v>0.99650506041952547</v>
      </c>
      <c r="N1953" s="12">
        <f t="shared" si="3530"/>
        <v>1.2214602671167498E-5</v>
      </c>
      <c r="O1953" s="12">
        <f t="shared" si="3531"/>
        <v>-2.434382674566453E-5</v>
      </c>
      <c r="P1953" s="12">
        <f t="shared" si="3523"/>
        <v>-2.434382674566453E-5</v>
      </c>
      <c r="Q1953" s="12">
        <f t="shared" si="3524"/>
        <v>-2.434382674566453E-5</v>
      </c>
      <c r="R1953" s="12">
        <f t="shared" si="3525"/>
        <v>0</v>
      </c>
      <c r="S1953" s="4">
        <f t="shared" si="3532"/>
        <v>1</v>
      </c>
      <c r="T1953" s="15" t="str">
        <f t="shared" si="3533"/>
        <v>OK</v>
      </c>
    </row>
    <row r="1954" spans="1:20" x14ac:dyDescent="0.25">
      <c r="A1954" t="s">
        <v>39</v>
      </c>
      <c r="B1954" t="s">
        <v>31</v>
      </c>
      <c r="C1954" s="4">
        <f t="shared" ref="C1954:G1954" si="3542">C1936</f>
        <v>0</v>
      </c>
      <c r="D1954" s="4">
        <f t="shared" si="3542"/>
        <v>0</v>
      </c>
      <c r="E1954" s="4">
        <f t="shared" si="3542"/>
        <v>0</v>
      </c>
      <c r="F1954" s="4">
        <f t="shared" si="3542"/>
        <v>-1</v>
      </c>
      <c r="G1954" s="4">
        <f t="shared" si="3542"/>
        <v>0</v>
      </c>
      <c r="H1954" s="12">
        <f>H1944</f>
        <v>2.8197807641897179</v>
      </c>
      <c r="I1954" s="12">
        <f t="shared" ref="I1954:K1954" si="3543">I1944</f>
        <v>0.38141430228601692</v>
      </c>
      <c r="J1954" s="12">
        <f t="shared" si="3543"/>
        <v>2.4517430632389519</v>
      </c>
      <c r="K1954" s="12">
        <f t="shared" si="3543"/>
        <v>-5.5338988058082066E-2</v>
      </c>
      <c r="L1954" s="4">
        <f t="shared" si="3528"/>
        <v>-2.4517430632389519</v>
      </c>
      <c r="M1954" s="11">
        <f t="shared" si="3529"/>
        <v>7.9311175745530857E-2</v>
      </c>
      <c r="N1954" s="12">
        <f t="shared" si="3530"/>
        <v>6.2902625981384819E-3</v>
      </c>
      <c r="O1954" s="12">
        <f t="shared" si="3531"/>
        <v>0</v>
      </c>
      <c r="P1954" s="12">
        <f t="shared" si="3523"/>
        <v>0</v>
      </c>
      <c r="Q1954" s="12">
        <f t="shared" si="3524"/>
        <v>-1.1582748951463964E-2</v>
      </c>
      <c r="R1954" s="12">
        <f t="shared" si="3525"/>
        <v>0</v>
      </c>
      <c r="S1954" s="4">
        <f t="shared" si="3532"/>
        <v>0</v>
      </c>
      <c r="T1954" s="15" t="str">
        <f t="shared" si="3533"/>
        <v>OK</v>
      </c>
    </row>
    <row r="1955" spans="1:20" x14ac:dyDescent="0.25">
      <c r="A1955" t="s">
        <v>40</v>
      </c>
      <c r="B1955" t="s">
        <v>30</v>
      </c>
      <c r="C1955" s="4">
        <f t="shared" ref="C1955:G1955" si="3544">C1937</f>
        <v>1</v>
      </c>
      <c r="D1955" s="4">
        <f t="shared" si="3544"/>
        <v>1</v>
      </c>
      <c r="E1955" s="4">
        <f t="shared" si="3544"/>
        <v>0</v>
      </c>
      <c r="F1955" s="4">
        <f t="shared" si="3544"/>
        <v>1</v>
      </c>
      <c r="G1955" s="4">
        <f t="shared" si="3544"/>
        <v>1</v>
      </c>
      <c r="H1955" s="12">
        <f>H1944</f>
        <v>2.8197807641897179</v>
      </c>
      <c r="I1955" s="12">
        <f t="shared" ref="I1955:K1955" si="3545">I1944</f>
        <v>0.38141430228601692</v>
      </c>
      <c r="J1955" s="12">
        <f t="shared" si="3545"/>
        <v>2.4517430632389519</v>
      </c>
      <c r="K1955" s="12">
        <f t="shared" si="3545"/>
        <v>-5.5338988058082066E-2</v>
      </c>
      <c r="L1955" s="4">
        <f t="shared" si="3528"/>
        <v>5.2161848393705874</v>
      </c>
      <c r="M1955" s="11">
        <f t="shared" si="3529"/>
        <v>0.99460130574477257</v>
      </c>
      <c r="N1955" s="12">
        <f t="shared" si="3530"/>
        <v>2.9145899661425676E-5</v>
      </c>
      <c r="O1955" s="12">
        <f t="shared" si="3531"/>
        <v>-5.7977099720720204E-5</v>
      </c>
      <c r="P1955" s="12">
        <f t="shared" si="3523"/>
        <v>0</v>
      </c>
      <c r="Q1955" s="12">
        <f t="shared" si="3524"/>
        <v>-5.7977099720720204E-5</v>
      </c>
      <c r="R1955" s="12">
        <f t="shared" si="3525"/>
        <v>-5.7977099720720204E-5</v>
      </c>
      <c r="S1955" s="4">
        <f t="shared" si="3532"/>
        <v>1</v>
      </c>
      <c r="T1955" s="15" t="str">
        <f t="shared" si="3533"/>
        <v>OK</v>
      </c>
    </row>
    <row r="1956" spans="1:20" x14ac:dyDescent="0.25">
      <c r="A1956" t="s">
        <v>39</v>
      </c>
      <c r="B1956" t="s">
        <v>36</v>
      </c>
      <c r="C1956" s="4">
        <f t="shared" ref="C1956:G1956" si="3546">C1938</f>
        <v>0</v>
      </c>
      <c r="D1956" s="4">
        <f t="shared" si="3546"/>
        <v>-1</v>
      </c>
      <c r="E1956" s="4">
        <f t="shared" si="3546"/>
        <v>0</v>
      </c>
      <c r="F1956" s="4">
        <f t="shared" si="3546"/>
        <v>-1</v>
      </c>
      <c r="G1956" s="4">
        <f t="shared" si="3546"/>
        <v>0</v>
      </c>
      <c r="H1956" s="12">
        <f>H1944</f>
        <v>2.8197807641897179</v>
      </c>
      <c r="I1956" s="12">
        <f t="shared" ref="I1956:K1956" si="3547">I1944</f>
        <v>0.38141430228601692</v>
      </c>
      <c r="J1956" s="12">
        <f t="shared" si="3547"/>
        <v>2.4517430632389519</v>
      </c>
      <c r="K1956" s="12">
        <f t="shared" si="3547"/>
        <v>-5.5338988058082066E-2</v>
      </c>
      <c r="L1956" s="4">
        <f t="shared" si="3528"/>
        <v>-5.2715238274286698</v>
      </c>
      <c r="M1956" s="11">
        <f t="shared" si="3529"/>
        <v>5.1095371157787129E-3</v>
      </c>
      <c r="N1956" s="12">
        <f t="shared" si="3530"/>
        <v>2.6107369537520249E-5</v>
      </c>
      <c r="O1956" s="12">
        <f t="shared" si="3531"/>
        <v>-5.1947945927745877E-5</v>
      </c>
      <c r="P1956" s="12">
        <f t="shared" si="3523"/>
        <v>0</v>
      </c>
      <c r="Q1956" s="12">
        <f t="shared" si="3524"/>
        <v>-5.1947945927745877E-5</v>
      </c>
      <c r="R1956" s="12">
        <f t="shared" si="3525"/>
        <v>0</v>
      </c>
      <c r="S1956" s="4">
        <f t="shared" si="3532"/>
        <v>0</v>
      </c>
      <c r="T1956" s="15" t="str">
        <f t="shared" si="3533"/>
        <v>OK</v>
      </c>
    </row>
    <row r="1957" spans="1:20" x14ac:dyDescent="0.25">
      <c r="A1957" t="s">
        <v>40</v>
      </c>
      <c r="B1957" t="s">
        <v>33</v>
      </c>
      <c r="C1957" s="4">
        <f t="shared" ref="C1957:G1957" si="3548">C1939</f>
        <v>1</v>
      </c>
      <c r="D1957" s="4">
        <f t="shared" si="3548"/>
        <v>1</v>
      </c>
      <c r="E1957" s="4">
        <f t="shared" si="3548"/>
        <v>1</v>
      </c>
      <c r="F1957" s="4">
        <f t="shared" si="3548"/>
        <v>1</v>
      </c>
      <c r="G1957" s="4">
        <f t="shared" si="3548"/>
        <v>0</v>
      </c>
      <c r="H1957" s="12">
        <f>H1944</f>
        <v>2.8197807641897179</v>
      </c>
      <c r="I1957" s="12">
        <f t="shared" ref="I1957:K1957" si="3549">I1944</f>
        <v>0.38141430228601692</v>
      </c>
      <c r="J1957" s="12">
        <f t="shared" si="3549"/>
        <v>2.4517430632389519</v>
      </c>
      <c r="K1957" s="12">
        <f t="shared" si="3549"/>
        <v>-5.5338988058082066E-2</v>
      </c>
      <c r="L1957" s="4">
        <f t="shared" si="3528"/>
        <v>5.6529381297146868</v>
      </c>
      <c r="M1957" s="11">
        <f t="shared" si="3529"/>
        <v>0.99650506041952547</v>
      </c>
      <c r="N1957" s="12">
        <f t="shared" si="3530"/>
        <v>1.2214602671167498E-5</v>
      </c>
      <c r="O1957" s="12">
        <f t="shared" si="3531"/>
        <v>-2.434382674566453E-5</v>
      </c>
      <c r="P1957" s="12">
        <f t="shared" si="3523"/>
        <v>-2.434382674566453E-5</v>
      </c>
      <c r="Q1957" s="12">
        <f t="shared" si="3524"/>
        <v>-2.434382674566453E-5</v>
      </c>
      <c r="R1957" s="12">
        <f t="shared" si="3525"/>
        <v>0</v>
      </c>
      <c r="S1957" s="4">
        <f t="shared" si="3532"/>
        <v>1</v>
      </c>
      <c r="T1957" s="15" t="str">
        <f t="shared" si="3533"/>
        <v>OK</v>
      </c>
    </row>
    <row r="1958" spans="1:20" x14ac:dyDescent="0.25">
      <c r="M1958" s="5" t="s">
        <v>47</v>
      </c>
      <c r="N1958" s="11">
        <f>AVERAGE(N1948:N1957)</f>
        <v>1.7399105909689152E-3</v>
      </c>
      <c r="O1958"/>
    </row>
    <row r="1959" spans="1:20" x14ac:dyDescent="0.25">
      <c r="H1959" t="s">
        <v>41</v>
      </c>
      <c r="I1959">
        <f>I1941</f>
        <v>3</v>
      </c>
      <c r="M1959"/>
      <c r="N1959" s="5" t="s">
        <v>46</v>
      </c>
      <c r="O1959" s="11">
        <f>AVERAGE(O1948:O1957)</f>
        <v>-1.4334421688700235E-3</v>
      </c>
      <c r="P1959" s="11">
        <f t="shared" ref="P1959:R1959" si="3550">AVERAGE(P1948:P1957)</f>
        <v>1.1020788124083804E-4</v>
      </c>
      <c r="Q1959" s="11">
        <f t="shared" si="3550"/>
        <v>-1.8350008455280432E-3</v>
      </c>
      <c r="R1959" s="11">
        <f t="shared" si="3550"/>
        <v>1.0287284087788558E-4</v>
      </c>
    </row>
    <row r="1960" spans="1:20" x14ac:dyDescent="0.25">
      <c r="M1960"/>
      <c r="N1960"/>
      <c r="O1960"/>
    </row>
    <row r="1961" spans="1:20" x14ac:dyDescent="0.25">
      <c r="M1961"/>
      <c r="N1961"/>
      <c r="O1961"/>
    </row>
    <row r="1962" spans="1:20" x14ac:dyDescent="0.25">
      <c r="H1962" s="13">
        <f>H1944-O1959*$I1959</f>
        <v>2.8240810906963278</v>
      </c>
      <c r="I1962" s="13">
        <f t="shared" ref="I1962" si="3551">I1944-P1959*$I1959</f>
        <v>0.38108367864229442</v>
      </c>
      <c r="J1962" s="13">
        <f t="shared" ref="J1962" si="3552">J1944-Q1959*$I1959</f>
        <v>2.457248065775536</v>
      </c>
      <c r="K1962" s="13">
        <f t="shared" ref="K1962" si="3553">K1944-R1959*$I1959</f>
        <v>-5.5647606580715721E-2</v>
      </c>
      <c r="M1962"/>
      <c r="N1962"/>
      <c r="O1962"/>
    </row>
    <row r="1963" spans="1:20" x14ac:dyDescent="0.25">
      <c r="H1963" s="36" t="s">
        <v>18</v>
      </c>
      <c r="I1963" s="36"/>
      <c r="J1963" s="36"/>
      <c r="K1963" s="36"/>
      <c r="M1963"/>
      <c r="N1963"/>
      <c r="O1963" s="37" t="s">
        <v>23</v>
      </c>
      <c r="P1963" s="37"/>
      <c r="Q1963" s="37"/>
      <c r="R1963" s="37"/>
    </row>
    <row r="1964" spans="1:20" x14ac:dyDescent="0.25">
      <c r="A1964" s="14" t="s">
        <v>45</v>
      </c>
      <c r="B1964" s="14">
        <f>B1946+1</f>
        <v>109</v>
      </c>
      <c r="H1964" s="8" t="s">
        <v>19</v>
      </c>
      <c r="I1964" s="8" t="s">
        <v>20</v>
      </c>
      <c r="J1964" s="8" t="s">
        <v>22</v>
      </c>
      <c r="K1964" s="8" t="s">
        <v>21</v>
      </c>
      <c r="M1964"/>
      <c r="N1964"/>
      <c r="O1964" s="8" t="s">
        <v>24</v>
      </c>
      <c r="P1964" s="8" t="s">
        <v>25</v>
      </c>
      <c r="Q1964" s="8" t="s">
        <v>26</v>
      </c>
      <c r="R1964" s="8" t="s">
        <v>27</v>
      </c>
    </row>
    <row r="1965" spans="1:20" ht="30" x14ac:dyDescent="0.25">
      <c r="A1965" s="6" t="s">
        <v>44</v>
      </c>
      <c r="B1965" s="6" t="s">
        <v>13</v>
      </c>
      <c r="C1965" s="7" t="s">
        <v>7</v>
      </c>
      <c r="D1965" s="6" t="s">
        <v>14</v>
      </c>
      <c r="E1965" s="6" t="s">
        <v>1</v>
      </c>
      <c r="F1965" s="6" t="s">
        <v>2</v>
      </c>
      <c r="G1965" s="6" t="s">
        <v>15</v>
      </c>
      <c r="H1965" s="9" t="s">
        <v>14</v>
      </c>
      <c r="I1965" s="9" t="s">
        <v>1</v>
      </c>
      <c r="J1965" s="9" t="s">
        <v>2</v>
      </c>
      <c r="K1965" s="9" t="s">
        <v>15</v>
      </c>
      <c r="L1965" s="6" t="s">
        <v>16</v>
      </c>
      <c r="M1965" s="6" t="s">
        <v>17</v>
      </c>
      <c r="N1965" s="6" t="s">
        <v>28</v>
      </c>
      <c r="O1965" s="9" t="s">
        <v>14</v>
      </c>
      <c r="P1965" s="9" t="s">
        <v>1</v>
      </c>
      <c r="Q1965" s="9" t="s">
        <v>2</v>
      </c>
      <c r="R1965" s="9" t="s">
        <v>15</v>
      </c>
      <c r="S1965" s="7" t="s">
        <v>42</v>
      </c>
      <c r="T1965" s="9" t="s">
        <v>43</v>
      </c>
    </row>
    <row r="1966" spans="1:20" x14ac:dyDescent="0.25">
      <c r="A1966" t="s">
        <v>39</v>
      </c>
      <c r="B1966" t="s">
        <v>29</v>
      </c>
      <c r="C1966" s="4">
        <f>C1948</f>
        <v>0</v>
      </c>
      <c r="D1966" s="4">
        <f t="shared" ref="D1966:G1966" si="3554">D1948</f>
        <v>-1</v>
      </c>
      <c r="E1966" s="4">
        <f t="shared" si="3554"/>
        <v>1</v>
      </c>
      <c r="F1966" s="4">
        <f t="shared" si="3554"/>
        <v>0</v>
      </c>
      <c r="G1966" s="4">
        <f t="shared" si="3554"/>
        <v>1</v>
      </c>
      <c r="H1966" s="12">
        <f>H1962</f>
        <v>2.8240810906963278</v>
      </c>
      <c r="I1966" s="12">
        <f t="shared" ref="I1966:K1966" si="3555">I1962</f>
        <v>0.38108367864229442</v>
      </c>
      <c r="J1966" s="12">
        <f t="shared" si="3555"/>
        <v>2.457248065775536</v>
      </c>
      <c r="K1966" s="12">
        <f t="shared" si="3555"/>
        <v>-5.5647606580715721E-2</v>
      </c>
      <c r="L1966" s="4">
        <f>SUMPRODUCT(D1966:G1966,H1966:K1966)</f>
        <v>-2.4986450186347495</v>
      </c>
      <c r="M1966" s="11">
        <f>1/(1+EXP(-L1966))</f>
        <v>7.5953223858353763E-2</v>
      </c>
      <c r="N1966" s="12">
        <f>(M1966-C1966)^2</f>
        <v>5.7688922144771993E-3</v>
      </c>
      <c r="O1966" s="12">
        <f>2*D1966*$M1966*(1-$M1966)*($M1966-$C1966)</f>
        <v>-1.0661452505392598E-2</v>
      </c>
      <c r="P1966" s="12">
        <f t="shared" ref="P1966:P1975" si="3556">2*E1966*$M1966*(1-$M1966)*($M1966-$C1966)</f>
        <v>1.0661452505392598E-2</v>
      </c>
      <c r="Q1966" s="12">
        <f t="shared" ref="Q1966:Q1975" si="3557">2*F1966*$M1966*(1-$M1966)*($M1966-$C1966)</f>
        <v>0</v>
      </c>
      <c r="R1966" s="12">
        <f t="shared" ref="R1966:R1975" si="3558">2*G1966*$M1966*(1-$M1966)*($M1966-$C1966)</f>
        <v>1.0661452505392598E-2</v>
      </c>
      <c r="S1966" s="4">
        <f>IF(M1966&gt;0.5,1,0)</f>
        <v>0</v>
      </c>
      <c r="T1966" s="15" t="str">
        <f>IF(S1966=C1966,"OK","FAUX")</f>
        <v>OK</v>
      </c>
    </row>
    <row r="1967" spans="1:20" x14ac:dyDescent="0.25">
      <c r="A1967" t="s">
        <v>40</v>
      </c>
      <c r="B1967" t="s">
        <v>34</v>
      </c>
      <c r="C1967" s="4">
        <f t="shared" ref="C1967:G1967" si="3559">C1949</f>
        <v>1</v>
      </c>
      <c r="D1967" s="4">
        <f t="shared" si="3559"/>
        <v>0</v>
      </c>
      <c r="E1967" s="4">
        <f t="shared" si="3559"/>
        <v>1</v>
      </c>
      <c r="F1967" s="4">
        <f t="shared" si="3559"/>
        <v>1</v>
      </c>
      <c r="G1967" s="4">
        <f t="shared" si="3559"/>
        <v>1</v>
      </c>
      <c r="H1967" s="12">
        <f>H1962</f>
        <v>2.8240810906963278</v>
      </c>
      <c r="I1967" s="12">
        <f t="shared" ref="I1967:K1967" si="3560">I1962</f>
        <v>0.38108367864229442</v>
      </c>
      <c r="J1967" s="12">
        <f t="shared" si="3560"/>
        <v>2.457248065775536</v>
      </c>
      <c r="K1967" s="12">
        <f t="shared" si="3560"/>
        <v>-5.5647606580715721E-2</v>
      </c>
      <c r="L1967" s="4">
        <f t="shared" ref="L1967:L1975" si="3561">SUMPRODUCT(D1967:G1967,H1967:K1967)</f>
        <v>2.7826841378371148</v>
      </c>
      <c r="M1967" s="11">
        <f t="shared" ref="M1967:M1975" si="3562">1/(1+EXP(-L1967))</f>
        <v>0.94173290333136872</v>
      </c>
      <c r="N1967" s="12">
        <f t="shared" ref="N1967:N1975" si="3563">(M1967-C1967)^2</f>
        <v>3.3950545541916225E-3</v>
      </c>
      <c r="O1967" s="12">
        <f t="shared" ref="O1967:O1975" si="3564">2*D1967*$M1967*(1-$M1967)*($M1967-$C1967)</f>
        <v>0</v>
      </c>
      <c r="P1967" s="12">
        <f t="shared" si="3556"/>
        <v>-6.394469164574524E-3</v>
      </c>
      <c r="Q1967" s="12">
        <f t="shared" si="3557"/>
        <v>-6.394469164574524E-3</v>
      </c>
      <c r="R1967" s="12">
        <f t="shared" si="3558"/>
        <v>-6.394469164574524E-3</v>
      </c>
      <c r="S1967" s="4">
        <f t="shared" ref="S1967:S1975" si="3565">IF(M1967&gt;0.5,1,0)</f>
        <v>1</v>
      </c>
      <c r="T1967" s="15" t="str">
        <f t="shared" ref="T1967:T1975" si="3566">IF(S1967=C1967,"OK","FAUX")</f>
        <v>OK</v>
      </c>
    </row>
    <row r="1968" spans="1:20" x14ac:dyDescent="0.25">
      <c r="A1968" t="s">
        <v>39</v>
      </c>
      <c r="B1968" t="s">
        <v>35</v>
      </c>
      <c r="C1968" s="4">
        <f t="shared" ref="C1968:G1968" si="3567">C1950</f>
        <v>0</v>
      </c>
      <c r="D1968" s="4">
        <f t="shared" si="3567"/>
        <v>-1</v>
      </c>
      <c r="E1968" s="4">
        <f t="shared" si="3567"/>
        <v>1</v>
      </c>
      <c r="F1968" s="4">
        <f t="shared" si="3567"/>
        <v>-1</v>
      </c>
      <c r="G1968" s="4">
        <f t="shared" si="3567"/>
        <v>0</v>
      </c>
      <c r="H1968" s="12">
        <f>H1962</f>
        <v>2.8240810906963278</v>
      </c>
      <c r="I1968" s="12">
        <f t="shared" ref="I1968:K1968" si="3568">I1962</f>
        <v>0.38108367864229442</v>
      </c>
      <c r="J1968" s="12">
        <f t="shared" si="3568"/>
        <v>2.457248065775536</v>
      </c>
      <c r="K1968" s="12">
        <f t="shared" si="3568"/>
        <v>-5.5647606580715721E-2</v>
      </c>
      <c r="L1968" s="4">
        <f t="shared" si="3561"/>
        <v>-4.9002454778295697</v>
      </c>
      <c r="M1968" s="11">
        <f t="shared" si="3562"/>
        <v>7.3897405141816535E-3</v>
      </c>
      <c r="N1968" s="12">
        <f t="shared" si="3563"/>
        <v>5.4608264866937732E-5</v>
      </c>
      <c r="O1968" s="12">
        <f t="shared" si="3564"/>
        <v>-1.0840944791928272E-4</v>
      </c>
      <c r="P1968" s="12">
        <f t="shared" si="3556"/>
        <v>1.0840944791928272E-4</v>
      </c>
      <c r="Q1968" s="12">
        <f t="shared" si="3557"/>
        <v>-1.0840944791928272E-4</v>
      </c>
      <c r="R1968" s="12">
        <f t="shared" si="3558"/>
        <v>0</v>
      </c>
      <c r="S1968" s="4">
        <f t="shared" si="3565"/>
        <v>0</v>
      </c>
      <c r="T1968" s="15" t="str">
        <f t="shared" si="3566"/>
        <v>OK</v>
      </c>
    </row>
    <row r="1969" spans="1:20" x14ac:dyDescent="0.25">
      <c r="A1969" t="s">
        <v>39</v>
      </c>
      <c r="B1969" t="s">
        <v>37</v>
      </c>
      <c r="C1969" s="4">
        <f t="shared" ref="C1969:G1969" si="3569">C1951</f>
        <v>0</v>
      </c>
      <c r="D1969" s="4">
        <f t="shared" si="3569"/>
        <v>-1</v>
      </c>
      <c r="E1969" s="4">
        <f t="shared" si="3569"/>
        <v>0</v>
      </c>
      <c r="F1969" s="4">
        <f t="shared" si="3569"/>
        <v>-1</v>
      </c>
      <c r="G1969" s="4">
        <f t="shared" si="3569"/>
        <v>1</v>
      </c>
      <c r="H1969" s="12">
        <f>H1962</f>
        <v>2.8240810906963278</v>
      </c>
      <c r="I1969" s="12">
        <f t="shared" ref="I1969:K1969" si="3570">I1962</f>
        <v>0.38108367864229442</v>
      </c>
      <c r="J1969" s="12">
        <f t="shared" si="3570"/>
        <v>2.457248065775536</v>
      </c>
      <c r="K1969" s="12">
        <f t="shared" si="3570"/>
        <v>-5.5647606580715721E-2</v>
      </c>
      <c r="L1969" s="4">
        <f t="shared" si="3561"/>
        <v>-5.3369767630525802</v>
      </c>
      <c r="M1969" s="11">
        <f t="shared" si="3562"/>
        <v>4.7873626135681163E-3</v>
      </c>
      <c r="N1969" s="12">
        <f t="shared" si="3563"/>
        <v>2.2918840793789745E-5</v>
      </c>
      <c r="O1969" s="12">
        <f t="shared" si="3564"/>
        <v>-4.5618239984454471E-5</v>
      </c>
      <c r="P1969" s="12">
        <f t="shared" si="3556"/>
        <v>0</v>
      </c>
      <c r="Q1969" s="12">
        <f t="shared" si="3557"/>
        <v>-4.5618239984454471E-5</v>
      </c>
      <c r="R1969" s="12">
        <f t="shared" si="3558"/>
        <v>4.5618239984454471E-5</v>
      </c>
      <c r="S1969" s="4">
        <f t="shared" si="3565"/>
        <v>0</v>
      </c>
      <c r="T1969" s="15" t="str">
        <f t="shared" si="3566"/>
        <v>OK</v>
      </c>
    </row>
    <row r="1970" spans="1:20" x14ac:dyDescent="0.25">
      <c r="A1970" t="s">
        <v>40</v>
      </c>
      <c r="B1970" t="s">
        <v>32</v>
      </c>
      <c r="C1970" s="4">
        <f t="shared" ref="C1970:G1970" si="3571">C1952</f>
        <v>1</v>
      </c>
      <c r="D1970" s="4">
        <f t="shared" si="3571"/>
        <v>1</v>
      </c>
      <c r="E1970" s="4">
        <f t="shared" si="3571"/>
        <v>1</v>
      </c>
      <c r="F1970" s="4">
        <f t="shared" si="3571"/>
        <v>0</v>
      </c>
      <c r="G1970" s="4">
        <f t="shared" si="3571"/>
        <v>1</v>
      </c>
      <c r="H1970" s="12">
        <f>H1962</f>
        <v>2.8240810906963278</v>
      </c>
      <c r="I1970" s="12">
        <f t="shared" ref="I1970:K1970" si="3572">I1962</f>
        <v>0.38108367864229442</v>
      </c>
      <c r="J1970" s="12">
        <f t="shared" si="3572"/>
        <v>2.457248065775536</v>
      </c>
      <c r="K1970" s="12">
        <f t="shared" si="3572"/>
        <v>-5.5647606580715721E-2</v>
      </c>
      <c r="L1970" s="4">
        <f t="shared" si="3561"/>
        <v>3.1495171627579062</v>
      </c>
      <c r="M1970" s="11">
        <f t="shared" si="3562"/>
        <v>0.95888969245134814</v>
      </c>
      <c r="N1970" s="12">
        <f t="shared" si="3563"/>
        <v>1.6900573867447419E-3</v>
      </c>
      <c r="O1970" s="12">
        <f t="shared" si="3564"/>
        <v>-3.2411572156015897E-3</v>
      </c>
      <c r="P1970" s="12">
        <f t="shared" si="3556"/>
        <v>-3.2411572156015897E-3</v>
      </c>
      <c r="Q1970" s="12">
        <f t="shared" si="3557"/>
        <v>0</v>
      </c>
      <c r="R1970" s="12">
        <f t="shared" si="3558"/>
        <v>-3.2411572156015897E-3</v>
      </c>
      <c r="S1970" s="4">
        <f t="shared" si="3565"/>
        <v>1</v>
      </c>
      <c r="T1970" s="15" t="str">
        <f t="shared" si="3566"/>
        <v>OK</v>
      </c>
    </row>
    <row r="1971" spans="1:20" x14ac:dyDescent="0.25">
      <c r="A1971" t="s">
        <v>40</v>
      </c>
      <c r="B1971" t="s">
        <v>38</v>
      </c>
      <c r="C1971" s="4">
        <f t="shared" ref="C1971:G1971" si="3573">C1953</f>
        <v>1</v>
      </c>
      <c r="D1971" s="4">
        <f t="shared" si="3573"/>
        <v>1</v>
      </c>
      <c r="E1971" s="4">
        <f t="shared" si="3573"/>
        <v>1</v>
      </c>
      <c r="F1971" s="4">
        <f t="shared" si="3573"/>
        <v>1</v>
      </c>
      <c r="G1971" s="4">
        <f t="shared" si="3573"/>
        <v>0</v>
      </c>
      <c r="H1971" s="12">
        <f>H1962</f>
        <v>2.8240810906963278</v>
      </c>
      <c r="I1971" s="12">
        <f t="shared" ref="I1971:K1971" si="3574">I1962</f>
        <v>0.38108367864229442</v>
      </c>
      <c r="J1971" s="12">
        <f t="shared" si="3574"/>
        <v>2.457248065775536</v>
      </c>
      <c r="K1971" s="12">
        <f t="shared" si="3574"/>
        <v>-5.5647606580715721E-2</v>
      </c>
      <c r="L1971" s="4">
        <f t="shared" si="3561"/>
        <v>5.662412835114158</v>
      </c>
      <c r="M1971" s="11">
        <f t="shared" si="3562"/>
        <v>0.99653790346544113</v>
      </c>
      <c r="N1971" s="12">
        <f t="shared" si="3563"/>
        <v>1.1986112414604518E-5</v>
      </c>
      <c r="O1971" s="12">
        <f t="shared" si="3564"/>
        <v>-2.3889230672702166E-5</v>
      </c>
      <c r="P1971" s="12">
        <f t="shared" si="3556"/>
        <v>-2.3889230672702166E-5</v>
      </c>
      <c r="Q1971" s="12">
        <f t="shared" si="3557"/>
        <v>-2.3889230672702166E-5</v>
      </c>
      <c r="R1971" s="12">
        <f t="shared" si="3558"/>
        <v>0</v>
      </c>
      <c r="S1971" s="4">
        <f t="shared" si="3565"/>
        <v>1</v>
      </c>
      <c r="T1971" s="15" t="str">
        <f t="shared" si="3566"/>
        <v>OK</v>
      </c>
    </row>
    <row r="1972" spans="1:20" x14ac:dyDescent="0.25">
      <c r="A1972" t="s">
        <v>39</v>
      </c>
      <c r="B1972" t="s">
        <v>31</v>
      </c>
      <c r="C1972" s="4">
        <f t="shared" ref="C1972:G1972" si="3575">C1954</f>
        <v>0</v>
      </c>
      <c r="D1972" s="4">
        <f t="shared" si="3575"/>
        <v>0</v>
      </c>
      <c r="E1972" s="4">
        <f t="shared" si="3575"/>
        <v>0</v>
      </c>
      <c r="F1972" s="4">
        <f t="shared" si="3575"/>
        <v>-1</v>
      </c>
      <c r="G1972" s="4">
        <f t="shared" si="3575"/>
        <v>0</v>
      </c>
      <c r="H1972" s="12">
        <f>H1962</f>
        <v>2.8240810906963278</v>
      </c>
      <c r="I1972" s="12">
        <f t="shared" ref="I1972:K1972" si="3576">I1962</f>
        <v>0.38108367864229442</v>
      </c>
      <c r="J1972" s="12">
        <f t="shared" si="3576"/>
        <v>2.457248065775536</v>
      </c>
      <c r="K1972" s="12">
        <f t="shared" si="3576"/>
        <v>-5.5647606580715721E-2</v>
      </c>
      <c r="L1972" s="4">
        <f t="shared" si="3561"/>
        <v>-2.457248065775536</v>
      </c>
      <c r="M1972" s="11">
        <f t="shared" si="3562"/>
        <v>7.8910125236336462E-2</v>
      </c>
      <c r="N1972" s="12">
        <f t="shared" si="3563"/>
        <v>6.2268078648143044E-3</v>
      </c>
      <c r="O1972" s="12">
        <f t="shared" si="3564"/>
        <v>0</v>
      </c>
      <c r="P1972" s="12">
        <f t="shared" si="3556"/>
        <v>0</v>
      </c>
      <c r="Q1972" s="12">
        <f t="shared" si="3557"/>
        <v>-1.1470899352758405E-2</v>
      </c>
      <c r="R1972" s="12">
        <f t="shared" si="3558"/>
        <v>0</v>
      </c>
      <c r="S1972" s="4">
        <f t="shared" si="3565"/>
        <v>0</v>
      </c>
      <c r="T1972" s="15" t="str">
        <f t="shared" si="3566"/>
        <v>OK</v>
      </c>
    </row>
    <row r="1973" spans="1:20" x14ac:dyDescent="0.25">
      <c r="A1973" t="s">
        <v>40</v>
      </c>
      <c r="B1973" t="s">
        <v>30</v>
      </c>
      <c r="C1973" s="4">
        <f t="shared" ref="C1973:G1973" si="3577">C1955</f>
        <v>1</v>
      </c>
      <c r="D1973" s="4">
        <f t="shared" si="3577"/>
        <v>1</v>
      </c>
      <c r="E1973" s="4">
        <f t="shared" si="3577"/>
        <v>0</v>
      </c>
      <c r="F1973" s="4">
        <f t="shared" si="3577"/>
        <v>1</v>
      </c>
      <c r="G1973" s="4">
        <f t="shared" si="3577"/>
        <v>1</v>
      </c>
      <c r="H1973" s="12">
        <f>H1962</f>
        <v>2.8240810906963278</v>
      </c>
      <c r="I1973" s="12">
        <f t="shared" ref="I1973:K1973" si="3578">I1962</f>
        <v>0.38108367864229442</v>
      </c>
      <c r="J1973" s="12">
        <f t="shared" si="3578"/>
        <v>2.457248065775536</v>
      </c>
      <c r="K1973" s="12">
        <f t="shared" si="3578"/>
        <v>-5.5647606580715721E-2</v>
      </c>
      <c r="L1973" s="4">
        <f t="shared" si="3561"/>
        <v>5.2256815498911484</v>
      </c>
      <c r="M1973" s="11">
        <f t="shared" si="3562"/>
        <v>0.99465206001255058</v>
      </c>
      <c r="N1973" s="12">
        <f t="shared" si="3563"/>
        <v>2.8600462109360543E-5</v>
      </c>
      <c r="O1973" s="12">
        <f t="shared" si="3564"/>
        <v>-5.6895017108772722E-5</v>
      </c>
      <c r="P1973" s="12">
        <f t="shared" si="3556"/>
        <v>0</v>
      </c>
      <c r="Q1973" s="12">
        <f t="shared" si="3557"/>
        <v>-5.6895017108772722E-5</v>
      </c>
      <c r="R1973" s="12">
        <f t="shared" si="3558"/>
        <v>-5.6895017108772722E-5</v>
      </c>
      <c r="S1973" s="4">
        <f t="shared" si="3565"/>
        <v>1</v>
      </c>
      <c r="T1973" s="15" t="str">
        <f t="shared" si="3566"/>
        <v>OK</v>
      </c>
    </row>
    <row r="1974" spans="1:20" x14ac:dyDescent="0.25">
      <c r="A1974" t="s">
        <v>39</v>
      </c>
      <c r="B1974" t="s">
        <v>36</v>
      </c>
      <c r="C1974" s="4">
        <f t="shared" ref="C1974:G1974" si="3579">C1956</f>
        <v>0</v>
      </c>
      <c r="D1974" s="4">
        <f t="shared" si="3579"/>
        <v>-1</v>
      </c>
      <c r="E1974" s="4">
        <f t="shared" si="3579"/>
        <v>0</v>
      </c>
      <c r="F1974" s="4">
        <f t="shared" si="3579"/>
        <v>-1</v>
      </c>
      <c r="G1974" s="4">
        <f t="shared" si="3579"/>
        <v>0</v>
      </c>
      <c r="H1974" s="12">
        <f>H1962</f>
        <v>2.8240810906963278</v>
      </c>
      <c r="I1974" s="12">
        <f t="shared" ref="I1974:K1974" si="3580">I1962</f>
        <v>0.38108367864229442</v>
      </c>
      <c r="J1974" s="12">
        <f t="shared" si="3580"/>
        <v>2.457248065775536</v>
      </c>
      <c r="K1974" s="12">
        <f t="shared" si="3580"/>
        <v>-5.5647606580715721E-2</v>
      </c>
      <c r="L1974" s="4">
        <f t="shared" si="3561"/>
        <v>-5.2813291564718643</v>
      </c>
      <c r="M1974" s="11">
        <f t="shared" si="3562"/>
        <v>5.0599335165058459E-3</v>
      </c>
      <c r="N1974" s="12">
        <f t="shared" si="3563"/>
        <v>2.5602927191459217E-5</v>
      </c>
      <c r="O1974" s="12">
        <f t="shared" si="3564"/>
        <v>-5.0946756164084991E-5</v>
      </c>
      <c r="P1974" s="12">
        <f t="shared" si="3556"/>
        <v>0</v>
      </c>
      <c r="Q1974" s="12">
        <f t="shared" si="3557"/>
        <v>-5.0946756164084991E-5</v>
      </c>
      <c r="R1974" s="12">
        <f t="shared" si="3558"/>
        <v>0</v>
      </c>
      <c r="S1974" s="4">
        <f t="shared" si="3565"/>
        <v>0</v>
      </c>
      <c r="T1974" s="15" t="str">
        <f t="shared" si="3566"/>
        <v>OK</v>
      </c>
    </row>
    <row r="1975" spans="1:20" x14ac:dyDescent="0.25">
      <c r="A1975" t="s">
        <v>40</v>
      </c>
      <c r="B1975" t="s">
        <v>33</v>
      </c>
      <c r="C1975" s="4">
        <f t="shared" ref="C1975:G1975" si="3581">C1957</f>
        <v>1</v>
      </c>
      <c r="D1975" s="4">
        <f t="shared" si="3581"/>
        <v>1</v>
      </c>
      <c r="E1975" s="4">
        <f t="shared" si="3581"/>
        <v>1</v>
      </c>
      <c r="F1975" s="4">
        <f t="shared" si="3581"/>
        <v>1</v>
      </c>
      <c r="G1975" s="4">
        <f t="shared" si="3581"/>
        <v>0</v>
      </c>
      <c r="H1975" s="12">
        <f>H1962</f>
        <v>2.8240810906963278</v>
      </c>
      <c r="I1975" s="12">
        <f t="shared" ref="I1975:K1975" si="3582">I1962</f>
        <v>0.38108367864229442</v>
      </c>
      <c r="J1975" s="12">
        <f t="shared" si="3582"/>
        <v>2.457248065775536</v>
      </c>
      <c r="K1975" s="12">
        <f t="shared" si="3582"/>
        <v>-5.5647606580715721E-2</v>
      </c>
      <c r="L1975" s="4">
        <f t="shared" si="3561"/>
        <v>5.662412835114158</v>
      </c>
      <c r="M1975" s="11">
        <f t="shared" si="3562"/>
        <v>0.99653790346544113</v>
      </c>
      <c r="N1975" s="12">
        <f t="shared" si="3563"/>
        <v>1.1986112414604518E-5</v>
      </c>
      <c r="O1975" s="12">
        <f t="shared" si="3564"/>
        <v>-2.3889230672702166E-5</v>
      </c>
      <c r="P1975" s="12">
        <f t="shared" si="3556"/>
        <v>-2.3889230672702166E-5</v>
      </c>
      <c r="Q1975" s="12">
        <f t="shared" si="3557"/>
        <v>-2.3889230672702166E-5</v>
      </c>
      <c r="R1975" s="12">
        <f t="shared" si="3558"/>
        <v>0</v>
      </c>
      <c r="S1975" s="4">
        <f t="shared" si="3565"/>
        <v>1</v>
      </c>
      <c r="T1975" s="15" t="str">
        <f t="shared" si="3566"/>
        <v>OK</v>
      </c>
    </row>
    <row r="1976" spans="1:20" x14ac:dyDescent="0.25">
      <c r="M1976" s="5" t="s">
        <v>47</v>
      </c>
      <c r="N1976" s="11">
        <f>AVERAGE(N1966:N1975)</f>
        <v>1.7236514740018624E-3</v>
      </c>
      <c r="O1976"/>
    </row>
    <row r="1977" spans="1:20" x14ac:dyDescent="0.25">
      <c r="H1977" t="s">
        <v>41</v>
      </c>
      <c r="I1977">
        <f>I1959</f>
        <v>3</v>
      </c>
      <c r="M1977"/>
      <c r="N1977" s="5" t="s">
        <v>46</v>
      </c>
      <c r="O1977" s="11">
        <f>AVERAGE(O1966:O1975)</f>
        <v>-1.4212257643516188E-3</v>
      </c>
      <c r="P1977" s="11">
        <f t="shared" ref="P1977:R1977" si="3583">AVERAGE(P1966:P1975)</f>
        <v>1.0864571117903625E-4</v>
      </c>
      <c r="Q1977" s="11">
        <f t="shared" si="3583"/>
        <v>-1.8175016439854932E-3</v>
      </c>
      <c r="R1977" s="11">
        <f t="shared" si="3583"/>
        <v>1.0145493480921653E-4</v>
      </c>
    </row>
    <row r="1978" spans="1:20" x14ac:dyDescent="0.25">
      <c r="M1978"/>
      <c r="N1978"/>
      <c r="O1978"/>
    </row>
    <row r="1979" spans="1:20" x14ac:dyDescent="0.25">
      <c r="M1979"/>
      <c r="N1979"/>
      <c r="O1979"/>
    </row>
    <row r="1980" spans="1:20" x14ac:dyDescent="0.25">
      <c r="H1980" s="13">
        <f>H1962-O1977*$I1977</f>
        <v>2.8283447679893827</v>
      </c>
      <c r="I1980" s="13">
        <f t="shared" ref="I1980" si="3584">I1962-P1977*$I1977</f>
        <v>0.3807577415087573</v>
      </c>
      <c r="J1980" s="13">
        <f t="shared" ref="J1980" si="3585">J1962-Q1977*$I1977</f>
        <v>2.4627005707074923</v>
      </c>
      <c r="K1980" s="13">
        <f t="shared" ref="K1980" si="3586">K1962-R1977*$I1977</f>
        <v>-5.5951971385143372E-2</v>
      </c>
      <c r="M1980"/>
      <c r="N1980"/>
      <c r="O1980"/>
    </row>
    <row r="1981" spans="1:20" x14ac:dyDescent="0.25">
      <c r="H1981" s="36" t="s">
        <v>18</v>
      </c>
      <c r="I1981" s="36"/>
      <c r="J1981" s="36"/>
      <c r="K1981" s="36"/>
      <c r="M1981"/>
      <c r="N1981"/>
      <c r="O1981" s="37" t="s">
        <v>23</v>
      </c>
      <c r="P1981" s="37"/>
      <c r="Q1981" s="37"/>
      <c r="R1981" s="37"/>
    </row>
    <row r="1982" spans="1:20" x14ac:dyDescent="0.25">
      <c r="A1982" s="14" t="s">
        <v>45</v>
      </c>
      <c r="B1982" s="14">
        <f>B1964+1</f>
        <v>110</v>
      </c>
      <c r="H1982" s="8" t="s">
        <v>19</v>
      </c>
      <c r="I1982" s="8" t="s">
        <v>20</v>
      </c>
      <c r="J1982" s="8" t="s">
        <v>22</v>
      </c>
      <c r="K1982" s="8" t="s">
        <v>21</v>
      </c>
      <c r="M1982"/>
      <c r="N1982"/>
      <c r="O1982" s="8" t="s">
        <v>24</v>
      </c>
      <c r="P1982" s="8" t="s">
        <v>25</v>
      </c>
      <c r="Q1982" s="8" t="s">
        <v>26</v>
      </c>
      <c r="R1982" s="8" t="s">
        <v>27</v>
      </c>
    </row>
    <row r="1983" spans="1:20" ht="30" x14ac:dyDescent="0.25">
      <c r="A1983" s="6" t="s">
        <v>44</v>
      </c>
      <c r="B1983" s="6" t="s">
        <v>13</v>
      </c>
      <c r="C1983" s="7" t="s">
        <v>7</v>
      </c>
      <c r="D1983" s="6" t="s">
        <v>14</v>
      </c>
      <c r="E1983" s="6" t="s">
        <v>1</v>
      </c>
      <c r="F1983" s="6" t="s">
        <v>2</v>
      </c>
      <c r="G1983" s="6" t="s">
        <v>15</v>
      </c>
      <c r="H1983" s="9" t="s">
        <v>14</v>
      </c>
      <c r="I1983" s="9" t="s">
        <v>1</v>
      </c>
      <c r="J1983" s="9" t="s">
        <v>2</v>
      </c>
      <c r="K1983" s="9" t="s">
        <v>15</v>
      </c>
      <c r="L1983" s="6" t="s">
        <v>16</v>
      </c>
      <c r="M1983" s="6" t="s">
        <v>17</v>
      </c>
      <c r="N1983" s="6" t="s">
        <v>28</v>
      </c>
      <c r="O1983" s="9" t="s">
        <v>14</v>
      </c>
      <c r="P1983" s="9" t="s">
        <v>1</v>
      </c>
      <c r="Q1983" s="9" t="s">
        <v>2</v>
      </c>
      <c r="R1983" s="9" t="s">
        <v>15</v>
      </c>
      <c r="S1983" s="7" t="s">
        <v>42</v>
      </c>
      <c r="T1983" s="9" t="s">
        <v>43</v>
      </c>
    </row>
    <row r="1984" spans="1:20" x14ac:dyDescent="0.25">
      <c r="A1984" t="s">
        <v>39</v>
      </c>
      <c r="B1984" t="s">
        <v>29</v>
      </c>
      <c r="C1984" s="4">
        <f>C1966</f>
        <v>0</v>
      </c>
      <c r="D1984" s="4">
        <f t="shared" ref="D1984:G1984" si="3587">D1966</f>
        <v>-1</v>
      </c>
      <c r="E1984" s="4">
        <f t="shared" si="3587"/>
        <v>1</v>
      </c>
      <c r="F1984" s="4">
        <f t="shared" si="3587"/>
        <v>0</v>
      </c>
      <c r="G1984" s="4">
        <f t="shared" si="3587"/>
        <v>1</v>
      </c>
      <c r="H1984" s="12">
        <f>H1980</f>
        <v>2.8283447679893827</v>
      </c>
      <c r="I1984" s="12">
        <f t="shared" ref="I1984:K1984" si="3588">I1980</f>
        <v>0.3807577415087573</v>
      </c>
      <c r="J1984" s="12">
        <f t="shared" si="3588"/>
        <v>2.4627005707074923</v>
      </c>
      <c r="K1984" s="12">
        <f t="shared" si="3588"/>
        <v>-5.5951971385143372E-2</v>
      </c>
      <c r="L1984" s="4">
        <f>SUMPRODUCT(D1984:G1984,H1984:K1984)</f>
        <v>-2.5035389978657685</v>
      </c>
      <c r="M1984" s="11">
        <f>1/(1+EXP(-L1984))</f>
        <v>7.5610455220650921E-2</v>
      </c>
      <c r="N1984" s="12">
        <f>(M1984-C1984)^2</f>
        <v>5.716940938674058E-3</v>
      </c>
      <c r="O1984" s="12">
        <f>2*D1984*$M1984*(1-$M1984)*($M1984-$C1984)</f>
        <v>-1.0569360863662674E-2</v>
      </c>
      <c r="P1984" s="12">
        <f t="shared" ref="P1984:P1993" si="3589">2*E1984*$M1984*(1-$M1984)*($M1984-$C1984)</f>
        <v>1.0569360863662674E-2</v>
      </c>
      <c r="Q1984" s="12">
        <f t="shared" ref="Q1984:Q1993" si="3590">2*F1984*$M1984*(1-$M1984)*($M1984-$C1984)</f>
        <v>0</v>
      </c>
      <c r="R1984" s="12">
        <f t="shared" ref="R1984:R1993" si="3591">2*G1984*$M1984*(1-$M1984)*($M1984-$C1984)</f>
        <v>1.0569360863662674E-2</v>
      </c>
      <c r="S1984" s="4">
        <f>IF(M1984&gt;0.5,1,0)</f>
        <v>0</v>
      </c>
      <c r="T1984" s="15" t="str">
        <f>IF(S1984=C1984,"OK","FAUX")</f>
        <v>OK</v>
      </c>
    </row>
    <row r="1985" spans="1:20" x14ac:dyDescent="0.25">
      <c r="A1985" t="s">
        <v>40</v>
      </c>
      <c r="B1985" t="s">
        <v>34</v>
      </c>
      <c r="C1985" s="4">
        <f t="shared" ref="C1985:G1985" si="3592">C1967</f>
        <v>1</v>
      </c>
      <c r="D1985" s="4">
        <f t="shared" si="3592"/>
        <v>0</v>
      </c>
      <c r="E1985" s="4">
        <f t="shared" si="3592"/>
        <v>1</v>
      </c>
      <c r="F1985" s="4">
        <f t="shared" si="3592"/>
        <v>1</v>
      </c>
      <c r="G1985" s="4">
        <f t="shared" si="3592"/>
        <v>1</v>
      </c>
      <c r="H1985" s="12">
        <f>H1980</f>
        <v>2.8283447679893827</v>
      </c>
      <c r="I1985" s="12">
        <f t="shared" ref="I1985:K1985" si="3593">I1980</f>
        <v>0.3807577415087573</v>
      </c>
      <c r="J1985" s="12">
        <f t="shared" si="3593"/>
        <v>2.4627005707074923</v>
      </c>
      <c r="K1985" s="12">
        <f t="shared" si="3593"/>
        <v>-5.5951971385143372E-2</v>
      </c>
      <c r="L1985" s="4">
        <f t="shared" ref="L1985:L1993" si="3594">SUMPRODUCT(D1985:G1985,H1985:K1985)</f>
        <v>2.787506340831106</v>
      </c>
      <c r="M1985" s="11">
        <f t="shared" ref="M1985:M1993" si="3595">1/(1+EXP(-L1985))</f>
        <v>0.94199694450458316</v>
      </c>
      <c r="N1985" s="12">
        <f t="shared" ref="N1985:N1993" si="3596">(M1985-C1985)^2</f>
        <v>3.3643544468044064E-3</v>
      </c>
      <c r="O1985" s="12">
        <f t="shared" ref="O1985:O1993" si="3597">2*D1985*$M1985*(1-$M1985)*($M1985-$C1985)</f>
        <v>0</v>
      </c>
      <c r="P1985" s="12">
        <f t="shared" si="3589"/>
        <v>-6.3384232182403157E-3</v>
      </c>
      <c r="Q1985" s="12">
        <f t="shared" si="3590"/>
        <v>-6.3384232182403157E-3</v>
      </c>
      <c r="R1985" s="12">
        <f t="shared" si="3591"/>
        <v>-6.3384232182403157E-3</v>
      </c>
      <c r="S1985" s="4">
        <f t="shared" ref="S1985:S1993" si="3598">IF(M1985&gt;0.5,1,0)</f>
        <v>1</v>
      </c>
      <c r="T1985" s="15" t="str">
        <f t="shared" ref="T1985:T1993" si="3599">IF(S1985=C1985,"OK","FAUX")</f>
        <v>OK</v>
      </c>
    </row>
    <row r="1986" spans="1:20" x14ac:dyDescent="0.25">
      <c r="A1986" t="s">
        <v>39</v>
      </c>
      <c r="B1986" t="s">
        <v>35</v>
      </c>
      <c r="C1986" s="4">
        <f t="shared" ref="C1986:G1986" si="3600">C1968</f>
        <v>0</v>
      </c>
      <c r="D1986" s="4">
        <f t="shared" si="3600"/>
        <v>-1</v>
      </c>
      <c r="E1986" s="4">
        <f t="shared" si="3600"/>
        <v>1</v>
      </c>
      <c r="F1986" s="4">
        <f t="shared" si="3600"/>
        <v>-1</v>
      </c>
      <c r="G1986" s="4">
        <f t="shared" si="3600"/>
        <v>0</v>
      </c>
      <c r="H1986" s="12">
        <f>H1980</f>
        <v>2.8283447679893827</v>
      </c>
      <c r="I1986" s="12">
        <f t="shared" ref="I1986:K1986" si="3601">I1980</f>
        <v>0.3807577415087573</v>
      </c>
      <c r="J1986" s="12">
        <f t="shared" si="3601"/>
        <v>2.4627005707074923</v>
      </c>
      <c r="K1986" s="12">
        <f t="shared" si="3601"/>
        <v>-5.5951971385143372E-2</v>
      </c>
      <c r="L1986" s="4">
        <f t="shared" si="3594"/>
        <v>-4.9102875971881179</v>
      </c>
      <c r="M1986" s="11">
        <f t="shared" si="3595"/>
        <v>7.3164434462627921E-3</v>
      </c>
      <c r="N1986" s="12">
        <f t="shared" si="3596"/>
        <v>5.3530344702361765E-5</v>
      </c>
      <c r="O1986" s="12">
        <f t="shared" si="3597"/>
        <v>-1.0627738592537595E-4</v>
      </c>
      <c r="P1986" s="12">
        <f t="shared" si="3589"/>
        <v>1.0627738592537595E-4</v>
      </c>
      <c r="Q1986" s="12">
        <f t="shared" si="3590"/>
        <v>-1.0627738592537595E-4</v>
      </c>
      <c r="R1986" s="12">
        <f t="shared" si="3591"/>
        <v>0</v>
      </c>
      <c r="S1986" s="4">
        <f t="shared" si="3598"/>
        <v>0</v>
      </c>
      <c r="T1986" s="15" t="str">
        <f t="shared" si="3599"/>
        <v>OK</v>
      </c>
    </row>
    <row r="1987" spans="1:20" x14ac:dyDescent="0.25">
      <c r="A1987" t="s">
        <v>39</v>
      </c>
      <c r="B1987" t="s">
        <v>37</v>
      </c>
      <c r="C1987" s="4">
        <f t="shared" ref="C1987:G1987" si="3602">C1969</f>
        <v>0</v>
      </c>
      <c r="D1987" s="4">
        <f t="shared" si="3602"/>
        <v>-1</v>
      </c>
      <c r="E1987" s="4">
        <f t="shared" si="3602"/>
        <v>0</v>
      </c>
      <c r="F1987" s="4">
        <f t="shared" si="3602"/>
        <v>-1</v>
      </c>
      <c r="G1987" s="4">
        <f t="shared" si="3602"/>
        <v>1</v>
      </c>
      <c r="H1987" s="12">
        <f>H1980</f>
        <v>2.8283447679893827</v>
      </c>
      <c r="I1987" s="12">
        <f t="shared" ref="I1987:K1987" si="3603">I1980</f>
        <v>0.3807577415087573</v>
      </c>
      <c r="J1987" s="12">
        <f t="shared" si="3603"/>
        <v>2.4627005707074923</v>
      </c>
      <c r="K1987" s="12">
        <f t="shared" si="3603"/>
        <v>-5.5951971385143372E-2</v>
      </c>
      <c r="L1987" s="4">
        <f t="shared" si="3594"/>
        <v>-5.3469973100820187</v>
      </c>
      <c r="M1987" s="11">
        <f t="shared" si="3595"/>
        <v>4.7398564182520794E-3</v>
      </c>
      <c r="N1987" s="12">
        <f t="shared" si="3596"/>
        <v>2.2466238865645431E-5</v>
      </c>
      <c r="O1987" s="12">
        <f t="shared" si="3597"/>
        <v>-4.4719504238328239E-5</v>
      </c>
      <c r="P1987" s="12">
        <f t="shared" si="3589"/>
        <v>0</v>
      </c>
      <c r="Q1987" s="12">
        <f t="shared" si="3590"/>
        <v>-4.4719504238328239E-5</v>
      </c>
      <c r="R1987" s="12">
        <f t="shared" si="3591"/>
        <v>4.4719504238328239E-5</v>
      </c>
      <c r="S1987" s="4">
        <f t="shared" si="3598"/>
        <v>0</v>
      </c>
      <c r="T1987" s="15" t="str">
        <f t="shared" si="3599"/>
        <v>OK</v>
      </c>
    </row>
    <row r="1988" spans="1:20" x14ac:dyDescent="0.25">
      <c r="A1988" t="s">
        <v>40</v>
      </c>
      <c r="B1988" t="s">
        <v>32</v>
      </c>
      <c r="C1988" s="4">
        <f t="shared" ref="C1988:G1988" si="3604">C1970</f>
        <v>1</v>
      </c>
      <c r="D1988" s="4">
        <f t="shared" si="3604"/>
        <v>1</v>
      </c>
      <c r="E1988" s="4">
        <f t="shared" si="3604"/>
        <v>1</v>
      </c>
      <c r="F1988" s="4">
        <f t="shared" si="3604"/>
        <v>0</v>
      </c>
      <c r="G1988" s="4">
        <f t="shared" si="3604"/>
        <v>1</v>
      </c>
      <c r="H1988" s="12">
        <f>H1980</f>
        <v>2.8283447679893827</v>
      </c>
      <c r="I1988" s="12">
        <f t="shared" ref="I1988:K1988" si="3605">I1980</f>
        <v>0.3807577415087573</v>
      </c>
      <c r="J1988" s="12">
        <f t="shared" si="3605"/>
        <v>2.4627005707074923</v>
      </c>
      <c r="K1988" s="12">
        <f t="shared" si="3605"/>
        <v>-5.5951971385143372E-2</v>
      </c>
      <c r="L1988" s="4">
        <f t="shared" si="3594"/>
        <v>3.1531505381129969</v>
      </c>
      <c r="M1988" s="11">
        <f t="shared" si="3595"/>
        <v>0.95903268244960282</v>
      </c>
      <c r="N1988" s="12">
        <f t="shared" si="3596"/>
        <v>1.6783211072750805E-3</v>
      </c>
      <c r="O1988" s="12">
        <f t="shared" si="3597"/>
        <v>-3.2191295870436158E-3</v>
      </c>
      <c r="P1988" s="12">
        <f t="shared" si="3589"/>
        <v>-3.2191295870436158E-3</v>
      </c>
      <c r="Q1988" s="12">
        <f t="shared" si="3590"/>
        <v>0</v>
      </c>
      <c r="R1988" s="12">
        <f t="shared" si="3591"/>
        <v>-3.2191295870436158E-3</v>
      </c>
      <c r="S1988" s="4">
        <f t="shared" si="3598"/>
        <v>1</v>
      </c>
      <c r="T1988" s="15" t="str">
        <f t="shared" si="3599"/>
        <v>OK</v>
      </c>
    </row>
    <row r="1989" spans="1:20" x14ac:dyDescent="0.25">
      <c r="A1989" t="s">
        <v>40</v>
      </c>
      <c r="B1989" t="s">
        <v>38</v>
      </c>
      <c r="C1989" s="4">
        <f t="shared" ref="C1989:G1989" si="3606">C1971</f>
        <v>1</v>
      </c>
      <c r="D1989" s="4">
        <f t="shared" si="3606"/>
        <v>1</v>
      </c>
      <c r="E1989" s="4">
        <f t="shared" si="3606"/>
        <v>1</v>
      </c>
      <c r="F1989" s="4">
        <f t="shared" si="3606"/>
        <v>1</v>
      </c>
      <c r="G1989" s="4">
        <f t="shared" si="3606"/>
        <v>0</v>
      </c>
      <c r="H1989" s="12">
        <f>H1980</f>
        <v>2.8283447679893827</v>
      </c>
      <c r="I1989" s="12">
        <f t="shared" ref="I1989:K1989" si="3607">I1980</f>
        <v>0.3807577415087573</v>
      </c>
      <c r="J1989" s="12">
        <f t="shared" si="3607"/>
        <v>2.4627005707074923</v>
      </c>
      <c r="K1989" s="12">
        <f t="shared" si="3607"/>
        <v>-5.5951971385143372E-2</v>
      </c>
      <c r="L1989" s="4">
        <f t="shared" si="3594"/>
        <v>5.671803080205633</v>
      </c>
      <c r="M1989" s="11">
        <f t="shared" si="3595"/>
        <v>0.9965701502566513</v>
      </c>
      <c r="N1989" s="12">
        <f t="shared" si="3596"/>
        <v>1.1763869261949148E-5</v>
      </c>
      <c r="O1989" s="12">
        <f t="shared" si="3597"/>
        <v>-2.3447041915960531E-5</v>
      </c>
      <c r="P1989" s="12">
        <f t="shared" si="3589"/>
        <v>-2.3447041915960531E-5</v>
      </c>
      <c r="Q1989" s="12">
        <f t="shared" si="3590"/>
        <v>-2.3447041915960531E-5</v>
      </c>
      <c r="R1989" s="12">
        <f t="shared" si="3591"/>
        <v>0</v>
      </c>
      <c r="S1989" s="4">
        <f t="shared" si="3598"/>
        <v>1</v>
      </c>
      <c r="T1989" s="15" t="str">
        <f t="shared" si="3599"/>
        <v>OK</v>
      </c>
    </row>
    <row r="1990" spans="1:20" x14ac:dyDescent="0.25">
      <c r="A1990" t="s">
        <v>39</v>
      </c>
      <c r="B1990" t="s">
        <v>31</v>
      </c>
      <c r="C1990" s="4">
        <f t="shared" ref="C1990:G1990" si="3608">C1972</f>
        <v>0</v>
      </c>
      <c r="D1990" s="4">
        <f t="shared" si="3608"/>
        <v>0</v>
      </c>
      <c r="E1990" s="4">
        <f t="shared" si="3608"/>
        <v>0</v>
      </c>
      <c r="F1990" s="4">
        <f t="shared" si="3608"/>
        <v>-1</v>
      </c>
      <c r="G1990" s="4">
        <f t="shared" si="3608"/>
        <v>0</v>
      </c>
      <c r="H1990" s="12">
        <f>H1980</f>
        <v>2.8283447679893827</v>
      </c>
      <c r="I1990" s="12">
        <f t="shared" ref="I1990:K1990" si="3609">I1980</f>
        <v>0.3807577415087573</v>
      </c>
      <c r="J1990" s="12">
        <f t="shared" si="3609"/>
        <v>2.4627005707074923</v>
      </c>
      <c r="K1990" s="12">
        <f t="shared" si="3609"/>
        <v>-5.5951971385143372E-2</v>
      </c>
      <c r="L1990" s="4">
        <f t="shared" si="3594"/>
        <v>-2.4627005707074923</v>
      </c>
      <c r="M1990" s="11">
        <f t="shared" si="3595"/>
        <v>7.8514727899644837E-2</v>
      </c>
      <c r="N1990" s="12">
        <f t="shared" si="3596"/>
        <v>6.1645624971552676E-3</v>
      </c>
      <c r="O1990" s="12">
        <f t="shared" si="3597"/>
        <v>0</v>
      </c>
      <c r="P1990" s="12">
        <f t="shared" si="3589"/>
        <v>0</v>
      </c>
      <c r="Q1990" s="12">
        <f t="shared" si="3590"/>
        <v>-1.1361107100141533E-2</v>
      </c>
      <c r="R1990" s="12">
        <f t="shared" si="3591"/>
        <v>0</v>
      </c>
      <c r="S1990" s="4">
        <f t="shared" si="3598"/>
        <v>0</v>
      </c>
      <c r="T1990" s="15" t="str">
        <f t="shared" si="3599"/>
        <v>OK</v>
      </c>
    </row>
    <row r="1991" spans="1:20" x14ac:dyDescent="0.25">
      <c r="A1991" t="s">
        <v>40</v>
      </c>
      <c r="B1991" t="s">
        <v>30</v>
      </c>
      <c r="C1991" s="4">
        <f t="shared" ref="C1991:G1991" si="3610">C1973</f>
        <v>1</v>
      </c>
      <c r="D1991" s="4">
        <f t="shared" si="3610"/>
        <v>1</v>
      </c>
      <c r="E1991" s="4">
        <f t="shared" si="3610"/>
        <v>0</v>
      </c>
      <c r="F1991" s="4">
        <f t="shared" si="3610"/>
        <v>1</v>
      </c>
      <c r="G1991" s="4">
        <f t="shared" si="3610"/>
        <v>1</v>
      </c>
      <c r="H1991" s="12">
        <f>H1980</f>
        <v>2.8283447679893827</v>
      </c>
      <c r="I1991" s="12">
        <f t="shared" ref="I1991:K1991" si="3611">I1980</f>
        <v>0.3807577415087573</v>
      </c>
      <c r="J1991" s="12">
        <f t="shared" si="3611"/>
        <v>2.4627005707074923</v>
      </c>
      <c r="K1991" s="12">
        <f t="shared" si="3611"/>
        <v>-5.5951971385143372E-2</v>
      </c>
      <c r="L1991" s="4">
        <f t="shared" si="3594"/>
        <v>5.2350933673117321</v>
      </c>
      <c r="M1991" s="11">
        <f t="shared" si="3595"/>
        <v>0.99470189229916528</v>
      </c>
      <c r="N1991" s="12">
        <f t="shared" si="3596"/>
        <v>2.8069945209644161E-5</v>
      </c>
      <c r="O1991" s="12">
        <f t="shared" si="3597"/>
        <v>-5.5842455233533871E-5</v>
      </c>
      <c r="P1991" s="12">
        <f t="shared" si="3589"/>
        <v>0</v>
      </c>
      <c r="Q1991" s="12">
        <f t="shared" si="3590"/>
        <v>-5.5842455233533871E-5</v>
      </c>
      <c r="R1991" s="12">
        <f t="shared" si="3591"/>
        <v>-5.5842455233533871E-5</v>
      </c>
      <c r="S1991" s="4">
        <f t="shared" si="3598"/>
        <v>1</v>
      </c>
      <c r="T1991" s="15" t="str">
        <f t="shared" si="3599"/>
        <v>OK</v>
      </c>
    </row>
    <row r="1992" spans="1:20" x14ac:dyDescent="0.25">
      <c r="A1992" t="s">
        <v>39</v>
      </c>
      <c r="B1992" t="s">
        <v>36</v>
      </c>
      <c r="C1992" s="4">
        <f t="shared" ref="C1992:G1992" si="3612">C1974</f>
        <v>0</v>
      </c>
      <c r="D1992" s="4">
        <f t="shared" si="3612"/>
        <v>-1</v>
      </c>
      <c r="E1992" s="4">
        <f t="shared" si="3612"/>
        <v>0</v>
      </c>
      <c r="F1992" s="4">
        <f t="shared" si="3612"/>
        <v>-1</v>
      </c>
      <c r="G1992" s="4">
        <f t="shared" si="3612"/>
        <v>0</v>
      </c>
      <c r="H1992" s="12">
        <f>H1980</f>
        <v>2.8283447679893827</v>
      </c>
      <c r="I1992" s="12">
        <f t="shared" ref="I1992:K1992" si="3613">I1980</f>
        <v>0.3807577415087573</v>
      </c>
      <c r="J1992" s="12">
        <f t="shared" si="3613"/>
        <v>2.4627005707074923</v>
      </c>
      <c r="K1992" s="12">
        <f t="shared" si="3613"/>
        <v>-5.5951971385143372E-2</v>
      </c>
      <c r="L1992" s="4">
        <f t="shared" si="3594"/>
        <v>-5.2910453386968754</v>
      </c>
      <c r="M1992" s="11">
        <f t="shared" si="3595"/>
        <v>5.011253524654649E-3</v>
      </c>
      <c r="N1992" s="12">
        <f t="shared" si="3596"/>
        <v>2.5112661888363643E-5</v>
      </c>
      <c r="O1992" s="12">
        <f t="shared" si="3597"/>
        <v>-4.997363194592423E-5</v>
      </c>
      <c r="P1992" s="12">
        <f t="shared" si="3589"/>
        <v>0</v>
      </c>
      <c r="Q1992" s="12">
        <f t="shared" si="3590"/>
        <v>-4.997363194592423E-5</v>
      </c>
      <c r="R1992" s="12">
        <f t="shared" si="3591"/>
        <v>0</v>
      </c>
      <c r="S1992" s="4">
        <f t="shared" si="3598"/>
        <v>0</v>
      </c>
      <c r="T1992" s="15" t="str">
        <f t="shared" si="3599"/>
        <v>OK</v>
      </c>
    </row>
    <row r="1993" spans="1:20" x14ac:dyDescent="0.25">
      <c r="A1993" t="s">
        <v>40</v>
      </c>
      <c r="B1993" t="s">
        <v>33</v>
      </c>
      <c r="C1993" s="4">
        <f t="shared" ref="C1993:G1993" si="3614">C1975</f>
        <v>1</v>
      </c>
      <c r="D1993" s="4">
        <f t="shared" si="3614"/>
        <v>1</v>
      </c>
      <c r="E1993" s="4">
        <f t="shared" si="3614"/>
        <v>1</v>
      </c>
      <c r="F1993" s="4">
        <f t="shared" si="3614"/>
        <v>1</v>
      </c>
      <c r="G1993" s="4">
        <f t="shared" si="3614"/>
        <v>0</v>
      </c>
      <c r="H1993" s="12">
        <f>H1980</f>
        <v>2.8283447679893827</v>
      </c>
      <c r="I1993" s="12">
        <f t="shared" ref="I1993:K1993" si="3615">I1980</f>
        <v>0.3807577415087573</v>
      </c>
      <c r="J1993" s="12">
        <f t="shared" si="3615"/>
        <v>2.4627005707074923</v>
      </c>
      <c r="K1993" s="12">
        <f t="shared" si="3615"/>
        <v>-5.5951971385143372E-2</v>
      </c>
      <c r="L1993" s="4">
        <f t="shared" si="3594"/>
        <v>5.671803080205633</v>
      </c>
      <c r="M1993" s="11">
        <f t="shared" si="3595"/>
        <v>0.9965701502566513</v>
      </c>
      <c r="N1993" s="12">
        <f t="shared" si="3596"/>
        <v>1.1763869261949148E-5</v>
      </c>
      <c r="O1993" s="12">
        <f t="shared" si="3597"/>
        <v>-2.3447041915960531E-5</v>
      </c>
      <c r="P1993" s="12">
        <f t="shared" si="3589"/>
        <v>-2.3447041915960531E-5</v>
      </c>
      <c r="Q1993" s="12">
        <f t="shared" si="3590"/>
        <v>-2.3447041915960531E-5</v>
      </c>
      <c r="R1993" s="12">
        <f t="shared" si="3591"/>
        <v>0</v>
      </c>
      <c r="S1993" s="4">
        <f t="shared" si="3598"/>
        <v>1</v>
      </c>
      <c r="T1993" s="15" t="str">
        <f t="shared" si="3599"/>
        <v>OK</v>
      </c>
    </row>
    <row r="1994" spans="1:20" x14ac:dyDescent="0.25">
      <c r="M1994" s="5" t="s">
        <v>47</v>
      </c>
      <c r="N1994" s="11">
        <f>AVERAGE(N1984:N1993)</f>
        <v>1.7076885919098729E-3</v>
      </c>
      <c r="O1994"/>
    </row>
    <row r="1995" spans="1:20" x14ac:dyDescent="0.25">
      <c r="H1995" t="s">
        <v>41</v>
      </c>
      <c r="I1995">
        <f>I1977</f>
        <v>3</v>
      </c>
      <c r="M1995"/>
      <c r="N1995" s="5" t="s">
        <v>46</v>
      </c>
      <c r="O1995" s="11">
        <f>AVERAGE(O1984:O1993)</f>
        <v>-1.4092197511881375E-3</v>
      </c>
      <c r="P1995" s="11">
        <f t="shared" ref="P1995:R1995" si="3616">AVERAGE(P1984:P1993)</f>
        <v>1.0711913604721977E-4</v>
      </c>
      <c r="Q1995" s="11">
        <f t="shared" si="3616"/>
        <v>-1.8003237379556932E-3</v>
      </c>
      <c r="R1995" s="11">
        <f t="shared" si="3616"/>
        <v>1.0006851073835374E-4</v>
      </c>
    </row>
    <row r="1996" spans="1:20" x14ac:dyDescent="0.25">
      <c r="M1996"/>
      <c r="N1996"/>
      <c r="O1996"/>
    </row>
    <row r="1997" spans="1:20" x14ac:dyDescent="0.25">
      <c r="M1997"/>
      <c r="N1997"/>
      <c r="O1997"/>
    </row>
    <row r="1998" spans="1:20" x14ac:dyDescent="0.25">
      <c r="H1998" s="13">
        <f>H1980-O1995*$I1995</f>
        <v>2.8325724272429471</v>
      </c>
      <c r="I1998" s="13">
        <f t="shared" ref="I1998" si="3617">I1980-P1995*$I1995</f>
        <v>0.38043638410061564</v>
      </c>
      <c r="J1998" s="13">
        <f t="shared" ref="J1998" si="3618">J1980-Q1995*$I1995</f>
        <v>2.4681015419213592</v>
      </c>
      <c r="K1998" s="13">
        <f t="shared" ref="K1998" si="3619">K1980-R1995*$I1995</f>
        <v>-5.6252176917358433E-2</v>
      </c>
      <c r="M1998"/>
      <c r="N1998"/>
      <c r="O1998"/>
    </row>
    <row r="1999" spans="1:20" x14ac:dyDescent="0.25">
      <c r="H1999" s="36" t="s">
        <v>18</v>
      </c>
      <c r="I1999" s="36"/>
      <c r="J1999" s="36"/>
      <c r="K1999" s="36"/>
      <c r="M1999"/>
      <c r="N1999"/>
      <c r="O1999" s="37" t="s">
        <v>23</v>
      </c>
      <c r="P1999" s="37"/>
      <c r="Q1999" s="37"/>
      <c r="R1999" s="37"/>
    </row>
    <row r="2000" spans="1:20" x14ac:dyDescent="0.25">
      <c r="A2000" s="14" t="s">
        <v>45</v>
      </c>
      <c r="B2000" s="14">
        <f>B1982+1</f>
        <v>111</v>
      </c>
      <c r="H2000" s="8" t="s">
        <v>19</v>
      </c>
      <c r="I2000" s="8" t="s">
        <v>20</v>
      </c>
      <c r="J2000" s="8" t="s">
        <v>22</v>
      </c>
      <c r="K2000" s="8" t="s">
        <v>21</v>
      </c>
      <c r="M2000"/>
      <c r="N2000"/>
      <c r="O2000" s="8" t="s">
        <v>24</v>
      </c>
      <c r="P2000" s="8" t="s">
        <v>25</v>
      </c>
      <c r="Q2000" s="8" t="s">
        <v>26</v>
      </c>
      <c r="R2000" s="8" t="s">
        <v>27</v>
      </c>
    </row>
    <row r="2001" spans="1:20" ht="30" x14ac:dyDescent="0.25">
      <c r="A2001" s="6" t="s">
        <v>44</v>
      </c>
      <c r="B2001" s="6" t="s">
        <v>13</v>
      </c>
      <c r="C2001" s="7" t="s">
        <v>7</v>
      </c>
      <c r="D2001" s="6" t="s">
        <v>14</v>
      </c>
      <c r="E2001" s="6" t="s">
        <v>1</v>
      </c>
      <c r="F2001" s="6" t="s">
        <v>2</v>
      </c>
      <c r="G2001" s="6" t="s">
        <v>15</v>
      </c>
      <c r="H2001" s="9" t="s">
        <v>14</v>
      </c>
      <c r="I2001" s="9" t="s">
        <v>1</v>
      </c>
      <c r="J2001" s="9" t="s">
        <v>2</v>
      </c>
      <c r="K2001" s="9" t="s">
        <v>15</v>
      </c>
      <c r="L2001" s="6" t="s">
        <v>16</v>
      </c>
      <c r="M2001" s="6" t="s">
        <v>17</v>
      </c>
      <c r="N2001" s="6" t="s">
        <v>28</v>
      </c>
      <c r="O2001" s="9" t="s">
        <v>14</v>
      </c>
      <c r="P2001" s="9" t="s">
        <v>1</v>
      </c>
      <c r="Q2001" s="9" t="s">
        <v>2</v>
      </c>
      <c r="R2001" s="9" t="s">
        <v>15</v>
      </c>
      <c r="S2001" s="7" t="s">
        <v>42</v>
      </c>
      <c r="T2001" s="9" t="s">
        <v>43</v>
      </c>
    </row>
    <row r="2002" spans="1:20" x14ac:dyDescent="0.25">
      <c r="A2002" t="s">
        <v>39</v>
      </c>
      <c r="B2002" t="s">
        <v>29</v>
      </c>
      <c r="C2002" s="4">
        <f>C1984</f>
        <v>0</v>
      </c>
      <c r="D2002" s="4">
        <f t="shared" ref="D2002:G2002" si="3620">D1984</f>
        <v>-1</v>
      </c>
      <c r="E2002" s="4">
        <f t="shared" si="3620"/>
        <v>1</v>
      </c>
      <c r="F2002" s="4">
        <f t="shared" si="3620"/>
        <v>0</v>
      </c>
      <c r="G2002" s="4">
        <f t="shared" si="3620"/>
        <v>1</v>
      </c>
      <c r="H2002" s="12">
        <f>H1998</f>
        <v>2.8325724272429471</v>
      </c>
      <c r="I2002" s="12">
        <f t="shared" ref="I2002:K2002" si="3621">I1998</f>
        <v>0.38043638410061564</v>
      </c>
      <c r="J2002" s="12">
        <f t="shared" si="3621"/>
        <v>2.4681015419213592</v>
      </c>
      <c r="K2002" s="12">
        <f t="shared" si="3621"/>
        <v>-5.6252176917358433E-2</v>
      </c>
      <c r="L2002" s="4">
        <f>SUMPRODUCT(D2002:G2002,H2002:K2002)</f>
        <v>-2.5083882200596896</v>
      </c>
      <c r="M2002" s="11">
        <f>1/(1+EXP(-L2002))</f>
        <v>7.5272222771357339E-2</v>
      </c>
      <c r="N2002" s="12">
        <f>(M2002-C2002)^2</f>
        <v>5.6659075209408464E-3</v>
      </c>
      <c r="O2002" s="12">
        <f>2*D2002*$M2002*(1-$M2002)*($M2002-$C2002)</f>
        <v>-1.0478844135645355E-2</v>
      </c>
      <c r="P2002" s="12">
        <f t="shared" ref="P2002:P2011" si="3622">2*E2002*$M2002*(1-$M2002)*($M2002-$C2002)</f>
        <v>1.0478844135645355E-2</v>
      </c>
      <c r="Q2002" s="12">
        <f t="shared" ref="Q2002:Q2011" si="3623">2*F2002*$M2002*(1-$M2002)*($M2002-$C2002)</f>
        <v>0</v>
      </c>
      <c r="R2002" s="12">
        <f t="shared" ref="R2002:R2011" si="3624">2*G2002*$M2002*(1-$M2002)*($M2002-$C2002)</f>
        <v>1.0478844135645355E-2</v>
      </c>
      <c r="S2002" s="4">
        <f>IF(M2002&gt;0.5,1,0)</f>
        <v>0</v>
      </c>
      <c r="T2002" s="15" t="str">
        <f>IF(S2002=C2002,"OK","FAUX")</f>
        <v>OK</v>
      </c>
    </row>
    <row r="2003" spans="1:20" x14ac:dyDescent="0.25">
      <c r="A2003" t="s">
        <v>40</v>
      </c>
      <c r="B2003" t="s">
        <v>34</v>
      </c>
      <c r="C2003" s="4">
        <f t="shared" ref="C2003:G2003" si="3625">C1985</f>
        <v>1</v>
      </c>
      <c r="D2003" s="4">
        <f t="shared" si="3625"/>
        <v>0</v>
      </c>
      <c r="E2003" s="4">
        <f t="shared" si="3625"/>
        <v>1</v>
      </c>
      <c r="F2003" s="4">
        <f t="shared" si="3625"/>
        <v>1</v>
      </c>
      <c r="G2003" s="4">
        <f t="shared" si="3625"/>
        <v>1</v>
      </c>
      <c r="H2003" s="12">
        <f>H1998</f>
        <v>2.8325724272429471</v>
      </c>
      <c r="I2003" s="12">
        <f t="shared" ref="I2003:K2003" si="3626">I1998</f>
        <v>0.38043638410061564</v>
      </c>
      <c r="J2003" s="12">
        <f t="shared" si="3626"/>
        <v>2.4681015419213592</v>
      </c>
      <c r="K2003" s="12">
        <f t="shared" si="3626"/>
        <v>-5.6252176917358433E-2</v>
      </c>
      <c r="L2003" s="4">
        <f t="shared" ref="L2003:L2011" si="3627">SUMPRODUCT(D2003:G2003,H2003:K2003)</f>
        <v>2.7922857491046167</v>
      </c>
      <c r="M2003" s="11">
        <f t="shared" ref="M2003:M2011" si="3628">1/(1+EXP(-L2003))</f>
        <v>0.94225753417690516</v>
      </c>
      <c r="N2003" s="12">
        <f t="shared" ref="N2003:N2011" si="3629">(M2003-C2003)^2</f>
        <v>3.3341923593312749E-3</v>
      </c>
      <c r="O2003" s="12">
        <f t="shared" ref="O2003:O2011" si="3630">2*D2003*$M2003*(1-$M2003)*($M2003-$C2003)</f>
        <v>0</v>
      </c>
      <c r="P2003" s="12">
        <f t="shared" si="3622"/>
        <v>-6.2833357419499304E-3</v>
      </c>
      <c r="Q2003" s="12">
        <f t="shared" si="3623"/>
        <v>-6.2833357419499304E-3</v>
      </c>
      <c r="R2003" s="12">
        <f t="shared" si="3624"/>
        <v>-6.2833357419499304E-3</v>
      </c>
      <c r="S2003" s="4">
        <f t="shared" ref="S2003:S2011" si="3631">IF(M2003&gt;0.5,1,0)</f>
        <v>1</v>
      </c>
      <c r="T2003" s="15" t="str">
        <f t="shared" ref="T2003:T2011" si="3632">IF(S2003=C2003,"OK","FAUX")</f>
        <v>OK</v>
      </c>
    </row>
    <row r="2004" spans="1:20" x14ac:dyDescent="0.25">
      <c r="A2004" t="s">
        <v>39</v>
      </c>
      <c r="B2004" t="s">
        <v>35</v>
      </c>
      <c r="C2004" s="4">
        <f t="shared" ref="C2004:G2004" si="3633">C1986</f>
        <v>0</v>
      </c>
      <c r="D2004" s="4">
        <f t="shared" si="3633"/>
        <v>-1</v>
      </c>
      <c r="E2004" s="4">
        <f t="shared" si="3633"/>
        <v>1</v>
      </c>
      <c r="F2004" s="4">
        <f t="shared" si="3633"/>
        <v>-1</v>
      </c>
      <c r="G2004" s="4">
        <f t="shared" si="3633"/>
        <v>0</v>
      </c>
      <c r="H2004" s="12">
        <f>H1998</f>
        <v>2.8325724272429471</v>
      </c>
      <c r="I2004" s="12">
        <f t="shared" ref="I2004:K2004" si="3634">I1998</f>
        <v>0.38043638410061564</v>
      </c>
      <c r="J2004" s="12">
        <f t="shared" si="3634"/>
        <v>2.4681015419213592</v>
      </c>
      <c r="K2004" s="12">
        <f t="shared" si="3634"/>
        <v>-5.6252176917358433E-2</v>
      </c>
      <c r="L2004" s="4">
        <f t="shared" si="3627"/>
        <v>-4.9202375850636901</v>
      </c>
      <c r="M2004" s="11">
        <f t="shared" si="3628"/>
        <v>7.2445306727225408E-3</v>
      </c>
      <c r="N2004" s="12">
        <f t="shared" si="3629"/>
        <v>5.2483224668017709E-5</v>
      </c>
      <c r="O2004" s="12">
        <f t="shared" si="3630"/>
        <v>-1.0420601667421374E-4</v>
      </c>
      <c r="P2004" s="12">
        <f t="shared" si="3622"/>
        <v>1.0420601667421374E-4</v>
      </c>
      <c r="Q2004" s="12">
        <f t="shared" si="3623"/>
        <v>-1.0420601667421374E-4</v>
      </c>
      <c r="R2004" s="12">
        <f t="shared" si="3624"/>
        <v>0</v>
      </c>
      <c r="S2004" s="4">
        <f t="shared" si="3631"/>
        <v>0</v>
      </c>
      <c r="T2004" s="15" t="str">
        <f t="shared" si="3632"/>
        <v>OK</v>
      </c>
    </row>
    <row r="2005" spans="1:20" x14ac:dyDescent="0.25">
      <c r="A2005" t="s">
        <v>39</v>
      </c>
      <c r="B2005" t="s">
        <v>37</v>
      </c>
      <c r="C2005" s="4">
        <f t="shared" ref="C2005:G2005" si="3635">C1987</f>
        <v>0</v>
      </c>
      <c r="D2005" s="4">
        <f t="shared" si="3635"/>
        <v>-1</v>
      </c>
      <c r="E2005" s="4">
        <f t="shared" si="3635"/>
        <v>0</v>
      </c>
      <c r="F2005" s="4">
        <f t="shared" si="3635"/>
        <v>-1</v>
      </c>
      <c r="G2005" s="4">
        <f t="shared" si="3635"/>
        <v>1</v>
      </c>
      <c r="H2005" s="12">
        <f>H1998</f>
        <v>2.8325724272429471</v>
      </c>
      <c r="I2005" s="12">
        <f t="shared" ref="I2005:K2005" si="3636">I1998</f>
        <v>0.38043638410061564</v>
      </c>
      <c r="J2005" s="12">
        <f t="shared" si="3636"/>
        <v>2.4681015419213592</v>
      </c>
      <c r="K2005" s="12">
        <f t="shared" si="3636"/>
        <v>-5.6252176917358433E-2</v>
      </c>
      <c r="L2005" s="4">
        <f t="shared" si="3627"/>
        <v>-5.3569261460816646</v>
      </c>
      <c r="M2005" s="11">
        <f t="shared" si="3628"/>
        <v>4.6932477989192678E-3</v>
      </c>
      <c r="N2005" s="12">
        <f t="shared" si="3629"/>
        <v>2.202657490206055E-5</v>
      </c>
      <c r="O2005" s="12">
        <f t="shared" si="3630"/>
        <v>-4.3846397455767449E-5</v>
      </c>
      <c r="P2005" s="12">
        <f t="shared" si="3622"/>
        <v>0</v>
      </c>
      <c r="Q2005" s="12">
        <f t="shared" si="3623"/>
        <v>-4.3846397455767449E-5</v>
      </c>
      <c r="R2005" s="12">
        <f t="shared" si="3624"/>
        <v>4.3846397455767449E-5</v>
      </c>
      <c r="S2005" s="4">
        <f t="shared" si="3631"/>
        <v>0</v>
      </c>
      <c r="T2005" s="15" t="str">
        <f t="shared" si="3632"/>
        <v>OK</v>
      </c>
    </row>
    <row r="2006" spans="1:20" x14ac:dyDescent="0.25">
      <c r="A2006" t="s">
        <v>40</v>
      </c>
      <c r="B2006" t="s">
        <v>32</v>
      </c>
      <c r="C2006" s="4">
        <f t="shared" ref="C2006:G2006" si="3637">C1988</f>
        <v>1</v>
      </c>
      <c r="D2006" s="4">
        <f t="shared" si="3637"/>
        <v>1</v>
      </c>
      <c r="E2006" s="4">
        <f t="shared" si="3637"/>
        <v>1</v>
      </c>
      <c r="F2006" s="4">
        <f t="shared" si="3637"/>
        <v>0</v>
      </c>
      <c r="G2006" s="4">
        <f t="shared" si="3637"/>
        <v>1</v>
      </c>
      <c r="H2006" s="12">
        <f>H1998</f>
        <v>2.8325724272429471</v>
      </c>
      <c r="I2006" s="12">
        <f t="shared" ref="I2006:K2006" si="3638">I1998</f>
        <v>0.38043638410061564</v>
      </c>
      <c r="J2006" s="12">
        <f t="shared" si="3638"/>
        <v>2.4681015419213592</v>
      </c>
      <c r="K2006" s="12">
        <f t="shared" si="3638"/>
        <v>-5.6252176917358433E-2</v>
      </c>
      <c r="L2006" s="4">
        <f t="shared" si="3627"/>
        <v>3.1567566344262046</v>
      </c>
      <c r="M2006" s="11">
        <f t="shared" si="3628"/>
        <v>0.95917412806434876</v>
      </c>
      <c r="N2006" s="12">
        <f t="shared" si="3629"/>
        <v>1.6667518193061953E-3</v>
      </c>
      <c r="O2006" s="12">
        <f t="shared" si="3630"/>
        <v>-3.1974104459653739E-3</v>
      </c>
      <c r="P2006" s="12">
        <f t="shared" si="3622"/>
        <v>-3.1974104459653739E-3</v>
      </c>
      <c r="Q2006" s="12">
        <f t="shared" si="3623"/>
        <v>0</v>
      </c>
      <c r="R2006" s="12">
        <f t="shared" si="3624"/>
        <v>-3.1974104459653739E-3</v>
      </c>
      <c r="S2006" s="4">
        <f t="shared" si="3631"/>
        <v>1</v>
      </c>
      <c r="T2006" s="15" t="str">
        <f t="shared" si="3632"/>
        <v>OK</v>
      </c>
    </row>
    <row r="2007" spans="1:20" x14ac:dyDescent="0.25">
      <c r="A2007" t="s">
        <v>40</v>
      </c>
      <c r="B2007" t="s">
        <v>38</v>
      </c>
      <c r="C2007" s="4">
        <f t="shared" ref="C2007:G2007" si="3639">C1989</f>
        <v>1</v>
      </c>
      <c r="D2007" s="4">
        <f t="shared" si="3639"/>
        <v>1</v>
      </c>
      <c r="E2007" s="4">
        <f t="shared" si="3639"/>
        <v>1</v>
      </c>
      <c r="F2007" s="4">
        <f t="shared" si="3639"/>
        <v>1</v>
      </c>
      <c r="G2007" s="4">
        <f t="shared" si="3639"/>
        <v>0</v>
      </c>
      <c r="H2007" s="12">
        <f>H1998</f>
        <v>2.8325724272429471</v>
      </c>
      <c r="I2007" s="12">
        <f t="shared" ref="I2007:K2007" si="3640">I1998</f>
        <v>0.38043638410061564</v>
      </c>
      <c r="J2007" s="12">
        <f t="shared" si="3640"/>
        <v>2.4681015419213592</v>
      </c>
      <c r="K2007" s="12">
        <f t="shared" si="3640"/>
        <v>-5.6252176917358433E-2</v>
      </c>
      <c r="L2007" s="4">
        <f t="shared" si="3627"/>
        <v>5.6811103532649216</v>
      </c>
      <c r="M2007" s="11">
        <f t="shared" si="3628"/>
        <v>0.99660181673323123</v>
      </c>
      <c r="N2007" s="12">
        <f t="shared" si="3629"/>
        <v>1.1547649514547289E-5</v>
      </c>
      <c r="O2007" s="12">
        <f t="shared" si="3630"/>
        <v>-2.3016816970392888E-5</v>
      </c>
      <c r="P2007" s="12">
        <f t="shared" si="3622"/>
        <v>-2.3016816970392888E-5</v>
      </c>
      <c r="Q2007" s="12">
        <f t="shared" si="3623"/>
        <v>-2.3016816970392888E-5</v>
      </c>
      <c r="R2007" s="12">
        <f t="shared" si="3624"/>
        <v>0</v>
      </c>
      <c r="S2007" s="4">
        <f t="shared" si="3631"/>
        <v>1</v>
      </c>
      <c r="T2007" s="15" t="str">
        <f t="shared" si="3632"/>
        <v>OK</v>
      </c>
    </row>
    <row r="2008" spans="1:20" x14ac:dyDescent="0.25">
      <c r="A2008" t="s">
        <v>39</v>
      </c>
      <c r="B2008" t="s">
        <v>31</v>
      </c>
      <c r="C2008" s="4">
        <f t="shared" ref="C2008:G2008" si="3641">C1990</f>
        <v>0</v>
      </c>
      <c r="D2008" s="4">
        <f t="shared" si="3641"/>
        <v>0</v>
      </c>
      <c r="E2008" s="4">
        <f t="shared" si="3641"/>
        <v>0</v>
      </c>
      <c r="F2008" s="4">
        <f t="shared" si="3641"/>
        <v>-1</v>
      </c>
      <c r="G2008" s="4">
        <f t="shared" si="3641"/>
        <v>0</v>
      </c>
      <c r="H2008" s="12">
        <f>H1998</f>
        <v>2.8325724272429471</v>
      </c>
      <c r="I2008" s="12">
        <f t="shared" ref="I2008:K2008" si="3642">I1998</f>
        <v>0.38043638410061564</v>
      </c>
      <c r="J2008" s="12">
        <f t="shared" si="3642"/>
        <v>2.4681015419213592</v>
      </c>
      <c r="K2008" s="12">
        <f t="shared" si="3642"/>
        <v>-5.6252176917358433E-2</v>
      </c>
      <c r="L2008" s="4">
        <f t="shared" si="3627"/>
        <v>-2.4681015419213592</v>
      </c>
      <c r="M2008" s="11">
        <f t="shared" si="3628"/>
        <v>7.812485520454826E-2</v>
      </c>
      <c r="N2008" s="12">
        <f t="shared" si="3629"/>
        <v>6.1034930007316315E-3</v>
      </c>
      <c r="O2008" s="12">
        <f t="shared" si="3630"/>
        <v>0</v>
      </c>
      <c r="P2008" s="12">
        <f t="shared" si="3622"/>
        <v>0</v>
      </c>
      <c r="Q2008" s="12">
        <f t="shared" si="3623"/>
        <v>-1.1253316987615E-2</v>
      </c>
      <c r="R2008" s="12">
        <f t="shared" si="3624"/>
        <v>0</v>
      </c>
      <c r="S2008" s="4">
        <f t="shared" si="3631"/>
        <v>0</v>
      </c>
      <c r="T2008" s="15" t="str">
        <f t="shared" si="3632"/>
        <v>OK</v>
      </c>
    </row>
    <row r="2009" spans="1:20" x14ac:dyDescent="0.25">
      <c r="A2009" t="s">
        <v>40</v>
      </c>
      <c r="B2009" t="s">
        <v>30</v>
      </c>
      <c r="C2009" s="4">
        <f t="shared" ref="C2009:G2009" si="3643">C1991</f>
        <v>1</v>
      </c>
      <c r="D2009" s="4">
        <f t="shared" si="3643"/>
        <v>1</v>
      </c>
      <c r="E2009" s="4">
        <f t="shared" si="3643"/>
        <v>0</v>
      </c>
      <c r="F2009" s="4">
        <f t="shared" si="3643"/>
        <v>1</v>
      </c>
      <c r="G2009" s="4">
        <f t="shared" si="3643"/>
        <v>1</v>
      </c>
      <c r="H2009" s="12">
        <f>H1998</f>
        <v>2.8325724272429471</v>
      </c>
      <c r="I2009" s="12">
        <f t="shared" ref="I2009:K2009" si="3644">I1998</f>
        <v>0.38043638410061564</v>
      </c>
      <c r="J2009" s="12">
        <f t="shared" si="3644"/>
        <v>2.4681015419213592</v>
      </c>
      <c r="K2009" s="12">
        <f t="shared" si="3644"/>
        <v>-5.6252176917358433E-2</v>
      </c>
      <c r="L2009" s="4">
        <f t="shared" si="3627"/>
        <v>5.2444217922469472</v>
      </c>
      <c r="M2009" s="11">
        <f t="shared" si="3628"/>
        <v>0.9947508272713228</v>
      </c>
      <c r="N2009" s="12">
        <f t="shared" si="3629"/>
        <v>2.7553814335488424E-5</v>
      </c>
      <c r="O2009" s="12">
        <f t="shared" si="3630"/>
        <v>-5.4818359209415084E-5</v>
      </c>
      <c r="P2009" s="12">
        <f t="shared" si="3622"/>
        <v>0</v>
      </c>
      <c r="Q2009" s="12">
        <f t="shared" si="3623"/>
        <v>-5.4818359209415084E-5</v>
      </c>
      <c r="R2009" s="12">
        <f t="shared" si="3624"/>
        <v>-5.4818359209415084E-5</v>
      </c>
      <c r="S2009" s="4">
        <f t="shared" si="3631"/>
        <v>1</v>
      </c>
      <c r="T2009" s="15" t="str">
        <f t="shared" si="3632"/>
        <v>OK</v>
      </c>
    </row>
    <row r="2010" spans="1:20" x14ac:dyDescent="0.25">
      <c r="A2010" t="s">
        <v>39</v>
      </c>
      <c r="B2010" t="s">
        <v>36</v>
      </c>
      <c r="C2010" s="4">
        <f t="shared" ref="C2010:G2010" si="3645">C1992</f>
        <v>0</v>
      </c>
      <c r="D2010" s="4">
        <f t="shared" si="3645"/>
        <v>-1</v>
      </c>
      <c r="E2010" s="4">
        <f t="shared" si="3645"/>
        <v>0</v>
      </c>
      <c r="F2010" s="4">
        <f t="shared" si="3645"/>
        <v>-1</v>
      </c>
      <c r="G2010" s="4">
        <f t="shared" si="3645"/>
        <v>0</v>
      </c>
      <c r="H2010" s="12">
        <f>H1998</f>
        <v>2.8325724272429471</v>
      </c>
      <c r="I2010" s="12">
        <f t="shared" ref="I2010:K2010" si="3646">I1998</f>
        <v>0.38043638410061564</v>
      </c>
      <c r="J2010" s="12">
        <f t="shared" si="3646"/>
        <v>2.4681015419213592</v>
      </c>
      <c r="K2010" s="12">
        <f t="shared" si="3646"/>
        <v>-5.6252176917358433E-2</v>
      </c>
      <c r="L2010" s="4">
        <f t="shared" si="3627"/>
        <v>-5.3006739691643059</v>
      </c>
      <c r="M2010" s="11">
        <f t="shared" si="3628"/>
        <v>4.9634719161736991E-3</v>
      </c>
      <c r="N2010" s="12">
        <f t="shared" si="3629"/>
        <v>2.4636053462645012E-5</v>
      </c>
      <c r="O2010" s="12">
        <f t="shared" si="3630"/>
        <v>-4.9027546206315634E-5</v>
      </c>
      <c r="P2010" s="12">
        <f t="shared" si="3622"/>
        <v>0</v>
      </c>
      <c r="Q2010" s="12">
        <f t="shared" si="3623"/>
        <v>-4.9027546206315634E-5</v>
      </c>
      <c r="R2010" s="12">
        <f t="shared" si="3624"/>
        <v>0</v>
      </c>
      <c r="S2010" s="4">
        <f t="shared" si="3631"/>
        <v>0</v>
      </c>
      <c r="T2010" s="15" t="str">
        <f t="shared" si="3632"/>
        <v>OK</v>
      </c>
    </row>
    <row r="2011" spans="1:20" x14ac:dyDescent="0.25">
      <c r="A2011" t="s">
        <v>40</v>
      </c>
      <c r="B2011" t="s">
        <v>33</v>
      </c>
      <c r="C2011" s="4">
        <f t="shared" ref="C2011:G2011" si="3647">C1993</f>
        <v>1</v>
      </c>
      <c r="D2011" s="4">
        <f t="shared" si="3647"/>
        <v>1</v>
      </c>
      <c r="E2011" s="4">
        <f t="shared" si="3647"/>
        <v>1</v>
      </c>
      <c r="F2011" s="4">
        <f t="shared" si="3647"/>
        <v>1</v>
      </c>
      <c r="G2011" s="4">
        <f t="shared" si="3647"/>
        <v>0</v>
      </c>
      <c r="H2011" s="12">
        <f>H1998</f>
        <v>2.8325724272429471</v>
      </c>
      <c r="I2011" s="12">
        <f t="shared" ref="I2011:K2011" si="3648">I1998</f>
        <v>0.38043638410061564</v>
      </c>
      <c r="J2011" s="12">
        <f t="shared" si="3648"/>
        <v>2.4681015419213592</v>
      </c>
      <c r="K2011" s="12">
        <f t="shared" si="3648"/>
        <v>-5.6252176917358433E-2</v>
      </c>
      <c r="L2011" s="4">
        <f t="shared" si="3627"/>
        <v>5.6811103532649216</v>
      </c>
      <c r="M2011" s="11">
        <f t="shared" si="3628"/>
        <v>0.99660181673323123</v>
      </c>
      <c r="N2011" s="12">
        <f t="shared" si="3629"/>
        <v>1.1547649514547289E-5</v>
      </c>
      <c r="O2011" s="12">
        <f t="shared" si="3630"/>
        <v>-2.3016816970392888E-5</v>
      </c>
      <c r="P2011" s="12">
        <f t="shared" si="3622"/>
        <v>-2.3016816970392888E-5</v>
      </c>
      <c r="Q2011" s="12">
        <f t="shared" si="3623"/>
        <v>-2.3016816970392888E-5</v>
      </c>
      <c r="R2011" s="12">
        <f t="shared" si="3624"/>
        <v>0</v>
      </c>
      <c r="S2011" s="4">
        <f t="shared" si="3631"/>
        <v>1</v>
      </c>
      <c r="T2011" s="15" t="str">
        <f t="shared" si="3632"/>
        <v>OK</v>
      </c>
    </row>
    <row r="2012" spans="1:20" x14ac:dyDescent="0.25">
      <c r="M2012" s="5" t="s">
        <v>47</v>
      </c>
      <c r="N2012" s="11">
        <f>AVERAGE(N2002:N2011)</f>
        <v>1.6920139666707253E-3</v>
      </c>
      <c r="O2012"/>
    </row>
    <row r="2013" spans="1:20" x14ac:dyDescent="0.25">
      <c r="H2013" t="s">
        <v>41</v>
      </c>
      <c r="I2013">
        <f>I1995</f>
        <v>3</v>
      </c>
      <c r="M2013"/>
      <c r="N2013" s="5" t="s">
        <v>46</v>
      </c>
      <c r="O2013" s="11">
        <f>AVERAGE(O2002:O2011)</f>
        <v>-1.3974186535097228E-3</v>
      </c>
      <c r="P2013" s="11">
        <f t="shared" ref="P2013:R2013" si="3649">AVERAGE(P2002:P2011)</f>
        <v>1.0562703304634792E-4</v>
      </c>
      <c r="Q2013" s="11">
        <f t="shared" si="3649"/>
        <v>-1.7834584683051424E-3</v>
      </c>
      <c r="R2013" s="11">
        <f t="shared" si="3649"/>
        <v>9.8712598597640314E-5</v>
      </c>
    </row>
    <row r="2014" spans="1:20" x14ac:dyDescent="0.25">
      <c r="M2014"/>
      <c r="N2014"/>
      <c r="O2014"/>
    </row>
    <row r="2015" spans="1:20" x14ac:dyDescent="0.25">
      <c r="M2015"/>
      <c r="N2015"/>
      <c r="O2015"/>
    </row>
    <row r="2016" spans="1:20" x14ac:dyDescent="0.25">
      <c r="H2016" s="13">
        <f>H1998-O2013*$I2013</f>
        <v>2.8367646832034761</v>
      </c>
      <c r="I2016" s="13">
        <f t="shared" ref="I2016" si="3650">I1998-P2013*$I2013</f>
        <v>0.38011950300147662</v>
      </c>
      <c r="J2016" s="13">
        <f t="shared" ref="J2016" si="3651">J1998-Q2013*$I2013</f>
        <v>2.4734519173262748</v>
      </c>
      <c r="K2016" s="13">
        <f t="shared" ref="K2016" si="3652">K1998-R2013*$I2013</f>
        <v>-5.6548314713151353E-2</v>
      </c>
      <c r="M2016"/>
      <c r="N2016"/>
      <c r="O2016"/>
    </row>
    <row r="2017" spans="1:20" x14ac:dyDescent="0.25">
      <c r="H2017" s="36" t="s">
        <v>18</v>
      </c>
      <c r="I2017" s="36"/>
      <c r="J2017" s="36"/>
      <c r="K2017" s="36"/>
      <c r="M2017"/>
      <c r="N2017"/>
      <c r="O2017" s="37" t="s">
        <v>23</v>
      </c>
      <c r="P2017" s="37"/>
      <c r="Q2017" s="37"/>
      <c r="R2017" s="37"/>
    </row>
    <row r="2018" spans="1:20" x14ac:dyDescent="0.25">
      <c r="A2018" s="14" t="s">
        <v>45</v>
      </c>
      <c r="B2018" s="14">
        <f>B2000+1</f>
        <v>112</v>
      </c>
      <c r="H2018" s="8" t="s">
        <v>19</v>
      </c>
      <c r="I2018" s="8" t="s">
        <v>20</v>
      </c>
      <c r="J2018" s="8" t="s">
        <v>22</v>
      </c>
      <c r="K2018" s="8" t="s">
        <v>21</v>
      </c>
      <c r="M2018"/>
      <c r="N2018"/>
      <c r="O2018" s="8" t="s">
        <v>24</v>
      </c>
      <c r="P2018" s="8" t="s">
        <v>25</v>
      </c>
      <c r="Q2018" s="8" t="s">
        <v>26</v>
      </c>
      <c r="R2018" s="8" t="s">
        <v>27</v>
      </c>
    </row>
    <row r="2019" spans="1:20" ht="30" x14ac:dyDescent="0.25">
      <c r="A2019" s="6" t="s">
        <v>44</v>
      </c>
      <c r="B2019" s="6" t="s">
        <v>13</v>
      </c>
      <c r="C2019" s="7" t="s">
        <v>7</v>
      </c>
      <c r="D2019" s="6" t="s">
        <v>14</v>
      </c>
      <c r="E2019" s="6" t="s">
        <v>1</v>
      </c>
      <c r="F2019" s="6" t="s">
        <v>2</v>
      </c>
      <c r="G2019" s="6" t="s">
        <v>15</v>
      </c>
      <c r="H2019" s="9" t="s">
        <v>14</v>
      </c>
      <c r="I2019" s="9" t="s">
        <v>1</v>
      </c>
      <c r="J2019" s="9" t="s">
        <v>2</v>
      </c>
      <c r="K2019" s="9" t="s">
        <v>15</v>
      </c>
      <c r="L2019" s="6" t="s">
        <v>16</v>
      </c>
      <c r="M2019" s="6" t="s">
        <v>17</v>
      </c>
      <c r="N2019" s="6" t="s">
        <v>28</v>
      </c>
      <c r="O2019" s="9" t="s">
        <v>14</v>
      </c>
      <c r="P2019" s="9" t="s">
        <v>1</v>
      </c>
      <c r="Q2019" s="9" t="s">
        <v>2</v>
      </c>
      <c r="R2019" s="9" t="s">
        <v>15</v>
      </c>
      <c r="S2019" s="7" t="s">
        <v>42</v>
      </c>
      <c r="T2019" s="9" t="s">
        <v>43</v>
      </c>
    </row>
    <row r="2020" spans="1:20" x14ac:dyDescent="0.25">
      <c r="A2020" t="s">
        <v>39</v>
      </c>
      <c r="B2020" t="s">
        <v>29</v>
      </c>
      <c r="C2020" s="4">
        <f>C2002</f>
        <v>0</v>
      </c>
      <c r="D2020" s="4">
        <f t="shared" ref="D2020:G2020" si="3653">D2002</f>
        <v>-1</v>
      </c>
      <c r="E2020" s="4">
        <f t="shared" si="3653"/>
        <v>1</v>
      </c>
      <c r="F2020" s="4">
        <f t="shared" si="3653"/>
        <v>0</v>
      </c>
      <c r="G2020" s="4">
        <f t="shared" si="3653"/>
        <v>1</v>
      </c>
      <c r="H2020" s="12">
        <f>H2016</f>
        <v>2.8367646832034761</v>
      </c>
      <c r="I2020" s="12">
        <f t="shared" ref="I2020:K2020" si="3654">I2016</f>
        <v>0.38011950300147662</v>
      </c>
      <c r="J2020" s="12">
        <f t="shared" si="3654"/>
        <v>2.4734519173262748</v>
      </c>
      <c r="K2020" s="12">
        <f t="shared" si="3654"/>
        <v>-5.6548314713151353E-2</v>
      </c>
      <c r="L2020" s="4">
        <f>SUMPRODUCT(D2020:G2020,H2020:K2020)</f>
        <v>-2.5131934949151509</v>
      </c>
      <c r="M2020" s="11">
        <f>1/(1+EXP(-L2020))</f>
        <v>7.4938427191849746E-2</v>
      </c>
      <c r="N2020" s="12">
        <f>(M2020-C2020)^2</f>
        <v>5.6157678699881655E-3</v>
      </c>
      <c r="O2020" s="12">
        <f>2*D2020*$M2020*(1-$M2020)*($M2020-$C2020)</f>
        <v>-1.0389862116673457E-2</v>
      </c>
      <c r="P2020" s="12">
        <f t="shared" ref="P2020:P2029" si="3655">2*E2020*$M2020*(1-$M2020)*($M2020-$C2020)</f>
        <v>1.0389862116673457E-2</v>
      </c>
      <c r="Q2020" s="12">
        <f t="shared" ref="Q2020:Q2029" si="3656">2*F2020*$M2020*(1-$M2020)*($M2020-$C2020)</f>
        <v>0</v>
      </c>
      <c r="R2020" s="12">
        <f t="shared" ref="R2020:R2029" si="3657">2*G2020*$M2020*(1-$M2020)*($M2020-$C2020)</f>
        <v>1.0389862116673457E-2</v>
      </c>
      <c r="S2020" s="4">
        <f>IF(M2020&gt;0.5,1,0)</f>
        <v>0</v>
      </c>
      <c r="T2020" s="15" t="str">
        <f>IF(S2020=C2020,"OK","FAUX")</f>
        <v>OK</v>
      </c>
    </row>
    <row r="2021" spans="1:20" x14ac:dyDescent="0.25">
      <c r="A2021" t="s">
        <v>40</v>
      </c>
      <c r="B2021" t="s">
        <v>34</v>
      </c>
      <c r="C2021" s="4">
        <f t="shared" ref="C2021:G2021" si="3658">C2003</f>
        <v>1</v>
      </c>
      <c r="D2021" s="4">
        <f t="shared" si="3658"/>
        <v>0</v>
      </c>
      <c r="E2021" s="4">
        <f t="shared" si="3658"/>
        <v>1</v>
      </c>
      <c r="F2021" s="4">
        <f t="shared" si="3658"/>
        <v>1</v>
      </c>
      <c r="G2021" s="4">
        <f t="shared" si="3658"/>
        <v>1</v>
      </c>
      <c r="H2021" s="12">
        <f>H2016</f>
        <v>2.8367646832034761</v>
      </c>
      <c r="I2021" s="12">
        <f t="shared" ref="I2021:K2021" si="3659">I2016</f>
        <v>0.38011950300147662</v>
      </c>
      <c r="J2021" s="12">
        <f t="shared" si="3659"/>
        <v>2.4734519173262748</v>
      </c>
      <c r="K2021" s="12">
        <f t="shared" si="3659"/>
        <v>-5.6548314713151353E-2</v>
      </c>
      <c r="L2021" s="4">
        <f t="shared" ref="L2021:L2029" si="3660">SUMPRODUCT(D2021:G2021,H2021:K2021)</f>
        <v>2.7970231056146</v>
      </c>
      <c r="M2021" s="11">
        <f t="shared" ref="M2021:M2029" si="3661">1/(1+EXP(-L2021))</f>
        <v>0.94251474619133335</v>
      </c>
      <c r="N2021" s="12">
        <f t="shared" ref="N2021:N2029" si="3662">(M2021-C2021)^2</f>
        <v>3.3045544054468232E-3</v>
      </c>
      <c r="O2021" s="12">
        <f t="shared" ref="O2021:O2029" si="3663">2*D2021*$M2021*(1-$M2021)*($M2021-$C2021)</f>
        <v>0</v>
      </c>
      <c r="P2021" s="12">
        <f t="shared" si="3655"/>
        <v>-6.2291825134503306E-3</v>
      </c>
      <c r="Q2021" s="12">
        <f t="shared" si="3656"/>
        <v>-6.2291825134503306E-3</v>
      </c>
      <c r="R2021" s="12">
        <f t="shared" si="3657"/>
        <v>-6.2291825134503306E-3</v>
      </c>
      <c r="S2021" s="4">
        <f t="shared" ref="S2021:S2029" si="3664">IF(M2021&gt;0.5,1,0)</f>
        <v>1</v>
      </c>
      <c r="T2021" s="15" t="str">
        <f t="shared" ref="T2021:T2029" si="3665">IF(S2021=C2021,"OK","FAUX")</f>
        <v>OK</v>
      </c>
    </row>
    <row r="2022" spans="1:20" x14ac:dyDescent="0.25">
      <c r="A2022" t="s">
        <v>39</v>
      </c>
      <c r="B2022" t="s">
        <v>35</v>
      </c>
      <c r="C2022" s="4">
        <f t="shared" ref="C2022:G2022" si="3666">C2004</f>
        <v>0</v>
      </c>
      <c r="D2022" s="4">
        <f t="shared" si="3666"/>
        <v>-1</v>
      </c>
      <c r="E2022" s="4">
        <f t="shared" si="3666"/>
        <v>1</v>
      </c>
      <c r="F2022" s="4">
        <f t="shared" si="3666"/>
        <v>-1</v>
      </c>
      <c r="G2022" s="4">
        <f t="shared" si="3666"/>
        <v>0</v>
      </c>
      <c r="H2022" s="12">
        <f>H2016</f>
        <v>2.8367646832034761</v>
      </c>
      <c r="I2022" s="12">
        <f t="shared" ref="I2022:K2022" si="3667">I2016</f>
        <v>0.38011950300147662</v>
      </c>
      <c r="J2022" s="12">
        <f t="shared" si="3667"/>
        <v>2.4734519173262748</v>
      </c>
      <c r="K2022" s="12">
        <f t="shared" si="3667"/>
        <v>-5.6548314713151353E-2</v>
      </c>
      <c r="L2022" s="4">
        <f t="shared" si="3660"/>
        <v>-4.9300970975282743</v>
      </c>
      <c r="M2022" s="11">
        <f t="shared" si="3661"/>
        <v>7.1739639990060248E-3</v>
      </c>
      <c r="N2022" s="12">
        <f t="shared" si="3662"/>
        <v>5.1465759459034516E-5</v>
      </c>
      <c r="O2022" s="12">
        <f t="shared" si="3663"/>
        <v>-1.021930919069878E-4</v>
      </c>
      <c r="P2022" s="12">
        <f t="shared" si="3655"/>
        <v>1.021930919069878E-4</v>
      </c>
      <c r="Q2022" s="12">
        <f t="shared" si="3656"/>
        <v>-1.021930919069878E-4</v>
      </c>
      <c r="R2022" s="12">
        <f t="shared" si="3657"/>
        <v>0</v>
      </c>
      <c r="S2022" s="4">
        <f t="shared" si="3664"/>
        <v>0</v>
      </c>
      <c r="T2022" s="15" t="str">
        <f t="shared" si="3665"/>
        <v>OK</v>
      </c>
    </row>
    <row r="2023" spans="1:20" x14ac:dyDescent="0.25">
      <c r="A2023" t="s">
        <v>39</v>
      </c>
      <c r="B2023" t="s">
        <v>37</v>
      </c>
      <c r="C2023" s="4">
        <f t="shared" ref="C2023:G2023" si="3668">C2005</f>
        <v>0</v>
      </c>
      <c r="D2023" s="4">
        <f t="shared" si="3668"/>
        <v>-1</v>
      </c>
      <c r="E2023" s="4">
        <f t="shared" si="3668"/>
        <v>0</v>
      </c>
      <c r="F2023" s="4">
        <f t="shared" si="3668"/>
        <v>-1</v>
      </c>
      <c r="G2023" s="4">
        <f t="shared" si="3668"/>
        <v>1</v>
      </c>
      <c r="H2023" s="12">
        <f>H2016</f>
        <v>2.8367646832034761</v>
      </c>
      <c r="I2023" s="12">
        <f t="shared" ref="I2023:K2023" si="3669">I2016</f>
        <v>0.38011950300147662</v>
      </c>
      <c r="J2023" s="12">
        <f t="shared" si="3669"/>
        <v>2.4734519173262748</v>
      </c>
      <c r="K2023" s="12">
        <f t="shared" si="3669"/>
        <v>-5.6548314713151353E-2</v>
      </c>
      <c r="L2023" s="4">
        <f t="shared" si="3660"/>
        <v>-5.3667649152429018</v>
      </c>
      <c r="M2023" s="11">
        <f t="shared" si="3661"/>
        <v>4.6475119807269901E-3</v>
      </c>
      <c r="N2023" s="12">
        <f t="shared" si="3662"/>
        <v>2.1599367611000909E-5</v>
      </c>
      <c r="O2023" s="12">
        <f t="shared" si="3663"/>
        <v>-4.2997968582505313E-5</v>
      </c>
      <c r="P2023" s="12">
        <f t="shared" si="3655"/>
        <v>0</v>
      </c>
      <c r="Q2023" s="12">
        <f t="shared" si="3656"/>
        <v>-4.2997968582505313E-5</v>
      </c>
      <c r="R2023" s="12">
        <f t="shared" si="3657"/>
        <v>4.2997968582505313E-5</v>
      </c>
      <c r="S2023" s="4">
        <f t="shared" si="3664"/>
        <v>0</v>
      </c>
      <c r="T2023" s="15" t="str">
        <f t="shared" si="3665"/>
        <v>OK</v>
      </c>
    </row>
    <row r="2024" spans="1:20" x14ac:dyDescent="0.25">
      <c r="A2024" t="s">
        <v>40</v>
      </c>
      <c r="B2024" t="s">
        <v>32</v>
      </c>
      <c r="C2024" s="4">
        <f t="shared" ref="C2024:G2024" si="3670">C2006</f>
        <v>1</v>
      </c>
      <c r="D2024" s="4">
        <f t="shared" si="3670"/>
        <v>1</v>
      </c>
      <c r="E2024" s="4">
        <f t="shared" si="3670"/>
        <v>1</v>
      </c>
      <c r="F2024" s="4">
        <f t="shared" si="3670"/>
        <v>0</v>
      </c>
      <c r="G2024" s="4">
        <f t="shared" si="3670"/>
        <v>1</v>
      </c>
      <c r="H2024" s="12">
        <f>H2016</f>
        <v>2.8367646832034761</v>
      </c>
      <c r="I2024" s="12">
        <f t="shared" ref="I2024:K2024" si="3671">I2016</f>
        <v>0.38011950300147662</v>
      </c>
      <c r="J2024" s="12">
        <f t="shared" si="3671"/>
        <v>2.4734519173262748</v>
      </c>
      <c r="K2024" s="12">
        <f t="shared" si="3671"/>
        <v>-5.6548314713151353E-2</v>
      </c>
      <c r="L2024" s="4">
        <f t="shared" si="3660"/>
        <v>3.1603358714918013</v>
      </c>
      <c r="M2024" s="11">
        <f t="shared" si="3661"/>
        <v>0.95931405771572864</v>
      </c>
      <c r="N2024" s="12">
        <f t="shared" si="3662"/>
        <v>1.6553458995590602E-3</v>
      </c>
      <c r="O2024" s="12">
        <f t="shared" si="3663"/>
        <v>-3.17599318365819E-3</v>
      </c>
      <c r="P2024" s="12">
        <f t="shared" si="3655"/>
        <v>-3.17599318365819E-3</v>
      </c>
      <c r="Q2024" s="12">
        <f t="shared" si="3656"/>
        <v>0</v>
      </c>
      <c r="R2024" s="12">
        <f t="shared" si="3657"/>
        <v>-3.17599318365819E-3</v>
      </c>
      <c r="S2024" s="4">
        <f t="shared" si="3664"/>
        <v>1</v>
      </c>
      <c r="T2024" s="15" t="str">
        <f t="shared" si="3665"/>
        <v>OK</v>
      </c>
    </row>
    <row r="2025" spans="1:20" x14ac:dyDescent="0.25">
      <c r="A2025" t="s">
        <v>40</v>
      </c>
      <c r="B2025" t="s">
        <v>38</v>
      </c>
      <c r="C2025" s="4">
        <f t="shared" ref="C2025:G2025" si="3672">C2007</f>
        <v>1</v>
      </c>
      <c r="D2025" s="4">
        <f t="shared" si="3672"/>
        <v>1</v>
      </c>
      <c r="E2025" s="4">
        <f t="shared" si="3672"/>
        <v>1</v>
      </c>
      <c r="F2025" s="4">
        <f t="shared" si="3672"/>
        <v>1</v>
      </c>
      <c r="G2025" s="4">
        <f t="shared" si="3672"/>
        <v>0</v>
      </c>
      <c r="H2025" s="12">
        <f>H2016</f>
        <v>2.8367646832034761</v>
      </c>
      <c r="I2025" s="12">
        <f t="shared" ref="I2025:K2025" si="3673">I2016</f>
        <v>0.38011950300147662</v>
      </c>
      <c r="J2025" s="12">
        <f t="shared" si="3673"/>
        <v>2.4734519173262748</v>
      </c>
      <c r="K2025" s="12">
        <f t="shared" si="3673"/>
        <v>-5.6548314713151353E-2</v>
      </c>
      <c r="L2025" s="4">
        <f t="shared" si="3660"/>
        <v>5.6903361035312274</v>
      </c>
      <c r="M2025" s="11">
        <f t="shared" si="3661"/>
        <v>0.99663291827461098</v>
      </c>
      <c r="N2025" s="12">
        <f t="shared" si="3662"/>
        <v>1.1337239345448703E-5</v>
      </c>
      <c r="O2025" s="12">
        <f t="shared" si="3663"/>
        <v>-2.2598131868064566E-5</v>
      </c>
      <c r="P2025" s="12">
        <f t="shared" si="3655"/>
        <v>-2.2598131868064566E-5</v>
      </c>
      <c r="Q2025" s="12">
        <f t="shared" si="3656"/>
        <v>-2.2598131868064566E-5</v>
      </c>
      <c r="R2025" s="12">
        <f t="shared" si="3657"/>
        <v>0</v>
      </c>
      <c r="S2025" s="4">
        <f t="shared" si="3664"/>
        <v>1</v>
      </c>
      <c r="T2025" s="15" t="str">
        <f t="shared" si="3665"/>
        <v>OK</v>
      </c>
    </row>
    <row r="2026" spans="1:20" x14ac:dyDescent="0.25">
      <c r="A2026" t="s">
        <v>39</v>
      </c>
      <c r="B2026" t="s">
        <v>31</v>
      </c>
      <c r="C2026" s="4">
        <f t="shared" ref="C2026:G2026" si="3674">C2008</f>
        <v>0</v>
      </c>
      <c r="D2026" s="4">
        <f t="shared" si="3674"/>
        <v>0</v>
      </c>
      <c r="E2026" s="4">
        <f t="shared" si="3674"/>
        <v>0</v>
      </c>
      <c r="F2026" s="4">
        <f t="shared" si="3674"/>
        <v>-1</v>
      </c>
      <c r="G2026" s="4">
        <f t="shared" si="3674"/>
        <v>0</v>
      </c>
      <c r="H2026" s="12">
        <f>H2016</f>
        <v>2.8367646832034761</v>
      </c>
      <c r="I2026" s="12">
        <f t="shared" ref="I2026:K2026" si="3675">I2016</f>
        <v>0.38011950300147662</v>
      </c>
      <c r="J2026" s="12">
        <f t="shared" si="3675"/>
        <v>2.4734519173262748</v>
      </c>
      <c r="K2026" s="12">
        <f t="shared" si="3675"/>
        <v>-5.6548314713151353E-2</v>
      </c>
      <c r="L2026" s="4">
        <f t="shared" si="3660"/>
        <v>-2.4734519173262748</v>
      </c>
      <c r="M2026" s="11">
        <f t="shared" si="3661"/>
        <v>7.7740382624575971E-2</v>
      </c>
      <c r="N2026" s="12">
        <f t="shared" si="3662"/>
        <v>6.0435670906154731E-3</v>
      </c>
      <c r="O2026" s="12">
        <f t="shared" si="3663"/>
        <v>0</v>
      </c>
      <c r="P2026" s="12">
        <f t="shared" si="3655"/>
        <v>0</v>
      </c>
      <c r="Q2026" s="12">
        <f t="shared" si="3656"/>
        <v>-1.1147475745147463E-2</v>
      </c>
      <c r="R2026" s="12">
        <f t="shared" si="3657"/>
        <v>0</v>
      </c>
      <c r="S2026" s="4">
        <f t="shared" si="3664"/>
        <v>0</v>
      </c>
      <c r="T2026" s="15" t="str">
        <f t="shared" si="3665"/>
        <v>OK</v>
      </c>
    </row>
    <row r="2027" spans="1:20" x14ac:dyDescent="0.25">
      <c r="A2027" t="s">
        <v>40</v>
      </c>
      <c r="B2027" t="s">
        <v>30</v>
      </c>
      <c r="C2027" s="4">
        <f t="shared" ref="C2027:G2027" si="3676">C2009</f>
        <v>1</v>
      </c>
      <c r="D2027" s="4">
        <f t="shared" si="3676"/>
        <v>1</v>
      </c>
      <c r="E2027" s="4">
        <f t="shared" si="3676"/>
        <v>0</v>
      </c>
      <c r="F2027" s="4">
        <f t="shared" si="3676"/>
        <v>1</v>
      </c>
      <c r="G2027" s="4">
        <f t="shared" si="3676"/>
        <v>1</v>
      </c>
      <c r="H2027" s="12">
        <f>H2016</f>
        <v>2.8367646832034761</v>
      </c>
      <c r="I2027" s="12">
        <f t="shared" ref="I2027:K2027" si="3677">I2016</f>
        <v>0.38011950300147662</v>
      </c>
      <c r="J2027" s="12">
        <f t="shared" si="3677"/>
        <v>2.4734519173262748</v>
      </c>
      <c r="K2027" s="12">
        <f t="shared" si="3677"/>
        <v>-5.6548314713151353E-2</v>
      </c>
      <c r="L2027" s="4">
        <f t="shared" si="3660"/>
        <v>5.2536682858165999</v>
      </c>
      <c r="M2027" s="11">
        <f t="shared" si="3661"/>
        <v>0.99479888872736932</v>
      </c>
      <c r="N2027" s="12">
        <f t="shared" si="3662"/>
        <v>2.7051558470285895E-5</v>
      </c>
      <c r="O2027" s="12">
        <f t="shared" si="3663"/>
        <v>-5.3821720609167727E-5</v>
      </c>
      <c r="P2027" s="12">
        <f t="shared" si="3655"/>
        <v>0</v>
      </c>
      <c r="Q2027" s="12">
        <f t="shared" si="3656"/>
        <v>-5.3821720609167727E-5</v>
      </c>
      <c r="R2027" s="12">
        <f t="shared" si="3657"/>
        <v>-5.3821720609167727E-5</v>
      </c>
      <c r="S2027" s="4">
        <f t="shared" si="3664"/>
        <v>1</v>
      </c>
      <c r="T2027" s="15" t="str">
        <f t="shared" si="3665"/>
        <v>OK</v>
      </c>
    </row>
    <row r="2028" spans="1:20" x14ac:dyDescent="0.25">
      <c r="A2028" t="s">
        <v>39</v>
      </c>
      <c r="B2028" t="s">
        <v>36</v>
      </c>
      <c r="C2028" s="4">
        <f t="shared" ref="C2028:G2028" si="3678">C2010</f>
        <v>0</v>
      </c>
      <c r="D2028" s="4">
        <f t="shared" si="3678"/>
        <v>-1</v>
      </c>
      <c r="E2028" s="4">
        <f t="shared" si="3678"/>
        <v>0</v>
      </c>
      <c r="F2028" s="4">
        <f t="shared" si="3678"/>
        <v>-1</v>
      </c>
      <c r="G2028" s="4">
        <f t="shared" si="3678"/>
        <v>0</v>
      </c>
      <c r="H2028" s="12">
        <f>H2016</f>
        <v>2.8367646832034761</v>
      </c>
      <c r="I2028" s="12">
        <f t="shared" ref="I2028:K2028" si="3679">I2016</f>
        <v>0.38011950300147662</v>
      </c>
      <c r="J2028" s="12">
        <f t="shared" si="3679"/>
        <v>2.4734519173262748</v>
      </c>
      <c r="K2028" s="12">
        <f t="shared" si="3679"/>
        <v>-5.6548314713151353E-2</v>
      </c>
      <c r="L2028" s="4">
        <f t="shared" si="3660"/>
        <v>-5.3102166005297509</v>
      </c>
      <c r="M2028" s="11">
        <f t="shared" si="3661"/>
        <v>4.9165643710673444E-3</v>
      </c>
      <c r="N2028" s="12">
        <f t="shared" si="3662"/>
        <v>2.4172605214848833E-5</v>
      </c>
      <c r="O2028" s="12">
        <f t="shared" si="3663"/>
        <v>-4.8107518090587256E-5</v>
      </c>
      <c r="P2028" s="12">
        <f t="shared" si="3655"/>
        <v>0</v>
      </c>
      <c r="Q2028" s="12">
        <f t="shared" si="3656"/>
        <v>-4.8107518090587256E-5</v>
      </c>
      <c r="R2028" s="12">
        <f t="shared" si="3657"/>
        <v>0</v>
      </c>
      <c r="S2028" s="4">
        <f t="shared" si="3664"/>
        <v>0</v>
      </c>
      <c r="T2028" s="15" t="str">
        <f t="shared" si="3665"/>
        <v>OK</v>
      </c>
    </row>
    <row r="2029" spans="1:20" x14ac:dyDescent="0.25">
      <c r="A2029" t="s">
        <v>40</v>
      </c>
      <c r="B2029" t="s">
        <v>33</v>
      </c>
      <c r="C2029" s="4">
        <f t="shared" ref="C2029:G2029" si="3680">C2011</f>
        <v>1</v>
      </c>
      <c r="D2029" s="4">
        <f t="shared" si="3680"/>
        <v>1</v>
      </c>
      <c r="E2029" s="4">
        <f t="shared" si="3680"/>
        <v>1</v>
      </c>
      <c r="F2029" s="4">
        <f t="shared" si="3680"/>
        <v>1</v>
      </c>
      <c r="G2029" s="4">
        <f t="shared" si="3680"/>
        <v>0</v>
      </c>
      <c r="H2029" s="12">
        <f>H2016</f>
        <v>2.8367646832034761</v>
      </c>
      <c r="I2029" s="12">
        <f t="shared" ref="I2029:K2029" si="3681">I2016</f>
        <v>0.38011950300147662</v>
      </c>
      <c r="J2029" s="12">
        <f t="shared" si="3681"/>
        <v>2.4734519173262748</v>
      </c>
      <c r="K2029" s="12">
        <f t="shared" si="3681"/>
        <v>-5.6548314713151353E-2</v>
      </c>
      <c r="L2029" s="4">
        <f t="shared" si="3660"/>
        <v>5.6903361035312274</v>
      </c>
      <c r="M2029" s="11">
        <f t="shared" si="3661"/>
        <v>0.99663291827461098</v>
      </c>
      <c r="N2029" s="12">
        <f t="shared" si="3662"/>
        <v>1.1337239345448703E-5</v>
      </c>
      <c r="O2029" s="12">
        <f t="shared" si="3663"/>
        <v>-2.2598131868064566E-5</v>
      </c>
      <c r="P2029" s="12">
        <f t="shared" si="3655"/>
        <v>-2.2598131868064566E-5</v>
      </c>
      <c r="Q2029" s="12">
        <f t="shared" si="3656"/>
        <v>-2.2598131868064566E-5</v>
      </c>
      <c r="R2029" s="12">
        <f t="shared" si="3657"/>
        <v>0</v>
      </c>
      <c r="S2029" s="4">
        <f t="shared" si="3664"/>
        <v>1</v>
      </c>
      <c r="T2029" s="15" t="str">
        <f t="shared" si="3665"/>
        <v>OK</v>
      </c>
    </row>
    <row r="2030" spans="1:20" x14ac:dyDescent="0.25">
      <c r="M2030" s="5" t="s">
        <v>47</v>
      </c>
      <c r="N2030" s="11">
        <f>AVERAGE(N2020:N2029)</f>
        <v>1.6766199035055593E-3</v>
      </c>
      <c r="O2030"/>
    </row>
    <row r="2031" spans="1:20" x14ac:dyDescent="0.25">
      <c r="H2031" t="s">
        <v>41</v>
      </c>
      <c r="I2031">
        <f>I2013</f>
        <v>3</v>
      </c>
      <c r="M2031"/>
      <c r="N2031" s="5" t="s">
        <v>46</v>
      </c>
      <c r="O2031" s="11">
        <f>AVERAGE(O2020:O2029)</f>
        <v>-1.385817186325702E-3</v>
      </c>
      <c r="P2031" s="11">
        <f t="shared" ref="P2031:R2031" si="3682">AVERAGE(P2020:P2029)</f>
        <v>1.0416832477357949E-4</v>
      </c>
      <c r="Q2031" s="11">
        <f t="shared" si="3682"/>
        <v>-1.7668974821523169E-3</v>
      </c>
      <c r="R2031" s="11">
        <f t="shared" si="3682"/>
        <v>9.7386266753827407E-5</v>
      </c>
    </row>
    <row r="2032" spans="1:20" x14ac:dyDescent="0.25">
      <c r="M2032"/>
      <c r="N2032"/>
      <c r="O2032"/>
    </row>
    <row r="2033" spans="1:20" x14ac:dyDescent="0.25">
      <c r="M2033"/>
      <c r="N2033"/>
      <c r="O2033"/>
    </row>
    <row r="2034" spans="1:20" x14ac:dyDescent="0.25">
      <c r="H2034" s="13">
        <f>H2016-O2031*$I2031</f>
        <v>2.8409221347624531</v>
      </c>
      <c r="I2034" s="13">
        <f t="shared" ref="I2034" si="3683">I2016-P2031*$I2031</f>
        <v>0.3798069980271559</v>
      </c>
      <c r="J2034" s="13">
        <f t="shared" ref="J2034" si="3684">J2016-Q2031*$I2031</f>
        <v>2.4787526097727319</v>
      </c>
      <c r="K2034" s="13">
        <f t="shared" ref="K2034" si="3685">K2016-R2031*$I2031</f>
        <v>-5.6840473513412836E-2</v>
      </c>
      <c r="M2034"/>
      <c r="N2034"/>
      <c r="O2034"/>
    </row>
    <row r="2035" spans="1:20" x14ac:dyDescent="0.25">
      <c r="H2035" s="36" t="s">
        <v>18</v>
      </c>
      <c r="I2035" s="36"/>
      <c r="J2035" s="36"/>
      <c r="K2035" s="36"/>
      <c r="M2035"/>
      <c r="N2035"/>
      <c r="O2035" s="37" t="s">
        <v>23</v>
      </c>
      <c r="P2035" s="37"/>
      <c r="Q2035" s="37"/>
      <c r="R2035" s="37"/>
    </row>
    <row r="2036" spans="1:20" x14ac:dyDescent="0.25">
      <c r="A2036" s="14" t="s">
        <v>45</v>
      </c>
      <c r="B2036" s="14">
        <f>B2018+1</f>
        <v>113</v>
      </c>
      <c r="H2036" s="8" t="s">
        <v>19</v>
      </c>
      <c r="I2036" s="8" t="s">
        <v>20</v>
      </c>
      <c r="J2036" s="8" t="s">
        <v>22</v>
      </c>
      <c r="K2036" s="8" t="s">
        <v>21</v>
      </c>
      <c r="M2036"/>
      <c r="N2036"/>
      <c r="O2036" s="8" t="s">
        <v>24</v>
      </c>
      <c r="P2036" s="8" t="s">
        <v>25</v>
      </c>
      <c r="Q2036" s="8" t="s">
        <v>26</v>
      </c>
      <c r="R2036" s="8" t="s">
        <v>27</v>
      </c>
    </row>
    <row r="2037" spans="1:20" ht="30" x14ac:dyDescent="0.25">
      <c r="A2037" s="6" t="s">
        <v>44</v>
      </c>
      <c r="B2037" s="6" t="s">
        <v>13</v>
      </c>
      <c r="C2037" s="7" t="s">
        <v>7</v>
      </c>
      <c r="D2037" s="6" t="s">
        <v>14</v>
      </c>
      <c r="E2037" s="6" t="s">
        <v>1</v>
      </c>
      <c r="F2037" s="6" t="s">
        <v>2</v>
      </c>
      <c r="G2037" s="6" t="s">
        <v>15</v>
      </c>
      <c r="H2037" s="9" t="s">
        <v>14</v>
      </c>
      <c r="I2037" s="9" t="s">
        <v>1</v>
      </c>
      <c r="J2037" s="9" t="s">
        <v>2</v>
      </c>
      <c r="K2037" s="9" t="s">
        <v>15</v>
      </c>
      <c r="L2037" s="6" t="s">
        <v>16</v>
      </c>
      <c r="M2037" s="6" t="s">
        <v>17</v>
      </c>
      <c r="N2037" s="6" t="s">
        <v>28</v>
      </c>
      <c r="O2037" s="9" t="s">
        <v>14</v>
      </c>
      <c r="P2037" s="9" t="s">
        <v>1</v>
      </c>
      <c r="Q2037" s="9" t="s">
        <v>2</v>
      </c>
      <c r="R2037" s="9" t="s">
        <v>15</v>
      </c>
      <c r="S2037" s="7" t="s">
        <v>42</v>
      </c>
      <c r="T2037" s="9" t="s">
        <v>43</v>
      </c>
    </row>
    <row r="2038" spans="1:20" x14ac:dyDescent="0.25">
      <c r="A2038" t="s">
        <v>39</v>
      </c>
      <c r="B2038" t="s">
        <v>29</v>
      </c>
      <c r="C2038" s="4">
        <f>C2020</f>
        <v>0</v>
      </c>
      <c r="D2038" s="4">
        <f t="shared" ref="D2038:G2038" si="3686">D2020</f>
        <v>-1</v>
      </c>
      <c r="E2038" s="4">
        <f t="shared" si="3686"/>
        <v>1</v>
      </c>
      <c r="F2038" s="4">
        <f t="shared" si="3686"/>
        <v>0</v>
      </c>
      <c r="G2038" s="4">
        <f t="shared" si="3686"/>
        <v>1</v>
      </c>
      <c r="H2038" s="12">
        <f>H2034</f>
        <v>2.8409221347624531</v>
      </c>
      <c r="I2038" s="12">
        <f t="shared" ref="I2038:K2038" si="3687">I2034</f>
        <v>0.3798069980271559</v>
      </c>
      <c r="J2038" s="12">
        <f t="shared" si="3687"/>
        <v>2.4787526097727319</v>
      </c>
      <c r="K2038" s="12">
        <f t="shared" si="3687"/>
        <v>-5.6840473513412836E-2</v>
      </c>
      <c r="L2038" s="4">
        <f>SUMPRODUCT(D2038:G2038,H2038:K2038)</f>
        <v>-2.51795561024871</v>
      </c>
      <c r="M2038" s="11">
        <f>1/(1+EXP(-L2038))</f>
        <v>7.4608972195782094E-2</v>
      </c>
      <c r="N2038" s="12">
        <f>(M2038-C2038)^2</f>
        <v>5.566498732110986E-3</v>
      </c>
      <c r="O2038" s="12">
        <f>2*D2038*$M2038*(1-$M2038)*($M2038-$C2038)</f>
        <v>-1.0302375965958122E-2</v>
      </c>
      <c r="P2038" s="12">
        <f t="shared" ref="P2038:P2047" si="3688">2*E2038*$M2038*(1-$M2038)*($M2038-$C2038)</f>
        <v>1.0302375965958122E-2</v>
      </c>
      <c r="Q2038" s="12">
        <f t="shared" ref="Q2038:Q2047" si="3689">2*F2038*$M2038*(1-$M2038)*($M2038-$C2038)</f>
        <v>0</v>
      </c>
      <c r="R2038" s="12">
        <f t="shared" ref="R2038:R2047" si="3690">2*G2038*$M2038*(1-$M2038)*($M2038-$C2038)</f>
        <v>1.0302375965958122E-2</v>
      </c>
      <c r="S2038" s="4">
        <f>IF(M2038&gt;0.5,1,0)</f>
        <v>0</v>
      </c>
      <c r="T2038" s="15" t="str">
        <f>IF(S2038=C2038,"OK","FAUX")</f>
        <v>OK</v>
      </c>
    </row>
    <row r="2039" spans="1:20" x14ac:dyDescent="0.25">
      <c r="A2039" t="s">
        <v>40</v>
      </c>
      <c r="B2039" t="s">
        <v>34</v>
      </c>
      <c r="C2039" s="4">
        <f t="shared" ref="C2039:G2039" si="3691">C2021</f>
        <v>1</v>
      </c>
      <c r="D2039" s="4">
        <f t="shared" si="3691"/>
        <v>0</v>
      </c>
      <c r="E2039" s="4">
        <f t="shared" si="3691"/>
        <v>1</v>
      </c>
      <c r="F2039" s="4">
        <f t="shared" si="3691"/>
        <v>1</v>
      </c>
      <c r="G2039" s="4">
        <f t="shared" si="3691"/>
        <v>1</v>
      </c>
      <c r="H2039" s="12">
        <f>H2034</f>
        <v>2.8409221347624531</v>
      </c>
      <c r="I2039" s="12">
        <f t="shared" ref="I2039:K2039" si="3692">I2034</f>
        <v>0.3798069980271559</v>
      </c>
      <c r="J2039" s="12">
        <f t="shared" si="3692"/>
        <v>2.4787526097727319</v>
      </c>
      <c r="K2039" s="12">
        <f t="shared" si="3692"/>
        <v>-5.6840473513412836E-2</v>
      </c>
      <c r="L2039" s="4">
        <f t="shared" ref="L2039:L2047" si="3693">SUMPRODUCT(D2039:G2039,H2039:K2039)</f>
        <v>2.8017191342864751</v>
      </c>
      <c r="M2039" s="11">
        <f t="shared" ref="M2039:M2047" si="3694">1/(1+EXP(-L2039))</f>
        <v>0.94276865221015116</v>
      </c>
      <c r="N2039" s="12">
        <f t="shared" ref="N2039:N2047" si="3695">(M2039-C2039)^2</f>
        <v>3.2754271698426356E-3</v>
      </c>
      <c r="O2039" s="12">
        <f t="shared" ref="O2039:O2047" si="3696">2*D2039*$M2039*(1-$M2039)*($M2039-$C2039)</f>
        <v>0</v>
      </c>
      <c r="P2039" s="12">
        <f t="shared" si="3688"/>
        <v>-6.1759401166501032E-3</v>
      </c>
      <c r="Q2039" s="12">
        <f t="shared" si="3689"/>
        <v>-6.1759401166501032E-3</v>
      </c>
      <c r="R2039" s="12">
        <f t="shared" si="3690"/>
        <v>-6.1759401166501032E-3</v>
      </c>
      <c r="S2039" s="4">
        <f t="shared" ref="S2039:S2047" si="3697">IF(M2039&gt;0.5,1,0)</f>
        <v>1</v>
      </c>
      <c r="T2039" s="15" t="str">
        <f t="shared" ref="T2039:T2047" si="3698">IF(S2039=C2039,"OK","FAUX")</f>
        <v>OK</v>
      </c>
    </row>
    <row r="2040" spans="1:20" x14ac:dyDescent="0.25">
      <c r="A2040" t="s">
        <v>39</v>
      </c>
      <c r="B2040" t="s">
        <v>35</v>
      </c>
      <c r="C2040" s="4">
        <f t="shared" ref="C2040:G2040" si="3699">C2022</f>
        <v>0</v>
      </c>
      <c r="D2040" s="4">
        <f t="shared" si="3699"/>
        <v>-1</v>
      </c>
      <c r="E2040" s="4">
        <f t="shared" si="3699"/>
        <v>1</v>
      </c>
      <c r="F2040" s="4">
        <f t="shared" si="3699"/>
        <v>-1</v>
      </c>
      <c r="G2040" s="4">
        <f t="shared" si="3699"/>
        <v>0</v>
      </c>
      <c r="H2040" s="12">
        <f>H2034</f>
        <v>2.8409221347624531</v>
      </c>
      <c r="I2040" s="12">
        <f t="shared" ref="I2040:K2040" si="3700">I2034</f>
        <v>0.3798069980271559</v>
      </c>
      <c r="J2040" s="12">
        <f t="shared" si="3700"/>
        <v>2.4787526097727319</v>
      </c>
      <c r="K2040" s="12">
        <f t="shared" si="3700"/>
        <v>-5.6840473513412836E-2</v>
      </c>
      <c r="L2040" s="4">
        <f t="shared" si="3693"/>
        <v>-4.9398677465080292</v>
      </c>
      <c r="M2040" s="11">
        <f t="shared" si="3694"/>
        <v>7.1047066100934251E-3</v>
      </c>
      <c r="N2040" s="12">
        <f t="shared" si="3695"/>
        <v>5.0476856015505207E-5</v>
      </c>
      <c r="O2040" s="12">
        <f t="shared" si="3696"/>
        <v>-1.0023646552583023E-4</v>
      </c>
      <c r="P2040" s="12">
        <f t="shared" si="3688"/>
        <v>1.0023646552583023E-4</v>
      </c>
      <c r="Q2040" s="12">
        <f t="shared" si="3689"/>
        <v>-1.0023646552583023E-4</v>
      </c>
      <c r="R2040" s="12">
        <f t="shared" si="3690"/>
        <v>0</v>
      </c>
      <c r="S2040" s="4">
        <f t="shared" si="3697"/>
        <v>0</v>
      </c>
      <c r="T2040" s="15" t="str">
        <f t="shared" si="3698"/>
        <v>OK</v>
      </c>
    </row>
    <row r="2041" spans="1:20" x14ac:dyDescent="0.25">
      <c r="A2041" t="s">
        <v>39</v>
      </c>
      <c r="B2041" t="s">
        <v>37</v>
      </c>
      <c r="C2041" s="4">
        <f t="shared" ref="C2041:G2041" si="3701">C2023</f>
        <v>0</v>
      </c>
      <c r="D2041" s="4">
        <f t="shared" si="3701"/>
        <v>-1</v>
      </c>
      <c r="E2041" s="4">
        <f t="shared" si="3701"/>
        <v>0</v>
      </c>
      <c r="F2041" s="4">
        <f t="shared" si="3701"/>
        <v>-1</v>
      </c>
      <c r="G2041" s="4">
        <f t="shared" si="3701"/>
        <v>1</v>
      </c>
      <c r="H2041" s="12">
        <f>H2034</f>
        <v>2.8409221347624531</v>
      </c>
      <c r="I2041" s="12">
        <f t="shared" ref="I2041:K2041" si="3702">I2034</f>
        <v>0.3798069980271559</v>
      </c>
      <c r="J2041" s="12">
        <f t="shared" si="3702"/>
        <v>2.4787526097727319</v>
      </c>
      <c r="K2041" s="12">
        <f t="shared" si="3702"/>
        <v>-5.6840473513412836E-2</v>
      </c>
      <c r="L2041" s="4">
        <f t="shared" si="3693"/>
        <v>-5.3765152180485973</v>
      </c>
      <c r="M2041" s="11">
        <f t="shared" si="3694"/>
        <v>4.6026250839899538E-3</v>
      </c>
      <c r="N2041" s="12">
        <f t="shared" si="3695"/>
        <v>2.1184157663773529E-5</v>
      </c>
      <c r="O2041" s="12">
        <f t="shared" si="3696"/>
        <v>-4.2173309856654092E-5</v>
      </c>
      <c r="P2041" s="12">
        <f t="shared" si="3688"/>
        <v>0</v>
      </c>
      <c r="Q2041" s="12">
        <f t="shared" si="3689"/>
        <v>-4.2173309856654092E-5</v>
      </c>
      <c r="R2041" s="12">
        <f t="shared" si="3690"/>
        <v>4.2173309856654092E-5</v>
      </c>
      <c r="S2041" s="4">
        <f t="shared" si="3697"/>
        <v>0</v>
      </c>
      <c r="T2041" s="15" t="str">
        <f t="shared" si="3698"/>
        <v>OK</v>
      </c>
    </row>
    <row r="2042" spans="1:20" x14ac:dyDescent="0.25">
      <c r="A2042" t="s">
        <v>40</v>
      </c>
      <c r="B2042" t="s">
        <v>32</v>
      </c>
      <c r="C2042" s="4">
        <f t="shared" ref="C2042:G2042" si="3703">C2024</f>
        <v>1</v>
      </c>
      <c r="D2042" s="4">
        <f t="shared" si="3703"/>
        <v>1</v>
      </c>
      <c r="E2042" s="4">
        <f t="shared" si="3703"/>
        <v>1</v>
      </c>
      <c r="F2042" s="4">
        <f t="shared" si="3703"/>
        <v>0</v>
      </c>
      <c r="G2042" s="4">
        <f t="shared" si="3703"/>
        <v>1</v>
      </c>
      <c r="H2042" s="12">
        <f>H2034</f>
        <v>2.8409221347624531</v>
      </c>
      <c r="I2042" s="12">
        <f t="shared" ref="I2042:K2042" si="3704">I2034</f>
        <v>0.3798069980271559</v>
      </c>
      <c r="J2042" s="12">
        <f t="shared" si="3704"/>
        <v>2.4787526097727319</v>
      </c>
      <c r="K2042" s="12">
        <f t="shared" si="3704"/>
        <v>-5.6840473513412836E-2</v>
      </c>
      <c r="L2042" s="4">
        <f t="shared" si="3693"/>
        <v>3.1638886592761963</v>
      </c>
      <c r="M2042" s="11">
        <f t="shared" si="3694"/>
        <v>0.9594524990812594</v>
      </c>
      <c r="N2042" s="12">
        <f t="shared" si="3695"/>
        <v>1.6440998307552697E-3</v>
      </c>
      <c r="O2042" s="12">
        <f t="shared" si="3696"/>
        <v>-3.1548713827144383E-3</v>
      </c>
      <c r="P2042" s="12">
        <f t="shared" si="3688"/>
        <v>-3.1548713827144383E-3</v>
      </c>
      <c r="Q2042" s="12">
        <f t="shared" si="3689"/>
        <v>0</v>
      </c>
      <c r="R2042" s="12">
        <f t="shared" si="3690"/>
        <v>-3.1548713827144383E-3</v>
      </c>
      <c r="S2042" s="4">
        <f t="shared" si="3697"/>
        <v>1</v>
      </c>
      <c r="T2042" s="15" t="str">
        <f t="shared" si="3698"/>
        <v>OK</v>
      </c>
    </row>
    <row r="2043" spans="1:20" x14ac:dyDescent="0.25">
      <c r="A2043" t="s">
        <v>40</v>
      </c>
      <c r="B2043" t="s">
        <v>38</v>
      </c>
      <c r="C2043" s="4">
        <f t="shared" ref="C2043:G2043" si="3705">C2025</f>
        <v>1</v>
      </c>
      <c r="D2043" s="4">
        <f t="shared" si="3705"/>
        <v>1</v>
      </c>
      <c r="E2043" s="4">
        <f t="shared" si="3705"/>
        <v>1</v>
      </c>
      <c r="F2043" s="4">
        <f t="shared" si="3705"/>
        <v>1</v>
      </c>
      <c r="G2043" s="4">
        <f t="shared" si="3705"/>
        <v>0</v>
      </c>
      <c r="H2043" s="12">
        <f>H2034</f>
        <v>2.8409221347624531</v>
      </c>
      <c r="I2043" s="12">
        <f t="shared" ref="I2043:K2043" si="3706">I2034</f>
        <v>0.3798069980271559</v>
      </c>
      <c r="J2043" s="12">
        <f t="shared" si="3706"/>
        <v>2.4787526097727319</v>
      </c>
      <c r="K2043" s="12">
        <f t="shared" si="3706"/>
        <v>-5.6840473513412836E-2</v>
      </c>
      <c r="L2043" s="4">
        <f t="shared" si="3693"/>
        <v>5.699481742562341</v>
      </c>
      <c r="M2043" s="11">
        <f t="shared" si="3694"/>
        <v>0.99666346972395192</v>
      </c>
      <c r="N2043" s="12">
        <f t="shared" si="3695"/>
        <v>1.1132434282985461E-5</v>
      </c>
      <c r="O2043" s="12">
        <f t="shared" si="3696"/>
        <v>-2.2190581157908326E-5</v>
      </c>
      <c r="P2043" s="12">
        <f t="shared" si="3688"/>
        <v>-2.2190581157908326E-5</v>
      </c>
      <c r="Q2043" s="12">
        <f t="shared" si="3689"/>
        <v>-2.2190581157908326E-5</v>
      </c>
      <c r="R2043" s="12">
        <f t="shared" si="3690"/>
        <v>0</v>
      </c>
      <c r="S2043" s="4">
        <f t="shared" si="3697"/>
        <v>1</v>
      </c>
      <c r="T2043" s="15" t="str">
        <f t="shared" si="3698"/>
        <v>OK</v>
      </c>
    </row>
    <row r="2044" spans="1:20" x14ac:dyDescent="0.25">
      <c r="A2044" t="s">
        <v>39</v>
      </c>
      <c r="B2044" t="s">
        <v>31</v>
      </c>
      <c r="C2044" s="4">
        <f t="shared" ref="C2044:G2044" si="3707">C2026</f>
        <v>0</v>
      </c>
      <c r="D2044" s="4">
        <f t="shared" si="3707"/>
        <v>0</v>
      </c>
      <c r="E2044" s="4">
        <f t="shared" si="3707"/>
        <v>0</v>
      </c>
      <c r="F2044" s="4">
        <f t="shared" si="3707"/>
        <v>-1</v>
      </c>
      <c r="G2044" s="4">
        <f t="shared" si="3707"/>
        <v>0</v>
      </c>
      <c r="H2044" s="12">
        <f>H2034</f>
        <v>2.8409221347624531</v>
      </c>
      <c r="I2044" s="12">
        <f t="shared" ref="I2044:K2044" si="3708">I2034</f>
        <v>0.3798069980271559</v>
      </c>
      <c r="J2044" s="12">
        <f t="shared" si="3708"/>
        <v>2.4787526097727319</v>
      </c>
      <c r="K2044" s="12">
        <f t="shared" si="3708"/>
        <v>-5.6840473513412836E-2</v>
      </c>
      <c r="L2044" s="4">
        <f t="shared" si="3693"/>
        <v>-2.4787526097727319</v>
      </c>
      <c r="M2044" s="11">
        <f t="shared" si="3694"/>
        <v>7.7361189479919198E-2</v>
      </c>
      <c r="N2044" s="12">
        <f t="shared" si="3695"/>
        <v>5.984753637747961E-3</v>
      </c>
      <c r="O2044" s="12">
        <f t="shared" si="3696"/>
        <v>0</v>
      </c>
      <c r="P2044" s="12">
        <f t="shared" si="3688"/>
        <v>0</v>
      </c>
      <c r="Q2044" s="12">
        <f t="shared" si="3689"/>
        <v>-1.1043531955175011E-2</v>
      </c>
      <c r="R2044" s="12">
        <f t="shared" si="3690"/>
        <v>0</v>
      </c>
      <c r="S2044" s="4">
        <f t="shared" si="3697"/>
        <v>0</v>
      </c>
      <c r="T2044" s="15" t="str">
        <f t="shared" si="3698"/>
        <v>OK</v>
      </c>
    </row>
    <row r="2045" spans="1:20" x14ac:dyDescent="0.25">
      <c r="A2045" t="s">
        <v>40</v>
      </c>
      <c r="B2045" t="s">
        <v>30</v>
      </c>
      <c r="C2045" s="4">
        <f t="shared" ref="C2045:G2045" si="3709">C2027</f>
        <v>1</v>
      </c>
      <c r="D2045" s="4">
        <f t="shared" si="3709"/>
        <v>1</v>
      </c>
      <c r="E2045" s="4">
        <f t="shared" si="3709"/>
        <v>0</v>
      </c>
      <c r="F2045" s="4">
        <f t="shared" si="3709"/>
        <v>1</v>
      </c>
      <c r="G2045" s="4">
        <f t="shared" si="3709"/>
        <v>1</v>
      </c>
      <c r="H2045" s="12">
        <f>H2034</f>
        <v>2.8409221347624531</v>
      </c>
      <c r="I2045" s="12">
        <f t="shared" ref="I2045:K2045" si="3710">I2034</f>
        <v>0.3798069980271559</v>
      </c>
      <c r="J2045" s="12">
        <f t="shared" si="3710"/>
        <v>2.4787526097727319</v>
      </c>
      <c r="K2045" s="12">
        <f t="shared" si="3710"/>
        <v>-5.6840473513412836E-2</v>
      </c>
      <c r="L2045" s="4">
        <f t="shared" si="3693"/>
        <v>5.2628342710217719</v>
      </c>
      <c r="M2045" s="11">
        <f t="shared" si="3694"/>
        <v>0.99484609963508341</v>
      </c>
      <c r="N2045" s="12">
        <f t="shared" si="3695"/>
        <v>2.6562688971487318E-5</v>
      </c>
      <c r="O2045" s="12">
        <f t="shared" si="3696"/>
        <v>-5.2851575038208009E-5</v>
      </c>
      <c r="P2045" s="12">
        <f t="shared" si="3688"/>
        <v>0</v>
      </c>
      <c r="Q2045" s="12">
        <f t="shared" si="3689"/>
        <v>-5.2851575038208009E-5</v>
      </c>
      <c r="R2045" s="12">
        <f t="shared" si="3690"/>
        <v>-5.2851575038208009E-5</v>
      </c>
      <c r="S2045" s="4">
        <f t="shared" si="3697"/>
        <v>1</v>
      </c>
      <c r="T2045" s="15" t="str">
        <f t="shared" si="3698"/>
        <v>OK</v>
      </c>
    </row>
    <row r="2046" spans="1:20" x14ac:dyDescent="0.25">
      <c r="A2046" t="s">
        <v>39</v>
      </c>
      <c r="B2046" t="s">
        <v>36</v>
      </c>
      <c r="C2046" s="4">
        <f t="shared" ref="C2046:G2046" si="3711">C2028</f>
        <v>0</v>
      </c>
      <c r="D2046" s="4">
        <f t="shared" si="3711"/>
        <v>-1</v>
      </c>
      <c r="E2046" s="4">
        <f t="shared" si="3711"/>
        <v>0</v>
      </c>
      <c r="F2046" s="4">
        <f t="shared" si="3711"/>
        <v>-1</v>
      </c>
      <c r="G2046" s="4">
        <f t="shared" si="3711"/>
        <v>0</v>
      </c>
      <c r="H2046" s="12">
        <f>H2034</f>
        <v>2.8409221347624531</v>
      </c>
      <c r="I2046" s="12">
        <f t="shared" ref="I2046:K2046" si="3712">I2034</f>
        <v>0.3798069980271559</v>
      </c>
      <c r="J2046" s="12">
        <f t="shared" si="3712"/>
        <v>2.4787526097727319</v>
      </c>
      <c r="K2046" s="12">
        <f t="shared" si="3712"/>
        <v>-5.6840473513412836E-2</v>
      </c>
      <c r="L2046" s="4">
        <f t="shared" si="3693"/>
        <v>-5.3196747445351846</v>
      </c>
      <c r="M2046" s="11">
        <f t="shared" si="3694"/>
        <v>4.870507433409714E-3</v>
      </c>
      <c r="N2046" s="12">
        <f t="shared" si="3695"/>
        <v>2.3721842658899278E-5</v>
      </c>
      <c r="O2046" s="12">
        <f t="shared" si="3696"/>
        <v>-4.7212610495789868E-5</v>
      </c>
      <c r="P2046" s="12">
        <f t="shared" si="3688"/>
        <v>0</v>
      </c>
      <c r="Q2046" s="12">
        <f t="shared" si="3689"/>
        <v>-4.7212610495789868E-5</v>
      </c>
      <c r="R2046" s="12">
        <f t="shared" si="3690"/>
        <v>0</v>
      </c>
      <c r="S2046" s="4">
        <f t="shared" si="3697"/>
        <v>0</v>
      </c>
      <c r="T2046" s="15" t="str">
        <f t="shared" si="3698"/>
        <v>OK</v>
      </c>
    </row>
    <row r="2047" spans="1:20" x14ac:dyDescent="0.25">
      <c r="A2047" t="s">
        <v>40</v>
      </c>
      <c r="B2047" t="s">
        <v>33</v>
      </c>
      <c r="C2047" s="4">
        <f t="shared" ref="C2047:G2047" si="3713">C2029</f>
        <v>1</v>
      </c>
      <c r="D2047" s="4">
        <f t="shared" si="3713"/>
        <v>1</v>
      </c>
      <c r="E2047" s="4">
        <f t="shared" si="3713"/>
        <v>1</v>
      </c>
      <c r="F2047" s="4">
        <f t="shared" si="3713"/>
        <v>1</v>
      </c>
      <c r="G2047" s="4">
        <f t="shared" si="3713"/>
        <v>0</v>
      </c>
      <c r="H2047" s="12">
        <f>H2034</f>
        <v>2.8409221347624531</v>
      </c>
      <c r="I2047" s="12">
        <f t="shared" ref="I2047:K2047" si="3714">I2034</f>
        <v>0.3798069980271559</v>
      </c>
      <c r="J2047" s="12">
        <f t="shared" si="3714"/>
        <v>2.4787526097727319</v>
      </c>
      <c r="K2047" s="12">
        <f t="shared" si="3714"/>
        <v>-5.6840473513412836E-2</v>
      </c>
      <c r="L2047" s="4">
        <f t="shared" si="3693"/>
        <v>5.699481742562341</v>
      </c>
      <c r="M2047" s="11">
        <f t="shared" si="3694"/>
        <v>0.99666346972395192</v>
      </c>
      <c r="N2047" s="12">
        <f t="shared" si="3695"/>
        <v>1.1132434282985461E-5</v>
      </c>
      <c r="O2047" s="12">
        <f t="shared" si="3696"/>
        <v>-2.2190581157908326E-5</v>
      </c>
      <c r="P2047" s="12">
        <f t="shared" si="3688"/>
        <v>-2.2190581157908326E-5</v>
      </c>
      <c r="Q2047" s="12">
        <f t="shared" si="3689"/>
        <v>-2.2190581157908326E-5</v>
      </c>
      <c r="R2047" s="12">
        <f t="shared" si="3690"/>
        <v>0</v>
      </c>
      <c r="S2047" s="4">
        <f t="shared" si="3697"/>
        <v>1</v>
      </c>
      <c r="T2047" s="15" t="str">
        <f t="shared" si="3698"/>
        <v>OK</v>
      </c>
    </row>
    <row r="2048" spans="1:20" x14ac:dyDescent="0.25">
      <c r="M2048" s="5" t="s">
        <v>47</v>
      </c>
      <c r="N2048" s="11">
        <f>AVERAGE(N2038:N2047)</f>
        <v>1.6614989784332489E-3</v>
      </c>
      <c r="O2048"/>
    </row>
    <row r="2049" spans="1:20" x14ac:dyDescent="0.25">
      <c r="H2049" t="s">
        <v>41</v>
      </c>
      <c r="I2049">
        <f>I2031</f>
        <v>3</v>
      </c>
      <c r="M2049"/>
      <c r="N2049" s="5" t="s">
        <v>46</v>
      </c>
      <c r="O2049" s="11">
        <f>AVERAGE(O2038:O2047)</f>
        <v>-1.3744102471904859E-3</v>
      </c>
      <c r="P2049" s="11">
        <f t="shared" ref="P2049:R2049" si="3715">AVERAGE(P2038:P2047)</f>
        <v>1.027419769803594E-4</v>
      </c>
      <c r="Q2049" s="11">
        <f t="shared" si="3715"/>
        <v>-1.7506327195057412E-3</v>
      </c>
      <c r="R2049" s="11">
        <f t="shared" si="3715"/>
        <v>9.6088620141202569E-5</v>
      </c>
    </row>
    <row r="2050" spans="1:20" x14ac:dyDescent="0.25">
      <c r="M2050"/>
      <c r="N2050"/>
      <c r="O2050"/>
    </row>
    <row r="2051" spans="1:20" x14ac:dyDescent="0.25">
      <c r="M2051"/>
      <c r="N2051"/>
      <c r="O2051"/>
    </row>
    <row r="2052" spans="1:20" x14ac:dyDescent="0.25">
      <c r="H2052" s="13">
        <f>H2034-O2049*$I2049</f>
        <v>2.8450453655040246</v>
      </c>
      <c r="I2052" s="13">
        <f t="shared" ref="I2052" si="3716">I2034-P2049*$I2049</f>
        <v>0.3794987720962148</v>
      </c>
      <c r="J2052" s="13">
        <f t="shared" ref="J2052" si="3717">J2034-Q2049*$I2049</f>
        <v>2.4840045079312492</v>
      </c>
      <c r="K2052" s="13">
        <f t="shared" ref="K2052" si="3718">K2034-R2049*$I2049</f>
        <v>-5.7128739373836446E-2</v>
      </c>
      <c r="M2052"/>
      <c r="N2052"/>
      <c r="O2052"/>
    </row>
    <row r="2053" spans="1:20" x14ac:dyDescent="0.25">
      <c r="H2053" s="36" t="s">
        <v>18</v>
      </c>
      <c r="I2053" s="36"/>
      <c r="J2053" s="36"/>
      <c r="K2053" s="36"/>
      <c r="M2053"/>
      <c r="N2053"/>
      <c r="O2053" s="37" t="s">
        <v>23</v>
      </c>
      <c r="P2053" s="37"/>
      <c r="Q2053" s="37"/>
      <c r="R2053" s="37"/>
    </row>
    <row r="2054" spans="1:20" x14ac:dyDescent="0.25">
      <c r="A2054" s="14" t="s">
        <v>45</v>
      </c>
      <c r="B2054" s="14">
        <f>B2036+1</f>
        <v>114</v>
      </c>
      <c r="H2054" s="8" t="s">
        <v>19</v>
      </c>
      <c r="I2054" s="8" t="s">
        <v>20</v>
      </c>
      <c r="J2054" s="8" t="s">
        <v>22</v>
      </c>
      <c r="K2054" s="8" t="s">
        <v>21</v>
      </c>
      <c r="M2054"/>
      <c r="N2054"/>
      <c r="O2054" s="8" t="s">
        <v>24</v>
      </c>
      <c r="P2054" s="8" t="s">
        <v>25</v>
      </c>
      <c r="Q2054" s="8" t="s">
        <v>26</v>
      </c>
      <c r="R2054" s="8" t="s">
        <v>27</v>
      </c>
    </row>
    <row r="2055" spans="1:20" ht="30" x14ac:dyDescent="0.25">
      <c r="A2055" s="6" t="s">
        <v>44</v>
      </c>
      <c r="B2055" s="6" t="s">
        <v>13</v>
      </c>
      <c r="C2055" s="7" t="s">
        <v>7</v>
      </c>
      <c r="D2055" s="6" t="s">
        <v>14</v>
      </c>
      <c r="E2055" s="6" t="s">
        <v>1</v>
      </c>
      <c r="F2055" s="6" t="s">
        <v>2</v>
      </c>
      <c r="G2055" s="6" t="s">
        <v>15</v>
      </c>
      <c r="H2055" s="9" t="s">
        <v>14</v>
      </c>
      <c r="I2055" s="9" t="s">
        <v>1</v>
      </c>
      <c r="J2055" s="9" t="s">
        <v>2</v>
      </c>
      <c r="K2055" s="9" t="s">
        <v>15</v>
      </c>
      <c r="L2055" s="6" t="s">
        <v>16</v>
      </c>
      <c r="M2055" s="6" t="s">
        <v>17</v>
      </c>
      <c r="N2055" s="6" t="s">
        <v>28</v>
      </c>
      <c r="O2055" s="9" t="s">
        <v>14</v>
      </c>
      <c r="P2055" s="9" t="s">
        <v>1</v>
      </c>
      <c r="Q2055" s="9" t="s">
        <v>2</v>
      </c>
      <c r="R2055" s="9" t="s">
        <v>15</v>
      </c>
      <c r="S2055" s="7" t="s">
        <v>42</v>
      </c>
      <c r="T2055" s="9" t="s">
        <v>43</v>
      </c>
    </row>
    <row r="2056" spans="1:20" x14ac:dyDescent="0.25">
      <c r="A2056" t="s">
        <v>39</v>
      </c>
      <c r="B2056" t="s">
        <v>29</v>
      </c>
      <c r="C2056" s="4">
        <f>C2038</f>
        <v>0</v>
      </c>
      <c r="D2056" s="4">
        <f t="shared" ref="D2056:G2056" si="3719">D2038</f>
        <v>-1</v>
      </c>
      <c r="E2056" s="4">
        <f t="shared" si="3719"/>
        <v>1</v>
      </c>
      <c r="F2056" s="4">
        <f t="shared" si="3719"/>
        <v>0</v>
      </c>
      <c r="G2056" s="4">
        <f t="shared" si="3719"/>
        <v>1</v>
      </c>
      <c r="H2056" s="12">
        <f>H2052</f>
        <v>2.8450453655040246</v>
      </c>
      <c r="I2056" s="12">
        <f t="shared" ref="I2056:K2056" si="3720">I2052</f>
        <v>0.3794987720962148</v>
      </c>
      <c r="J2056" s="12">
        <f t="shared" si="3720"/>
        <v>2.4840045079312492</v>
      </c>
      <c r="K2056" s="12">
        <f t="shared" si="3720"/>
        <v>-5.7128739373836446E-2</v>
      </c>
      <c r="L2056" s="4">
        <f>SUMPRODUCT(D2056:G2056,H2056:K2056)</f>
        <v>-2.5226753327816462</v>
      </c>
      <c r="M2056" s="11">
        <f>1/(1+EXP(-L2056))</f>
        <v>7.428376441038656E-2</v>
      </c>
      <c r="N2056" s="12">
        <f>(M2056-C2056)^2</f>
        <v>5.518077654977813E-3</v>
      </c>
      <c r="O2056" s="12">
        <f>2*D2056*$M2056*(1-$M2056)*($M2056-$C2056)</f>
        <v>-1.0216348148914447E-2</v>
      </c>
      <c r="P2056" s="12">
        <f t="shared" ref="P2056:P2065" si="3721">2*E2056*$M2056*(1-$M2056)*($M2056-$C2056)</f>
        <v>1.0216348148914447E-2</v>
      </c>
      <c r="Q2056" s="12">
        <f t="shared" ref="Q2056:Q2065" si="3722">2*F2056*$M2056*(1-$M2056)*($M2056-$C2056)</f>
        <v>0</v>
      </c>
      <c r="R2056" s="12">
        <f t="shared" ref="R2056:R2065" si="3723">2*G2056*$M2056*(1-$M2056)*($M2056-$C2056)</f>
        <v>1.0216348148914447E-2</v>
      </c>
      <c r="S2056" s="4">
        <f>IF(M2056&gt;0.5,1,0)</f>
        <v>0</v>
      </c>
      <c r="T2056" s="15" t="str">
        <f>IF(S2056=C2056,"OK","FAUX")</f>
        <v>OK</v>
      </c>
    </row>
    <row r="2057" spans="1:20" x14ac:dyDescent="0.25">
      <c r="A2057" t="s">
        <v>40</v>
      </c>
      <c r="B2057" t="s">
        <v>34</v>
      </c>
      <c r="C2057" s="4">
        <f t="shared" ref="C2057:G2057" si="3724">C2039</f>
        <v>1</v>
      </c>
      <c r="D2057" s="4">
        <f t="shared" si="3724"/>
        <v>0</v>
      </c>
      <c r="E2057" s="4">
        <f t="shared" si="3724"/>
        <v>1</v>
      </c>
      <c r="F2057" s="4">
        <f t="shared" si="3724"/>
        <v>1</v>
      </c>
      <c r="G2057" s="4">
        <f t="shared" si="3724"/>
        <v>1</v>
      </c>
      <c r="H2057" s="12">
        <f>H2052</f>
        <v>2.8450453655040246</v>
      </c>
      <c r="I2057" s="12">
        <f t="shared" ref="I2057:K2057" si="3725">I2052</f>
        <v>0.3794987720962148</v>
      </c>
      <c r="J2057" s="12">
        <f t="shared" si="3725"/>
        <v>2.4840045079312492</v>
      </c>
      <c r="K2057" s="12">
        <f t="shared" si="3725"/>
        <v>-5.7128739373836446E-2</v>
      </c>
      <c r="L2057" s="4">
        <f t="shared" ref="L2057:L2065" si="3726">SUMPRODUCT(D2057:G2057,H2057:K2057)</f>
        <v>2.8063745406536276</v>
      </c>
      <c r="M2057" s="11">
        <f t="shared" ref="M2057:M2065" si="3727">1/(1+EXP(-L2057))</f>
        <v>0.94301932179662729</v>
      </c>
      <c r="N2057" s="12">
        <f t="shared" ref="N2057:N2065" si="3728">(M2057-C2057)^2</f>
        <v>3.2467976885163143E-3</v>
      </c>
      <c r="O2057" s="12">
        <f t="shared" ref="O2057:O2065" si="3729">2*D2057*$M2057*(1-$M2057)*($M2057-$C2057)</f>
        <v>0</v>
      </c>
      <c r="P2057" s="12">
        <f t="shared" si="3721"/>
        <v>-6.1235859084710232E-3</v>
      </c>
      <c r="Q2057" s="12">
        <f t="shared" si="3722"/>
        <v>-6.1235859084710232E-3</v>
      </c>
      <c r="R2057" s="12">
        <f t="shared" si="3723"/>
        <v>-6.1235859084710232E-3</v>
      </c>
      <c r="S2057" s="4">
        <f t="shared" ref="S2057:S2065" si="3730">IF(M2057&gt;0.5,1,0)</f>
        <v>1</v>
      </c>
      <c r="T2057" s="15" t="str">
        <f t="shared" ref="T2057:T2065" si="3731">IF(S2057=C2057,"OK","FAUX")</f>
        <v>OK</v>
      </c>
    </row>
    <row r="2058" spans="1:20" x14ac:dyDescent="0.25">
      <c r="A2058" t="s">
        <v>39</v>
      </c>
      <c r="B2058" t="s">
        <v>35</v>
      </c>
      <c r="C2058" s="4">
        <f t="shared" ref="C2058:G2058" si="3732">C2040</f>
        <v>0</v>
      </c>
      <c r="D2058" s="4">
        <f t="shared" si="3732"/>
        <v>-1</v>
      </c>
      <c r="E2058" s="4">
        <f t="shared" si="3732"/>
        <v>1</v>
      </c>
      <c r="F2058" s="4">
        <f t="shared" si="3732"/>
        <v>-1</v>
      </c>
      <c r="G2058" s="4">
        <f t="shared" si="3732"/>
        <v>0</v>
      </c>
      <c r="H2058" s="12">
        <f>H2052</f>
        <v>2.8450453655040246</v>
      </c>
      <c r="I2058" s="12">
        <f t="shared" ref="I2058:K2058" si="3733">I2052</f>
        <v>0.3794987720962148</v>
      </c>
      <c r="J2058" s="12">
        <f t="shared" si="3733"/>
        <v>2.4840045079312492</v>
      </c>
      <c r="K2058" s="12">
        <f t="shared" si="3733"/>
        <v>-5.7128739373836446E-2</v>
      </c>
      <c r="L2058" s="4">
        <f t="shared" si="3726"/>
        <v>-4.9495511013390594</v>
      </c>
      <c r="M2058" s="11">
        <f t="shared" si="3727"/>
        <v>7.0367230091153083E-3</v>
      </c>
      <c r="N2058" s="12">
        <f t="shared" si="3728"/>
        <v>4.9515470707012799E-5</v>
      </c>
      <c r="O2058" s="12">
        <f t="shared" si="3729"/>
        <v>-9.8334088109963184E-5</v>
      </c>
      <c r="P2058" s="12">
        <f t="shared" si="3721"/>
        <v>9.8334088109963184E-5</v>
      </c>
      <c r="Q2058" s="12">
        <f t="shared" si="3722"/>
        <v>-9.8334088109963184E-5</v>
      </c>
      <c r="R2058" s="12">
        <f t="shared" si="3723"/>
        <v>0</v>
      </c>
      <c r="S2058" s="4">
        <f t="shared" si="3730"/>
        <v>0</v>
      </c>
      <c r="T2058" s="15" t="str">
        <f t="shared" si="3731"/>
        <v>OK</v>
      </c>
    </row>
    <row r="2059" spans="1:20" x14ac:dyDescent="0.25">
      <c r="A2059" t="s">
        <v>39</v>
      </c>
      <c r="B2059" t="s">
        <v>37</v>
      </c>
      <c r="C2059" s="4">
        <f t="shared" ref="C2059:G2059" si="3734">C2041</f>
        <v>0</v>
      </c>
      <c r="D2059" s="4">
        <f t="shared" si="3734"/>
        <v>-1</v>
      </c>
      <c r="E2059" s="4">
        <f t="shared" si="3734"/>
        <v>0</v>
      </c>
      <c r="F2059" s="4">
        <f t="shared" si="3734"/>
        <v>-1</v>
      </c>
      <c r="G2059" s="4">
        <f t="shared" si="3734"/>
        <v>1</v>
      </c>
      <c r="H2059" s="12">
        <f>H2052</f>
        <v>2.8450453655040246</v>
      </c>
      <c r="I2059" s="12">
        <f t="shared" ref="I2059:K2059" si="3735">I2052</f>
        <v>0.3794987720962148</v>
      </c>
      <c r="J2059" s="12">
        <f t="shared" si="3735"/>
        <v>2.4840045079312492</v>
      </c>
      <c r="K2059" s="12">
        <f t="shared" si="3735"/>
        <v>-5.7128739373836446E-2</v>
      </c>
      <c r="L2059" s="4">
        <f t="shared" si="3726"/>
        <v>-5.3861786128091103</v>
      </c>
      <c r="M2059" s="11">
        <f t="shared" si="3727"/>
        <v>4.5585640843350391E-3</v>
      </c>
      <c r="N2059" s="12">
        <f t="shared" si="3728"/>
        <v>2.0780506510989354E-5</v>
      </c>
      <c r="O2059" s="12">
        <f t="shared" si="3729"/>
        <v>-4.1371554480708134E-5</v>
      </c>
      <c r="P2059" s="12">
        <f t="shared" si="3721"/>
        <v>0</v>
      </c>
      <c r="Q2059" s="12">
        <f t="shared" si="3722"/>
        <v>-4.1371554480708134E-5</v>
      </c>
      <c r="R2059" s="12">
        <f t="shared" si="3723"/>
        <v>4.1371554480708134E-5</v>
      </c>
      <c r="S2059" s="4">
        <f t="shared" si="3730"/>
        <v>0</v>
      </c>
      <c r="T2059" s="15" t="str">
        <f t="shared" si="3731"/>
        <v>OK</v>
      </c>
    </row>
    <row r="2060" spans="1:20" x14ac:dyDescent="0.25">
      <c r="A2060" t="s">
        <v>40</v>
      </c>
      <c r="B2060" t="s">
        <v>32</v>
      </c>
      <c r="C2060" s="4">
        <f t="shared" ref="C2060:G2060" si="3736">C2042</f>
        <v>1</v>
      </c>
      <c r="D2060" s="4">
        <f t="shared" si="3736"/>
        <v>1</v>
      </c>
      <c r="E2060" s="4">
        <f t="shared" si="3736"/>
        <v>1</v>
      </c>
      <c r="F2060" s="4">
        <f t="shared" si="3736"/>
        <v>0</v>
      </c>
      <c r="G2060" s="4">
        <f t="shared" si="3736"/>
        <v>1</v>
      </c>
      <c r="H2060" s="12">
        <f>H2052</f>
        <v>2.8450453655040246</v>
      </c>
      <c r="I2060" s="12">
        <f t="shared" ref="I2060:K2060" si="3737">I2052</f>
        <v>0.3794987720962148</v>
      </c>
      <c r="J2060" s="12">
        <f t="shared" si="3737"/>
        <v>2.4840045079312492</v>
      </c>
      <c r="K2060" s="12">
        <f t="shared" si="3737"/>
        <v>-5.7128739373836446E-2</v>
      </c>
      <c r="L2060" s="4">
        <f t="shared" si="3726"/>
        <v>3.1674153982264031</v>
      </c>
      <c r="M2060" s="11">
        <f t="shared" si="3727"/>
        <v>0.95958947912098003</v>
      </c>
      <c r="N2060" s="12">
        <f t="shared" si="3728"/>
        <v>1.6330101977137092E-3</v>
      </c>
      <c r="O2060" s="12">
        <f t="shared" si="3729"/>
        <v>-3.1340388100466934E-3</v>
      </c>
      <c r="P2060" s="12">
        <f t="shared" si="3721"/>
        <v>-3.1340388100466934E-3</v>
      </c>
      <c r="Q2060" s="12">
        <f t="shared" si="3722"/>
        <v>0</v>
      </c>
      <c r="R2060" s="12">
        <f t="shared" si="3723"/>
        <v>-3.1340388100466934E-3</v>
      </c>
      <c r="S2060" s="4">
        <f t="shared" si="3730"/>
        <v>1</v>
      </c>
      <c r="T2060" s="15" t="str">
        <f t="shared" si="3731"/>
        <v>OK</v>
      </c>
    </row>
    <row r="2061" spans="1:20" x14ac:dyDescent="0.25">
      <c r="A2061" t="s">
        <v>40</v>
      </c>
      <c r="B2061" t="s">
        <v>38</v>
      </c>
      <c r="C2061" s="4">
        <f t="shared" ref="C2061:G2061" si="3738">C2043</f>
        <v>1</v>
      </c>
      <c r="D2061" s="4">
        <f t="shared" si="3738"/>
        <v>1</v>
      </c>
      <c r="E2061" s="4">
        <f t="shared" si="3738"/>
        <v>1</v>
      </c>
      <c r="F2061" s="4">
        <f t="shared" si="3738"/>
        <v>1</v>
      </c>
      <c r="G2061" s="4">
        <f t="shared" si="3738"/>
        <v>0</v>
      </c>
      <c r="H2061" s="12">
        <f>H2052</f>
        <v>2.8450453655040246</v>
      </c>
      <c r="I2061" s="12">
        <f t="shared" ref="I2061:K2061" si="3739">I2052</f>
        <v>0.3794987720962148</v>
      </c>
      <c r="J2061" s="12">
        <f t="shared" si="3739"/>
        <v>2.4840045079312492</v>
      </c>
      <c r="K2061" s="12">
        <f t="shared" si="3739"/>
        <v>-5.7128739373836446E-2</v>
      </c>
      <c r="L2061" s="4">
        <f t="shared" si="3726"/>
        <v>5.7085486455314882</v>
      </c>
      <c r="M2061" s="11">
        <f t="shared" si="3727"/>
        <v>0.99669348541126013</v>
      </c>
      <c r="N2061" s="12">
        <f t="shared" si="3728"/>
        <v>1.0933038725549611E-5</v>
      </c>
      <c r="O2061" s="12">
        <f t="shared" si="3729"/>
        <v>-2.1793776947008645E-5</v>
      </c>
      <c r="P2061" s="12">
        <f t="shared" si="3721"/>
        <v>-2.1793776947008645E-5</v>
      </c>
      <c r="Q2061" s="12">
        <f t="shared" si="3722"/>
        <v>-2.1793776947008645E-5</v>
      </c>
      <c r="R2061" s="12">
        <f t="shared" si="3723"/>
        <v>0</v>
      </c>
      <c r="S2061" s="4">
        <f t="shared" si="3730"/>
        <v>1</v>
      </c>
      <c r="T2061" s="15" t="str">
        <f t="shared" si="3731"/>
        <v>OK</v>
      </c>
    </row>
    <row r="2062" spans="1:20" x14ac:dyDescent="0.25">
      <c r="A2062" t="s">
        <v>39</v>
      </c>
      <c r="B2062" t="s">
        <v>31</v>
      </c>
      <c r="C2062" s="4">
        <f t="shared" ref="C2062:G2062" si="3740">C2044</f>
        <v>0</v>
      </c>
      <c r="D2062" s="4">
        <f t="shared" si="3740"/>
        <v>0</v>
      </c>
      <c r="E2062" s="4">
        <f t="shared" si="3740"/>
        <v>0</v>
      </c>
      <c r="F2062" s="4">
        <f t="shared" si="3740"/>
        <v>-1</v>
      </c>
      <c r="G2062" s="4">
        <f t="shared" si="3740"/>
        <v>0</v>
      </c>
      <c r="H2062" s="12">
        <f>H2052</f>
        <v>2.8450453655040246</v>
      </c>
      <c r="I2062" s="12">
        <f t="shared" ref="I2062:K2062" si="3741">I2052</f>
        <v>0.3794987720962148</v>
      </c>
      <c r="J2062" s="12">
        <f t="shared" si="3741"/>
        <v>2.4840045079312492</v>
      </c>
      <c r="K2062" s="12">
        <f t="shared" si="3741"/>
        <v>-5.7128739373836446E-2</v>
      </c>
      <c r="L2062" s="4">
        <f t="shared" si="3726"/>
        <v>-2.4840045079312492</v>
      </c>
      <c r="M2062" s="11">
        <f t="shared" si="3727"/>
        <v>7.6987158787148777E-2</v>
      </c>
      <c r="N2062" s="12">
        <f t="shared" si="3728"/>
        <v>5.9270226181176592E-3</v>
      </c>
      <c r="O2062" s="12">
        <f t="shared" si="3729"/>
        <v>0</v>
      </c>
      <c r="P2062" s="12">
        <f t="shared" si="3721"/>
        <v>0</v>
      </c>
      <c r="Q2062" s="12">
        <f t="shared" si="3722"/>
        <v>-1.0941435973363226E-2</v>
      </c>
      <c r="R2062" s="12">
        <f t="shared" si="3723"/>
        <v>0</v>
      </c>
      <c r="S2062" s="4">
        <f t="shared" si="3730"/>
        <v>0</v>
      </c>
      <c r="T2062" s="15" t="str">
        <f t="shared" si="3731"/>
        <v>OK</v>
      </c>
    </row>
    <row r="2063" spans="1:20" x14ac:dyDescent="0.25">
      <c r="A2063" t="s">
        <v>40</v>
      </c>
      <c r="B2063" t="s">
        <v>30</v>
      </c>
      <c r="C2063" s="4">
        <f t="shared" ref="C2063:G2063" si="3742">C2045</f>
        <v>1</v>
      </c>
      <c r="D2063" s="4">
        <f t="shared" si="3742"/>
        <v>1</v>
      </c>
      <c r="E2063" s="4">
        <f t="shared" si="3742"/>
        <v>0</v>
      </c>
      <c r="F2063" s="4">
        <f t="shared" si="3742"/>
        <v>1</v>
      </c>
      <c r="G2063" s="4">
        <f t="shared" si="3742"/>
        <v>1</v>
      </c>
      <c r="H2063" s="12">
        <f>H2052</f>
        <v>2.8450453655040246</v>
      </c>
      <c r="I2063" s="12">
        <f t="shared" ref="I2063:K2063" si="3743">I2052</f>
        <v>0.3794987720962148</v>
      </c>
      <c r="J2063" s="12">
        <f t="shared" si="3743"/>
        <v>2.4840045079312492</v>
      </c>
      <c r="K2063" s="12">
        <f t="shared" si="3743"/>
        <v>-5.7128739373836446E-2</v>
      </c>
      <c r="L2063" s="4">
        <f t="shared" si="3726"/>
        <v>5.2719211340614374</v>
      </c>
      <c r="M2063" s="11">
        <f t="shared" si="3727"/>
        <v>0.99489248216751203</v>
      </c>
      <c r="N2063" s="12">
        <f t="shared" si="3728"/>
        <v>2.6086738409182646E-5</v>
      </c>
      <c r="O2063" s="12">
        <f t="shared" si="3729"/>
        <v>-5.1906999855132595E-5</v>
      </c>
      <c r="P2063" s="12">
        <f t="shared" si="3721"/>
        <v>0</v>
      </c>
      <c r="Q2063" s="12">
        <f t="shared" si="3722"/>
        <v>-5.1906999855132595E-5</v>
      </c>
      <c r="R2063" s="12">
        <f t="shared" si="3723"/>
        <v>-5.1906999855132595E-5</v>
      </c>
      <c r="S2063" s="4">
        <f t="shared" si="3730"/>
        <v>1</v>
      </c>
      <c r="T2063" s="15" t="str">
        <f t="shared" si="3731"/>
        <v>OK</v>
      </c>
    </row>
    <row r="2064" spans="1:20" x14ac:dyDescent="0.25">
      <c r="A2064" t="s">
        <v>39</v>
      </c>
      <c r="B2064" t="s">
        <v>36</v>
      </c>
      <c r="C2064" s="4">
        <f t="shared" ref="C2064:G2064" si="3744">C2046</f>
        <v>0</v>
      </c>
      <c r="D2064" s="4">
        <f t="shared" si="3744"/>
        <v>-1</v>
      </c>
      <c r="E2064" s="4">
        <f t="shared" si="3744"/>
        <v>0</v>
      </c>
      <c r="F2064" s="4">
        <f t="shared" si="3744"/>
        <v>-1</v>
      </c>
      <c r="G2064" s="4">
        <f t="shared" si="3744"/>
        <v>0</v>
      </c>
      <c r="H2064" s="12">
        <f>H2052</f>
        <v>2.8450453655040246</v>
      </c>
      <c r="I2064" s="12">
        <f t="shared" ref="I2064:K2064" si="3745">I2052</f>
        <v>0.3794987720962148</v>
      </c>
      <c r="J2064" s="12">
        <f t="shared" si="3745"/>
        <v>2.4840045079312492</v>
      </c>
      <c r="K2064" s="12">
        <f t="shared" si="3745"/>
        <v>-5.7128739373836446E-2</v>
      </c>
      <c r="L2064" s="4">
        <f t="shared" si="3726"/>
        <v>-5.3290498734352738</v>
      </c>
      <c r="M2064" s="11">
        <f t="shared" si="3727"/>
        <v>4.8252784734572757E-3</v>
      </c>
      <c r="N2064" s="12">
        <f t="shared" si="3728"/>
        <v>2.3283312346410177E-5</v>
      </c>
      <c r="O2064" s="12">
        <f t="shared" si="3729"/>
        <v>-4.6341927761108527E-5</v>
      </c>
      <c r="P2064" s="12">
        <f t="shared" si="3721"/>
        <v>0</v>
      </c>
      <c r="Q2064" s="12">
        <f t="shared" si="3722"/>
        <v>-4.6341927761108527E-5</v>
      </c>
      <c r="R2064" s="12">
        <f t="shared" si="3723"/>
        <v>0</v>
      </c>
      <c r="S2064" s="4">
        <f t="shared" si="3730"/>
        <v>0</v>
      </c>
      <c r="T2064" s="15" t="str">
        <f t="shared" si="3731"/>
        <v>OK</v>
      </c>
    </row>
    <row r="2065" spans="1:20" x14ac:dyDescent="0.25">
      <c r="A2065" t="s">
        <v>40</v>
      </c>
      <c r="B2065" t="s">
        <v>33</v>
      </c>
      <c r="C2065" s="4">
        <f t="shared" ref="C2065:G2065" si="3746">C2047</f>
        <v>1</v>
      </c>
      <c r="D2065" s="4">
        <f t="shared" si="3746"/>
        <v>1</v>
      </c>
      <c r="E2065" s="4">
        <f t="shared" si="3746"/>
        <v>1</v>
      </c>
      <c r="F2065" s="4">
        <f t="shared" si="3746"/>
        <v>1</v>
      </c>
      <c r="G2065" s="4">
        <f t="shared" si="3746"/>
        <v>0</v>
      </c>
      <c r="H2065" s="12">
        <f>H2052</f>
        <v>2.8450453655040246</v>
      </c>
      <c r="I2065" s="12">
        <f t="shared" ref="I2065:K2065" si="3747">I2052</f>
        <v>0.3794987720962148</v>
      </c>
      <c r="J2065" s="12">
        <f t="shared" si="3747"/>
        <v>2.4840045079312492</v>
      </c>
      <c r="K2065" s="12">
        <f t="shared" si="3747"/>
        <v>-5.7128739373836446E-2</v>
      </c>
      <c r="L2065" s="4">
        <f t="shared" si="3726"/>
        <v>5.7085486455314882</v>
      </c>
      <c r="M2065" s="11">
        <f t="shared" si="3727"/>
        <v>0.99669348541126013</v>
      </c>
      <c r="N2065" s="12">
        <f t="shared" si="3728"/>
        <v>1.0933038725549611E-5</v>
      </c>
      <c r="O2065" s="12">
        <f t="shared" si="3729"/>
        <v>-2.1793776947008645E-5</v>
      </c>
      <c r="P2065" s="12">
        <f t="shared" si="3721"/>
        <v>-2.1793776947008645E-5</v>
      </c>
      <c r="Q2065" s="12">
        <f t="shared" si="3722"/>
        <v>-2.1793776947008645E-5</v>
      </c>
      <c r="R2065" s="12">
        <f t="shared" si="3723"/>
        <v>0</v>
      </c>
      <c r="S2065" s="4">
        <f t="shared" si="3730"/>
        <v>1</v>
      </c>
      <c r="T2065" s="15" t="str">
        <f t="shared" si="3731"/>
        <v>OK</v>
      </c>
    </row>
    <row r="2066" spans="1:20" x14ac:dyDescent="0.25">
      <c r="M2066" s="5" t="s">
        <v>47</v>
      </c>
      <c r="N2066" s="11">
        <f>AVERAGE(N2056:N2065)</f>
        <v>1.6466440264750189E-3</v>
      </c>
      <c r="O2066"/>
    </row>
    <row r="2067" spans="1:20" x14ac:dyDescent="0.25">
      <c r="H2067" t="s">
        <v>41</v>
      </c>
      <c r="I2067">
        <f>I2049</f>
        <v>3</v>
      </c>
      <c r="M2067"/>
      <c r="N2067" s="5" t="s">
        <v>46</v>
      </c>
      <c r="O2067" s="11">
        <f>AVERAGE(O2056:O2065)</f>
        <v>-1.3631929083062072E-3</v>
      </c>
      <c r="P2067" s="11">
        <f t="shared" ref="P2067:R2067" si="3748">AVERAGE(P2056:P2065)</f>
        <v>1.0134699646126761E-4</v>
      </c>
      <c r="Q2067" s="11">
        <f t="shared" si="3748"/>
        <v>-1.7346564005935182E-3</v>
      </c>
      <c r="R2067" s="11">
        <f t="shared" si="3748"/>
        <v>9.4818798502230563E-5</v>
      </c>
    </row>
    <row r="2068" spans="1:20" x14ac:dyDescent="0.25">
      <c r="M2068"/>
      <c r="N2068"/>
      <c r="O2068"/>
    </row>
    <row r="2069" spans="1:20" x14ac:dyDescent="0.25">
      <c r="M2069"/>
      <c r="N2069"/>
      <c r="O2069"/>
    </row>
    <row r="2070" spans="1:20" x14ac:dyDescent="0.25">
      <c r="H2070" s="13">
        <f>H2052-O2067*$I2067</f>
        <v>2.8491349442289433</v>
      </c>
      <c r="I2070" s="13">
        <f t="shared" ref="I2070" si="3749">I2052-P2067*$I2067</f>
        <v>0.379194731106831</v>
      </c>
      <c r="J2070" s="13">
        <f t="shared" ref="J2070" si="3750">J2052-Q2067*$I2067</f>
        <v>2.4892084771330296</v>
      </c>
      <c r="K2070" s="13">
        <f t="shared" ref="K2070" si="3751">K2052-R2067*$I2067</f>
        <v>-5.7413195769343138E-2</v>
      </c>
      <c r="M2070"/>
      <c r="N2070"/>
      <c r="O2070"/>
    </row>
    <row r="2071" spans="1:20" x14ac:dyDescent="0.25">
      <c r="H2071" s="36" t="s">
        <v>18</v>
      </c>
      <c r="I2071" s="36"/>
      <c r="J2071" s="36"/>
      <c r="K2071" s="36"/>
      <c r="M2071"/>
      <c r="N2071"/>
      <c r="O2071" s="37" t="s">
        <v>23</v>
      </c>
      <c r="P2071" s="37"/>
      <c r="Q2071" s="37"/>
      <c r="R2071" s="37"/>
    </row>
    <row r="2072" spans="1:20" x14ac:dyDescent="0.25">
      <c r="A2072" s="14" t="s">
        <v>45</v>
      </c>
      <c r="B2072" s="14">
        <f>B2054+1</f>
        <v>115</v>
      </c>
      <c r="H2072" s="8" t="s">
        <v>19</v>
      </c>
      <c r="I2072" s="8" t="s">
        <v>20</v>
      </c>
      <c r="J2072" s="8" t="s">
        <v>22</v>
      </c>
      <c r="K2072" s="8" t="s">
        <v>21</v>
      </c>
      <c r="M2072"/>
      <c r="N2072"/>
      <c r="O2072" s="8" t="s">
        <v>24</v>
      </c>
      <c r="P2072" s="8" t="s">
        <v>25</v>
      </c>
      <c r="Q2072" s="8" t="s">
        <v>26</v>
      </c>
      <c r="R2072" s="8" t="s">
        <v>27</v>
      </c>
    </row>
    <row r="2073" spans="1:20" ht="30" x14ac:dyDescent="0.25">
      <c r="A2073" s="6" t="s">
        <v>44</v>
      </c>
      <c r="B2073" s="6" t="s">
        <v>13</v>
      </c>
      <c r="C2073" s="7" t="s">
        <v>7</v>
      </c>
      <c r="D2073" s="6" t="s">
        <v>14</v>
      </c>
      <c r="E2073" s="6" t="s">
        <v>1</v>
      </c>
      <c r="F2073" s="6" t="s">
        <v>2</v>
      </c>
      <c r="G2073" s="6" t="s">
        <v>15</v>
      </c>
      <c r="H2073" s="9" t="s">
        <v>14</v>
      </c>
      <c r="I2073" s="9" t="s">
        <v>1</v>
      </c>
      <c r="J2073" s="9" t="s">
        <v>2</v>
      </c>
      <c r="K2073" s="9" t="s">
        <v>15</v>
      </c>
      <c r="L2073" s="6" t="s">
        <v>16</v>
      </c>
      <c r="M2073" s="6" t="s">
        <v>17</v>
      </c>
      <c r="N2073" s="6" t="s">
        <v>28</v>
      </c>
      <c r="O2073" s="9" t="s">
        <v>14</v>
      </c>
      <c r="P2073" s="9" t="s">
        <v>1</v>
      </c>
      <c r="Q2073" s="9" t="s">
        <v>2</v>
      </c>
      <c r="R2073" s="9" t="s">
        <v>15</v>
      </c>
      <c r="S2073" s="7" t="s">
        <v>42</v>
      </c>
      <c r="T2073" s="9" t="s">
        <v>43</v>
      </c>
    </row>
    <row r="2074" spans="1:20" x14ac:dyDescent="0.25">
      <c r="A2074" t="s">
        <v>39</v>
      </c>
      <c r="B2074" t="s">
        <v>29</v>
      </c>
      <c r="C2074" s="4">
        <f>C2056</f>
        <v>0</v>
      </c>
      <c r="D2074" s="4">
        <f t="shared" ref="D2074:G2074" si="3752">D2056</f>
        <v>-1</v>
      </c>
      <c r="E2074" s="4">
        <f t="shared" si="3752"/>
        <v>1</v>
      </c>
      <c r="F2074" s="4">
        <f t="shared" si="3752"/>
        <v>0</v>
      </c>
      <c r="G2074" s="4">
        <f t="shared" si="3752"/>
        <v>1</v>
      </c>
      <c r="H2074" s="12">
        <f>H2070</f>
        <v>2.8491349442289433</v>
      </c>
      <c r="I2074" s="12">
        <f t="shared" ref="I2074:K2074" si="3753">I2070</f>
        <v>0.379194731106831</v>
      </c>
      <c r="J2074" s="12">
        <f t="shared" si="3753"/>
        <v>2.4892084771330296</v>
      </c>
      <c r="K2074" s="12">
        <f t="shared" si="3753"/>
        <v>-5.7413195769343138E-2</v>
      </c>
      <c r="L2074" s="4">
        <f>SUMPRODUCT(D2074:G2074,H2074:K2074)</f>
        <v>-2.5273534088914555</v>
      </c>
      <c r="M2074" s="11">
        <f>1/(1+EXP(-L2074))</f>
        <v>7.3962713263440297E-2</v>
      </c>
      <c r="N2074" s="12">
        <f>(M2074-C2074)^2</f>
        <v>5.4704829532898876E-3</v>
      </c>
      <c r="O2074" s="12">
        <f>2*D2074*$M2074*(1-$M2074)*($M2074-$C2074)</f>
        <v>-1.0131742382406338E-2</v>
      </c>
      <c r="P2074" s="12">
        <f t="shared" ref="P2074:P2083" si="3754">2*E2074*$M2074*(1-$M2074)*($M2074-$C2074)</f>
        <v>1.0131742382406338E-2</v>
      </c>
      <c r="Q2074" s="12">
        <f t="shared" ref="Q2074:Q2083" si="3755">2*F2074*$M2074*(1-$M2074)*($M2074-$C2074)</f>
        <v>0</v>
      </c>
      <c r="R2074" s="12">
        <f t="shared" ref="R2074:R2083" si="3756">2*G2074*$M2074*(1-$M2074)*($M2074-$C2074)</f>
        <v>1.0131742382406338E-2</v>
      </c>
      <c r="S2074" s="4">
        <f>IF(M2074&gt;0.5,1,0)</f>
        <v>0</v>
      </c>
      <c r="T2074" s="15" t="str">
        <f>IF(S2074=C2074,"OK","FAUX")</f>
        <v>OK</v>
      </c>
    </row>
    <row r="2075" spans="1:20" x14ac:dyDescent="0.25">
      <c r="A2075" t="s">
        <v>40</v>
      </c>
      <c r="B2075" t="s">
        <v>34</v>
      </c>
      <c r="C2075" s="4">
        <f t="shared" ref="C2075:G2075" si="3757">C2057</f>
        <v>1</v>
      </c>
      <c r="D2075" s="4">
        <f t="shared" si="3757"/>
        <v>0</v>
      </c>
      <c r="E2075" s="4">
        <f t="shared" si="3757"/>
        <v>1</v>
      </c>
      <c r="F2075" s="4">
        <f t="shared" si="3757"/>
        <v>1</v>
      </c>
      <c r="G2075" s="4">
        <f t="shared" si="3757"/>
        <v>1</v>
      </c>
      <c r="H2075" s="12">
        <f>H2070</f>
        <v>2.8491349442289433</v>
      </c>
      <c r="I2075" s="12">
        <f t="shared" ref="I2075:K2075" si="3758">I2070</f>
        <v>0.379194731106831</v>
      </c>
      <c r="J2075" s="12">
        <f t="shared" si="3758"/>
        <v>2.4892084771330296</v>
      </c>
      <c r="K2075" s="12">
        <f t="shared" si="3758"/>
        <v>-5.7413195769343138E-2</v>
      </c>
      <c r="L2075" s="4">
        <f t="shared" ref="L2075:L2083" si="3759">SUMPRODUCT(D2075:G2075,H2075:K2075)</f>
        <v>2.8109900124705174</v>
      </c>
      <c r="M2075" s="11">
        <f t="shared" ref="M2075:M2083" si="3760">1/(1+EXP(-L2075))</f>
        <v>0.9432668224930244</v>
      </c>
      <c r="N2075" s="12">
        <f t="shared" ref="N2075:N2083" si="3761">(M2075-C2075)^2</f>
        <v>3.2186534300380019E-3</v>
      </c>
      <c r="O2075" s="12">
        <f t="shared" ref="O2075:O2083" si="3762">2*D2075*$M2075*(1-$M2075)*($M2075-$C2075)</f>
        <v>0</v>
      </c>
      <c r="P2075" s="12">
        <f t="shared" si="3754"/>
        <v>-6.0720979873164398E-3</v>
      </c>
      <c r="Q2075" s="12">
        <f t="shared" si="3755"/>
        <v>-6.0720979873164398E-3</v>
      </c>
      <c r="R2075" s="12">
        <f t="shared" si="3756"/>
        <v>-6.0720979873164398E-3</v>
      </c>
      <c r="S2075" s="4">
        <f t="shared" ref="S2075:S2083" si="3763">IF(M2075&gt;0.5,1,0)</f>
        <v>1</v>
      </c>
      <c r="T2075" s="15" t="str">
        <f t="shared" ref="T2075:T2083" si="3764">IF(S2075=C2075,"OK","FAUX")</f>
        <v>OK</v>
      </c>
    </row>
    <row r="2076" spans="1:20" x14ac:dyDescent="0.25">
      <c r="A2076" t="s">
        <v>39</v>
      </c>
      <c r="B2076" t="s">
        <v>35</v>
      </c>
      <c r="C2076" s="4">
        <f t="shared" ref="C2076:G2076" si="3765">C2058</f>
        <v>0</v>
      </c>
      <c r="D2076" s="4">
        <f t="shared" si="3765"/>
        <v>-1</v>
      </c>
      <c r="E2076" s="4">
        <f t="shared" si="3765"/>
        <v>1</v>
      </c>
      <c r="F2076" s="4">
        <f t="shared" si="3765"/>
        <v>-1</v>
      </c>
      <c r="G2076" s="4">
        <f t="shared" si="3765"/>
        <v>0</v>
      </c>
      <c r="H2076" s="12">
        <f>H2070</f>
        <v>2.8491349442289433</v>
      </c>
      <c r="I2076" s="12">
        <f t="shared" ref="I2076:K2076" si="3766">I2070</f>
        <v>0.379194731106831</v>
      </c>
      <c r="J2076" s="12">
        <f t="shared" si="3766"/>
        <v>2.4892084771330296</v>
      </c>
      <c r="K2076" s="12">
        <f t="shared" si="3766"/>
        <v>-5.7413195769343138E-2</v>
      </c>
      <c r="L2076" s="4">
        <f t="shared" si="3759"/>
        <v>-4.9591486902551418</v>
      </c>
      <c r="M2076" s="11">
        <f t="shared" si="3760"/>
        <v>6.9699789592054251E-3</v>
      </c>
      <c r="N2076" s="12">
        <f t="shared" si="3761"/>
        <v>4.8580606691766343E-5</v>
      </c>
      <c r="O2076" s="12">
        <f t="shared" si="3762"/>
        <v>-9.6484001770598581E-5</v>
      </c>
      <c r="P2076" s="12">
        <f t="shared" si="3754"/>
        <v>9.6484001770598581E-5</v>
      </c>
      <c r="Q2076" s="12">
        <f t="shared" si="3755"/>
        <v>-9.6484001770598581E-5</v>
      </c>
      <c r="R2076" s="12">
        <f t="shared" si="3756"/>
        <v>0</v>
      </c>
      <c r="S2076" s="4">
        <f t="shared" si="3763"/>
        <v>0</v>
      </c>
      <c r="T2076" s="15" t="str">
        <f t="shared" si="3764"/>
        <v>OK</v>
      </c>
    </row>
    <row r="2077" spans="1:20" x14ac:dyDescent="0.25">
      <c r="A2077" t="s">
        <v>39</v>
      </c>
      <c r="B2077" t="s">
        <v>37</v>
      </c>
      <c r="C2077" s="4">
        <f t="shared" ref="C2077:G2077" si="3767">C2059</f>
        <v>0</v>
      </c>
      <c r="D2077" s="4">
        <f t="shared" si="3767"/>
        <v>-1</v>
      </c>
      <c r="E2077" s="4">
        <f t="shared" si="3767"/>
        <v>0</v>
      </c>
      <c r="F2077" s="4">
        <f t="shared" si="3767"/>
        <v>-1</v>
      </c>
      <c r="G2077" s="4">
        <f t="shared" si="3767"/>
        <v>1</v>
      </c>
      <c r="H2077" s="12">
        <f>H2070</f>
        <v>2.8491349442289433</v>
      </c>
      <c r="I2077" s="12">
        <f t="shared" ref="I2077:K2077" si="3768">I2070</f>
        <v>0.379194731106831</v>
      </c>
      <c r="J2077" s="12">
        <f t="shared" si="3768"/>
        <v>2.4892084771330296</v>
      </c>
      <c r="K2077" s="12">
        <f t="shared" si="3768"/>
        <v>-5.7413195769343138E-2</v>
      </c>
      <c r="L2077" s="4">
        <f t="shared" si="3759"/>
        <v>-5.3957566171313163</v>
      </c>
      <c r="M2077" s="11">
        <f t="shared" si="3760"/>
        <v>4.515306774958182E-3</v>
      </c>
      <c r="N2077" s="12">
        <f t="shared" si="3761"/>
        <v>2.038799527198326E-5</v>
      </c>
      <c r="O2077" s="12">
        <f t="shared" si="3762"/>
        <v>-4.0591874437607716E-5</v>
      </c>
      <c r="P2077" s="12">
        <f t="shared" si="3754"/>
        <v>0</v>
      </c>
      <c r="Q2077" s="12">
        <f t="shared" si="3755"/>
        <v>-4.0591874437607716E-5</v>
      </c>
      <c r="R2077" s="12">
        <f t="shared" si="3756"/>
        <v>4.0591874437607716E-5</v>
      </c>
      <c r="S2077" s="4">
        <f t="shared" si="3763"/>
        <v>0</v>
      </c>
      <c r="T2077" s="15" t="str">
        <f t="shared" si="3764"/>
        <v>OK</v>
      </c>
    </row>
    <row r="2078" spans="1:20" x14ac:dyDescent="0.25">
      <c r="A2078" t="s">
        <v>40</v>
      </c>
      <c r="B2078" t="s">
        <v>32</v>
      </c>
      <c r="C2078" s="4">
        <f t="shared" ref="C2078:G2078" si="3769">C2060</f>
        <v>1</v>
      </c>
      <c r="D2078" s="4">
        <f t="shared" si="3769"/>
        <v>1</v>
      </c>
      <c r="E2078" s="4">
        <f t="shared" si="3769"/>
        <v>1</v>
      </c>
      <c r="F2078" s="4">
        <f t="shared" si="3769"/>
        <v>0</v>
      </c>
      <c r="G2078" s="4">
        <f t="shared" si="3769"/>
        <v>1</v>
      </c>
      <c r="H2078" s="12">
        <f>H2070</f>
        <v>2.8491349442289433</v>
      </c>
      <c r="I2078" s="12">
        <f t="shared" ref="I2078:K2078" si="3770">I2070</f>
        <v>0.379194731106831</v>
      </c>
      <c r="J2078" s="12">
        <f t="shared" si="3770"/>
        <v>2.4892084771330296</v>
      </c>
      <c r="K2078" s="12">
        <f t="shared" si="3770"/>
        <v>-5.7413195769343138E-2</v>
      </c>
      <c r="L2078" s="4">
        <f t="shared" si="3759"/>
        <v>3.1709164795664311</v>
      </c>
      <c r="M2078" s="11">
        <f t="shared" si="3760"/>
        <v>0.95972502410155813</v>
      </c>
      <c r="N2078" s="12">
        <f t="shared" si="3761"/>
        <v>1.6220736836200732E-3</v>
      </c>
      <c r="O2078" s="12">
        <f t="shared" si="3762"/>
        <v>-3.1134894102135559E-3</v>
      </c>
      <c r="P2078" s="12">
        <f t="shared" si="3754"/>
        <v>-3.1134894102135559E-3</v>
      </c>
      <c r="Q2078" s="12">
        <f t="shared" si="3755"/>
        <v>0</v>
      </c>
      <c r="R2078" s="12">
        <f t="shared" si="3756"/>
        <v>-3.1134894102135559E-3</v>
      </c>
      <c r="S2078" s="4">
        <f t="shared" si="3763"/>
        <v>1</v>
      </c>
      <c r="T2078" s="15" t="str">
        <f t="shared" si="3764"/>
        <v>OK</v>
      </c>
    </row>
    <row r="2079" spans="1:20" x14ac:dyDescent="0.25">
      <c r="A2079" t="s">
        <v>40</v>
      </c>
      <c r="B2079" t="s">
        <v>38</v>
      </c>
      <c r="C2079" s="4">
        <f t="shared" ref="C2079:G2079" si="3771">C2061</f>
        <v>1</v>
      </c>
      <c r="D2079" s="4">
        <f t="shared" si="3771"/>
        <v>1</v>
      </c>
      <c r="E2079" s="4">
        <f t="shared" si="3771"/>
        <v>1</v>
      </c>
      <c r="F2079" s="4">
        <f t="shared" si="3771"/>
        <v>1</v>
      </c>
      <c r="G2079" s="4">
        <f t="shared" si="3771"/>
        <v>0</v>
      </c>
      <c r="H2079" s="12">
        <f>H2070</f>
        <v>2.8491349442289433</v>
      </c>
      <c r="I2079" s="12">
        <f t="shared" ref="I2079:K2079" si="3772">I2070</f>
        <v>0.379194731106831</v>
      </c>
      <c r="J2079" s="12">
        <f t="shared" si="3772"/>
        <v>2.4892084771330296</v>
      </c>
      <c r="K2079" s="12">
        <f t="shared" si="3772"/>
        <v>-5.7413195769343138E-2</v>
      </c>
      <c r="L2079" s="4">
        <f t="shared" si="3759"/>
        <v>5.717538152468804</v>
      </c>
      <c r="M2079" s="11">
        <f t="shared" si="3760"/>
        <v>0.99672297917532027</v>
      </c>
      <c r="N2079" s="12">
        <f t="shared" si="3761"/>
        <v>1.0738865485384637E-5</v>
      </c>
      <c r="O2079" s="12">
        <f t="shared" si="3762"/>
        <v>-2.1407347999111194E-5</v>
      </c>
      <c r="P2079" s="12">
        <f t="shared" si="3754"/>
        <v>-2.1407347999111194E-5</v>
      </c>
      <c r="Q2079" s="12">
        <f t="shared" si="3755"/>
        <v>-2.1407347999111194E-5</v>
      </c>
      <c r="R2079" s="12">
        <f t="shared" si="3756"/>
        <v>0</v>
      </c>
      <c r="S2079" s="4">
        <f t="shared" si="3763"/>
        <v>1</v>
      </c>
      <c r="T2079" s="15" t="str">
        <f t="shared" si="3764"/>
        <v>OK</v>
      </c>
    </row>
    <row r="2080" spans="1:20" x14ac:dyDescent="0.25">
      <c r="A2080" t="s">
        <v>39</v>
      </c>
      <c r="B2080" t="s">
        <v>31</v>
      </c>
      <c r="C2080" s="4">
        <f t="shared" ref="C2080:G2080" si="3773">C2062</f>
        <v>0</v>
      </c>
      <c r="D2080" s="4">
        <f t="shared" si="3773"/>
        <v>0</v>
      </c>
      <c r="E2080" s="4">
        <f t="shared" si="3773"/>
        <v>0</v>
      </c>
      <c r="F2080" s="4">
        <f t="shared" si="3773"/>
        <v>-1</v>
      </c>
      <c r="G2080" s="4">
        <f t="shared" si="3773"/>
        <v>0</v>
      </c>
      <c r="H2080" s="12">
        <f>H2070</f>
        <v>2.8491349442289433</v>
      </c>
      <c r="I2080" s="12">
        <f t="shared" ref="I2080:K2080" si="3774">I2070</f>
        <v>0.379194731106831</v>
      </c>
      <c r="J2080" s="12">
        <f t="shared" si="3774"/>
        <v>2.4892084771330296</v>
      </c>
      <c r="K2080" s="12">
        <f t="shared" si="3774"/>
        <v>-5.7413195769343138E-2</v>
      </c>
      <c r="L2080" s="4">
        <f t="shared" si="3759"/>
        <v>-2.4892084771330296</v>
      </c>
      <c r="M2080" s="11">
        <f t="shared" si="3760"/>
        <v>7.6618177116010072E-2</v>
      </c>
      <c r="N2080" s="12">
        <f t="shared" si="3761"/>
        <v>5.8703450645802898E-3</v>
      </c>
      <c r="O2080" s="12">
        <f t="shared" si="3762"/>
        <v>0</v>
      </c>
      <c r="P2080" s="12">
        <f t="shared" si="3754"/>
        <v>0</v>
      </c>
      <c r="Q2080" s="12">
        <f t="shared" si="3755"/>
        <v>-1.0841139853380363E-2</v>
      </c>
      <c r="R2080" s="12">
        <f t="shared" si="3756"/>
        <v>0</v>
      </c>
      <c r="S2080" s="4">
        <f t="shared" si="3763"/>
        <v>0</v>
      </c>
      <c r="T2080" s="15" t="str">
        <f t="shared" si="3764"/>
        <v>OK</v>
      </c>
    </row>
    <row r="2081" spans="1:20" x14ac:dyDescent="0.25">
      <c r="A2081" t="s">
        <v>40</v>
      </c>
      <c r="B2081" t="s">
        <v>30</v>
      </c>
      <c r="C2081" s="4">
        <f t="shared" ref="C2081:G2081" si="3775">C2063</f>
        <v>1</v>
      </c>
      <c r="D2081" s="4">
        <f t="shared" si="3775"/>
        <v>1</v>
      </c>
      <c r="E2081" s="4">
        <f t="shared" si="3775"/>
        <v>0</v>
      </c>
      <c r="F2081" s="4">
        <f t="shared" si="3775"/>
        <v>1</v>
      </c>
      <c r="G2081" s="4">
        <f t="shared" si="3775"/>
        <v>1</v>
      </c>
      <c r="H2081" s="12">
        <f>H2070</f>
        <v>2.8491349442289433</v>
      </c>
      <c r="I2081" s="12">
        <f t="shared" ref="I2081:K2081" si="3776">I2070</f>
        <v>0.379194731106831</v>
      </c>
      <c r="J2081" s="12">
        <f t="shared" si="3776"/>
        <v>2.4892084771330296</v>
      </c>
      <c r="K2081" s="12">
        <f t="shared" si="3776"/>
        <v>-5.7413195769343138E-2</v>
      </c>
      <c r="L2081" s="4">
        <f t="shared" si="3759"/>
        <v>5.2809302255926296</v>
      </c>
      <c r="M2081" s="11">
        <f t="shared" si="3760"/>
        <v>0.99493805773697175</v>
      </c>
      <c r="N2081" s="12">
        <f t="shared" si="3761"/>
        <v>2.5623259474231579E-5</v>
      </c>
      <c r="O2081" s="12">
        <f t="shared" si="3762"/>
        <v>-5.0987112028364854E-5</v>
      </c>
      <c r="P2081" s="12">
        <f t="shared" si="3754"/>
        <v>0</v>
      </c>
      <c r="Q2081" s="12">
        <f t="shared" si="3755"/>
        <v>-5.0987112028364854E-5</v>
      </c>
      <c r="R2081" s="12">
        <f t="shared" si="3756"/>
        <v>-5.0987112028364854E-5</v>
      </c>
      <c r="S2081" s="4">
        <f t="shared" si="3763"/>
        <v>1</v>
      </c>
      <c r="T2081" s="15" t="str">
        <f t="shared" si="3764"/>
        <v>OK</v>
      </c>
    </row>
    <row r="2082" spans="1:20" x14ac:dyDescent="0.25">
      <c r="A2082" t="s">
        <v>39</v>
      </c>
      <c r="B2082" t="s">
        <v>36</v>
      </c>
      <c r="C2082" s="4">
        <f t="shared" ref="C2082:G2082" si="3777">C2064</f>
        <v>0</v>
      </c>
      <c r="D2082" s="4">
        <f t="shared" si="3777"/>
        <v>-1</v>
      </c>
      <c r="E2082" s="4">
        <f t="shared" si="3777"/>
        <v>0</v>
      </c>
      <c r="F2082" s="4">
        <f t="shared" si="3777"/>
        <v>-1</v>
      </c>
      <c r="G2082" s="4">
        <f t="shared" si="3777"/>
        <v>0</v>
      </c>
      <c r="H2082" s="12">
        <f>H2070</f>
        <v>2.8491349442289433</v>
      </c>
      <c r="I2082" s="12">
        <f t="shared" ref="I2082:K2082" si="3778">I2070</f>
        <v>0.379194731106831</v>
      </c>
      <c r="J2082" s="12">
        <f t="shared" si="3778"/>
        <v>2.4892084771330296</v>
      </c>
      <c r="K2082" s="12">
        <f t="shared" si="3778"/>
        <v>-5.7413195769343138E-2</v>
      </c>
      <c r="L2082" s="4">
        <f t="shared" si="3759"/>
        <v>-5.3383434213619729</v>
      </c>
      <c r="M2082" s="11">
        <f t="shared" si="3760"/>
        <v>4.7808556517329069E-3</v>
      </c>
      <c r="N2082" s="12">
        <f t="shared" si="3761"/>
        <v>2.2856580762706476E-5</v>
      </c>
      <c r="O2082" s="12">
        <f t="shared" si="3762"/>
        <v>-4.54946134987756E-5</v>
      </c>
      <c r="P2082" s="12">
        <f t="shared" si="3754"/>
        <v>0</v>
      </c>
      <c r="Q2082" s="12">
        <f t="shared" si="3755"/>
        <v>-4.54946134987756E-5</v>
      </c>
      <c r="R2082" s="12">
        <f t="shared" si="3756"/>
        <v>0</v>
      </c>
      <c r="S2082" s="4">
        <f t="shared" si="3763"/>
        <v>0</v>
      </c>
      <c r="T2082" s="15" t="str">
        <f t="shared" si="3764"/>
        <v>OK</v>
      </c>
    </row>
    <row r="2083" spans="1:20" x14ac:dyDescent="0.25">
      <c r="A2083" t="s">
        <v>40</v>
      </c>
      <c r="B2083" t="s">
        <v>33</v>
      </c>
      <c r="C2083" s="4">
        <f t="shared" ref="C2083:G2083" si="3779">C2065</f>
        <v>1</v>
      </c>
      <c r="D2083" s="4">
        <f t="shared" si="3779"/>
        <v>1</v>
      </c>
      <c r="E2083" s="4">
        <f t="shared" si="3779"/>
        <v>1</v>
      </c>
      <c r="F2083" s="4">
        <f t="shared" si="3779"/>
        <v>1</v>
      </c>
      <c r="G2083" s="4">
        <f t="shared" si="3779"/>
        <v>0</v>
      </c>
      <c r="H2083" s="12">
        <f>H2070</f>
        <v>2.8491349442289433</v>
      </c>
      <c r="I2083" s="12">
        <f t="shared" ref="I2083:K2083" si="3780">I2070</f>
        <v>0.379194731106831</v>
      </c>
      <c r="J2083" s="12">
        <f t="shared" si="3780"/>
        <v>2.4892084771330296</v>
      </c>
      <c r="K2083" s="12">
        <f t="shared" si="3780"/>
        <v>-5.7413195769343138E-2</v>
      </c>
      <c r="L2083" s="4">
        <f t="shared" si="3759"/>
        <v>5.717538152468804</v>
      </c>
      <c r="M2083" s="11">
        <f t="shared" si="3760"/>
        <v>0.99672297917532027</v>
      </c>
      <c r="N2083" s="12">
        <f t="shared" si="3761"/>
        <v>1.0738865485384637E-5</v>
      </c>
      <c r="O2083" s="12">
        <f t="shared" si="3762"/>
        <v>-2.1407347999111194E-5</v>
      </c>
      <c r="P2083" s="12">
        <f t="shared" si="3754"/>
        <v>-2.1407347999111194E-5</v>
      </c>
      <c r="Q2083" s="12">
        <f t="shared" si="3755"/>
        <v>-2.1407347999111194E-5</v>
      </c>
      <c r="R2083" s="12">
        <f t="shared" si="3756"/>
        <v>0</v>
      </c>
      <c r="S2083" s="4">
        <f t="shared" si="3763"/>
        <v>1</v>
      </c>
      <c r="T2083" s="15" t="str">
        <f t="shared" si="3764"/>
        <v>OK</v>
      </c>
    </row>
    <row r="2084" spans="1:20" x14ac:dyDescent="0.25">
      <c r="M2084" s="5" t="s">
        <v>47</v>
      </c>
      <c r="N2084" s="11">
        <f>AVERAGE(N2074:N2083)</f>
        <v>1.6320481304699711E-3</v>
      </c>
      <c r="O2084"/>
    </row>
    <row r="2085" spans="1:20" x14ac:dyDescent="0.25">
      <c r="H2085" t="s">
        <v>41</v>
      </c>
      <c r="I2085">
        <f>I2067</f>
        <v>3</v>
      </c>
      <c r="M2085"/>
      <c r="N2085" s="5" t="s">
        <v>46</v>
      </c>
      <c r="O2085" s="11">
        <f>AVERAGE(O2074:O2083)</f>
        <v>-1.3521604090353464E-3</v>
      </c>
      <c r="P2085" s="11">
        <f t="shared" ref="P2085:R2085" si="3781">AVERAGE(P2074:P2083)</f>
        <v>9.9982429064871854E-5</v>
      </c>
      <c r="Q2085" s="11">
        <f t="shared" si="3781"/>
        <v>-1.7189610138430371E-3</v>
      </c>
      <c r="R2085" s="11">
        <f t="shared" si="3781"/>
        <v>9.3575974728558566E-5</v>
      </c>
    </row>
    <row r="2086" spans="1:20" x14ac:dyDescent="0.25">
      <c r="M2086"/>
      <c r="N2086"/>
      <c r="O2086"/>
    </row>
    <row r="2087" spans="1:20" x14ac:dyDescent="0.25">
      <c r="M2087"/>
      <c r="N2087"/>
      <c r="O2087"/>
    </row>
    <row r="2088" spans="1:20" x14ac:dyDescent="0.25">
      <c r="H2088" s="13">
        <f>H2070-O2085*$I2085</f>
        <v>2.8531914254560493</v>
      </c>
      <c r="I2088" s="13">
        <f t="shared" ref="I2088" si="3782">I2070-P2085*$I2085</f>
        <v>0.37889478381963637</v>
      </c>
      <c r="J2088" s="13">
        <f t="shared" ref="J2088" si="3783">J2070-Q2085*$I2085</f>
        <v>2.4943653601745588</v>
      </c>
      <c r="K2088" s="13">
        <f t="shared" ref="K2088" si="3784">K2070-R2085*$I2085</f>
        <v>-5.7693923693528812E-2</v>
      </c>
      <c r="M2088"/>
      <c r="N2088"/>
      <c r="O2088"/>
    </row>
    <row r="2089" spans="1:20" x14ac:dyDescent="0.25">
      <c r="H2089" s="36" t="s">
        <v>18</v>
      </c>
      <c r="I2089" s="36"/>
      <c r="J2089" s="36"/>
      <c r="K2089" s="36"/>
      <c r="M2089"/>
      <c r="N2089"/>
      <c r="O2089" s="37" t="s">
        <v>23</v>
      </c>
      <c r="P2089" s="37"/>
      <c r="Q2089" s="37"/>
      <c r="R2089" s="37"/>
    </row>
    <row r="2090" spans="1:20" x14ac:dyDescent="0.25">
      <c r="A2090" s="14" t="s">
        <v>45</v>
      </c>
      <c r="B2090" s="14">
        <f>B2072+1</f>
        <v>116</v>
      </c>
      <c r="H2090" s="8" t="s">
        <v>19</v>
      </c>
      <c r="I2090" s="8" t="s">
        <v>20</v>
      </c>
      <c r="J2090" s="8" t="s">
        <v>22</v>
      </c>
      <c r="K2090" s="8" t="s">
        <v>21</v>
      </c>
      <c r="M2090"/>
      <c r="N2090"/>
      <c r="O2090" s="8" t="s">
        <v>24</v>
      </c>
      <c r="P2090" s="8" t="s">
        <v>25</v>
      </c>
      <c r="Q2090" s="8" t="s">
        <v>26</v>
      </c>
      <c r="R2090" s="8" t="s">
        <v>27</v>
      </c>
    </row>
    <row r="2091" spans="1:20" ht="30" x14ac:dyDescent="0.25">
      <c r="A2091" s="6" t="s">
        <v>44</v>
      </c>
      <c r="B2091" s="6" t="s">
        <v>13</v>
      </c>
      <c r="C2091" s="7" t="s">
        <v>7</v>
      </c>
      <c r="D2091" s="6" t="s">
        <v>14</v>
      </c>
      <c r="E2091" s="6" t="s">
        <v>1</v>
      </c>
      <c r="F2091" s="6" t="s">
        <v>2</v>
      </c>
      <c r="G2091" s="6" t="s">
        <v>15</v>
      </c>
      <c r="H2091" s="9" t="s">
        <v>14</v>
      </c>
      <c r="I2091" s="9" t="s">
        <v>1</v>
      </c>
      <c r="J2091" s="9" t="s">
        <v>2</v>
      </c>
      <c r="K2091" s="9" t="s">
        <v>15</v>
      </c>
      <c r="L2091" s="6" t="s">
        <v>16</v>
      </c>
      <c r="M2091" s="6" t="s">
        <v>17</v>
      </c>
      <c r="N2091" s="6" t="s">
        <v>28</v>
      </c>
      <c r="O2091" s="9" t="s">
        <v>14</v>
      </c>
      <c r="P2091" s="9" t="s">
        <v>1</v>
      </c>
      <c r="Q2091" s="9" t="s">
        <v>2</v>
      </c>
      <c r="R2091" s="9" t="s">
        <v>15</v>
      </c>
      <c r="S2091" s="7" t="s">
        <v>42</v>
      </c>
      <c r="T2091" s="9" t="s">
        <v>43</v>
      </c>
    </row>
    <row r="2092" spans="1:20" x14ac:dyDescent="0.25">
      <c r="A2092" t="s">
        <v>39</v>
      </c>
      <c r="B2092" t="s">
        <v>29</v>
      </c>
      <c r="C2092" s="4">
        <f>C2074</f>
        <v>0</v>
      </c>
      <c r="D2092" s="4">
        <f t="shared" ref="D2092:G2092" si="3785">D2074</f>
        <v>-1</v>
      </c>
      <c r="E2092" s="4">
        <f t="shared" si="3785"/>
        <v>1</v>
      </c>
      <c r="F2092" s="4">
        <f t="shared" si="3785"/>
        <v>0</v>
      </c>
      <c r="G2092" s="4">
        <f t="shared" si="3785"/>
        <v>1</v>
      </c>
      <c r="H2092" s="12">
        <f>H2088</f>
        <v>2.8531914254560493</v>
      </c>
      <c r="I2092" s="12">
        <f t="shared" ref="I2092:K2092" si="3786">I2088</f>
        <v>0.37889478381963637</v>
      </c>
      <c r="J2092" s="12">
        <f t="shared" si="3786"/>
        <v>2.4943653601745588</v>
      </c>
      <c r="K2092" s="12">
        <f t="shared" si="3786"/>
        <v>-5.7693923693528812E-2</v>
      </c>
      <c r="L2092" s="4">
        <f>SUMPRODUCT(D2092:G2092,H2092:K2092)</f>
        <v>-2.5319905653299419</v>
      </c>
      <c r="M2092" s="11">
        <f>1/(1+EXP(-L2092))</f>
        <v>7.3645730875578824E-2</v>
      </c>
      <c r="N2092" s="12">
        <f>(M2092-C2092)^2</f>
        <v>5.4236936761981845E-3</v>
      </c>
      <c r="O2092" s="12">
        <f>2*D2092*$M2092*(1-$M2092)*($M2092-$C2092)</f>
        <v>-1.0048523582738627E-2</v>
      </c>
      <c r="P2092" s="12">
        <f t="shared" ref="P2092:P2101" si="3787">2*E2092*$M2092*(1-$M2092)*($M2092-$C2092)</f>
        <v>1.0048523582738627E-2</v>
      </c>
      <c r="Q2092" s="12">
        <f t="shared" ref="Q2092:Q2101" si="3788">2*F2092*$M2092*(1-$M2092)*($M2092-$C2092)</f>
        <v>0</v>
      </c>
      <c r="R2092" s="12">
        <f t="shared" ref="R2092:R2101" si="3789">2*G2092*$M2092*(1-$M2092)*($M2092-$C2092)</f>
        <v>1.0048523582738627E-2</v>
      </c>
      <c r="S2092" s="4">
        <f>IF(M2092&gt;0.5,1,0)</f>
        <v>0</v>
      </c>
      <c r="T2092" s="15" t="str">
        <f>IF(S2092=C2092,"OK","FAUX")</f>
        <v>OK</v>
      </c>
    </row>
    <row r="2093" spans="1:20" x14ac:dyDescent="0.25">
      <c r="A2093" t="s">
        <v>40</v>
      </c>
      <c r="B2093" t="s">
        <v>34</v>
      </c>
      <c r="C2093" s="4">
        <f t="shared" ref="C2093:G2093" si="3790">C2075</f>
        <v>1</v>
      </c>
      <c r="D2093" s="4">
        <f t="shared" si="3790"/>
        <v>0</v>
      </c>
      <c r="E2093" s="4">
        <f t="shared" si="3790"/>
        <v>1</v>
      </c>
      <c r="F2093" s="4">
        <f t="shared" si="3790"/>
        <v>1</v>
      </c>
      <c r="G2093" s="4">
        <f t="shared" si="3790"/>
        <v>1</v>
      </c>
      <c r="H2093" s="12">
        <f>H2088</f>
        <v>2.8531914254560493</v>
      </c>
      <c r="I2093" s="12">
        <f t="shared" ref="I2093:K2093" si="3791">I2088</f>
        <v>0.37889478381963637</v>
      </c>
      <c r="J2093" s="12">
        <f t="shared" si="3791"/>
        <v>2.4943653601745588</v>
      </c>
      <c r="K2093" s="12">
        <f t="shared" si="3791"/>
        <v>-5.7693923693528812E-2</v>
      </c>
      <c r="L2093" s="4">
        <f t="shared" ref="L2093:L2101" si="3792">SUMPRODUCT(D2093:G2093,H2093:K2093)</f>
        <v>2.8155662203006666</v>
      </c>
      <c r="M2093" s="11">
        <f t="shared" ref="M2093:M2101" si="3793">1/(1+EXP(-L2093))</f>
        <v>0.94351121989511255</v>
      </c>
      <c r="N2093" s="12">
        <f t="shared" ref="N2093:N2101" si="3794">(M2093-C2093)^2</f>
        <v>3.1909822777383282E-3</v>
      </c>
      <c r="O2093" s="12">
        <f t="shared" ref="O2093:O2101" si="3795">2*D2093*$M2093*(1-$M2093)*($M2093-$C2093)</f>
        <v>0</v>
      </c>
      <c r="P2093" s="12">
        <f t="shared" si="3787"/>
        <v>-6.0214551630651493E-3</v>
      </c>
      <c r="Q2093" s="12">
        <f t="shared" si="3788"/>
        <v>-6.0214551630651493E-3</v>
      </c>
      <c r="R2093" s="12">
        <f t="shared" si="3789"/>
        <v>-6.0214551630651493E-3</v>
      </c>
      <c r="S2093" s="4">
        <f t="shared" ref="S2093:S2101" si="3796">IF(M2093&gt;0.5,1,0)</f>
        <v>1</v>
      </c>
      <c r="T2093" s="15" t="str">
        <f t="shared" ref="T2093:T2101" si="3797">IF(S2093=C2093,"OK","FAUX")</f>
        <v>OK</v>
      </c>
    </row>
    <row r="2094" spans="1:20" x14ac:dyDescent="0.25">
      <c r="A2094" t="s">
        <v>39</v>
      </c>
      <c r="B2094" t="s">
        <v>35</v>
      </c>
      <c r="C2094" s="4">
        <f t="shared" ref="C2094:G2094" si="3798">C2076</f>
        <v>0</v>
      </c>
      <c r="D2094" s="4">
        <f t="shared" si="3798"/>
        <v>-1</v>
      </c>
      <c r="E2094" s="4">
        <f t="shared" si="3798"/>
        <v>1</v>
      </c>
      <c r="F2094" s="4">
        <f t="shared" si="3798"/>
        <v>-1</v>
      </c>
      <c r="G2094" s="4">
        <f t="shared" si="3798"/>
        <v>0</v>
      </c>
      <c r="H2094" s="12">
        <f>H2088</f>
        <v>2.8531914254560493</v>
      </c>
      <c r="I2094" s="12">
        <f t="shared" ref="I2094:K2094" si="3799">I2088</f>
        <v>0.37889478381963637</v>
      </c>
      <c r="J2094" s="12">
        <f t="shared" si="3799"/>
        <v>2.4943653601745588</v>
      </c>
      <c r="K2094" s="12">
        <f t="shared" si="3799"/>
        <v>-5.7693923693528812E-2</v>
      </c>
      <c r="L2094" s="4">
        <f t="shared" si="3792"/>
        <v>-4.968662001810972</v>
      </c>
      <c r="M2094" s="11">
        <f t="shared" si="3793"/>
        <v>6.9044414283937804E-3</v>
      </c>
      <c r="N2094" s="12">
        <f t="shared" si="3794"/>
        <v>4.7671311438120347E-5</v>
      </c>
      <c r="O2094" s="12">
        <f t="shared" si="3795"/>
        <v>-9.4684335320962258E-5</v>
      </c>
      <c r="P2094" s="12">
        <f t="shared" si="3787"/>
        <v>9.4684335320962258E-5</v>
      </c>
      <c r="Q2094" s="12">
        <f t="shared" si="3788"/>
        <v>-9.4684335320962258E-5</v>
      </c>
      <c r="R2094" s="12">
        <f t="shared" si="3789"/>
        <v>0</v>
      </c>
      <c r="S2094" s="4">
        <f t="shared" si="3796"/>
        <v>0</v>
      </c>
      <c r="T2094" s="15" t="str">
        <f t="shared" si="3797"/>
        <v>OK</v>
      </c>
    </row>
    <row r="2095" spans="1:20" x14ac:dyDescent="0.25">
      <c r="A2095" t="s">
        <v>39</v>
      </c>
      <c r="B2095" t="s">
        <v>37</v>
      </c>
      <c r="C2095" s="4">
        <f t="shared" ref="C2095:G2095" si="3800">C2077</f>
        <v>0</v>
      </c>
      <c r="D2095" s="4">
        <f t="shared" si="3800"/>
        <v>-1</v>
      </c>
      <c r="E2095" s="4">
        <f t="shared" si="3800"/>
        <v>0</v>
      </c>
      <c r="F2095" s="4">
        <f t="shared" si="3800"/>
        <v>-1</v>
      </c>
      <c r="G2095" s="4">
        <f t="shared" si="3800"/>
        <v>1</v>
      </c>
      <c r="H2095" s="12">
        <f>H2088</f>
        <v>2.8531914254560493</v>
      </c>
      <c r="I2095" s="12">
        <f t="shared" ref="I2095:K2095" si="3801">I2088</f>
        <v>0.37889478381963637</v>
      </c>
      <c r="J2095" s="12">
        <f t="shared" si="3801"/>
        <v>2.4943653601745588</v>
      </c>
      <c r="K2095" s="12">
        <f t="shared" si="3801"/>
        <v>-5.7693923693528812E-2</v>
      </c>
      <c r="L2095" s="4">
        <f t="shared" si="3792"/>
        <v>-5.4052507093241378</v>
      </c>
      <c r="M2095" s="11">
        <f t="shared" si="3793"/>
        <v>4.4728317308553875E-3</v>
      </c>
      <c r="N2095" s="12">
        <f t="shared" si="3794"/>
        <v>2.00062236925468E-5</v>
      </c>
      <c r="O2095" s="12">
        <f t="shared" si="3795"/>
        <v>-3.9833478440800375E-5</v>
      </c>
      <c r="P2095" s="12">
        <f t="shared" si="3787"/>
        <v>0</v>
      </c>
      <c r="Q2095" s="12">
        <f t="shared" si="3788"/>
        <v>-3.9833478440800375E-5</v>
      </c>
      <c r="R2095" s="12">
        <f t="shared" si="3789"/>
        <v>3.9833478440800375E-5</v>
      </c>
      <c r="S2095" s="4">
        <f t="shared" si="3796"/>
        <v>0</v>
      </c>
      <c r="T2095" s="15" t="str">
        <f t="shared" si="3797"/>
        <v>OK</v>
      </c>
    </row>
    <row r="2096" spans="1:20" x14ac:dyDescent="0.25">
      <c r="A2096" t="s">
        <v>40</v>
      </c>
      <c r="B2096" t="s">
        <v>32</v>
      </c>
      <c r="C2096" s="4">
        <f t="shared" ref="C2096:G2096" si="3802">C2078</f>
        <v>1</v>
      </c>
      <c r="D2096" s="4">
        <f t="shared" si="3802"/>
        <v>1</v>
      </c>
      <c r="E2096" s="4">
        <f t="shared" si="3802"/>
        <v>1</v>
      </c>
      <c r="F2096" s="4">
        <f t="shared" si="3802"/>
        <v>0</v>
      </c>
      <c r="G2096" s="4">
        <f t="shared" si="3802"/>
        <v>1</v>
      </c>
      <c r="H2096" s="12">
        <f>H2088</f>
        <v>2.8531914254560493</v>
      </c>
      <c r="I2096" s="12">
        <f t="shared" ref="I2096:K2096" si="3803">I2088</f>
        <v>0.37889478381963637</v>
      </c>
      <c r="J2096" s="12">
        <f t="shared" si="3803"/>
        <v>2.4943653601745588</v>
      </c>
      <c r="K2096" s="12">
        <f t="shared" si="3803"/>
        <v>-5.7693923693528812E-2</v>
      </c>
      <c r="L2096" s="4">
        <f t="shared" si="3792"/>
        <v>3.1743922855821567</v>
      </c>
      <c r="M2096" s="11">
        <f t="shared" si="3793"/>
        <v>0.95985915961940171</v>
      </c>
      <c r="N2096" s="12">
        <f t="shared" si="3794"/>
        <v>1.61128706646067E-3</v>
      </c>
      <c r="O2096" s="12">
        <f t="shared" si="3795"/>
        <v>-3.093217299037099E-3</v>
      </c>
      <c r="P2096" s="12">
        <f t="shared" si="3787"/>
        <v>-3.093217299037099E-3</v>
      </c>
      <c r="Q2096" s="12">
        <f t="shared" si="3788"/>
        <v>0</v>
      </c>
      <c r="R2096" s="12">
        <f t="shared" si="3789"/>
        <v>-3.093217299037099E-3</v>
      </c>
      <c r="S2096" s="4">
        <f t="shared" si="3796"/>
        <v>1</v>
      </c>
      <c r="T2096" s="15" t="str">
        <f t="shared" si="3797"/>
        <v>OK</v>
      </c>
    </row>
    <row r="2097" spans="1:20" x14ac:dyDescent="0.25">
      <c r="A2097" t="s">
        <v>40</v>
      </c>
      <c r="B2097" t="s">
        <v>38</v>
      </c>
      <c r="C2097" s="4">
        <f t="shared" ref="C2097:G2097" si="3804">C2079</f>
        <v>1</v>
      </c>
      <c r="D2097" s="4">
        <f t="shared" si="3804"/>
        <v>1</v>
      </c>
      <c r="E2097" s="4">
        <f t="shared" si="3804"/>
        <v>1</v>
      </c>
      <c r="F2097" s="4">
        <f t="shared" si="3804"/>
        <v>1</v>
      </c>
      <c r="G2097" s="4">
        <f t="shared" si="3804"/>
        <v>0</v>
      </c>
      <c r="H2097" s="12">
        <f>H2088</f>
        <v>2.8531914254560493</v>
      </c>
      <c r="I2097" s="12">
        <f t="shared" ref="I2097:K2097" si="3805">I2088</f>
        <v>0.37889478381963637</v>
      </c>
      <c r="J2097" s="12">
        <f t="shared" si="3805"/>
        <v>2.4943653601745588</v>
      </c>
      <c r="K2097" s="12">
        <f t="shared" si="3805"/>
        <v>-5.7693923693528812E-2</v>
      </c>
      <c r="L2097" s="4">
        <f t="shared" si="3792"/>
        <v>5.7264515694502442</v>
      </c>
      <c r="M2097" s="11">
        <f t="shared" si="3793"/>
        <v>0.99675196438451219</v>
      </c>
      <c r="N2097" s="12">
        <f t="shared" si="3794"/>
        <v>1.0549735359477275E-5</v>
      </c>
      <c r="O2097" s="12">
        <f t="shared" si="3795"/>
        <v>-2.1030938886591445E-5</v>
      </c>
      <c r="P2097" s="12">
        <f t="shared" si="3787"/>
        <v>-2.1030938886591445E-5</v>
      </c>
      <c r="Q2097" s="12">
        <f t="shared" si="3788"/>
        <v>-2.1030938886591445E-5</v>
      </c>
      <c r="R2097" s="12">
        <f t="shared" si="3789"/>
        <v>0</v>
      </c>
      <c r="S2097" s="4">
        <f t="shared" si="3796"/>
        <v>1</v>
      </c>
      <c r="T2097" s="15" t="str">
        <f t="shared" si="3797"/>
        <v>OK</v>
      </c>
    </row>
    <row r="2098" spans="1:20" x14ac:dyDescent="0.25">
      <c r="A2098" t="s">
        <v>39</v>
      </c>
      <c r="B2098" t="s">
        <v>31</v>
      </c>
      <c r="C2098" s="4">
        <f t="shared" ref="C2098:G2098" si="3806">C2080</f>
        <v>0</v>
      </c>
      <c r="D2098" s="4">
        <f t="shared" si="3806"/>
        <v>0</v>
      </c>
      <c r="E2098" s="4">
        <f t="shared" si="3806"/>
        <v>0</v>
      </c>
      <c r="F2098" s="4">
        <f t="shared" si="3806"/>
        <v>-1</v>
      </c>
      <c r="G2098" s="4">
        <f t="shared" si="3806"/>
        <v>0</v>
      </c>
      <c r="H2098" s="12">
        <f>H2088</f>
        <v>2.8531914254560493</v>
      </c>
      <c r="I2098" s="12">
        <f t="shared" ref="I2098:K2098" si="3807">I2088</f>
        <v>0.37889478381963637</v>
      </c>
      <c r="J2098" s="12">
        <f t="shared" si="3807"/>
        <v>2.4943653601745588</v>
      </c>
      <c r="K2098" s="12">
        <f t="shared" si="3807"/>
        <v>-5.7693923693528812E-2</v>
      </c>
      <c r="L2098" s="4">
        <f t="shared" si="3792"/>
        <v>-2.4943653601745588</v>
      </c>
      <c r="M2098" s="11">
        <f t="shared" si="3793"/>
        <v>7.6254134452906186E-2</v>
      </c>
      <c r="N2098" s="12">
        <f t="shared" si="3794"/>
        <v>5.8146930211618944E-3</v>
      </c>
      <c r="O2098" s="12">
        <f t="shared" si="3795"/>
        <v>0</v>
      </c>
      <c r="P2098" s="12">
        <f t="shared" si="3787"/>
        <v>0</v>
      </c>
      <c r="Q2098" s="12">
        <f t="shared" si="3788"/>
        <v>-1.074259727544768E-2</v>
      </c>
      <c r="R2098" s="12">
        <f t="shared" si="3789"/>
        <v>0</v>
      </c>
      <c r="S2098" s="4">
        <f t="shared" si="3796"/>
        <v>0</v>
      </c>
      <c r="T2098" s="15" t="str">
        <f t="shared" si="3797"/>
        <v>OK</v>
      </c>
    </row>
    <row r="2099" spans="1:20" x14ac:dyDescent="0.25">
      <c r="A2099" t="s">
        <v>40</v>
      </c>
      <c r="B2099" t="s">
        <v>30</v>
      </c>
      <c r="C2099" s="4">
        <f t="shared" ref="C2099:G2099" si="3808">C2081</f>
        <v>1</v>
      </c>
      <c r="D2099" s="4">
        <f t="shared" si="3808"/>
        <v>1</v>
      </c>
      <c r="E2099" s="4">
        <f t="shared" si="3808"/>
        <v>0</v>
      </c>
      <c r="F2099" s="4">
        <f t="shared" si="3808"/>
        <v>1</v>
      </c>
      <c r="G2099" s="4">
        <f t="shared" si="3808"/>
        <v>1</v>
      </c>
      <c r="H2099" s="12">
        <f>H2088</f>
        <v>2.8531914254560493</v>
      </c>
      <c r="I2099" s="12">
        <f t="shared" ref="I2099:K2099" si="3809">I2088</f>
        <v>0.37889478381963637</v>
      </c>
      <c r="J2099" s="12">
        <f t="shared" si="3809"/>
        <v>2.4943653601745588</v>
      </c>
      <c r="K2099" s="12">
        <f t="shared" si="3809"/>
        <v>-5.7693923693528812E-2</v>
      </c>
      <c r="L2099" s="4">
        <f t="shared" si="3792"/>
        <v>5.2898628619370793</v>
      </c>
      <c r="M2099" s="11">
        <f t="shared" si="3793"/>
        <v>0.99498284702731976</v>
      </c>
      <c r="N2099" s="12">
        <f t="shared" si="3794"/>
        <v>2.5171823951274156E-5</v>
      </c>
      <c r="O2099" s="12">
        <f t="shared" si="3795"/>
        <v>-5.0091066119818475E-5</v>
      </c>
      <c r="P2099" s="12">
        <f t="shared" si="3787"/>
        <v>0</v>
      </c>
      <c r="Q2099" s="12">
        <f t="shared" si="3788"/>
        <v>-5.0091066119818475E-5</v>
      </c>
      <c r="R2099" s="12">
        <f t="shared" si="3789"/>
        <v>-5.0091066119818475E-5</v>
      </c>
      <c r="S2099" s="4">
        <f t="shared" si="3796"/>
        <v>1</v>
      </c>
      <c r="T2099" s="15" t="str">
        <f t="shared" si="3797"/>
        <v>OK</v>
      </c>
    </row>
    <row r="2100" spans="1:20" x14ac:dyDescent="0.25">
      <c r="A2100" t="s">
        <v>39</v>
      </c>
      <c r="B2100" t="s">
        <v>36</v>
      </c>
      <c r="C2100" s="4">
        <f t="shared" ref="C2100:G2100" si="3810">C2082</f>
        <v>0</v>
      </c>
      <c r="D2100" s="4">
        <f t="shared" si="3810"/>
        <v>-1</v>
      </c>
      <c r="E2100" s="4">
        <f t="shared" si="3810"/>
        <v>0</v>
      </c>
      <c r="F2100" s="4">
        <f t="shared" si="3810"/>
        <v>-1</v>
      </c>
      <c r="G2100" s="4">
        <f t="shared" si="3810"/>
        <v>0</v>
      </c>
      <c r="H2100" s="12">
        <f>H2088</f>
        <v>2.8531914254560493</v>
      </c>
      <c r="I2100" s="12">
        <f t="shared" ref="I2100:K2100" si="3811">I2088</f>
        <v>0.37889478381963637</v>
      </c>
      <c r="J2100" s="12">
        <f t="shared" si="3811"/>
        <v>2.4943653601745588</v>
      </c>
      <c r="K2100" s="12">
        <f t="shared" si="3811"/>
        <v>-5.7693923693528812E-2</v>
      </c>
      <c r="L2100" s="4">
        <f t="shared" si="3792"/>
        <v>-5.3475567856306085</v>
      </c>
      <c r="M2100" s="11">
        <f t="shared" si="3793"/>
        <v>4.7372178849628575E-3</v>
      </c>
      <c r="N2100" s="12">
        <f t="shared" si="3794"/>
        <v>2.2441233289611971E-5</v>
      </c>
      <c r="O2100" s="12">
        <f t="shared" si="3795"/>
        <v>-4.4669848555823591E-5</v>
      </c>
      <c r="P2100" s="12">
        <f t="shared" si="3787"/>
        <v>0</v>
      </c>
      <c r="Q2100" s="12">
        <f t="shared" si="3788"/>
        <v>-4.4669848555823591E-5</v>
      </c>
      <c r="R2100" s="12">
        <f t="shared" si="3789"/>
        <v>0</v>
      </c>
      <c r="S2100" s="4">
        <f t="shared" si="3796"/>
        <v>0</v>
      </c>
      <c r="T2100" s="15" t="str">
        <f t="shared" si="3797"/>
        <v>OK</v>
      </c>
    </row>
    <row r="2101" spans="1:20" x14ac:dyDescent="0.25">
      <c r="A2101" t="s">
        <v>40</v>
      </c>
      <c r="B2101" t="s">
        <v>33</v>
      </c>
      <c r="C2101" s="4">
        <f t="shared" ref="C2101:G2101" si="3812">C2083</f>
        <v>1</v>
      </c>
      <c r="D2101" s="4">
        <f t="shared" si="3812"/>
        <v>1</v>
      </c>
      <c r="E2101" s="4">
        <f t="shared" si="3812"/>
        <v>1</v>
      </c>
      <c r="F2101" s="4">
        <f t="shared" si="3812"/>
        <v>1</v>
      </c>
      <c r="G2101" s="4">
        <f t="shared" si="3812"/>
        <v>0</v>
      </c>
      <c r="H2101" s="12">
        <f>H2088</f>
        <v>2.8531914254560493</v>
      </c>
      <c r="I2101" s="12">
        <f t="shared" ref="I2101:K2101" si="3813">I2088</f>
        <v>0.37889478381963637</v>
      </c>
      <c r="J2101" s="12">
        <f t="shared" si="3813"/>
        <v>2.4943653601745588</v>
      </c>
      <c r="K2101" s="12">
        <f t="shared" si="3813"/>
        <v>-5.7693923693528812E-2</v>
      </c>
      <c r="L2101" s="4">
        <f t="shared" si="3792"/>
        <v>5.7264515694502442</v>
      </c>
      <c r="M2101" s="11">
        <f t="shared" si="3793"/>
        <v>0.99675196438451219</v>
      </c>
      <c r="N2101" s="12">
        <f t="shared" si="3794"/>
        <v>1.0549735359477275E-5</v>
      </c>
      <c r="O2101" s="12">
        <f t="shared" si="3795"/>
        <v>-2.1030938886591445E-5</v>
      </c>
      <c r="P2101" s="12">
        <f t="shared" si="3787"/>
        <v>-2.1030938886591445E-5</v>
      </c>
      <c r="Q2101" s="12">
        <f t="shared" si="3788"/>
        <v>-2.1030938886591445E-5</v>
      </c>
      <c r="R2101" s="12">
        <f t="shared" si="3789"/>
        <v>0</v>
      </c>
      <c r="S2101" s="4">
        <f t="shared" si="3796"/>
        <v>1</v>
      </c>
      <c r="T2101" s="15" t="str">
        <f t="shared" si="3797"/>
        <v>OK</v>
      </c>
    </row>
    <row r="2102" spans="1:20" x14ac:dyDescent="0.25">
      <c r="M2102" s="5" t="s">
        <v>47</v>
      </c>
      <c r="N2102" s="11">
        <f>AVERAGE(N2092:N2101)</f>
        <v>1.6177046104649581E-3</v>
      </c>
      <c r="O2102"/>
    </row>
    <row r="2103" spans="1:20" x14ac:dyDescent="0.25">
      <c r="H2103" t="s">
        <v>41</v>
      </c>
      <c r="I2103">
        <f>I2085</f>
        <v>3</v>
      </c>
      <c r="M2103"/>
      <c r="N2103" s="5" t="s">
        <v>46</v>
      </c>
      <c r="O2103" s="11">
        <f>AVERAGE(O2092:O2101)</f>
        <v>-1.3413081487986314E-3</v>
      </c>
      <c r="P2103" s="11">
        <f t="shared" ref="P2103:R2103" si="3814">AVERAGE(P2092:P2101)</f>
        <v>9.8647357818415759E-5</v>
      </c>
      <c r="Q2103" s="11">
        <f t="shared" si="3814"/>
        <v>-1.7035393044723419E-3</v>
      </c>
      <c r="R2103" s="11">
        <f t="shared" si="3814"/>
        <v>9.2359353295736038E-5</v>
      </c>
    </row>
    <row r="2104" spans="1:20" x14ac:dyDescent="0.25">
      <c r="M2104"/>
      <c r="N2104"/>
      <c r="O2104"/>
    </row>
    <row r="2105" spans="1:20" x14ac:dyDescent="0.25">
      <c r="M2105"/>
      <c r="N2105"/>
      <c r="O2105"/>
    </row>
    <row r="2106" spans="1:20" x14ac:dyDescent="0.25">
      <c r="H2106" s="13">
        <f>H2088-O2103*$I2103</f>
        <v>2.8572153499024453</v>
      </c>
      <c r="I2106" s="13">
        <f t="shared" ref="I2106" si="3815">I2088-P2103*$I2103</f>
        <v>0.37859884174618114</v>
      </c>
      <c r="J2106" s="13">
        <f t="shared" ref="J2106" si="3816">J2088-Q2103*$I2103</f>
        <v>2.4994759780879758</v>
      </c>
      <c r="K2106" s="13">
        <f t="shared" ref="K2106" si="3817">K2088-R2103*$I2103</f>
        <v>-5.7971001753416018E-2</v>
      </c>
      <c r="M2106"/>
      <c r="N2106"/>
      <c r="O2106"/>
    </row>
    <row r="2107" spans="1:20" x14ac:dyDescent="0.25">
      <c r="H2107" s="36" t="s">
        <v>18</v>
      </c>
      <c r="I2107" s="36"/>
      <c r="J2107" s="36"/>
      <c r="K2107" s="36"/>
      <c r="M2107"/>
      <c r="N2107"/>
      <c r="O2107" s="37" t="s">
        <v>23</v>
      </c>
      <c r="P2107" s="37"/>
      <c r="Q2107" s="37"/>
      <c r="R2107" s="37"/>
    </row>
    <row r="2108" spans="1:20" x14ac:dyDescent="0.25">
      <c r="A2108" s="14" t="s">
        <v>45</v>
      </c>
      <c r="B2108" s="14">
        <f>B2090+1</f>
        <v>117</v>
      </c>
      <c r="H2108" s="8" t="s">
        <v>19</v>
      </c>
      <c r="I2108" s="8" t="s">
        <v>20</v>
      </c>
      <c r="J2108" s="8" t="s">
        <v>22</v>
      </c>
      <c r="K2108" s="8" t="s">
        <v>21</v>
      </c>
      <c r="M2108"/>
      <c r="N2108"/>
      <c r="O2108" s="8" t="s">
        <v>24</v>
      </c>
      <c r="P2108" s="8" t="s">
        <v>25</v>
      </c>
      <c r="Q2108" s="8" t="s">
        <v>26</v>
      </c>
      <c r="R2108" s="8" t="s">
        <v>27</v>
      </c>
    </row>
    <row r="2109" spans="1:20" ht="30" x14ac:dyDescent="0.25">
      <c r="A2109" s="6" t="s">
        <v>44</v>
      </c>
      <c r="B2109" s="6" t="s">
        <v>13</v>
      </c>
      <c r="C2109" s="7" t="s">
        <v>7</v>
      </c>
      <c r="D2109" s="6" t="s">
        <v>14</v>
      </c>
      <c r="E2109" s="6" t="s">
        <v>1</v>
      </c>
      <c r="F2109" s="6" t="s">
        <v>2</v>
      </c>
      <c r="G2109" s="6" t="s">
        <v>15</v>
      </c>
      <c r="H2109" s="9" t="s">
        <v>14</v>
      </c>
      <c r="I2109" s="9" t="s">
        <v>1</v>
      </c>
      <c r="J2109" s="9" t="s">
        <v>2</v>
      </c>
      <c r="K2109" s="9" t="s">
        <v>15</v>
      </c>
      <c r="L2109" s="6" t="s">
        <v>16</v>
      </c>
      <c r="M2109" s="6" t="s">
        <v>17</v>
      </c>
      <c r="N2109" s="6" t="s">
        <v>28</v>
      </c>
      <c r="O2109" s="9" t="s">
        <v>14</v>
      </c>
      <c r="P2109" s="9" t="s">
        <v>1</v>
      </c>
      <c r="Q2109" s="9" t="s">
        <v>2</v>
      </c>
      <c r="R2109" s="9" t="s">
        <v>15</v>
      </c>
      <c r="S2109" s="7" t="s">
        <v>42</v>
      </c>
      <c r="T2109" s="9" t="s">
        <v>43</v>
      </c>
    </row>
    <row r="2110" spans="1:20" x14ac:dyDescent="0.25">
      <c r="A2110" t="s">
        <v>39</v>
      </c>
      <c r="B2110" t="s">
        <v>29</v>
      </c>
      <c r="C2110" s="4">
        <f>C2092</f>
        <v>0</v>
      </c>
      <c r="D2110" s="4">
        <f t="shared" ref="D2110:G2110" si="3818">D2092</f>
        <v>-1</v>
      </c>
      <c r="E2110" s="4">
        <f t="shared" si="3818"/>
        <v>1</v>
      </c>
      <c r="F2110" s="4">
        <f t="shared" si="3818"/>
        <v>0</v>
      </c>
      <c r="G2110" s="4">
        <f t="shared" si="3818"/>
        <v>1</v>
      </c>
      <c r="H2110" s="12">
        <f>H2106</f>
        <v>2.8572153499024453</v>
      </c>
      <c r="I2110" s="12">
        <f t="shared" ref="I2110:K2110" si="3819">I2106</f>
        <v>0.37859884174618114</v>
      </c>
      <c r="J2110" s="12">
        <f t="shared" si="3819"/>
        <v>2.4994759780879758</v>
      </c>
      <c r="K2110" s="12">
        <f t="shared" si="3819"/>
        <v>-5.7971001753416018E-2</v>
      </c>
      <c r="L2110" s="4">
        <f>SUMPRODUCT(D2110:G2110,H2110:K2110)</f>
        <v>-2.5365875099096802</v>
      </c>
      <c r="M2110" s="11">
        <f>1/(1+EXP(-L2110))</f>
        <v>7.3332731957658159E-2</v>
      </c>
      <c r="N2110" s="12">
        <f>(M2110-C2110)^2</f>
        <v>5.3776895763737384E-3</v>
      </c>
      <c r="O2110" s="12">
        <f>2*D2110*$M2110*(1-$M2110)*($M2110-$C2110)</f>
        <v>-9.9666578162360599E-3</v>
      </c>
      <c r="P2110" s="12">
        <f t="shared" ref="P2110:P2119" si="3820">2*E2110*$M2110*(1-$M2110)*($M2110-$C2110)</f>
        <v>9.9666578162360599E-3</v>
      </c>
      <c r="Q2110" s="12">
        <f t="shared" ref="Q2110:Q2119" si="3821">2*F2110*$M2110*(1-$M2110)*($M2110-$C2110)</f>
        <v>0</v>
      </c>
      <c r="R2110" s="12">
        <f t="shared" ref="R2110:R2119" si="3822">2*G2110*$M2110*(1-$M2110)*($M2110-$C2110)</f>
        <v>9.9666578162360599E-3</v>
      </c>
      <c r="S2110" s="4">
        <f>IF(M2110&gt;0.5,1,0)</f>
        <v>0</v>
      </c>
      <c r="T2110" s="15" t="str">
        <f>IF(S2110=C2110,"OK","FAUX")</f>
        <v>OK</v>
      </c>
    </row>
    <row r="2111" spans="1:20" x14ac:dyDescent="0.25">
      <c r="A2111" t="s">
        <v>40</v>
      </c>
      <c r="B2111" t="s">
        <v>34</v>
      </c>
      <c r="C2111" s="4">
        <f t="shared" ref="C2111:G2111" si="3823">C2093</f>
        <v>1</v>
      </c>
      <c r="D2111" s="4">
        <f t="shared" si="3823"/>
        <v>0</v>
      </c>
      <c r="E2111" s="4">
        <f t="shared" si="3823"/>
        <v>1</v>
      </c>
      <c r="F2111" s="4">
        <f t="shared" si="3823"/>
        <v>1</v>
      </c>
      <c r="G2111" s="4">
        <f t="shared" si="3823"/>
        <v>1</v>
      </c>
      <c r="H2111" s="12">
        <f>H2106</f>
        <v>2.8572153499024453</v>
      </c>
      <c r="I2111" s="12">
        <f t="shared" ref="I2111:K2111" si="3824">I2106</f>
        <v>0.37859884174618114</v>
      </c>
      <c r="J2111" s="12">
        <f t="shared" si="3824"/>
        <v>2.4994759780879758</v>
      </c>
      <c r="K2111" s="12">
        <f t="shared" si="3824"/>
        <v>-5.7971001753416018E-2</v>
      </c>
      <c r="L2111" s="4">
        <f t="shared" ref="L2111:L2119" si="3825">SUMPRODUCT(D2111:G2111,H2111:K2111)</f>
        <v>2.820103818080741</v>
      </c>
      <c r="M2111" s="11">
        <f t="shared" ref="M2111:M2119" si="3826">1/(1+EXP(-L2111))</f>
        <v>0.94375257772336785</v>
      </c>
      <c r="N2111" s="12">
        <f t="shared" ref="N2111:N2119" si="3827">(M2111-C2111)^2</f>
        <v>3.1637725127657752E-3</v>
      </c>
      <c r="O2111" s="12">
        <f t="shared" ref="O2111:O2119" si="3828">2*D2111*$M2111*(1-$M2111)*($M2111-$C2111)</f>
        <v>0</v>
      </c>
      <c r="P2111" s="12">
        <f t="shared" si="3820"/>
        <v>-5.9716369285060739E-3</v>
      </c>
      <c r="Q2111" s="12">
        <f t="shared" si="3821"/>
        <v>-5.9716369285060739E-3</v>
      </c>
      <c r="R2111" s="12">
        <f t="shared" si="3822"/>
        <v>-5.9716369285060739E-3</v>
      </c>
      <c r="S2111" s="4">
        <f t="shared" ref="S2111:S2119" si="3829">IF(M2111&gt;0.5,1,0)</f>
        <v>1</v>
      </c>
      <c r="T2111" s="15" t="str">
        <f t="shared" ref="T2111:T2119" si="3830">IF(S2111=C2111,"OK","FAUX")</f>
        <v>OK</v>
      </c>
    </row>
    <row r="2112" spans="1:20" x14ac:dyDescent="0.25">
      <c r="A2112" t="s">
        <v>39</v>
      </c>
      <c r="B2112" t="s">
        <v>35</v>
      </c>
      <c r="C2112" s="4">
        <f t="shared" ref="C2112:G2112" si="3831">C2094</f>
        <v>0</v>
      </c>
      <c r="D2112" s="4">
        <f t="shared" si="3831"/>
        <v>-1</v>
      </c>
      <c r="E2112" s="4">
        <f t="shared" si="3831"/>
        <v>1</v>
      </c>
      <c r="F2112" s="4">
        <f t="shared" si="3831"/>
        <v>-1</v>
      </c>
      <c r="G2112" s="4">
        <f t="shared" si="3831"/>
        <v>0</v>
      </c>
      <c r="H2112" s="12">
        <f>H2106</f>
        <v>2.8572153499024453</v>
      </c>
      <c r="I2112" s="12">
        <f t="shared" ref="I2112:K2112" si="3832">I2106</f>
        <v>0.37859884174618114</v>
      </c>
      <c r="J2112" s="12">
        <f t="shared" si="3832"/>
        <v>2.4994759780879758</v>
      </c>
      <c r="K2112" s="12">
        <f t="shared" si="3832"/>
        <v>-5.7971001753416018E-2</v>
      </c>
      <c r="L2112" s="4">
        <f t="shared" si="3825"/>
        <v>-4.9780924862442397</v>
      </c>
      <c r="M2112" s="11">
        <f t="shared" si="3826"/>
        <v>6.8400785373567401E-3</v>
      </c>
      <c r="N2112" s="12">
        <f t="shared" si="3827"/>
        <v>4.6786674397208321E-5</v>
      </c>
      <c r="O2112" s="12">
        <f t="shared" si="3828"/>
        <v>-9.2933299739659362E-5</v>
      </c>
      <c r="P2112" s="12">
        <f t="shared" si="3820"/>
        <v>9.2933299739659362E-5</v>
      </c>
      <c r="Q2112" s="12">
        <f t="shared" si="3821"/>
        <v>-9.2933299739659362E-5</v>
      </c>
      <c r="R2112" s="12">
        <f t="shared" si="3822"/>
        <v>0</v>
      </c>
      <c r="S2112" s="4">
        <f t="shared" si="3829"/>
        <v>0</v>
      </c>
      <c r="T2112" s="15" t="str">
        <f t="shared" si="3830"/>
        <v>OK</v>
      </c>
    </row>
    <row r="2113" spans="1:20" x14ac:dyDescent="0.25">
      <c r="A2113" t="s">
        <v>39</v>
      </c>
      <c r="B2113" t="s">
        <v>37</v>
      </c>
      <c r="C2113" s="4">
        <f t="shared" ref="C2113:G2113" si="3833">C2095</f>
        <v>0</v>
      </c>
      <c r="D2113" s="4">
        <f t="shared" si="3833"/>
        <v>-1</v>
      </c>
      <c r="E2113" s="4">
        <f t="shared" si="3833"/>
        <v>0</v>
      </c>
      <c r="F2113" s="4">
        <f t="shared" si="3833"/>
        <v>-1</v>
      </c>
      <c r="G2113" s="4">
        <f t="shared" si="3833"/>
        <v>1</v>
      </c>
      <c r="H2113" s="12">
        <f>H2106</f>
        <v>2.8572153499024453</v>
      </c>
      <c r="I2113" s="12">
        <f t="shared" ref="I2113:K2113" si="3834">I2106</f>
        <v>0.37859884174618114</v>
      </c>
      <c r="J2113" s="12">
        <f t="shared" si="3834"/>
        <v>2.4994759780879758</v>
      </c>
      <c r="K2113" s="12">
        <f t="shared" si="3834"/>
        <v>-5.7971001753416018E-2</v>
      </c>
      <c r="L2113" s="4">
        <f t="shared" si="3825"/>
        <v>-5.4146623297438374</v>
      </c>
      <c r="M2113" s="11">
        <f t="shared" si="3826"/>
        <v>4.4311182749087602E-3</v>
      </c>
      <c r="N2113" s="12">
        <f t="shared" si="3827"/>
        <v>1.9634809166230387E-5</v>
      </c>
      <c r="O2113" s="12">
        <f t="shared" si="3828"/>
        <v>-3.9095610009019118E-5</v>
      </c>
      <c r="P2113" s="12">
        <f t="shared" si="3820"/>
        <v>0</v>
      </c>
      <c r="Q2113" s="12">
        <f t="shared" si="3821"/>
        <v>-3.9095610009019118E-5</v>
      </c>
      <c r="R2113" s="12">
        <f t="shared" si="3822"/>
        <v>3.9095610009019118E-5</v>
      </c>
      <c r="S2113" s="4">
        <f t="shared" si="3829"/>
        <v>0</v>
      </c>
      <c r="T2113" s="15" t="str">
        <f t="shared" si="3830"/>
        <v>OK</v>
      </c>
    </row>
    <row r="2114" spans="1:20" x14ac:dyDescent="0.25">
      <c r="A2114" t="s">
        <v>40</v>
      </c>
      <c r="B2114" t="s">
        <v>32</v>
      </c>
      <c r="C2114" s="4">
        <f t="shared" ref="C2114:G2114" si="3835">C2096</f>
        <v>1</v>
      </c>
      <c r="D2114" s="4">
        <f t="shared" si="3835"/>
        <v>1</v>
      </c>
      <c r="E2114" s="4">
        <f t="shared" si="3835"/>
        <v>1</v>
      </c>
      <c r="F2114" s="4">
        <f t="shared" si="3835"/>
        <v>0</v>
      </c>
      <c r="G2114" s="4">
        <f t="shared" si="3835"/>
        <v>1</v>
      </c>
      <c r="H2114" s="12">
        <f>H2106</f>
        <v>2.8572153499024453</v>
      </c>
      <c r="I2114" s="12">
        <f t="shared" ref="I2114:K2114" si="3836">I2106</f>
        <v>0.37859884174618114</v>
      </c>
      <c r="J2114" s="12">
        <f t="shared" si="3836"/>
        <v>2.4994759780879758</v>
      </c>
      <c r="K2114" s="12">
        <f t="shared" si="3836"/>
        <v>-5.7971001753416018E-2</v>
      </c>
      <c r="L2114" s="4">
        <f t="shared" si="3825"/>
        <v>3.1778431898952104</v>
      </c>
      <c r="M2114" s="11">
        <f t="shared" si="3826"/>
        <v>0.95999191062282785</v>
      </c>
      <c r="N2114" s="12">
        <f t="shared" si="3827"/>
        <v>1.6006472156117951E-3</v>
      </c>
      <c r="O2114" s="12">
        <f t="shared" si="3828"/>
        <v>-3.0732167574965535E-3</v>
      </c>
      <c r="P2114" s="12">
        <f t="shared" si="3820"/>
        <v>-3.0732167574965535E-3</v>
      </c>
      <c r="Q2114" s="12">
        <f t="shared" si="3821"/>
        <v>0</v>
      </c>
      <c r="R2114" s="12">
        <f t="shared" si="3822"/>
        <v>-3.0732167574965535E-3</v>
      </c>
      <c r="S2114" s="4">
        <f t="shared" si="3829"/>
        <v>1</v>
      </c>
      <c r="T2114" s="15" t="str">
        <f t="shared" si="3830"/>
        <v>OK</v>
      </c>
    </row>
    <row r="2115" spans="1:20" x14ac:dyDescent="0.25">
      <c r="A2115" t="s">
        <v>40</v>
      </c>
      <c r="B2115" t="s">
        <v>38</v>
      </c>
      <c r="C2115" s="4">
        <f t="shared" ref="C2115:G2115" si="3837">C2097</f>
        <v>1</v>
      </c>
      <c r="D2115" s="4">
        <f t="shared" si="3837"/>
        <v>1</v>
      </c>
      <c r="E2115" s="4">
        <f t="shared" si="3837"/>
        <v>1</v>
      </c>
      <c r="F2115" s="4">
        <f t="shared" si="3837"/>
        <v>1</v>
      </c>
      <c r="G2115" s="4">
        <f t="shared" si="3837"/>
        <v>0</v>
      </c>
      <c r="H2115" s="12">
        <f>H2106</f>
        <v>2.8572153499024453</v>
      </c>
      <c r="I2115" s="12">
        <f t="shared" ref="I2115:K2115" si="3838">I2106</f>
        <v>0.37859884174618114</v>
      </c>
      <c r="J2115" s="12">
        <f t="shared" si="3838"/>
        <v>2.4994759780879758</v>
      </c>
      <c r="K2115" s="12">
        <f t="shared" si="3838"/>
        <v>-5.7971001753416018E-2</v>
      </c>
      <c r="L2115" s="4">
        <f t="shared" si="3825"/>
        <v>5.7352901697366026</v>
      </c>
      <c r="M2115" s="11">
        <f t="shared" si="3826"/>
        <v>0.99678045395658177</v>
      </c>
      <c r="N2115" s="12">
        <f t="shared" si="3827"/>
        <v>1.0365476725689986E-5</v>
      </c>
      <c r="O2115" s="12">
        <f t="shared" si="3828"/>
        <v>-2.0664209192219293E-5</v>
      </c>
      <c r="P2115" s="12">
        <f t="shared" si="3820"/>
        <v>-2.0664209192219293E-5</v>
      </c>
      <c r="Q2115" s="12">
        <f t="shared" si="3821"/>
        <v>-2.0664209192219293E-5</v>
      </c>
      <c r="R2115" s="12">
        <f t="shared" si="3822"/>
        <v>0</v>
      </c>
      <c r="S2115" s="4">
        <f t="shared" si="3829"/>
        <v>1</v>
      </c>
      <c r="T2115" s="15" t="str">
        <f t="shared" si="3830"/>
        <v>OK</v>
      </c>
    </row>
    <row r="2116" spans="1:20" x14ac:dyDescent="0.25">
      <c r="A2116" t="s">
        <v>39</v>
      </c>
      <c r="B2116" t="s">
        <v>31</v>
      </c>
      <c r="C2116" s="4">
        <f t="shared" ref="C2116:G2116" si="3839">C2098</f>
        <v>0</v>
      </c>
      <c r="D2116" s="4">
        <f t="shared" si="3839"/>
        <v>0</v>
      </c>
      <c r="E2116" s="4">
        <f t="shared" si="3839"/>
        <v>0</v>
      </c>
      <c r="F2116" s="4">
        <f t="shared" si="3839"/>
        <v>-1</v>
      </c>
      <c r="G2116" s="4">
        <f t="shared" si="3839"/>
        <v>0</v>
      </c>
      <c r="H2116" s="12">
        <f>H2106</f>
        <v>2.8572153499024453</v>
      </c>
      <c r="I2116" s="12">
        <f t="shared" ref="I2116:K2116" si="3840">I2106</f>
        <v>0.37859884174618114</v>
      </c>
      <c r="J2116" s="12">
        <f t="shared" si="3840"/>
        <v>2.4994759780879758</v>
      </c>
      <c r="K2116" s="12">
        <f t="shared" si="3840"/>
        <v>-5.7971001753416018E-2</v>
      </c>
      <c r="L2116" s="4">
        <f t="shared" si="3825"/>
        <v>-2.4994759780879758</v>
      </c>
      <c r="M2116" s="11">
        <f t="shared" si="3826"/>
        <v>7.5894924070704708E-2</v>
      </c>
      <c r="N2116" s="12">
        <f t="shared" si="3827"/>
        <v>5.7600394996980327E-3</v>
      </c>
      <c r="O2116" s="12">
        <f t="shared" si="3828"/>
        <v>0</v>
      </c>
      <c r="P2116" s="12">
        <f t="shared" si="3820"/>
        <v>0</v>
      </c>
      <c r="Q2116" s="12">
        <f t="shared" si="3821"/>
        <v>-1.0645763478448381E-2</v>
      </c>
      <c r="R2116" s="12">
        <f t="shared" si="3822"/>
        <v>0</v>
      </c>
      <c r="S2116" s="4">
        <f t="shared" si="3829"/>
        <v>0</v>
      </c>
      <c r="T2116" s="15" t="str">
        <f t="shared" si="3830"/>
        <v>OK</v>
      </c>
    </row>
    <row r="2117" spans="1:20" x14ac:dyDescent="0.25">
      <c r="A2117" t="s">
        <v>40</v>
      </c>
      <c r="B2117" t="s">
        <v>30</v>
      </c>
      <c r="C2117" s="4">
        <f t="shared" ref="C2117:G2117" si="3841">C2099</f>
        <v>1</v>
      </c>
      <c r="D2117" s="4">
        <f t="shared" si="3841"/>
        <v>1</v>
      </c>
      <c r="E2117" s="4">
        <f t="shared" si="3841"/>
        <v>0</v>
      </c>
      <c r="F2117" s="4">
        <f t="shared" si="3841"/>
        <v>1</v>
      </c>
      <c r="G2117" s="4">
        <f t="shared" si="3841"/>
        <v>1</v>
      </c>
      <c r="H2117" s="12">
        <f>H2106</f>
        <v>2.8572153499024453</v>
      </c>
      <c r="I2117" s="12">
        <f t="shared" ref="I2117:K2117" si="3842">I2106</f>
        <v>0.37859884174618114</v>
      </c>
      <c r="J2117" s="12">
        <f t="shared" si="3842"/>
        <v>2.4994759780879758</v>
      </c>
      <c r="K2117" s="12">
        <f t="shared" si="3842"/>
        <v>-5.7971001753416018E-2</v>
      </c>
      <c r="L2117" s="4">
        <f t="shared" si="3825"/>
        <v>5.2987203262370048</v>
      </c>
      <c r="M2117" s="11">
        <f t="shared" si="3826"/>
        <v>0.995026870024599</v>
      </c>
      <c r="N2117" s="12">
        <f t="shared" si="3827"/>
        <v>2.4732021752231977E-5</v>
      </c>
      <c r="O2117" s="12">
        <f t="shared" si="3828"/>
        <v>-4.9218052387007366E-5</v>
      </c>
      <c r="P2117" s="12">
        <f t="shared" si="3820"/>
        <v>0</v>
      </c>
      <c r="Q2117" s="12">
        <f t="shared" si="3821"/>
        <v>-4.9218052387007366E-5</v>
      </c>
      <c r="R2117" s="12">
        <f t="shared" si="3822"/>
        <v>-4.9218052387007366E-5</v>
      </c>
      <c r="S2117" s="4">
        <f t="shared" si="3829"/>
        <v>1</v>
      </c>
      <c r="T2117" s="15" t="str">
        <f t="shared" si="3830"/>
        <v>OK</v>
      </c>
    </row>
    <row r="2118" spans="1:20" x14ac:dyDescent="0.25">
      <c r="A2118" t="s">
        <v>39</v>
      </c>
      <c r="B2118" t="s">
        <v>36</v>
      </c>
      <c r="C2118" s="4">
        <f t="shared" ref="C2118:G2118" si="3843">C2100</f>
        <v>0</v>
      </c>
      <c r="D2118" s="4">
        <f t="shared" si="3843"/>
        <v>-1</v>
      </c>
      <c r="E2118" s="4">
        <f t="shared" si="3843"/>
        <v>0</v>
      </c>
      <c r="F2118" s="4">
        <f t="shared" si="3843"/>
        <v>-1</v>
      </c>
      <c r="G2118" s="4">
        <f t="shared" si="3843"/>
        <v>0</v>
      </c>
      <c r="H2118" s="12">
        <f>H2106</f>
        <v>2.8572153499024453</v>
      </c>
      <c r="I2118" s="12">
        <f t="shared" ref="I2118:K2118" si="3844">I2106</f>
        <v>0.37859884174618114</v>
      </c>
      <c r="J2118" s="12">
        <f t="shared" si="3844"/>
        <v>2.4994759780879758</v>
      </c>
      <c r="K2118" s="12">
        <f t="shared" si="3844"/>
        <v>-5.7971001753416018E-2</v>
      </c>
      <c r="L2118" s="4">
        <f t="shared" si="3825"/>
        <v>-5.3566913279904211</v>
      </c>
      <c r="M2118" s="11">
        <f t="shared" si="3826"/>
        <v>4.6943448137563163E-3</v>
      </c>
      <c r="N2118" s="12">
        <f t="shared" si="3827"/>
        <v>2.2036873230440824E-5</v>
      </c>
      <c r="O2118" s="12">
        <f t="shared" si="3828"/>
        <v>-4.3866849097760198E-5</v>
      </c>
      <c r="P2118" s="12">
        <f t="shared" si="3820"/>
        <v>0</v>
      </c>
      <c r="Q2118" s="12">
        <f t="shared" si="3821"/>
        <v>-4.3866849097760198E-5</v>
      </c>
      <c r="R2118" s="12">
        <f t="shared" si="3822"/>
        <v>0</v>
      </c>
      <c r="S2118" s="4">
        <f t="shared" si="3829"/>
        <v>0</v>
      </c>
      <c r="T2118" s="15" t="str">
        <f t="shared" si="3830"/>
        <v>OK</v>
      </c>
    </row>
    <row r="2119" spans="1:20" x14ac:dyDescent="0.25">
      <c r="A2119" t="s">
        <v>40</v>
      </c>
      <c r="B2119" t="s">
        <v>33</v>
      </c>
      <c r="C2119" s="4">
        <f t="shared" ref="C2119:G2119" si="3845">C2101</f>
        <v>1</v>
      </c>
      <c r="D2119" s="4">
        <f t="shared" si="3845"/>
        <v>1</v>
      </c>
      <c r="E2119" s="4">
        <f t="shared" si="3845"/>
        <v>1</v>
      </c>
      <c r="F2119" s="4">
        <f t="shared" si="3845"/>
        <v>1</v>
      </c>
      <c r="G2119" s="4">
        <f t="shared" si="3845"/>
        <v>0</v>
      </c>
      <c r="H2119" s="12">
        <f>H2106</f>
        <v>2.8572153499024453</v>
      </c>
      <c r="I2119" s="12">
        <f t="shared" ref="I2119:K2119" si="3846">I2106</f>
        <v>0.37859884174618114</v>
      </c>
      <c r="J2119" s="12">
        <f t="shared" si="3846"/>
        <v>2.4994759780879758</v>
      </c>
      <c r="K2119" s="12">
        <f t="shared" si="3846"/>
        <v>-5.7971001753416018E-2</v>
      </c>
      <c r="L2119" s="4">
        <f t="shared" si="3825"/>
        <v>5.7352901697366026</v>
      </c>
      <c r="M2119" s="11">
        <f t="shared" si="3826"/>
        <v>0.99678045395658177</v>
      </c>
      <c r="N2119" s="12">
        <f t="shared" si="3827"/>
        <v>1.0365476725689986E-5</v>
      </c>
      <c r="O2119" s="12">
        <f t="shared" si="3828"/>
        <v>-2.0664209192219293E-5</v>
      </c>
      <c r="P2119" s="12">
        <f t="shared" si="3820"/>
        <v>-2.0664209192219293E-5</v>
      </c>
      <c r="Q2119" s="12">
        <f t="shared" si="3821"/>
        <v>-2.0664209192219293E-5</v>
      </c>
      <c r="R2119" s="12">
        <f t="shared" si="3822"/>
        <v>0</v>
      </c>
      <c r="S2119" s="4">
        <f t="shared" si="3829"/>
        <v>1</v>
      </c>
      <c r="T2119" s="15" t="str">
        <f t="shared" si="3830"/>
        <v>OK</v>
      </c>
    </row>
    <row r="2120" spans="1:20" x14ac:dyDescent="0.25">
      <c r="M2120" s="5" t="s">
        <v>47</v>
      </c>
      <c r="N2120" s="11">
        <f>AVERAGE(N2110:N2119)</f>
        <v>1.6036070136446832E-3</v>
      </c>
      <c r="O2120"/>
    </row>
    <row r="2121" spans="1:20" x14ac:dyDescent="0.25">
      <c r="H2121" t="s">
        <v>41</v>
      </c>
      <c r="I2121">
        <f>I2103</f>
        <v>3</v>
      </c>
      <c r="M2121"/>
      <c r="N2121" s="5" t="s">
        <v>46</v>
      </c>
      <c r="O2121" s="11">
        <f>AVERAGE(O2110:O2119)</f>
        <v>-1.3306316803350499E-3</v>
      </c>
      <c r="P2121" s="11">
        <f t="shared" ref="P2121:R2121" si="3847">AVERAGE(P2110:P2119)</f>
        <v>9.734090115886533E-5</v>
      </c>
      <c r="Q2121" s="11">
        <f t="shared" si="3847"/>
        <v>-1.6883842636572339E-3</v>
      </c>
      <c r="R2121" s="11">
        <f t="shared" si="3847"/>
        <v>9.1168168785544452E-5</v>
      </c>
    </row>
    <row r="2122" spans="1:20" x14ac:dyDescent="0.25">
      <c r="M2122"/>
      <c r="N2122"/>
      <c r="O2122"/>
    </row>
    <row r="2123" spans="1:20" x14ac:dyDescent="0.25">
      <c r="M2123"/>
      <c r="N2123"/>
      <c r="O2123"/>
    </row>
    <row r="2124" spans="1:20" x14ac:dyDescent="0.25">
      <c r="H2124" s="13">
        <f>H2106-O2121*$I2121</f>
        <v>2.8612072449434502</v>
      </c>
      <c r="I2124" s="13">
        <f t="shared" ref="I2124" si="3848">I2106-P2121*$I2121</f>
        <v>0.37830681904270452</v>
      </c>
      <c r="J2124" s="13">
        <f t="shared" ref="J2124" si="3849">J2106-Q2121*$I2121</f>
        <v>2.5045411308789474</v>
      </c>
      <c r="K2124" s="13">
        <f t="shared" ref="K2124" si="3850">K2106-R2121*$I2121</f>
        <v>-5.8244506259772649E-2</v>
      </c>
      <c r="M2124"/>
      <c r="N2124"/>
      <c r="O2124"/>
    </row>
    <row r="2125" spans="1:20" x14ac:dyDescent="0.25">
      <c r="H2125" s="36" t="s">
        <v>18</v>
      </c>
      <c r="I2125" s="36"/>
      <c r="J2125" s="36"/>
      <c r="K2125" s="36"/>
      <c r="M2125"/>
      <c r="N2125"/>
      <c r="O2125" s="37" t="s">
        <v>23</v>
      </c>
      <c r="P2125" s="37"/>
      <c r="Q2125" s="37"/>
      <c r="R2125" s="37"/>
    </row>
    <row r="2126" spans="1:20" x14ac:dyDescent="0.25">
      <c r="A2126" s="14" t="s">
        <v>45</v>
      </c>
      <c r="B2126" s="14">
        <f>B2108+1</f>
        <v>118</v>
      </c>
      <c r="H2126" s="8" t="s">
        <v>19</v>
      </c>
      <c r="I2126" s="8" t="s">
        <v>20</v>
      </c>
      <c r="J2126" s="8" t="s">
        <v>22</v>
      </c>
      <c r="K2126" s="8" t="s">
        <v>21</v>
      </c>
      <c r="M2126"/>
      <c r="N2126"/>
      <c r="O2126" s="8" t="s">
        <v>24</v>
      </c>
      <c r="P2126" s="8" t="s">
        <v>25</v>
      </c>
      <c r="Q2126" s="8" t="s">
        <v>26</v>
      </c>
      <c r="R2126" s="8" t="s">
        <v>27</v>
      </c>
    </row>
    <row r="2127" spans="1:20" ht="30" x14ac:dyDescent="0.25">
      <c r="A2127" s="6" t="s">
        <v>44</v>
      </c>
      <c r="B2127" s="6" t="s">
        <v>13</v>
      </c>
      <c r="C2127" s="7" t="s">
        <v>7</v>
      </c>
      <c r="D2127" s="6" t="s">
        <v>14</v>
      </c>
      <c r="E2127" s="6" t="s">
        <v>1</v>
      </c>
      <c r="F2127" s="6" t="s">
        <v>2</v>
      </c>
      <c r="G2127" s="6" t="s">
        <v>15</v>
      </c>
      <c r="H2127" s="9" t="s">
        <v>14</v>
      </c>
      <c r="I2127" s="9" t="s">
        <v>1</v>
      </c>
      <c r="J2127" s="9" t="s">
        <v>2</v>
      </c>
      <c r="K2127" s="9" t="s">
        <v>15</v>
      </c>
      <c r="L2127" s="6" t="s">
        <v>16</v>
      </c>
      <c r="M2127" s="6" t="s">
        <v>17</v>
      </c>
      <c r="N2127" s="6" t="s">
        <v>28</v>
      </c>
      <c r="O2127" s="9" t="s">
        <v>14</v>
      </c>
      <c r="P2127" s="9" t="s">
        <v>1</v>
      </c>
      <c r="Q2127" s="9" t="s">
        <v>2</v>
      </c>
      <c r="R2127" s="9" t="s">
        <v>15</v>
      </c>
      <c r="S2127" s="7" t="s">
        <v>42</v>
      </c>
      <c r="T2127" s="9" t="s">
        <v>43</v>
      </c>
    </row>
    <row r="2128" spans="1:20" x14ac:dyDescent="0.25">
      <c r="A2128" t="s">
        <v>39</v>
      </c>
      <c r="B2128" t="s">
        <v>29</v>
      </c>
      <c r="C2128" s="4">
        <f>C2110</f>
        <v>0</v>
      </c>
      <c r="D2128" s="4">
        <f t="shared" ref="D2128:G2128" si="3851">D2110</f>
        <v>-1</v>
      </c>
      <c r="E2128" s="4">
        <f t="shared" si="3851"/>
        <v>1</v>
      </c>
      <c r="F2128" s="4">
        <f t="shared" si="3851"/>
        <v>0</v>
      </c>
      <c r="G2128" s="4">
        <f t="shared" si="3851"/>
        <v>1</v>
      </c>
      <c r="H2128" s="12">
        <f>H2124</f>
        <v>2.8612072449434502</v>
      </c>
      <c r="I2128" s="12">
        <f t="shared" ref="I2128:K2128" si="3852">I2124</f>
        <v>0.37830681904270452</v>
      </c>
      <c r="J2128" s="12">
        <f t="shared" si="3852"/>
        <v>2.5045411308789474</v>
      </c>
      <c r="K2128" s="12">
        <f t="shared" si="3852"/>
        <v>-5.8244506259772649E-2</v>
      </c>
      <c r="L2128" s="4">
        <f>SUMPRODUCT(D2128:G2128,H2128:K2128)</f>
        <v>-2.5411449321605182</v>
      </c>
      <c r="M2128" s="11">
        <f>1/(1+EXP(-L2128))</f>
        <v>7.3023633712886615E-2</v>
      </c>
      <c r="N2128" s="12">
        <f>(M2128-C2128)^2</f>
        <v>5.3324510806338305E-3</v>
      </c>
      <c r="O2128" s="12">
        <f>2*D2128*$M2128*(1-$M2128)*($M2128-$C2128)</f>
        <v>-9.8861122522594779E-3</v>
      </c>
      <c r="P2128" s="12">
        <f t="shared" ref="P2128:P2137" si="3853">2*E2128*$M2128*(1-$M2128)*($M2128-$C2128)</f>
        <v>9.8861122522594779E-3</v>
      </c>
      <c r="Q2128" s="12">
        <f t="shared" ref="Q2128:Q2137" si="3854">2*F2128*$M2128*(1-$M2128)*($M2128-$C2128)</f>
        <v>0</v>
      </c>
      <c r="R2128" s="12">
        <f t="shared" ref="R2128:R2137" si="3855">2*G2128*$M2128*(1-$M2128)*($M2128-$C2128)</f>
        <v>9.8861122522594779E-3</v>
      </c>
      <c r="S2128" s="4">
        <f>IF(M2128&gt;0.5,1,0)</f>
        <v>0</v>
      </c>
      <c r="T2128" s="15" t="str">
        <f>IF(S2128=C2128,"OK","FAUX")</f>
        <v>OK</v>
      </c>
    </row>
    <row r="2129" spans="1:20" x14ac:dyDescent="0.25">
      <c r="A2129" t="s">
        <v>40</v>
      </c>
      <c r="B2129" t="s">
        <v>34</v>
      </c>
      <c r="C2129" s="4">
        <f t="shared" ref="C2129:G2129" si="3856">C2111</f>
        <v>1</v>
      </c>
      <c r="D2129" s="4">
        <f t="shared" si="3856"/>
        <v>0</v>
      </c>
      <c r="E2129" s="4">
        <f t="shared" si="3856"/>
        <v>1</v>
      </c>
      <c r="F2129" s="4">
        <f t="shared" si="3856"/>
        <v>1</v>
      </c>
      <c r="G2129" s="4">
        <f t="shared" si="3856"/>
        <v>1</v>
      </c>
      <c r="H2129" s="12">
        <f>H2124</f>
        <v>2.8612072449434502</v>
      </c>
      <c r="I2129" s="12">
        <f t="shared" ref="I2129:K2129" si="3857">I2124</f>
        <v>0.37830681904270452</v>
      </c>
      <c r="J2129" s="12">
        <f t="shared" si="3857"/>
        <v>2.5045411308789474</v>
      </c>
      <c r="K2129" s="12">
        <f t="shared" si="3857"/>
        <v>-5.8244506259772649E-2</v>
      </c>
      <c r="L2129" s="4">
        <f t="shared" ref="L2129:L2137" si="3858">SUMPRODUCT(D2129:G2129,H2129:K2129)</f>
        <v>2.8246034436618794</v>
      </c>
      <c r="M2129" s="11">
        <f t="shared" ref="M2129:M2137" si="3859">1/(1+EXP(-L2129))</f>
        <v>0.94399095789103027</v>
      </c>
      <c r="N2129" s="12">
        <f t="shared" ref="N2129:N2137" si="3860">(M2129-C2129)^2</f>
        <v>3.1370127979643446E-3</v>
      </c>
      <c r="O2129" s="12">
        <f t="shared" ref="O2129:O2137" si="3861">2*D2129*$M2129*(1-$M2129)*($M2129-$C2129)</f>
        <v>0</v>
      </c>
      <c r="P2129" s="12">
        <f t="shared" si="3853"/>
        <v>-5.9226234321335652E-3</v>
      </c>
      <c r="Q2129" s="12">
        <f t="shared" si="3854"/>
        <v>-5.9226234321335652E-3</v>
      </c>
      <c r="R2129" s="12">
        <f t="shared" si="3855"/>
        <v>-5.9226234321335652E-3</v>
      </c>
      <c r="S2129" s="4">
        <f t="shared" ref="S2129:S2137" si="3862">IF(M2129&gt;0.5,1,0)</f>
        <v>1</v>
      </c>
      <c r="T2129" s="15" t="str">
        <f t="shared" ref="T2129:T2137" si="3863">IF(S2129=C2129,"OK","FAUX")</f>
        <v>OK</v>
      </c>
    </row>
    <row r="2130" spans="1:20" x14ac:dyDescent="0.25">
      <c r="A2130" t="s">
        <v>39</v>
      </c>
      <c r="B2130" t="s">
        <v>35</v>
      </c>
      <c r="C2130" s="4">
        <f t="shared" ref="C2130:G2130" si="3864">C2112</f>
        <v>0</v>
      </c>
      <c r="D2130" s="4">
        <f t="shared" si="3864"/>
        <v>-1</v>
      </c>
      <c r="E2130" s="4">
        <f t="shared" si="3864"/>
        <v>1</v>
      </c>
      <c r="F2130" s="4">
        <f t="shared" si="3864"/>
        <v>-1</v>
      </c>
      <c r="G2130" s="4">
        <f t="shared" si="3864"/>
        <v>0</v>
      </c>
      <c r="H2130" s="12">
        <f>H2124</f>
        <v>2.8612072449434502</v>
      </c>
      <c r="I2130" s="12">
        <f t="shared" ref="I2130:K2130" si="3865">I2124</f>
        <v>0.37830681904270452</v>
      </c>
      <c r="J2130" s="12">
        <f t="shared" si="3865"/>
        <v>2.5045411308789474</v>
      </c>
      <c r="K2130" s="12">
        <f t="shared" si="3865"/>
        <v>-5.8244506259772649E-2</v>
      </c>
      <c r="L2130" s="4">
        <f t="shared" si="3858"/>
        <v>-4.987441556779693</v>
      </c>
      <c r="M2130" s="11">
        <f t="shared" si="3859"/>
        <v>6.7768595098530345E-3</v>
      </c>
      <c r="N2130" s="12">
        <f t="shared" si="3860"/>
        <v>4.5925824816285508E-5</v>
      </c>
      <c r="O2130" s="12">
        <f t="shared" si="3861"/>
        <v>-9.1229183907262835E-5</v>
      </c>
      <c r="P2130" s="12">
        <f t="shared" si="3853"/>
        <v>9.1229183907262835E-5</v>
      </c>
      <c r="Q2130" s="12">
        <f t="shared" si="3854"/>
        <v>-9.1229183907262835E-5</v>
      </c>
      <c r="R2130" s="12">
        <f t="shared" si="3855"/>
        <v>0</v>
      </c>
      <c r="S2130" s="4">
        <f t="shared" si="3862"/>
        <v>0</v>
      </c>
      <c r="T2130" s="15" t="str">
        <f t="shared" si="3863"/>
        <v>OK</v>
      </c>
    </row>
    <row r="2131" spans="1:20" x14ac:dyDescent="0.25">
      <c r="A2131" t="s">
        <v>39</v>
      </c>
      <c r="B2131" t="s">
        <v>37</v>
      </c>
      <c r="C2131" s="4">
        <f t="shared" ref="C2131:G2131" si="3866">C2113</f>
        <v>0</v>
      </c>
      <c r="D2131" s="4">
        <f t="shared" si="3866"/>
        <v>-1</v>
      </c>
      <c r="E2131" s="4">
        <f t="shared" si="3866"/>
        <v>0</v>
      </c>
      <c r="F2131" s="4">
        <f t="shared" si="3866"/>
        <v>-1</v>
      </c>
      <c r="G2131" s="4">
        <f t="shared" si="3866"/>
        <v>1</v>
      </c>
      <c r="H2131" s="12">
        <f>H2124</f>
        <v>2.8612072449434502</v>
      </c>
      <c r="I2131" s="12">
        <f t="shared" ref="I2131:K2131" si="3867">I2124</f>
        <v>0.37830681904270452</v>
      </c>
      <c r="J2131" s="12">
        <f t="shared" si="3867"/>
        <v>2.5045411308789474</v>
      </c>
      <c r="K2131" s="12">
        <f t="shared" si="3867"/>
        <v>-5.8244506259772649E-2</v>
      </c>
      <c r="L2131" s="4">
        <f t="shared" si="3858"/>
        <v>-5.4239928820821701</v>
      </c>
      <c r="M2131" s="11">
        <f t="shared" si="3859"/>
        <v>4.3901464457164752E-3</v>
      </c>
      <c r="N2131" s="12">
        <f t="shared" si="3860"/>
        <v>1.9273385814837001E-5</v>
      </c>
      <c r="O2131" s="12">
        <f t="shared" si="3861"/>
        <v>-3.8377545657210146E-5</v>
      </c>
      <c r="P2131" s="12">
        <f t="shared" si="3853"/>
        <v>0</v>
      </c>
      <c r="Q2131" s="12">
        <f t="shared" si="3854"/>
        <v>-3.8377545657210146E-5</v>
      </c>
      <c r="R2131" s="12">
        <f t="shared" si="3855"/>
        <v>3.8377545657210146E-5</v>
      </c>
      <c r="S2131" s="4">
        <f t="shared" si="3862"/>
        <v>0</v>
      </c>
      <c r="T2131" s="15" t="str">
        <f t="shared" si="3863"/>
        <v>OK</v>
      </c>
    </row>
    <row r="2132" spans="1:20" x14ac:dyDescent="0.25">
      <c r="A2132" t="s">
        <v>40</v>
      </c>
      <c r="B2132" t="s">
        <v>32</v>
      </c>
      <c r="C2132" s="4">
        <f t="shared" ref="C2132:G2132" si="3868">C2114</f>
        <v>1</v>
      </c>
      <c r="D2132" s="4">
        <f t="shared" si="3868"/>
        <v>1</v>
      </c>
      <c r="E2132" s="4">
        <f t="shared" si="3868"/>
        <v>1</v>
      </c>
      <c r="F2132" s="4">
        <f t="shared" si="3868"/>
        <v>0</v>
      </c>
      <c r="G2132" s="4">
        <f t="shared" si="3868"/>
        <v>1</v>
      </c>
      <c r="H2132" s="12">
        <f>H2124</f>
        <v>2.8612072449434502</v>
      </c>
      <c r="I2132" s="12">
        <f t="shared" ref="I2132:K2132" si="3869">I2124</f>
        <v>0.37830681904270452</v>
      </c>
      <c r="J2132" s="12">
        <f t="shared" si="3869"/>
        <v>2.5045411308789474</v>
      </c>
      <c r="K2132" s="12">
        <f t="shared" si="3869"/>
        <v>-5.8244506259772649E-2</v>
      </c>
      <c r="L2132" s="4">
        <f t="shared" si="3858"/>
        <v>3.1812695577263823</v>
      </c>
      <c r="M2132" s="11">
        <f t="shared" si="3859"/>
        <v>0.96012330143333235</v>
      </c>
      <c r="N2132" s="12">
        <f t="shared" si="3860"/>
        <v>1.5901510885768734E-3</v>
      </c>
      <c r="O2132" s="12">
        <f t="shared" si="3861"/>
        <v>-3.0534822258844701E-3</v>
      </c>
      <c r="P2132" s="12">
        <f t="shared" si="3853"/>
        <v>-3.0534822258844701E-3</v>
      </c>
      <c r="Q2132" s="12">
        <f t="shared" si="3854"/>
        <v>0</v>
      </c>
      <c r="R2132" s="12">
        <f t="shared" si="3855"/>
        <v>-3.0534822258844701E-3</v>
      </c>
      <c r="S2132" s="4">
        <f t="shared" si="3862"/>
        <v>1</v>
      </c>
      <c r="T2132" s="15" t="str">
        <f t="shared" si="3863"/>
        <v>OK</v>
      </c>
    </row>
    <row r="2133" spans="1:20" x14ac:dyDescent="0.25">
      <c r="A2133" t="s">
        <v>40</v>
      </c>
      <c r="B2133" t="s">
        <v>38</v>
      </c>
      <c r="C2133" s="4">
        <f t="shared" ref="C2133:G2133" si="3870">C2115</f>
        <v>1</v>
      </c>
      <c r="D2133" s="4">
        <f t="shared" si="3870"/>
        <v>1</v>
      </c>
      <c r="E2133" s="4">
        <f t="shared" si="3870"/>
        <v>1</v>
      </c>
      <c r="F2133" s="4">
        <f t="shared" si="3870"/>
        <v>1</v>
      </c>
      <c r="G2133" s="4">
        <f t="shared" si="3870"/>
        <v>0</v>
      </c>
      <c r="H2133" s="12">
        <f>H2124</f>
        <v>2.8612072449434502</v>
      </c>
      <c r="I2133" s="12">
        <f t="shared" ref="I2133:K2133" si="3871">I2124</f>
        <v>0.37830681904270452</v>
      </c>
      <c r="J2133" s="12">
        <f t="shared" si="3871"/>
        <v>2.5045411308789474</v>
      </c>
      <c r="K2133" s="12">
        <f t="shared" si="3871"/>
        <v>-5.8244506259772649E-2</v>
      </c>
      <c r="L2133" s="4">
        <f t="shared" si="3858"/>
        <v>5.7440551948651022</v>
      </c>
      <c r="M2133" s="11">
        <f t="shared" si="3859"/>
        <v>0.99680846037742321</v>
      </c>
      <c r="N2133" s="12">
        <f t="shared" si="3860"/>
        <v>1.0185925162477593E-5</v>
      </c>
      <c r="O2133" s="12">
        <f t="shared" si="3861"/>
        <v>-2.0306832757457886E-5</v>
      </c>
      <c r="P2133" s="12">
        <f t="shared" si="3853"/>
        <v>-2.0306832757457886E-5</v>
      </c>
      <c r="Q2133" s="12">
        <f t="shared" si="3854"/>
        <v>-2.0306832757457886E-5</v>
      </c>
      <c r="R2133" s="12">
        <f t="shared" si="3855"/>
        <v>0</v>
      </c>
      <c r="S2133" s="4">
        <f t="shared" si="3862"/>
        <v>1</v>
      </c>
      <c r="T2133" s="15" t="str">
        <f t="shared" si="3863"/>
        <v>OK</v>
      </c>
    </row>
    <row r="2134" spans="1:20" x14ac:dyDescent="0.25">
      <c r="A2134" t="s">
        <v>39</v>
      </c>
      <c r="B2134" t="s">
        <v>31</v>
      </c>
      <c r="C2134" s="4">
        <f t="shared" ref="C2134:G2134" si="3872">C2116</f>
        <v>0</v>
      </c>
      <c r="D2134" s="4">
        <f t="shared" si="3872"/>
        <v>0</v>
      </c>
      <c r="E2134" s="4">
        <f t="shared" si="3872"/>
        <v>0</v>
      </c>
      <c r="F2134" s="4">
        <f t="shared" si="3872"/>
        <v>-1</v>
      </c>
      <c r="G2134" s="4">
        <f t="shared" si="3872"/>
        <v>0</v>
      </c>
      <c r="H2134" s="12">
        <f>H2124</f>
        <v>2.8612072449434502</v>
      </c>
      <c r="I2134" s="12">
        <f t="shared" ref="I2134:K2134" si="3873">I2124</f>
        <v>0.37830681904270452</v>
      </c>
      <c r="J2134" s="12">
        <f t="shared" si="3873"/>
        <v>2.5045411308789474</v>
      </c>
      <c r="K2134" s="12">
        <f t="shared" si="3873"/>
        <v>-5.8244506259772649E-2</v>
      </c>
      <c r="L2134" s="4">
        <f t="shared" si="3858"/>
        <v>-2.5045411308789474</v>
      </c>
      <c r="M2134" s="11">
        <f t="shared" si="3859"/>
        <v>7.554044240452594E-2</v>
      </c>
      <c r="N2134" s="12">
        <f t="shared" si="3860"/>
        <v>5.706358438671501E-3</v>
      </c>
      <c r="O2134" s="12">
        <f t="shared" si="3861"/>
        <v>0</v>
      </c>
      <c r="P2134" s="12">
        <f t="shared" si="3853"/>
        <v>0</v>
      </c>
      <c r="Q2134" s="12">
        <f t="shared" si="3854"/>
        <v>-1.0550595195390911E-2</v>
      </c>
      <c r="R2134" s="12">
        <f t="shared" si="3855"/>
        <v>0</v>
      </c>
      <c r="S2134" s="4">
        <f t="shared" si="3862"/>
        <v>0</v>
      </c>
      <c r="T2134" s="15" t="str">
        <f t="shared" si="3863"/>
        <v>OK</v>
      </c>
    </row>
    <row r="2135" spans="1:20" x14ac:dyDescent="0.25">
      <c r="A2135" t="s">
        <v>40</v>
      </c>
      <c r="B2135" t="s">
        <v>30</v>
      </c>
      <c r="C2135" s="4">
        <f t="shared" ref="C2135:G2135" si="3874">C2117</f>
        <v>1</v>
      </c>
      <c r="D2135" s="4">
        <f t="shared" si="3874"/>
        <v>1</v>
      </c>
      <c r="E2135" s="4">
        <f t="shared" si="3874"/>
        <v>0</v>
      </c>
      <c r="F2135" s="4">
        <f t="shared" si="3874"/>
        <v>1</v>
      </c>
      <c r="G2135" s="4">
        <f t="shared" si="3874"/>
        <v>1</v>
      </c>
      <c r="H2135" s="12">
        <f>H2124</f>
        <v>2.8612072449434502</v>
      </c>
      <c r="I2135" s="12">
        <f t="shared" ref="I2135:K2135" si="3875">I2124</f>
        <v>0.37830681904270452</v>
      </c>
      <c r="J2135" s="12">
        <f t="shared" si="3875"/>
        <v>2.5045411308789474</v>
      </c>
      <c r="K2135" s="12">
        <f t="shared" si="3875"/>
        <v>-5.8244506259772649E-2</v>
      </c>
      <c r="L2135" s="4">
        <f t="shared" si="3858"/>
        <v>5.3075038695626242</v>
      </c>
      <c r="M2135" s="11">
        <f t="shared" si="3859"/>
        <v>0.99507014604615174</v>
      </c>
      <c r="N2135" s="12">
        <f t="shared" si="3860"/>
        <v>2.4303460006273342E-5</v>
      </c>
      <c r="O2135" s="12">
        <f t="shared" si="3861"/>
        <v>-4.8367294995738448E-5</v>
      </c>
      <c r="P2135" s="12">
        <f t="shared" si="3853"/>
        <v>0</v>
      </c>
      <c r="Q2135" s="12">
        <f t="shared" si="3854"/>
        <v>-4.8367294995738448E-5</v>
      </c>
      <c r="R2135" s="12">
        <f t="shared" si="3855"/>
        <v>-4.8367294995738448E-5</v>
      </c>
      <c r="S2135" s="4">
        <f t="shared" si="3862"/>
        <v>1</v>
      </c>
      <c r="T2135" s="15" t="str">
        <f t="shared" si="3863"/>
        <v>OK</v>
      </c>
    </row>
    <row r="2136" spans="1:20" x14ac:dyDescent="0.25">
      <c r="A2136" t="s">
        <v>39</v>
      </c>
      <c r="B2136" t="s">
        <v>36</v>
      </c>
      <c r="C2136" s="4">
        <f t="shared" ref="C2136:G2136" si="3876">C2118</f>
        <v>0</v>
      </c>
      <c r="D2136" s="4">
        <f t="shared" si="3876"/>
        <v>-1</v>
      </c>
      <c r="E2136" s="4">
        <f t="shared" si="3876"/>
        <v>0</v>
      </c>
      <c r="F2136" s="4">
        <f t="shared" si="3876"/>
        <v>-1</v>
      </c>
      <c r="G2136" s="4">
        <f t="shared" si="3876"/>
        <v>0</v>
      </c>
      <c r="H2136" s="12">
        <f>H2124</f>
        <v>2.8612072449434502</v>
      </c>
      <c r="I2136" s="12">
        <f t="shared" ref="I2136:K2136" si="3877">I2124</f>
        <v>0.37830681904270452</v>
      </c>
      <c r="J2136" s="12">
        <f t="shared" si="3877"/>
        <v>2.5045411308789474</v>
      </c>
      <c r="K2136" s="12">
        <f t="shared" si="3877"/>
        <v>-5.8244506259772649E-2</v>
      </c>
      <c r="L2136" s="4">
        <f t="shared" si="3858"/>
        <v>-5.3657483758223972</v>
      </c>
      <c r="M2136" s="11">
        <f t="shared" si="3859"/>
        <v>4.6522167719245311E-3</v>
      </c>
      <c r="N2136" s="12">
        <f t="shared" si="3860"/>
        <v>2.1643120892975903E-5</v>
      </c>
      <c r="O2136" s="12">
        <f t="shared" si="3861"/>
        <v>-4.308486480592162E-5</v>
      </c>
      <c r="P2136" s="12">
        <f t="shared" si="3853"/>
        <v>0</v>
      </c>
      <c r="Q2136" s="12">
        <f t="shared" si="3854"/>
        <v>-4.308486480592162E-5</v>
      </c>
      <c r="R2136" s="12">
        <f t="shared" si="3855"/>
        <v>0</v>
      </c>
      <c r="S2136" s="4">
        <f t="shared" si="3862"/>
        <v>0</v>
      </c>
      <c r="T2136" s="15" t="str">
        <f t="shared" si="3863"/>
        <v>OK</v>
      </c>
    </row>
    <row r="2137" spans="1:20" x14ac:dyDescent="0.25">
      <c r="A2137" t="s">
        <v>40</v>
      </c>
      <c r="B2137" t="s">
        <v>33</v>
      </c>
      <c r="C2137" s="4">
        <f t="shared" ref="C2137:G2137" si="3878">C2119</f>
        <v>1</v>
      </c>
      <c r="D2137" s="4">
        <f t="shared" si="3878"/>
        <v>1</v>
      </c>
      <c r="E2137" s="4">
        <f t="shared" si="3878"/>
        <v>1</v>
      </c>
      <c r="F2137" s="4">
        <f t="shared" si="3878"/>
        <v>1</v>
      </c>
      <c r="G2137" s="4">
        <f t="shared" si="3878"/>
        <v>0</v>
      </c>
      <c r="H2137" s="12">
        <f>H2124</f>
        <v>2.8612072449434502</v>
      </c>
      <c r="I2137" s="12">
        <f t="shared" ref="I2137:K2137" si="3879">I2124</f>
        <v>0.37830681904270452</v>
      </c>
      <c r="J2137" s="12">
        <f t="shared" si="3879"/>
        <v>2.5045411308789474</v>
      </c>
      <c r="K2137" s="12">
        <f t="shared" si="3879"/>
        <v>-5.8244506259772649E-2</v>
      </c>
      <c r="L2137" s="4">
        <f t="shared" si="3858"/>
        <v>5.7440551948651022</v>
      </c>
      <c r="M2137" s="11">
        <f t="shared" si="3859"/>
        <v>0.99680846037742321</v>
      </c>
      <c r="N2137" s="12">
        <f t="shared" si="3860"/>
        <v>1.0185925162477593E-5</v>
      </c>
      <c r="O2137" s="12">
        <f t="shared" si="3861"/>
        <v>-2.0306832757457886E-5</v>
      </c>
      <c r="P2137" s="12">
        <f t="shared" si="3853"/>
        <v>-2.0306832757457886E-5</v>
      </c>
      <c r="Q2137" s="12">
        <f t="shared" si="3854"/>
        <v>-2.0306832757457886E-5</v>
      </c>
      <c r="R2137" s="12">
        <f t="shared" si="3855"/>
        <v>0</v>
      </c>
      <c r="S2137" s="4">
        <f t="shared" si="3862"/>
        <v>1</v>
      </c>
      <c r="T2137" s="15" t="str">
        <f t="shared" si="3863"/>
        <v>OK</v>
      </c>
    </row>
    <row r="2138" spans="1:20" x14ac:dyDescent="0.25">
      <c r="M2138" s="5" t="s">
        <v>47</v>
      </c>
      <c r="N2138" s="11">
        <f>AVERAGE(N2128:N2137)</f>
        <v>1.5897491047701874E-3</v>
      </c>
      <c r="O2138"/>
    </row>
    <row r="2139" spans="1:20" x14ac:dyDescent="0.25">
      <c r="H2139" t="s">
        <v>41</v>
      </c>
      <c r="I2139">
        <f>I2121</f>
        <v>3</v>
      </c>
      <c r="M2139"/>
      <c r="N2139" s="5" t="s">
        <v>46</v>
      </c>
      <c r="O2139" s="11">
        <f>AVERAGE(O2128:O2137)</f>
        <v>-1.3201267033024996E-3</v>
      </c>
      <c r="P2139" s="11">
        <f t="shared" ref="P2139:R2139" si="3880">AVERAGE(P2128:P2137)</f>
        <v>9.6062211263378945E-5</v>
      </c>
      <c r="Q2139" s="11">
        <f t="shared" si="3880"/>
        <v>-1.6734891182405523E-3</v>
      </c>
      <c r="R2139" s="11">
        <f t="shared" si="3880"/>
        <v>9.0001684490291454E-5</v>
      </c>
    </row>
    <row r="2140" spans="1:20" x14ac:dyDescent="0.25">
      <c r="M2140"/>
      <c r="N2140"/>
      <c r="O2140"/>
    </row>
    <row r="2141" spans="1:20" x14ac:dyDescent="0.25">
      <c r="M2141"/>
      <c r="N2141"/>
      <c r="O2141"/>
    </row>
    <row r="2142" spans="1:20" x14ac:dyDescent="0.25">
      <c r="H2142" s="13">
        <f>H2124-O2139*$I2139</f>
        <v>2.8651676250533575</v>
      </c>
      <c r="I2142" s="13">
        <f t="shared" ref="I2142" si="3881">I2124-P2139*$I2139</f>
        <v>0.37801863240891437</v>
      </c>
      <c r="J2142" s="13">
        <f t="shared" ref="J2142" si="3882">J2124-Q2139*$I2139</f>
        <v>2.509561598233669</v>
      </c>
      <c r="K2142" s="13">
        <f t="shared" ref="K2142" si="3883">K2124-R2139*$I2139</f>
        <v>-5.8514511313243527E-2</v>
      </c>
      <c r="M2142"/>
      <c r="N2142"/>
      <c r="O2142"/>
    </row>
    <row r="2143" spans="1:20" x14ac:dyDescent="0.25">
      <c r="H2143" s="36" t="s">
        <v>18</v>
      </c>
      <c r="I2143" s="36"/>
      <c r="J2143" s="36"/>
      <c r="K2143" s="36"/>
      <c r="M2143"/>
      <c r="N2143"/>
      <c r="O2143" s="37" t="s">
        <v>23</v>
      </c>
      <c r="P2143" s="37"/>
      <c r="Q2143" s="37"/>
      <c r="R2143" s="37"/>
    </row>
    <row r="2144" spans="1:20" x14ac:dyDescent="0.25">
      <c r="A2144" s="14" t="s">
        <v>45</v>
      </c>
      <c r="B2144" s="14">
        <f>B2126+1</f>
        <v>119</v>
      </c>
      <c r="H2144" s="8" t="s">
        <v>19</v>
      </c>
      <c r="I2144" s="8" t="s">
        <v>20</v>
      </c>
      <c r="J2144" s="8" t="s">
        <v>22</v>
      </c>
      <c r="K2144" s="8" t="s">
        <v>21</v>
      </c>
      <c r="M2144"/>
      <c r="N2144"/>
      <c r="O2144" s="8" t="s">
        <v>24</v>
      </c>
      <c r="P2144" s="8" t="s">
        <v>25</v>
      </c>
      <c r="Q2144" s="8" t="s">
        <v>26</v>
      </c>
      <c r="R2144" s="8" t="s">
        <v>27</v>
      </c>
    </row>
    <row r="2145" spans="1:20" ht="30" x14ac:dyDescent="0.25">
      <c r="A2145" s="6" t="s">
        <v>44</v>
      </c>
      <c r="B2145" s="6" t="s">
        <v>13</v>
      </c>
      <c r="C2145" s="7" t="s">
        <v>7</v>
      </c>
      <c r="D2145" s="6" t="s">
        <v>14</v>
      </c>
      <c r="E2145" s="6" t="s">
        <v>1</v>
      </c>
      <c r="F2145" s="6" t="s">
        <v>2</v>
      </c>
      <c r="G2145" s="6" t="s">
        <v>15</v>
      </c>
      <c r="H2145" s="9" t="s">
        <v>14</v>
      </c>
      <c r="I2145" s="9" t="s">
        <v>1</v>
      </c>
      <c r="J2145" s="9" t="s">
        <v>2</v>
      </c>
      <c r="K2145" s="9" t="s">
        <v>15</v>
      </c>
      <c r="L2145" s="6" t="s">
        <v>16</v>
      </c>
      <c r="M2145" s="6" t="s">
        <v>17</v>
      </c>
      <c r="N2145" s="6" t="s">
        <v>28</v>
      </c>
      <c r="O2145" s="9" t="s">
        <v>14</v>
      </c>
      <c r="P2145" s="9" t="s">
        <v>1</v>
      </c>
      <c r="Q2145" s="9" t="s">
        <v>2</v>
      </c>
      <c r="R2145" s="9" t="s">
        <v>15</v>
      </c>
      <c r="S2145" s="7" t="s">
        <v>42</v>
      </c>
      <c r="T2145" s="9" t="s">
        <v>43</v>
      </c>
    </row>
    <row r="2146" spans="1:20" x14ac:dyDescent="0.25">
      <c r="A2146" t="s">
        <v>39</v>
      </c>
      <c r="B2146" t="s">
        <v>29</v>
      </c>
      <c r="C2146" s="4">
        <f>C2128</f>
        <v>0</v>
      </c>
      <c r="D2146" s="4">
        <f t="shared" ref="D2146:G2146" si="3884">D2128</f>
        <v>-1</v>
      </c>
      <c r="E2146" s="4">
        <f t="shared" si="3884"/>
        <v>1</v>
      </c>
      <c r="F2146" s="4">
        <f t="shared" si="3884"/>
        <v>0</v>
      </c>
      <c r="G2146" s="4">
        <f t="shared" si="3884"/>
        <v>1</v>
      </c>
      <c r="H2146" s="12">
        <f>H2142</f>
        <v>2.8651676250533575</v>
      </c>
      <c r="I2146" s="12">
        <f t="shared" ref="I2146:K2146" si="3885">I2142</f>
        <v>0.37801863240891437</v>
      </c>
      <c r="J2146" s="12">
        <f t="shared" si="3885"/>
        <v>2.509561598233669</v>
      </c>
      <c r="K2146" s="12">
        <f t="shared" si="3885"/>
        <v>-5.8514511313243527E-2</v>
      </c>
      <c r="L2146" s="4">
        <f>SUMPRODUCT(D2146:G2146,H2146:K2146)</f>
        <v>-2.5456635039576865</v>
      </c>
      <c r="M2146" s="11">
        <f>1/(1+EXP(-L2146))</f>
        <v>7.2718355743464649E-2</v>
      </c>
      <c r="N2146" s="12">
        <f>(M2146-C2146)^2</f>
        <v>5.2879592620330785E-3</v>
      </c>
      <c r="O2146" s="12">
        <f>2*D2146*$M2146*(1-$M2146)*($M2146-$C2146)</f>
        <v>-9.8068551185192167E-3</v>
      </c>
      <c r="P2146" s="12">
        <f t="shared" ref="P2146:P2155" si="3886">2*E2146*$M2146*(1-$M2146)*($M2146-$C2146)</f>
        <v>9.8068551185192167E-3</v>
      </c>
      <c r="Q2146" s="12">
        <f t="shared" ref="Q2146:Q2155" si="3887">2*F2146*$M2146*(1-$M2146)*($M2146-$C2146)</f>
        <v>0</v>
      </c>
      <c r="R2146" s="12">
        <f t="shared" ref="R2146:R2155" si="3888">2*G2146*$M2146*(1-$M2146)*($M2146-$C2146)</f>
        <v>9.8068551185192167E-3</v>
      </c>
      <c r="S2146" s="4">
        <f>IF(M2146&gt;0.5,1,0)</f>
        <v>0</v>
      </c>
      <c r="T2146" s="15" t="str">
        <f>IF(S2146=C2146,"OK","FAUX")</f>
        <v>OK</v>
      </c>
    </row>
    <row r="2147" spans="1:20" x14ac:dyDescent="0.25">
      <c r="A2147" t="s">
        <v>40</v>
      </c>
      <c r="B2147" t="s">
        <v>34</v>
      </c>
      <c r="C2147" s="4">
        <f t="shared" ref="C2147:G2147" si="3889">C2129</f>
        <v>1</v>
      </c>
      <c r="D2147" s="4">
        <f t="shared" si="3889"/>
        <v>0</v>
      </c>
      <c r="E2147" s="4">
        <f t="shared" si="3889"/>
        <v>1</v>
      </c>
      <c r="F2147" s="4">
        <f t="shared" si="3889"/>
        <v>1</v>
      </c>
      <c r="G2147" s="4">
        <f t="shared" si="3889"/>
        <v>1</v>
      </c>
      <c r="H2147" s="12">
        <f>H2142</f>
        <v>2.8651676250533575</v>
      </c>
      <c r="I2147" s="12">
        <f t="shared" ref="I2147:K2147" si="3890">I2142</f>
        <v>0.37801863240891437</v>
      </c>
      <c r="J2147" s="12">
        <f t="shared" si="3890"/>
        <v>2.509561598233669</v>
      </c>
      <c r="K2147" s="12">
        <f t="shared" si="3890"/>
        <v>-5.8514511313243527E-2</v>
      </c>
      <c r="L2147" s="4">
        <f t="shared" ref="L2147:L2155" si="3891">SUMPRODUCT(D2147:G2147,H2147:K2147)</f>
        <v>2.82906571932934</v>
      </c>
      <c r="M2147" s="11">
        <f t="shared" ref="M2147:M2155" si="3892">1/(1+EXP(-L2147))</f>
        <v>0.94422642056918116</v>
      </c>
      <c r="N2147" s="12">
        <f t="shared" ref="N2147:N2155" si="3893">(M2147-C2147)^2</f>
        <v>3.1106921625258586E-3</v>
      </c>
      <c r="O2147" s="12">
        <f t="shared" ref="O2147:O2155" si="3894">2*D2147*$M2147*(1-$M2147)*($M2147-$C2147)</f>
        <v>0</v>
      </c>
      <c r="P2147" s="12">
        <f t="shared" si="3886"/>
        <v>-5.8743954522287945E-3</v>
      </c>
      <c r="Q2147" s="12">
        <f t="shared" si="3887"/>
        <v>-5.8743954522287945E-3</v>
      </c>
      <c r="R2147" s="12">
        <f t="shared" si="3888"/>
        <v>-5.8743954522287945E-3</v>
      </c>
      <c r="S2147" s="4">
        <f t="shared" ref="S2147:S2155" si="3895">IF(M2147&gt;0.5,1,0)</f>
        <v>1</v>
      </c>
      <c r="T2147" s="15" t="str">
        <f t="shared" ref="T2147:T2155" si="3896">IF(S2147=C2147,"OK","FAUX")</f>
        <v>OK</v>
      </c>
    </row>
    <row r="2148" spans="1:20" x14ac:dyDescent="0.25">
      <c r="A2148" t="s">
        <v>39</v>
      </c>
      <c r="B2148" t="s">
        <v>35</v>
      </c>
      <c r="C2148" s="4">
        <f t="shared" ref="C2148:G2148" si="3897">C2130</f>
        <v>0</v>
      </c>
      <c r="D2148" s="4">
        <f t="shared" si="3897"/>
        <v>-1</v>
      </c>
      <c r="E2148" s="4">
        <f t="shared" si="3897"/>
        <v>1</v>
      </c>
      <c r="F2148" s="4">
        <f t="shared" si="3897"/>
        <v>-1</v>
      </c>
      <c r="G2148" s="4">
        <f t="shared" si="3897"/>
        <v>0</v>
      </c>
      <c r="H2148" s="12">
        <f>H2142</f>
        <v>2.8651676250533575</v>
      </c>
      <c r="I2148" s="12">
        <f t="shared" ref="I2148:K2148" si="3898">I2142</f>
        <v>0.37801863240891437</v>
      </c>
      <c r="J2148" s="12">
        <f t="shared" si="3898"/>
        <v>2.509561598233669</v>
      </c>
      <c r="K2148" s="12">
        <f t="shared" si="3898"/>
        <v>-5.8514511313243527E-2</v>
      </c>
      <c r="L2148" s="4">
        <f t="shared" si="3891"/>
        <v>-4.996710590878112</v>
      </c>
      <c r="M2148" s="11">
        <f t="shared" si="3892"/>
        <v>6.714754625686473E-3</v>
      </c>
      <c r="N2148" s="12">
        <f t="shared" si="3893"/>
        <v>4.5087929683177885E-5</v>
      </c>
      <c r="O2148" s="12">
        <f t="shared" si="3894"/>
        <v>-8.9570350597550284E-5</v>
      </c>
      <c r="P2148" s="12">
        <f t="shared" si="3886"/>
        <v>8.9570350597550284E-5</v>
      </c>
      <c r="Q2148" s="12">
        <f t="shared" si="3887"/>
        <v>-8.9570350597550284E-5</v>
      </c>
      <c r="R2148" s="12">
        <f t="shared" si="3888"/>
        <v>0</v>
      </c>
      <c r="S2148" s="4">
        <f t="shared" si="3895"/>
        <v>0</v>
      </c>
      <c r="T2148" s="15" t="str">
        <f t="shared" si="3896"/>
        <v>OK</v>
      </c>
    </row>
    <row r="2149" spans="1:20" x14ac:dyDescent="0.25">
      <c r="A2149" t="s">
        <v>39</v>
      </c>
      <c r="B2149" t="s">
        <v>37</v>
      </c>
      <c r="C2149" s="4">
        <f t="shared" ref="C2149:G2149" si="3899">C2131</f>
        <v>0</v>
      </c>
      <c r="D2149" s="4">
        <f t="shared" si="3899"/>
        <v>-1</v>
      </c>
      <c r="E2149" s="4">
        <f t="shared" si="3899"/>
        <v>0</v>
      </c>
      <c r="F2149" s="4">
        <f t="shared" si="3899"/>
        <v>-1</v>
      </c>
      <c r="G2149" s="4">
        <f t="shared" si="3899"/>
        <v>1</v>
      </c>
      <c r="H2149" s="12">
        <f>H2142</f>
        <v>2.8651676250533575</v>
      </c>
      <c r="I2149" s="12">
        <f t="shared" ref="I2149:K2149" si="3900">I2142</f>
        <v>0.37801863240891437</v>
      </c>
      <c r="J2149" s="12">
        <f t="shared" si="3900"/>
        <v>2.509561598233669</v>
      </c>
      <c r="K2149" s="12">
        <f t="shared" si="3900"/>
        <v>-5.8514511313243527E-2</v>
      </c>
      <c r="L2149" s="4">
        <f t="shared" si="3891"/>
        <v>-5.4332437346002704</v>
      </c>
      <c r="M2149" s="11">
        <f t="shared" si="3892"/>
        <v>4.3498969670632565E-3</v>
      </c>
      <c r="N2149" s="12">
        <f t="shared" si="3893"/>
        <v>1.8921603624066117E-5</v>
      </c>
      <c r="O2149" s="12">
        <f t="shared" si="3894"/>
        <v>-3.7678593195699633E-5</v>
      </c>
      <c r="P2149" s="12">
        <f t="shared" si="3886"/>
        <v>0</v>
      </c>
      <c r="Q2149" s="12">
        <f t="shared" si="3887"/>
        <v>-3.7678593195699633E-5</v>
      </c>
      <c r="R2149" s="12">
        <f t="shared" si="3888"/>
        <v>3.7678593195699633E-5</v>
      </c>
      <c r="S2149" s="4">
        <f t="shared" si="3895"/>
        <v>0</v>
      </c>
      <c r="T2149" s="15" t="str">
        <f t="shared" si="3896"/>
        <v>OK</v>
      </c>
    </row>
    <row r="2150" spans="1:20" x14ac:dyDescent="0.25">
      <c r="A2150" t="s">
        <v>40</v>
      </c>
      <c r="B2150" t="s">
        <v>32</v>
      </c>
      <c r="C2150" s="4">
        <f t="shared" ref="C2150:G2150" si="3901">C2132</f>
        <v>1</v>
      </c>
      <c r="D2150" s="4">
        <f t="shared" si="3901"/>
        <v>1</v>
      </c>
      <c r="E2150" s="4">
        <f t="shared" si="3901"/>
        <v>1</v>
      </c>
      <c r="F2150" s="4">
        <f t="shared" si="3901"/>
        <v>0</v>
      </c>
      <c r="G2150" s="4">
        <f t="shared" si="3901"/>
        <v>1</v>
      </c>
      <c r="H2150" s="12">
        <f>H2142</f>
        <v>2.8651676250533575</v>
      </c>
      <c r="I2150" s="12">
        <f t="shared" ref="I2150:K2150" si="3902">I2142</f>
        <v>0.37801863240891437</v>
      </c>
      <c r="J2150" s="12">
        <f t="shared" si="3902"/>
        <v>2.509561598233669</v>
      </c>
      <c r="K2150" s="12">
        <f t="shared" si="3902"/>
        <v>-5.8514511313243527E-2</v>
      </c>
      <c r="L2150" s="4">
        <f t="shared" si="3891"/>
        <v>3.1846717461490286</v>
      </c>
      <c r="M2150" s="11">
        <f t="shared" si="3892"/>
        <v>0.96025335576600257</v>
      </c>
      <c r="N2150" s="12">
        <f t="shared" si="3893"/>
        <v>1.5797957278639611E-3</v>
      </c>
      <c r="O2150" s="12">
        <f t="shared" si="3894"/>
        <v>-3.0340082982123267E-3</v>
      </c>
      <c r="P2150" s="12">
        <f t="shared" si="3886"/>
        <v>-3.0340082982123267E-3</v>
      </c>
      <c r="Q2150" s="12">
        <f t="shared" si="3887"/>
        <v>0</v>
      </c>
      <c r="R2150" s="12">
        <f t="shared" si="3888"/>
        <v>-3.0340082982123267E-3</v>
      </c>
      <c r="S2150" s="4">
        <f t="shared" si="3895"/>
        <v>1</v>
      </c>
      <c r="T2150" s="15" t="str">
        <f t="shared" si="3896"/>
        <v>OK</v>
      </c>
    </row>
    <row r="2151" spans="1:20" x14ac:dyDescent="0.25">
      <c r="A2151" t="s">
        <v>40</v>
      </c>
      <c r="B2151" t="s">
        <v>38</v>
      </c>
      <c r="C2151" s="4">
        <f t="shared" ref="C2151:G2151" si="3903">C2133</f>
        <v>1</v>
      </c>
      <c r="D2151" s="4">
        <f t="shared" si="3903"/>
        <v>1</v>
      </c>
      <c r="E2151" s="4">
        <f t="shared" si="3903"/>
        <v>1</v>
      </c>
      <c r="F2151" s="4">
        <f t="shared" si="3903"/>
        <v>1</v>
      </c>
      <c r="G2151" s="4">
        <f t="shared" si="3903"/>
        <v>0</v>
      </c>
      <c r="H2151" s="12">
        <f>H2142</f>
        <v>2.8651676250533575</v>
      </c>
      <c r="I2151" s="12">
        <f t="shared" ref="I2151:K2151" si="3904">I2142</f>
        <v>0.37801863240891437</v>
      </c>
      <c r="J2151" s="12">
        <f t="shared" si="3904"/>
        <v>2.509561598233669</v>
      </c>
      <c r="K2151" s="12">
        <f t="shared" si="3904"/>
        <v>-5.8514511313243527E-2</v>
      </c>
      <c r="L2151" s="4">
        <f t="shared" si="3891"/>
        <v>5.752747855695941</v>
      </c>
      <c r="M2151" s="11">
        <f t="shared" si="3892"/>
        <v>0.99683599571893144</v>
      </c>
      <c r="N2151" s="12">
        <f t="shared" si="3893"/>
        <v>1.0010923090620146E-5</v>
      </c>
      <c r="O2151" s="12">
        <f t="shared" si="3894"/>
        <v>-1.9958496974207952E-5</v>
      </c>
      <c r="P2151" s="12">
        <f t="shared" si="3886"/>
        <v>-1.9958496974207952E-5</v>
      </c>
      <c r="Q2151" s="12">
        <f t="shared" si="3887"/>
        <v>-1.9958496974207952E-5</v>
      </c>
      <c r="R2151" s="12">
        <f t="shared" si="3888"/>
        <v>0</v>
      </c>
      <c r="S2151" s="4">
        <f t="shared" si="3895"/>
        <v>1</v>
      </c>
      <c r="T2151" s="15" t="str">
        <f t="shared" si="3896"/>
        <v>OK</v>
      </c>
    </row>
    <row r="2152" spans="1:20" x14ac:dyDescent="0.25">
      <c r="A2152" t="s">
        <v>39</v>
      </c>
      <c r="B2152" t="s">
        <v>31</v>
      </c>
      <c r="C2152" s="4">
        <f t="shared" ref="C2152:G2152" si="3905">C2134</f>
        <v>0</v>
      </c>
      <c r="D2152" s="4">
        <f t="shared" si="3905"/>
        <v>0</v>
      </c>
      <c r="E2152" s="4">
        <f t="shared" si="3905"/>
        <v>0</v>
      </c>
      <c r="F2152" s="4">
        <f t="shared" si="3905"/>
        <v>-1</v>
      </c>
      <c r="G2152" s="4">
        <f t="shared" si="3905"/>
        <v>0</v>
      </c>
      <c r="H2152" s="12">
        <f>H2142</f>
        <v>2.8651676250533575</v>
      </c>
      <c r="I2152" s="12">
        <f t="shared" ref="I2152:K2152" si="3906">I2142</f>
        <v>0.37801863240891437</v>
      </c>
      <c r="J2152" s="12">
        <f t="shared" si="3906"/>
        <v>2.509561598233669</v>
      </c>
      <c r="K2152" s="12">
        <f t="shared" si="3906"/>
        <v>-5.8514511313243527E-2</v>
      </c>
      <c r="L2152" s="4">
        <f t="shared" si="3891"/>
        <v>-2.509561598233669</v>
      </c>
      <c r="M2152" s="11">
        <f t="shared" si="3892"/>
        <v>7.5190588933191804E-2</v>
      </c>
      <c r="N2152" s="12">
        <f t="shared" si="3893"/>
        <v>5.6536246641202261E-3</v>
      </c>
      <c r="O2152" s="12">
        <f t="shared" si="3894"/>
        <v>0</v>
      </c>
      <c r="P2152" s="12">
        <f t="shared" si="3886"/>
        <v>0</v>
      </c>
      <c r="Q2152" s="12">
        <f t="shared" si="3887"/>
        <v>-1.0457050592035614E-2</v>
      </c>
      <c r="R2152" s="12">
        <f t="shared" si="3888"/>
        <v>0</v>
      </c>
      <c r="S2152" s="4">
        <f t="shared" si="3895"/>
        <v>0</v>
      </c>
      <c r="T2152" s="15" t="str">
        <f t="shared" si="3896"/>
        <v>OK</v>
      </c>
    </row>
    <row r="2153" spans="1:20" x14ac:dyDescent="0.25">
      <c r="A2153" t="s">
        <v>40</v>
      </c>
      <c r="B2153" t="s">
        <v>30</v>
      </c>
      <c r="C2153" s="4">
        <f t="shared" ref="C2153:G2153" si="3907">C2135</f>
        <v>1</v>
      </c>
      <c r="D2153" s="4">
        <f t="shared" si="3907"/>
        <v>1</v>
      </c>
      <c r="E2153" s="4">
        <f t="shared" si="3907"/>
        <v>0</v>
      </c>
      <c r="F2153" s="4">
        <f t="shared" si="3907"/>
        <v>1</v>
      </c>
      <c r="G2153" s="4">
        <f t="shared" si="3907"/>
        <v>1</v>
      </c>
      <c r="H2153" s="12">
        <f>H2142</f>
        <v>2.8651676250533575</v>
      </c>
      <c r="I2153" s="12">
        <f t="shared" ref="I2153:K2153" si="3908">I2142</f>
        <v>0.37801863240891437</v>
      </c>
      <c r="J2153" s="12">
        <f t="shared" si="3908"/>
        <v>2.509561598233669</v>
      </c>
      <c r="K2153" s="12">
        <f t="shared" si="3908"/>
        <v>-5.8514511313243527E-2</v>
      </c>
      <c r="L2153" s="4">
        <f t="shared" si="3891"/>
        <v>5.3162147119737826</v>
      </c>
      <c r="M2153" s="11">
        <f t="shared" si="3892"/>
        <v>0.99511269376828815</v>
      </c>
      <c r="N2153" s="12">
        <f t="shared" si="3893"/>
        <v>2.3885762202529505E-5</v>
      </c>
      <c r="O2153" s="12">
        <f t="shared" si="3894"/>
        <v>-4.7538050336135784E-5</v>
      </c>
      <c r="P2153" s="12">
        <f t="shared" si="3886"/>
        <v>0</v>
      </c>
      <c r="Q2153" s="12">
        <f t="shared" si="3887"/>
        <v>-4.7538050336135784E-5</v>
      </c>
      <c r="R2153" s="12">
        <f t="shared" si="3888"/>
        <v>-4.7538050336135784E-5</v>
      </c>
      <c r="S2153" s="4">
        <f t="shared" si="3895"/>
        <v>1</v>
      </c>
      <c r="T2153" s="15" t="str">
        <f t="shared" si="3896"/>
        <v>OK</v>
      </c>
    </row>
    <row r="2154" spans="1:20" x14ac:dyDescent="0.25">
      <c r="A2154" t="s">
        <v>39</v>
      </c>
      <c r="B2154" t="s">
        <v>36</v>
      </c>
      <c r="C2154" s="4">
        <f t="shared" ref="C2154:G2154" si="3909">C2136</f>
        <v>0</v>
      </c>
      <c r="D2154" s="4">
        <f t="shared" si="3909"/>
        <v>-1</v>
      </c>
      <c r="E2154" s="4">
        <f t="shared" si="3909"/>
        <v>0</v>
      </c>
      <c r="F2154" s="4">
        <f t="shared" si="3909"/>
        <v>-1</v>
      </c>
      <c r="G2154" s="4">
        <f t="shared" si="3909"/>
        <v>0</v>
      </c>
      <c r="H2154" s="12">
        <f>H2142</f>
        <v>2.8651676250533575</v>
      </c>
      <c r="I2154" s="12">
        <f t="shared" ref="I2154:K2154" si="3910">I2142</f>
        <v>0.37801863240891437</v>
      </c>
      <c r="J2154" s="12">
        <f t="shared" si="3910"/>
        <v>2.509561598233669</v>
      </c>
      <c r="K2154" s="12">
        <f t="shared" si="3910"/>
        <v>-5.8514511313243527E-2</v>
      </c>
      <c r="L2154" s="4">
        <f t="shared" si="3891"/>
        <v>-5.3747292232870265</v>
      </c>
      <c r="M2154" s="11">
        <f t="shared" si="3892"/>
        <v>4.6108147573434574E-3</v>
      </c>
      <c r="N2154" s="12">
        <f t="shared" si="3893"/>
        <v>2.1259612726536207E-5</v>
      </c>
      <c r="O2154" s="12">
        <f t="shared" si="3894"/>
        <v>-4.232317718088257E-5</v>
      </c>
      <c r="P2154" s="12">
        <f t="shared" si="3886"/>
        <v>0</v>
      </c>
      <c r="Q2154" s="12">
        <f t="shared" si="3887"/>
        <v>-4.232317718088257E-5</v>
      </c>
      <c r="R2154" s="12">
        <f t="shared" si="3888"/>
        <v>0</v>
      </c>
      <c r="S2154" s="4">
        <f t="shared" si="3895"/>
        <v>0</v>
      </c>
      <c r="T2154" s="15" t="str">
        <f t="shared" si="3896"/>
        <v>OK</v>
      </c>
    </row>
    <row r="2155" spans="1:20" x14ac:dyDescent="0.25">
      <c r="A2155" t="s">
        <v>40</v>
      </c>
      <c r="B2155" t="s">
        <v>33</v>
      </c>
      <c r="C2155" s="4">
        <f t="shared" ref="C2155:G2155" si="3911">C2137</f>
        <v>1</v>
      </c>
      <c r="D2155" s="4">
        <f t="shared" si="3911"/>
        <v>1</v>
      </c>
      <c r="E2155" s="4">
        <f t="shared" si="3911"/>
        <v>1</v>
      </c>
      <c r="F2155" s="4">
        <f t="shared" si="3911"/>
        <v>1</v>
      </c>
      <c r="G2155" s="4">
        <f t="shared" si="3911"/>
        <v>0</v>
      </c>
      <c r="H2155" s="12">
        <f>H2142</f>
        <v>2.8651676250533575</v>
      </c>
      <c r="I2155" s="12">
        <f t="shared" ref="I2155:K2155" si="3912">I2142</f>
        <v>0.37801863240891437</v>
      </c>
      <c r="J2155" s="12">
        <f t="shared" si="3912"/>
        <v>2.509561598233669</v>
      </c>
      <c r="K2155" s="12">
        <f t="shared" si="3912"/>
        <v>-5.8514511313243527E-2</v>
      </c>
      <c r="L2155" s="4">
        <f t="shared" si="3891"/>
        <v>5.752747855695941</v>
      </c>
      <c r="M2155" s="11">
        <f t="shared" si="3892"/>
        <v>0.99683599571893144</v>
      </c>
      <c r="N2155" s="12">
        <f t="shared" si="3893"/>
        <v>1.0010923090620146E-5</v>
      </c>
      <c r="O2155" s="12">
        <f t="shared" si="3894"/>
        <v>-1.9958496974207952E-5</v>
      </c>
      <c r="P2155" s="12">
        <f t="shared" si="3886"/>
        <v>-1.9958496974207952E-5</v>
      </c>
      <c r="Q2155" s="12">
        <f t="shared" si="3887"/>
        <v>-1.9958496974207952E-5</v>
      </c>
      <c r="R2155" s="12">
        <f t="shared" si="3888"/>
        <v>0</v>
      </c>
      <c r="S2155" s="4">
        <f t="shared" si="3895"/>
        <v>1</v>
      </c>
      <c r="T2155" s="15" t="str">
        <f t="shared" si="3896"/>
        <v>OK</v>
      </c>
    </row>
    <row r="2156" spans="1:20" x14ac:dyDescent="0.25">
      <c r="M2156" s="5" t="s">
        <v>47</v>
      </c>
      <c r="N2156" s="11">
        <f>AVERAGE(N2146:N2155)</f>
        <v>1.576124857096067E-3</v>
      </c>
      <c r="O2156"/>
    </row>
    <row r="2157" spans="1:20" x14ac:dyDescent="0.25">
      <c r="H2157" t="s">
        <v>41</v>
      </c>
      <c r="I2157">
        <f>I2139</f>
        <v>3</v>
      </c>
      <c r="M2157"/>
      <c r="N2157" s="5" t="s">
        <v>46</v>
      </c>
      <c r="O2157" s="11">
        <f>AVERAGE(O2146:O2155)</f>
        <v>-1.3097890581990231E-3</v>
      </c>
      <c r="P2157" s="11">
        <f t="shared" ref="P2157:R2157" si="3913">AVERAGE(P2146:P2155)</f>
        <v>9.4810472472722955E-5</v>
      </c>
      <c r="Q2157" s="11">
        <f t="shared" si="3913"/>
        <v>-1.658847320952309E-3</v>
      </c>
      <c r="R2157" s="11">
        <f t="shared" si="3913"/>
        <v>8.8859191093765903E-5</v>
      </c>
    </row>
    <row r="2158" spans="1:20" x14ac:dyDescent="0.25">
      <c r="M2158"/>
      <c r="N2158"/>
      <c r="O2158"/>
    </row>
    <row r="2159" spans="1:20" x14ac:dyDescent="0.25">
      <c r="M2159"/>
      <c r="N2159"/>
      <c r="O2159"/>
    </row>
    <row r="2160" spans="1:20" x14ac:dyDescent="0.25">
      <c r="H2160" s="13">
        <f>H2142-O2157*$I2157</f>
        <v>2.8690969922279548</v>
      </c>
      <c r="I2160" s="13">
        <f t="shared" ref="I2160" si="3914">I2142-P2157*$I2157</f>
        <v>0.37773420099149618</v>
      </c>
      <c r="J2160" s="13">
        <f t="shared" ref="J2160" si="3915">J2142-Q2157*$I2157</f>
        <v>2.5145381401965259</v>
      </c>
      <c r="K2160" s="13">
        <f t="shared" ref="K2160" si="3916">K2142-R2157*$I2157</f>
        <v>-5.8781088886524821E-2</v>
      </c>
      <c r="M2160"/>
      <c r="N2160"/>
      <c r="O2160"/>
    </row>
    <row r="2161" spans="1:20" x14ac:dyDescent="0.25">
      <c r="H2161" s="36" t="s">
        <v>18</v>
      </c>
      <c r="I2161" s="36"/>
      <c r="J2161" s="36"/>
      <c r="K2161" s="36"/>
      <c r="M2161"/>
      <c r="N2161"/>
      <c r="O2161" s="37" t="s">
        <v>23</v>
      </c>
      <c r="P2161" s="37"/>
      <c r="Q2161" s="37"/>
      <c r="R2161" s="37"/>
    </row>
    <row r="2162" spans="1:20" x14ac:dyDescent="0.25">
      <c r="A2162" s="14" t="s">
        <v>45</v>
      </c>
      <c r="B2162" s="14">
        <f>B2144+1</f>
        <v>120</v>
      </c>
      <c r="H2162" s="8" t="s">
        <v>19</v>
      </c>
      <c r="I2162" s="8" t="s">
        <v>20</v>
      </c>
      <c r="J2162" s="8" t="s">
        <v>22</v>
      </c>
      <c r="K2162" s="8" t="s">
        <v>21</v>
      </c>
      <c r="M2162"/>
      <c r="N2162"/>
      <c r="O2162" s="8" t="s">
        <v>24</v>
      </c>
      <c r="P2162" s="8" t="s">
        <v>25</v>
      </c>
      <c r="Q2162" s="8" t="s">
        <v>26</v>
      </c>
      <c r="R2162" s="8" t="s">
        <v>27</v>
      </c>
    </row>
    <row r="2163" spans="1:20" ht="30" x14ac:dyDescent="0.25">
      <c r="A2163" s="6" t="s">
        <v>44</v>
      </c>
      <c r="B2163" s="6" t="s">
        <v>13</v>
      </c>
      <c r="C2163" s="7" t="s">
        <v>7</v>
      </c>
      <c r="D2163" s="6" t="s">
        <v>14</v>
      </c>
      <c r="E2163" s="6" t="s">
        <v>1</v>
      </c>
      <c r="F2163" s="6" t="s">
        <v>2</v>
      </c>
      <c r="G2163" s="6" t="s">
        <v>15</v>
      </c>
      <c r="H2163" s="9" t="s">
        <v>14</v>
      </c>
      <c r="I2163" s="9" t="s">
        <v>1</v>
      </c>
      <c r="J2163" s="9" t="s">
        <v>2</v>
      </c>
      <c r="K2163" s="9" t="s">
        <v>15</v>
      </c>
      <c r="L2163" s="6" t="s">
        <v>16</v>
      </c>
      <c r="M2163" s="6" t="s">
        <v>17</v>
      </c>
      <c r="N2163" s="6" t="s">
        <v>28</v>
      </c>
      <c r="O2163" s="9" t="s">
        <v>14</v>
      </c>
      <c r="P2163" s="9" t="s">
        <v>1</v>
      </c>
      <c r="Q2163" s="9" t="s">
        <v>2</v>
      </c>
      <c r="R2163" s="9" t="s">
        <v>15</v>
      </c>
      <c r="S2163" s="7" t="s">
        <v>42</v>
      </c>
      <c r="T2163" s="9" t="s">
        <v>43</v>
      </c>
    </row>
    <row r="2164" spans="1:20" x14ac:dyDescent="0.25">
      <c r="A2164" t="s">
        <v>39</v>
      </c>
      <c r="B2164" t="s">
        <v>29</v>
      </c>
      <c r="C2164" s="4">
        <f>C2146</f>
        <v>0</v>
      </c>
      <c r="D2164" s="4">
        <f t="shared" ref="D2164:G2164" si="3917">D2146</f>
        <v>-1</v>
      </c>
      <c r="E2164" s="4">
        <f t="shared" si="3917"/>
        <v>1</v>
      </c>
      <c r="F2164" s="4">
        <f t="shared" si="3917"/>
        <v>0</v>
      </c>
      <c r="G2164" s="4">
        <f t="shared" si="3917"/>
        <v>1</v>
      </c>
      <c r="H2164" s="12">
        <f>H2160</f>
        <v>2.8690969922279548</v>
      </c>
      <c r="I2164" s="12">
        <f t="shared" ref="I2164:K2164" si="3918">I2160</f>
        <v>0.37773420099149618</v>
      </c>
      <c r="J2164" s="12">
        <f t="shared" si="3918"/>
        <v>2.5145381401965259</v>
      </c>
      <c r="K2164" s="12">
        <f t="shared" si="3918"/>
        <v>-5.8781088886524821E-2</v>
      </c>
      <c r="L2164" s="4">
        <f>SUMPRODUCT(D2164:G2164,H2164:K2164)</f>
        <v>-2.5501438801229837</v>
      </c>
      <c r="M2164" s="11">
        <f>1/(1+EXP(-L2164))</f>
        <v>7.2416819961488452E-2</v>
      </c>
      <c r="N2164" s="12">
        <f>(M2164-C2164)^2</f>
        <v>5.2441958133346324E-3</v>
      </c>
      <c r="O2164" s="12">
        <f>2*D2164*$M2164*(1-$M2164)*($M2164-$C2164)</f>
        <v>-9.7288556585551737E-3</v>
      </c>
      <c r="P2164" s="12">
        <f t="shared" ref="P2164:P2173" si="3919">2*E2164*$M2164*(1-$M2164)*($M2164-$C2164)</f>
        <v>9.7288556585551737E-3</v>
      </c>
      <c r="Q2164" s="12">
        <f t="shared" ref="Q2164:Q2173" si="3920">2*F2164*$M2164*(1-$M2164)*($M2164-$C2164)</f>
        <v>0</v>
      </c>
      <c r="R2164" s="12">
        <f t="shared" ref="R2164:R2173" si="3921">2*G2164*$M2164*(1-$M2164)*($M2164-$C2164)</f>
        <v>9.7288556585551737E-3</v>
      </c>
      <c r="S2164" s="4">
        <f>IF(M2164&gt;0.5,1,0)</f>
        <v>0</v>
      </c>
      <c r="T2164" s="15" t="str">
        <f>IF(S2164=C2164,"OK","FAUX")</f>
        <v>OK</v>
      </c>
    </row>
    <row r="2165" spans="1:20" x14ac:dyDescent="0.25">
      <c r="A2165" t="s">
        <v>40</v>
      </c>
      <c r="B2165" t="s">
        <v>34</v>
      </c>
      <c r="C2165" s="4">
        <f t="shared" ref="C2165:G2165" si="3922">C2147</f>
        <v>1</v>
      </c>
      <c r="D2165" s="4">
        <f t="shared" si="3922"/>
        <v>0</v>
      </c>
      <c r="E2165" s="4">
        <f t="shared" si="3922"/>
        <v>1</v>
      </c>
      <c r="F2165" s="4">
        <f t="shared" si="3922"/>
        <v>1</v>
      </c>
      <c r="G2165" s="4">
        <f t="shared" si="3922"/>
        <v>1</v>
      </c>
      <c r="H2165" s="12">
        <f>H2160</f>
        <v>2.8690969922279548</v>
      </c>
      <c r="I2165" s="12">
        <f t="shared" ref="I2165:K2165" si="3923">I2160</f>
        <v>0.37773420099149618</v>
      </c>
      <c r="J2165" s="12">
        <f t="shared" si="3923"/>
        <v>2.5145381401965259</v>
      </c>
      <c r="K2165" s="12">
        <f t="shared" si="3923"/>
        <v>-5.8781088886524821E-2</v>
      </c>
      <c r="L2165" s="4">
        <f t="shared" ref="L2165:L2173" si="3924">SUMPRODUCT(D2165:G2165,H2165:K2165)</f>
        <v>2.833491252301497</v>
      </c>
      <c r="M2165" s="11">
        <f t="shared" ref="M2165:M2173" si="3925">1/(1+EXP(-L2165))</f>
        <v>0.94445902424899164</v>
      </c>
      <c r="N2165" s="12">
        <f t="shared" ref="N2165:N2173" si="3926">(M2165-C2165)^2</f>
        <v>3.0847999873740988E-3</v>
      </c>
      <c r="O2165" s="12">
        <f t="shared" ref="O2165:O2173" si="3927">2*D2165*$M2165*(1-$M2165)*($M2165-$C2165)</f>
        <v>0</v>
      </c>
      <c r="P2165" s="12">
        <f t="shared" si="3919"/>
        <v>-5.8269343721572857E-3</v>
      </c>
      <c r="Q2165" s="12">
        <f t="shared" si="3920"/>
        <v>-5.8269343721572857E-3</v>
      </c>
      <c r="R2165" s="12">
        <f t="shared" si="3921"/>
        <v>-5.8269343721572857E-3</v>
      </c>
      <c r="S2165" s="4">
        <f t="shared" ref="S2165:S2173" si="3928">IF(M2165&gt;0.5,1,0)</f>
        <v>1</v>
      </c>
      <c r="T2165" s="15" t="str">
        <f t="shared" ref="T2165:T2173" si="3929">IF(S2165=C2165,"OK","FAUX")</f>
        <v>OK</v>
      </c>
    </row>
    <row r="2166" spans="1:20" x14ac:dyDescent="0.25">
      <c r="A2166" t="s">
        <v>39</v>
      </c>
      <c r="B2166" t="s">
        <v>35</v>
      </c>
      <c r="C2166" s="4">
        <f t="shared" ref="C2166:G2166" si="3930">C2148</f>
        <v>0</v>
      </c>
      <c r="D2166" s="4">
        <f t="shared" si="3930"/>
        <v>-1</v>
      </c>
      <c r="E2166" s="4">
        <f t="shared" si="3930"/>
        <v>1</v>
      </c>
      <c r="F2166" s="4">
        <f t="shared" si="3930"/>
        <v>-1</v>
      </c>
      <c r="G2166" s="4">
        <f t="shared" si="3930"/>
        <v>0</v>
      </c>
      <c r="H2166" s="12">
        <f>H2160</f>
        <v>2.8690969922279548</v>
      </c>
      <c r="I2166" s="12">
        <f t="shared" ref="I2166:K2166" si="3931">I2160</f>
        <v>0.37773420099149618</v>
      </c>
      <c r="J2166" s="12">
        <f t="shared" si="3931"/>
        <v>2.5145381401965259</v>
      </c>
      <c r="K2166" s="12">
        <f t="shared" si="3931"/>
        <v>-5.8781088886524821E-2</v>
      </c>
      <c r="L2166" s="4">
        <f t="shared" si="3924"/>
        <v>-5.0059009314329845</v>
      </c>
      <c r="M2166" s="11">
        <f t="shared" si="3925"/>
        <v>6.65373517604662E-3</v>
      </c>
      <c r="N2166" s="12">
        <f t="shared" si="3926"/>
        <v>4.4272191792960148E-5</v>
      </c>
      <c r="O2166" s="12">
        <f t="shared" si="3927"/>
        <v>-8.7955232706213288E-5</v>
      </c>
      <c r="P2166" s="12">
        <f t="shared" si="3919"/>
        <v>8.7955232706213288E-5</v>
      </c>
      <c r="Q2166" s="12">
        <f t="shared" si="3920"/>
        <v>-8.7955232706213288E-5</v>
      </c>
      <c r="R2166" s="12">
        <f t="shared" si="3921"/>
        <v>0</v>
      </c>
      <c r="S2166" s="4">
        <f t="shared" si="3928"/>
        <v>0</v>
      </c>
      <c r="T2166" s="15" t="str">
        <f t="shared" si="3929"/>
        <v>OK</v>
      </c>
    </row>
    <row r="2167" spans="1:20" x14ac:dyDescent="0.25">
      <c r="A2167" t="s">
        <v>39</v>
      </c>
      <c r="B2167" t="s">
        <v>37</v>
      </c>
      <c r="C2167" s="4">
        <f t="shared" ref="C2167:G2167" si="3932">C2149</f>
        <v>0</v>
      </c>
      <c r="D2167" s="4">
        <f t="shared" si="3932"/>
        <v>-1</v>
      </c>
      <c r="E2167" s="4">
        <f t="shared" si="3932"/>
        <v>0</v>
      </c>
      <c r="F2167" s="4">
        <f t="shared" si="3932"/>
        <v>-1</v>
      </c>
      <c r="G2167" s="4">
        <f t="shared" si="3932"/>
        <v>1</v>
      </c>
      <c r="H2167" s="12">
        <f>H2160</f>
        <v>2.8690969922279548</v>
      </c>
      <c r="I2167" s="12">
        <f t="shared" ref="I2167:K2167" si="3933">I2160</f>
        <v>0.37773420099149618</v>
      </c>
      <c r="J2167" s="12">
        <f t="shared" si="3933"/>
        <v>2.5145381401965259</v>
      </c>
      <c r="K2167" s="12">
        <f t="shared" si="3933"/>
        <v>-5.8781088886524821E-2</v>
      </c>
      <c r="L2167" s="4">
        <f t="shared" si="3924"/>
        <v>-5.4424162213110048</v>
      </c>
      <c r="M2167" s="11">
        <f t="shared" si="3925"/>
        <v>4.31035121893479E-3</v>
      </c>
      <c r="N2167" s="12">
        <f t="shared" si="3926"/>
        <v>1.8579127630572631E-5</v>
      </c>
      <c r="O2167" s="12">
        <f t="shared" si="3927"/>
        <v>-3.6998090130286895E-5</v>
      </c>
      <c r="P2167" s="12">
        <f t="shared" si="3919"/>
        <v>0</v>
      </c>
      <c r="Q2167" s="12">
        <f t="shared" si="3920"/>
        <v>-3.6998090130286895E-5</v>
      </c>
      <c r="R2167" s="12">
        <f t="shared" si="3921"/>
        <v>3.6998090130286895E-5</v>
      </c>
      <c r="S2167" s="4">
        <f t="shared" si="3928"/>
        <v>0</v>
      </c>
      <c r="T2167" s="15" t="str">
        <f t="shared" si="3929"/>
        <v>OK</v>
      </c>
    </row>
    <row r="2168" spans="1:20" x14ac:dyDescent="0.25">
      <c r="A2168" t="s">
        <v>40</v>
      </c>
      <c r="B2168" t="s">
        <v>32</v>
      </c>
      <c r="C2168" s="4">
        <f t="shared" ref="C2168:G2168" si="3934">C2150</f>
        <v>1</v>
      </c>
      <c r="D2168" s="4">
        <f t="shared" si="3934"/>
        <v>1</v>
      </c>
      <c r="E2168" s="4">
        <f t="shared" si="3934"/>
        <v>1</v>
      </c>
      <c r="F2168" s="4">
        <f t="shared" si="3934"/>
        <v>0</v>
      </c>
      <c r="G2168" s="4">
        <f t="shared" si="3934"/>
        <v>1</v>
      </c>
      <c r="H2168" s="12">
        <f>H2160</f>
        <v>2.8690969922279548</v>
      </c>
      <c r="I2168" s="12">
        <f t="shared" ref="I2168:K2168" si="3935">I2160</f>
        <v>0.37773420099149618</v>
      </c>
      <c r="J2168" s="12">
        <f t="shared" si="3935"/>
        <v>2.5145381401965259</v>
      </c>
      <c r="K2168" s="12">
        <f t="shared" si="3935"/>
        <v>-5.8781088886524821E-2</v>
      </c>
      <c r="L2168" s="4">
        <f t="shared" si="3924"/>
        <v>3.1880501043329259</v>
      </c>
      <c r="M2168" s="11">
        <f t="shared" si="3925"/>
        <v>0.96038209674911668</v>
      </c>
      <c r="N2168" s="12">
        <f t="shared" si="3926"/>
        <v>1.5695782579963514E-3</v>
      </c>
      <c r="O2168" s="12">
        <f t="shared" si="3927"/>
        <v>-3.0147897168527242E-3</v>
      </c>
      <c r="P2168" s="12">
        <f t="shared" si="3919"/>
        <v>-3.0147897168527242E-3</v>
      </c>
      <c r="Q2168" s="12">
        <f t="shared" si="3920"/>
        <v>0</v>
      </c>
      <c r="R2168" s="12">
        <f t="shared" si="3921"/>
        <v>-3.0147897168527242E-3</v>
      </c>
      <c r="S2168" s="4">
        <f t="shared" si="3928"/>
        <v>1</v>
      </c>
      <c r="T2168" s="15" t="str">
        <f t="shared" si="3929"/>
        <v>OK</v>
      </c>
    </row>
    <row r="2169" spans="1:20" x14ac:dyDescent="0.25">
      <c r="A2169" t="s">
        <v>40</v>
      </c>
      <c r="B2169" t="s">
        <v>38</v>
      </c>
      <c r="C2169" s="4">
        <f t="shared" ref="C2169:G2169" si="3936">C2151</f>
        <v>1</v>
      </c>
      <c r="D2169" s="4">
        <f t="shared" si="3936"/>
        <v>1</v>
      </c>
      <c r="E2169" s="4">
        <f t="shared" si="3936"/>
        <v>1</v>
      </c>
      <c r="F2169" s="4">
        <f t="shared" si="3936"/>
        <v>1</v>
      </c>
      <c r="G2169" s="4">
        <f t="shared" si="3936"/>
        <v>0</v>
      </c>
      <c r="H2169" s="12">
        <f>H2160</f>
        <v>2.8690969922279548</v>
      </c>
      <c r="I2169" s="12">
        <f t="shared" ref="I2169:K2169" si="3937">I2160</f>
        <v>0.37773420099149618</v>
      </c>
      <c r="J2169" s="12">
        <f t="shared" si="3937"/>
        <v>2.5145381401965259</v>
      </c>
      <c r="K2169" s="12">
        <f t="shared" si="3937"/>
        <v>-5.8781088886524821E-2</v>
      </c>
      <c r="L2169" s="4">
        <f t="shared" si="3924"/>
        <v>5.7613693334159768</v>
      </c>
      <c r="M2169" s="11">
        <f t="shared" si="3925"/>
        <v>0.99686307165597821</v>
      </c>
      <c r="N2169" s="12">
        <f t="shared" si="3926"/>
        <v>9.840319435527316E-6</v>
      </c>
      <c r="O2169" s="12">
        <f t="shared" si="3927"/>
        <v>-1.9618902117151567E-5</v>
      </c>
      <c r="P2169" s="12">
        <f t="shared" si="3919"/>
        <v>-1.9618902117151567E-5</v>
      </c>
      <c r="Q2169" s="12">
        <f t="shared" si="3920"/>
        <v>-1.9618902117151567E-5</v>
      </c>
      <c r="R2169" s="12">
        <f t="shared" si="3921"/>
        <v>0</v>
      </c>
      <c r="S2169" s="4">
        <f t="shared" si="3928"/>
        <v>1</v>
      </c>
      <c r="T2169" s="15" t="str">
        <f t="shared" si="3929"/>
        <v>OK</v>
      </c>
    </row>
    <row r="2170" spans="1:20" x14ac:dyDescent="0.25">
      <c r="A2170" t="s">
        <v>39</v>
      </c>
      <c r="B2170" t="s">
        <v>31</v>
      </c>
      <c r="C2170" s="4">
        <f t="shared" ref="C2170:G2170" si="3938">C2152</f>
        <v>0</v>
      </c>
      <c r="D2170" s="4">
        <f t="shared" si="3938"/>
        <v>0</v>
      </c>
      <c r="E2170" s="4">
        <f t="shared" si="3938"/>
        <v>0</v>
      </c>
      <c r="F2170" s="4">
        <f t="shared" si="3938"/>
        <v>-1</v>
      </c>
      <c r="G2170" s="4">
        <f t="shared" si="3938"/>
        <v>0</v>
      </c>
      <c r="H2170" s="12">
        <f>H2160</f>
        <v>2.8690969922279548</v>
      </c>
      <c r="I2170" s="12">
        <f t="shared" ref="I2170:K2170" si="3939">I2160</f>
        <v>0.37773420099149618</v>
      </c>
      <c r="J2170" s="12">
        <f t="shared" si="3939"/>
        <v>2.5145381401965259</v>
      </c>
      <c r="K2170" s="12">
        <f t="shared" si="3939"/>
        <v>-5.8781088886524821E-2</v>
      </c>
      <c r="L2170" s="4">
        <f t="shared" si="3924"/>
        <v>-2.5145381401965259</v>
      </c>
      <c r="M2170" s="11">
        <f t="shared" si="3925"/>
        <v>7.48452660660342E-2</v>
      </c>
      <c r="N2170" s="12">
        <f t="shared" si="3926"/>
        <v>5.6018138524954507E-3</v>
      </c>
      <c r="O2170" s="12">
        <f t="shared" si="3927"/>
        <v>0</v>
      </c>
      <c r="P2170" s="12">
        <f t="shared" si="3919"/>
        <v>0</v>
      </c>
      <c r="Q2170" s="12">
        <f t="shared" si="3920"/>
        <v>-1.0365089208506066E-2</v>
      </c>
      <c r="R2170" s="12">
        <f t="shared" si="3921"/>
        <v>0</v>
      </c>
      <c r="S2170" s="4">
        <f t="shared" si="3928"/>
        <v>0</v>
      </c>
      <c r="T2170" s="15" t="str">
        <f t="shared" si="3929"/>
        <v>OK</v>
      </c>
    </row>
    <row r="2171" spans="1:20" x14ac:dyDescent="0.25">
      <c r="A2171" t="s">
        <v>40</v>
      </c>
      <c r="B2171" t="s">
        <v>30</v>
      </c>
      <c r="C2171" s="4">
        <f t="shared" ref="C2171:G2171" si="3940">C2153</f>
        <v>1</v>
      </c>
      <c r="D2171" s="4">
        <f t="shared" si="3940"/>
        <v>1</v>
      </c>
      <c r="E2171" s="4">
        <f t="shared" si="3940"/>
        <v>0</v>
      </c>
      <c r="F2171" s="4">
        <f t="shared" si="3940"/>
        <v>1</v>
      </c>
      <c r="G2171" s="4">
        <f t="shared" si="3940"/>
        <v>1</v>
      </c>
      <c r="H2171" s="12">
        <f>H2160</f>
        <v>2.8690969922279548</v>
      </c>
      <c r="I2171" s="12">
        <f t="shared" ref="I2171:K2171" si="3941">I2160</f>
        <v>0.37773420099149618</v>
      </c>
      <c r="J2171" s="12">
        <f t="shared" si="3941"/>
        <v>2.5145381401965259</v>
      </c>
      <c r="K2171" s="12">
        <f t="shared" si="3941"/>
        <v>-5.8781088886524821E-2</v>
      </c>
      <c r="L2171" s="4">
        <f t="shared" si="3924"/>
        <v>5.3248540435379557</v>
      </c>
      <c r="M2171" s="11">
        <f t="shared" si="3925"/>
        <v>0.99515453125259556</v>
      </c>
      <c r="N2171" s="12">
        <f t="shared" si="3926"/>
        <v>2.3478567382073109E-5</v>
      </c>
      <c r="O2171" s="12">
        <f t="shared" si="3927"/>
        <v>-4.6729605435178892E-5</v>
      </c>
      <c r="P2171" s="12">
        <f t="shared" si="3919"/>
        <v>0</v>
      </c>
      <c r="Q2171" s="12">
        <f t="shared" si="3920"/>
        <v>-4.6729605435178892E-5</v>
      </c>
      <c r="R2171" s="12">
        <f t="shared" si="3921"/>
        <v>-4.6729605435178892E-5</v>
      </c>
      <c r="S2171" s="4">
        <f t="shared" si="3928"/>
        <v>1</v>
      </c>
      <c r="T2171" s="15" t="str">
        <f t="shared" si="3929"/>
        <v>OK</v>
      </c>
    </row>
    <row r="2172" spans="1:20" x14ac:dyDescent="0.25">
      <c r="A2172" t="s">
        <v>39</v>
      </c>
      <c r="B2172" t="s">
        <v>36</v>
      </c>
      <c r="C2172" s="4">
        <f t="shared" ref="C2172:G2172" si="3942">C2154</f>
        <v>0</v>
      </c>
      <c r="D2172" s="4">
        <f t="shared" si="3942"/>
        <v>-1</v>
      </c>
      <c r="E2172" s="4">
        <f t="shared" si="3942"/>
        <v>0</v>
      </c>
      <c r="F2172" s="4">
        <f t="shared" si="3942"/>
        <v>-1</v>
      </c>
      <c r="G2172" s="4">
        <f t="shared" si="3942"/>
        <v>0</v>
      </c>
      <c r="H2172" s="12">
        <f>H2160</f>
        <v>2.8690969922279548</v>
      </c>
      <c r="I2172" s="12">
        <f t="shared" ref="I2172:K2172" si="3943">I2160</f>
        <v>0.37773420099149618</v>
      </c>
      <c r="J2172" s="12">
        <f t="shared" si="3943"/>
        <v>2.5145381401965259</v>
      </c>
      <c r="K2172" s="12">
        <f t="shared" si="3943"/>
        <v>-5.8781088886524821E-2</v>
      </c>
      <c r="L2172" s="4">
        <f t="shared" si="3924"/>
        <v>-5.3836351324244802</v>
      </c>
      <c r="M2172" s="11">
        <f t="shared" si="3925"/>
        <v>4.5701204042702479E-3</v>
      </c>
      <c r="N2172" s="12">
        <f t="shared" si="3926"/>
        <v>2.0886000509527255E-5</v>
      </c>
      <c r="O2172" s="12">
        <f t="shared" si="3927"/>
        <v>-4.1581097944870124E-5</v>
      </c>
      <c r="P2172" s="12">
        <f t="shared" si="3919"/>
        <v>0</v>
      </c>
      <c r="Q2172" s="12">
        <f t="shared" si="3920"/>
        <v>-4.1581097944870124E-5</v>
      </c>
      <c r="R2172" s="12">
        <f t="shared" si="3921"/>
        <v>0</v>
      </c>
      <c r="S2172" s="4">
        <f t="shared" si="3928"/>
        <v>0</v>
      </c>
      <c r="T2172" s="15" t="str">
        <f t="shared" si="3929"/>
        <v>OK</v>
      </c>
    </row>
    <row r="2173" spans="1:20" x14ac:dyDescent="0.25">
      <c r="A2173" t="s">
        <v>40</v>
      </c>
      <c r="B2173" t="s">
        <v>33</v>
      </c>
      <c r="C2173" s="4">
        <f t="shared" ref="C2173:G2173" si="3944">C2155</f>
        <v>1</v>
      </c>
      <c r="D2173" s="4">
        <f t="shared" si="3944"/>
        <v>1</v>
      </c>
      <c r="E2173" s="4">
        <f t="shared" si="3944"/>
        <v>1</v>
      </c>
      <c r="F2173" s="4">
        <f t="shared" si="3944"/>
        <v>1</v>
      </c>
      <c r="G2173" s="4">
        <f t="shared" si="3944"/>
        <v>0</v>
      </c>
      <c r="H2173" s="12">
        <f>H2160</f>
        <v>2.8690969922279548</v>
      </c>
      <c r="I2173" s="12">
        <f t="shared" ref="I2173:K2173" si="3945">I2160</f>
        <v>0.37773420099149618</v>
      </c>
      <c r="J2173" s="12">
        <f t="shared" si="3945"/>
        <v>2.5145381401965259</v>
      </c>
      <c r="K2173" s="12">
        <f t="shared" si="3945"/>
        <v>-5.8781088886524821E-2</v>
      </c>
      <c r="L2173" s="4">
        <f t="shared" si="3924"/>
        <v>5.7613693334159768</v>
      </c>
      <c r="M2173" s="11">
        <f t="shared" si="3925"/>
        <v>0.99686307165597821</v>
      </c>
      <c r="N2173" s="12">
        <f t="shared" si="3926"/>
        <v>9.840319435527316E-6</v>
      </c>
      <c r="O2173" s="12">
        <f t="shared" si="3927"/>
        <v>-1.9618902117151567E-5</v>
      </c>
      <c r="P2173" s="12">
        <f t="shared" si="3919"/>
        <v>-1.9618902117151567E-5</v>
      </c>
      <c r="Q2173" s="12">
        <f t="shared" si="3920"/>
        <v>-1.9618902117151567E-5</v>
      </c>
      <c r="R2173" s="12">
        <f t="shared" si="3921"/>
        <v>0</v>
      </c>
      <c r="S2173" s="4">
        <f t="shared" si="3928"/>
        <v>1</v>
      </c>
      <c r="T2173" s="15" t="str">
        <f t="shared" si="3929"/>
        <v>OK</v>
      </c>
    </row>
    <row r="2174" spans="1:20" x14ac:dyDescent="0.25">
      <c r="M2174" s="5" t="s">
        <v>47</v>
      </c>
      <c r="N2174" s="11">
        <f>AVERAGE(N2164:N2173)</f>
        <v>1.5627284437386719E-3</v>
      </c>
      <c r="O2174"/>
    </row>
    <row r="2175" spans="1:20" x14ac:dyDescent="0.25">
      <c r="H2175" t="s">
        <v>41</v>
      </c>
      <c r="I2175">
        <f>I2157</f>
        <v>3</v>
      </c>
      <c r="M2175"/>
      <c r="N2175" s="5" t="s">
        <v>46</v>
      </c>
      <c r="O2175" s="11">
        <f>AVERAGE(O2164:O2173)</f>
        <v>-1.2996147205858748E-3</v>
      </c>
      <c r="P2175" s="11">
        <f t="shared" ref="P2175:R2175" si="3946">AVERAGE(P2164:P2173)</f>
        <v>9.3584899801707418E-5</v>
      </c>
      <c r="Q2175" s="11">
        <f t="shared" si="3946"/>
        <v>-1.6444525411114202E-3</v>
      </c>
      <c r="R2175" s="11">
        <f t="shared" si="3946"/>
        <v>8.7740005424027177E-5</v>
      </c>
    </row>
    <row r="2176" spans="1:20" x14ac:dyDescent="0.25">
      <c r="M2176"/>
      <c r="N2176"/>
      <c r="O2176"/>
    </row>
    <row r="2177" spans="1:20" x14ac:dyDescent="0.25">
      <c r="M2177"/>
      <c r="N2177"/>
      <c r="O2177"/>
    </row>
    <row r="2178" spans="1:20" x14ac:dyDescent="0.25">
      <c r="H2178" s="13">
        <f>H2160-O2175*$I2175</f>
        <v>2.8729958363897126</v>
      </c>
      <c r="I2178" s="13">
        <f t="shared" ref="I2178" si="3947">I2160-P2175*$I2175</f>
        <v>0.37745344629209104</v>
      </c>
      <c r="J2178" s="13">
        <f t="shared" ref="J2178" si="3948">J2160-Q2175*$I2175</f>
        <v>2.5194714978198602</v>
      </c>
      <c r="K2178" s="13">
        <f t="shared" ref="K2178" si="3949">K2160-R2175*$I2175</f>
        <v>-5.9044308902796903E-2</v>
      </c>
      <c r="M2178"/>
      <c r="N2178"/>
      <c r="O2178"/>
    </row>
    <row r="2179" spans="1:20" x14ac:dyDescent="0.25">
      <c r="H2179" s="36" t="s">
        <v>18</v>
      </c>
      <c r="I2179" s="36"/>
      <c r="J2179" s="36"/>
      <c r="K2179" s="36"/>
      <c r="M2179"/>
      <c r="N2179"/>
      <c r="O2179" s="37" t="s">
        <v>23</v>
      </c>
      <c r="P2179" s="37"/>
      <c r="Q2179" s="37"/>
      <c r="R2179" s="37"/>
    </row>
    <row r="2180" spans="1:20" x14ac:dyDescent="0.25">
      <c r="A2180" s="14" t="s">
        <v>45</v>
      </c>
      <c r="B2180" s="14">
        <f>B2162+1</f>
        <v>121</v>
      </c>
      <c r="H2180" s="8" t="s">
        <v>19</v>
      </c>
      <c r="I2180" s="8" t="s">
        <v>20</v>
      </c>
      <c r="J2180" s="8" t="s">
        <v>22</v>
      </c>
      <c r="K2180" s="8" t="s">
        <v>21</v>
      </c>
      <c r="M2180"/>
      <c r="N2180"/>
      <c r="O2180" s="8" t="s">
        <v>24</v>
      </c>
      <c r="P2180" s="8" t="s">
        <v>25</v>
      </c>
      <c r="Q2180" s="8" t="s">
        <v>26</v>
      </c>
      <c r="R2180" s="8" t="s">
        <v>27</v>
      </c>
    </row>
    <row r="2181" spans="1:20" ht="30" x14ac:dyDescent="0.25">
      <c r="A2181" s="6" t="s">
        <v>44</v>
      </c>
      <c r="B2181" s="6" t="s">
        <v>13</v>
      </c>
      <c r="C2181" s="7" t="s">
        <v>7</v>
      </c>
      <c r="D2181" s="6" t="s">
        <v>14</v>
      </c>
      <c r="E2181" s="6" t="s">
        <v>1</v>
      </c>
      <c r="F2181" s="6" t="s">
        <v>2</v>
      </c>
      <c r="G2181" s="6" t="s">
        <v>15</v>
      </c>
      <c r="H2181" s="9" t="s">
        <v>14</v>
      </c>
      <c r="I2181" s="9" t="s">
        <v>1</v>
      </c>
      <c r="J2181" s="9" t="s">
        <v>2</v>
      </c>
      <c r="K2181" s="9" t="s">
        <v>15</v>
      </c>
      <c r="L2181" s="6" t="s">
        <v>16</v>
      </c>
      <c r="M2181" s="6" t="s">
        <v>17</v>
      </c>
      <c r="N2181" s="6" t="s">
        <v>28</v>
      </c>
      <c r="O2181" s="9" t="s">
        <v>14</v>
      </c>
      <c r="P2181" s="9" t="s">
        <v>1</v>
      </c>
      <c r="Q2181" s="9" t="s">
        <v>2</v>
      </c>
      <c r="R2181" s="9" t="s">
        <v>15</v>
      </c>
      <c r="S2181" s="7" t="s">
        <v>42</v>
      </c>
      <c r="T2181" s="9" t="s">
        <v>43</v>
      </c>
    </row>
    <row r="2182" spans="1:20" x14ac:dyDescent="0.25">
      <c r="A2182" t="s">
        <v>39</v>
      </c>
      <c r="B2182" t="s">
        <v>29</v>
      </c>
      <c r="C2182" s="4">
        <f>C2164</f>
        <v>0</v>
      </c>
      <c r="D2182" s="4">
        <f t="shared" ref="D2182:G2182" si="3950">D2164</f>
        <v>-1</v>
      </c>
      <c r="E2182" s="4">
        <f t="shared" si="3950"/>
        <v>1</v>
      </c>
      <c r="F2182" s="4">
        <f t="shared" si="3950"/>
        <v>0</v>
      </c>
      <c r="G2182" s="4">
        <f t="shared" si="3950"/>
        <v>1</v>
      </c>
      <c r="H2182" s="12">
        <f>H2178</f>
        <v>2.8729958363897126</v>
      </c>
      <c r="I2182" s="12">
        <f t="shared" ref="I2182:K2182" si="3951">I2178</f>
        <v>0.37745344629209104</v>
      </c>
      <c r="J2182" s="12">
        <f t="shared" si="3951"/>
        <v>2.5194714978198602</v>
      </c>
      <c r="K2182" s="12">
        <f t="shared" si="3951"/>
        <v>-5.9044308902796903E-2</v>
      </c>
      <c r="L2182" s="4">
        <f>SUMPRODUCT(D2182:G2182,H2182:K2182)</f>
        <v>-2.5545866990004185</v>
      </c>
      <c r="M2182" s="11">
        <f>1/(1+EXP(-L2182))</f>
        <v>7.2118950503887377E-2</v>
      </c>
      <c r="N2182" s="12">
        <f>(M2182-C2182)^2</f>
        <v>5.2011430217821578E-3</v>
      </c>
      <c r="O2182" s="12">
        <f>2*D2182*$M2182*(1-$M2182)*($M2182-$C2182)</f>
        <v>-9.6520840912612208E-3</v>
      </c>
      <c r="P2182" s="12">
        <f t="shared" ref="P2182:P2191" si="3952">2*E2182*$M2182*(1-$M2182)*($M2182-$C2182)</f>
        <v>9.6520840912612208E-3</v>
      </c>
      <c r="Q2182" s="12">
        <f t="shared" ref="Q2182:Q2191" si="3953">2*F2182*$M2182*(1-$M2182)*($M2182-$C2182)</f>
        <v>0</v>
      </c>
      <c r="R2182" s="12">
        <f t="shared" ref="R2182:R2191" si="3954">2*G2182*$M2182*(1-$M2182)*($M2182-$C2182)</f>
        <v>9.6520840912612208E-3</v>
      </c>
      <c r="S2182" s="4">
        <f>IF(M2182&gt;0.5,1,0)</f>
        <v>0</v>
      </c>
      <c r="T2182" s="15" t="str">
        <f>IF(S2182=C2182,"OK","FAUX")</f>
        <v>OK</v>
      </c>
    </row>
    <row r="2183" spans="1:20" x14ac:dyDescent="0.25">
      <c r="A2183" t="s">
        <v>40</v>
      </c>
      <c r="B2183" t="s">
        <v>34</v>
      </c>
      <c r="C2183" s="4">
        <f t="shared" ref="C2183:G2183" si="3955">C2165</f>
        <v>1</v>
      </c>
      <c r="D2183" s="4">
        <f t="shared" si="3955"/>
        <v>0</v>
      </c>
      <c r="E2183" s="4">
        <f t="shared" si="3955"/>
        <v>1</v>
      </c>
      <c r="F2183" s="4">
        <f t="shared" si="3955"/>
        <v>1</v>
      </c>
      <c r="G2183" s="4">
        <f t="shared" si="3955"/>
        <v>1</v>
      </c>
      <c r="H2183" s="12">
        <f>H2178</f>
        <v>2.8729958363897126</v>
      </c>
      <c r="I2183" s="12">
        <f t="shared" ref="I2183:K2183" si="3956">I2178</f>
        <v>0.37745344629209104</v>
      </c>
      <c r="J2183" s="12">
        <f t="shared" si="3956"/>
        <v>2.5194714978198602</v>
      </c>
      <c r="K2183" s="12">
        <f t="shared" si="3956"/>
        <v>-5.9044308902796903E-2</v>
      </c>
      <c r="L2183" s="4">
        <f t="shared" ref="L2183:L2191" si="3957">SUMPRODUCT(D2183:G2183,H2183:K2183)</f>
        <v>2.8378806352091543</v>
      </c>
      <c r="M2183" s="11">
        <f t="shared" ref="M2183:M2191" si="3958">1/(1+EXP(-L2183))</f>
        <v>0.94468882580128777</v>
      </c>
      <c r="N2183" s="12">
        <f t="shared" ref="N2183:N2191" si="3959">(M2183-C2183)^2</f>
        <v>3.0593259912402898E-3</v>
      </c>
      <c r="O2183" s="12">
        <f t="shared" ref="O2183:O2191" si="3960">2*D2183*$M2183*(1-$M2183)*($M2183-$C2183)</f>
        <v>0</v>
      </c>
      <c r="P2183" s="12">
        <f t="shared" si="3952"/>
        <v>-5.7802221568163002E-3</v>
      </c>
      <c r="Q2183" s="12">
        <f t="shared" si="3953"/>
        <v>-5.7802221568163002E-3</v>
      </c>
      <c r="R2183" s="12">
        <f t="shared" si="3954"/>
        <v>-5.7802221568163002E-3</v>
      </c>
      <c r="S2183" s="4">
        <f t="shared" ref="S2183:S2191" si="3961">IF(M2183&gt;0.5,1,0)</f>
        <v>1</v>
      </c>
      <c r="T2183" s="15" t="str">
        <f t="shared" ref="T2183:T2191" si="3962">IF(S2183=C2183,"OK","FAUX")</f>
        <v>OK</v>
      </c>
    </row>
    <row r="2184" spans="1:20" x14ac:dyDescent="0.25">
      <c r="A2184" t="s">
        <v>39</v>
      </c>
      <c r="B2184" t="s">
        <v>35</v>
      </c>
      <c r="C2184" s="4">
        <f t="shared" ref="C2184:G2184" si="3963">C2166</f>
        <v>0</v>
      </c>
      <c r="D2184" s="4">
        <f t="shared" si="3963"/>
        <v>-1</v>
      </c>
      <c r="E2184" s="4">
        <f t="shared" si="3963"/>
        <v>1</v>
      </c>
      <c r="F2184" s="4">
        <f t="shared" si="3963"/>
        <v>-1</v>
      </c>
      <c r="G2184" s="4">
        <f t="shared" si="3963"/>
        <v>0</v>
      </c>
      <c r="H2184" s="12">
        <f>H2178</f>
        <v>2.8729958363897126</v>
      </c>
      <c r="I2184" s="12">
        <f t="shared" ref="I2184:K2184" si="3964">I2178</f>
        <v>0.37745344629209104</v>
      </c>
      <c r="J2184" s="12">
        <f t="shared" si="3964"/>
        <v>2.5194714978198602</v>
      </c>
      <c r="K2184" s="12">
        <f t="shared" si="3964"/>
        <v>-5.9044308902796903E-2</v>
      </c>
      <c r="L2184" s="4">
        <f t="shared" si="3957"/>
        <v>-5.0150138879174815</v>
      </c>
      <c r="M2184" s="11">
        <f t="shared" si="3958"/>
        <v>6.5937734210887349E-3</v>
      </c>
      <c r="N2184" s="12">
        <f t="shared" si="3959"/>
        <v>4.3477847928656241E-5</v>
      </c>
      <c r="O2184" s="12">
        <f t="shared" si="3960"/>
        <v>-8.6382329701156256E-5</v>
      </c>
      <c r="P2184" s="12">
        <f t="shared" si="3952"/>
        <v>8.6382329701156256E-5</v>
      </c>
      <c r="Q2184" s="12">
        <f t="shared" si="3953"/>
        <v>-8.6382329701156256E-5</v>
      </c>
      <c r="R2184" s="12">
        <f t="shared" si="3954"/>
        <v>0</v>
      </c>
      <c r="S2184" s="4">
        <f t="shared" si="3961"/>
        <v>0</v>
      </c>
      <c r="T2184" s="15" t="str">
        <f t="shared" si="3962"/>
        <v>OK</v>
      </c>
    </row>
    <row r="2185" spans="1:20" x14ac:dyDescent="0.25">
      <c r="A2185" t="s">
        <v>39</v>
      </c>
      <c r="B2185" t="s">
        <v>37</v>
      </c>
      <c r="C2185" s="4">
        <f t="shared" ref="C2185:G2185" si="3965">C2167</f>
        <v>0</v>
      </c>
      <c r="D2185" s="4">
        <f t="shared" si="3965"/>
        <v>-1</v>
      </c>
      <c r="E2185" s="4">
        <f t="shared" si="3965"/>
        <v>0</v>
      </c>
      <c r="F2185" s="4">
        <f t="shared" si="3965"/>
        <v>-1</v>
      </c>
      <c r="G2185" s="4">
        <f t="shared" si="3965"/>
        <v>1</v>
      </c>
      <c r="H2185" s="12">
        <f>H2178</f>
        <v>2.8729958363897126</v>
      </c>
      <c r="I2185" s="12">
        <f t="shared" ref="I2185:K2185" si="3966">I2178</f>
        <v>0.37745344629209104</v>
      </c>
      <c r="J2185" s="12">
        <f t="shared" si="3966"/>
        <v>2.5194714978198602</v>
      </c>
      <c r="K2185" s="12">
        <f t="shared" si="3966"/>
        <v>-5.9044308902796903E-2</v>
      </c>
      <c r="L2185" s="4">
        <f t="shared" si="3957"/>
        <v>-5.4515116431123696</v>
      </c>
      <c r="M2185" s="11">
        <f t="shared" si="3958"/>
        <v>4.2714912099859042E-3</v>
      </c>
      <c r="N2185" s="12">
        <f t="shared" si="3959"/>
        <v>1.8245637156986845E-5</v>
      </c>
      <c r="O2185" s="12">
        <f t="shared" si="3960"/>
        <v>-3.6335402156500365E-5</v>
      </c>
      <c r="P2185" s="12">
        <f t="shared" si="3952"/>
        <v>0</v>
      </c>
      <c r="Q2185" s="12">
        <f t="shared" si="3953"/>
        <v>-3.6335402156500365E-5</v>
      </c>
      <c r="R2185" s="12">
        <f t="shared" si="3954"/>
        <v>3.6335402156500365E-5</v>
      </c>
      <c r="S2185" s="4">
        <f t="shared" si="3961"/>
        <v>0</v>
      </c>
      <c r="T2185" s="15" t="str">
        <f t="shared" si="3962"/>
        <v>OK</v>
      </c>
    </row>
    <row r="2186" spans="1:20" x14ac:dyDescent="0.25">
      <c r="A2186" t="s">
        <v>40</v>
      </c>
      <c r="B2186" t="s">
        <v>32</v>
      </c>
      <c r="C2186" s="4">
        <f t="shared" ref="C2186:G2186" si="3967">C2168</f>
        <v>1</v>
      </c>
      <c r="D2186" s="4">
        <f t="shared" si="3967"/>
        <v>1</v>
      </c>
      <c r="E2186" s="4">
        <f t="shared" si="3967"/>
        <v>1</v>
      </c>
      <c r="F2186" s="4">
        <f t="shared" si="3967"/>
        <v>0</v>
      </c>
      <c r="G2186" s="4">
        <f t="shared" si="3967"/>
        <v>1</v>
      </c>
      <c r="H2186" s="12">
        <f>H2178</f>
        <v>2.8729958363897126</v>
      </c>
      <c r="I2186" s="12">
        <f t="shared" ref="I2186:K2186" si="3968">I2178</f>
        <v>0.37745344629209104</v>
      </c>
      <c r="J2186" s="12">
        <f t="shared" si="3968"/>
        <v>2.5194714978198602</v>
      </c>
      <c r="K2186" s="12">
        <f t="shared" si="3968"/>
        <v>-5.9044308902796903E-2</v>
      </c>
      <c r="L2186" s="4">
        <f t="shared" si="3957"/>
        <v>3.1914049737790067</v>
      </c>
      <c r="M2186" s="11">
        <f t="shared" si="3958"/>
        <v>0.96050954694296409</v>
      </c>
      <c r="N2186" s="12">
        <f t="shared" si="3959"/>
        <v>1.559495882649957E-3</v>
      </c>
      <c r="O2186" s="12">
        <f t="shared" si="3960"/>
        <v>-2.9958213674070567E-3</v>
      </c>
      <c r="P2186" s="12">
        <f t="shared" si="3952"/>
        <v>-2.9958213674070567E-3</v>
      </c>
      <c r="Q2186" s="12">
        <f t="shared" si="3953"/>
        <v>0</v>
      </c>
      <c r="R2186" s="12">
        <f t="shared" si="3954"/>
        <v>-2.9958213674070567E-3</v>
      </c>
      <c r="S2186" s="4">
        <f t="shared" si="3961"/>
        <v>1</v>
      </c>
      <c r="T2186" s="15" t="str">
        <f t="shared" si="3962"/>
        <v>OK</v>
      </c>
    </row>
    <row r="2187" spans="1:20" x14ac:dyDescent="0.25">
      <c r="A2187" t="s">
        <v>40</v>
      </c>
      <c r="B2187" t="s">
        <v>38</v>
      </c>
      <c r="C2187" s="4">
        <f t="shared" ref="C2187:G2187" si="3969">C2169</f>
        <v>1</v>
      </c>
      <c r="D2187" s="4">
        <f t="shared" si="3969"/>
        <v>1</v>
      </c>
      <c r="E2187" s="4">
        <f t="shared" si="3969"/>
        <v>1</v>
      </c>
      <c r="F2187" s="4">
        <f t="shared" si="3969"/>
        <v>1</v>
      </c>
      <c r="G2187" s="4">
        <f t="shared" si="3969"/>
        <v>0</v>
      </c>
      <c r="H2187" s="12">
        <f>H2178</f>
        <v>2.8729958363897126</v>
      </c>
      <c r="I2187" s="12">
        <f t="shared" ref="I2187:K2187" si="3970">I2178</f>
        <v>0.37745344629209104</v>
      </c>
      <c r="J2187" s="12">
        <f t="shared" si="3970"/>
        <v>2.5194714978198602</v>
      </c>
      <c r="K2187" s="12">
        <f t="shared" si="3970"/>
        <v>-5.9044308902796903E-2</v>
      </c>
      <c r="L2187" s="4">
        <f t="shared" si="3957"/>
        <v>5.7699207805016641</v>
      </c>
      <c r="M2187" s="11">
        <f t="shared" si="3958"/>
        <v>0.99688969948255834</v>
      </c>
      <c r="N2187" s="12">
        <f t="shared" si="3959"/>
        <v>9.6739693087978289E-6</v>
      </c>
      <c r="O2187" s="12">
        <f t="shared" si="3960"/>
        <v>-1.9287760714101923E-5</v>
      </c>
      <c r="P2187" s="12">
        <f t="shared" si="3952"/>
        <v>-1.9287760714101923E-5</v>
      </c>
      <c r="Q2187" s="12">
        <f t="shared" si="3953"/>
        <v>-1.9287760714101923E-5</v>
      </c>
      <c r="R2187" s="12">
        <f t="shared" si="3954"/>
        <v>0</v>
      </c>
      <c r="S2187" s="4">
        <f t="shared" si="3961"/>
        <v>1</v>
      </c>
      <c r="T2187" s="15" t="str">
        <f t="shared" si="3962"/>
        <v>OK</v>
      </c>
    </row>
    <row r="2188" spans="1:20" x14ac:dyDescent="0.25">
      <c r="A2188" t="s">
        <v>39</v>
      </c>
      <c r="B2188" t="s">
        <v>31</v>
      </c>
      <c r="C2188" s="4">
        <f t="shared" ref="C2188:G2188" si="3971">C2170</f>
        <v>0</v>
      </c>
      <c r="D2188" s="4">
        <f t="shared" si="3971"/>
        <v>0</v>
      </c>
      <c r="E2188" s="4">
        <f t="shared" si="3971"/>
        <v>0</v>
      </c>
      <c r="F2188" s="4">
        <f t="shared" si="3971"/>
        <v>-1</v>
      </c>
      <c r="G2188" s="4">
        <f t="shared" si="3971"/>
        <v>0</v>
      </c>
      <c r="H2188" s="12">
        <f>H2178</f>
        <v>2.8729958363897126</v>
      </c>
      <c r="I2188" s="12">
        <f t="shared" ref="I2188:K2188" si="3972">I2178</f>
        <v>0.37745344629209104</v>
      </c>
      <c r="J2188" s="12">
        <f t="shared" si="3972"/>
        <v>2.5194714978198602</v>
      </c>
      <c r="K2188" s="12">
        <f t="shared" si="3972"/>
        <v>-5.9044308902796903E-2</v>
      </c>
      <c r="L2188" s="4">
        <f t="shared" si="3957"/>
        <v>-2.5194714978198602</v>
      </c>
      <c r="M2188" s="11">
        <f t="shared" si="3958"/>
        <v>7.4504379034779855E-2</v>
      </c>
      <c r="N2188" s="12">
        <f t="shared" si="3959"/>
        <v>5.5509024953581442E-3</v>
      </c>
      <c r="O2188" s="12">
        <f t="shared" si="3960"/>
        <v>0</v>
      </c>
      <c r="P2188" s="12">
        <f t="shared" si="3952"/>
        <v>0</v>
      </c>
      <c r="Q2188" s="12">
        <f t="shared" si="3953"/>
        <v>-1.0274671903717749E-2</v>
      </c>
      <c r="R2188" s="12">
        <f t="shared" si="3954"/>
        <v>0</v>
      </c>
      <c r="S2188" s="4">
        <f t="shared" si="3961"/>
        <v>0</v>
      </c>
      <c r="T2188" s="15" t="str">
        <f t="shared" si="3962"/>
        <v>OK</v>
      </c>
    </row>
    <row r="2189" spans="1:20" x14ac:dyDescent="0.25">
      <c r="A2189" t="s">
        <v>40</v>
      </c>
      <c r="B2189" t="s">
        <v>30</v>
      </c>
      <c r="C2189" s="4">
        <f t="shared" ref="C2189:G2189" si="3973">C2171</f>
        <v>1</v>
      </c>
      <c r="D2189" s="4">
        <f t="shared" si="3973"/>
        <v>1</v>
      </c>
      <c r="E2189" s="4">
        <f t="shared" si="3973"/>
        <v>0</v>
      </c>
      <c r="F2189" s="4">
        <f t="shared" si="3973"/>
        <v>1</v>
      </c>
      <c r="G2189" s="4">
        <f t="shared" si="3973"/>
        <v>1</v>
      </c>
      <c r="H2189" s="12">
        <f>H2178</f>
        <v>2.8729958363897126</v>
      </c>
      <c r="I2189" s="12">
        <f t="shared" ref="I2189:K2189" si="3974">I2178</f>
        <v>0.37745344629209104</v>
      </c>
      <c r="J2189" s="12">
        <f t="shared" si="3974"/>
        <v>2.5194714978198602</v>
      </c>
      <c r="K2189" s="12">
        <f t="shared" si="3974"/>
        <v>-5.9044308902796903E-2</v>
      </c>
      <c r="L2189" s="4">
        <f t="shared" si="3957"/>
        <v>5.333423025306776</v>
      </c>
      <c r="M2189" s="11">
        <f t="shared" si="3958"/>
        <v>0.99519567597096315</v>
      </c>
      <c r="N2189" s="12">
        <f t="shared" si="3959"/>
        <v>2.3081529375980919E-5</v>
      </c>
      <c r="O2189" s="12">
        <f t="shared" si="3960"/>
        <v>-4.5941276459545949E-5</v>
      </c>
      <c r="P2189" s="12">
        <f t="shared" si="3952"/>
        <v>0</v>
      </c>
      <c r="Q2189" s="12">
        <f t="shared" si="3953"/>
        <v>-4.5941276459545949E-5</v>
      </c>
      <c r="R2189" s="12">
        <f t="shared" si="3954"/>
        <v>-4.5941276459545949E-5</v>
      </c>
      <c r="S2189" s="4">
        <f t="shared" si="3961"/>
        <v>1</v>
      </c>
      <c r="T2189" s="15" t="str">
        <f t="shared" si="3962"/>
        <v>OK</v>
      </c>
    </row>
    <row r="2190" spans="1:20" x14ac:dyDescent="0.25">
      <c r="A2190" t="s">
        <v>39</v>
      </c>
      <c r="B2190" t="s">
        <v>36</v>
      </c>
      <c r="C2190" s="4">
        <f t="shared" ref="C2190:G2190" si="3975">C2172</f>
        <v>0</v>
      </c>
      <c r="D2190" s="4">
        <f t="shared" si="3975"/>
        <v>-1</v>
      </c>
      <c r="E2190" s="4">
        <f t="shared" si="3975"/>
        <v>0</v>
      </c>
      <c r="F2190" s="4">
        <f t="shared" si="3975"/>
        <v>-1</v>
      </c>
      <c r="G2190" s="4">
        <f t="shared" si="3975"/>
        <v>0</v>
      </c>
      <c r="H2190" s="12">
        <f>H2178</f>
        <v>2.8729958363897126</v>
      </c>
      <c r="I2190" s="12">
        <f t="shared" ref="I2190:K2190" si="3976">I2178</f>
        <v>0.37745344629209104</v>
      </c>
      <c r="J2190" s="12">
        <f t="shared" si="3976"/>
        <v>2.5194714978198602</v>
      </c>
      <c r="K2190" s="12">
        <f t="shared" si="3976"/>
        <v>-5.9044308902796903E-2</v>
      </c>
      <c r="L2190" s="4">
        <f t="shared" si="3957"/>
        <v>-5.3924673342095728</v>
      </c>
      <c r="M2190" s="11">
        <f t="shared" si="3958"/>
        <v>4.5301159570297128E-3</v>
      </c>
      <c r="N2190" s="12">
        <f t="shared" si="3959"/>
        <v>2.0521950584135229E-5</v>
      </c>
      <c r="O2190" s="12">
        <f t="shared" si="3960"/>
        <v>-4.0857967536649335E-5</v>
      </c>
      <c r="P2190" s="12">
        <f t="shared" si="3952"/>
        <v>0</v>
      </c>
      <c r="Q2190" s="12">
        <f t="shared" si="3953"/>
        <v>-4.0857967536649335E-5</v>
      </c>
      <c r="R2190" s="12">
        <f t="shared" si="3954"/>
        <v>0</v>
      </c>
      <c r="S2190" s="4">
        <f t="shared" si="3961"/>
        <v>0</v>
      </c>
      <c r="T2190" s="15" t="str">
        <f t="shared" si="3962"/>
        <v>OK</v>
      </c>
    </row>
    <row r="2191" spans="1:20" x14ac:dyDescent="0.25">
      <c r="A2191" t="s">
        <v>40</v>
      </c>
      <c r="B2191" t="s">
        <v>33</v>
      </c>
      <c r="C2191" s="4">
        <f t="shared" ref="C2191:G2191" si="3977">C2173</f>
        <v>1</v>
      </c>
      <c r="D2191" s="4">
        <f t="shared" si="3977"/>
        <v>1</v>
      </c>
      <c r="E2191" s="4">
        <f t="shared" si="3977"/>
        <v>1</v>
      </c>
      <c r="F2191" s="4">
        <f t="shared" si="3977"/>
        <v>1</v>
      </c>
      <c r="G2191" s="4">
        <f t="shared" si="3977"/>
        <v>0</v>
      </c>
      <c r="H2191" s="12">
        <f>H2178</f>
        <v>2.8729958363897126</v>
      </c>
      <c r="I2191" s="12">
        <f t="shared" ref="I2191:K2191" si="3978">I2178</f>
        <v>0.37745344629209104</v>
      </c>
      <c r="J2191" s="12">
        <f t="shared" si="3978"/>
        <v>2.5194714978198602</v>
      </c>
      <c r="K2191" s="12">
        <f t="shared" si="3978"/>
        <v>-5.9044308902796903E-2</v>
      </c>
      <c r="L2191" s="4">
        <f t="shared" si="3957"/>
        <v>5.7699207805016641</v>
      </c>
      <c r="M2191" s="11">
        <f t="shared" si="3958"/>
        <v>0.99688969948255834</v>
      </c>
      <c r="N2191" s="12">
        <f t="shared" si="3959"/>
        <v>9.6739693087978289E-6</v>
      </c>
      <c r="O2191" s="12">
        <f t="shared" si="3960"/>
        <v>-1.9287760714101923E-5</v>
      </c>
      <c r="P2191" s="12">
        <f t="shared" si="3952"/>
        <v>-1.9287760714101923E-5</v>
      </c>
      <c r="Q2191" s="12">
        <f t="shared" si="3953"/>
        <v>-1.9287760714101923E-5</v>
      </c>
      <c r="R2191" s="12">
        <f t="shared" si="3954"/>
        <v>0</v>
      </c>
      <c r="S2191" s="4">
        <f t="shared" si="3961"/>
        <v>1</v>
      </c>
      <c r="T2191" s="15" t="str">
        <f t="shared" si="3962"/>
        <v>OK</v>
      </c>
    </row>
    <row r="2192" spans="1:20" x14ac:dyDescent="0.25">
      <c r="M2192" s="5" t="s">
        <v>47</v>
      </c>
      <c r="N2192" s="11">
        <f>AVERAGE(N2182:N2191)</f>
        <v>1.5495542294693906E-3</v>
      </c>
      <c r="O2192"/>
    </row>
    <row r="2193" spans="1:20" x14ac:dyDescent="0.25">
      <c r="H2193" t="s">
        <v>41</v>
      </c>
      <c r="I2193">
        <f>I2175</f>
        <v>3</v>
      </c>
      <c r="M2193"/>
      <c r="N2193" s="5" t="s">
        <v>46</v>
      </c>
      <c r="O2193" s="11">
        <f>AVERAGE(O2182:O2191)</f>
        <v>-1.2895997955950336E-3</v>
      </c>
      <c r="P2193" s="11">
        <f t="shared" ref="P2193:R2193" si="3979">AVERAGE(P2182:P2191)</f>
        <v>9.2384737531081646E-5</v>
      </c>
      <c r="Q2193" s="11">
        <f t="shared" si="3979"/>
        <v>-1.6302986557816107E-3</v>
      </c>
      <c r="R2193" s="11">
        <f t="shared" si="3979"/>
        <v>8.6643469273481812E-5</v>
      </c>
    </row>
    <row r="2194" spans="1:20" x14ac:dyDescent="0.25">
      <c r="M2194"/>
      <c r="N2194"/>
      <c r="O2194"/>
    </row>
    <row r="2195" spans="1:20" x14ac:dyDescent="0.25">
      <c r="M2195"/>
      <c r="N2195"/>
      <c r="O2195"/>
    </row>
    <row r="2196" spans="1:20" x14ac:dyDescent="0.25">
      <c r="H2196" s="13">
        <f>H2178-O2193*$I2193</f>
        <v>2.8768646357764975</v>
      </c>
      <c r="I2196" s="13">
        <f t="shared" ref="I2196" si="3980">I2178-P2193*$I2193</f>
        <v>0.37717629207949782</v>
      </c>
      <c r="J2196" s="13">
        <f t="shared" ref="J2196" si="3981">J2178-Q2193*$I2193</f>
        <v>2.5243623937872051</v>
      </c>
      <c r="K2196" s="13">
        <f t="shared" ref="K2196" si="3982">K2178-R2193*$I2193</f>
        <v>-5.9304239310617346E-2</v>
      </c>
      <c r="M2196"/>
      <c r="N2196"/>
      <c r="O2196"/>
    </row>
    <row r="2197" spans="1:20" x14ac:dyDescent="0.25">
      <c r="H2197" s="36" t="s">
        <v>18</v>
      </c>
      <c r="I2197" s="36"/>
      <c r="J2197" s="36"/>
      <c r="K2197" s="36"/>
      <c r="M2197"/>
      <c r="N2197"/>
      <c r="O2197" s="37" t="s">
        <v>23</v>
      </c>
      <c r="P2197" s="37"/>
      <c r="Q2197" s="37"/>
      <c r="R2197" s="37"/>
    </row>
    <row r="2198" spans="1:20" x14ac:dyDescent="0.25">
      <c r="A2198" s="14" t="s">
        <v>45</v>
      </c>
      <c r="B2198" s="14">
        <f>B2180+1</f>
        <v>122</v>
      </c>
      <c r="H2198" s="8" t="s">
        <v>19</v>
      </c>
      <c r="I2198" s="8" t="s">
        <v>20</v>
      </c>
      <c r="J2198" s="8" t="s">
        <v>22</v>
      </c>
      <c r="K2198" s="8" t="s">
        <v>21</v>
      </c>
      <c r="M2198"/>
      <c r="N2198"/>
      <c r="O2198" s="8" t="s">
        <v>24</v>
      </c>
      <c r="P2198" s="8" t="s">
        <v>25</v>
      </c>
      <c r="Q2198" s="8" t="s">
        <v>26</v>
      </c>
      <c r="R2198" s="8" t="s">
        <v>27</v>
      </c>
    </row>
    <row r="2199" spans="1:20" ht="30" x14ac:dyDescent="0.25">
      <c r="A2199" s="6" t="s">
        <v>44</v>
      </c>
      <c r="B2199" s="6" t="s">
        <v>13</v>
      </c>
      <c r="C2199" s="7" t="s">
        <v>7</v>
      </c>
      <c r="D2199" s="6" t="s">
        <v>14</v>
      </c>
      <c r="E2199" s="6" t="s">
        <v>1</v>
      </c>
      <c r="F2199" s="6" t="s">
        <v>2</v>
      </c>
      <c r="G2199" s="6" t="s">
        <v>15</v>
      </c>
      <c r="H2199" s="9" t="s">
        <v>14</v>
      </c>
      <c r="I2199" s="9" t="s">
        <v>1</v>
      </c>
      <c r="J2199" s="9" t="s">
        <v>2</v>
      </c>
      <c r="K2199" s="9" t="s">
        <v>15</v>
      </c>
      <c r="L2199" s="6" t="s">
        <v>16</v>
      </c>
      <c r="M2199" s="6" t="s">
        <v>17</v>
      </c>
      <c r="N2199" s="6" t="s">
        <v>28</v>
      </c>
      <c r="O2199" s="9" t="s">
        <v>14</v>
      </c>
      <c r="P2199" s="9" t="s">
        <v>1</v>
      </c>
      <c r="Q2199" s="9" t="s">
        <v>2</v>
      </c>
      <c r="R2199" s="9" t="s">
        <v>15</v>
      </c>
      <c r="S2199" s="7" t="s">
        <v>42</v>
      </c>
      <c r="T2199" s="9" t="s">
        <v>43</v>
      </c>
    </row>
    <row r="2200" spans="1:20" x14ac:dyDescent="0.25">
      <c r="A2200" t="s">
        <v>39</v>
      </c>
      <c r="B2200" t="s">
        <v>29</v>
      </c>
      <c r="C2200" s="4">
        <f>C2182</f>
        <v>0</v>
      </c>
      <c r="D2200" s="4">
        <f t="shared" ref="D2200:G2200" si="3983">D2182</f>
        <v>-1</v>
      </c>
      <c r="E2200" s="4">
        <f t="shared" si="3983"/>
        <v>1</v>
      </c>
      <c r="F2200" s="4">
        <f t="shared" si="3983"/>
        <v>0</v>
      </c>
      <c r="G2200" s="4">
        <f t="shared" si="3983"/>
        <v>1</v>
      </c>
      <c r="H2200" s="12">
        <f>H2196</f>
        <v>2.8768646357764975</v>
      </c>
      <c r="I2200" s="12">
        <f t="shared" ref="I2200:K2200" si="3984">I2196</f>
        <v>0.37717629207949782</v>
      </c>
      <c r="J2200" s="12">
        <f t="shared" si="3984"/>
        <v>2.5243623937872051</v>
      </c>
      <c r="K2200" s="12">
        <f t="shared" si="3984"/>
        <v>-5.9304239310617346E-2</v>
      </c>
      <c r="L2200" s="4">
        <f>SUMPRODUCT(D2200:G2200,H2200:K2200)</f>
        <v>-2.5589925830076172</v>
      </c>
      <c r="M2200" s="11">
        <f>1/(1+EXP(-L2200))</f>
        <v>7.1824673651179685E-2</v>
      </c>
      <c r="N2200" s="12">
        <f>(M2200-C2200)^2</f>
        <v>5.1587837450984657E-3</v>
      </c>
      <c r="O2200" s="12">
        <f>2*D2200*$M2200*(1-$M2200)*($M2200-$C2200)</f>
        <v>-9.5765115723395137E-3</v>
      </c>
      <c r="P2200" s="12">
        <f t="shared" ref="P2200:P2209" si="3985">2*E2200*$M2200*(1-$M2200)*($M2200-$C2200)</f>
        <v>9.5765115723395137E-3</v>
      </c>
      <c r="Q2200" s="12">
        <f t="shared" ref="Q2200:Q2209" si="3986">2*F2200*$M2200*(1-$M2200)*($M2200-$C2200)</f>
        <v>0</v>
      </c>
      <c r="R2200" s="12">
        <f t="shared" ref="R2200:R2209" si="3987">2*G2200*$M2200*(1-$M2200)*($M2200-$C2200)</f>
        <v>9.5765115723395137E-3</v>
      </c>
      <c r="S2200" s="4">
        <f>IF(M2200&gt;0.5,1,0)</f>
        <v>0</v>
      </c>
      <c r="T2200" s="15" t="str">
        <f>IF(S2200=C2200,"OK","FAUX")</f>
        <v>OK</v>
      </c>
    </row>
    <row r="2201" spans="1:20" x14ac:dyDescent="0.25">
      <c r="A2201" t="s">
        <v>40</v>
      </c>
      <c r="B2201" t="s">
        <v>34</v>
      </c>
      <c r="C2201" s="4">
        <f t="shared" ref="C2201:G2201" si="3988">C2183</f>
        <v>1</v>
      </c>
      <c r="D2201" s="4">
        <f t="shared" si="3988"/>
        <v>0</v>
      </c>
      <c r="E2201" s="4">
        <f t="shared" si="3988"/>
        <v>1</v>
      </c>
      <c r="F2201" s="4">
        <f t="shared" si="3988"/>
        <v>1</v>
      </c>
      <c r="G2201" s="4">
        <f t="shared" si="3988"/>
        <v>1</v>
      </c>
      <c r="H2201" s="12">
        <f>H2196</f>
        <v>2.8768646357764975</v>
      </c>
      <c r="I2201" s="12">
        <f t="shared" ref="I2201:K2201" si="3989">I2196</f>
        <v>0.37717629207949782</v>
      </c>
      <c r="J2201" s="12">
        <f t="shared" si="3989"/>
        <v>2.5243623937872051</v>
      </c>
      <c r="K2201" s="12">
        <f t="shared" si="3989"/>
        <v>-5.9304239310617346E-2</v>
      </c>
      <c r="L2201" s="4">
        <f t="shared" ref="L2201:L2209" si="3990">SUMPRODUCT(D2201:G2201,H2201:K2201)</f>
        <v>2.8422344465560858</v>
      </c>
      <c r="M2201" s="11">
        <f t="shared" ref="M2201:M2209" si="3991">1/(1+EXP(-L2201))</f>
        <v>0.94491588053356557</v>
      </c>
      <c r="N2201" s="12">
        <f t="shared" ref="N2201:N2209" si="3992">(M2201-C2201)^2</f>
        <v>3.0342602173924209E-3</v>
      </c>
      <c r="O2201" s="12">
        <f t="shared" ref="O2201:O2209" si="3993">2*D2201*$M2201*(1-$M2201)*($M2201-$C2201)</f>
        <v>0</v>
      </c>
      <c r="P2201" s="12">
        <f t="shared" si="3985"/>
        <v>-5.7342413301706549E-3</v>
      </c>
      <c r="Q2201" s="12">
        <f t="shared" si="3986"/>
        <v>-5.7342413301706549E-3</v>
      </c>
      <c r="R2201" s="12">
        <f t="shared" si="3987"/>
        <v>-5.7342413301706549E-3</v>
      </c>
      <c r="S2201" s="4">
        <f t="shared" ref="S2201:S2209" si="3994">IF(M2201&gt;0.5,1,0)</f>
        <v>1</v>
      </c>
      <c r="T2201" s="15" t="str">
        <f t="shared" ref="T2201:T2209" si="3995">IF(S2201=C2201,"OK","FAUX")</f>
        <v>OK</v>
      </c>
    </row>
    <row r="2202" spans="1:20" x14ac:dyDescent="0.25">
      <c r="A2202" t="s">
        <v>39</v>
      </c>
      <c r="B2202" t="s">
        <v>35</v>
      </c>
      <c r="C2202" s="4">
        <f t="shared" ref="C2202:G2202" si="3996">C2184</f>
        <v>0</v>
      </c>
      <c r="D2202" s="4">
        <f t="shared" si="3996"/>
        <v>-1</v>
      </c>
      <c r="E2202" s="4">
        <f t="shared" si="3996"/>
        <v>1</v>
      </c>
      <c r="F2202" s="4">
        <f t="shared" si="3996"/>
        <v>-1</v>
      </c>
      <c r="G2202" s="4">
        <f t="shared" si="3996"/>
        <v>0</v>
      </c>
      <c r="H2202" s="12">
        <f>H2196</f>
        <v>2.8768646357764975</v>
      </c>
      <c r="I2202" s="12">
        <f t="shared" ref="I2202:K2202" si="3997">I2196</f>
        <v>0.37717629207949782</v>
      </c>
      <c r="J2202" s="12">
        <f t="shared" si="3997"/>
        <v>2.5243623937872051</v>
      </c>
      <c r="K2202" s="12">
        <f t="shared" si="3997"/>
        <v>-5.9304239310617346E-2</v>
      </c>
      <c r="L2202" s="4">
        <f t="shared" si="3990"/>
        <v>-5.0240507374842043</v>
      </c>
      <c r="M2202" s="11">
        <f t="shared" si="3991"/>
        <v>6.5348425496233094E-3</v>
      </c>
      <c r="N2202" s="12">
        <f t="shared" si="3992"/>
        <v>4.2704167148367274E-5</v>
      </c>
      <c r="O2202" s="12">
        <f t="shared" si="3993"/>
        <v>-8.4850204279679804E-5</v>
      </c>
      <c r="P2202" s="12">
        <f t="shared" si="3985"/>
        <v>8.4850204279679804E-5</v>
      </c>
      <c r="Q2202" s="12">
        <f t="shared" si="3986"/>
        <v>-8.4850204279679804E-5</v>
      </c>
      <c r="R2202" s="12">
        <f t="shared" si="3987"/>
        <v>0</v>
      </c>
      <c r="S2202" s="4">
        <f t="shared" si="3994"/>
        <v>0</v>
      </c>
      <c r="T2202" s="15" t="str">
        <f t="shared" si="3995"/>
        <v>OK</v>
      </c>
    </row>
    <row r="2203" spans="1:20" x14ac:dyDescent="0.25">
      <c r="A2203" t="s">
        <v>39</v>
      </c>
      <c r="B2203" t="s">
        <v>37</v>
      </c>
      <c r="C2203" s="4">
        <f t="shared" ref="C2203:G2203" si="3998">C2185</f>
        <v>0</v>
      </c>
      <c r="D2203" s="4">
        <f t="shared" si="3998"/>
        <v>-1</v>
      </c>
      <c r="E2203" s="4">
        <f t="shared" si="3998"/>
        <v>0</v>
      </c>
      <c r="F2203" s="4">
        <f t="shared" si="3998"/>
        <v>-1</v>
      </c>
      <c r="G2203" s="4">
        <f t="shared" si="3998"/>
        <v>1</v>
      </c>
      <c r="H2203" s="12">
        <f>H2196</f>
        <v>2.8768646357764975</v>
      </c>
      <c r="I2203" s="12">
        <f t="shared" ref="I2203:K2203" si="3999">I2196</f>
        <v>0.37717629207949782</v>
      </c>
      <c r="J2203" s="12">
        <f t="shared" si="3999"/>
        <v>2.5243623937872051</v>
      </c>
      <c r="K2203" s="12">
        <f t="shared" si="3999"/>
        <v>-5.9304239310617346E-2</v>
      </c>
      <c r="L2203" s="4">
        <f t="shared" si="3990"/>
        <v>-5.4605312688743206</v>
      </c>
      <c r="M2203" s="11">
        <f t="shared" si="3991"/>
        <v>4.2332995513784649E-3</v>
      </c>
      <c r="N2203" s="12">
        <f t="shared" si="3992"/>
        <v>1.7920825091701113E-5</v>
      </c>
      <c r="O2203" s="12">
        <f t="shared" si="3993"/>
        <v>-3.5689921741760165E-5</v>
      </c>
      <c r="P2203" s="12">
        <f t="shared" si="3985"/>
        <v>0</v>
      </c>
      <c r="Q2203" s="12">
        <f t="shared" si="3986"/>
        <v>-3.5689921741760165E-5</v>
      </c>
      <c r="R2203" s="12">
        <f t="shared" si="3987"/>
        <v>3.5689921741760165E-5</v>
      </c>
      <c r="S2203" s="4">
        <f t="shared" si="3994"/>
        <v>0</v>
      </c>
      <c r="T2203" s="15" t="str">
        <f t="shared" si="3995"/>
        <v>OK</v>
      </c>
    </row>
    <row r="2204" spans="1:20" x14ac:dyDescent="0.25">
      <c r="A2204" t="s">
        <v>40</v>
      </c>
      <c r="B2204" t="s">
        <v>32</v>
      </c>
      <c r="C2204" s="4">
        <f t="shared" ref="C2204:G2204" si="4000">C2186</f>
        <v>1</v>
      </c>
      <c r="D2204" s="4">
        <f t="shared" si="4000"/>
        <v>1</v>
      </c>
      <c r="E2204" s="4">
        <f t="shared" si="4000"/>
        <v>1</v>
      </c>
      <c r="F2204" s="4">
        <f t="shared" si="4000"/>
        <v>0</v>
      </c>
      <c r="G2204" s="4">
        <f t="shared" si="4000"/>
        <v>1</v>
      </c>
      <c r="H2204" s="12">
        <f>H2196</f>
        <v>2.8768646357764975</v>
      </c>
      <c r="I2204" s="12">
        <f t="shared" ref="I2204:K2204" si="4001">I2196</f>
        <v>0.37717629207949782</v>
      </c>
      <c r="J2204" s="12">
        <f t="shared" si="4001"/>
        <v>2.5243623937872051</v>
      </c>
      <c r="K2204" s="12">
        <f t="shared" si="4001"/>
        <v>-5.9304239310617346E-2</v>
      </c>
      <c r="L2204" s="4">
        <f t="shared" si="3990"/>
        <v>3.1947366885453778</v>
      </c>
      <c r="M2204" s="11">
        <f t="shared" si="3991"/>
        <v>0.96063572835792699</v>
      </c>
      <c r="N2204" s="12">
        <f t="shared" si="3992"/>
        <v>1.5495458819109135E-3</v>
      </c>
      <c r="O2204" s="12">
        <f t="shared" si="3993"/>
        <v>-2.9770982737870335E-3</v>
      </c>
      <c r="P2204" s="12">
        <f t="shared" si="3985"/>
        <v>-2.9770982737870335E-3</v>
      </c>
      <c r="Q2204" s="12">
        <f t="shared" si="3986"/>
        <v>0</v>
      </c>
      <c r="R2204" s="12">
        <f t="shared" si="3987"/>
        <v>-2.9770982737870335E-3</v>
      </c>
      <c r="S2204" s="4">
        <f t="shared" si="3994"/>
        <v>1</v>
      </c>
      <c r="T2204" s="15" t="str">
        <f t="shared" si="3995"/>
        <v>OK</v>
      </c>
    </row>
    <row r="2205" spans="1:20" x14ac:dyDescent="0.25">
      <c r="A2205" t="s">
        <v>40</v>
      </c>
      <c r="B2205" t="s">
        <v>38</v>
      </c>
      <c r="C2205" s="4">
        <f t="shared" ref="C2205:G2205" si="4002">C2187</f>
        <v>1</v>
      </c>
      <c r="D2205" s="4">
        <f t="shared" si="4002"/>
        <v>1</v>
      </c>
      <c r="E2205" s="4">
        <f t="shared" si="4002"/>
        <v>1</v>
      </c>
      <c r="F2205" s="4">
        <f t="shared" si="4002"/>
        <v>1</v>
      </c>
      <c r="G2205" s="4">
        <f t="shared" si="4002"/>
        <v>0</v>
      </c>
      <c r="H2205" s="12">
        <f>H2196</f>
        <v>2.8768646357764975</v>
      </c>
      <c r="I2205" s="12">
        <f t="shared" ref="I2205:K2205" si="4003">I2196</f>
        <v>0.37717629207949782</v>
      </c>
      <c r="J2205" s="12">
        <f t="shared" si="4003"/>
        <v>2.5243623937872051</v>
      </c>
      <c r="K2205" s="12">
        <f t="shared" si="4003"/>
        <v>-5.9304239310617346E-2</v>
      </c>
      <c r="L2205" s="4">
        <f t="shared" si="3990"/>
        <v>5.7784033216432</v>
      </c>
      <c r="M2205" s="11">
        <f t="shared" si="3991"/>
        <v>0.99691589012715953</v>
      </c>
      <c r="N2205" s="12">
        <f t="shared" si="3992"/>
        <v>9.5117337077520478E-6</v>
      </c>
      <c r="O2205" s="12">
        <f t="shared" si="3993"/>
        <v>-1.8964796951832282E-5</v>
      </c>
      <c r="P2205" s="12">
        <f t="shared" si="3985"/>
        <v>-1.8964796951832282E-5</v>
      </c>
      <c r="Q2205" s="12">
        <f t="shared" si="3986"/>
        <v>-1.8964796951832282E-5</v>
      </c>
      <c r="R2205" s="12">
        <f t="shared" si="3987"/>
        <v>0</v>
      </c>
      <c r="S2205" s="4">
        <f t="shared" si="3994"/>
        <v>1</v>
      </c>
      <c r="T2205" s="15" t="str">
        <f t="shared" si="3995"/>
        <v>OK</v>
      </c>
    </row>
    <row r="2206" spans="1:20" x14ac:dyDescent="0.25">
      <c r="A2206" t="s">
        <v>39</v>
      </c>
      <c r="B2206" t="s">
        <v>31</v>
      </c>
      <c r="C2206" s="4">
        <f t="shared" ref="C2206:G2206" si="4004">C2188</f>
        <v>0</v>
      </c>
      <c r="D2206" s="4">
        <f t="shared" si="4004"/>
        <v>0</v>
      </c>
      <c r="E2206" s="4">
        <f t="shared" si="4004"/>
        <v>0</v>
      </c>
      <c r="F2206" s="4">
        <f t="shared" si="4004"/>
        <v>-1</v>
      </c>
      <c r="G2206" s="4">
        <f t="shared" si="4004"/>
        <v>0</v>
      </c>
      <c r="H2206" s="12">
        <f>H2196</f>
        <v>2.8768646357764975</v>
      </c>
      <c r="I2206" s="12">
        <f t="shared" ref="I2206:K2206" si="4005">I2196</f>
        <v>0.37717629207949782</v>
      </c>
      <c r="J2206" s="12">
        <f t="shared" si="4005"/>
        <v>2.5243623937872051</v>
      </c>
      <c r="K2206" s="12">
        <f t="shared" si="4005"/>
        <v>-5.9304239310617346E-2</v>
      </c>
      <c r="L2206" s="4">
        <f t="shared" si="3990"/>
        <v>-2.5243623937872051</v>
      </c>
      <c r="M2206" s="11">
        <f t="shared" si="3991"/>
        <v>7.4167835790245662E-2</v>
      </c>
      <c r="N2206" s="12">
        <f t="shared" si="3992"/>
        <v>5.5008678658088452E-3</v>
      </c>
      <c r="O2206" s="12">
        <f t="shared" si="3993"/>
        <v>0</v>
      </c>
      <c r="P2206" s="12">
        <f t="shared" si="3985"/>
        <v>0</v>
      </c>
      <c r="Q2206" s="12">
        <f t="shared" si="3986"/>
        <v>-1.0185760802467391E-2</v>
      </c>
      <c r="R2206" s="12">
        <f t="shared" si="3987"/>
        <v>0</v>
      </c>
      <c r="S2206" s="4">
        <f t="shared" si="3994"/>
        <v>0</v>
      </c>
      <c r="T2206" s="15" t="str">
        <f t="shared" si="3995"/>
        <v>OK</v>
      </c>
    </row>
    <row r="2207" spans="1:20" x14ac:dyDescent="0.25">
      <c r="A2207" t="s">
        <v>40</v>
      </c>
      <c r="B2207" t="s">
        <v>30</v>
      </c>
      <c r="C2207" s="4">
        <f t="shared" ref="C2207:G2207" si="4006">C2189</f>
        <v>1</v>
      </c>
      <c r="D2207" s="4">
        <f t="shared" si="4006"/>
        <v>1</v>
      </c>
      <c r="E2207" s="4">
        <f t="shared" si="4006"/>
        <v>0</v>
      </c>
      <c r="F2207" s="4">
        <f t="shared" si="4006"/>
        <v>1</v>
      </c>
      <c r="G2207" s="4">
        <f t="shared" si="4006"/>
        <v>1</v>
      </c>
      <c r="H2207" s="12">
        <f>H2196</f>
        <v>2.8768646357764975</v>
      </c>
      <c r="I2207" s="12">
        <f t="shared" ref="I2207:K2207" si="4007">I2196</f>
        <v>0.37717629207949782</v>
      </c>
      <c r="J2207" s="12">
        <f t="shared" si="4007"/>
        <v>2.5243623937872051</v>
      </c>
      <c r="K2207" s="12">
        <f t="shared" si="4007"/>
        <v>-5.9304239310617346E-2</v>
      </c>
      <c r="L2207" s="4">
        <f t="shared" si="3990"/>
        <v>5.3419227902530855</v>
      </c>
      <c r="M2207" s="11">
        <f t="shared" si="3991"/>
        <v>0.99523614482939804</v>
      </c>
      <c r="N2207" s="12">
        <f t="shared" si="3992"/>
        <v>2.2694316086471033E-5</v>
      </c>
      <c r="O2207" s="12">
        <f t="shared" si="3993"/>
        <v>-4.5172407302878444E-5</v>
      </c>
      <c r="P2207" s="12">
        <f t="shared" si="3985"/>
        <v>0</v>
      </c>
      <c r="Q2207" s="12">
        <f t="shared" si="3986"/>
        <v>-4.5172407302878444E-5</v>
      </c>
      <c r="R2207" s="12">
        <f t="shared" si="3987"/>
        <v>-4.5172407302878444E-5</v>
      </c>
      <c r="S2207" s="4">
        <f t="shared" si="3994"/>
        <v>1</v>
      </c>
      <c r="T2207" s="15" t="str">
        <f t="shared" si="3995"/>
        <v>OK</v>
      </c>
    </row>
    <row r="2208" spans="1:20" x14ac:dyDescent="0.25">
      <c r="A2208" t="s">
        <v>39</v>
      </c>
      <c r="B2208" t="s">
        <v>36</v>
      </c>
      <c r="C2208" s="4">
        <f t="shared" ref="C2208:G2208" si="4008">C2190</f>
        <v>0</v>
      </c>
      <c r="D2208" s="4">
        <f t="shared" si="4008"/>
        <v>-1</v>
      </c>
      <c r="E2208" s="4">
        <f t="shared" si="4008"/>
        <v>0</v>
      </c>
      <c r="F2208" s="4">
        <f t="shared" si="4008"/>
        <v>-1</v>
      </c>
      <c r="G2208" s="4">
        <f t="shared" si="4008"/>
        <v>0</v>
      </c>
      <c r="H2208" s="12">
        <f>H2196</f>
        <v>2.8768646357764975</v>
      </c>
      <c r="I2208" s="12">
        <f t="shared" ref="I2208:K2208" si="4009">I2196</f>
        <v>0.37717629207949782</v>
      </c>
      <c r="J2208" s="12">
        <f t="shared" si="4009"/>
        <v>2.5243623937872051</v>
      </c>
      <c r="K2208" s="12">
        <f t="shared" si="4009"/>
        <v>-5.9304239310617346E-2</v>
      </c>
      <c r="L2208" s="4">
        <f t="shared" si="3990"/>
        <v>-5.401227029563703</v>
      </c>
      <c r="M2208" s="11">
        <f t="shared" si="3991"/>
        <v>4.4907842449925213E-3</v>
      </c>
      <c r="N2208" s="12">
        <f t="shared" si="3992"/>
        <v>2.0167143135073051E-5</v>
      </c>
      <c r="O2208" s="12">
        <f t="shared" si="3993"/>
        <v>-4.0153153692831113E-5</v>
      </c>
      <c r="P2208" s="12">
        <f t="shared" si="3985"/>
        <v>0</v>
      </c>
      <c r="Q2208" s="12">
        <f t="shared" si="3986"/>
        <v>-4.0153153692831113E-5</v>
      </c>
      <c r="R2208" s="12">
        <f t="shared" si="3987"/>
        <v>0</v>
      </c>
      <c r="S2208" s="4">
        <f t="shared" si="3994"/>
        <v>0</v>
      </c>
      <c r="T2208" s="15" t="str">
        <f t="shared" si="3995"/>
        <v>OK</v>
      </c>
    </row>
    <row r="2209" spans="1:20" x14ac:dyDescent="0.25">
      <c r="A2209" t="s">
        <v>40</v>
      </c>
      <c r="B2209" t="s">
        <v>33</v>
      </c>
      <c r="C2209" s="4">
        <f t="shared" ref="C2209:G2209" si="4010">C2191</f>
        <v>1</v>
      </c>
      <c r="D2209" s="4">
        <f t="shared" si="4010"/>
        <v>1</v>
      </c>
      <c r="E2209" s="4">
        <f t="shared" si="4010"/>
        <v>1</v>
      </c>
      <c r="F2209" s="4">
        <f t="shared" si="4010"/>
        <v>1</v>
      </c>
      <c r="G2209" s="4">
        <f t="shared" si="4010"/>
        <v>0</v>
      </c>
      <c r="H2209" s="12">
        <f>H2196</f>
        <v>2.8768646357764975</v>
      </c>
      <c r="I2209" s="12">
        <f t="shared" ref="I2209:K2209" si="4011">I2196</f>
        <v>0.37717629207949782</v>
      </c>
      <c r="J2209" s="12">
        <f t="shared" si="4011"/>
        <v>2.5243623937872051</v>
      </c>
      <c r="K2209" s="12">
        <f t="shared" si="4011"/>
        <v>-5.9304239310617346E-2</v>
      </c>
      <c r="L2209" s="4">
        <f t="shared" si="3990"/>
        <v>5.7784033216432</v>
      </c>
      <c r="M2209" s="11">
        <f t="shared" si="3991"/>
        <v>0.99691589012715953</v>
      </c>
      <c r="N2209" s="12">
        <f t="shared" si="3992"/>
        <v>9.5117337077520478E-6</v>
      </c>
      <c r="O2209" s="12">
        <f t="shared" si="3993"/>
        <v>-1.8964796951832282E-5</v>
      </c>
      <c r="P2209" s="12">
        <f t="shared" si="3985"/>
        <v>-1.8964796951832282E-5</v>
      </c>
      <c r="Q2209" s="12">
        <f t="shared" si="3986"/>
        <v>-1.8964796951832282E-5</v>
      </c>
      <c r="R2209" s="12">
        <f t="shared" si="3987"/>
        <v>0</v>
      </c>
      <c r="S2209" s="4">
        <f t="shared" si="3994"/>
        <v>1</v>
      </c>
      <c r="T2209" s="15" t="str">
        <f t="shared" si="3995"/>
        <v>OK</v>
      </c>
    </row>
    <row r="2210" spans="1:20" x14ac:dyDescent="0.25">
      <c r="M2210" s="5" t="s">
        <v>47</v>
      </c>
      <c r="N2210" s="11">
        <f>AVERAGE(N2200:N2209)</f>
        <v>1.5365967629087764E-3</v>
      </c>
      <c r="O2210"/>
    </row>
    <row r="2211" spans="1:20" x14ac:dyDescent="0.25">
      <c r="H2211" t="s">
        <v>41</v>
      </c>
      <c r="I2211">
        <f>I2193</f>
        <v>3</v>
      </c>
      <c r="M2211"/>
      <c r="N2211" s="5" t="s">
        <v>46</v>
      </c>
      <c r="O2211" s="11">
        <f>AVERAGE(O2200:O2209)</f>
        <v>-1.279740512704736E-3</v>
      </c>
      <c r="P2211" s="11">
        <f t="shared" ref="P2211:R2211" si="4012">AVERAGE(P2200:P2209)</f>
        <v>9.1209257875784068E-5</v>
      </c>
      <c r="Q2211" s="11">
        <f t="shared" si="4012"/>
        <v>-1.6163797413558858E-3</v>
      </c>
      <c r="R2211" s="11">
        <f t="shared" si="4012"/>
        <v>8.5568948282070724E-5</v>
      </c>
    </row>
    <row r="2212" spans="1:20" x14ac:dyDescent="0.25">
      <c r="M2212"/>
      <c r="N2212"/>
      <c r="O2212"/>
    </row>
    <row r="2213" spans="1:20" x14ac:dyDescent="0.25">
      <c r="M2213"/>
      <c r="N2213"/>
      <c r="O2213"/>
    </row>
    <row r="2214" spans="1:20" x14ac:dyDescent="0.25">
      <c r="H2214" s="13">
        <f>H2196-O2211*$I2211</f>
        <v>2.8807038573146118</v>
      </c>
      <c r="I2214" s="13">
        <f t="shared" ref="I2214" si="4013">I2196-P2211*$I2211</f>
        <v>0.37690266430587049</v>
      </c>
      <c r="J2214" s="13">
        <f t="shared" ref="J2214" si="4014">J2196-Q2211*$I2211</f>
        <v>2.5292115330112726</v>
      </c>
      <c r="K2214" s="13">
        <f t="shared" ref="K2214" si="4015">K2196-R2211*$I2211</f>
        <v>-5.9560946155463555E-2</v>
      </c>
      <c r="M2214"/>
      <c r="N2214"/>
      <c r="O2214"/>
    </row>
    <row r="2215" spans="1:20" x14ac:dyDescent="0.25">
      <c r="H2215" s="36" t="s">
        <v>18</v>
      </c>
      <c r="I2215" s="36"/>
      <c r="J2215" s="36"/>
      <c r="K2215" s="36"/>
      <c r="M2215"/>
      <c r="N2215"/>
      <c r="O2215" s="37" t="s">
        <v>23</v>
      </c>
      <c r="P2215" s="37"/>
      <c r="Q2215" s="37"/>
      <c r="R2215" s="37"/>
    </row>
    <row r="2216" spans="1:20" x14ac:dyDescent="0.25">
      <c r="A2216" s="14" t="s">
        <v>45</v>
      </c>
      <c r="B2216" s="14">
        <f>B2198+1</f>
        <v>123</v>
      </c>
      <c r="H2216" s="8" t="s">
        <v>19</v>
      </c>
      <c r="I2216" s="8" t="s">
        <v>20</v>
      </c>
      <c r="J2216" s="8" t="s">
        <v>22</v>
      </c>
      <c r="K2216" s="8" t="s">
        <v>21</v>
      </c>
      <c r="M2216"/>
      <c r="N2216"/>
      <c r="O2216" s="8" t="s">
        <v>24</v>
      </c>
      <c r="P2216" s="8" t="s">
        <v>25</v>
      </c>
      <c r="Q2216" s="8" t="s">
        <v>26</v>
      </c>
      <c r="R2216" s="8" t="s">
        <v>27</v>
      </c>
    </row>
    <row r="2217" spans="1:20" ht="30" x14ac:dyDescent="0.25">
      <c r="A2217" s="6" t="s">
        <v>44</v>
      </c>
      <c r="B2217" s="6" t="s">
        <v>13</v>
      </c>
      <c r="C2217" s="7" t="s">
        <v>7</v>
      </c>
      <c r="D2217" s="6" t="s">
        <v>14</v>
      </c>
      <c r="E2217" s="6" t="s">
        <v>1</v>
      </c>
      <c r="F2217" s="6" t="s">
        <v>2</v>
      </c>
      <c r="G2217" s="6" t="s">
        <v>15</v>
      </c>
      <c r="H2217" s="9" t="s">
        <v>14</v>
      </c>
      <c r="I2217" s="9" t="s">
        <v>1</v>
      </c>
      <c r="J2217" s="9" t="s">
        <v>2</v>
      </c>
      <c r="K2217" s="9" t="s">
        <v>15</v>
      </c>
      <c r="L2217" s="6" t="s">
        <v>16</v>
      </c>
      <c r="M2217" s="6" t="s">
        <v>17</v>
      </c>
      <c r="N2217" s="6" t="s">
        <v>28</v>
      </c>
      <c r="O2217" s="9" t="s">
        <v>14</v>
      </c>
      <c r="P2217" s="9" t="s">
        <v>1</v>
      </c>
      <c r="Q2217" s="9" t="s">
        <v>2</v>
      </c>
      <c r="R2217" s="9" t="s">
        <v>15</v>
      </c>
      <c r="S2217" s="7" t="s">
        <v>42</v>
      </c>
      <c r="T2217" s="9" t="s">
        <v>43</v>
      </c>
    </row>
    <row r="2218" spans="1:20" x14ac:dyDescent="0.25">
      <c r="A2218" t="s">
        <v>39</v>
      </c>
      <c r="B2218" t="s">
        <v>29</v>
      </c>
      <c r="C2218" s="4">
        <f>C2200</f>
        <v>0</v>
      </c>
      <c r="D2218" s="4">
        <f t="shared" ref="D2218:G2218" si="4016">D2200</f>
        <v>-1</v>
      </c>
      <c r="E2218" s="4">
        <f t="shared" si="4016"/>
        <v>1</v>
      </c>
      <c r="F2218" s="4">
        <f t="shared" si="4016"/>
        <v>0</v>
      </c>
      <c r="G2218" s="4">
        <f t="shared" si="4016"/>
        <v>1</v>
      </c>
      <c r="H2218" s="12">
        <f>H2214</f>
        <v>2.8807038573146118</v>
      </c>
      <c r="I2218" s="12">
        <f t="shared" ref="I2218:K2218" si="4017">I2214</f>
        <v>0.37690266430587049</v>
      </c>
      <c r="J2218" s="12">
        <f t="shared" si="4017"/>
        <v>2.5292115330112726</v>
      </c>
      <c r="K2218" s="12">
        <f t="shared" si="4017"/>
        <v>-5.9560946155463555E-2</v>
      </c>
      <c r="L2218" s="4">
        <f>SUMPRODUCT(D2218:G2218,H2218:K2218)</f>
        <v>-2.5633621391642047</v>
      </c>
      <c r="M2218" s="11">
        <f>1/(1+EXP(-L2218))</f>
        <v>7.1533917749845216E-2</v>
      </c>
      <c r="N2218" s="12">
        <f>(M2218-C2218)^2</f>
        <v>5.1171013886416204E-3</v>
      </c>
      <c r="O2218" s="12">
        <f>2*D2218*$M2218*(1-$M2218)*($M2218-$C2218)</f>
        <v>-9.5021101575778252E-3</v>
      </c>
      <c r="P2218" s="12">
        <f t="shared" ref="P2218:P2227" si="4018">2*E2218*$M2218*(1-$M2218)*($M2218-$C2218)</f>
        <v>9.5021101575778252E-3</v>
      </c>
      <c r="Q2218" s="12">
        <f t="shared" ref="Q2218:Q2227" si="4019">2*F2218*$M2218*(1-$M2218)*($M2218-$C2218)</f>
        <v>0</v>
      </c>
      <c r="R2218" s="12">
        <f t="shared" ref="R2218:R2227" si="4020">2*G2218*$M2218*(1-$M2218)*($M2218-$C2218)</f>
        <v>9.5021101575778252E-3</v>
      </c>
      <c r="S2218" s="4">
        <f>IF(M2218&gt;0.5,1,0)</f>
        <v>0</v>
      </c>
      <c r="T2218" s="15" t="str">
        <f>IF(S2218=C2218,"OK","FAUX")</f>
        <v>OK</v>
      </c>
    </row>
    <row r="2219" spans="1:20" x14ac:dyDescent="0.25">
      <c r="A2219" t="s">
        <v>40</v>
      </c>
      <c r="B2219" t="s">
        <v>34</v>
      </c>
      <c r="C2219" s="4">
        <f t="shared" ref="C2219:G2219" si="4021">C2201</f>
        <v>1</v>
      </c>
      <c r="D2219" s="4">
        <f t="shared" si="4021"/>
        <v>0</v>
      </c>
      <c r="E2219" s="4">
        <f t="shared" si="4021"/>
        <v>1</v>
      </c>
      <c r="F2219" s="4">
        <f t="shared" si="4021"/>
        <v>1</v>
      </c>
      <c r="G2219" s="4">
        <f t="shared" si="4021"/>
        <v>1</v>
      </c>
      <c r="H2219" s="12">
        <f>H2214</f>
        <v>2.8807038573146118</v>
      </c>
      <c r="I2219" s="12">
        <f t="shared" ref="I2219:K2219" si="4022">I2214</f>
        <v>0.37690266430587049</v>
      </c>
      <c r="J2219" s="12">
        <f t="shared" si="4022"/>
        <v>2.5292115330112726</v>
      </c>
      <c r="K2219" s="12">
        <f t="shared" si="4022"/>
        <v>-5.9560946155463555E-2</v>
      </c>
      <c r="L2219" s="4">
        <f t="shared" ref="L2219:L2227" si="4023">SUMPRODUCT(D2219:G2219,H2219:K2219)</f>
        <v>2.8465532511616796</v>
      </c>
      <c r="M2219" s="11">
        <f t="shared" ref="M2219:M2227" si="4024">1/(1+EXP(-L2219))</f>
        <v>0.94514024224458237</v>
      </c>
      <c r="N2219" s="12">
        <f t="shared" ref="N2219:N2227" si="4025">(M2219-C2219)^2</f>
        <v>3.0095930209831042E-3</v>
      </c>
      <c r="O2219" s="12">
        <f t="shared" ref="O2219:O2227" si="4026">2*D2219*$M2219*(1-$M2219)*($M2219-$C2219)</f>
        <v>0</v>
      </c>
      <c r="P2219" s="12">
        <f t="shared" si="4018"/>
        <v>-5.6889749538191516E-3</v>
      </c>
      <c r="Q2219" s="12">
        <f t="shared" si="4019"/>
        <v>-5.6889749538191516E-3</v>
      </c>
      <c r="R2219" s="12">
        <f t="shared" si="4020"/>
        <v>-5.6889749538191516E-3</v>
      </c>
      <c r="S2219" s="4">
        <f t="shared" ref="S2219:S2227" si="4027">IF(M2219&gt;0.5,1,0)</f>
        <v>1</v>
      </c>
      <c r="T2219" s="15" t="str">
        <f t="shared" ref="T2219:T2227" si="4028">IF(S2219=C2219,"OK","FAUX")</f>
        <v>OK</v>
      </c>
    </row>
    <row r="2220" spans="1:20" x14ac:dyDescent="0.25">
      <c r="A2220" t="s">
        <v>39</v>
      </c>
      <c r="B2220" t="s">
        <v>35</v>
      </c>
      <c r="C2220" s="4">
        <f t="shared" ref="C2220:G2220" si="4029">C2202</f>
        <v>0</v>
      </c>
      <c r="D2220" s="4">
        <f t="shared" si="4029"/>
        <v>-1</v>
      </c>
      <c r="E2220" s="4">
        <f t="shared" si="4029"/>
        <v>1</v>
      </c>
      <c r="F2220" s="4">
        <f t="shared" si="4029"/>
        <v>-1</v>
      </c>
      <c r="G2220" s="4">
        <f t="shared" si="4029"/>
        <v>0</v>
      </c>
      <c r="H2220" s="12">
        <f>H2214</f>
        <v>2.8807038573146118</v>
      </c>
      <c r="I2220" s="12">
        <f t="shared" ref="I2220:K2220" si="4030">I2214</f>
        <v>0.37690266430587049</v>
      </c>
      <c r="J2220" s="12">
        <f t="shared" si="4030"/>
        <v>2.5292115330112726</v>
      </c>
      <c r="K2220" s="12">
        <f t="shared" si="4030"/>
        <v>-5.9560946155463555E-2</v>
      </c>
      <c r="L2220" s="4">
        <f t="shared" si="4023"/>
        <v>-5.0330127260200133</v>
      </c>
      <c r="M2220" s="11">
        <f t="shared" si="4024"/>
        <v>6.476916640794167E-3</v>
      </c>
      <c r="N2220" s="12">
        <f t="shared" si="4025"/>
        <v>4.1950449171796393E-5</v>
      </c>
      <c r="O2220" s="12">
        <f t="shared" si="4026"/>
        <v>-8.3357479218933587E-5</v>
      </c>
      <c r="P2220" s="12">
        <f t="shared" si="4018"/>
        <v>8.3357479218933587E-5</v>
      </c>
      <c r="Q2220" s="12">
        <f t="shared" si="4019"/>
        <v>-8.3357479218933587E-5</v>
      </c>
      <c r="R2220" s="12">
        <f t="shared" si="4020"/>
        <v>0</v>
      </c>
      <c r="S2220" s="4">
        <f t="shared" si="4027"/>
        <v>0</v>
      </c>
      <c r="T2220" s="15" t="str">
        <f t="shared" si="4028"/>
        <v>OK</v>
      </c>
    </row>
    <row r="2221" spans="1:20" x14ac:dyDescent="0.25">
      <c r="A2221" t="s">
        <v>39</v>
      </c>
      <c r="B2221" t="s">
        <v>37</v>
      </c>
      <c r="C2221" s="4">
        <f t="shared" ref="C2221:G2221" si="4031">C2203</f>
        <v>0</v>
      </c>
      <c r="D2221" s="4">
        <f t="shared" si="4031"/>
        <v>-1</v>
      </c>
      <c r="E2221" s="4">
        <f t="shared" si="4031"/>
        <v>0</v>
      </c>
      <c r="F2221" s="4">
        <f t="shared" si="4031"/>
        <v>-1</v>
      </c>
      <c r="G2221" s="4">
        <f t="shared" si="4031"/>
        <v>1</v>
      </c>
      <c r="H2221" s="12">
        <f>H2214</f>
        <v>2.8807038573146118</v>
      </c>
      <c r="I2221" s="12">
        <f t="shared" ref="I2221:K2221" si="4032">I2214</f>
        <v>0.37690266430587049</v>
      </c>
      <c r="J2221" s="12">
        <f t="shared" si="4032"/>
        <v>2.5292115330112726</v>
      </c>
      <c r="K2221" s="12">
        <f t="shared" si="4032"/>
        <v>-5.9560946155463555E-2</v>
      </c>
      <c r="L2221" s="4">
        <f t="shared" si="4023"/>
        <v>-5.4694763364813479</v>
      </c>
      <c r="M2221" s="11">
        <f t="shared" si="4024"/>
        <v>4.1957594319102136E-3</v>
      </c>
      <c r="N2221" s="12">
        <f t="shared" si="4025"/>
        <v>1.7604397210463519E-5</v>
      </c>
      <c r="O2221" s="12">
        <f t="shared" si="4026"/>
        <v>-3.5061066789649246E-5</v>
      </c>
      <c r="P2221" s="12">
        <f t="shared" si="4018"/>
        <v>0</v>
      </c>
      <c r="Q2221" s="12">
        <f t="shared" si="4019"/>
        <v>-3.5061066789649246E-5</v>
      </c>
      <c r="R2221" s="12">
        <f t="shared" si="4020"/>
        <v>3.5061066789649246E-5</v>
      </c>
      <c r="S2221" s="4">
        <f t="shared" si="4027"/>
        <v>0</v>
      </c>
      <c r="T2221" s="15" t="str">
        <f t="shared" si="4028"/>
        <v>OK</v>
      </c>
    </row>
    <row r="2222" spans="1:20" x14ac:dyDescent="0.25">
      <c r="A2222" t="s">
        <v>40</v>
      </c>
      <c r="B2222" t="s">
        <v>32</v>
      </c>
      <c r="C2222" s="4">
        <f t="shared" ref="C2222:G2222" si="4033">C2204</f>
        <v>1</v>
      </c>
      <c r="D2222" s="4">
        <f t="shared" si="4033"/>
        <v>1</v>
      </c>
      <c r="E2222" s="4">
        <f t="shared" si="4033"/>
        <v>1</v>
      </c>
      <c r="F2222" s="4">
        <f t="shared" si="4033"/>
        <v>0</v>
      </c>
      <c r="G2222" s="4">
        <f t="shared" si="4033"/>
        <v>1</v>
      </c>
      <c r="H2222" s="12">
        <f>H2214</f>
        <v>2.8807038573146118</v>
      </c>
      <c r="I2222" s="12">
        <f t="shared" ref="I2222:K2222" si="4034">I2214</f>
        <v>0.37690266430587049</v>
      </c>
      <c r="J2222" s="12">
        <f t="shared" si="4034"/>
        <v>2.5292115330112726</v>
      </c>
      <c r="K2222" s="12">
        <f t="shared" si="4034"/>
        <v>-5.9560946155463555E-2</v>
      </c>
      <c r="L2222" s="4">
        <f t="shared" si="4023"/>
        <v>3.1980455754650188</v>
      </c>
      <c r="M2222" s="11">
        <f t="shared" si="4024"/>
        <v>0.96076066247185643</v>
      </c>
      <c r="N2222" s="12">
        <f t="shared" si="4025"/>
        <v>1.5397256096475764E-3</v>
      </c>
      <c r="O2222" s="12">
        <f t="shared" si="4026"/>
        <v>-2.958615593499777E-3</v>
      </c>
      <c r="P2222" s="12">
        <f t="shared" si="4018"/>
        <v>-2.958615593499777E-3</v>
      </c>
      <c r="Q2222" s="12">
        <f t="shared" si="4019"/>
        <v>0</v>
      </c>
      <c r="R2222" s="12">
        <f t="shared" si="4020"/>
        <v>-2.958615593499777E-3</v>
      </c>
      <c r="S2222" s="4">
        <f t="shared" si="4027"/>
        <v>1</v>
      </c>
      <c r="T2222" s="15" t="str">
        <f t="shared" si="4028"/>
        <v>OK</v>
      </c>
    </row>
    <row r="2223" spans="1:20" x14ac:dyDescent="0.25">
      <c r="A2223" t="s">
        <v>40</v>
      </c>
      <c r="B2223" t="s">
        <v>38</v>
      </c>
      <c r="C2223" s="4">
        <f t="shared" ref="C2223:G2223" si="4035">C2205</f>
        <v>1</v>
      </c>
      <c r="D2223" s="4">
        <f t="shared" si="4035"/>
        <v>1</v>
      </c>
      <c r="E2223" s="4">
        <f t="shared" si="4035"/>
        <v>1</v>
      </c>
      <c r="F2223" s="4">
        <f t="shared" si="4035"/>
        <v>1</v>
      </c>
      <c r="G2223" s="4">
        <f t="shared" si="4035"/>
        <v>0</v>
      </c>
      <c r="H2223" s="12">
        <f>H2214</f>
        <v>2.8807038573146118</v>
      </c>
      <c r="I2223" s="12">
        <f t="shared" ref="I2223:K2223" si="4036">I2214</f>
        <v>0.37690266430587049</v>
      </c>
      <c r="J2223" s="12">
        <f t="shared" si="4036"/>
        <v>2.5292115330112726</v>
      </c>
      <c r="K2223" s="12">
        <f t="shared" si="4036"/>
        <v>-5.9560946155463555E-2</v>
      </c>
      <c r="L2223" s="4">
        <f t="shared" si="4023"/>
        <v>5.7868180546317554</v>
      </c>
      <c r="M2223" s="11">
        <f t="shared" si="4024"/>
        <v>0.99694165416739089</v>
      </c>
      <c r="N2223" s="12">
        <f t="shared" si="4025"/>
        <v>9.353479231837514E-6</v>
      </c>
      <c r="O2223" s="12">
        <f t="shared" si="4026"/>
        <v>-1.8649746115216855E-5</v>
      </c>
      <c r="P2223" s="12">
        <f t="shared" si="4018"/>
        <v>-1.8649746115216855E-5</v>
      </c>
      <c r="Q2223" s="12">
        <f t="shared" si="4019"/>
        <v>-1.8649746115216855E-5</v>
      </c>
      <c r="R2223" s="12">
        <f t="shared" si="4020"/>
        <v>0</v>
      </c>
      <c r="S2223" s="4">
        <f t="shared" si="4027"/>
        <v>1</v>
      </c>
      <c r="T2223" s="15" t="str">
        <f t="shared" si="4028"/>
        <v>OK</v>
      </c>
    </row>
    <row r="2224" spans="1:20" x14ac:dyDescent="0.25">
      <c r="A2224" t="s">
        <v>39</v>
      </c>
      <c r="B2224" t="s">
        <v>31</v>
      </c>
      <c r="C2224" s="4">
        <f t="shared" ref="C2224:G2224" si="4037">C2206</f>
        <v>0</v>
      </c>
      <c r="D2224" s="4">
        <f t="shared" si="4037"/>
        <v>0</v>
      </c>
      <c r="E2224" s="4">
        <f t="shared" si="4037"/>
        <v>0</v>
      </c>
      <c r="F2224" s="4">
        <f t="shared" si="4037"/>
        <v>-1</v>
      </c>
      <c r="G2224" s="4">
        <f t="shared" si="4037"/>
        <v>0</v>
      </c>
      <c r="H2224" s="12">
        <f>H2214</f>
        <v>2.8807038573146118</v>
      </c>
      <c r="I2224" s="12">
        <f t="shared" ref="I2224:K2224" si="4038">I2214</f>
        <v>0.37690266430587049</v>
      </c>
      <c r="J2224" s="12">
        <f t="shared" si="4038"/>
        <v>2.5292115330112726</v>
      </c>
      <c r="K2224" s="12">
        <f t="shared" si="4038"/>
        <v>-5.9560946155463555E-2</v>
      </c>
      <c r="L2224" s="4">
        <f t="shared" si="4023"/>
        <v>-2.5292115330112726</v>
      </c>
      <c r="M2224" s="11">
        <f t="shared" si="4024"/>
        <v>7.3835546903594687E-2</v>
      </c>
      <c r="N2224" s="12">
        <f t="shared" si="4025"/>
        <v>5.4516879865529307E-3</v>
      </c>
      <c r="O2224" s="12">
        <f t="shared" si="4026"/>
        <v>0</v>
      </c>
      <c r="P2224" s="12">
        <f t="shared" si="4018"/>
        <v>0</v>
      </c>
      <c r="Q2224" s="12">
        <f t="shared" si="4019"/>
        <v>-1.0098319245036076E-2</v>
      </c>
      <c r="R2224" s="12">
        <f t="shared" si="4020"/>
        <v>0</v>
      </c>
      <c r="S2224" s="4">
        <f t="shared" si="4027"/>
        <v>0</v>
      </c>
      <c r="T2224" s="15" t="str">
        <f t="shared" si="4028"/>
        <v>OK</v>
      </c>
    </row>
    <row r="2225" spans="1:20" x14ac:dyDescent="0.25">
      <c r="A2225" t="s">
        <v>40</v>
      </c>
      <c r="B2225" t="s">
        <v>30</v>
      </c>
      <c r="C2225" s="4">
        <f t="shared" ref="C2225:G2225" si="4039">C2207</f>
        <v>1</v>
      </c>
      <c r="D2225" s="4">
        <f t="shared" si="4039"/>
        <v>1</v>
      </c>
      <c r="E2225" s="4">
        <f t="shared" si="4039"/>
        <v>0</v>
      </c>
      <c r="F2225" s="4">
        <f t="shared" si="4039"/>
        <v>1</v>
      </c>
      <c r="G2225" s="4">
        <f t="shared" si="4039"/>
        <v>1</v>
      </c>
      <c r="H2225" s="12">
        <f>H2214</f>
        <v>2.8807038573146118</v>
      </c>
      <c r="I2225" s="12">
        <f t="shared" ref="I2225:K2225" si="4040">I2214</f>
        <v>0.37690266430587049</v>
      </c>
      <c r="J2225" s="12">
        <f t="shared" si="4040"/>
        <v>2.5292115330112726</v>
      </c>
      <c r="K2225" s="12">
        <f t="shared" si="4040"/>
        <v>-5.9560946155463555E-2</v>
      </c>
      <c r="L2225" s="4">
        <f t="shared" si="4023"/>
        <v>5.3503544441704207</v>
      </c>
      <c r="M2225" s="11">
        <f t="shared" si="4024"/>
        <v>0.99527595419069481</v>
      </c>
      <c r="N2225" s="12">
        <f t="shared" si="4025"/>
        <v>2.2316608808413914E-5</v>
      </c>
      <c r="O2225" s="12">
        <f t="shared" si="4026"/>
        <v>-4.4422368252189243E-5</v>
      </c>
      <c r="P2225" s="12">
        <f t="shared" si="4018"/>
        <v>0</v>
      </c>
      <c r="Q2225" s="12">
        <f t="shared" si="4019"/>
        <v>-4.4422368252189243E-5</v>
      </c>
      <c r="R2225" s="12">
        <f t="shared" si="4020"/>
        <v>-4.4422368252189243E-5</v>
      </c>
      <c r="S2225" s="4">
        <f t="shared" si="4027"/>
        <v>1</v>
      </c>
      <c r="T2225" s="15" t="str">
        <f t="shared" si="4028"/>
        <v>OK</v>
      </c>
    </row>
    <row r="2226" spans="1:20" x14ac:dyDescent="0.25">
      <c r="A2226" t="s">
        <v>39</v>
      </c>
      <c r="B2226" t="s">
        <v>36</v>
      </c>
      <c r="C2226" s="4">
        <f t="shared" ref="C2226:G2226" si="4041">C2208</f>
        <v>0</v>
      </c>
      <c r="D2226" s="4">
        <f t="shared" si="4041"/>
        <v>-1</v>
      </c>
      <c r="E2226" s="4">
        <f t="shared" si="4041"/>
        <v>0</v>
      </c>
      <c r="F2226" s="4">
        <f t="shared" si="4041"/>
        <v>-1</v>
      </c>
      <c r="G2226" s="4">
        <f t="shared" si="4041"/>
        <v>0</v>
      </c>
      <c r="H2226" s="12">
        <f>H2214</f>
        <v>2.8807038573146118</v>
      </c>
      <c r="I2226" s="12">
        <f t="shared" ref="I2226:K2226" si="4042">I2214</f>
        <v>0.37690266430587049</v>
      </c>
      <c r="J2226" s="12">
        <f t="shared" si="4042"/>
        <v>2.5292115330112726</v>
      </c>
      <c r="K2226" s="12">
        <f t="shared" si="4042"/>
        <v>-5.9560946155463555E-2</v>
      </c>
      <c r="L2226" s="4">
        <f t="shared" si="4023"/>
        <v>-5.4099153903258843</v>
      </c>
      <c r="M2226" s="11">
        <f t="shared" si="4024"/>
        <v>4.4521086587718016E-3</v>
      </c>
      <c r="N2226" s="12">
        <f t="shared" si="4025"/>
        <v>1.982127150951085E-5</v>
      </c>
      <c r="O2226" s="12">
        <f t="shared" si="4026"/>
        <v>-3.9466050109990984E-5</v>
      </c>
      <c r="P2226" s="12">
        <f t="shared" si="4018"/>
        <v>0</v>
      </c>
      <c r="Q2226" s="12">
        <f t="shared" si="4019"/>
        <v>-3.9466050109990984E-5</v>
      </c>
      <c r="R2226" s="12">
        <f t="shared" si="4020"/>
        <v>0</v>
      </c>
      <c r="S2226" s="4">
        <f t="shared" si="4027"/>
        <v>0</v>
      </c>
      <c r="T2226" s="15" t="str">
        <f t="shared" si="4028"/>
        <v>OK</v>
      </c>
    </row>
    <row r="2227" spans="1:20" x14ac:dyDescent="0.25">
      <c r="A2227" t="s">
        <v>40</v>
      </c>
      <c r="B2227" t="s">
        <v>33</v>
      </c>
      <c r="C2227" s="4">
        <f t="shared" ref="C2227:G2227" si="4043">C2209</f>
        <v>1</v>
      </c>
      <c r="D2227" s="4">
        <f t="shared" si="4043"/>
        <v>1</v>
      </c>
      <c r="E2227" s="4">
        <f t="shared" si="4043"/>
        <v>1</v>
      </c>
      <c r="F2227" s="4">
        <f t="shared" si="4043"/>
        <v>1</v>
      </c>
      <c r="G2227" s="4">
        <f t="shared" si="4043"/>
        <v>0</v>
      </c>
      <c r="H2227" s="12">
        <f>H2214</f>
        <v>2.8807038573146118</v>
      </c>
      <c r="I2227" s="12">
        <f t="shared" ref="I2227:K2227" si="4044">I2214</f>
        <v>0.37690266430587049</v>
      </c>
      <c r="J2227" s="12">
        <f t="shared" si="4044"/>
        <v>2.5292115330112726</v>
      </c>
      <c r="K2227" s="12">
        <f t="shared" si="4044"/>
        <v>-5.9560946155463555E-2</v>
      </c>
      <c r="L2227" s="4">
        <f t="shared" si="4023"/>
        <v>5.7868180546317554</v>
      </c>
      <c r="M2227" s="11">
        <f t="shared" si="4024"/>
        <v>0.99694165416739089</v>
      </c>
      <c r="N2227" s="12">
        <f t="shared" si="4025"/>
        <v>9.353479231837514E-6</v>
      </c>
      <c r="O2227" s="12">
        <f t="shared" si="4026"/>
        <v>-1.8649746115216855E-5</v>
      </c>
      <c r="P2227" s="12">
        <f t="shared" si="4018"/>
        <v>-1.8649746115216855E-5</v>
      </c>
      <c r="Q2227" s="12">
        <f t="shared" si="4019"/>
        <v>-1.8649746115216855E-5</v>
      </c>
      <c r="R2227" s="12">
        <f t="shared" si="4020"/>
        <v>0</v>
      </c>
      <c r="S2227" s="4">
        <f t="shared" si="4027"/>
        <v>1</v>
      </c>
      <c r="T2227" s="15" t="str">
        <f t="shared" si="4028"/>
        <v>OK</v>
      </c>
    </row>
    <row r="2228" spans="1:20" x14ac:dyDescent="0.25">
      <c r="M2228" s="5" t="s">
        <v>47</v>
      </c>
      <c r="N2228" s="11">
        <f>AVERAGE(N2218:N2227)</f>
        <v>1.5238507690989091E-3</v>
      </c>
      <c r="O2228"/>
    </row>
    <row r="2229" spans="1:20" x14ac:dyDescent="0.25">
      <c r="H2229" t="s">
        <v>41</v>
      </c>
      <c r="I2229">
        <f>I2211</f>
        <v>3</v>
      </c>
      <c r="M2229"/>
      <c r="N2229" s="5" t="s">
        <v>46</v>
      </c>
      <c r="O2229" s="11">
        <f>AVERAGE(O2218:O2227)</f>
        <v>-1.2700332207678799E-3</v>
      </c>
      <c r="P2229" s="11">
        <f t="shared" ref="P2229:R2229" si="4045">AVERAGE(P2218:P2227)</f>
        <v>9.0057759724739657E-5</v>
      </c>
      <c r="Q2229" s="11">
        <f t="shared" si="4045"/>
        <v>-1.6026900655456426E-3</v>
      </c>
      <c r="R2229" s="11">
        <f t="shared" si="4045"/>
        <v>8.4515830879635642E-5</v>
      </c>
    </row>
    <row r="2230" spans="1:20" x14ac:dyDescent="0.25">
      <c r="M2230"/>
      <c r="N2230"/>
      <c r="O2230"/>
    </row>
    <row r="2231" spans="1:20" x14ac:dyDescent="0.25">
      <c r="M2231"/>
      <c r="N2231"/>
      <c r="O2231"/>
    </row>
    <row r="2232" spans="1:20" x14ac:dyDescent="0.25">
      <c r="H2232" s="13">
        <f>H2214-O2229*$I2229</f>
        <v>2.8845139569769156</v>
      </c>
      <c r="I2232" s="13">
        <f t="shared" ref="I2232" si="4046">I2214-P2229*$I2229</f>
        <v>0.37663249102669627</v>
      </c>
      <c r="J2232" s="13">
        <f t="shared" ref="J2232" si="4047">J2214-Q2229*$I2229</f>
        <v>2.5340196032079096</v>
      </c>
      <c r="K2232" s="13">
        <f t="shared" ref="K2232" si="4048">K2214-R2229*$I2229</f>
        <v>-5.9814493648102464E-2</v>
      </c>
      <c r="M2232"/>
      <c r="N2232"/>
      <c r="O2232"/>
    </row>
    <row r="2233" spans="1:20" x14ac:dyDescent="0.25">
      <c r="H2233" s="36" t="s">
        <v>18</v>
      </c>
      <c r="I2233" s="36"/>
      <c r="J2233" s="36"/>
      <c r="K2233" s="36"/>
      <c r="M2233"/>
      <c r="N2233"/>
      <c r="O2233" s="37" t="s">
        <v>23</v>
      </c>
      <c r="P2233" s="37"/>
      <c r="Q2233" s="37"/>
      <c r="R2233" s="37"/>
    </row>
    <row r="2234" spans="1:20" x14ac:dyDescent="0.25">
      <c r="A2234" s="14" t="s">
        <v>45</v>
      </c>
      <c r="B2234" s="14">
        <f>B2216+1</f>
        <v>124</v>
      </c>
      <c r="H2234" s="8" t="s">
        <v>19</v>
      </c>
      <c r="I2234" s="8" t="s">
        <v>20</v>
      </c>
      <c r="J2234" s="8" t="s">
        <v>22</v>
      </c>
      <c r="K2234" s="8" t="s">
        <v>21</v>
      </c>
      <c r="M2234"/>
      <c r="N2234"/>
      <c r="O2234" s="8" t="s">
        <v>24</v>
      </c>
      <c r="P2234" s="8" t="s">
        <v>25</v>
      </c>
      <c r="Q2234" s="8" t="s">
        <v>26</v>
      </c>
      <c r="R2234" s="8" t="s">
        <v>27</v>
      </c>
    </row>
    <row r="2235" spans="1:20" ht="30" x14ac:dyDescent="0.25">
      <c r="A2235" s="6" t="s">
        <v>44</v>
      </c>
      <c r="B2235" s="6" t="s">
        <v>13</v>
      </c>
      <c r="C2235" s="7" t="s">
        <v>7</v>
      </c>
      <c r="D2235" s="6" t="s">
        <v>14</v>
      </c>
      <c r="E2235" s="6" t="s">
        <v>1</v>
      </c>
      <c r="F2235" s="6" t="s">
        <v>2</v>
      </c>
      <c r="G2235" s="6" t="s">
        <v>15</v>
      </c>
      <c r="H2235" s="9" t="s">
        <v>14</v>
      </c>
      <c r="I2235" s="9" t="s">
        <v>1</v>
      </c>
      <c r="J2235" s="9" t="s">
        <v>2</v>
      </c>
      <c r="K2235" s="9" t="s">
        <v>15</v>
      </c>
      <c r="L2235" s="6" t="s">
        <v>16</v>
      </c>
      <c r="M2235" s="6" t="s">
        <v>17</v>
      </c>
      <c r="N2235" s="6" t="s">
        <v>28</v>
      </c>
      <c r="O2235" s="9" t="s">
        <v>14</v>
      </c>
      <c r="P2235" s="9" t="s">
        <v>1</v>
      </c>
      <c r="Q2235" s="9" t="s">
        <v>2</v>
      </c>
      <c r="R2235" s="9" t="s">
        <v>15</v>
      </c>
      <c r="S2235" s="7" t="s">
        <v>42</v>
      </c>
      <c r="T2235" s="9" t="s">
        <v>43</v>
      </c>
    </row>
    <row r="2236" spans="1:20" x14ac:dyDescent="0.25">
      <c r="A2236" t="s">
        <v>39</v>
      </c>
      <c r="B2236" t="s">
        <v>29</v>
      </c>
      <c r="C2236" s="4">
        <f>C2218</f>
        <v>0</v>
      </c>
      <c r="D2236" s="4">
        <f t="shared" ref="D2236:G2236" si="4049">D2218</f>
        <v>-1</v>
      </c>
      <c r="E2236" s="4">
        <f t="shared" si="4049"/>
        <v>1</v>
      </c>
      <c r="F2236" s="4">
        <f t="shared" si="4049"/>
        <v>0</v>
      </c>
      <c r="G2236" s="4">
        <f t="shared" si="4049"/>
        <v>1</v>
      </c>
      <c r="H2236" s="12">
        <f>H2232</f>
        <v>2.8845139569769156</v>
      </c>
      <c r="I2236" s="12">
        <f t="shared" ref="I2236:K2236" si="4050">I2232</f>
        <v>0.37663249102669627</v>
      </c>
      <c r="J2236" s="12">
        <f t="shared" si="4050"/>
        <v>2.5340196032079096</v>
      </c>
      <c r="K2236" s="12">
        <f t="shared" si="4050"/>
        <v>-5.9814493648102464E-2</v>
      </c>
      <c r="L2236" s="4">
        <f>SUMPRODUCT(D2236:G2236,H2236:K2236)</f>
        <v>-2.5676959595983218</v>
      </c>
      <c r="M2236" s="11">
        <f>1/(1+EXP(-L2236))</f>
        <v>7.1246613138124429E-2</v>
      </c>
      <c r="N2236" s="12">
        <f>(M2236-C2236)^2</f>
        <v>5.0760798836535642E-3</v>
      </c>
      <c r="O2236" s="12">
        <f>2*D2236*$M2236*(1-$M2236)*($M2236-$C2236)</f>
        <v>-9.4288527678493671E-3</v>
      </c>
      <c r="P2236" s="12">
        <f t="shared" ref="P2236:P2245" si="4051">2*E2236*$M2236*(1-$M2236)*($M2236-$C2236)</f>
        <v>9.4288527678493671E-3</v>
      </c>
      <c r="Q2236" s="12">
        <f t="shared" ref="Q2236:Q2245" si="4052">2*F2236*$M2236*(1-$M2236)*($M2236-$C2236)</f>
        <v>0</v>
      </c>
      <c r="R2236" s="12">
        <f t="shared" ref="R2236:R2245" si="4053">2*G2236*$M2236*(1-$M2236)*($M2236-$C2236)</f>
        <v>9.4288527678493671E-3</v>
      </c>
      <c r="S2236" s="4">
        <f>IF(M2236&gt;0.5,1,0)</f>
        <v>0</v>
      </c>
      <c r="T2236" s="15" t="str">
        <f>IF(S2236=C2236,"OK","FAUX")</f>
        <v>OK</v>
      </c>
    </row>
    <row r="2237" spans="1:20" x14ac:dyDescent="0.25">
      <c r="A2237" t="s">
        <v>40</v>
      </c>
      <c r="B2237" t="s">
        <v>34</v>
      </c>
      <c r="C2237" s="4">
        <f t="shared" ref="C2237:G2237" si="4054">C2219</f>
        <v>1</v>
      </c>
      <c r="D2237" s="4">
        <f t="shared" si="4054"/>
        <v>0</v>
      </c>
      <c r="E2237" s="4">
        <f t="shared" si="4054"/>
        <v>1</v>
      </c>
      <c r="F2237" s="4">
        <f t="shared" si="4054"/>
        <v>1</v>
      </c>
      <c r="G2237" s="4">
        <f t="shared" si="4054"/>
        <v>1</v>
      </c>
      <c r="H2237" s="12">
        <f>H2232</f>
        <v>2.8845139569769156</v>
      </c>
      <c r="I2237" s="12">
        <f t="shared" ref="I2237:K2237" si="4055">I2232</f>
        <v>0.37663249102669627</v>
      </c>
      <c r="J2237" s="12">
        <f t="shared" si="4055"/>
        <v>2.5340196032079096</v>
      </c>
      <c r="K2237" s="12">
        <f t="shared" si="4055"/>
        <v>-5.9814493648102464E-2</v>
      </c>
      <c r="L2237" s="4">
        <f t="shared" ref="L2237:L2245" si="4056">SUMPRODUCT(D2237:G2237,H2237:K2237)</f>
        <v>2.850837600586503</v>
      </c>
      <c r="M2237" s="11">
        <f t="shared" ref="M2237:M2245" si="4057">1/(1+EXP(-L2237))</f>
        <v>0.94536196327664868</v>
      </c>
      <c r="N2237" s="12">
        <f t="shared" ref="N2237:N2245" si="4058">(M2237-C2237)^2</f>
        <v>2.9853150569822879E-3</v>
      </c>
      <c r="O2237" s="12">
        <f t="shared" ref="O2237:O2245" si="4059">2*D2237*$M2237*(1-$M2237)*($M2237-$C2237)</f>
        <v>0</v>
      </c>
      <c r="P2237" s="12">
        <f t="shared" si="4051"/>
        <v>-5.6444066065362321E-3</v>
      </c>
      <c r="Q2237" s="12">
        <f t="shared" si="4052"/>
        <v>-5.6444066065362321E-3</v>
      </c>
      <c r="R2237" s="12">
        <f t="shared" si="4053"/>
        <v>-5.6444066065362321E-3</v>
      </c>
      <c r="S2237" s="4">
        <f t="shared" ref="S2237:S2245" si="4060">IF(M2237&gt;0.5,1,0)</f>
        <v>1</v>
      </c>
      <c r="T2237" s="15" t="str">
        <f t="shared" ref="T2237:T2245" si="4061">IF(S2237=C2237,"OK","FAUX")</f>
        <v>OK</v>
      </c>
    </row>
    <row r="2238" spans="1:20" x14ac:dyDescent="0.25">
      <c r="A2238" t="s">
        <v>39</v>
      </c>
      <c r="B2238" t="s">
        <v>35</v>
      </c>
      <c r="C2238" s="4">
        <f t="shared" ref="C2238:G2238" si="4062">C2220</f>
        <v>0</v>
      </c>
      <c r="D2238" s="4">
        <f t="shared" si="4062"/>
        <v>-1</v>
      </c>
      <c r="E2238" s="4">
        <f t="shared" si="4062"/>
        <v>1</v>
      </c>
      <c r="F2238" s="4">
        <f t="shared" si="4062"/>
        <v>-1</v>
      </c>
      <c r="G2238" s="4">
        <f t="shared" si="4062"/>
        <v>0</v>
      </c>
      <c r="H2238" s="12">
        <f>H2232</f>
        <v>2.8845139569769156</v>
      </c>
      <c r="I2238" s="12">
        <f t="shared" ref="I2238:K2238" si="4063">I2232</f>
        <v>0.37663249102669627</v>
      </c>
      <c r="J2238" s="12">
        <f t="shared" si="4063"/>
        <v>2.5340196032079096</v>
      </c>
      <c r="K2238" s="12">
        <f t="shared" si="4063"/>
        <v>-5.9814493648102464E-2</v>
      </c>
      <c r="L2238" s="4">
        <f t="shared" si="4056"/>
        <v>-5.0419010691581292</v>
      </c>
      <c r="M2238" s="11">
        <f t="shared" si="4057"/>
        <v>6.4199706276318489E-3</v>
      </c>
      <c r="N2238" s="12">
        <f t="shared" si="4058"/>
        <v>4.1216022859655676E-5</v>
      </c>
      <c r="O2238" s="12">
        <f t="shared" si="4059"/>
        <v>-8.1902834407017767E-5</v>
      </c>
      <c r="P2238" s="12">
        <f t="shared" si="4051"/>
        <v>8.1902834407017767E-5</v>
      </c>
      <c r="Q2238" s="12">
        <f t="shared" si="4052"/>
        <v>-8.1902834407017767E-5</v>
      </c>
      <c r="R2238" s="12">
        <f t="shared" si="4053"/>
        <v>0</v>
      </c>
      <c r="S2238" s="4">
        <f t="shared" si="4060"/>
        <v>0</v>
      </c>
      <c r="T2238" s="15" t="str">
        <f t="shared" si="4061"/>
        <v>OK</v>
      </c>
    </row>
    <row r="2239" spans="1:20" x14ac:dyDescent="0.25">
      <c r="A2239" t="s">
        <v>39</v>
      </c>
      <c r="B2239" t="s">
        <v>37</v>
      </c>
      <c r="C2239" s="4">
        <f t="shared" ref="C2239:G2239" si="4064">C2221</f>
        <v>0</v>
      </c>
      <c r="D2239" s="4">
        <f t="shared" si="4064"/>
        <v>-1</v>
      </c>
      <c r="E2239" s="4">
        <f t="shared" si="4064"/>
        <v>0</v>
      </c>
      <c r="F2239" s="4">
        <f t="shared" si="4064"/>
        <v>-1</v>
      </c>
      <c r="G2239" s="4">
        <f t="shared" si="4064"/>
        <v>1</v>
      </c>
      <c r="H2239" s="12">
        <f>H2232</f>
        <v>2.8845139569769156</v>
      </c>
      <c r="I2239" s="12">
        <f t="shared" ref="I2239:K2239" si="4065">I2232</f>
        <v>0.37663249102669627</v>
      </c>
      <c r="J2239" s="12">
        <f t="shared" si="4065"/>
        <v>2.5340196032079096</v>
      </c>
      <c r="K2239" s="12">
        <f t="shared" si="4065"/>
        <v>-5.9814493648102464E-2</v>
      </c>
      <c r="L2239" s="4">
        <f t="shared" si="4056"/>
        <v>-5.478348053832927</v>
      </c>
      <c r="M2239" s="11">
        <f t="shared" si="4057"/>
        <v>4.1588545943610656E-3</v>
      </c>
      <c r="N2239" s="12">
        <f t="shared" si="4058"/>
        <v>1.7296071537038143E-5</v>
      </c>
      <c r="O2239" s="12">
        <f t="shared" si="4059"/>
        <v>-3.4448279380923865E-5</v>
      </c>
      <c r="P2239" s="12">
        <f t="shared" si="4051"/>
        <v>0</v>
      </c>
      <c r="Q2239" s="12">
        <f t="shared" si="4052"/>
        <v>-3.4448279380923865E-5</v>
      </c>
      <c r="R2239" s="12">
        <f t="shared" si="4053"/>
        <v>3.4448279380923865E-5</v>
      </c>
      <c r="S2239" s="4">
        <f t="shared" si="4060"/>
        <v>0</v>
      </c>
      <c r="T2239" s="15" t="str">
        <f t="shared" si="4061"/>
        <v>OK</v>
      </c>
    </row>
    <row r="2240" spans="1:20" x14ac:dyDescent="0.25">
      <c r="A2240" t="s">
        <v>40</v>
      </c>
      <c r="B2240" t="s">
        <v>32</v>
      </c>
      <c r="C2240" s="4">
        <f t="shared" ref="C2240:G2240" si="4066">C2222</f>
        <v>1</v>
      </c>
      <c r="D2240" s="4">
        <f t="shared" si="4066"/>
        <v>1</v>
      </c>
      <c r="E2240" s="4">
        <f t="shared" si="4066"/>
        <v>1</v>
      </c>
      <c r="F2240" s="4">
        <f t="shared" si="4066"/>
        <v>0</v>
      </c>
      <c r="G2240" s="4">
        <f t="shared" si="4066"/>
        <v>1</v>
      </c>
      <c r="H2240" s="12">
        <f>H2232</f>
        <v>2.8845139569769156</v>
      </c>
      <c r="I2240" s="12">
        <f t="shared" ref="I2240:K2240" si="4067">I2232</f>
        <v>0.37663249102669627</v>
      </c>
      <c r="J2240" s="12">
        <f t="shared" si="4067"/>
        <v>2.5340196032079096</v>
      </c>
      <c r="K2240" s="12">
        <f t="shared" si="4067"/>
        <v>-5.9814493648102464E-2</v>
      </c>
      <c r="L2240" s="4">
        <f t="shared" si="4056"/>
        <v>3.2013319543555094</v>
      </c>
      <c r="M2240" s="11">
        <f t="shared" si="4057"/>
        <v>0.96088437024677209</v>
      </c>
      <c r="N2240" s="12">
        <f t="shared" si="4058"/>
        <v>1.5300324909916084E-3</v>
      </c>
      <c r="O2240" s="12">
        <f t="shared" si="4059"/>
        <v>-2.9403686131271433E-3</v>
      </c>
      <c r="P2240" s="12">
        <f t="shared" si="4051"/>
        <v>-2.9403686131271433E-3</v>
      </c>
      <c r="Q2240" s="12">
        <f t="shared" si="4052"/>
        <v>0</v>
      </c>
      <c r="R2240" s="12">
        <f t="shared" si="4053"/>
        <v>-2.9403686131271433E-3</v>
      </c>
      <c r="S2240" s="4">
        <f t="shared" si="4060"/>
        <v>1</v>
      </c>
      <c r="T2240" s="15" t="str">
        <f t="shared" si="4061"/>
        <v>OK</v>
      </c>
    </row>
    <row r="2241" spans="1:20" x14ac:dyDescent="0.25">
      <c r="A2241" t="s">
        <v>40</v>
      </c>
      <c r="B2241" t="s">
        <v>38</v>
      </c>
      <c r="C2241" s="4">
        <f t="shared" ref="C2241:G2241" si="4068">C2223</f>
        <v>1</v>
      </c>
      <c r="D2241" s="4">
        <f t="shared" si="4068"/>
        <v>1</v>
      </c>
      <c r="E2241" s="4">
        <f t="shared" si="4068"/>
        <v>1</v>
      </c>
      <c r="F2241" s="4">
        <f t="shared" si="4068"/>
        <v>1</v>
      </c>
      <c r="G2241" s="4">
        <f t="shared" si="4068"/>
        <v>0</v>
      </c>
      <c r="H2241" s="12">
        <f>H2232</f>
        <v>2.8845139569769156</v>
      </c>
      <c r="I2241" s="12">
        <f t="shared" ref="I2241:K2241" si="4069">I2232</f>
        <v>0.37663249102669627</v>
      </c>
      <c r="J2241" s="12">
        <f t="shared" si="4069"/>
        <v>2.5340196032079096</v>
      </c>
      <c r="K2241" s="12">
        <f t="shared" si="4069"/>
        <v>-5.9814493648102464E-2</v>
      </c>
      <c r="L2241" s="4">
        <f t="shared" si="4056"/>
        <v>5.7951660512115222</v>
      </c>
      <c r="M2241" s="11">
        <f t="shared" si="4057"/>
        <v>0.99696700184391873</v>
      </c>
      <c r="N2241" s="12">
        <f t="shared" si="4058"/>
        <v>9.1990778147923713E-6</v>
      </c>
      <c r="O2241" s="12">
        <f t="shared" si="4059"/>
        <v>-1.8342354057484917E-5</v>
      </c>
      <c r="P2241" s="12">
        <f t="shared" si="4051"/>
        <v>-1.8342354057484917E-5</v>
      </c>
      <c r="Q2241" s="12">
        <f t="shared" si="4052"/>
        <v>-1.8342354057484917E-5</v>
      </c>
      <c r="R2241" s="12">
        <f t="shared" si="4053"/>
        <v>0</v>
      </c>
      <c r="S2241" s="4">
        <f t="shared" si="4060"/>
        <v>1</v>
      </c>
      <c r="T2241" s="15" t="str">
        <f t="shared" si="4061"/>
        <v>OK</v>
      </c>
    </row>
    <row r="2242" spans="1:20" x14ac:dyDescent="0.25">
      <c r="A2242" t="s">
        <v>39</v>
      </c>
      <c r="B2242" t="s">
        <v>31</v>
      </c>
      <c r="C2242" s="4">
        <f t="shared" ref="C2242:G2242" si="4070">C2224</f>
        <v>0</v>
      </c>
      <c r="D2242" s="4">
        <f t="shared" si="4070"/>
        <v>0</v>
      </c>
      <c r="E2242" s="4">
        <f t="shared" si="4070"/>
        <v>0</v>
      </c>
      <c r="F2242" s="4">
        <f t="shared" si="4070"/>
        <v>-1</v>
      </c>
      <c r="G2242" s="4">
        <f t="shared" si="4070"/>
        <v>0</v>
      </c>
      <c r="H2242" s="12">
        <f>H2232</f>
        <v>2.8845139569769156</v>
      </c>
      <c r="I2242" s="12">
        <f t="shared" ref="I2242:K2242" si="4071">I2232</f>
        <v>0.37663249102669627</v>
      </c>
      <c r="J2242" s="12">
        <f t="shared" si="4071"/>
        <v>2.5340196032079096</v>
      </c>
      <c r="K2242" s="12">
        <f t="shared" si="4071"/>
        <v>-5.9814493648102464E-2</v>
      </c>
      <c r="L2242" s="4">
        <f t="shared" si="4056"/>
        <v>-2.5340196032079096</v>
      </c>
      <c r="M2242" s="11">
        <f t="shared" si="4057"/>
        <v>7.3507425471917395E-2</v>
      </c>
      <c r="N2242" s="12">
        <f t="shared" si="4058"/>
        <v>5.4033415995094905E-3</v>
      </c>
      <c r="O2242" s="12">
        <f t="shared" si="4059"/>
        <v>0</v>
      </c>
      <c r="P2242" s="12">
        <f t="shared" si="4051"/>
        <v>0</v>
      </c>
      <c r="Q2242" s="12">
        <f t="shared" si="4052"/>
        <v>-1.0012311739168471E-2</v>
      </c>
      <c r="R2242" s="12">
        <f t="shared" si="4053"/>
        <v>0</v>
      </c>
      <c r="S2242" s="4">
        <f t="shared" si="4060"/>
        <v>0</v>
      </c>
      <c r="T2242" s="15" t="str">
        <f t="shared" si="4061"/>
        <v>OK</v>
      </c>
    </row>
    <row r="2243" spans="1:20" x14ac:dyDescent="0.25">
      <c r="A2243" t="s">
        <v>40</v>
      </c>
      <c r="B2243" t="s">
        <v>30</v>
      </c>
      <c r="C2243" s="4">
        <f t="shared" ref="C2243:G2243" si="4072">C2225</f>
        <v>1</v>
      </c>
      <c r="D2243" s="4">
        <f t="shared" si="4072"/>
        <v>1</v>
      </c>
      <c r="E2243" s="4">
        <f t="shared" si="4072"/>
        <v>0</v>
      </c>
      <c r="F2243" s="4">
        <f t="shared" si="4072"/>
        <v>1</v>
      </c>
      <c r="G2243" s="4">
        <f t="shared" si="4072"/>
        <v>1</v>
      </c>
      <c r="H2243" s="12">
        <f>H2232</f>
        <v>2.8845139569769156</v>
      </c>
      <c r="I2243" s="12">
        <f t="shared" ref="I2243:K2243" si="4073">I2232</f>
        <v>0.37663249102669627</v>
      </c>
      <c r="J2243" s="12">
        <f t="shared" si="4073"/>
        <v>2.5340196032079096</v>
      </c>
      <c r="K2243" s="12">
        <f t="shared" si="4073"/>
        <v>-5.9814493648102464E-2</v>
      </c>
      <c r="L2243" s="4">
        <f t="shared" si="4056"/>
        <v>5.3587190665367226</v>
      </c>
      <c r="M2243" s="11">
        <f t="shared" si="4057"/>
        <v>0.99531511989602717</v>
      </c>
      <c r="N2243" s="12">
        <f t="shared" si="4058"/>
        <v>2.1948101588600498E-5</v>
      </c>
      <c r="O2243" s="12">
        <f t="shared" si="4059"/>
        <v>-4.3690554728296186E-5</v>
      </c>
      <c r="P2243" s="12">
        <f t="shared" si="4051"/>
        <v>0</v>
      </c>
      <c r="Q2243" s="12">
        <f t="shared" si="4052"/>
        <v>-4.3690554728296186E-5</v>
      </c>
      <c r="R2243" s="12">
        <f t="shared" si="4053"/>
        <v>-4.3690554728296186E-5</v>
      </c>
      <c r="S2243" s="4">
        <f t="shared" si="4060"/>
        <v>1</v>
      </c>
      <c r="T2243" s="15" t="str">
        <f t="shared" si="4061"/>
        <v>OK</v>
      </c>
    </row>
    <row r="2244" spans="1:20" x14ac:dyDescent="0.25">
      <c r="A2244" t="s">
        <v>39</v>
      </c>
      <c r="B2244" t="s">
        <v>36</v>
      </c>
      <c r="C2244" s="4">
        <f t="shared" ref="C2244:G2244" si="4074">C2226</f>
        <v>0</v>
      </c>
      <c r="D2244" s="4">
        <f t="shared" si="4074"/>
        <v>-1</v>
      </c>
      <c r="E2244" s="4">
        <f t="shared" si="4074"/>
        <v>0</v>
      </c>
      <c r="F2244" s="4">
        <f t="shared" si="4074"/>
        <v>-1</v>
      </c>
      <c r="G2244" s="4">
        <f t="shared" si="4074"/>
        <v>0</v>
      </c>
      <c r="H2244" s="12">
        <f>H2232</f>
        <v>2.8845139569769156</v>
      </c>
      <c r="I2244" s="12">
        <f t="shared" ref="I2244:K2244" si="4075">I2232</f>
        <v>0.37663249102669627</v>
      </c>
      <c r="J2244" s="12">
        <f t="shared" si="4075"/>
        <v>2.5340196032079096</v>
      </c>
      <c r="K2244" s="12">
        <f t="shared" si="4075"/>
        <v>-5.9814493648102464E-2</v>
      </c>
      <c r="L2244" s="4">
        <f t="shared" si="4056"/>
        <v>-5.4185335601848248</v>
      </c>
      <c r="M2244" s="11">
        <f t="shared" si="4057"/>
        <v>4.414073127569626E-3</v>
      </c>
      <c r="N2244" s="12">
        <f t="shared" si="4058"/>
        <v>1.9484041575532298E-5</v>
      </c>
      <c r="O2244" s="12">
        <f t="shared" si="4059"/>
        <v>-3.8796075182394584E-5</v>
      </c>
      <c r="P2244" s="12">
        <f t="shared" si="4051"/>
        <v>0</v>
      </c>
      <c r="Q2244" s="12">
        <f t="shared" si="4052"/>
        <v>-3.8796075182394584E-5</v>
      </c>
      <c r="R2244" s="12">
        <f t="shared" si="4053"/>
        <v>0</v>
      </c>
      <c r="S2244" s="4">
        <f t="shared" si="4060"/>
        <v>0</v>
      </c>
      <c r="T2244" s="15" t="str">
        <f t="shared" si="4061"/>
        <v>OK</v>
      </c>
    </row>
    <row r="2245" spans="1:20" x14ac:dyDescent="0.25">
      <c r="A2245" t="s">
        <v>40</v>
      </c>
      <c r="B2245" t="s">
        <v>33</v>
      </c>
      <c r="C2245" s="4">
        <f t="shared" ref="C2245:G2245" si="4076">C2227</f>
        <v>1</v>
      </c>
      <c r="D2245" s="4">
        <f t="shared" si="4076"/>
        <v>1</v>
      </c>
      <c r="E2245" s="4">
        <f t="shared" si="4076"/>
        <v>1</v>
      </c>
      <c r="F2245" s="4">
        <f t="shared" si="4076"/>
        <v>1</v>
      </c>
      <c r="G2245" s="4">
        <f t="shared" si="4076"/>
        <v>0</v>
      </c>
      <c r="H2245" s="12">
        <f>H2232</f>
        <v>2.8845139569769156</v>
      </c>
      <c r="I2245" s="12">
        <f t="shared" ref="I2245:K2245" si="4077">I2232</f>
        <v>0.37663249102669627</v>
      </c>
      <c r="J2245" s="12">
        <f t="shared" si="4077"/>
        <v>2.5340196032079096</v>
      </c>
      <c r="K2245" s="12">
        <f t="shared" si="4077"/>
        <v>-5.9814493648102464E-2</v>
      </c>
      <c r="L2245" s="4">
        <f t="shared" si="4056"/>
        <v>5.7951660512115222</v>
      </c>
      <c r="M2245" s="11">
        <f t="shared" si="4057"/>
        <v>0.99696700184391873</v>
      </c>
      <c r="N2245" s="12">
        <f t="shared" si="4058"/>
        <v>9.1990778147923713E-6</v>
      </c>
      <c r="O2245" s="12">
        <f t="shared" si="4059"/>
        <v>-1.8342354057484917E-5</v>
      </c>
      <c r="P2245" s="12">
        <f t="shared" si="4051"/>
        <v>-1.8342354057484917E-5</v>
      </c>
      <c r="Q2245" s="12">
        <f t="shared" si="4052"/>
        <v>-1.8342354057484917E-5</v>
      </c>
      <c r="R2245" s="12">
        <f t="shared" si="4053"/>
        <v>0</v>
      </c>
      <c r="S2245" s="4">
        <f t="shared" si="4060"/>
        <v>1</v>
      </c>
      <c r="T2245" s="15" t="str">
        <f t="shared" si="4061"/>
        <v>OK</v>
      </c>
    </row>
    <row r="2246" spans="1:20" x14ac:dyDescent="0.25">
      <c r="M2246" s="5" t="s">
        <v>47</v>
      </c>
      <c r="N2246" s="11">
        <f>AVERAGE(N2236:N2245)</f>
        <v>1.5113111424327366E-3</v>
      </c>
      <c r="O2246"/>
    </row>
    <row r="2247" spans="1:20" x14ac:dyDescent="0.25">
      <c r="H2247" t="s">
        <v>41</v>
      </c>
      <c r="I2247">
        <f>I2229</f>
        <v>3</v>
      </c>
      <c r="M2247"/>
      <c r="N2247" s="5" t="s">
        <v>46</v>
      </c>
      <c r="O2247" s="11">
        <f>AVERAGE(O2236:O2245)</f>
        <v>-1.2604743832790115E-3</v>
      </c>
      <c r="P2247" s="11">
        <f t="shared" ref="P2247:R2247" si="4078">AVERAGE(P2236:P2245)</f>
        <v>8.8929567447803984E-5</v>
      </c>
      <c r="Q2247" s="11">
        <f t="shared" si="4078"/>
        <v>-1.5892240797518308E-3</v>
      </c>
      <c r="R2247" s="11">
        <f t="shared" si="4078"/>
        <v>8.3483527283861972E-5</v>
      </c>
    </row>
    <row r="2248" spans="1:20" x14ac:dyDescent="0.25">
      <c r="M2248"/>
      <c r="N2248"/>
      <c r="O2248"/>
    </row>
    <row r="2249" spans="1:20" x14ac:dyDescent="0.25">
      <c r="M2249"/>
      <c r="N2249"/>
      <c r="O2249"/>
    </row>
    <row r="2250" spans="1:20" x14ac:dyDescent="0.25">
      <c r="H2250" s="13">
        <f>H2232-O2247*$I2247</f>
        <v>2.8882953801267526</v>
      </c>
      <c r="I2250" s="13">
        <f t="shared" ref="I2250" si="4079">I2232-P2247*$I2247</f>
        <v>0.37636570232435285</v>
      </c>
      <c r="J2250" s="13">
        <f t="shared" ref="J2250" si="4080">J2232-Q2247*$I2247</f>
        <v>2.5387872754471652</v>
      </c>
      <c r="K2250" s="13">
        <f t="shared" ref="K2250" si="4081">K2232-R2247*$I2247</f>
        <v>-6.0064944229954051E-2</v>
      </c>
      <c r="M2250"/>
      <c r="N2250"/>
      <c r="O2250"/>
    </row>
    <row r="2251" spans="1:20" x14ac:dyDescent="0.25">
      <c r="H2251" s="36" t="s">
        <v>18</v>
      </c>
      <c r="I2251" s="36"/>
      <c r="J2251" s="36"/>
      <c r="K2251" s="36"/>
      <c r="M2251"/>
      <c r="N2251"/>
      <c r="O2251" s="37" t="s">
        <v>23</v>
      </c>
      <c r="P2251" s="37"/>
      <c r="Q2251" s="37"/>
      <c r="R2251" s="37"/>
    </row>
    <row r="2252" spans="1:20" x14ac:dyDescent="0.25">
      <c r="A2252" s="14" t="s">
        <v>45</v>
      </c>
      <c r="B2252" s="14">
        <f>B2234+1</f>
        <v>125</v>
      </c>
      <c r="H2252" s="8" t="s">
        <v>19</v>
      </c>
      <c r="I2252" s="8" t="s">
        <v>20</v>
      </c>
      <c r="J2252" s="8" t="s">
        <v>22</v>
      </c>
      <c r="K2252" s="8" t="s">
        <v>21</v>
      </c>
      <c r="M2252"/>
      <c r="N2252"/>
      <c r="O2252" s="8" t="s">
        <v>24</v>
      </c>
      <c r="P2252" s="8" t="s">
        <v>25</v>
      </c>
      <c r="Q2252" s="8" t="s">
        <v>26</v>
      </c>
      <c r="R2252" s="8" t="s">
        <v>27</v>
      </c>
    </row>
    <row r="2253" spans="1:20" ht="30" x14ac:dyDescent="0.25">
      <c r="A2253" s="6" t="s">
        <v>44</v>
      </c>
      <c r="B2253" s="6" t="s">
        <v>13</v>
      </c>
      <c r="C2253" s="7" t="s">
        <v>7</v>
      </c>
      <c r="D2253" s="6" t="s">
        <v>14</v>
      </c>
      <c r="E2253" s="6" t="s">
        <v>1</v>
      </c>
      <c r="F2253" s="6" t="s">
        <v>2</v>
      </c>
      <c r="G2253" s="6" t="s">
        <v>15</v>
      </c>
      <c r="H2253" s="9" t="s">
        <v>14</v>
      </c>
      <c r="I2253" s="9" t="s">
        <v>1</v>
      </c>
      <c r="J2253" s="9" t="s">
        <v>2</v>
      </c>
      <c r="K2253" s="9" t="s">
        <v>15</v>
      </c>
      <c r="L2253" s="6" t="s">
        <v>16</v>
      </c>
      <c r="M2253" s="6" t="s">
        <v>17</v>
      </c>
      <c r="N2253" s="6" t="s">
        <v>28</v>
      </c>
      <c r="O2253" s="9" t="s">
        <v>14</v>
      </c>
      <c r="P2253" s="9" t="s">
        <v>1</v>
      </c>
      <c r="Q2253" s="9" t="s">
        <v>2</v>
      </c>
      <c r="R2253" s="9" t="s">
        <v>15</v>
      </c>
      <c r="S2253" s="7" t="s">
        <v>42</v>
      </c>
      <c r="T2253" s="9" t="s">
        <v>43</v>
      </c>
    </row>
    <row r="2254" spans="1:20" x14ac:dyDescent="0.25">
      <c r="A2254" t="s">
        <v>39</v>
      </c>
      <c r="B2254" t="s">
        <v>29</v>
      </c>
      <c r="C2254" s="4">
        <f>C2236</f>
        <v>0</v>
      </c>
      <c r="D2254" s="4">
        <f t="shared" ref="D2254:G2254" si="4082">D2236</f>
        <v>-1</v>
      </c>
      <c r="E2254" s="4">
        <f t="shared" si="4082"/>
        <v>1</v>
      </c>
      <c r="F2254" s="4">
        <f t="shared" si="4082"/>
        <v>0</v>
      </c>
      <c r="G2254" s="4">
        <f t="shared" si="4082"/>
        <v>1</v>
      </c>
      <c r="H2254" s="12">
        <f>H2250</f>
        <v>2.8882953801267526</v>
      </c>
      <c r="I2254" s="12">
        <f t="shared" ref="I2254:K2254" si="4083">I2250</f>
        <v>0.37636570232435285</v>
      </c>
      <c r="J2254" s="12">
        <f t="shared" si="4083"/>
        <v>2.5387872754471652</v>
      </c>
      <c r="K2254" s="12">
        <f t="shared" si="4083"/>
        <v>-6.0064944229954051E-2</v>
      </c>
      <c r="L2254" s="4">
        <f>SUMPRODUCT(D2254:G2254,H2254:K2254)</f>
        <v>-2.5719946220323537</v>
      </c>
      <c r="M2254" s="11">
        <f>1/(1+EXP(-L2254))</f>
        <v>7.0962692075066391E-2</v>
      </c>
      <c r="N2254" s="12">
        <f>(M2254-C2254)^2</f>
        <v>5.0357036665406906E-3</v>
      </c>
      <c r="O2254" s="12">
        <f>2*D2254*$M2254*(1-$M2254)*($M2254-$C2254)</f>
        <v>-9.3567131557413617E-3</v>
      </c>
      <c r="P2254" s="12">
        <f t="shared" ref="P2254:P2263" si="4084">2*E2254*$M2254*(1-$M2254)*($M2254-$C2254)</f>
        <v>9.3567131557413617E-3</v>
      </c>
      <c r="Q2254" s="12">
        <f t="shared" ref="Q2254:Q2263" si="4085">2*F2254*$M2254*(1-$M2254)*($M2254-$C2254)</f>
        <v>0</v>
      </c>
      <c r="R2254" s="12">
        <f t="shared" ref="R2254:R2263" si="4086">2*G2254*$M2254*(1-$M2254)*($M2254-$C2254)</f>
        <v>9.3567131557413617E-3</v>
      </c>
      <c r="S2254" s="4">
        <f>IF(M2254&gt;0.5,1,0)</f>
        <v>0</v>
      </c>
      <c r="T2254" s="15" t="str">
        <f>IF(S2254=C2254,"OK","FAUX")</f>
        <v>OK</v>
      </c>
    </row>
    <row r="2255" spans="1:20" x14ac:dyDescent="0.25">
      <c r="A2255" t="s">
        <v>40</v>
      </c>
      <c r="B2255" t="s">
        <v>34</v>
      </c>
      <c r="C2255" s="4">
        <f t="shared" ref="C2255:G2255" si="4087">C2237</f>
        <v>1</v>
      </c>
      <c r="D2255" s="4">
        <f t="shared" si="4087"/>
        <v>0</v>
      </c>
      <c r="E2255" s="4">
        <f t="shared" si="4087"/>
        <v>1</v>
      </c>
      <c r="F2255" s="4">
        <f t="shared" si="4087"/>
        <v>1</v>
      </c>
      <c r="G2255" s="4">
        <f t="shared" si="4087"/>
        <v>1</v>
      </c>
      <c r="H2255" s="12">
        <f>H2250</f>
        <v>2.8882953801267526</v>
      </c>
      <c r="I2255" s="12">
        <f t="shared" ref="I2255:K2255" si="4088">I2250</f>
        <v>0.37636570232435285</v>
      </c>
      <c r="J2255" s="12">
        <f t="shared" si="4088"/>
        <v>2.5387872754471652</v>
      </c>
      <c r="K2255" s="12">
        <f t="shared" si="4088"/>
        <v>-6.0064944229954051E-2</v>
      </c>
      <c r="L2255" s="4">
        <f t="shared" ref="L2255:L2263" si="4089">SUMPRODUCT(D2255:G2255,H2255:K2255)</f>
        <v>2.855088033541564</v>
      </c>
      <c r="M2255" s="11">
        <f t="shared" ref="M2255:M2263" si="4090">1/(1+EXP(-L2255))</f>
        <v>0.9455810945657297</v>
      </c>
      <c r="N2255" s="12">
        <f t="shared" ref="N2255:N2263" si="4091">(M2255-C2255)^2</f>
        <v>2.9614172686640542E-3</v>
      </c>
      <c r="O2255" s="12">
        <f t="shared" ref="O2255:O2263" si="4092">2*D2255*$M2255*(1-$M2255)*($M2255-$C2255)</f>
        <v>0</v>
      </c>
      <c r="P2255" s="12">
        <f t="shared" si="4084"/>
        <v>-5.6005203647384195E-3</v>
      </c>
      <c r="Q2255" s="12">
        <f t="shared" si="4085"/>
        <v>-5.6005203647384195E-3</v>
      </c>
      <c r="R2255" s="12">
        <f t="shared" si="4086"/>
        <v>-5.6005203647384195E-3</v>
      </c>
      <c r="S2255" s="4">
        <f t="shared" ref="S2255:S2263" si="4093">IF(M2255&gt;0.5,1,0)</f>
        <v>1</v>
      </c>
      <c r="T2255" s="15" t="str">
        <f t="shared" ref="T2255:T2263" si="4094">IF(S2255=C2255,"OK","FAUX")</f>
        <v>OK</v>
      </c>
    </row>
    <row r="2256" spans="1:20" x14ac:dyDescent="0.25">
      <c r="A2256" t="s">
        <v>39</v>
      </c>
      <c r="B2256" t="s">
        <v>35</v>
      </c>
      <c r="C2256" s="4">
        <f t="shared" ref="C2256:G2256" si="4095">C2238</f>
        <v>0</v>
      </c>
      <c r="D2256" s="4">
        <f t="shared" si="4095"/>
        <v>-1</v>
      </c>
      <c r="E2256" s="4">
        <f t="shared" si="4095"/>
        <v>1</v>
      </c>
      <c r="F2256" s="4">
        <f t="shared" si="4095"/>
        <v>-1</v>
      </c>
      <c r="G2256" s="4">
        <f t="shared" si="4095"/>
        <v>0</v>
      </c>
      <c r="H2256" s="12">
        <f>H2250</f>
        <v>2.8882953801267526</v>
      </c>
      <c r="I2256" s="12">
        <f t="shared" ref="I2256:K2256" si="4096">I2250</f>
        <v>0.37636570232435285</v>
      </c>
      <c r="J2256" s="12">
        <f t="shared" si="4096"/>
        <v>2.5387872754471652</v>
      </c>
      <c r="K2256" s="12">
        <f t="shared" si="4096"/>
        <v>-6.0064944229954051E-2</v>
      </c>
      <c r="L2256" s="4">
        <f t="shared" si="4089"/>
        <v>-5.050716953249565</v>
      </c>
      <c r="M2256" s="11">
        <f t="shared" si="4090"/>
        <v>6.3639802623763723E-3</v>
      </c>
      <c r="N2256" s="12">
        <f t="shared" si="4091"/>
        <v>4.0500244779916038E-5</v>
      </c>
      <c r="O2256" s="12">
        <f t="shared" si="4092"/>
        <v>-8.0485004043030477E-5</v>
      </c>
      <c r="P2256" s="12">
        <f t="shared" si="4084"/>
        <v>8.0485004043030477E-5</v>
      </c>
      <c r="Q2256" s="12">
        <f t="shared" si="4085"/>
        <v>-8.0485004043030477E-5</v>
      </c>
      <c r="R2256" s="12">
        <f t="shared" si="4086"/>
        <v>0</v>
      </c>
      <c r="S2256" s="4">
        <f t="shared" si="4093"/>
        <v>0</v>
      </c>
      <c r="T2256" s="15" t="str">
        <f t="shared" si="4094"/>
        <v>OK</v>
      </c>
    </row>
    <row r="2257" spans="1:20" x14ac:dyDescent="0.25">
      <c r="A2257" t="s">
        <v>39</v>
      </c>
      <c r="B2257" t="s">
        <v>37</v>
      </c>
      <c r="C2257" s="4">
        <f t="shared" ref="C2257:G2257" si="4097">C2239</f>
        <v>0</v>
      </c>
      <c r="D2257" s="4">
        <f t="shared" si="4097"/>
        <v>-1</v>
      </c>
      <c r="E2257" s="4">
        <f t="shared" si="4097"/>
        <v>0</v>
      </c>
      <c r="F2257" s="4">
        <f t="shared" si="4097"/>
        <v>-1</v>
      </c>
      <c r="G2257" s="4">
        <f t="shared" si="4097"/>
        <v>1</v>
      </c>
      <c r="H2257" s="12">
        <f>H2250</f>
        <v>2.8882953801267526</v>
      </c>
      <c r="I2257" s="12">
        <f t="shared" ref="I2257:K2257" si="4098">I2250</f>
        <v>0.37636570232435285</v>
      </c>
      <c r="J2257" s="12">
        <f t="shared" si="4098"/>
        <v>2.5387872754471652</v>
      </c>
      <c r="K2257" s="12">
        <f t="shared" si="4098"/>
        <v>-6.0064944229954051E-2</v>
      </c>
      <c r="L2257" s="4">
        <f t="shared" si="4089"/>
        <v>-5.4871475998038717</v>
      </c>
      <c r="M2257" s="11">
        <f t="shared" si="4090"/>
        <v>4.1225693129880994E-3</v>
      </c>
      <c r="N2257" s="12">
        <f t="shared" si="4091"/>
        <v>1.6995577740391171E-5</v>
      </c>
      <c r="O2257" s="12">
        <f t="shared" si="4092"/>
        <v>-3.385102458628426E-5</v>
      </c>
      <c r="P2257" s="12">
        <f t="shared" si="4084"/>
        <v>0</v>
      </c>
      <c r="Q2257" s="12">
        <f t="shared" si="4085"/>
        <v>-3.385102458628426E-5</v>
      </c>
      <c r="R2257" s="12">
        <f t="shared" si="4086"/>
        <v>3.385102458628426E-5</v>
      </c>
      <c r="S2257" s="4">
        <f t="shared" si="4093"/>
        <v>0</v>
      </c>
      <c r="T2257" s="15" t="str">
        <f t="shared" si="4094"/>
        <v>OK</v>
      </c>
    </row>
    <row r="2258" spans="1:20" x14ac:dyDescent="0.25">
      <c r="A2258" t="s">
        <v>40</v>
      </c>
      <c r="B2258" t="s">
        <v>32</v>
      </c>
      <c r="C2258" s="4">
        <f t="shared" ref="C2258:G2258" si="4099">C2240</f>
        <v>1</v>
      </c>
      <c r="D2258" s="4">
        <f t="shared" si="4099"/>
        <v>1</v>
      </c>
      <c r="E2258" s="4">
        <f t="shared" si="4099"/>
        <v>1</v>
      </c>
      <c r="F2258" s="4">
        <f t="shared" si="4099"/>
        <v>0</v>
      </c>
      <c r="G2258" s="4">
        <f t="shared" si="4099"/>
        <v>1</v>
      </c>
      <c r="H2258" s="12">
        <f>H2250</f>
        <v>2.8882953801267526</v>
      </c>
      <c r="I2258" s="12">
        <f t="shared" ref="I2258:K2258" si="4100">I2250</f>
        <v>0.37636570232435285</v>
      </c>
      <c r="J2258" s="12">
        <f t="shared" si="4100"/>
        <v>2.5387872754471652</v>
      </c>
      <c r="K2258" s="12">
        <f t="shared" si="4100"/>
        <v>-6.0064944229954051E-2</v>
      </c>
      <c r="L2258" s="4">
        <f t="shared" si="4089"/>
        <v>3.2045961382211514</v>
      </c>
      <c r="M2258" s="11">
        <f t="shared" si="4090"/>
        <v>0.96100687214492264</v>
      </c>
      <c r="N2258" s="12">
        <f t="shared" si="4091"/>
        <v>1.5204640199224099E-3</v>
      </c>
      <c r="O2258" s="12">
        <f t="shared" si="4092"/>
        <v>-2.9223527439890609E-3</v>
      </c>
      <c r="P2258" s="12">
        <f t="shared" si="4084"/>
        <v>-2.9223527439890609E-3</v>
      </c>
      <c r="Q2258" s="12">
        <f t="shared" si="4085"/>
        <v>0</v>
      </c>
      <c r="R2258" s="12">
        <f t="shared" si="4086"/>
        <v>-2.9223527439890609E-3</v>
      </c>
      <c r="S2258" s="4">
        <f t="shared" si="4093"/>
        <v>1</v>
      </c>
      <c r="T2258" s="15" t="str">
        <f t="shared" si="4094"/>
        <v>OK</v>
      </c>
    </row>
    <row r="2259" spans="1:20" x14ac:dyDescent="0.25">
      <c r="A2259" t="s">
        <v>40</v>
      </c>
      <c r="B2259" t="s">
        <v>38</v>
      </c>
      <c r="C2259" s="4">
        <f t="shared" ref="C2259:G2259" si="4101">C2241</f>
        <v>1</v>
      </c>
      <c r="D2259" s="4">
        <f t="shared" si="4101"/>
        <v>1</v>
      </c>
      <c r="E2259" s="4">
        <f t="shared" si="4101"/>
        <v>1</v>
      </c>
      <c r="F2259" s="4">
        <f t="shared" si="4101"/>
        <v>1</v>
      </c>
      <c r="G2259" s="4">
        <f t="shared" si="4101"/>
        <v>0</v>
      </c>
      <c r="H2259" s="12">
        <f>H2250</f>
        <v>2.8882953801267526</v>
      </c>
      <c r="I2259" s="12">
        <f t="shared" ref="I2259:K2259" si="4102">I2250</f>
        <v>0.37636570232435285</v>
      </c>
      <c r="J2259" s="12">
        <f t="shared" si="4102"/>
        <v>2.5387872754471652</v>
      </c>
      <c r="K2259" s="12">
        <f t="shared" si="4102"/>
        <v>-6.0064944229954051E-2</v>
      </c>
      <c r="L2259" s="4">
        <f t="shared" si="4089"/>
        <v>5.8034483578982705</v>
      </c>
      <c r="M2259" s="11">
        <f t="shared" si="4090"/>
        <v>0.9969919430737425</v>
      </c>
      <c r="N2259" s="12">
        <f t="shared" si="4091"/>
        <v>9.0484064716056962E-6</v>
      </c>
      <c r="O2259" s="12">
        <f t="shared" si="4092"/>
        <v>-1.8042376699694381E-5</v>
      </c>
      <c r="P2259" s="12">
        <f t="shared" si="4084"/>
        <v>-1.8042376699694381E-5</v>
      </c>
      <c r="Q2259" s="12">
        <f t="shared" si="4085"/>
        <v>-1.8042376699694381E-5</v>
      </c>
      <c r="R2259" s="12">
        <f t="shared" si="4086"/>
        <v>0</v>
      </c>
      <c r="S2259" s="4">
        <f t="shared" si="4093"/>
        <v>1</v>
      </c>
      <c r="T2259" s="15" t="str">
        <f t="shared" si="4094"/>
        <v>OK</v>
      </c>
    </row>
    <row r="2260" spans="1:20" x14ac:dyDescent="0.25">
      <c r="A2260" t="s">
        <v>39</v>
      </c>
      <c r="B2260" t="s">
        <v>31</v>
      </c>
      <c r="C2260" s="4">
        <f t="shared" ref="C2260:G2260" si="4103">C2242</f>
        <v>0</v>
      </c>
      <c r="D2260" s="4">
        <f t="shared" si="4103"/>
        <v>0</v>
      </c>
      <c r="E2260" s="4">
        <f t="shared" si="4103"/>
        <v>0</v>
      </c>
      <c r="F2260" s="4">
        <f t="shared" si="4103"/>
        <v>-1</v>
      </c>
      <c r="G2260" s="4">
        <f t="shared" si="4103"/>
        <v>0</v>
      </c>
      <c r="H2260" s="12">
        <f>H2250</f>
        <v>2.8882953801267526</v>
      </c>
      <c r="I2260" s="12">
        <f t="shared" ref="I2260:K2260" si="4104">I2250</f>
        <v>0.37636570232435285</v>
      </c>
      <c r="J2260" s="12">
        <f t="shared" si="4104"/>
        <v>2.5387872754471652</v>
      </c>
      <c r="K2260" s="12">
        <f t="shared" si="4104"/>
        <v>-6.0064944229954051E-2</v>
      </c>
      <c r="L2260" s="4">
        <f t="shared" si="4089"/>
        <v>-2.5387872754471652</v>
      </c>
      <c r="M2260" s="11">
        <f t="shared" si="4090"/>
        <v>7.318338702791731E-2</v>
      </c>
      <c r="N2260" s="12">
        <f t="shared" si="4091"/>
        <v>5.3558081368779353E-3</v>
      </c>
      <c r="O2260" s="12">
        <f t="shared" si="4092"/>
        <v>0</v>
      </c>
      <c r="P2260" s="12">
        <f t="shared" si="4084"/>
        <v>0</v>
      </c>
      <c r="Q2260" s="12">
        <f t="shared" si="4085"/>
        <v>-9.9277039142990579E-3</v>
      </c>
      <c r="R2260" s="12">
        <f t="shared" si="4086"/>
        <v>0</v>
      </c>
      <c r="S2260" s="4">
        <f t="shared" si="4093"/>
        <v>0</v>
      </c>
      <c r="T2260" s="15" t="str">
        <f t="shared" si="4094"/>
        <v>OK</v>
      </c>
    </row>
    <row r="2261" spans="1:20" x14ac:dyDescent="0.25">
      <c r="A2261" t="s">
        <v>40</v>
      </c>
      <c r="B2261" t="s">
        <v>30</v>
      </c>
      <c r="C2261" s="4">
        <f t="shared" ref="C2261:G2261" si="4105">C2243</f>
        <v>1</v>
      </c>
      <c r="D2261" s="4">
        <f t="shared" si="4105"/>
        <v>1</v>
      </c>
      <c r="E2261" s="4">
        <f t="shared" si="4105"/>
        <v>0</v>
      </c>
      <c r="F2261" s="4">
        <f t="shared" si="4105"/>
        <v>1</v>
      </c>
      <c r="G2261" s="4">
        <f t="shared" si="4105"/>
        <v>1</v>
      </c>
      <c r="H2261" s="12">
        <f>H2250</f>
        <v>2.8882953801267526</v>
      </c>
      <c r="I2261" s="12">
        <f t="shared" ref="I2261:K2261" si="4106">I2250</f>
        <v>0.37636570232435285</v>
      </c>
      <c r="J2261" s="12">
        <f t="shared" si="4106"/>
        <v>2.5387872754471652</v>
      </c>
      <c r="K2261" s="12">
        <f t="shared" si="4106"/>
        <v>-6.0064944229954051E-2</v>
      </c>
      <c r="L2261" s="4">
        <f t="shared" si="4089"/>
        <v>5.367017711343963</v>
      </c>
      <c r="M2261" s="11">
        <f t="shared" si="4090"/>
        <v>0.99535365728551994</v>
      </c>
      <c r="N2261" s="12">
        <f t="shared" si="4091"/>
        <v>2.1588500620401898E-5</v>
      </c>
      <c r="O2261" s="12">
        <f t="shared" si="4092"/>
        <v>-4.2976386095655484E-5</v>
      </c>
      <c r="P2261" s="12">
        <f t="shared" si="4084"/>
        <v>0</v>
      </c>
      <c r="Q2261" s="12">
        <f t="shared" si="4085"/>
        <v>-4.2976386095655484E-5</v>
      </c>
      <c r="R2261" s="12">
        <f t="shared" si="4086"/>
        <v>-4.2976386095655484E-5</v>
      </c>
      <c r="S2261" s="4">
        <f t="shared" si="4093"/>
        <v>1</v>
      </c>
      <c r="T2261" s="15" t="str">
        <f t="shared" si="4094"/>
        <v>OK</v>
      </c>
    </row>
    <row r="2262" spans="1:20" x14ac:dyDescent="0.25">
      <c r="A2262" t="s">
        <v>39</v>
      </c>
      <c r="B2262" t="s">
        <v>36</v>
      </c>
      <c r="C2262" s="4">
        <f t="shared" ref="C2262:G2262" si="4107">C2244</f>
        <v>0</v>
      </c>
      <c r="D2262" s="4">
        <f t="shared" si="4107"/>
        <v>-1</v>
      </c>
      <c r="E2262" s="4">
        <f t="shared" si="4107"/>
        <v>0</v>
      </c>
      <c r="F2262" s="4">
        <f t="shared" si="4107"/>
        <v>-1</v>
      </c>
      <c r="G2262" s="4">
        <f t="shared" si="4107"/>
        <v>0</v>
      </c>
      <c r="H2262" s="12">
        <f>H2250</f>
        <v>2.8882953801267526</v>
      </c>
      <c r="I2262" s="12">
        <f t="shared" ref="I2262:K2262" si="4108">I2250</f>
        <v>0.37636570232435285</v>
      </c>
      <c r="J2262" s="12">
        <f t="shared" si="4108"/>
        <v>2.5387872754471652</v>
      </c>
      <c r="K2262" s="12">
        <f t="shared" si="4108"/>
        <v>-6.0064944229954051E-2</v>
      </c>
      <c r="L2262" s="4">
        <f t="shared" si="4089"/>
        <v>-5.4270826555739173</v>
      </c>
      <c r="M2262" s="11">
        <f t="shared" si="4090"/>
        <v>4.3766620976092279E-3</v>
      </c>
      <c r="N2262" s="12">
        <f t="shared" si="4091"/>
        <v>1.9155171116649207E-5</v>
      </c>
      <c r="O2262" s="12">
        <f t="shared" si="4092"/>
        <v>-3.8142670810499496E-5</v>
      </c>
      <c r="P2262" s="12">
        <f t="shared" si="4084"/>
        <v>0</v>
      </c>
      <c r="Q2262" s="12">
        <f t="shared" si="4085"/>
        <v>-3.8142670810499496E-5</v>
      </c>
      <c r="R2262" s="12">
        <f t="shared" si="4086"/>
        <v>0</v>
      </c>
      <c r="S2262" s="4">
        <f t="shared" si="4093"/>
        <v>0</v>
      </c>
      <c r="T2262" s="15" t="str">
        <f t="shared" si="4094"/>
        <v>OK</v>
      </c>
    </row>
    <row r="2263" spans="1:20" x14ac:dyDescent="0.25">
      <c r="A2263" t="s">
        <v>40</v>
      </c>
      <c r="B2263" t="s">
        <v>33</v>
      </c>
      <c r="C2263" s="4">
        <f t="shared" ref="C2263:G2263" si="4109">C2245</f>
        <v>1</v>
      </c>
      <c r="D2263" s="4">
        <f t="shared" si="4109"/>
        <v>1</v>
      </c>
      <c r="E2263" s="4">
        <f t="shared" si="4109"/>
        <v>1</v>
      </c>
      <c r="F2263" s="4">
        <f t="shared" si="4109"/>
        <v>1</v>
      </c>
      <c r="G2263" s="4">
        <f t="shared" si="4109"/>
        <v>0</v>
      </c>
      <c r="H2263" s="12">
        <f>H2250</f>
        <v>2.8882953801267526</v>
      </c>
      <c r="I2263" s="12">
        <f t="shared" ref="I2263:K2263" si="4110">I2250</f>
        <v>0.37636570232435285</v>
      </c>
      <c r="J2263" s="12">
        <f t="shared" si="4110"/>
        <v>2.5387872754471652</v>
      </c>
      <c r="K2263" s="12">
        <f t="shared" si="4110"/>
        <v>-6.0064944229954051E-2</v>
      </c>
      <c r="L2263" s="4">
        <f t="shared" si="4089"/>
        <v>5.8034483578982705</v>
      </c>
      <c r="M2263" s="11">
        <f t="shared" si="4090"/>
        <v>0.9969919430737425</v>
      </c>
      <c r="N2263" s="12">
        <f t="shared" si="4091"/>
        <v>9.0484064716056962E-6</v>
      </c>
      <c r="O2263" s="12">
        <f t="shared" si="4092"/>
        <v>-1.8042376699694381E-5</v>
      </c>
      <c r="P2263" s="12">
        <f t="shared" si="4084"/>
        <v>-1.8042376699694381E-5</v>
      </c>
      <c r="Q2263" s="12">
        <f t="shared" si="4085"/>
        <v>-1.8042376699694381E-5</v>
      </c>
      <c r="R2263" s="12">
        <f t="shared" si="4086"/>
        <v>0</v>
      </c>
      <c r="S2263" s="4">
        <f t="shared" si="4093"/>
        <v>1</v>
      </c>
      <c r="T2263" s="15" t="str">
        <f t="shared" si="4094"/>
        <v>OK</v>
      </c>
    </row>
    <row r="2264" spans="1:20" x14ac:dyDescent="0.25">
      <c r="M2264" s="5" t="s">
        <v>47</v>
      </c>
      <c r="N2264" s="11">
        <f>AVERAGE(N2254:N2263)</f>
        <v>1.498972939920566E-3</v>
      </c>
      <c r="O2264"/>
    </row>
    <row r="2265" spans="1:20" x14ac:dyDescent="0.25">
      <c r="H2265" t="s">
        <v>41</v>
      </c>
      <c r="I2265">
        <f>I2247</f>
        <v>3</v>
      </c>
      <c r="M2265"/>
      <c r="N2265" s="5" t="s">
        <v>46</v>
      </c>
      <c r="O2265" s="11">
        <f>AVERAGE(O2254:O2263)</f>
        <v>-1.2510605738665281E-3</v>
      </c>
      <c r="P2265" s="11">
        <f t="shared" ref="P2265:R2265" si="4111">AVERAGE(P2254:P2263)</f>
        <v>8.7824029765752314E-5</v>
      </c>
      <c r="Q2265" s="11">
        <f t="shared" si="4111"/>
        <v>-1.5759764117972337E-3</v>
      </c>
      <c r="R2265" s="11">
        <f t="shared" si="4111"/>
        <v>8.2471468550450992E-5</v>
      </c>
    </row>
    <row r="2266" spans="1:20" x14ac:dyDescent="0.25">
      <c r="M2266"/>
      <c r="N2266"/>
      <c r="O2266"/>
    </row>
    <row r="2267" spans="1:20" x14ac:dyDescent="0.25">
      <c r="M2267"/>
      <c r="N2267"/>
      <c r="O2267"/>
    </row>
    <row r="2268" spans="1:20" x14ac:dyDescent="0.25">
      <c r="H2268" s="13">
        <f>H2250-O2265*$I2265</f>
        <v>2.8920485618483522</v>
      </c>
      <c r="I2268" s="13">
        <f t="shared" ref="I2268" si="4112">I2250-P2265*$I2265</f>
        <v>0.37610223023505557</v>
      </c>
      <c r="J2268" s="13">
        <f t="shared" ref="J2268" si="4113">J2250-Q2265*$I2265</f>
        <v>2.5435152046825569</v>
      </c>
      <c r="K2268" s="13">
        <f t="shared" ref="K2268" si="4114">K2250-R2265*$I2265</f>
        <v>-6.0312358635605405E-2</v>
      </c>
      <c r="M2268"/>
      <c r="N2268"/>
      <c r="O2268"/>
    </row>
    <row r="2269" spans="1:20" x14ac:dyDescent="0.25">
      <c r="H2269" s="36" t="s">
        <v>18</v>
      </c>
      <c r="I2269" s="36"/>
      <c r="J2269" s="36"/>
      <c r="K2269" s="36"/>
      <c r="M2269"/>
      <c r="N2269"/>
      <c r="O2269" s="37" t="s">
        <v>23</v>
      </c>
      <c r="P2269" s="37"/>
      <c r="Q2269" s="37"/>
      <c r="R2269" s="37"/>
    </row>
    <row r="2270" spans="1:20" x14ac:dyDescent="0.25">
      <c r="A2270" s="14" t="s">
        <v>45</v>
      </c>
      <c r="B2270" s="14">
        <f>B2252+1</f>
        <v>126</v>
      </c>
      <c r="H2270" s="8" t="s">
        <v>19</v>
      </c>
      <c r="I2270" s="8" t="s">
        <v>20</v>
      </c>
      <c r="J2270" s="8" t="s">
        <v>22</v>
      </c>
      <c r="K2270" s="8" t="s">
        <v>21</v>
      </c>
      <c r="M2270"/>
      <c r="N2270"/>
      <c r="O2270" s="8" t="s">
        <v>24</v>
      </c>
      <c r="P2270" s="8" t="s">
        <v>25</v>
      </c>
      <c r="Q2270" s="8" t="s">
        <v>26</v>
      </c>
      <c r="R2270" s="8" t="s">
        <v>27</v>
      </c>
    </row>
    <row r="2271" spans="1:20" ht="30" x14ac:dyDescent="0.25">
      <c r="A2271" s="6" t="s">
        <v>44</v>
      </c>
      <c r="B2271" s="6" t="s">
        <v>13</v>
      </c>
      <c r="C2271" s="7" t="s">
        <v>7</v>
      </c>
      <c r="D2271" s="6" t="s">
        <v>14</v>
      </c>
      <c r="E2271" s="6" t="s">
        <v>1</v>
      </c>
      <c r="F2271" s="6" t="s">
        <v>2</v>
      </c>
      <c r="G2271" s="6" t="s">
        <v>15</v>
      </c>
      <c r="H2271" s="9" t="s">
        <v>14</v>
      </c>
      <c r="I2271" s="9" t="s">
        <v>1</v>
      </c>
      <c r="J2271" s="9" t="s">
        <v>2</v>
      </c>
      <c r="K2271" s="9" t="s">
        <v>15</v>
      </c>
      <c r="L2271" s="6" t="s">
        <v>16</v>
      </c>
      <c r="M2271" s="6" t="s">
        <v>17</v>
      </c>
      <c r="N2271" s="6" t="s">
        <v>28</v>
      </c>
      <c r="O2271" s="9" t="s">
        <v>14</v>
      </c>
      <c r="P2271" s="9" t="s">
        <v>1</v>
      </c>
      <c r="Q2271" s="9" t="s">
        <v>2</v>
      </c>
      <c r="R2271" s="9" t="s">
        <v>15</v>
      </c>
      <c r="S2271" s="7" t="s">
        <v>42</v>
      </c>
      <c r="T2271" s="9" t="s">
        <v>43</v>
      </c>
    </row>
    <row r="2272" spans="1:20" x14ac:dyDescent="0.25">
      <c r="A2272" t="s">
        <v>39</v>
      </c>
      <c r="B2272" t="s">
        <v>29</v>
      </c>
      <c r="C2272" s="4">
        <f>C2254</f>
        <v>0</v>
      </c>
      <c r="D2272" s="4">
        <f t="shared" ref="D2272:G2272" si="4115">D2254</f>
        <v>-1</v>
      </c>
      <c r="E2272" s="4">
        <f t="shared" si="4115"/>
        <v>1</v>
      </c>
      <c r="F2272" s="4">
        <f t="shared" si="4115"/>
        <v>0</v>
      </c>
      <c r="G2272" s="4">
        <f t="shared" si="4115"/>
        <v>1</v>
      </c>
      <c r="H2272" s="12">
        <f>H2268</f>
        <v>2.8920485618483522</v>
      </c>
      <c r="I2272" s="12">
        <f t="shared" ref="I2272:K2272" si="4116">I2268</f>
        <v>0.37610223023505557</v>
      </c>
      <c r="J2272" s="12">
        <f t="shared" si="4116"/>
        <v>2.5435152046825569</v>
      </c>
      <c r="K2272" s="12">
        <f t="shared" si="4116"/>
        <v>-6.0312358635605405E-2</v>
      </c>
      <c r="L2272" s="4">
        <f>SUMPRODUCT(D2272:G2272,H2272:K2272)</f>
        <v>-2.5762586902489022</v>
      </c>
      <c r="M2272" s="11">
        <f>1/(1+EXP(-L2272))</f>
        <v>7.0682088672656823E-2</v>
      </c>
      <c r="N2272" s="12">
        <f>(M2272-C2272)^2</f>
        <v>4.995957659129322E-3</v>
      </c>
      <c r="O2272" s="12">
        <f>2*D2272*$M2272*(1-$M2272)*($M2272-$C2272)</f>
        <v>-9.2856658737238088E-3</v>
      </c>
      <c r="P2272" s="12">
        <f t="shared" ref="P2272:P2281" si="4117">2*E2272*$M2272*(1-$M2272)*($M2272-$C2272)</f>
        <v>9.2856658737238088E-3</v>
      </c>
      <c r="Q2272" s="12">
        <f t="shared" ref="Q2272:Q2281" si="4118">2*F2272*$M2272*(1-$M2272)*($M2272-$C2272)</f>
        <v>0</v>
      </c>
      <c r="R2272" s="12">
        <f t="shared" ref="R2272:R2281" si="4119">2*G2272*$M2272*(1-$M2272)*($M2272-$C2272)</f>
        <v>9.2856658737238088E-3</v>
      </c>
      <c r="S2272" s="4">
        <f>IF(M2272&gt;0.5,1,0)</f>
        <v>0</v>
      </c>
      <c r="T2272" s="15" t="str">
        <f>IF(S2272=C2272,"OK","FAUX")</f>
        <v>OK</v>
      </c>
    </row>
    <row r="2273" spans="1:20" x14ac:dyDescent="0.25">
      <c r="A2273" t="s">
        <v>40</v>
      </c>
      <c r="B2273" t="s">
        <v>34</v>
      </c>
      <c r="C2273" s="4">
        <f t="shared" ref="C2273:G2273" si="4120">C2255</f>
        <v>1</v>
      </c>
      <c r="D2273" s="4">
        <f t="shared" si="4120"/>
        <v>0</v>
      </c>
      <c r="E2273" s="4">
        <f t="shared" si="4120"/>
        <v>1</v>
      </c>
      <c r="F2273" s="4">
        <f t="shared" si="4120"/>
        <v>1</v>
      </c>
      <c r="G2273" s="4">
        <f t="shared" si="4120"/>
        <v>1</v>
      </c>
      <c r="H2273" s="12">
        <f>H2268</f>
        <v>2.8920485618483522</v>
      </c>
      <c r="I2273" s="12">
        <f t="shared" ref="I2273:K2273" si="4121">I2268</f>
        <v>0.37610223023505557</v>
      </c>
      <c r="J2273" s="12">
        <f t="shared" si="4121"/>
        <v>2.5435152046825569</v>
      </c>
      <c r="K2273" s="12">
        <f t="shared" si="4121"/>
        <v>-6.0312358635605405E-2</v>
      </c>
      <c r="L2273" s="4">
        <f t="shared" ref="L2273:L2281" si="4122">SUMPRODUCT(D2273:G2273,H2273:K2273)</f>
        <v>2.8593050762820069</v>
      </c>
      <c r="M2273" s="11">
        <f t="shared" ref="M2273:M2281" si="4123">1/(1+EXP(-L2273))</f>
        <v>0.94579768568946365</v>
      </c>
      <c r="N2273" s="12">
        <f t="shared" ref="N2273:N2281" si="4124">(M2273-C2273)^2</f>
        <v>2.9378908766181733E-3</v>
      </c>
      <c r="O2273" s="12">
        <f t="shared" ref="O2273:O2281" si="4125">2*D2273*$M2273*(1-$M2273)*($M2273-$C2273)</f>
        <v>0</v>
      </c>
      <c r="P2273" s="12">
        <f t="shared" si="4117"/>
        <v>-5.5573007838273158E-3</v>
      </c>
      <c r="Q2273" s="12">
        <f t="shared" si="4118"/>
        <v>-5.5573007838273158E-3</v>
      </c>
      <c r="R2273" s="12">
        <f t="shared" si="4119"/>
        <v>-5.5573007838273158E-3</v>
      </c>
      <c r="S2273" s="4">
        <f t="shared" ref="S2273:S2281" si="4126">IF(M2273&gt;0.5,1,0)</f>
        <v>1</v>
      </c>
      <c r="T2273" s="15" t="str">
        <f t="shared" ref="T2273:T2281" si="4127">IF(S2273=C2273,"OK","FAUX")</f>
        <v>OK</v>
      </c>
    </row>
    <row r="2274" spans="1:20" x14ac:dyDescent="0.25">
      <c r="A2274" t="s">
        <v>39</v>
      </c>
      <c r="B2274" t="s">
        <v>35</v>
      </c>
      <c r="C2274" s="4">
        <f t="shared" ref="C2274:G2274" si="4128">C2256</f>
        <v>0</v>
      </c>
      <c r="D2274" s="4">
        <f t="shared" si="4128"/>
        <v>-1</v>
      </c>
      <c r="E2274" s="4">
        <f t="shared" si="4128"/>
        <v>1</v>
      </c>
      <c r="F2274" s="4">
        <f t="shared" si="4128"/>
        <v>-1</v>
      </c>
      <c r="G2274" s="4">
        <f t="shared" si="4128"/>
        <v>0</v>
      </c>
      <c r="H2274" s="12">
        <f>H2268</f>
        <v>2.8920485618483522</v>
      </c>
      <c r="I2274" s="12">
        <f t="shared" ref="I2274:K2274" si="4129">I2268</f>
        <v>0.37610223023505557</v>
      </c>
      <c r="J2274" s="12">
        <f t="shared" si="4129"/>
        <v>2.5435152046825569</v>
      </c>
      <c r="K2274" s="12">
        <f t="shared" si="4129"/>
        <v>-6.0312358635605405E-2</v>
      </c>
      <c r="L2274" s="4">
        <f t="shared" si="4122"/>
        <v>-5.0594615362958537</v>
      </c>
      <c r="M2274" s="11">
        <f t="shared" si="4123"/>
        <v>6.3089220834701178E-3</v>
      </c>
      <c r="N2274" s="12">
        <f t="shared" si="4124"/>
        <v>3.9802497855296928E-5</v>
      </c>
      <c r="O2274" s="12">
        <f t="shared" si="4125"/>
        <v>-7.9102773995200752E-5</v>
      </c>
      <c r="P2274" s="12">
        <f t="shared" si="4117"/>
        <v>7.9102773995200752E-5</v>
      </c>
      <c r="Q2274" s="12">
        <f t="shared" si="4118"/>
        <v>-7.9102773995200752E-5</v>
      </c>
      <c r="R2274" s="12">
        <f t="shared" si="4119"/>
        <v>0</v>
      </c>
      <c r="S2274" s="4">
        <f t="shared" si="4126"/>
        <v>0</v>
      </c>
      <c r="T2274" s="15" t="str">
        <f t="shared" si="4127"/>
        <v>OK</v>
      </c>
    </row>
    <row r="2275" spans="1:20" x14ac:dyDescent="0.25">
      <c r="A2275" t="s">
        <v>39</v>
      </c>
      <c r="B2275" t="s">
        <v>37</v>
      </c>
      <c r="C2275" s="4">
        <f t="shared" ref="C2275:G2275" si="4130">C2257</f>
        <v>0</v>
      </c>
      <c r="D2275" s="4">
        <f t="shared" si="4130"/>
        <v>-1</v>
      </c>
      <c r="E2275" s="4">
        <f t="shared" si="4130"/>
        <v>0</v>
      </c>
      <c r="F2275" s="4">
        <f t="shared" si="4130"/>
        <v>-1</v>
      </c>
      <c r="G2275" s="4">
        <f t="shared" si="4130"/>
        <v>1</v>
      </c>
      <c r="H2275" s="12">
        <f>H2268</f>
        <v>2.8920485618483522</v>
      </c>
      <c r="I2275" s="12">
        <f t="shared" ref="I2275:K2275" si="4131">I2268</f>
        <v>0.37610223023505557</v>
      </c>
      <c r="J2275" s="12">
        <f t="shared" si="4131"/>
        <v>2.5435152046825569</v>
      </c>
      <c r="K2275" s="12">
        <f t="shared" si="4131"/>
        <v>-6.0312358635605405E-2</v>
      </c>
      <c r="L2275" s="4">
        <f t="shared" si="4122"/>
        <v>-5.4958761251665145</v>
      </c>
      <c r="M2275" s="11">
        <f t="shared" si="4123"/>
        <v>4.0868883721047935E-3</v>
      </c>
      <c r="N2275" s="12">
        <f t="shared" si="4124"/>
        <v>1.6702656566045367E-5</v>
      </c>
      <c r="O2275" s="12">
        <f t="shared" si="4125"/>
        <v>-3.3268789346284679E-5</v>
      </c>
      <c r="P2275" s="12">
        <f t="shared" si="4117"/>
        <v>0</v>
      </c>
      <c r="Q2275" s="12">
        <f t="shared" si="4118"/>
        <v>-3.3268789346284679E-5</v>
      </c>
      <c r="R2275" s="12">
        <f t="shared" si="4119"/>
        <v>3.3268789346284679E-5</v>
      </c>
      <c r="S2275" s="4">
        <f t="shared" si="4126"/>
        <v>0</v>
      </c>
      <c r="T2275" s="15" t="str">
        <f t="shared" si="4127"/>
        <v>OK</v>
      </c>
    </row>
    <row r="2276" spans="1:20" x14ac:dyDescent="0.25">
      <c r="A2276" t="s">
        <v>40</v>
      </c>
      <c r="B2276" t="s">
        <v>32</v>
      </c>
      <c r="C2276" s="4">
        <f t="shared" ref="C2276:G2276" si="4132">C2258</f>
        <v>1</v>
      </c>
      <c r="D2276" s="4">
        <f t="shared" si="4132"/>
        <v>1</v>
      </c>
      <c r="E2276" s="4">
        <f t="shared" si="4132"/>
        <v>1</v>
      </c>
      <c r="F2276" s="4">
        <f t="shared" si="4132"/>
        <v>0</v>
      </c>
      <c r="G2276" s="4">
        <f t="shared" si="4132"/>
        <v>1</v>
      </c>
      <c r="H2276" s="12">
        <f>H2268</f>
        <v>2.8920485618483522</v>
      </c>
      <c r="I2276" s="12">
        <f t="shared" ref="I2276:K2276" si="4133">I2268</f>
        <v>0.37610223023505557</v>
      </c>
      <c r="J2276" s="12">
        <f t="shared" si="4133"/>
        <v>2.5435152046825569</v>
      </c>
      <c r="K2276" s="12">
        <f t="shared" si="4133"/>
        <v>-6.0312358635605405E-2</v>
      </c>
      <c r="L2276" s="4">
        <f t="shared" si="4122"/>
        <v>3.2078384334478023</v>
      </c>
      <c r="M2276" s="11">
        <f t="shared" si="4123"/>
        <v>0.96112818814423095</v>
      </c>
      <c r="N2276" s="12">
        <f t="shared" si="4124"/>
        <v>1.5110177569503068E-3</v>
      </c>
      <c r="O2276" s="12">
        <f t="shared" si="4125"/>
        <v>-2.904563517982817E-3</v>
      </c>
      <c r="P2276" s="12">
        <f t="shared" si="4117"/>
        <v>-2.904563517982817E-3</v>
      </c>
      <c r="Q2276" s="12">
        <f t="shared" si="4118"/>
        <v>0</v>
      </c>
      <c r="R2276" s="12">
        <f t="shared" si="4119"/>
        <v>-2.904563517982817E-3</v>
      </c>
      <c r="S2276" s="4">
        <f t="shared" si="4126"/>
        <v>1</v>
      </c>
      <c r="T2276" s="15" t="str">
        <f t="shared" si="4127"/>
        <v>OK</v>
      </c>
    </row>
    <row r="2277" spans="1:20" x14ac:dyDescent="0.25">
      <c r="A2277" t="s">
        <v>40</v>
      </c>
      <c r="B2277" t="s">
        <v>38</v>
      </c>
      <c r="C2277" s="4">
        <f t="shared" ref="C2277:G2277" si="4134">C2259</f>
        <v>1</v>
      </c>
      <c r="D2277" s="4">
        <f t="shared" si="4134"/>
        <v>1</v>
      </c>
      <c r="E2277" s="4">
        <f t="shared" si="4134"/>
        <v>1</v>
      </c>
      <c r="F2277" s="4">
        <f t="shared" si="4134"/>
        <v>1</v>
      </c>
      <c r="G2277" s="4">
        <f t="shared" si="4134"/>
        <v>0</v>
      </c>
      <c r="H2277" s="12">
        <f>H2268</f>
        <v>2.8920485618483522</v>
      </c>
      <c r="I2277" s="12">
        <f t="shared" ref="I2277:K2277" si="4135">I2268</f>
        <v>0.37610223023505557</v>
      </c>
      <c r="J2277" s="12">
        <f t="shared" si="4135"/>
        <v>2.5435152046825569</v>
      </c>
      <c r="K2277" s="12">
        <f t="shared" si="4135"/>
        <v>-6.0312358635605405E-2</v>
      </c>
      <c r="L2277" s="4">
        <f t="shared" si="4122"/>
        <v>5.8116659967659645</v>
      </c>
      <c r="M2277" s="11">
        <f t="shared" si="4123"/>
        <v>0.99701648746284954</v>
      </c>
      <c r="N2277" s="12">
        <f t="shared" si="4124"/>
        <v>8.9013470593339558E-6</v>
      </c>
      <c r="O2277" s="12">
        <f t="shared" si="4125"/>
        <v>-1.7749579557569811E-5</v>
      </c>
      <c r="P2277" s="12">
        <f t="shared" si="4117"/>
        <v>-1.7749579557569811E-5</v>
      </c>
      <c r="Q2277" s="12">
        <f t="shared" si="4118"/>
        <v>-1.7749579557569811E-5</v>
      </c>
      <c r="R2277" s="12">
        <f t="shared" si="4119"/>
        <v>0</v>
      </c>
      <c r="S2277" s="4">
        <f t="shared" si="4126"/>
        <v>1</v>
      </c>
      <c r="T2277" s="15" t="str">
        <f t="shared" si="4127"/>
        <v>OK</v>
      </c>
    </row>
    <row r="2278" spans="1:20" x14ac:dyDescent="0.25">
      <c r="A2278" t="s">
        <v>39</v>
      </c>
      <c r="B2278" t="s">
        <v>31</v>
      </c>
      <c r="C2278" s="4">
        <f t="shared" ref="C2278:G2278" si="4136">C2260</f>
        <v>0</v>
      </c>
      <c r="D2278" s="4">
        <f t="shared" si="4136"/>
        <v>0</v>
      </c>
      <c r="E2278" s="4">
        <f t="shared" si="4136"/>
        <v>0</v>
      </c>
      <c r="F2278" s="4">
        <f t="shared" si="4136"/>
        <v>-1</v>
      </c>
      <c r="G2278" s="4">
        <f t="shared" si="4136"/>
        <v>0</v>
      </c>
      <c r="H2278" s="12">
        <f>H2268</f>
        <v>2.8920485618483522</v>
      </c>
      <c r="I2278" s="12">
        <f t="shared" ref="I2278:K2278" si="4137">I2268</f>
        <v>0.37610223023505557</v>
      </c>
      <c r="J2278" s="12">
        <f t="shared" si="4137"/>
        <v>2.5435152046825569</v>
      </c>
      <c r="K2278" s="12">
        <f t="shared" si="4137"/>
        <v>-6.0312358635605405E-2</v>
      </c>
      <c r="L2278" s="4">
        <f t="shared" si="4122"/>
        <v>-2.5435152046825569</v>
      </c>
      <c r="M2278" s="11">
        <f t="shared" si="4123"/>
        <v>7.2863349453491974E-2</v>
      </c>
      <c r="N2278" s="12">
        <f t="shared" si="4124"/>
        <v>5.3090676935816893E-3</v>
      </c>
      <c r="O2278" s="12">
        <f t="shared" si="4125"/>
        <v>0</v>
      </c>
      <c r="P2278" s="12">
        <f t="shared" si="4117"/>
        <v>0</v>
      </c>
      <c r="Q2278" s="12">
        <f t="shared" si="4118"/>
        <v>-9.8444624779040028E-3</v>
      </c>
      <c r="R2278" s="12">
        <f t="shared" si="4119"/>
        <v>0</v>
      </c>
      <c r="S2278" s="4">
        <f t="shared" si="4126"/>
        <v>0</v>
      </c>
      <c r="T2278" s="15" t="str">
        <f t="shared" si="4127"/>
        <v>OK</v>
      </c>
    </row>
    <row r="2279" spans="1:20" x14ac:dyDescent="0.25">
      <c r="A2279" t="s">
        <v>40</v>
      </c>
      <c r="B2279" t="s">
        <v>30</v>
      </c>
      <c r="C2279" s="4">
        <f t="shared" ref="C2279:G2279" si="4138">C2261</f>
        <v>1</v>
      </c>
      <c r="D2279" s="4">
        <f t="shared" si="4138"/>
        <v>1</v>
      </c>
      <c r="E2279" s="4">
        <f t="shared" si="4138"/>
        <v>0</v>
      </c>
      <c r="F2279" s="4">
        <f t="shared" si="4138"/>
        <v>1</v>
      </c>
      <c r="G2279" s="4">
        <f t="shared" si="4138"/>
        <v>1</v>
      </c>
      <c r="H2279" s="12">
        <f>H2268</f>
        <v>2.8920485618483522</v>
      </c>
      <c r="I2279" s="12">
        <f t="shared" ref="I2279:K2279" si="4139">I2268</f>
        <v>0.37610223023505557</v>
      </c>
      <c r="J2279" s="12">
        <f t="shared" si="4139"/>
        <v>2.5435152046825569</v>
      </c>
      <c r="K2279" s="12">
        <f t="shared" si="4139"/>
        <v>-6.0312358635605405E-2</v>
      </c>
      <c r="L2279" s="4">
        <f t="shared" si="4122"/>
        <v>5.3752514078953038</v>
      </c>
      <c r="M2279" s="11">
        <f t="shared" si="4123"/>
        <v>0.99539158121785565</v>
      </c>
      <c r="N2279" s="12">
        <f t="shared" si="4124"/>
        <v>2.1237523671620834E-5</v>
      </c>
      <c r="O2279" s="12">
        <f t="shared" si="4125"/>
        <v>-4.22793045372926E-5</v>
      </c>
      <c r="P2279" s="12">
        <f t="shared" si="4117"/>
        <v>0</v>
      </c>
      <c r="Q2279" s="12">
        <f t="shared" si="4118"/>
        <v>-4.22793045372926E-5</v>
      </c>
      <c r="R2279" s="12">
        <f t="shared" si="4119"/>
        <v>-4.22793045372926E-5</v>
      </c>
      <c r="S2279" s="4">
        <f t="shared" si="4126"/>
        <v>1</v>
      </c>
      <c r="T2279" s="15" t="str">
        <f t="shared" si="4127"/>
        <v>OK</v>
      </c>
    </row>
    <row r="2280" spans="1:20" x14ac:dyDescent="0.25">
      <c r="A2280" t="s">
        <v>39</v>
      </c>
      <c r="B2280" t="s">
        <v>36</v>
      </c>
      <c r="C2280" s="4">
        <f t="shared" ref="C2280:G2280" si="4140">C2262</f>
        <v>0</v>
      </c>
      <c r="D2280" s="4">
        <f t="shared" si="4140"/>
        <v>-1</v>
      </c>
      <c r="E2280" s="4">
        <f t="shared" si="4140"/>
        <v>0</v>
      </c>
      <c r="F2280" s="4">
        <f t="shared" si="4140"/>
        <v>-1</v>
      </c>
      <c r="G2280" s="4">
        <f t="shared" si="4140"/>
        <v>0</v>
      </c>
      <c r="H2280" s="12">
        <f>H2268</f>
        <v>2.8920485618483522</v>
      </c>
      <c r="I2280" s="12">
        <f t="shared" ref="I2280:K2280" si="4141">I2268</f>
        <v>0.37610223023505557</v>
      </c>
      <c r="J2280" s="12">
        <f t="shared" si="4141"/>
        <v>2.5435152046825569</v>
      </c>
      <c r="K2280" s="12">
        <f t="shared" si="4141"/>
        <v>-6.0312358635605405E-2</v>
      </c>
      <c r="L2280" s="4">
        <f t="shared" si="4122"/>
        <v>-5.4355637665309091</v>
      </c>
      <c r="M2280" s="11">
        <f t="shared" si="4123"/>
        <v>4.3398605115927535E-3</v>
      </c>
      <c r="N2280" s="12">
        <f t="shared" si="4124"/>
        <v>1.8834389260082117E-5</v>
      </c>
      <c r="O2280" s="12">
        <f t="shared" si="4125"/>
        <v>-3.7505301275744635E-5</v>
      </c>
      <c r="P2280" s="12">
        <f t="shared" si="4117"/>
        <v>0</v>
      </c>
      <c r="Q2280" s="12">
        <f t="shared" si="4118"/>
        <v>-3.7505301275744635E-5</v>
      </c>
      <c r="R2280" s="12">
        <f t="shared" si="4119"/>
        <v>0</v>
      </c>
      <c r="S2280" s="4">
        <f t="shared" si="4126"/>
        <v>0</v>
      </c>
      <c r="T2280" s="15" t="str">
        <f t="shared" si="4127"/>
        <v>OK</v>
      </c>
    </row>
    <row r="2281" spans="1:20" x14ac:dyDescent="0.25">
      <c r="A2281" t="s">
        <v>40</v>
      </c>
      <c r="B2281" t="s">
        <v>33</v>
      </c>
      <c r="C2281" s="4">
        <f t="shared" ref="C2281:G2281" si="4142">C2263</f>
        <v>1</v>
      </c>
      <c r="D2281" s="4">
        <f t="shared" si="4142"/>
        <v>1</v>
      </c>
      <c r="E2281" s="4">
        <f t="shared" si="4142"/>
        <v>1</v>
      </c>
      <c r="F2281" s="4">
        <f t="shared" si="4142"/>
        <v>1</v>
      </c>
      <c r="G2281" s="4">
        <f t="shared" si="4142"/>
        <v>0</v>
      </c>
      <c r="H2281" s="12">
        <f>H2268</f>
        <v>2.8920485618483522</v>
      </c>
      <c r="I2281" s="12">
        <f t="shared" ref="I2281:K2281" si="4143">I2268</f>
        <v>0.37610223023505557</v>
      </c>
      <c r="J2281" s="12">
        <f t="shared" si="4143"/>
        <v>2.5435152046825569</v>
      </c>
      <c r="K2281" s="12">
        <f t="shared" si="4143"/>
        <v>-6.0312358635605405E-2</v>
      </c>
      <c r="L2281" s="4">
        <f t="shared" si="4122"/>
        <v>5.8116659967659645</v>
      </c>
      <c r="M2281" s="11">
        <f t="shared" si="4123"/>
        <v>0.99701648746284954</v>
      </c>
      <c r="N2281" s="12">
        <f t="shared" si="4124"/>
        <v>8.9013470593339558E-6</v>
      </c>
      <c r="O2281" s="12">
        <f t="shared" si="4125"/>
        <v>-1.7749579557569811E-5</v>
      </c>
      <c r="P2281" s="12">
        <f t="shared" si="4117"/>
        <v>-1.7749579557569811E-5</v>
      </c>
      <c r="Q2281" s="12">
        <f t="shared" si="4118"/>
        <v>-1.7749579557569811E-5</v>
      </c>
      <c r="R2281" s="12">
        <f t="shared" si="4119"/>
        <v>0</v>
      </c>
      <c r="S2281" s="4">
        <f t="shared" si="4126"/>
        <v>1</v>
      </c>
      <c r="T2281" s="15" t="str">
        <f t="shared" si="4127"/>
        <v>OK</v>
      </c>
    </row>
    <row r="2282" spans="1:20" x14ac:dyDescent="0.25">
      <c r="M2282" s="5" t="s">
        <v>47</v>
      </c>
      <c r="N2282" s="11">
        <f>AVERAGE(N2272:N2281)</f>
        <v>1.4868313747751203E-3</v>
      </c>
      <c r="O2282"/>
    </row>
    <row r="2283" spans="1:20" x14ac:dyDescent="0.25">
      <c r="H2283" t="s">
        <v>41</v>
      </c>
      <c r="I2283">
        <f>I2265</f>
        <v>3</v>
      </c>
      <c r="M2283"/>
      <c r="N2283" s="5" t="s">
        <v>46</v>
      </c>
      <c r="O2283" s="11">
        <f>AVERAGE(O2272:O2281)</f>
        <v>-1.2417884719976287E-3</v>
      </c>
      <c r="P2283" s="11">
        <f t="shared" ref="P2283:R2283" si="4144">AVERAGE(P2272:P2281)</f>
        <v>8.6740518679373688E-5</v>
      </c>
      <c r="Q2283" s="11">
        <f t="shared" si="4144"/>
        <v>-1.562941859000098E-3</v>
      </c>
      <c r="R2283" s="11">
        <f t="shared" si="4144"/>
        <v>8.1479105672266832E-5</v>
      </c>
    </row>
    <row r="2284" spans="1:20" x14ac:dyDescent="0.25">
      <c r="M2284"/>
      <c r="N2284"/>
      <c r="O2284"/>
    </row>
    <row r="2285" spans="1:20" x14ac:dyDescent="0.25">
      <c r="M2285"/>
      <c r="N2285"/>
      <c r="O2285"/>
    </row>
    <row r="2286" spans="1:20" x14ac:dyDescent="0.25">
      <c r="H2286" s="13">
        <f>H2268-O2283*$I2283</f>
        <v>2.895773927264345</v>
      </c>
      <c r="I2286" s="13">
        <f t="shared" ref="I2286" si="4145">I2268-P2283*$I2283</f>
        <v>0.37584200867901746</v>
      </c>
      <c r="J2286" s="13">
        <f t="shared" ref="J2286" si="4146">J2268-Q2283*$I2283</f>
        <v>2.5482040302595572</v>
      </c>
      <c r="K2286" s="13">
        <f t="shared" ref="K2286" si="4147">K2268-R2283*$I2283</f>
        <v>-6.0556795952622207E-2</v>
      </c>
      <c r="M2286"/>
      <c r="N2286"/>
      <c r="O2286"/>
    </row>
    <row r="2287" spans="1:20" x14ac:dyDescent="0.25">
      <c r="H2287" s="36" t="s">
        <v>18</v>
      </c>
      <c r="I2287" s="36"/>
      <c r="J2287" s="36"/>
      <c r="K2287" s="36"/>
      <c r="M2287"/>
      <c r="N2287"/>
      <c r="O2287" s="37" t="s">
        <v>23</v>
      </c>
      <c r="P2287" s="37"/>
      <c r="Q2287" s="37"/>
      <c r="R2287" s="37"/>
    </row>
    <row r="2288" spans="1:20" x14ac:dyDescent="0.25">
      <c r="A2288" s="14" t="s">
        <v>45</v>
      </c>
      <c r="B2288" s="14">
        <f>B2270+1</f>
        <v>127</v>
      </c>
      <c r="H2288" s="8" t="s">
        <v>19</v>
      </c>
      <c r="I2288" s="8" t="s">
        <v>20</v>
      </c>
      <c r="J2288" s="8" t="s">
        <v>22</v>
      </c>
      <c r="K2288" s="8" t="s">
        <v>21</v>
      </c>
      <c r="M2288"/>
      <c r="N2288"/>
      <c r="O2288" s="8" t="s">
        <v>24</v>
      </c>
      <c r="P2288" s="8" t="s">
        <v>25</v>
      </c>
      <c r="Q2288" s="8" t="s">
        <v>26</v>
      </c>
      <c r="R2288" s="8" t="s">
        <v>27</v>
      </c>
    </row>
    <row r="2289" spans="1:20" ht="30" x14ac:dyDescent="0.25">
      <c r="A2289" s="6" t="s">
        <v>44</v>
      </c>
      <c r="B2289" s="6" t="s">
        <v>13</v>
      </c>
      <c r="C2289" s="7" t="s">
        <v>7</v>
      </c>
      <c r="D2289" s="6" t="s">
        <v>14</v>
      </c>
      <c r="E2289" s="6" t="s">
        <v>1</v>
      </c>
      <c r="F2289" s="6" t="s">
        <v>2</v>
      </c>
      <c r="G2289" s="6" t="s">
        <v>15</v>
      </c>
      <c r="H2289" s="9" t="s">
        <v>14</v>
      </c>
      <c r="I2289" s="9" t="s">
        <v>1</v>
      </c>
      <c r="J2289" s="9" t="s">
        <v>2</v>
      </c>
      <c r="K2289" s="9" t="s">
        <v>15</v>
      </c>
      <c r="L2289" s="6" t="s">
        <v>16</v>
      </c>
      <c r="M2289" s="6" t="s">
        <v>17</v>
      </c>
      <c r="N2289" s="6" t="s">
        <v>28</v>
      </c>
      <c r="O2289" s="9" t="s">
        <v>14</v>
      </c>
      <c r="P2289" s="9" t="s">
        <v>1</v>
      </c>
      <c r="Q2289" s="9" t="s">
        <v>2</v>
      </c>
      <c r="R2289" s="9" t="s">
        <v>15</v>
      </c>
      <c r="S2289" s="7" t="s">
        <v>42</v>
      </c>
      <c r="T2289" s="9" t="s">
        <v>43</v>
      </c>
    </row>
    <row r="2290" spans="1:20" x14ac:dyDescent="0.25">
      <c r="A2290" t="s">
        <v>39</v>
      </c>
      <c r="B2290" t="s">
        <v>29</v>
      </c>
      <c r="C2290" s="4">
        <f>C2272</f>
        <v>0</v>
      </c>
      <c r="D2290" s="4">
        <f t="shared" ref="D2290:G2290" si="4148">D2272</f>
        <v>-1</v>
      </c>
      <c r="E2290" s="4">
        <f t="shared" si="4148"/>
        <v>1</v>
      </c>
      <c r="F2290" s="4">
        <f t="shared" si="4148"/>
        <v>0</v>
      </c>
      <c r="G2290" s="4">
        <f t="shared" si="4148"/>
        <v>1</v>
      </c>
      <c r="H2290" s="12">
        <f>H2286</f>
        <v>2.895773927264345</v>
      </c>
      <c r="I2290" s="12">
        <f t="shared" ref="I2290:K2290" si="4149">I2286</f>
        <v>0.37584200867901746</v>
      </c>
      <c r="J2290" s="12">
        <f t="shared" si="4149"/>
        <v>2.5482040302595572</v>
      </c>
      <c r="K2290" s="12">
        <f t="shared" si="4149"/>
        <v>-6.0556795952622207E-2</v>
      </c>
      <c r="L2290" s="4">
        <f>SUMPRODUCT(D2290:G2290,H2290:K2290)</f>
        <v>-2.5804887145379496</v>
      </c>
      <c r="M2290" s="11">
        <f>1/(1+EXP(-L2290))</f>
        <v>7.0404738830869937E-2</v>
      </c>
      <c r="N2290" s="12">
        <f>(M2290-C2290)^2</f>
        <v>4.9568272498430052E-3</v>
      </c>
      <c r="O2290" s="12">
        <f>2*D2290*$M2290*(1-$M2290)*($M2290-$C2290)</f>
        <v>-9.2156862437761389E-3</v>
      </c>
      <c r="P2290" s="12">
        <f t="shared" ref="P2290:P2299" si="4150">2*E2290*$M2290*(1-$M2290)*($M2290-$C2290)</f>
        <v>9.2156862437761389E-3</v>
      </c>
      <c r="Q2290" s="12">
        <f t="shared" ref="Q2290:Q2299" si="4151">2*F2290*$M2290*(1-$M2290)*($M2290-$C2290)</f>
        <v>0</v>
      </c>
      <c r="R2290" s="12">
        <f t="shared" ref="R2290:R2299" si="4152">2*G2290*$M2290*(1-$M2290)*($M2290-$C2290)</f>
        <v>9.2156862437761389E-3</v>
      </c>
      <c r="S2290" s="4">
        <f>IF(M2290&gt;0.5,1,0)</f>
        <v>0</v>
      </c>
      <c r="T2290" s="15" t="str">
        <f>IF(S2290=C2290,"OK","FAUX")</f>
        <v>OK</v>
      </c>
    </row>
    <row r="2291" spans="1:20" x14ac:dyDescent="0.25">
      <c r="A2291" t="s">
        <v>40</v>
      </c>
      <c r="B2291" t="s">
        <v>34</v>
      </c>
      <c r="C2291" s="4">
        <f t="shared" ref="C2291:G2291" si="4153">C2273</f>
        <v>1</v>
      </c>
      <c r="D2291" s="4">
        <f t="shared" si="4153"/>
        <v>0</v>
      </c>
      <c r="E2291" s="4">
        <f t="shared" si="4153"/>
        <v>1</v>
      </c>
      <c r="F2291" s="4">
        <f t="shared" si="4153"/>
        <v>1</v>
      </c>
      <c r="G2291" s="4">
        <f t="shared" si="4153"/>
        <v>1</v>
      </c>
      <c r="H2291" s="12">
        <f>H2286</f>
        <v>2.895773927264345</v>
      </c>
      <c r="I2291" s="12">
        <f t="shared" ref="I2291:K2291" si="4154">I2286</f>
        <v>0.37584200867901746</v>
      </c>
      <c r="J2291" s="12">
        <f t="shared" si="4154"/>
        <v>2.5482040302595572</v>
      </c>
      <c r="K2291" s="12">
        <f t="shared" si="4154"/>
        <v>-6.0556795952622207E-2</v>
      </c>
      <c r="L2291" s="4">
        <f t="shared" ref="L2291:L2299" si="4155">SUMPRODUCT(D2291:G2291,H2291:K2291)</f>
        <v>2.8634892429859526</v>
      </c>
      <c r="M2291" s="11">
        <f t="shared" ref="M2291:M2299" si="4156">1/(1+EXP(-L2291))</f>
        <v>0.94601178491320193</v>
      </c>
      <c r="N2291" s="12">
        <f t="shared" ref="N2291:N2299" si="4157">(M2291-C2291)^2</f>
        <v>2.914727368258371E-3</v>
      </c>
      <c r="O2291" s="12">
        <f t="shared" ref="O2291:O2299" si="4158">2*D2291*$M2291*(1-$M2291)*($M2291-$C2291)</f>
        <v>0</v>
      </c>
      <c r="P2291" s="12">
        <f t="shared" si="4150"/>
        <v>-5.5147328803629228E-3</v>
      </c>
      <c r="Q2291" s="12">
        <f t="shared" si="4151"/>
        <v>-5.5147328803629228E-3</v>
      </c>
      <c r="R2291" s="12">
        <f t="shared" si="4152"/>
        <v>-5.5147328803629228E-3</v>
      </c>
      <c r="S2291" s="4">
        <f t="shared" ref="S2291:S2299" si="4159">IF(M2291&gt;0.5,1,0)</f>
        <v>1</v>
      </c>
      <c r="T2291" s="15" t="str">
        <f t="shared" ref="T2291:T2299" si="4160">IF(S2291=C2291,"OK","FAUX")</f>
        <v>OK</v>
      </c>
    </row>
    <row r="2292" spans="1:20" x14ac:dyDescent="0.25">
      <c r="A2292" t="s">
        <v>39</v>
      </c>
      <c r="B2292" t="s">
        <v>35</v>
      </c>
      <c r="C2292" s="4">
        <f t="shared" ref="C2292:G2292" si="4161">C2274</f>
        <v>0</v>
      </c>
      <c r="D2292" s="4">
        <f t="shared" si="4161"/>
        <v>-1</v>
      </c>
      <c r="E2292" s="4">
        <f t="shared" si="4161"/>
        <v>1</v>
      </c>
      <c r="F2292" s="4">
        <f t="shared" si="4161"/>
        <v>-1</v>
      </c>
      <c r="G2292" s="4">
        <f t="shared" si="4161"/>
        <v>0</v>
      </c>
      <c r="H2292" s="12">
        <f>H2286</f>
        <v>2.895773927264345</v>
      </c>
      <c r="I2292" s="12">
        <f t="shared" ref="I2292:K2292" si="4162">I2286</f>
        <v>0.37584200867901746</v>
      </c>
      <c r="J2292" s="12">
        <f t="shared" si="4162"/>
        <v>2.5482040302595572</v>
      </c>
      <c r="K2292" s="12">
        <f t="shared" si="4162"/>
        <v>-6.0556795952622207E-2</v>
      </c>
      <c r="L2292" s="4">
        <f t="shared" si="4155"/>
        <v>-5.0681359488448852</v>
      </c>
      <c r="M2292" s="11">
        <f t="shared" si="4156"/>
        <v>6.2547733841280956E-3</v>
      </c>
      <c r="N2292" s="12">
        <f t="shared" si="4157"/>
        <v>3.912219008679723E-5</v>
      </c>
      <c r="O2292" s="12">
        <f t="shared" si="4158"/>
        <v>-7.7754979307027061E-5</v>
      </c>
      <c r="P2292" s="12">
        <f t="shared" si="4150"/>
        <v>7.7754979307027061E-5</v>
      </c>
      <c r="Q2292" s="12">
        <f t="shared" si="4151"/>
        <v>-7.7754979307027061E-5</v>
      </c>
      <c r="R2292" s="12">
        <f t="shared" si="4152"/>
        <v>0</v>
      </c>
      <c r="S2292" s="4">
        <f t="shared" si="4159"/>
        <v>0</v>
      </c>
      <c r="T2292" s="15" t="str">
        <f t="shared" si="4160"/>
        <v>OK</v>
      </c>
    </row>
    <row r="2293" spans="1:20" x14ac:dyDescent="0.25">
      <c r="A2293" t="s">
        <v>39</v>
      </c>
      <c r="B2293" t="s">
        <v>37</v>
      </c>
      <c r="C2293" s="4">
        <f t="shared" ref="C2293:G2293" si="4163">C2275</f>
        <v>0</v>
      </c>
      <c r="D2293" s="4">
        <f t="shared" si="4163"/>
        <v>-1</v>
      </c>
      <c r="E2293" s="4">
        <f t="shared" si="4163"/>
        <v>0</v>
      </c>
      <c r="F2293" s="4">
        <f t="shared" si="4163"/>
        <v>-1</v>
      </c>
      <c r="G2293" s="4">
        <f t="shared" si="4163"/>
        <v>1</v>
      </c>
      <c r="H2293" s="12">
        <f>H2286</f>
        <v>2.895773927264345</v>
      </c>
      <c r="I2293" s="12">
        <f t="shared" ref="I2293:K2293" si="4164">I2286</f>
        <v>0.37584200867901746</v>
      </c>
      <c r="J2293" s="12">
        <f t="shared" si="4164"/>
        <v>2.5482040302595572</v>
      </c>
      <c r="K2293" s="12">
        <f t="shared" si="4164"/>
        <v>-6.0556795952622207E-2</v>
      </c>
      <c r="L2293" s="4">
        <f t="shared" si="4155"/>
        <v>-5.5045347534765243</v>
      </c>
      <c r="M2293" s="11">
        <f t="shared" si="4156"/>
        <v>4.051797045684191E-3</v>
      </c>
      <c r="N2293" s="12">
        <f t="shared" si="4157"/>
        <v>1.6417059299415139E-5</v>
      </c>
      <c r="O2293" s="12">
        <f t="shared" si="4158"/>
        <v>-3.2701081414093895E-5</v>
      </c>
      <c r="P2293" s="12">
        <f t="shared" si="4150"/>
        <v>0</v>
      </c>
      <c r="Q2293" s="12">
        <f t="shared" si="4151"/>
        <v>-3.2701081414093895E-5</v>
      </c>
      <c r="R2293" s="12">
        <f t="shared" si="4152"/>
        <v>3.2701081414093895E-5</v>
      </c>
      <c r="S2293" s="4">
        <f t="shared" si="4159"/>
        <v>0</v>
      </c>
      <c r="T2293" s="15" t="str">
        <f t="shared" si="4160"/>
        <v>OK</v>
      </c>
    </row>
    <row r="2294" spans="1:20" x14ac:dyDescent="0.25">
      <c r="A2294" t="s">
        <v>40</v>
      </c>
      <c r="B2294" t="s">
        <v>32</v>
      </c>
      <c r="C2294" s="4">
        <f t="shared" ref="C2294:G2294" si="4165">C2276</f>
        <v>1</v>
      </c>
      <c r="D2294" s="4">
        <f t="shared" si="4165"/>
        <v>1</v>
      </c>
      <c r="E2294" s="4">
        <f t="shared" si="4165"/>
        <v>1</v>
      </c>
      <c r="F2294" s="4">
        <f t="shared" si="4165"/>
        <v>0</v>
      </c>
      <c r="G2294" s="4">
        <f t="shared" si="4165"/>
        <v>1</v>
      </c>
      <c r="H2294" s="12">
        <f>H2286</f>
        <v>2.895773927264345</v>
      </c>
      <c r="I2294" s="12">
        <f t="shared" ref="I2294:K2294" si="4166">I2286</f>
        <v>0.37584200867901746</v>
      </c>
      <c r="J2294" s="12">
        <f t="shared" si="4166"/>
        <v>2.5482040302595572</v>
      </c>
      <c r="K2294" s="12">
        <f t="shared" si="4166"/>
        <v>-6.0556795952622207E-2</v>
      </c>
      <c r="L2294" s="4">
        <f t="shared" si="4155"/>
        <v>3.2110591399907404</v>
      </c>
      <c r="M2294" s="11">
        <f t="shared" si="4156"/>
        <v>0.96124833775315399</v>
      </c>
      <c r="N2294" s="12">
        <f t="shared" si="4157"/>
        <v>1.5016913268936303E-3</v>
      </c>
      <c r="O2294" s="12">
        <f t="shared" si="4158"/>
        <v>-2.8869965835896607E-3</v>
      </c>
      <c r="P2294" s="12">
        <f t="shared" si="4150"/>
        <v>-2.8869965835896607E-3</v>
      </c>
      <c r="Q2294" s="12">
        <f t="shared" si="4151"/>
        <v>0</v>
      </c>
      <c r="R2294" s="12">
        <f t="shared" si="4152"/>
        <v>-2.8869965835896607E-3</v>
      </c>
      <c r="S2294" s="4">
        <f t="shared" si="4159"/>
        <v>1</v>
      </c>
      <c r="T2294" s="15" t="str">
        <f t="shared" si="4160"/>
        <v>OK</v>
      </c>
    </row>
    <row r="2295" spans="1:20" x14ac:dyDescent="0.25">
      <c r="A2295" t="s">
        <v>40</v>
      </c>
      <c r="B2295" t="s">
        <v>38</v>
      </c>
      <c r="C2295" s="4">
        <f t="shared" ref="C2295:G2295" si="4167">C2277</f>
        <v>1</v>
      </c>
      <c r="D2295" s="4">
        <f t="shared" si="4167"/>
        <v>1</v>
      </c>
      <c r="E2295" s="4">
        <f t="shared" si="4167"/>
        <v>1</v>
      </c>
      <c r="F2295" s="4">
        <f t="shared" si="4167"/>
        <v>1</v>
      </c>
      <c r="G2295" s="4">
        <f t="shared" si="4167"/>
        <v>0</v>
      </c>
      <c r="H2295" s="12">
        <f>H2286</f>
        <v>2.895773927264345</v>
      </c>
      <c r="I2295" s="12">
        <f t="shared" ref="I2295:K2295" si="4168">I2286</f>
        <v>0.37584200867901746</v>
      </c>
      <c r="J2295" s="12">
        <f t="shared" si="4168"/>
        <v>2.5482040302595572</v>
      </c>
      <c r="K2295" s="12">
        <f t="shared" si="4168"/>
        <v>-6.0556795952622207E-2</v>
      </c>
      <c r="L2295" s="4">
        <f t="shared" si="4155"/>
        <v>5.8198199662029193</v>
      </c>
      <c r="M2295" s="11">
        <f t="shared" si="4156"/>
        <v>0.99704064431828177</v>
      </c>
      <c r="N2295" s="12">
        <f t="shared" si="4157"/>
        <v>8.7577860509179942E-6</v>
      </c>
      <c r="O2295" s="12">
        <f t="shared" si="4158"/>
        <v>-1.7463737294017877E-5</v>
      </c>
      <c r="P2295" s="12">
        <f t="shared" si="4150"/>
        <v>-1.7463737294017877E-5</v>
      </c>
      <c r="Q2295" s="12">
        <f t="shared" si="4151"/>
        <v>-1.7463737294017877E-5</v>
      </c>
      <c r="R2295" s="12">
        <f t="shared" si="4152"/>
        <v>0</v>
      </c>
      <c r="S2295" s="4">
        <f t="shared" si="4159"/>
        <v>1</v>
      </c>
      <c r="T2295" s="15" t="str">
        <f t="shared" si="4160"/>
        <v>OK</v>
      </c>
    </row>
    <row r="2296" spans="1:20" x14ac:dyDescent="0.25">
      <c r="A2296" t="s">
        <v>39</v>
      </c>
      <c r="B2296" t="s">
        <v>31</v>
      </c>
      <c r="C2296" s="4">
        <f t="shared" ref="C2296:G2296" si="4169">C2278</f>
        <v>0</v>
      </c>
      <c r="D2296" s="4">
        <f t="shared" si="4169"/>
        <v>0</v>
      </c>
      <c r="E2296" s="4">
        <f t="shared" si="4169"/>
        <v>0</v>
      </c>
      <c r="F2296" s="4">
        <f t="shared" si="4169"/>
        <v>-1</v>
      </c>
      <c r="G2296" s="4">
        <f t="shared" si="4169"/>
        <v>0</v>
      </c>
      <c r="H2296" s="12">
        <f>H2286</f>
        <v>2.895773927264345</v>
      </c>
      <c r="I2296" s="12">
        <f t="shared" ref="I2296:K2296" si="4170">I2286</f>
        <v>0.37584200867901746</v>
      </c>
      <c r="J2296" s="12">
        <f t="shared" si="4170"/>
        <v>2.5482040302595572</v>
      </c>
      <c r="K2296" s="12">
        <f t="shared" si="4170"/>
        <v>-6.0556795952622207E-2</v>
      </c>
      <c r="L2296" s="4">
        <f t="shared" si="4155"/>
        <v>-2.5482040302595572</v>
      </c>
      <c r="M2296" s="11">
        <f t="shared" si="4156"/>
        <v>7.2547232897013467E-2</v>
      </c>
      <c r="N2296" s="12">
        <f t="shared" si="4157"/>
        <v>5.2631010010135131E-3</v>
      </c>
      <c r="O2296" s="12">
        <f t="shared" si="4158"/>
        <v>0</v>
      </c>
      <c r="P2296" s="12">
        <f t="shared" si="4150"/>
        <v>0</v>
      </c>
      <c r="Q2296" s="12">
        <f t="shared" si="4151"/>
        <v>-9.7625551738649615E-3</v>
      </c>
      <c r="R2296" s="12">
        <f t="shared" si="4152"/>
        <v>0</v>
      </c>
      <c r="S2296" s="4">
        <f t="shared" si="4159"/>
        <v>0</v>
      </c>
      <c r="T2296" s="15" t="str">
        <f t="shared" si="4160"/>
        <v>OK</v>
      </c>
    </row>
    <row r="2297" spans="1:20" x14ac:dyDescent="0.25">
      <c r="A2297" t="s">
        <v>40</v>
      </c>
      <c r="B2297" t="s">
        <v>30</v>
      </c>
      <c r="C2297" s="4">
        <f t="shared" ref="C2297:G2297" si="4171">C2279</f>
        <v>1</v>
      </c>
      <c r="D2297" s="4">
        <f t="shared" si="4171"/>
        <v>1</v>
      </c>
      <c r="E2297" s="4">
        <f t="shared" si="4171"/>
        <v>0</v>
      </c>
      <c r="F2297" s="4">
        <f t="shared" si="4171"/>
        <v>1</v>
      </c>
      <c r="G2297" s="4">
        <f t="shared" si="4171"/>
        <v>1</v>
      </c>
      <c r="H2297" s="12">
        <f>H2286</f>
        <v>2.895773927264345</v>
      </c>
      <c r="I2297" s="12">
        <f t="shared" ref="I2297:K2297" si="4172">I2286</f>
        <v>0.37584200867901746</v>
      </c>
      <c r="J2297" s="12">
        <f t="shared" si="4172"/>
        <v>2.5482040302595572</v>
      </c>
      <c r="K2297" s="12">
        <f t="shared" si="4172"/>
        <v>-6.0556795952622207E-2</v>
      </c>
      <c r="L2297" s="4">
        <f t="shared" si="4155"/>
        <v>5.3834211615712801</v>
      </c>
      <c r="M2297" s="11">
        <f t="shared" si="4156"/>
        <v>0.99542890608896772</v>
      </c>
      <c r="N2297" s="12">
        <f t="shared" si="4157"/>
        <v>2.0894899543476345E-5</v>
      </c>
      <c r="O2297" s="12">
        <f t="shared" si="4158"/>
        <v>-4.159877399080306E-5</v>
      </c>
      <c r="P2297" s="12">
        <f t="shared" si="4150"/>
        <v>0</v>
      </c>
      <c r="Q2297" s="12">
        <f t="shared" si="4151"/>
        <v>-4.159877399080306E-5</v>
      </c>
      <c r="R2297" s="12">
        <f t="shared" si="4152"/>
        <v>-4.159877399080306E-5</v>
      </c>
      <c r="S2297" s="4">
        <f t="shared" si="4159"/>
        <v>1</v>
      </c>
      <c r="T2297" s="15" t="str">
        <f t="shared" si="4160"/>
        <v>OK</v>
      </c>
    </row>
    <row r="2298" spans="1:20" x14ac:dyDescent="0.25">
      <c r="A2298" t="s">
        <v>39</v>
      </c>
      <c r="B2298" t="s">
        <v>36</v>
      </c>
      <c r="C2298" s="4">
        <f t="shared" ref="C2298:G2298" si="4173">C2280</f>
        <v>0</v>
      </c>
      <c r="D2298" s="4">
        <f t="shared" si="4173"/>
        <v>-1</v>
      </c>
      <c r="E2298" s="4">
        <f t="shared" si="4173"/>
        <v>0</v>
      </c>
      <c r="F2298" s="4">
        <f t="shared" si="4173"/>
        <v>-1</v>
      </c>
      <c r="G2298" s="4">
        <f t="shared" si="4173"/>
        <v>0</v>
      </c>
      <c r="H2298" s="12">
        <f>H2286</f>
        <v>2.895773927264345</v>
      </c>
      <c r="I2298" s="12">
        <f t="shared" ref="I2298:K2298" si="4174">I2286</f>
        <v>0.37584200867901746</v>
      </c>
      <c r="J2298" s="12">
        <f t="shared" si="4174"/>
        <v>2.5482040302595572</v>
      </c>
      <c r="K2298" s="12">
        <f t="shared" si="4174"/>
        <v>-6.0556795952622207E-2</v>
      </c>
      <c r="L2298" s="4">
        <f t="shared" si="4155"/>
        <v>-5.4439779575239022</v>
      </c>
      <c r="M2298" s="11">
        <f t="shared" si="4156"/>
        <v>4.303653789128262E-3</v>
      </c>
      <c r="N2298" s="12">
        <f t="shared" si="4157"/>
        <v>1.8521435936678047E-5</v>
      </c>
      <c r="O2298" s="12">
        <f t="shared" si="4158"/>
        <v>-3.6883452177458135E-5</v>
      </c>
      <c r="P2298" s="12">
        <f t="shared" si="4150"/>
        <v>0</v>
      </c>
      <c r="Q2298" s="12">
        <f t="shared" si="4151"/>
        <v>-3.6883452177458135E-5</v>
      </c>
      <c r="R2298" s="12">
        <f t="shared" si="4152"/>
        <v>0</v>
      </c>
      <c r="S2298" s="4">
        <f t="shared" si="4159"/>
        <v>0</v>
      </c>
      <c r="T2298" s="15" t="str">
        <f t="shared" si="4160"/>
        <v>OK</v>
      </c>
    </row>
    <row r="2299" spans="1:20" x14ac:dyDescent="0.25">
      <c r="A2299" t="s">
        <v>40</v>
      </c>
      <c r="B2299" t="s">
        <v>33</v>
      </c>
      <c r="C2299" s="4">
        <f t="shared" ref="C2299:G2299" si="4175">C2281</f>
        <v>1</v>
      </c>
      <c r="D2299" s="4">
        <f t="shared" si="4175"/>
        <v>1</v>
      </c>
      <c r="E2299" s="4">
        <f t="shared" si="4175"/>
        <v>1</v>
      </c>
      <c r="F2299" s="4">
        <f t="shared" si="4175"/>
        <v>1</v>
      </c>
      <c r="G2299" s="4">
        <f t="shared" si="4175"/>
        <v>0</v>
      </c>
      <c r="H2299" s="12">
        <f>H2286</f>
        <v>2.895773927264345</v>
      </c>
      <c r="I2299" s="12">
        <f t="shared" ref="I2299:K2299" si="4176">I2286</f>
        <v>0.37584200867901746</v>
      </c>
      <c r="J2299" s="12">
        <f t="shared" si="4176"/>
        <v>2.5482040302595572</v>
      </c>
      <c r="K2299" s="12">
        <f t="shared" si="4176"/>
        <v>-6.0556795952622207E-2</v>
      </c>
      <c r="L2299" s="4">
        <f t="shared" si="4155"/>
        <v>5.8198199662029193</v>
      </c>
      <c r="M2299" s="11">
        <f t="shared" si="4156"/>
        <v>0.99704064431828177</v>
      </c>
      <c r="N2299" s="12">
        <f t="shared" si="4157"/>
        <v>8.7577860509179942E-6</v>
      </c>
      <c r="O2299" s="12">
        <f t="shared" si="4158"/>
        <v>-1.7463737294017877E-5</v>
      </c>
      <c r="P2299" s="12">
        <f t="shared" si="4150"/>
        <v>-1.7463737294017877E-5</v>
      </c>
      <c r="Q2299" s="12">
        <f t="shared" si="4151"/>
        <v>-1.7463737294017877E-5</v>
      </c>
      <c r="R2299" s="12">
        <f t="shared" si="4152"/>
        <v>0</v>
      </c>
      <c r="S2299" s="4">
        <f t="shared" si="4159"/>
        <v>1</v>
      </c>
      <c r="T2299" s="15" t="str">
        <f t="shared" si="4160"/>
        <v>OK</v>
      </c>
    </row>
    <row r="2300" spans="1:20" x14ac:dyDescent="0.25">
      <c r="M2300" s="5" t="s">
        <v>47</v>
      </c>
      <c r="N2300" s="11">
        <f>AVERAGE(N2290:N2299)</f>
        <v>1.4748818102976724E-3</v>
      </c>
      <c r="O2300"/>
    </row>
    <row r="2301" spans="1:20" x14ac:dyDescent="0.25">
      <c r="H2301" t="s">
        <v>41</v>
      </c>
      <c r="I2301">
        <f>I2283</f>
        <v>3</v>
      </c>
      <c r="M2301"/>
      <c r="N2301" s="5" t="s">
        <v>46</v>
      </c>
      <c r="O2301" s="11">
        <f>AVERAGE(O2290:O2299)</f>
        <v>-1.2326548588843216E-3</v>
      </c>
      <c r="P2301" s="11">
        <f t="shared" ref="P2301:R2301" si="4177">AVERAGE(P2290:P2299)</f>
        <v>8.5678428454254689E-5</v>
      </c>
      <c r="Q2301" s="11">
        <f t="shared" si="4177"/>
        <v>-1.5501153815705303E-3</v>
      </c>
      <c r="R2301" s="11">
        <f t="shared" si="4177"/>
        <v>8.0505908724684601E-5</v>
      </c>
    </row>
    <row r="2302" spans="1:20" x14ac:dyDescent="0.25">
      <c r="M2302"/>
      <c r="N2302"/>
      <c r="O2302"/>
    </row>
    <row r="2303" spans="1:20" x14ac:dyDescent="0.25">
      <c r="M2303"/>
      <c r="N2303"/>
      <c r="O2303"/>
    </row>
    <row r="2304" spans="1:20" x14ac:dyDescent="0.25">
      <c r="H2304" s="13">
        <f>H2286-O2301*$I2301</f>
        <v>2.8994718918409981</v>
      </c>
      <c r="I2304" s="13">
        <f t="shared" ref="I2304" si="4178">I2286-P2301*$I2301</f>
        <v>0.37558497339365471</v>
      </c>
      <c r="J2304" s="13">
        <f t="shared" ref="J2304" si="4179">J2286-Q2301*$I2301</f>
        <v>2.5528543764042686</v>
      </c>
      <c r="K2304" s="13">
        <f t="shared" ref="K2304" si="4180">K2286-R2301*$I2301</f>
        <v>-6.0798313678796262E-2</v>
      </c>
      <c r="M2304"/>
      <c r="N2304"/>
      <c r="O2304"/>
    </row>
    <row r="2305" spans="1:20" x14ac:dyDescent="0.25">
      <c r="H2305" s="36" t="s">
        <v>18</v>
      </c>
      <c r="I2305" s="36"/>
      <c r="J2305" s="36"/>
      <c r="K2305" s="36"/>
      <c r="M2305"/>
      <c r="N2305"/>
      <c r="O2305" s="37" t="s">
        <v>23</v>
      </c>
      <c r="P2305" s="37"/>
      <c r="Q2305" s="37"/>
      <c r="R2305" s="37"/>
    </row>
    <row r="2306" spans="1:20" x14ac:dyDescent="0.25">
      <c r="A2306" s="14" t="s">
        <v>45</v>
      </c>
      <c r="B2306" s="14">
        <f>B2288+1</f>
        <v>128</v>
      </c>
      <c r="H2306" s="8" t="s">
        <v>19</v>
      </c>
      <c r="I2306" s="8" t="s">
        <v>20</v>
      </c>
      <c r="J2306" s="8" t="s">
        <v>22</v>
      </c>
      <c r="K2306" s="8" t="s">
        <v>21</v>
      </c>
      <c r="M2306"/>
      <c r="N2306"/>
      <c r="O2306" s="8" t="s">
        <v>24</v>
      </c>
      <c r="P2306" s="8" t="s">
        <v>25</v>
      </c>
      <c r="Q2306" s="8" t="s">
        <v>26</v>
      </c>
      <c r="R2306" s="8" t="s">
        <v>27</v>
      </c>
    </row>
    <row r="2307" spans="1:20" ht="30" x14ac:dyDescent="0.25">
      <c r="A2307" s="6" t="s">
        <v>44</v>
      </c>
      <c r="B2307" s="6" t="s">
        <v>13</v>
      </c>
      <c r="C2307" s="7" t="s">
        <v>7</v>
      </c>
      <c r="D2307" s="6" t="s">
        <v>14</v>
      </c>
      <c r="E2307" s="6" t="s">
        <v>1</v>
      </c>
      <c r="F2307" s="6" t="s">
        <v>2</v>
      </c>
      <c r="G2307" s="6" t="s">
        <v>15</v>
      </c>
      <c r="H2307" s="9" t="s">
        <v>14</v>
      </c>
      <c r="I2307" s="9" t="s">
        <v>1</v>
      </c>
      <c r="J2307" s="9" t="s">
        <v>2</v>
      </c>
      <c r="K2307" s="9" t="s">
        <v>15</v>
      </c>
      <c r="L2307" s="6" t="s">
        <v>16</v>
      </c>
      <c r="M2307" s="6" t="s">
        <v>17</v>
      </c>
      <c r="N2307" s="6" t="s">
        <v>28</v>
      </c>
      <c r="O2307" s="9" t="s">
        <v>14</v>
      </c>
      <c r="P2307" s="9" t="s">
        <v>1</v>
      </c>
      <c r="Q2307" s="9" t="s">
        <v>2</v>
      </c>
      <c r="R2307" s="9" t="s">
        <v>15</v>
      </c>
      <c r="S2307" s="7" t="s">
        <v>42</v>
      </c>
      <c r="T2307" s="9" t="s">
        <v>43</v>
      </c>
    </row>
    <row r="2308" spans="1:20" x14ac:dyDescent="0.25">
      <c r="A2308" t="s">
        <v>39</v>
      </c>
      <c r="B2308" t="s">
        <v>29</v>
      </c>
      <c r="C2308" s="4">
        <f>C2290</f>
        <v>0</v>
      </c>
      <c r="D2308" s="4">
        <f t="shared" ref="D2308:G2308" si="4181">D2290</f>
        <v>-1</v>
      </c>
      <c r="E2308" s="4">
        <f t="shared" si="4181"/>
        <v>1</v>
      </c>
      <c r="F2308" s="4">
        <f t="shared" si="4181"/>
        <v>0</v>
      </c>
      <c r="G2308" s="4">
        <f t="shared" si="4181"/>
        <v>1</v>
      </c>
      <c r="H2308" s="12">
        <f>H2304</f>
        <v>2.8994718918409981</v>
      </c>
      <c r="I2308" s="12">
        <f t="shared" ref="I2308:K2308" si="4182">I2304</f>
        <v>0.37558497339365471</v>
      </c>
      <c r="J2308" s="12">
        <f t="shared" si="4182"/>
        <v>2.5528543764042686</v>
      </c>
      <c r="K2308" s="12">
        <f t="shared" si="4182"/>
        <v>-6.0798313678796262E-2</v>
      </c>
      <c r="L2308" s="4">
        <f>SUMPRODUCT(D2308:G2308,H2308:K2308)</f>
        <v>-2.5846852321261395</v>
      </c>
      <c r="M2308" s="11">
        <f>1/(1+EXP(-L2308))</f>
        <v>7.0130580175494478E-2</v>
      </c>
      <c r="N2308" s="12">
        <f>(M2308-C2308)^2</f>
        <v>4.9182982757514588E-3</v>
      </c>
      <c r="O2308" s="12">
        <f>2*D2308*$M2308*(1-$M2308)*($M2308-$C2308)</f>
        <v>-9.1467503283937518E-3</v>
      </c>
      <c r="P2308" s="12">
        <f t="shared" ref="P2308:P2317" si="4183">2*E2308*$M2308*(1-$M2308)*($M2308-$C2308)</f>
        <v>9.1467503283937518E-3</v>
      </c>
      <c r="Q2308" s="12">
        <f t="shared" ref="Q2308:Q2317" si="4184">2*F2308*$M2308*(1-$M2308)*($M2308-$C2308)</f>
        <v>0</v>
      </c>
      <c r="R2308" s="12">
        <f t="shared" ref="R2308:R2317" si="4185">2*G2308*$M2308*(1-$M2308)*($M2308-$C2308)</f>
        <v>9.1467503283937518E-3</v>
      </c>
      <c r="S2308" s="4">
        <f>IF(M2308&gt;0.5,1,0)</f>
        <v>0</v>
      </c>
      <c r="T2308" s="15" t="str">
        <f>IF(S2308=C2308,"OK","FAUX")</f>
        <v>OK</v>
      </c>
    </row>
    <row r="2309" spans="1:20" x14ac:dyDescent="0.25">
      <c r="A2309" t="s">
        <v>40</v>
      </c>
      <c r="B2309" t="s">
        <v>34</v>
      </c>
      <c r="C2309" s="4">
        <f t="shared" ref="C2309:G2309" si="4186">C2291</f>
        <v>1</v>
      </c>
      <c r="D2309" s="4">
        <f t="shared" si="4186"/>
        <v>0</v>
      </c>
      <c r="E2309" s="4">
        <f t="shared" si="4186"/>
        <v>1</v>
      </c>
      <c r="F2309" s="4">
        <f t="shared" si="4186"/>
        <v>1</v>
      </c>
      <c r="G2309" s="4">
        <f t="shared" si="4186"/>
        <v>1</v>
      </c>
      <c r="H2309" s="12">
        <f>H2304</f>
        <v>2.8994718918409981</v>
      </c>
      <c r="I2309" s="12">
        <f t="shared" ref="I2309:K2309" si="4187">I2304</f>
        <v>0.37558497339365471</v>
      </c>
      <c r="J2309" s="12">
        <f t="shared" si="4187"/>
        <v>2.5528543764042686</v>
      </c>
      <c r="K2309" s="12">
        <f t="shared" si="4187"/>
        <v>-6.0798313678796262E-2</v>
      </c>
      <c r="L2309" s="4">
        <f t="shared" ref="L2309:L2317" si="4188">SUMPRODUCT(D2309:G2309,H2309:K2309)</f>
        <v>2.8676410361191267</v>
      </c>
      <c r="M2309" s="11">
        <f t="shared" ref="M2309:M2317" si="4189">1/(1+EXP(-L2309))</f>
        <v>0.94622343923416208</v>
      </c>
      <c r="N2309" s="12">
        <f t="shared" ref="N2309:N2317" si="4190">(M2309-C2309)^2</f>
        <v>2.8919184878018586E-3</v>
      </c>
      <c r="O2309" s="12">
        <f t="shared" ref="O2309:O2317" si="4191">2*D2309*$M2309*(1-$M2309)*($M2309-$C2309)</f>
        <v>0</v>
      </c>
      <c r="P2309" s="12">
        <f t="shared" si="4183"/>
        <v>-5.4728021150254628E-3</v>
      </c>
      <c r="Q2309" s="12">
        <f t="shared" si="4184"/>
        <v>-5.4728021150254628E-3</v>
      </c>
      <c r="R2309" s="12">
        <f t="shared" si="4185"/>
        <v>-5.4728021150254628E-3</v>
      </c>
      <c r="S2309" s="4">
        <f t="shared" ref="S2309:S2317" si="4192">IF(M2309&gt;0.5,1,0)</f>
        <v>1</v>
      </c>
      <c r="T2309" s="15" t="str">
        <f t="shared" ref="T2309:T2317" si="4193">IF(S2309=C2309,"OK","FAUX")</f>
        <v>OK</v>
      </c>
    </row>
    <row r="2310" spans="1:20" x14ac:dyDescent="0.25">
      <c r="A2310" t="s">
        <v>39</v>
      </c>
      <c r="B2310" t="s">
        <v>35</v>
      </c>
      <c r="C2310" s="4">
        <f t="shared" ref="C2310:G2310" si="4194">C2292</f>
        <v>0</v>
      </c>
      <c r="D2310" s="4">
        <f t="shared" si="4194"/>
        <v>-1</v>
      </c>
      <c r="E2310" s="4">
        <f t="shared" si="4194"/>
        <v>1</v>
      </c>
      <c r="F2310" s="4">
        <f t="shared" si="4194"/>
        <v>-1</v>
      </c>
      <c r="G2310" s="4">
        <f t="shared" si="4194"/>
        <v>0</v>
      </c>
      <c r="H2310" s="12">
        <f>H2304</f>
        <v>2.8994718918409981</v>
      </c>
      <c r="I2310" s="12">
        <f t="shared" ref="I2310:K2310" si="4195">I2304</f>
        <v>0.37558497339365471</v>
      </c>
      <c r="J2310" s="12">
        <f t="shared" si="4195"/>
        <v>2.5528543764042686</v>
      </c>
      <c r="K2310" s="12">
        <f t="shared" si="4195"/>
        <v>-6.0798313678796262E-2</v>
      </c>
      <c r="L2310" s="4">
        <f t="shared" si="4188"/>
        <v>-5.0767412948516117</v>
      </c>
      <c r="M2310" s="11">
        <f t="shared" si="4189"/>
        <v>6.2015121823984611E-3</v>
      </c>
      <c r="N2310" s="12">
        <f t="shared" si="4190"/>
        <v>3.8458753348436527E-5</v>
      </c>
      <c r="O2310" s="12">
        <f t="shared" si="4191"/>
        <v>-7.6440501842052675E-5</v>
      </c>
      <c r="P2310" s="12">
        <f t="shared" si="4183"/>
        <v>7.6440501842052675E-5</v>
      </c>
      <c r="Q2310" s="12">
        <f t="shared" si="4184"/>
        <v>-7.6440501842052675E-5</v>
      </c>
      <c r="R2310" s="12">
        <f t="shared" si="4185"/>
        <v>0</v>
      </c>
      <c r="S2310" s="4">
        <f t="shared" si="4192"/>
        <v>0</v>
      </c>
      <c r="T2310" s="15" t="str">
        <f t="shared" si="4193"/>
        <v>OK</v>
      </c>
    </row>
    <row r="2311" spans="1:20" x14ac:dyDescent="0.25">
      <c r="A2311" t="s">
        <v>39</v>
      </c>
      <c r="B2311" t="s">
        <v>37</v>
      </c>
      <c r="C2311" s="4">
        <f t="shared" ref="C2311:G2311" si="4196">C2293</f>
        <v>0</v>
      </c>
      <c r="D2311" s="4">
        <f t="shared" si="4196"/>
        <v>-1</v>
      </c>
      <c r="E2311" s="4">
        <f t="shared" si="4196"/>
        <v>0</v>
      </c>
      <c r="F2311" s="4">
        <f t="shared" si="4196"/>
        <v>-1</v>
      </c>
      <c r="G2311" s="4">
        <f t="shared" si="4196"/>
        <v>1</v>
      </c>
      <c r="H2311" s="12">
        <f>H2304</f>
        <v>2.8994718918409981</v>
      </c>
      <c r="I2311" s="12">
        <f t="shared" ref="I2311:K2311" si="4197">I2304</f>
        <v>0.37558497339365471</v>
      </c>
      <c r="J2311" s="12">
        <f t="shared" si="4197"/>
        <v>2.5528543764042686</v>
      </c>
      <c r="K2311" s="12">
        <f t="shared" si="4197"/>
        <v>-6.0798313678796262E-2</v>
      </c>
      <c r="L2311" s="4">
        <f t="shared" si="4188"/>
        <v>-5.5131245819240631</v>
      </c>
      <c r="M2311" s="11">
        <f t="shared" si="4189"/>
        <v>4.0172810779295284E-3</v>
      </c>
      <c r="N2311" s="12">
        <f t="shared" si="4190"/>
        <v>1.6138547259090634E-5</v>
      </c>
      <c r="O2311" s="12">
        <f t="shared" si="4191"/>
        <v>-3.2147428357122833E-5</v>
      </c>
      <c r="P2311" s="12">
        <f t="shared" si="4183"/>
        <v>0</v>
      </c>
      <c r="Q2311" s="12">
        <f t="shared" si="4184"/>
        <v>-3.2147428357122833E-5</v>
      </c>
      <c r="R2311" s="12">
        <f t="shared" si="4185"/>
        <v>3.2147428357122833E-5</v>
      </c>
      <c r="S2311" s="4">
        <f t="shared" si="4192"/>
        <v>0</v>
      </c>
      <c r="T2311" s="15" t="str">
        <f t="shared" si="4193"/>
        <v>OK</v>
      </c>
    </row>
    <row r="2312" spans="1:20" x14ac:dyDescent="0.25">
      <c r="A2312" t="s">
        <v>40</v>
      </c>
      <c r="B2312" t="s">
        <v>32</v>
      </c>
      <c r="C2312" s="4">
        <f t="shared" ref="C2312:G2312" si="4198">C2294</f>
        <v>1</v>
      </c>
      <c r="D2312" s="4">
        <f t="shared" si="4198"/>
        <v>1</v>
      </c>
      <c r="E2312" s="4">
        <f t="shared" si="4198"/>
        <v>1</v>
      </c>
      <c r="F2312" s="4">
        <f t="shared" si="4198"/>
        <v>0</v>
      </c>
      <c r="G2312" s="4">
        <f t="shared" si="4198"/>
        <v>1</v>
      </c>
      <c r="H2312" s="12">
        <f>H2304</f>
        <v>2.8994718918409981</v>
      </c>
      <c r="I2312" s="12">
        <f t="shared" ref="I2312:K2312" si="4199">I2304</f>
        <v>0.37558497339365471</v>
      </c>
      <c r="J2312" s="12">
        <f t="shared" si="4199"/>
        <v>2.5528543764042686</v>
      </c>
      <c r="K2312" s="12">
        <f t="shared" si="4199"/>
        <v>-6.0798313678796262E-2</v>
      </c>
      <c r="L2312" s="4">
        <f t="shared" si="4188"/>
        <v>3.2142585515558566</v>
      </c>
      <c r="M2312" s="11">
        <f t="shared" si="4189"/>
        <v>0.96136734002498281</v>
      </c>
      <c r="N2312" s="12">
        <f t="shared" si="4190"/>
        <v>1.4924824167452952E-3</v>
      </c>
      <c r="O2312" s="12">
        <f t="shared" si="4191"/>
        <v>-2.8696477020409648E-3</v>
      </c>
      <c r="P2312" s="12">
        <f t="shared" si="4183"/>
        <v>-2.8696477020409648E-3</v>
      </c>
      <c r="Q2312" s="12">
        <f t="shared" si="4184"/>
        <v>0</v>
      </c>
      <c r="R2312" s="12">
        <f t="shared" si="4185"/>
        <v>-2.8696477020409648E-3</v>
      </c>
      <c r="S2312" s="4">
        <f t="shared" si="4192"/>
        <v>1</v>
      </c>
      <c r="T2312" s="15" t="str">
        <f t="shared" si="4193"/>
        <v>OK</v>
      </c>
    </row>
    <row r="2313" spans="1:20" x14ac:dyDescent="0.25">
      <c r="A2313" t="s">
        <v>40</v>
      </c>
      <c r="B2313" t="s">
        <v>38</v>
      </c>
      <c r="C2313" s="4">
        <f t="shared" ref="C2313:G2313" si="4200">C2295</f>
        <v>1</v>
      </c>
      <c r="D2313" s="4">
        <f t="shared" si="4200"/>
        <v>1</v>
      </c>
      <c r="E2313" s="4">
        <f t="shared" si="4200"/>
        <v>1</v>
      </c>
      <c r="F2313" s="4">
        <f t="shared" si="4200"/>
        <v>1</v>
      </c>
      <c r="G2313" s="4">
        <f t="shared" si="4200"/>
        <v>0</v>
      </c>
      <c r="H2313" s="12">
        <f>H2304</f>
        <v>2.8994718918409981</v>
      </c>
      <c r="I2313" s="12">
        <f t="shared" ref="I2313:K2313" si="4201">I2304</f>
        <v>0.37558497339365471</v>
      </c>
      <c r="J2313" s="12">
        <f t="shared" si="4201"/>
        <v>2.5528543764042686</v>
      </c>
      <c r="K2313" s="12">
        <f t="shared" si="4201"/>
        <v>-6.0798313678796262E-2</v>
      </c>
      <c r="L2313" s="4">
        <f t="shared" si="4188"/>
        <v>5.8279112416389216</v>
      </c>
      <c r="M2313" s="11">
        <f t="shared" si="4189"/>
        <v>0.99706442265964512</v>
      </c>
      <c r="N2313" s="12">
        <f t="shared" si="4190"/>
        <v>8.6176143212050193E-6</v>
      </c>
      <c r="O2313" s="12">
        <f t="shared" si="4191"/>
        <v>-1.7184633295751543E-5</v>
      </c>
      <c r="P2313" s="12">
        <f t="shared" si="4183"/>
        <v>-1.7184633295751543E-5</v>
      </c>
      <c r="Q2313" s="12">
        <f t="shared" si="4184"/>
        <v>-1.7184633295751543E-5</v>
      </c>
      <c r="R2313" s="12">
        <f t="shared" si="4185"/>
        <v>0</v>
      </c>
      <c r="S2313" s="4">
        <f t="shared" si="4192"/>
        <v>1</v>
      </c>
      <c r="T2313" s="15" t="str">
        <f t="shared" si="4193"/>
        <v>OK</v>
      </c>
    </row>
    <row r="2314" spans="1:20" x14ac:dyDescent="0.25">
      <c r="A2314" t="s">
        <v>39</v>
      </c>
      <c r="B2314" t="s">
        <v>31</v>
      </c>
      <c r="C2314" s="4">
        <f t="shared" ref="C2314:G2314" si="4202">C2296</f>
        <v>0</v>
      </c>
      <c r="D2314" s="4">
        <f t="shared" si="4202"/>
        <v>0</v>
      </c>
      <c r="E2314" s="4">
        <f t="shared" si="4202"/>
        <v>0</v>
      </c>
      <c r="F2314" s="4">
        <f t="shared" si="4202"/>
        <v>-1</v>
      </c>
      <c r="G2314" s="4">
        <f t="shared" si="4202"/>
        <v>0</v>
      </c>
      <c r="H2314" s="12">
        <f>H2304</f>
        <v>2.8994718918409981</v>
      </c>
      <c r="I2314" s="12">
        <f t="shared" ref="I2314:K2314" si="4203">I2304</f>
        <v>0.37558497339365471</v>
      </c>
      <c r="J2314" s="12">
        <f t="shared" si="4203"/>
        <v>2.5528543764042686</v>
      </c>
      <c r="K2314" s="12">
        <f t="shared" si="4203"/>
        <v>-6.0798313678796262E-2</v>
      </c>
      <c r="L2314" s="4">
        <f t="shared" si="4188"/>
        <v>-2.5528543764042686</v>
      </c>
      <c r="M2314" s="11">
        <f t="shared" si="4189"/>
        <v>7.2234959694123316E-2</v>
      </c>
      <c r="N2314" s="12">
        <f t="shared" si="4190"/>
        <v>5.21788940201162E-3</v>
      </c>
      <c r="O2314" s="12">
        <f t="shared" si="4191"/>
        <v>0</v>
      </c>
      <c r="P2314" s="12">
        <f t="shared" si="4183"/>
        <v>0</v>
      </c>
      <c r="Q2314" s="12">
        <f t="shared" si="4184"/>
        <v>-9.6819507427378347E-3</v>
      </c>
      <c r="R2314" s="12">
        <f t="shared" si="4185"/>
        <v>0</v>
      </c>
      <c r="S2314" s="4">
        <f t="shared" si="4192"/>
        <v>0</v>
      </c>
      <c r="T2314" s="15" t="str">
        <f t="shared" si="4193"/>
        <v>OK</v>
      </c>
    </row>
    <row r="2315" spans="1:20" x14ac:dyDescent="0.25">
      <c r="A2315" t="s">
        <v>40</v>
      </c>
      <c r="B2315" t="s">
        <v>30</v>
      </c>
      <c r="C2315" s="4">
        <f t="shared" ref="C2315:G2315" si="4204">C2297</f>
        <v>1</v>
      </c>
      <c r="D2315" s="4">
        <f t="shared" si="4204"/>
        <v>1</v>
      </c>
      <c r="E2315" s="4">
        <f t="shared" si="4204"/>
        <v>0</v>
      </c>
      <c r="F2315" s="4">
        <f t="shared" si="4204"/>
        <v>1</v>
      </c>
      <c r="G2315" s="4">
        <f t="shared" si="4204"/>
        <v>1</v>
      </c>
      <c r="H2315" s="12">
        <f>H2304</f>
        <v>2.8994718918409981</v>
      </c>
      <c r="I2315" s="12">
        <f t="shared" ref="I2315:K2315" si="4205">I2304</f>
        <v>0.37558497339365471</v>
      </c>
      <c r="J2315" s="12">
        <f t="shared" si="4205"/>
        <v>2.5528543764042686</v>
      </c>
      <c r="K2315" s="12">
        <f t="shared" si="4205"/>
        <v>-6.0798313678796262E-2</v>
      </c>
      <c r="L2315" s="4">
        <f t="shared" si="4188"/>
        <v>5.3915279545664712</v>
      </c>
      <c r="M2315" s="11">
        <f t="shared" si="4189"/>
        <v>0.99546564584987318</v>
      </c>
      <c r="N2315" s="12">
        <f t="shared" si="4190"/>
        <v>2.0560367558772297E-5</v>
      </c>
      <c r="O2315" s="12">
        <f t="shared" si="4191"/>
        <v>-4.0934279141608088E-5</v>
      </c>
      <c r="P2315" s="12">
        <f t="shared" si="4183"/>
        <v>0</v>
      </c>
      <c r="Q2315" s="12">
        <f t="shared" si="4184"/>
        <v>-4.0934279141608088E-5</v>
      </c>
      <c r="R2315" s="12">
        <f t="shared" si="4185"/>
        <v>-4.0934279141608088E-5</v>
      </c>
      <c r="S2315" s="4">
        <f t="shared" si="4192"/>
        <v>1</v>
      </c>
      <c r="T2315" s="15" t="str">
        <f t="shared" si="4193"/>
        <v>OK</v>
      </c>
    </row>
    <row r="2316" spans="1:20" x14ac:dyDescent="0.25">
      <c r="A2316" t="s">
        <v>39</v>
      </c>
      <c r="B2316" t="s">
        <v>36</v>
      </c>
      <c r="C2316" s="4">
        <f t="shared" ref="C2316:G2316" si="4206">C2298</f>
        <v>0</v>
      </c>
      <c r="D2316" s="4">
        <f t="shared" si="4206"/>
        <v>-1</v>
      </c>
      <c r="E2316" s="4">
        <f t="shared" si="4206"/>
        <v>0</v>
      </c>
      <c r="F2316" s="4">
        <f t="shared" si="4206"/>
        <v>-1</v>
      </c>
      <c r="G2316" s="4">
        <f t="shared" si="4206"/>
        <v>0</v>
      </c>
      <c r="H2316" s="12">
        <f>H2304</f>
        <v>2.8994718918409981</v>
      </c>
      <c r="I2316" s="12">
        <f t="shared" ref="I2316:K2316" si="4207">I2304</f>
        <v>0.37558497339365471</v>
      </c>
      <c r="J2316" s="12">
        <f t="shared" si="4207"/>
        <v>2.5528543764042686</v>
      </c>
      <c r="K2316" s="12">
        <f t="shared" si="4207"/>
        <v>-6.0798313678796262E-2</v>
      </c>
      <c r="L2316" s="4">
        <f t="shared" si="4188"/>
        <v>-5.4523262682452671</v>
      </c>
      <c r="M2316" s="11">
        <f t="shared" si="4189"/>
        <v>4.2680278080730692E-3</v>
      </c>
      <c r="N2316" s="12">
        <f t="shared" si="4190"/>
        <v>1.8216061370485008E-5</v>
      </c>
      <c r="O2316" s="12">
        <f t="shared" si="4191"/>
        <v>-3.6276629428004424E-5</v>
      </c>
      <c r="P2316" s="12">
        <f t="shared" si="4183"/>
        <v>0</v>
      </c>
      <c r="Q2316" s="12">
        <f t="shared" si="4184"/>
        <v>-3.6276629428004424E-5</v>
      </c>
      <c r="R2316" s="12">
        <f t="shared" si="4185"/>
        <v>0</v>
      </c>
      <c r="S2316" s="4">
        <f t="shared" si="4192"/>
        <v>0</v>
      </c>
      <c r="T2316" s="15" t="str">
        <f t="shared" si="4193"/>
        <v>OK</v>
      </c>
    </row>
    <row r="2317" spans="1:20" x14ac:dyDescent="0.25">
      <c r="A2317" t="s">
        <v>40</v>
      </c>
      <c r="B2317" t="s">
        <v>33</v>
      </c>
      <c r="C2317" s="4">
        <f t="shared" ref="C2317:G2317" si="4208">C2299</f>
        <v>1</v>
      </c>
      <c r="D2317" s="4">
        <f t="shared" si="4208"/>
        <v>1</v>
      </c>
      <c r="E2317" s="4">
        <f t="shared" si="4208"/>
        <v>1</v>
      </c>
      <c r="F2317" s="4">
        <f t="shared" si="4208"/>
        <v>1</v>
      </c>
      <c r="G2317" s="4">
        <f t="shared" si="4208"/>
        <v>0</v>
      </c>
      <c r="H2317" s="12">
        <f>H2304</f>
        <v>2.8994718918409981</v>
      </c>
      <c r="I2317" s="12">
        <f t="shared" ref="I2317:K2317" si="4209">I2304</f>
        <v>0.37558497339365471</v>
      </c>
      <c r="J2317" s="12">
        <f t="shared" si="4209"/>
        <v>2.5528543764042686</v>
      </c>
      <c r="K2317" s="12">
        <f t="shared" si="4209"/>
        <v>-6.0798313678796262E-2</v>
      </c>
      <c r="L2317" s="4">
        <f t="shared" si="4188"/>
        <v>5.8279112416389216</v>
      </c>
      <c r="M2317" s="11">
        <f t="shared" si="4189"/>
        <v>0.99706442265964512</v>
      </c>
      <c r="N2317" s="12">
        <f t="shared" si="4190"/>
        <v>8.6176143212050193E-6</v>
      </c>
      <c r="O2317" s="12">
        <f t="shared" si="4191"/>
        <v>-1.7184633295751543E-5</v>
      </c>
      <c r="P2317" s="12">
        <f t="shared" si="4183"/>
        <v>-1.7184633295751543E-5</v>
      </c>
      <c r="Q2317" s="12">
        <f t="shared" si="4184"/>
        <v>-1.7184633295751543E-5</v>
      </c>
      <c r="R2317" s="12">
        <f t="shared" si="4185"/>
        <v>0</v>
      </c>
      <c r="S2317" s="4">
        <f t="shared" si="4192"/>
        <v>1</v>
      </c>
      <c r="T2317" s="15" t="str">
        <f t="shared" si="4193"/>
        <v>OK</v>
      </c>
    </row>
    <row r="2318" spans="1:20" x14ac:dyDescent="0.25">
      <c r="M2318" s="5" t="s">
        <v>47</v>
      </c>
      <c r="N2318" s="11">
        <f>AVERAGE(N2308:N2317)</f>
        <v>1.4631197540489432E-3</v>
      </c>
      <c r="O2318"/>
    </row>
    <row r="2319" spans="1:20" x14ac:dyDescent="0.25">
      <c r="H2319" t="s">
        <v>41</v>
      </c>
      <c r="I2319">
        <f>I2301</f>
        <v>3</v>
      </c>
      <c r="M2319"/>
      <c r="N2319" s="5" t="s">
        <v>46</v>
      </c>
      <c r="O2319" s="11">
        <f>AVERAGE(O2308:O2317)</f>
        <v>-1.2236566135795006E-3</v>
      </c>
      <c r="P2319" s="11">
        <f t="shared" ref="P2319:R2319" si="4210">AVERAGE(P2308:P2317)</f>
        <v>8.4637174657787402E-5</v>
      </c>
      <c r="Q2319" s="11">
        <f t="shared" si="4210"/>
        <v>-1.537492096312359E-3</v>
      </c>
      <c r="R2319" s="11">
        <f t="shared" si="4210"/>
        <v>7.9551366054283901E-5</v>
      </c>
    </row>
    <row r="2320" spans="1:20" x14ac:dyDescent="0.25">
      <c r="M2320"/>
      <c r="N2320"/>
      <c r="O2320"/>
    </row>
    <row r="2321" spans="1:20" x14ac:dyDescent="0.25">
      <c r="M2321"/>
      <c r="N2321"/>
      <c r="O2321"/>
    </row>
    <row r="2322" spans="1:20" x14ac:dyDescent="0.25">
      <c r="H2322" s="13">
        <f>H2304-O2319*$I2319</f>
        <v>2.9031428616817365</v>
      </c>
      <c r="I2322" s="13">
        <f t="shared" ref="I2322" si="4211">I2304-P2319*$I2319</f>
        <v>0.37533106186968135</v>
      </c>
      <c r="J2322" s="13">
        <f t="shared" ref="J2322" si="4212">J2304-Q2319*$I2319</f>
        <v>2.5574668526932056</v>
      </c>
      <c r="K2322" s="13">
        <f t="shared" ref="K2322" si="4213">K2304-R2319*$I2319</f>
        <v>-6.1036967776959113E-2</v>
      </c>
      <c r="M2322"/>
      <c r="N2322"/>
      <c r="O2322"/>
    </row>
    <row r="2323" spans="1:20" x14ac:dyDescent="0.25">
      <c r="H2323" s="36" t="s">
        <v>18</v>
      </c>
      <c r="I2323" s="36"/>
      <c r="J2323" s="36"/>
      <c r="K2323" s="36"/>
      <c r="M2323"/>
      <c r="N2323"/>
      <c r="O2323" s="37" t="s">
        <v>23</v>
      </c>
      <c r="P2323" s="37"/>
      <c r="Q2323" s="37"/>
      <c r="R2323" s="37"/>
    </row>
    <row r="2324" spans="1:20" x14ac:dyDescent="0.25">
      <c r="A2324" s="14" t="s">
        <v>45</v>
      </c>
      <c r="B2324" s="14">
        <f>B2306+1</f>
        <v>129</v>
      </c>
      <c r="H2324" s="8" t="s">
        <v>19</v>
      </c>
      <c r="I2324" s="8" t="s">
        <v>20</v>
      </c>
      <c r="J2324" s="8" t="s">
        <v>22</v>
      </c>
      <c r="K2324" s="8" t="s">
        <v>21</v>
      </c>
      <c r="M2324"/>
      <c r="N2324"/>
      <c r="O2324" s="8" t="s">
        <v>24</v>
      </c>
      <c r="P2324" s="8" t="s">
        <v>25</v>
      </c>
      <c r="Q2324" s="8" t="s">
        <v>26</v>
      </c>
      <c r="R2324" s="8" t="s">
        <v>27</v>
      </c>
    </row>
    <row r="2325" spans="1:20" ht="30" x14ac:dyDescent="0.25">
      <c r="A2325" s="6" t="s">
        <v>44</v>
      </c>
      <c r="B2325" s="6" t="s">
        <v>13</v>
      </c>
      <c r="C2325" s="7" t="s">
        <v>7</v>
      </c>
      <c r="D2325" s="6" t="s">
        <v>14</v>
      </c>
      <c r="E2325" s="6" t="s">
        <v>1</v>
      </c>
      <c r="F2325" s="6" t="s">
        <v>2</v>
      </c>
      <c r="G2325" s="6" t="s">
        <v>15</v>
      </c>
      <c r="H2325" s="9" t="s">
        <v>14</v>
      </c>
      <c r="I2325" s="9" t="s">
        <v>1</v>
      </c>
      <c r="J2325" s="9" t="s">
        <v>2</v>
      </c>
      <c r="K2325" s="9" t="s">
        <v>15</v>
      </c>
      <c r="L2325" s="6" t="s">
        <v>16</v>
      </c>
      <c r="M2325" s="6" t="s">
        <v>17</v>
      </c>
      <c r="N2325" s="6" t="s">
        <v>28</v>
      </c>
      <c r="O2325" s="9" t="s">
        <v>14</v>
      </c>
      <c r="P2325" s="9" t="s">
        <v>1</v>
      </c>
      <c r="Q2325" s="9" t="s">
        <v>2</v>
      </c>
      <c r="R2325" s="9" t="s">
        <v>15</v>
      </c>
      <c r="S2325" s="7" t="s">
        <v>42</v>
      </c>
      <c r="T2325" s="9" t="s">
        <v>43</v>
      </c>
    </row>
    <row r="2326" spans="1:20" x14ac:dyDescent="0.25">
      <c r="A2326" t="s">
        <v>39</v>
      </c>
      <c r="B2326" t="s">
        <v>29</v>
      </c>
      <c r="C2326" s="4">
        <f>C2308</f>
        <v>0</v>
      </c>
      <c r="D2326" s="4">
        <f t="shared" ref="D2326:G2326" si="4214">D2308</f>
        <v>-1</v>
      </c>
      <c r="E2326" s="4">
        <f t="shared" si="4214"/>
        <v>1</v>
      </c>
      <c r="F2326" s="4">
        <f t="shared" si="4214"/>
        <v>0</v>
      </c>
      <c r="G2326" s="4">
        <f t="shared" si="4214"/>
        <v>1</v>
      </c>
      <c r="H2326" s="12">
        <f>H2322</f>
        <v>2.9031428616817365</v>
      </c>
      <c r="I2326" s="12">
        <f t="shared" ref="I2326:K2326" si="4215">I2322</f>
        <v>0.37533106186968135</v>
      </c>
      <c r="J2326" s="12">
        <f t="shared" si="4215"/>
        <v>2.5574668526932056</v>
      </c>
      <c r="K2326" s="12">
        <f t="shared" si="4215"/>
        <v>-6.1036967776959113E-2</v>
      </c>
      <c r="L2326" s="4">
        <f>SUMPRODUCT(D2326:G2326,H2326:K2326)</f>
        <v>-2.5888487675890142</v>
      </c>
      <c r="M2326" s="11">
        <f>1/(1+EXP(-L2326))</f>
        <v>6.9859551998595087E-2</v>
      </c>
      <c r="N2326" s="12">
        <f>(M2326-C2326)^2</f>
        <v>4.8803570054444106E-3</v>
      </c>
      <c r="O2326" s="12">
        <f>2*D2326*$M2326*(1-$M2326)*($M2326-$C2326)</f>
        <v>-9.0788349029017178E-3</v>
      </c>
      <c r="P2326" s="12">
        <f t="shared" ref="P2326:P2335" si="4216">2*E2326*$M2326*(1-$M2326)*($M2326-$C2326)</f>
        <v>9.0788349029017178E-3</v>
      </c>
      <c r="Q2326" s="12">
        <f t="shared" ref="Q2326:Q2335" si="4217">2*F2326*$M2326*(1-$M2326)*($M2326-$C2326)</f>
        <v>0</v>
      </c>
      <c r="R2326" s="12">
        <f t="shared" ref="R2326:R2335" si="4218">2*G2326*$M2326*(1-$M2326)*($M2326-$C2326)</f>
        <v>9.0788349029017178E-3</v>
      </c>
      <c r="S2326" s="4">
        <f>IF(M2326&gt;0.5,1,0)</f>
        <v>0</v>
      </c>
      <c r="T2326" s="15" t="str">
        <f>IF(S2326=C2326,"OK","FAUX")</f>
        <v>OK</v>
      </c>
    </row>
    <row r="2327" spans="1:20" x14ac:dyDescent="0.25">
      <c r="A2327" t="s">
        <v>40</v>
      </c>
      <c r="B2327" t="s">
        <v>34</v>
      </c>
      <c r="C2327" s="4">
        <f t="shared" ref="C2327:G2327" si="4219">C2309</f>
        <v>1</v>
      </c>
      <c r="D2327" s="4">
        <f t="shared" si="4219"/>
        <v>0</v>
      </c>
      <c r="E2327" s="4">
        <f t="shared" si="4219"/>
        <v>1</v>
      </c>
      <c r="F2327" s="4">
        <f t="shared" si="4219"/>
        <v>1</v>
      </c>
      <c r="G2327" s="4">
        <f t="shared" si="4219"/>
        <v>1</v>
      </c>
      <c r="H2327" s="12">
        <f>H2322</f>
        <v>2.9031428616817365</v>
      </c>
      <c r="I2327" s="12">
        <f t="shared" ref="I2327:K2327" si="4220">I2322</f>
        <v>0.37533106186968135</v>
      </c>
      <c r="J2327" s="12">
        <f t="shared" si="4220"/>
        <v>2.5574668526932056</v>
      </c>
      <c r="K2327" s="12">
        <f t="shared" si="4220"/>
        <v>-6.1036967776959113E-2</v>
      </c>
      <c r="L2327" s="4">
        <f t="shared" ref="L2327:L2335" si="4221">SUMPRODUCT(D2327:G2327,H2327:K2327)</f>
        <v>2.871760946785928</v>
      </c>
      <c r="M2327" s="11">
        <f t="shared" ref="M2327:M2335" si="4222">1/(1+EXP(-L2327))</f>
        <v>0.94643269442378553</v>
      </c>
      <c r="N2327" s="12">
        <f t="shared" ref="N2327:N2335" si="4223">(M2327-C2327)^2</f>
        <v>2.8694562266955385E-3</v>
      </c>
      <c r="O2327" s="12">
        <f t="shared" ref="O2327:O2335" si="4224">2*D2327*$M2327*(1-$M2327)*($M2327-$C2327)</f>
        <v>0</v>
      </c>
      <c r="P2327" s="12">
        <f t="shared" si="4216"/>
        <v>-5.4314943763251345E-3</v>
      </c>
      <c r="Q2327" s="12">
        <f t="shared" si="4217"/>
        <v>-5.4314943763251345E-3</v>
      </c>
      <c r="R2327" s="12">
        <f t="shared" si="4218"/>
        <v>-5.4314943763251345E-3</v>
      </c>
      <c r="S2327" s="4">
        <f t="shared" ref="S2327:S2335" si="4225">IF(M2327&gt;0.5,1,0)</f>
        <v>1</v>
      </c>
      <c r="T2327" s="15" t="str">
        <f t="shared" ref="T2327:T2335" si="4226">IF(S2327=C2327,"OK","FAUX")</f>
        <v>OK</v>
      </c>
    </row>
    <row r="2328" spans="1:20" x14ac:dyDescent="0.25">
      <c r="A2328" t="s">
        <v>39</v>
      </c>
      <c r="B2328" t="s">
        <v>35</v>
      </c>
      <c r="C2328" s="4">
        <f t="shared" ref="C2328:G2328" si="4227">C2310</f>
        <v>0</v>
      </c>
      <c r="D2328" s="4">
        <f t="shared" si="4227"/>
        <v>-1</v>
      </c>
      <c r="E2328" s="4">
        <f t="shared" si="4227"/>
        <v>1</v>
      </c>
      <c r="F2328" s="4">
        <f t="shared" si="4227"/>
        <v>-1</v>
      </c>
      <c r="G2328" s="4">
        <f t="shared" si="4227"/>
        <v>0</v>
      </c>
      <c r="H2328" s="12">
        <f>H2322</f>
        <v>2.9031428616817365</v>
      </c>
      <c r="I2328" s="12">
        <f t="shared" ref="I2328:K2328" si="4228">I2322</f>
        <v>0.37533106186968135</v>
      </c>
      <c r="J2328" s="12">
        <f t="shared" si="4228"/>
        <v>2.5574668526932056</v>
      </c>
      <c r="K2328" s="12">
        <f t="shared" si="4228"/>
        <v>-6.1036967776959113E-2</v>
      </c>
      <c r="L2328" s="4">
        <f t="shared" si="4221"/>
        <v>-5.0852786525052611</v>
      </c>
      <c r="M2328" s="11">
        <f t="shared" si="4222"/>
        <v>6.1491171926317091E-3</v>
      </c>
      <c r="N2328" s="12">
        <f t="shared" si="4223"/>
        <v>3.7811642248718869E-5</v>
      </c>
      <c r="O2328" s="12">
        <f t="shared" si="4224"/>
        <v>-7.5158268058571272E-5</v>
      </c>
      <c r="P2328" s="12">
        <f t="shared" si="4216"/>
        <v>7.5158268058571272E-5</v>
      </c>
      <c r="Q2328" s="12">
        <f t="shared" si="4217"/>
        <v>-7.5158268058571272E-5</v>
      </c>
      <c r="R2328" s="12">
        <f t="shared" si="4218"/>
        <v>0</v>
      </c>
      <c r="S2328" s="4">
        <f t="shared" si="4225"/>
        <v>0</v>
      </c>
      <c r="T2328" s="15" t="str">
        <f t="shared" si="4226"/>
        <v>OK</v>
      </c>
    </row>
    <row r="2329" spans="1:20" x14ac:dyDescent="0.25">
      <c r="A2329" t="s">
        <v>39</v>
      </c>
      <c r="B2329" t="s">
        <v>37</v>
      </c>
      <c r="C2329" s="4">
        <f t="shared" ref="C2329:G2329" si="4229">C2311</f>
        <v>0</v>
      </c>
      <c r="D2329" s="4">
        <f t="shared" si="4229"/>
        <v>-1</v>
      </c>
      <c r="E2329" s="4">
        <f t="shared" si="4229"/>
        <v>0</v>
      </c>
      <c r="F2329" s="4">
        <f t="shared" si="4229"/>
        <v>-1</v>
      </c>
      <c r="G2329" s="4">
        <f t="shared" si="4229"/>
        <v>1</v>
      </c>
      <c r="H2329" s="12">
        <f>H2322</f>
        <v>2.9031428616817365</v>
      </c>
      <c r="I2329" s="12">
        <f t="shared" ref="I2329:K2329" si="4230">I2322</f>
        <v>0.37533106186968135</v>
      </c>
      <c r="J2329" s="12">
        <f t="shared" si="4230"/>
        <v>2.5574668526932056</v>
      </c>
      <c r="K2329" s="12">
        <f t="shared" si="4230"/>
        <v>-6.1036967776959113E-2</v>
      </c>
      <c r="L2329" s="4">
        <f t="shared" si="4221"/>
        <v>-5.5216466821519017</v>
      </c>
      <c r="M2329" s="11">
        <f t="shared" si="4222"/>
        <v>3.9833266647593055E-3</v>
      </c>
      <c r="N2329" s="12">
        <f t="shared" si="4223"/>
        <v>1.5866891318182493E-5</v>
      </c>
      <c r="O2329" s="12">
        <f t="shared" si="4224"/>
        <v>-3.1607376613815875E-5</v>
      </c>
      <c r="P2329" s="12">
        <f t="shared" si="4216"/>
        <v>0</v>
      </c>
      <c r="Q2329" s="12">
        <f t="shared" si="4217"/>
        <v>-3.1607376613815875E-5</v>
      </c>
      <c r="R2329" s="12">
        <f t="shared" si="4218"/>
        <v>3.1607376613815875E-5</v>
      </c>
      <c r="S2329" s="4">
        <f t="shared" si="4225"/>
        <v>0</v>
      </c>
      <c r="T2329" s="15" t="str">
        <f t="shared" si="4226"/>
        <v>OK</v>
      </c>
    </row>
    <row r="2330" spans="1:20" x14ac:dyDescent="0.25">
      <c r="A2330" t="s">
        <v>40</v>
      </c>
      <c r="B2330" t="s">
        <v>32</v>
      </c>
      <c r="C2330" s="4">
        <f t="shared" ref="C2330:G2330" si="4231">C2312</f>
        <v>1</v>
      </c>
      <c r="D2330" s="4">
        <f t="shared" si="4231"/>
        <v>1</v>
      </c>
      <c r="E2330" s="4">
        <f t="shared" si="4231"/>
        <v>1</v>
      </c>
      <c r="F2330" s="4">
        <f t="shared" si="4231"/>
        <v>0</v>
      </c>
      <c r="G2330" s="4">
        <f t="shared" si="4231"/>
        <v>1</v>
      </c>
      <c r="H2330" s="12">
        <f>H2322</f>
        <v>2.9031428616817365</v>
      </c>
      <c r="I2330" s="12">
        <f t="shared" ref="I2330:K2330" si="4232">I2322</f>
        <v>0.37533106186968135</v>
      </c>
      <c r="J2330" s="12">
        <f t="shared" si="4232"/>
        <v>2.5574668526932056</v>
      </c>
      <c r="K2330" s="12">
        <f t="shared" si="4232"/>
        <v>-6.1036967776959113E-2</v>
      </c>
      <c r="L2330" s="4">
        <f t="shared" si="4221"/>
        <v>3.2174369557744589</v>
      </c>
      <c r="M2330" s="11">
        <f t="shared" si="4222"/>
        <v>0.96148521357160999</v>
      </c>
      <c r="N2330" s="12">
        <f t="shared" si="4223"/>
        <v>1.4833887736244956E-3</v>
      </c>
      <c r="O2330" s="12">
        <f t="shared" si="4224"/>
        <v>-2.8525127436361537E-3</v>
      </c>
      <c r="P2330" s="12">
        <f t="shared" si="4216"/>
        <v>-2.8525127436361537E-3</v>
      </c>
      <c r="Q2330" s="12">
        <f t="shared" si="4217"/>
        <v>0</v>
      </c>
      <c r="R2330" s="12">
        <f t="shared" si="4218"/>
        <v>-2.8525127436361537E-3</v>
      </c>
      <c r="S2330" s="4">
        <f t="shared" si="4225"/>
        <v>1</v>
      </c>
      <c r="T2330" s="15" t="str">
        <f t="shared" si="4226"/>
        <v>OK</v>
      </c>
    </row>
    <row r="2331" spans="1:20" x14ac:dyDescent="0.25">
      <c r="A2331" t="s">
        <v>40</v>
      </c>
      <c r="B2331" t="s">
        <v>38</v>
      </c>
      <c r="C2331" s="4">
        <f t="shared" ref="C2331:G2331" si="4233">C2313</f>
        <v>1</v>
      </c>
      <c r="D2331" s="4">
        <f t="shared" si="4233"/>
        <v>1</v>
      </c>
      <c r="E2331" s="4">
        <f t="shared" si="4233"/>
        <v>1</v>
      </c>
      <c r="F2331" s="4">
        <f t="shared" si="4233"/>
        <v>1</v>
      </c>
      <c r="G2331" s="4">
        <f t="shared" si="4233"/>
        <v>0</v>
      </c>
      <c r="H2331" s="12">
        <f>H2322</f>
        <v>2.9031428616817365</v>
      </c>
      <c r="I2331" s="12">
        <f t="shared" ref="I2331:K2331" si="4234">I2322</f>
        <v>0.37533106186968135</v>
      </c>
      <c r="J2331" s="12">
        <f t="shared" si="4234"/>
        <v>2.5574668526932056</v>
      </c>
      <c r="K2331" s="12">
        <f t="shared" si="4234"/>
        <v>-6.1036967776959113E-2</v>
      </c>
      <c r="L2331" s="4">
        <f t="shared" si="4221"/>
        <v>5.8359407762446232</v>
      </c>
      <c r="M2331" s="11">
        <f t="shared" si="4222"/>
        <v>0.99708783123009337</v>
      </c>
      <c r="N2331" s="12">
        <f t="shared" si="4223"/>
        <v>8.480726944419501E-6</v>
      </c>
      <c r="O2331" s="12">
        <f t="shared" si="4224"/>
        <v>-1.6912059272531714E-5</v>
      </c>
      <c r="P2331" s="12">
        <f t="shared" si="4216"/>
        <v>-1.6912059272531714E-5</v>
      </c>
      <c r="Q2331" s="12">
        <f t="shared" si="4217"/>
        <v>-1.6912059272531714E-5</v>
      </c>
      <c r="R2331" s="12">
        <f t="shared" si="4218"/>
        <v>0</v>
      </c>
      <c r="S2331" s="4">
        <f t="shared" si="4225"/>
        <v>1</v>
      </c>
      <c r="T2331" s="15" t="str">
        <f t="shared" si="4226"/>
        <v>OK</v>
      </c>
    </row>
    <row r="2332" spans="1:20" x14ac:dyDescent="0.25">
      <c r="A2332" t="s">
        <v>39</v>
      </c>
      <c r="B2332" t="s">
        <v>31</v>
      </c>
      <c r="C2332" s="4">
        <f t="shared" ref="C2332:G2332" si="4235">C2314</f>
        <v>0</v>
      </c>
      <c r="D2332" s="4">
        <f t="shared" si="4235"/>
        <v>0</v>
      </c>
      <c r="E2332" s="4">
        <f t="shared" si="4235"/>
        <v>0</v>
      </c>
      <c r="F2332" s="4">
        <f t="shared" si="4235"/>
        <v>-1</v>
      </c>
      <c r="G2332" s="4">
        <f t="shared" si="4235"/>
        <v>0</v>
      </c>
      <c r="H2332" s="12">
        <f>H2322</f>
        <v>2.9031428616817365</v>
      </c>
      <c r="I2332" s="12">
        <f t="shared" ref="I2332:K2332" si="4236">I2322</f>
        <v>0.37533106186968135</v>
      </c>
      <c r="J2332" s="12">
        <f t="shared" si="4236"/>
        <v>2.5574668526932056</v>
      </c>
      <c r="K2332" s="12">
        <f t="shared" si="4236"/>
        <v>-6.1036967776959113E-2</v>
      </c>
      <c r="L2332" s="4">
        <f t="shared" si="4221"/>
        <v>-2.5574668526932056</v>
      </c>
      <c r="M2332" s="11">
        <f t="shared" si="4222"/>
        <v>7.1926454291867045E-2</v>
      </c>
      <c r="N2332" s="12">
        <f t="shared" si="4223"/>
        <v>5.1734148270000391E-3</v>
      </c>
      <c r="O2332" s="12">
        <f t="shared" si="4224"/>
        <v>0</v>
      </c>
      <c r="P2332" s="12">
        <f t="shared" si="4216"/>
        <v>0</v>
      </c>
      <c r="Q2332" s="12">
        <f t="shared" si="4217"/>
        <v>-9.6026188838259068E-3</v>
      </c>
      <c r="R2332" s="12">
        <f t="shared" si="4218"/>
        <v>0</v>
      </c>
      <c r="S2332" s="4">
        <f t="shared" si="4225"/>
        <v>0</v>
      </c>
      <c r="T2332" s="15" t="str">
        <f t="shared" si="4226"/>
        <v>OK</v>
      </c>
    </row>
    <row r="2333" spans="1:20" x14ac:dyDescent="0.25">
      <c r="A2333" t="s">
        <v>40</v>
      </c>
      <c r="B2333" t="s">
        <v>30</v>
      </c>
      <c r="C2333" s="4">
        <f t="shared" ref="C2333:G2333" si="4237">C2315</f>
        <v>1</v>
      </c>
      <c r="D2333" s="4">
        <f t="shared" si="4237"/>
        <v>1</v>
      </c>
      <c r="E2333" s="4">
        <f t="shared" si="4237"/>
        <v>0</v>
      </c>
      <c r="F2333" s="4">
        <f t="shared" si="4237"/>
        <v>1</v>
      </c>
      <c r="G2333" s="4">
        <f t="shared" si="4237"/>
        <v>1</v>
      </c>
      <c r="H2333" s="12">
        <f>H2322</f>
        <v>2.9031428616817365</v>
      </c>
      <c r="I2333" s="12">
        <f t="shared" ref="I2333:K2333" si="4238">I2322</f>
        <v>0.37533106186968135</v>
      </c>
      <c r="J2333" s="12">
        <f t="shared" si="4238"/>
        <v>2.5574668526932056</v>
      </c>
      <c r="K2333" s="12">
        <f t="shared" si="4238"/>
        <v>-6.1036967776959113E-2</v>
      </c>
      <c r="L2333" s="4">
        <f t="shared" si="4221"/>
        <v>5.3995727465979826</v>
      </c>
      <c r="M2333" s="11">
        <f t="shared" si="4222"/>
        <v>0.99550181402368632</v>
      </c>
      <c r="N2333" s="12">
        <f t="shared" si="4223"/>
        <v>2.0233677077505093E-5</v>
      </c>
      <c r="O2333" s="12">
        <f t="shared" si="4224"/>
        <v>-4.0285324470051608E-5</v>
      </c>
      <c r="P2333" s="12">
        <f t="shared" si="4216"/>
        <v>0</v>
      </c>
      <c r="Q2333" s="12">
        <f t="shared" si="4217"/>
        <v>-4.0285324470051608E-5</v>
      </c>
      <c r="R2333" s="12">
        <f t="shared" si="4218"/>
        <v>-4.0285324470051608E-5</v>
      </c>
      <c r="S2333" s="4">
        <f t="shared" si="4225"/>
        <v>1</v>
      </c>
      <c r="T2333" s="15" t="str">
        <f t="shared" si="4226"/>
        <v>OK</v>
      </c>
    </row>
    <row r="2334" spans="1:20" x14ac:dyDescent="0.25">
      <c r="A2334" t="s">
        <v>39</v>
      </c>
      <c r="B2334" t="s">
        <v>36</v>
      </c>
      <c r="C2334" s="4">
        <f t="shared" ref="C2334:G2334" si="4239">C2316</f>
        <v>0</v>
      </c>
      <c r="D2334" s="4">
        <f t="shared" si="4239"/>
        <v>-1</v>
      </c>
      <c r="E2334" s="4">
        <f t="shared" si="4239"/>
        <v>0</v>
      </c>
      <c r="F2334" s="4">
        <f t="shared" si="4239"/>
        <v>-1</v>
      </c>
      <c r="G2334" s="4">
        <f t="shared" si="4239"/>
        <v>0</v>
      </c>
      <c r="H2334" s="12">
        <f>H2322</f>
        <v>2.9031428616817365</v>
      </c>
      <c r="I2334" s="12">
        <f t="shared" ref="I2334:K2334" si="4240">I2322</f>
        <v>0.37533106186968135</v>
      </c>
      <c r="J2334" s="12">
        <f t="shared" si="4240"/>
        <v>2.5574668526932056</v>
      </c>
      <c r="K2334" s="12">
        <f t="shared" si="4240"/>
        <v>-6.1036967776959113E-2</v>
      </c>
      <c r="L2334" s="4">
        <f t="shared" si="4221"/>
        <v>-5.4606097143749421</v>
      </c>
      <c r="M2334" s="11">
        <f t="shared" si="4222"/>
        <v>4.2329688867439102E-3</v>
      </c>
      <c r="N2334" s="12">
        <f t="shared" si="4223"/>
        <v>1.791802559614198E-5</v>
      </c>
      <c r="O2334" s="12">
        <f t="shared" si="4224"/>
        <v>-3.5684358302563257E-5</v>
      </c>
      <c r="P2334" s="12">
        <f t="shared" si="4216"/>
        <v>0</v>
      </c>
      <c r="Q2334" s="12">
        <f t="shared" si="4217"/>
        <v>-3.5684358302563257E-5</v>
      </c>
      <c r="R2334" s="12">
        <f t="shared" si="4218"/>
        <v>0</v>
      </c>
      <c r="S2334" s="4">
        <f t="shared" si="4225"/>
        <v>0</v>
      </c>
      <c r="T2334" s="15" t="str">
        <f t="shared" si="4226"/>
        <v>OK</v>
      </c>
    </row>
    <row r="2335" spans="1:20" x14ac:dyDescent="0.25">
      <c r="A2335" t="s">
        <v>40</v>
      </c>
      <c r="B2335" t="s">
        <v>33</v>
      </c>
      <c r="C2335" s="4">
        <f t="shared" ref="C2335:G2335" si="4241">C2317</f>
        <v>1</v>
      </c>
      <c r="D2335" s="4">
        <f t="shared" si="4241"/>
        <v>1</v>
      </c>
      <c r="E2335" s="4">
        <f t="shared" si="4241"/>
        <v>1</v>
      </c>
      <c r="F2335" s="4">
        <f t="shared" si="4241"/>
        <v>1</v>
      </c>
      <c r="G2335" s="4">
        <f t="shared" si="4241"/>
        <v>0</v>
      </c>
      <c r="H2335" s="12">
        <f>H2322</f>
        <v>2.9031428616817365</v>
      </c>
      <c r="I2335" s="12">
        <f t="shared" ref="I2335:K2335" si="4242">I2322</f>
        <v>0.37533106186968135</v>
      </c>
      <c r="J2335" s="12">
        <f t="shared" si="4242"/>
        <v>2.5574668526932056</v>
      </c>
      <c r="K2335" s="12">
        <f t="shared" si="4242"/>
        <v>-6.1036967776959113E-2</v>
      </c>
      <c r="L2335" s="4">
        <f t="shared" si="4221"/>
        <v>5.8359407762446232</v>
      </c>
      <c r="M2335" s="11">
        <f t="shared" si="4222"/>
        <v>0.99708783123009337</v>
      </c>
      <c r="N2335" s="12">
        <f t="shared" si="4223"/>
        <v>8.480726944419501E-6</v>
      </c>
      <c r="O2335" s="12">
        <f t="shared" si="4224"/>
        <v>-1.6912059272531714E-5</v>
      </c>
      <c r="P2335" s="12">
        <f t="shared" si="4216"/>
        <v>-1.6912059272531714E-5</v>
      </c>
      <c r="Q2335" s="12">
        <f t="shared" si="4217"/>
        <v>-1.6912059272531714E-5</v>
      </c>
      <c r="R2335" s="12">
        <f t="shared" si="4218"/>
        <v>0</v>
      </c>
      <c r="S2335" s="4">
        <f t="shared" si="4225"/>
        <v>1</v>
      </c>
      <c r="T2335" s="15" t="str">
        <f t="shared" si="4226"/>
        <v>OK</v>
      </c>
    </row>
    <row r="2336" spans="1:20" x14ac:dyDescent="0.25">
      <c r="M2336" s="5" t="s">
        <v>47</v>
      </c>
      <c r="N2336" s="11">
        <f>AVERAGE(N2326:N2335)</f>
        <v>1.4515408522893871E-3</v>
      </c>
      <c r="O2336"/>
    </row>
    <row r="2337" spans="1:20" x14ac:dyDescent="0.25">
      <c r="H2337" t="s">
        <v>41</v>
      </c>
      <c r="I2337">
        <f>I2319</f>
        <v>3</v>
      </c>
      <c r="M2337"/>
      <c r="N2337" s="5" t="s">
        <v>46</v>
      </c>
      <c r="O2337" s="11">
        <f>AVERAGE(O2326:O2335)</f>
        <v>-1.2147907092527937E-3</v>
      </c>
      <c r="P2337" s="11">
        <f t="shared" ref="P2337:R2337" si="4243">AVERAGE(P2326:P2335)</f>
        <v>8.361619324539372E-5</v>
      </c>
      <c r="Q2337" s="11">
        <f t="shared" si="4243"/>
        <v>-1.5250672706141107E-3</v>
      </c>
      <c r="R2337" s="11">
        <f t="shared" si="4243"/>
        <v>7.8614983508419403E-5</v>
      </c>
    </row>
    <row r="2338" spans="1:20" x14ac:dyDescent="0.25">
      <c r="M2338"/>
      <c r="N2338"/>
      <c r="O2338"/>
    </row>
    <row r="2339" spans="1:20" x14ac:dyDescent="0.25">
      <c r="M2339"/>
      <c r="N2339"/>
      <c r="O2339"/>
    </row>
    <row r="2340" spans="1:20" x14ac:dyDescent="0.25">
      <c r="H2340" s="13">
        <f>H2322-O2337*$I2337</f>
        <v>2.9067872338094949</v>
      </c>
      <c r="I2340" s="13">
        <f t="shared" ref="I2340" si="4244">I2322-P2337*$I2337</f>
        <v>0.37508021328994517</v>
      </c>
      <c r="J2340" s="13">
        <f t="shared" ref="J2340" si="4245">J2322-Q2337*$I2337</f>
        <v>2.562042054505048</v>
      </c>
      <c r="K2340" s="13">
        <f t="shared" ref="K2340" si="4246">K2322-R2337*$I2337</f>
        <v>-6.1272812727484374E-2</v>
      </c>
      <c r="M2340"/>
      <c r="N2340"/>
      <c r="O2340"/>
    </row>
    <row r="2341" spans="1:20" x14ac:dyDescent="0.25">
      <c r="H2341" s="36" t="s">
        <v>18</v>
      </c>
      <c r="I2341" s="36"/>
      <c r="J2341" s="36"/>
      <c r="K2341" s="36"/>
      <c r="M2341"/>
      <c r="N2341"/>
      <c r="O2341" s="37" t="s">
        <v>23</v>
      </c>
      <c r="P2341" s="37"/>
      <c r="Q2341" s="37"/>
      <c r="R2341" s="37"/>
    </row>
    <row r="2342" spans="1:20" x14ac:dyDescent="0.25">
      <c r="A2342" s="14" t="s">
        <v>45</v>
      </c>
      <c r="B2342" s="14">
        <f>B2324+1</f>
        <v>130</v>
      </c>
      <c r="H2342" s="8" t="s">
        <v>19</v>
      </c>
      <c r="I2342" s="8" t="s">
        <v>20</v>
      </c>
      <c r="J2342" s="8" t="s">
        <v>22</v>
      </c>
      <c r="K2342" s="8" t="s">
        <v>21</v>
      </c>
      <c r="M2342"/>
      <c r="N2342"/>
      <c r="O2342" s="8" t="s">
        <v>24</v>
      </c>
      <c r="P2342" s="8" t="s">
        <v>25</v>
      </c>
      <c r="Q2342" s="8" t="s">
        <v>26</v>
      </c>
      <c r="R2342" s="8" t="s">
        <v>27</v>
      </c>
    </row>
    <row r="2343" spans="1:20" ht="30" x14ac:dyDescent="0.25">
      <c r="A2343" s="6" t="s">
        <v>44</v>
      </c>
      <c r="B2343" s="6" t="s">
        <v>13</v>
      </c>
      <c r="C2343" s="7" t="s">
        <v>7</v>
      </c>
      <c r="D2343" s="6" t="s">
        <v>14</v>
      </c>
      <c r="E2343" s="6" t="s">
        <v>1</v>
      </c>
      <c r="F2343" s="6" t="s">
        <v>2</v>
      </c>
      <c r="G2343" s="6" t="s">
        <v>15</v>
      </c>
      <c r="H2343" s="9" t="s">
        <v>14</v>
      </c>
      <c r="I2343" s="9" t="s">
        <v>1</v>
      </c>
      <c r="J2343" s="9" t="s">
        <v>2</v>
      </c>
      <c r="K2343" s="9" t="s">
        <v>15</v>
      </c>
      <c r="L2343" s="6" t="s">
        <v>16</v>
      </c>
      <c r="M2343" s="6" t="s">
        <v>17</v>
      </c>
      <c r="N2343" s="6" t="s">
        <v>28</v>
      </c>
      <c r="O2343" s="9" t="s">
        <v>14</v>
      </c>
      <c r="P2343" s="9" t="s">
        <v>1</v>
      </c>
      <c r="Q2343" s="9" t="s">
        <v>2</v>
      </c>
      <c r="R2343" s="9" t="s">
        <v>15</v>
      </c>
      <c r="S2343" s="7" t="s">
        <v>42</v>
      </c>
      <c r="T2343" s="9" t="s">
        <v>43</v>
      </c>
    </row>
    <row r="2344" spans="1:20" x14ac:dyDescent="0.25">
      <c r="A2344" t="s">
        <v>39</v>
      </c>
      <c r="B2344" t="s">
        <v>29</v>
      </c>
      <c r="C2344" s="4">
        <f>C2326</f>
        <v>0</v>
      </c>
      <c r="D2344" s="4">
        <f t="shared" ref="D2344:G2344" si="4247">D2326</f>
        <v>-1</v>
      </c>
      <c r="E2344" s="4">
        <f t="shared" si="4247"/>
        <v>1</v>
      </c>
      <c r="F2344" s="4">
        <f t="shared" si="4247"/>
        <v>0</v>
      </c>
      <c r="G2344" s="4">
        <f t="shared" si="4247"/>
        <v>1</v>
      </c>
      <c r="H2344" s="12">
        <f>H2340</f>
        <v>2.9067872338094949</v>
      </c>
      <c r="I2344" s="12">
        <f t="shared" ref="I2344:K2344" si="4248">I2340</f>
        <v>0.37508021328994517</v>
      </c>
      <c r="J2344" s="12">
        <f t="shared" si="4248"/>
        <v>2.562042054505048</v>
      </c>
      <c r="K2344" s="12">
        <f t="shared" si="4248"/>
        <v>-6.1272812727484374E-2</v>
      </c>
      <c r="L2344" s="4">
        <f>SUMPRODUCT(D2344:G2344,H2344:K2344)</f>
        <v>-2.5929798332470337</v>
      </c>
      <c r="M2344" s="11">
        <f>1/(1+EXP(-L2344))</f>
        <v>6.9591595201476758E-2</v>
      </c>
      <c r="N2344" s="12">
        <f>(M2344-C2344)^2</f>
        <v>4.8429901226862034E-3</v>
      </c>
      <c r="O2344" s="12">
        <f>2*D2344*$M2344*(1-$M2344)*($M2344-$C2344)</f>
        <v>-9.0119174290069493E-3</v>
      </c>
      <c r="P2344" s="12">
        <f t="shared" ref="P2344:P2353" si="4249">2*E2344*$M2344*(1-$M2344)*($M2344-$C2344)</f>
        <v>9.0119174290069493E-3</v>
      </c>
      <c r="Q2344" s="12">
        <f t="shared" ref="Q2344:Q2353" si="4250">2*F2344*$M2344*(1-$M2344)*($M2344-$C2344)</f>
        <v>0</v>
      </c>
      <c r="R2344" s="12">
        <f t="shared" ref="R2344:R2353" si="4251">2*G2344*$M2344*(1-$M2344)*($M2344-$C2344)</f>
        <v>9.0119174290069493E-3</v>
      </c>
      <c r="S2344" s="4">
        <f>IF(M2344&gt;0.5,1,0)</f>
        <v>0</v>
      </c>
      <c r="T2344" s="15" t="str">
        <f>IF(S2344=C2344,"OK","FAUX")</f>
        <v>OK</v>
      </c>
    </row>
    <row r="2345" spans="1:20" x14ac:dyDescent="0.25">
      <c r="A2345" t="s">
        <v>40</v>
      </c>
      <c r="B2345" t="s">
        <v>34</v>
      </c>
      <c r="C2345" s="4">
        <f t="shared" ref="C2345:G2345" si="4252">C2327</f>
        <v>1</v>
      </c>
      <c r="D2345" s="4">
        <f t="shared" si="4252"/>
        <v>0</v>
      </c>
      <c r="E2345" s="4">
        <f t="shared" si="4252"/>
        <v>1</v>
      </c>
      <c r="F2345" s="4">
        <f t="shared" si="4252"/>
        <v>1</v>
      </c>
      <c r="G2345" s="4">
        <f t="shared" si="4252"/>
        <v>1</v>
      </c>
      <c r="H2345" s="12">
        <f>H2340</f>
        <v>2.9067872338094949</v>
      </c>
      <c r="I2345" s="12">
        <f t="shared" ref="I2345:K2345" si="4253">I2340</f>
        <v>0.37508021328994517</v>
      </c>
      <c r="J2345" s="12">
        <f t="shared" si="4253"/>
        <v>2.562042054505048</v>
      </c>
      <c r="K2345" s="12">
        <f t="shared" si="4253"/>
        <v>-6.1272812727484374E-2</v>
      </c>
      <c r="L2345" s="4">
        <f t="shared" ref="L2345:L2353" si="4254">SUMPRODUCT(D2345:G2345,H2345:K2345)</f>
        <v>2.8758494550675091</v>
      </c>
      <c r="M2345" s="11">
        <f t="shared" ref="M2345:M2353" si="4255">1/(1+EXP(-L2345))</f>
        <v>0.94663959506838657</v>
      </c>
      <c r="N2345" s="12">
        <f t="shared" ref="N2345:N2353" si="4256">(M2345-C2345)^2</f>
        <v>2.8473328144657545E-3</v>
      </c>
      <c r="O2345" s="12">
        <f t="shared" ref="O2345:O2353" si="4257">2*D2345*$M2345*(1-$M2345)*($M2345-$C2345)</f>
        <v>0</v>
      </c>
      <c r="P2345" s="12">
        <f t="shared" si="4249"/>
        <v>-5.3907959650215829E-3</v>
      </c>
      <c r="Q2345" s="12">
        <f t="shared" si="4250"/>
        <v>-5.3907959650215829E-3</v>
      </c>
      <c r="R2345" s="12">
        <f t="shared" si="4251"/>
        <v>-5.3907959650215829E-3</v>
      </c>
      <c r="S2345" s="4">
        <f t="shared" ref="S2345:S2353" si="4258">IF(M2345&gt;0.5,1,0)</f>
        <v>1</v>
      </c>
      <c r="T2345" s="15" t="str">
        <f t="shared" ref="T2345:T2353" si="4259">IF(S2345=C2345,"OK","FAUX")</f>
        <v>OK</v>
      </c>
    </row>
    <row r="2346" spans="1:20" x14ac:dyDescent="0.25">
      <c r="A2346" t="s">
        <v>39</v>
      </c>
      <c r="B2346" t="s">
        <v>35</v>
      </c>
      <c r="C2346" s="4">
        <f t="shared" ref="C2346:G2346" si="4260">C2328</f>
        <v>0</v>
      </c>
      <c r="D2346" s="4">
        <f t="shared" si="4260"/>
        <v>-1</v>
      </c>
      <c r="E2346" s="4">
        <f t="shared" si="4260"/>
        <v>1</v>
      </c>
      <c r="F2346" s="4">
        <f t="shared" si="4260"/>
        <v>-1</v>
      </c>
      <c r="G2346" s="4">
        <f t="shared" si="4260"/>
        <v>0</v>
      </c>
      <c r="H2346" s="12">
        <f>H2340</f>
        <v>2.9067872338094949</v>
      </c>
      <c r="I2346" s="12">
        <f t="shared" ref="I2346:K2346" si="4261">I2340</f>
        <v>0.37508021328994517</v>
      </c>
      <c r="J2346" s="12">
        <f t="shared" si="4261"/>
        <v>2.562042054505048</v>
      </c>
      <c r="K2346" s="12">
        <f t="shared" si="4261"/>
        <v>-6.1272812727484374E-2</v>
      </c>
      <c r="L2346" s="4">
        <f t="shared" si="4254"/>
        <v>-5.0937490750245971</v>
      </c>
      <c r="M2346" s="11">
        <f t="shared" si="4255"/>
        <v>6.0975677982820862E-3</v>
      </c>
      <c r="N2346" s="12">
        <f t="shared" si="4256"/>
        <v>3.7180333054646646E-5</v>
      </c>
      <c r="O2346" s="12">
        <f t="shared" si="4257"/>
        <v>-7.3907246906166461E-5</v>
      </c>
      <c r="P2346" s="12">
        <f t="shared" si="4249"/>
        <v>7.3907246906166461E-5</v>
      </c>
      <c r="Q2346" s="12">
        <f t="shared" si="4250"/>
        <v>-7.3907246906166461E-5</v>
      </c>
      <c r="R2346" s="12">
        <f t="shared" si="4251"/>
        <v>0</v>
      </c>
      <c r="S2346" s="4">
        <f t="shared" si="4258"/>
        <v>0</v>
      </c>
      <c r="T2346" s="15" t="str">
        <f t="shared" si="4259"/>
        <v>OK</v>
      </c>
    </row>
    <row r="2347" spans="1:20" x14ac:dyDescent="0.25">
      <c r="A2347" t="s">
        <v>39</v>
      </c>
      <c r="B2347" t="s">
        <v>37</v>
      </c>
      <c r="C2347" s="4">
        <f t="shared" ref="C2347:G2347" si="4262">C2329</f>
        <v>0</v>
      </c>
      <c r="D2347" s="4">
        <f t="shared" si="4262"/>
        <v>-1</v>
      </c>
      <c r="E2347" s="4">
        <f t="shared" si="4262"/>
        <v>0</v>
      </c>
      <c r="F2347" s="4">
        <f t="shared" si="4262"/>
        <v>-1</v>
      </c>
      <c r="G2347" s="4">
        <f t="shared" si="4262"/>
        <v>1</v>
      </c>
      <c r="H2347" s="12">
        <f>H2340</f>
        <v>2.9067872338094949</v>
      </c>
      <c r="I2347" s="12">
        <f t="shared" ref="I2347:K2347" si="4263">I2340</f>
        <v>0.37508021328994517</v>
      </c>
      <c r="J2347" s="12">
        <f t="shared" si="4263"/>
        <v>2.562042054505048</v>
      </c>
      <c r="K2347" s="12">
        <f t="shared" si="4263"/>
        <v>-6.1272812727484374E-2</v>
      </c>
      <c r="L2347" s="4">
        <f t="shared" si="4254"/>
        <v>-5.5301021010420275</v>
      </c>
      <c r="M2347" s="11">
        <f t="shared" si="4255"/>
        <v>3.9499204361571156E-3</v>
      </c>
      <c r="N2347" s="12">
        <f t="shared" si="4256"/>
        <v>1.5601871451971618E-5</v>
      </c>
      <c r="O2347" s="12">
        <f t="shared" si="4257"/>
        <v>-3.1080490602162357E-5</v>
      </c>
      <c r="P2347" s="12">
        <f t="shared" si="4249"/>
        <v>0</v>
      </c>
      <c r="Q2347" s="12">
        <f t="shared" si="4250"/>
        <v>-3.1080490602162357E-5</v>
      </c>
      <c r="R2347" s="12">
        <f t="shared" si="4251"/>
        <v>3.1080490602162357E-5</v>
      </c>
      <c r="S2347" s="4">
        <f t="shared" si="4258"/>
        <v>0</v>
      </c>
      <c r="T2347" s="15" t="str">
        <f t="shared" si="4259"/>
        <v>OK</v>
      </c>
    </row>
    <row r="2348" spans="1:20" x14ac:dyDescent="0.25">
      <c r="A2348" t="s">
        <v>40</v>
      </c>
      <c r="B2348" t="s">
        <v>32</v>
      </c>
      <c r="C2348" s="4">
        <f t="shared" ref="C2348:G2348" si="4264">C2330</f>
        <v>1</v>
      </c>
      <c r="D2348" s="4">
        <f t="shared" si="4264"/>
        <v>1</v>
      </c>
      <c r="E2348" s="4">
        <f t="shared" si="4264"/>
        <v>1</v>
      </c>
      <c r="F2348" s="4">
        <f t="shared" si="4264"/>
        <v>0</v>
      </c>
      <c r="G2348" s="4">
        <f t="shared" si="4264"/>
        <v>1</v>
      </c>
      <c r="H2348" s="12">
        <f>H2340</f>
        <v>2.9067872338094949</v>
      </c>
      <c r="I2348" s="12">
        <f t="shared" ref="I2348:K2348" si="4265">I2340</f>
        <v>0.37508021328994517</v>
      </c>
      <c r="J2348" s="12">
        <f t="shared" si="4265"/>
        <v>2.562042054505048</v>
      </c>
      <c r="K2348" s="12">
        <f t="shared" si="4265"/>
        <v>-6.1272812727484374E-2</v>
      </c>
      <c r="L2348" s="4">
        <f t="shared" si="4254"/>
        <v>3.220594634371956</v>
      </c>
      <c r="M2348" s="11">
        <f t="shared" si="4255"/>
        <v>0.96160197657678248</v>
      </c>
      <c r="N2348" s="12">
        <f t="shared" si="4256"/>
        <v>1.4744082028099613E-3</v>
      </c>
      <c r="O2348" s="12">
        <f t="shared" si="4257"/>
        <v>-2.835587684206161E-3</v>
      </c>
      <c r="P2348" s="12">
        <f t="shared" si="4249"/>
        <v>-2.835587684206161E-3</v>
      </c>
      <c r="Q2348" s="12">
        <f t="shared" si="4250"/>
        <v>0</v>
      </c>
      <c r="R2348" s="12">
        <f t="shared" si="4251"/>
        <v>-2.835587684206161E-3</v>
      </c>
      <c r="S2348" s="4">
        <f t="shared" si="4258"/>
        <v>1</v>
      </c>
      <c r="T2348" s="15" t="str">
        <f t="shared" si="4259"/>
        <v>OK</v>
      </c>
    </row>
    <row r="2349" spans="1:20" x14ac:dyDescent="0.25">
      <c r="A2349" t="s">
        <v>40</v>
      </c>
      <c r="B2349" t="s">
        <v>38</v>
      </c>
      <c r="C2349" s="4">
        <f t="shared" ref="C2349:G2349" si="4266">C2331</f>
        <v>1</v>
      </c>
      <c r="D2349" s="4">
        <f t="shared" si="4266"/>
        <v>1</v>
      </c>
      <c r="E2349" s="4">
        <f t="shared" si="4266"/>
        <v>1</v>
      </c>
      <c r="F2349" s="4">
        <f t="shared" si="4266"/>
        <v>1</v>
      </c>
      <c r="G2349" s="4">
        <f t="shared" si="4266"/>
        <v>0</v>
      </c>
      <c r="H2349" s="12">
        <f>H2340</f>
        <v>2.9067872338094949</v>
      </c>
      <c r="I2349" s="12">
        <f t="shared" ref="I2349:K2349" si="4267">I2340</f>
        <v>0.37508021328994517</v>
      </c>
      <c r="J2349" s="12">
        <f t="shared" si="4267"/>
        <v>2.562042054505048</v>
      </c>
      <c r="K2349" s="12">
        <f t="shared" si="4267"/>
        <v>-6.1272812727484374E-2</v>
      </c>
      <c r="L2349" s="4">
        <f t="shared" si="4254"/>
        <v>5.8439095016044877</v>
      </c>
      <c r="M2349" s="11">
        <f t="shared" si="4255"/>
        <v>0.99711087850681124</v>
      </c>
      <c r="N2349" s="12">
        <f t="shared" si="4256"/>
        <v>8.347023002405263E-6</v>
      </c>
      <c r="O2349" s="12">
        <f t="shared" si="4257"/>
        <v>-1.6645814877689744E-5</v>
      </c>
      <c r="P2349" s="12">
        <f t="shared" si="4249"/>
        <v>-1.6645814877689744E-5</v>
      </c>
      <c r="Q2349" s="12">
        <f t="shared" si="4250"/>
        <v>-1.6645814877689744E-5</v>
      </c>
      <c r="R2349" s="12">
        <f t="shared" si="4251"/>
        <v>0</v>
      </c>
      <c r="S2349" s="4">
        <f t="shared" si="4258"/>
        <v>1</v>
      </c>
      <c r="T2349" s="15" t="str">
        <f t="shared" si="4259"/>
        <v>OK</v>
      </c>
    </row>
    <row r="2350" spans="1:20" x14ac:dyDescent="0.25">
      <c r="A2350" t="s">
        <v>39</v>
      </c>
      <c r="B2350" t="s">
        <v>31</v>
      </c>
      <c r="C2350" s="4">
        <f t="shared" ref="C2350:G2350" si="4268">C2332</f>
        <v>0</v>
      </c>
      <c r="D2350" s="4">
        <f t="shared" si="4268"/>
        <v>0</v>
      </c>
      <c r="E2350" s="4">
        <f t="shared" si="4268"/>
        <v>0</v>
      </c>
      <c r="F2350" s="4">
        <f t="shared" si="4268"/>
        <v>-1</v>
      </c>
      <c r="G2350" s="4">
        <f t="shared" si="4268"/>
        <v>0</v>
      </c>
      <c r="H2350" s="12">
        <f>H2340</f>
        <v>2.9067872338094949</v>
      </c>
      <c r="I2350" s="12">
        <f t="shared" ref="I2350:K2350" si="4269">I2340</f>
        <v>0.37508021328994517</v>
      </c>
      <c r="J2350" s="12">
        <f t="shared" si="4269"/>
        <v>2.562042054505048</v>
      </c>
      <c r="K2350" s="12">
        <f t="shared" si="4269"/>
        <v>-6.1272812727484374E-2</v>
      </c>
      <c r="L2350" s="4">
        <f t="shared" si="4254"/>
        <v>-2.562042054505048</v>
      </c>
      <c r="M2350" s="11">
        <f t="shared" si="4255"/>
        <v>7.1621643176004363E-2</v>
      </c>
      <c r="N2350" s="12">
        <f t="shared" si="4256"/>
        <v>5.1296597712308925E-3</v>
      </c>
      <c r="O2350" s="12">
        <f t="shared" si="4257"/>
        <v>0</v>
      </c>
      <c r="P2350" s="12">
        <f t="shared" si="4249"/>
        <v>0</v>
      </c>
      <c r="Q2350" s="12">
        <f t="shared" si="4250"/>
        <v>-9.5245302189629778E-3</v>
      </c>
      <c r="R2350" s="12">
        <f t="shared" si="4251"/>
        <v>0</v>
      </c>
      <c r="S2350" s="4">
        <f t="shared" si="4258"/>
        <v>0</v>
      </c>
      <c r="T2350" s="15" t="str">
        <f t="shared" si="4259"/>
        <v>OK</v>
      </c>
    </row>
    <row r="2351" spans="1:20" x14ac:dyDescent="0.25">
      <c r="A2351" t="s">
        <v>40</v>
      </c>
      <c r="B2351" t="s">
        <v>30</v>
      </c>
      <c r="C2351" s="4">
        <f t="shared" ref="C2351:G2351" si="4270">C2333</f>
        <v>1</v>
      </c>
      <c r="D2351" s="4">
        <f t="shared" si="4270"/>
        <v>1</v>
      </c>
      <c r="E2351" s="4">
        <f t="shared" si="4270"/>
        <v>0</v>
      </c>
      <c r="F2351" s="4">
        <f t="shared" si="4270"/>
        <v>1</v>
      </c>
      <c r="G2351" s="4">
        <f t="shared" si="4270"/>
        <v>1</v>
      </c>
      <c r="H2351" s="12">
        <f>H2340</f>
        <v>2.9067872338094949</v>
      </c>
      <c r="I2351" s="12">
        <f t="shared" ref="I2351:K2351" si="4271">I2340</f>
        <v>0.37508021328994517</v>
      </c>
      <c r="J2351" s="12">
        <f t="shared" si="4271"/>
        <v>2.562042054505048</v>
      </c>
      <c r="K2351" s="12">
        <f t="shared" si="4271"/>
        <v>-6.1272812727484374E-2</v>
      </c>
      <c r="L2351" s="4">
        <f t="shared" si="4254"/>
        <v>5.4075564755870591</v>
      </c>
      <c r="M2351" s="11">
        <f t="shared" si="4255"/>
        <v>0.99553742372185927</v>
      </c>
      <c r="N2351" s="12">
        <f t="shared" si="4256"/>
        <v>1.9914587038224356E-5</v>
      </c>
      <c r="O2351" s="12">
        <f t="shared" si="4257"/>
        <v>-3.9651433349037214E-5</v>
      </c>
      <c r="P2351" s="12">
        <f t="shared" si="4249"/>
        <v>0</v>
      </c>
      <c r="Q2351" s="12">
        <f t="shared" si="4250"/>
        <v>-3.9651433349037214E-5</v>
      </c>
      <c r="R2351" s="12">
        <f t="shared" si="4251"/>
        <v>-3.9651433349037214E-5</v>
      </c>
      <c r="S2351" s="4">
        <f t="shared" si="4258"/>
        <v>1</v>
      </c>
      <c r="T2351" s="15" t="str">
        <f t="shared" si="4259"/>
        <v>OK</v>
      </c>
    </row>
    <row r="2352" spans="1:20" x14ac:dyDescent="0.25">
      <c r="A2352" t="s">
        <v>39</v>
      </c>
      <c r="B2352" t="s">
        <v>36</v>
      </c>
      <c r="C2352" s="4">
        <f t="shared" ref="C2352:G2352" si="4272">C2334</f>
        <v>0</v>
      </c>
      <c r="D2352" s="4">
        <f t="shared" si="4272"/>
        <v>-1</v>
      </c>
      <c r="E2352" s="4">
        <f t="shared" si="4272"/>
        <v>0</v>
      </c>
      <c r="F2352" s="4">
        <f t="shared" si="4272"/>
        <v>-1</v>
      </c>
      <c r="G2352" s="4">
        <f t="shared" si="4272"/>
        <v>0</v>
      </c>
      <c r="H2352" s="12">
        <f>H2340</f>
        <v>2.9067872338094949</v>
      </c>
      <c r="I2352" s="12">
        <f t="shared" ref="I2352:K2352" si="4273">I2340</f>
        <v>0.37508021328994517</v>
      </c>
      <c r="J2352" s="12">
        <f t="shared" si="4273"/>
        <v>2.562042054505048</v>
      </c>
      <c r="K2352" s="12">
        <f t="shared" si="4273"/>
        <v>-6.1272812727484374E-2</v>
      </c>
      <c r="L2352" s="4">
        <f t="shared" si="4254"/>
        <v>-5.4688292883145433</v>
      </c>
      <c r="M2352" s="11">
        <f t="shared" si="4255"/>
        <v>4.1984637669473168E-3</v>
      </c>
      <c r="N2352" s="12">
        <f t="shared" si="4256"/>
        <v>1.7627098002369453E-5</v>
      </c>
      <c r="O2352" s="12">
        <f t="shared" si="4257"/>
        <v>-3.5106182540180155E-5</v>
      </c>
      <c r="P2352" s="12">
        <f t="shared" si="4249"/>
        <v>0</v>
      </c>
      <c r="Q2352" s="12">
        <f t="shared" si="4250"/>
        <v>-3.5106182540180155E-5</v>
      </c>
      <c r="R2352" s="12">
        <f t="shared" si="4251"/>
        <v>0</v>
      </c>
      <c r="S2352" s="4">
        <f t="shared" si="4258"/>
        <v>0</v>
      </c>
      <c r="T2352" s="15" t="str">
        <f t="shared" si="4259"/>
        <v>OK</v>
      </c>
    </row>
    <row r="2353" spans="1:20" x14ac:dyDescent="0.25">
      <c r="A2353" t="s">
        <v>40</v>
      </c>
      <c r="B2353" t="s">
        <v>33</v>
      </c>
      <c r="C2353" s="4">
        <f t="shared" ref="C2353:G2353" si="4274">C2335</f>
        <v>1</v>
      </c>
      <c r="D2353" s="4">
        <f t="shared" si="4274"/>
        <v>1</v>
      </c>
      <c r="E2353" s="4">
        <f t="shared" si="4274"/>
        <v>1</v>
      </c>
      <c r="F2353" s="4">
        <f t="shared" si="4274"/>
        <v>1</v>
      </c>
      <c r="G2353" s="4">
        <f t="shared" si="4274"/>
        <v>0</v>
      </c>
      <c r="H2353" s="12">
        <f>H2340</f>
        <v>2.9067872338094949</v>
      </c>
      <c r="I2353" s="12">
        <f t="shared" ref="I2353:K2353" si="4275">I2340</f>
        <v>0.37508021328994517</v>
      </c>
      <c r="J2353" s="12">
        <f t="shared" si="4275"/>
        <v>2.562042054505048</v>
      </c>
      <c r="K2353" s="12">
        <f t="shared" si="4275"/>
        <v>-6.1272812727484374E-2</v>
      </c>
      <c r="L2353" s="4">
        <f t="shared" si="4254"/>
        <v>5.8439095016044877</v>
      </c>
      <c r="M2353" s="11">
        <f t="shared" si="4255"/>
        <v>0.99711087850681124</v>
      </c>
      <c r="N2353" s="12">
        <f t="shared" si="4256"/>
        <v>8.347023002405263E-6</v>
      </c>
      <c r="O2353" s="12">
        <f t="shared" si="4257"/>
        <v>-1.6645814877689744E-5</v>
      </c>
      <c r="P2353" s="12">
        <f t="shared" si="4249"/>
        <v>-1.6645814877689744E-5</v>
      </c>
      <c r="Q2353" s="12">
        <f t="shared" si="4250"/>
        <v>-1.6645814877689744E-5</v>
      </c>
      <c r="R2353" s="12">
        <f t="shared" si="4251"/>
        <v>0</v>
      </c>
      <c r="S2353" s="4">
        <f t="shared" si="4258"/>
        <v>1</v>
      </c>
      <c r="T2353" s="15" t="str">
        <f t="shared" si="4259"/>
        <v>OK</v>
      </c>
    </row>
    <row r="2354" spans="1:20" x14ac:dyDescent="0.25">
      <c r="M2354" s="5" t="s">
        <v>47</v>
      </c>
      <c r="N2354" s="11">
        <f>AVERAGE(N2344:N2353)</f>
        <v>1.4401408846744835E-3</v>
      </c>
      <c r="O2354"/>
    </row>
    <row r="2355" spans="1:20" x14ac:dyDescent="0.25">
      <c r="H2355" t="s">
        <v>41</v>
      </c>
      <c r="I2355">
        <f>I2337</f>
        <v>3</v>
      </c>
      <c r="M2355"/>
      <c r="N2355" s="5" t="s">
        <v>46</v>
      </c>
      <c r="O2355" s="11">
        <f>AVERAGE(O2344:O2353)</f>
        <v>-1.2060542096366039E-3</v>
      </c>
      <c r="P2355" s="11">
        <f t="shared" ref="P2355:R2355" si="4276">AVERAGE(P2344:P2353)</f>
        <v>8.2614939692999214E-5</v>
      </c>
      <c r="Q2355" s="11">
        <f t="shared" si="4276"/>
        <v>-1.5128363167137486E-3</v>
      </c>
      <c r="R2355" s="11">
        <f t="shared" si="4276"/>
        <v>7.7696283703233048E-5</v>
      </c>
    </row>
    <row r="2356" spans="1:20" x14ac:dyDescent="0.25">
      <c r="M2356"/>
      <c r="N2356"/>
      <c r="O2356"/>
    </row>
    <row r="2357" spans="1:20" x14ac:dyDescent="0.25">
      <c r="M2357"/>
      <c r="N2357"/>
      <c r="O2357"/>
    </row>
    <row r="2358" spans="1:20" x14ac:dyDescent="0.25">
      <c r="H2358" s="13">
        <f>H2340-O2355*$I2355</f>
        <v>2.9104053964384047</v>
      </c>
      <c r="I2358" s="13">
        <f t="shared" ref="I2358" si="4277">I2340-P2355*$I2355</f>
        <v>0.37483236847086615</v>
      </c>
      <c r="J2358" s="13">
        <f t="shared" ref="J2358" si="4278">J2340-Q2355*$I2355</f>
        <v>2.5665805634551893</v>
      </c>
      <c r="K2358" s="13">
        <f t="shared" ref="K2358" si="4279">K2340-R2355*$I2355</f>
        <v>-6.150590157859407E-2</v>
      </c>
      <c r="M2358"/>
      <c r="N2358"/>
      <c r="O2358"/>
    </row>
    <row r="2359" spans="1:20" x14ac:dyDescent="0.25">
      <c r="H2359" s="36" t="s">
        <v>18</v>
      </c>
      <c r="I2359" s="36"/>
      <c r="J2359" s="36"/>
      <c r="K2359" s="36"/>
      <c r="M2359"/>
      <c r="N2359"/>
      <c r="O2359" s="37" t="s">
        <v>23</v>
      </c>
      <c r="P2359" s="37"/>
      <c r="Q2359" s="37"/>
      <c r="R2359" s="37"/>
    </row>
    <row r="2360" spans="1:20" x14ac:dyDescent="0.25">
      <c r="A2360" s="14" t="s">
        <v>45</v>
      </c>
      <c r="B2360" s="14">
        <f>B2342+1</f>
        <v>131</v>
      </c>
      <c r="H2360" s="8" t="s">
        <v>19</v>
      </c>
      <c r="I2360" s="8" t="s">
        <v>20</v>
      </c>
      <c r="J2360" s="8" t="s">
        <v>22</v>
      </c>
      <c r="K2360" s="8" t="s">
        <v>21</v>
      </c>
      <c r="M2360"/>
      <c r="N2360"/>
      <c r="O2360" s="8" t="s">
        <v>24</v>
      </c>
      <c r="P2360" s="8" t="s">
        <v>25</v>
      </c>
      <c r="Q2360" s="8" t="s">
        <v>26</v>
      </c>
      <c r="R2360" s="8" t="s">
        <v>27</v>
      </c>
    </row>
    <row r="2361" spans="1:20" ht="30" x14ac:dyDescent="0.25">
      <c r="A2361" s="6" t="s">
        <v>44</v>
      </c>
      <c r="B2361" s="6" t="s">
        <v>13</v>
      </c>
      <c r="C2361" s="7" t="s">
        <v>7</v>
      </c>
      <c r="D2361" s="6" t="s">
        <v>14</v>
      </c>
      <c r="E2361" s="6" t="s">
        <v>1</v>
      </c>
      <c r="F2361" s="6" t="s">
        <v>2</v>
      </c>
      <c r="G2361" s="6" t="s">
        <v>15</v>
      </c>
      <c r="H2361" s="9" t="s">
        <v>14</v>
      </c>
      <c r="I2361" s="9" t="s">
        <v>1</v>
      </c>
      <c r="J2361" s="9" t="s">
        <v>2</v>
      </c>
      <c r="K2361" s="9" t="s">
        <v>15</v>
      </c>
      <c r="L2361" s="6" t="s">
        <v>16</v>
      </c>
      <c r="M2361" s="6" t="s">
        <v>17</v>
      </c>
      <c r="N2361" s="6" t="s">
        <v>28</v>
      </c>
      <c r="O2361" s="9" t="s">
        <v>14</v>
      </c>
      <c r="P2361" s="9" t="s">
        <v>1</v>
      </c>
      <c r="Q2361" s="9" t="s">
        <v>2</v>
      </c>
      <c r="R2361" s="9" t="s">
        <v>15</v>
      </c>
      <c r="S2361" s="7" t="s">
        <v>42</v>
      </c>
      <c r="T2361" s="9" t="s">
        <v>43</v>
      </c>
    </row>
    <row r="2362" spans="1:20" x14ac:dyDescent="0.25">
      <c r="A2362" t="s">
        <v>39</v>
      </c>
      <c r="B2362" t="s">
        <v>29</v>
      </c>
      <c r="C2362" s="4">
        <f>C2344</f>
        <v>0</v>
      </c>
      <c r="D2362" s="4">
        <f t="shared" ref="D2362:G2362" si="4280">D2344</f>
        <v>-1</v>
      </c>
      <c r="E2362" s="4">
        <f t="shared" si="4280"/>
        <v>1</v>
      </c>
      <c r="F2362" s="4">
        <f t="shared" si="4280"/>
        <v>0</v>
      </c>
      <c r="G2362" s="4">
        <f t="shared" si="4280"/>
        <v>1</v>
      </c>
      <c r="H2362" s="12">
        <f>H2358</f>
        <v>2.9104053964384047</v>
      </c>
      <c r="I2362" s="12">
        <f t="shared" ref="I2362:K2362" si="4281">I2358</f>
        <v>0.37483236847086615</v>
      </c>
      <c r="J2362" s="12">
        <f t="shared" si="4281"/>
        <v>2.5665805634551893</v>
      </c>
      <c r="K2362" s="12">
        <f t="shared" si="4281"/>
        <v>-6.150590157859407E-2</v>
      </c>
      <c r="L2362" s="4">
        <f>SUMPRODUCT(D2362:G2362,H2362:K2362)</f>
        <v>-2.5970789295461323</v>
      </c>
      <c r="M2362" s="11">
        <f>1/(1+EXP(-L2362))</f>
        <v>6.9326652240028735E-2</v>
      </c>
      <c r="N2362" s="12">
        <f>(M2362-C2362)^2</f>
        <v>4.8061847108098812E-3</v>
      </c>
      <c r="O2362" s="12">
        <f>2*D2362*$M2362*(1-$M2362)*($M2362-$C2362)</f>
        <v>-8.9459760295244415E-3</v>
      </c>
      <c r="P2362" s="12">
        <f t="shared" ref="P2362:P2371" si="4282">2*E2362*$M2362*(1-$M2362)*($M2362-$C2362)</f>
        <v>8.9459760295244415E-3</v>
      </c>
      <c r="Q2362" s="12">
        <f t="shared" ref="Q2362:Q2371" si="4283">2*F2362*$M2362*(1-$M2362)*($M2362-$C2362)</f>
        <v>0</v>
      </c>
      <c r="R2362" s="12">
        <f t="shared" ref="R2362:R2371" si="4284">2*G2362*$M2362*(1-$M2362)*($M2362-$C2362)</f>
        <v>8.9459760295244415E-3</v>
      </c>
      <c r="S2362" s="4">
        <f>IF(M2362&gt;0.5,1,0)</f>
        <v>0</v>
      </c>
      <c r="T2362" s="15" t="str">
        <f>IF(S2362=C2362,"OK","FAUX")</f>
        <v>OK</v>
      </c>
    </row>
    <row r="2363" spans="1:20" x14ac:dyDescent="0.25">
      <c r="A2363" t="s">
        <v>40</v>
      </c>
      <c r="B2363" t="s">
        <v>34</v>
      </c>
      <c r="C2363" s="4">
        <f t="shared" ref="C2363:G2363" si="4285">C2345</f>
        <v>1</v>
      </c>
      <c r="D2363" s="4">
        <f t="shared" si="4285"/>
        <v>0</v>
      </c>
      <c r="E2363" s="4">
        <f t="shared" si="4285"/>
        <v>1</v>
      </c>
      <c r="F2363" s="4">
        <f t="shared" si="4285"/>
        <v>1</v>
      </c>
      <c r="G2363" s="4">
        <f t="shared" si="4285"/>
        <v>1</v>
      </c>
      <c r="H2363" s="12">
        <f>H2358</f>
        <v>2.9104053964384047</v>
      </c>
      <c r="I2363" s="12">
        <f t="shared" ref="I2363:K2363" si="4286">I2358</f>
        <v>0.37483236847086615</v>
      </c>
      <c r="J2363" s="12">
        <f t="shared" si="4286"/>
        <v>2.5665805634551893</v>
      </c>
      <c r="K2363" s="12">
        <f t="shared" si="4286"/>
        <v>-6.150590157859407E-2</v>
      </c>
      <c r="L2363" s="4">
        <f t="shared" ref="L2363:L2371" si="4287">SUMPRODUCT(D2363:G2363,H2363:K2363)</f>
        <v>2.8799070303474616</v>
      </c>
      <c r="M2363" s="11">
        <f t="shared" ref="M2363:M2371" si="4288">1/(1+EXP(-L2363))</f>
        <v>0.94684418460816944</v>
      </c>
      <c r="N2363" s="12">
        <f t="shared" ref="N2363:N2371" si="4289">(M2363-C2363)^2</f>
        <v>2.8255407099703712E-3</v>
      </c>
      <c r="O2363" s="12">
        <f t="shared" ref="O2363:O2371" si="4290">2*D2363*$M2363*(1-$M2363)*($M2363-$C2363)</f>
        <v>0</v>
      </c>
      <c r="P2363" s="12">
        <f t="shared" si="4282"/>
        <v>-5.3506935792181683E-3</v>
      </c>
      <c r="Q2363" s="12">
        <f t="shared" si="4283"/>
        <v>-5.3506935792181683E-3</v>
      </c>
      <c r="R2363" s="12">
        <f t="shared" si="4284"/>
        <v>-5.3506935792181683E-3</v>
      </c>
      <c r="S2363" s="4">
        <f t="shared" ref="S2363:S2371" si="4291">IF(M2363&gt;0.5,1,0)</f>
        <v>1</v>
      </c>
      <c r="T2363" s="15" t="str">
        <f t="shared" ref="T2363:T2371" si="4292">IF(S2363=C2363,"OK","FAUX")</f>
        <v>OK</v>
      </c>
    </row>
    <row r="2364" spans="1:20" x14ac:dyDescent="0.25">
      <c r="A2364" t="s">
        <v>39</v>
      </c>
      <c r="B2364" t="s">
        <v>35</v>
      </c>
      <c r="C2364" s="4">
        <f t="shared" ref="C2364:G2364" si="4293">C2346</f>
        <v>0</v>
      </c>
      <c r="D2364" s="4">
        <f t="shared" si="4293"/>
        <v>-1</v>
      </c>
      <c r="E2364" s="4">
        <f t="shared" si="4293"/>
        <v>1</v>
      </c>
      <c r="F2364" s="4">
        <f t="shared" si="4293"/>
        <v>-1</v>
      </c>
      <c r="G2364" s="4">
        <f t="shared" si="4293"/>
        <v>0</v>
      </c>
      <c r="H2364" s="12">
        <f>H2358</f>
        <v>2.9104053964384047</v>
      </c>
      <c r="I2364" s="12">
        <f t="shared" ref="I2364:K2364" si="4294">I2358</f>
        <v>0.37483236847086615</v>
      </c>
      <c r="J2364" s="12">
        <f t="shared" si="4294"/>
        <v>2.5665805634551893</v>
      </c>
      <c r="K2364" s="12">
        <f t="shared" si="4294"/>
        <v>-6.150590157859407E-2</v>
      </c>
      <c r="L2364" s="4">
        <f t="shared" si="4287"/>
        <v>-5.1021535914227272</v>
      </c>
      <c r="M2364" s="11">
        <f t="shared" si="4288"/>
        <v>6.0468440259692233E-3</v>
      </c>
      <c r="N2364" s="12">
        <f t="shared" si="4289"/>
        <v>3.6564322674399682E-5</v>
      </c>
      <c r="O2364" s="12">
        <f t="shared" si="4290"/>
        <v>-7.2686447836544759E-5</v>
      </c>
      <c r="P2364" s="12">
        <f t="shared" si="4282"/>
        <v>7.2686447836544759E-5</v>
      </c>
      <c r="Q2364" s="12">
        <f t="shared" si="4283"/>
        <v>-7.2686447836544759E-5</v>
      </c>
      <c r="R2364" s="12">
        <f t="shared" si="4284"/>
        <v>0</v>
      </c>
      <c r="S2364" s="4">
        <f t="shared" si="4291"/>
        <v>0</v>
      </c>
      <c r="T2364" s="15" t="str">
        <f t="shared" si="4292"/>
        <v>OK</v>
      </c>
    </row>
    <row r="2365" spans="1:20" x14ac:dyDescent="0.25">
      <c r="A2365" t="s">
        <v>39</v>
      </c>
      <c r="B2365" t="s">
        <v>37</v>
      </c>
      <c r="C2365" s="4">
        <f t="shared" ref="C2365:G2365" si="4295">C2347</f>
        <v>0</v>
      </c>
      <c r="D2365" s="4">
        <f t="shared" si="4295"/>
        <v>-1</v>
      </c>
      <c r="E2365" s="4">
        <f t="shared" si="4295"/>
        <v>0</v>
      </c>
      <c r="F2365" s="4">
        <f t="shared" si="4295"/>
        <v>-1</v>
      </c>
      <c r="G2365" s="4">
        <f t="shared" si="4295"/>
        <v>1</v>
      </c>
      <c r="H2365" s="12">
        <f>H2358</f>
        <v>2.9104053964384047</v>
      </c>
      <c r="I2365" s="12">
        <f t="shared" ref="I2365:K2365" si="4296">I2358</f>
        <v>0.37483236847086615</v>
      </c>
      <c r="J2365" s="12">
        <f t="shared" si="4296"/>
        <v>2.5665805634551893</v>
      </c>
      <c r="K2365" s="12">
        <f t="shared" si="4296"/>
        <v>-6.150590157859407E-2</v>
      </c>
      <c r="L2365" s="4">
        <f t="shared" si="4287"/>
        <v>-5.5384918614721883</v>
      </c>
      <c r="M2365" s="11">
        <f t="shared" si="4288"/>
        <v>3.9170494393395861E-3</v>
      </c>
      <c r="N2365" s="12">
        <f t="shared" si="4289"/>
        <v>1.5343276310230567E-5</v>
      </c>
      <c r="O2365" s="12">
        <f t="shared" si="4290"/>
        <v>-3.056635187672389E-5</v>
      </c>
      <c r="P2365" s="12">
        <f t="shared" si="4282"/>
        <v>0</v>
      </c>
      <c r="Q2365" s="12">
        <f t="shared" si="4283"/>
        <v>-3.056635187672389E-5</v>
      </c>
      <c r="R2365" s="12">
        <f t="shared" si="4284"/>
        <v>3.056635187672389E-5</v>
      </c>
      <c r="S2365" s="4">
        <f t="shared" si="4291"/>
        <v>0</v>
      </c>
      <c r="T2365" s="15" t="str">
        <f t="shared" si="4292"/>
        <v>OK</v>
      </c>
    </row>
    <row r="2366" spans="1:20" x14ac:dyDescent="0.25">
      <c r="A2366" t="s">
        <v>40</v>
      </c>
      <c r="B2366" t="s">
        <v>32</v>
      </c>
      <c r="C2366" s="4">
        <f t="shared" ref="C2366:G2366" si="4297">C2348</f>
        <v>1</v>
      </c>
      <c r="D2366" s="4">
        <f t="shared" si="4297"/>
        <v>1</v>
      </c>
      <c r="E2366" s="4">
        <f t="shared" si="4297"/>
        <v>1</v>
      </c>
      <c r="F2366" s="4">
        <f t="shared" si="4297"/>
        <v>0</v>
      </c>
      <c r="G2366" s="4">
        <f t="shared" si="4297"/>
        <v>1</v>
      </c>
      <c r="H2366" s="12">
        <f>H2358</f>
        <v>2.9104053964384047</v>
      </c>
      <c r="I2366" s="12">
        <f t="shared" ref="I2366:K2366" si="4298">I2358</f>
        <v>0.37483236847086615</v>
      </c>
      <c r="J2366" s="12">
        <f t="shared" si="4298"/>
        <v>2.5665805634551893</v>
      </c>
      <c r="K2366" s="12">
        <f t="shared" si="4298"/>
        <v>-6.150590157859407E-2</v>
      </c>
      <c r="L2366" s="4">
        <f t="shared" si="4287"/>
        <v>3.2237318633306771</v>
      </c>
      <c r="M2366" s="11">
        <f t="shared" si="4288"/>
        <v>0.96171764680886918</v>
      </c>
      <c r="N2366" s="12">
        <f t="shared" si="4289"/>
        <v>1.4655385658504845E-3</v>
      </c>
      <c r="O2366" s="12">
        <f t="shared" si="4290"/>
        <v>-2.8188686017147453E-3</v>
      </c>
      <c r="P2366" s="12">
        <f t="shared" si="4282"/>
        <v>-2.8188686017147453E-3</v>
      </c>
      <c r="Q2366" s="12">
        <f t="shared" si="4283"/>
        <v>0</v>
      </c>
      <c r="R2366" s="12">
        <f t="shared" si="4284"/>
        <v>-2.8188686017147453E-3</v>
      </c>
      <c r="S2366" s="4">
        <f t="shared" si="4291"/>
        <v>1</v>
      </c>
      <c r="T2366" s="15" t="str">
        <f t="shared" si="4292"/>
        <v>OK</v>
      </c>
    </row>
    <row r="2367" spans="1:20" x14ac:dyDescent="0.25">
      <c r="A2367" t="s">
        <v>40</v>
      </c>
      <c r="B2367" t="s">
        <v>38</v>
      </c>
      <c r="C2367" s="4">
        <f t="shared" ref="C2367:G2367" si="4299">C2349</f>
        <v>1</v>
      </c>
      <c r="D2367" s="4">
        <f t="shared" si="4299"/>
        <v>1</v>
      </c>
      <c r="E2367" s="4">
        <f t="shared" si="4299"/>
        <v>1</v>
      </c>
      <c r="F2367" s="4">
        <f t="shared" si="4299"/>
        <v>1</v>
      </c>
      <c r="G2367" s="4">
        <f t="shared" si="4299"/>
        <v>0</v>
      </c>
      <c r="H2367" s="12">
        <f>H2358</f>
        <v>2.9104053964384047</v>
      </c>
      <c r="I2367" s="12">
        <f t="shared" ref="I2367:K2367" si="4300">I2358</f>
        <v>0.37483236847086615</v>
      </c>
      <c r="J2367" s="12">
        <f t="shared" si="4300"/>
        <v>2.5665805634551893</v>
      </c>
      <c r="K2367" s="12">
        <f t="shared" si="4300"/>
        <v>-6.150590157859407E-2</v>
      </c>
      <c r="L2367" s="4">
        <f t="shared" si="4287"/>
        <v>5.8518183283644607</v>
      </c>
      <c r="M2367" s="11">
        <f t="shared" si="4288"/>
        <v>0.99713357271102587</v>
      </c>
      <c r="N2367" s="12">
        <f t="shared" si="4289"/>
        <v>8.216405402975564E-6</v>
      </c>
      <c r="O2367" s="12">
        <f t="shared" si="4290"/>
        <v>-1.63857073486224E-5</v>
      </c>
      <c r="P2367" s="12">
        <f t="shared" si="4282"/>
        <v>-1.63857073486224E-5</v>
      </c>
      <c r="Q2367" s="12">
        <f t="shared" si="4283"/>
        <v>-1.63857073486224E-5</v>
      </c>
      <c r="R2367" s="12">
        <f t="shared" si="4284"/>
        <v>0</v>
      </c>
      <c r="S2367" s="4">
        <f t="shared" si="4291"/>
        <v>1</v>
      </c>
      <c r="T2367" s="15" t="str">
        <f t="shared" si="4292"/>
        <v>OK</v>
      </c>
    </row>
    <row r="2368" spans="1:20" x14ac:dyDescent="0.25">
      <c r="A2368" t="s">
        <v>39</v>
      </c>
      <c r="B2368" t="s">
        <v>31</v>
      </c>
      <c r="C2368" s="4">
        <f t="shared" ref="C2368:G2368" si="4301">C2350</f>
        <v>0</v>
      </c>
      <c r="D2368" s="4">
        <f t="shared" si="4301"/>
        <v>0</v>
      </c>
      <c r="E2368" s="4">
        <f t="shared" si="4301"/>
        <v>0</v>
      </c>
      <c r="F2368" s="4">
        <f t="shared" si="4301"/>
        <v>-1</v>
      </c>
      <c r="G2368" s="4">
        <f t="shared" si="4301"/>
        <v>0</v>
      </c>
      <c r="H2368" s="12">
        <f>H2358</f>
        <v>2.9104053964384047</v>
      </c>
      <c r="I2368" s="12">
        <f t="shared" ref="I2368:K2368" si="4302">I2358</f>
        <v>0.37483236847086615</v>
      </c>
      <c r="J2368" s="12">
        <f t="shared" si="4302"/>
        <v>2.5665805634551893</v>
      </c>
      <c r="K2368" s="12">
        <f t="shared" si="4302"/>
        <v>-6.150590157859407E-2</v>
      </c>
      <c r="L2368" s="4">
        <f t="shared" si="4287"/>
        <v>-2.5665805634551893</v>
      </c>
      <c r="M2368" s="11">
        <f t="shared" si="4288"/>
        <v>7.1320454801339209E-2</v>
      </c>
      <c r="N2368" s="12">
        <f t="shared" si="4289"/>
        <v>5.0866072730698687E-3</v>
      </c>
      <c r="O2368" s="12">
        <f t="shared" si="4290"/>
        <v>0</v>
      </c>
      <c r="P2368" s="12">
        <f t="shared" si="4282"/>
        <v>0</v>
      </c>
      <c r="Q2368" s="12">
        <f t="shared" si="4283"/>
        <v>-9.4476562579174535E-3</v>
      </c>
      <c r="R2368" s="12">
        <f t="shared" si="4284"/>
        <v>0</v>
      </c>
      <c r="S2368" s="4">
        <f t="shared" si="4291"/>
        <v>0</v>
      </c>
      <c r="T2368" s="15" t="str">
        <f t="shared" si="4292"/>
        <v>OK</v>
      </c>
    </row>
    <row r="2369" spans="1:20" x14ac:dyDescent="0.25">
      <c r="A2369" t="s">
        <v>40</v>
      </c>
      <c r="B2369" t="s">
        <v>30</v>
      </c>
      <c r="C2369" s="4">
        <f t="shared" ref="C2369:G2369" si="4303">C2351</f>
        <v>1</v>
      </c>
      <c r="D2369" s="4">
        <f t="shared" si="4303"/>
        <v>1</v>
      </c>
      <c r="E2369" s="4">
        <f t="shared" si="4303"/>
        <v>0</v>
      </c>
      <c r="F2369" s="4">
        <f t="shared" si="4303"/>
        <v>1</v>
      </c>
      <c r="G2369" s="4">
        <f t="shared" si="4303"/>
        <v>1</v>
      </c>
      <c r="H2369" s="12">
        <f>H2358</f>
        <v>2.9104053964384047</v>
      </c>
      <c r="I2369" s="12">
        <f t="shared" ref="I2369:K2369" si="4304">I2358</f>
        <v>0.37483236847086615</v>
      </c>
      <c r="J2369" s="12">
        <f t="shared" si="4304"/>
        <v>2.5665805634551893</v>
      </c>
      <c r="K2369" s="12">
        <f t="shared" si="4304"/>
        <v>-6.150590157859407E-2</v>
      </c>
      <c r="L2369" s="4">
        <f t="shared" si="4287"/>
        <v>5.4154800583149996</v>
      </c>
      <c r="M2369" s="11">
        <f t="shared" si="4288"/>
        <v>0.99557248765968964</v>
      </c>
      <c r="N2369" s="12">
        <f t="shared" si="4289"/>
        <v>1.96028655236005E-5</v>
      </c>
      <c r="O2369" s="12">
        <f t="shared" si="4290"/>
        <v>-3.9032147189178633E-5</v>
      </c>
      <c r="P2369" s="12">
        <f t="shared" si="4282"/>
        <v>0</v>
      </c>
      <c r="Q2369" s="12">
        <f t="shared" si="4283"/>
        <v>-3.9032147189178633E-5</v>
      </c>
      <c r="R2369" s="12">
        <f t="shared" si="4284"/>
        <v>-3.9032147189178633E-5</v>
      </c>
      <c r="S2369" s="4">
        <f t="shared" si="4291"/>
        <v>1</v>
      </c>
      <c r="T2369" s="15" t="str">
        <f t="shared" si="4292"/>
        <v>OK</v>
      </c>
    </row>
    <row r="2370" spans="1:20" x14ac:dyDescent="0.25">
      <c r="A2370" t="s">
        <v>39</v>
      </c>
      <c r="B2370" t="s">
        <v>36</v>
      </c>
      <c r="C2370" s="4">
        <f t="shared" ref="C2370:G2370" si="4305">C2352</f>
        <v>0</v>
      </c>
      <c r="D2370" s="4">
        <f t="shared" si="4305"/>
        <v>-1</v>
      </c>
      <c r="E2370" s="4">
        <f t="shared" si="4305"/>
        <v>0</v>
      </c>
      <c r="F2370" s="4">
        <f t="shared" si="4305"/>
        <v>-1</v>
      </c>
      <c r="G2370" s="4">
        <f t="shared" si="4305"/>
        <v>0</v>
      </c>
      <c r="H2370" s="12">
        <f>H2358</f>
        <v>2.9104053964384047</v>
      </c>
      <c r="I2370" s="12">
        <f t="shared" ref="I2370:K2370" si="4306">I2358</f>
        <v>0.37483236847086615</v>
      </c>
      <c r="J2370" s="12">
        <f t="shared" si="4306"/>
        <v>2.5665805634551893</v>
      </c>
      <c r="K2370" s="12">
        <f t="shared" si="4306"/>
        <v>-6.150590157859407E-2</v>
      </c>
      <c r="L2370" s="4">
        <f t="shared" si="4287"/>
        <v>-5.4769859598935939</v>
      </c>
      <c r="M2370" s="11">
        <f t="shared" si="4288"/>
        <v>4.1644995977865732E-3</v>
      </c>
      <c r="N2370" s="12">
        <f t="shared" si="4289"/>
        <v>1.734305689996453E-5</v>
      </c>
      <c r="O2370" s="12">
        <f t="shared" si="4290"/>
        <v>-3.4541663492960477E-5</v>
      </c>
      <c r="P2370" s="12">
        <f t="shared" si="4282"/>
        <v>0</v>
      </c>
      <c r="Q2370" s="12">
        <f t="shared" si="4283"/>
        <v>-3.4541663492960477E-5</v>
      </c>
      <c r="R2370" s="12">
        <f t="shared" si="4284"/>
        <v>0</v>
      </c>
      <c r="S2370" s="4">
        <f t="shared" si="4291"/>
        <v>0</v>
      </c>
      <c r="T2370" s="15" t="str">
        <f t="shared" si="4292"/>
        <v>OK</v>
      </c>
    </row>
    <row r="2371" spans="1:20" x14ac:dyDescent="0.25">
      <c r="A2371" t="s">
        <v>40</v>
      </c>
      <c r="B2371" t="s">
        <v>33</v>
      </c>
      <c r="C2371" s="4">
        <f t="shared" ref="C2371:G2371" si="4307">C2353</f>
        <v>1</v>
      </c>
      <c r="D2371" s="4">
        <f t="shared" si="4307"/>
        <v>1</v>
      </c>
      <c r="E2371" s="4">
        <f t="shared" si="4307"/>
        <v>1</v>
      </c>
      <c r="F2371" s="4">
        <f t="shared" si="4307"/>
        <v>1</v>
      </c>
      <c r="G2371" s="4">
        <f t="shared" si="4307"/>
        <v>0</v>
      </c>
      <c r="H2371" s="12">
        <f>H2358</f>
        <v>2.9104053964384047</v>
      </c>
      <c r="I2371" s="12">
        <f t="shared" ref="I2371:K2371" si="4308">I2358</f>
        <v>0.37483236847086615</v>
      </c>
      <c r="J2371" s="12">
        <f t="shared" si="4308"/>
        <v>2.5665805634551893</v>
      </c>
      <c r="K2371" s="12">
        <f t="shared" si="4308"/>
        <v>-6.150590157859407E-2</v>
      </c>
      <c r="L2371" s="4">
        <f t="shared" si="4287"/>
        <v>5.8518183283644607</v>
      </c>
      <c r="M2371" s="11">
        <f t="shared" si="4288"/>
        <v>0.99713357271102587</v>
      </c>
      <c r="N2371" s="12">
        <f t="shared" si="4289"/>
        <v>8.216405402975564E-6</v>
      </c>
      <c r="O2371" s="12">
        <f t="shared" si="4290"/>
        <v>-1.63857073486224E-5</v>
      </c>
      <c r="P2371" s="12">
        <f t="shared" si="4282"/>
        <v>-1.63857073486224E-5</v>
      </c>
      <c r="Q2371" s="12">
        <f t="shared" si="4283"/>
        <v>-1.63857073486224E-5</v>
      </c>
      <c r="R2371" s="12">
        <f t="shared" si="4284"/>
        <v>0</v>
      </c>
      <c r="S2371" s="4">
        <f t="shared" si="4291"/>
        <v>1</v>
      </c>
      <c r="T2371" s="15" t="str">
        <f t="shared" si="4292"/>
        <v>OK</v>
      </c>
    </row>
    <row r="2372" spans="1:20" x14ac:dyDescent="0.25">
      <c r="M2372" s="5" t="s">
        <v>47</v>
      </c>
      <c r="N2372" s="11">
        <f>AVERAGE(N2362:N2371)</f>
        <v>1.4289157591914753E-3</v>
      </c>
      <c r="O2372"/>
    </row>
    <row r="2373" spans="1:20" x14ac:dyDescent="0.25">
      <c r="H2373" t="s">
        <v>41</v>
      </c>
      <c r="I2373">
        <f>I2355</f>
        <v>3</v>
      </c>
      <c r="M2373"/>
      <c r="N2373" s="5" t="s">
        <v>46</v>
      </c>
      <c r="O2373" s="11">
        <f>AVERAGE(O2362:O2371)</f>
        <v>-1.1974442656331841E-3</v>
      </c>
      <c r="P2373" s="11">
        <f t="shared" ref="P2373:R2373" si="4309">AVERAGE(P2362:P2371)</f>
        <v>8.163288817308279E-5</v>
      </c>
      <c r="Q2373" s="11">
        <f t="shared" si="4309"/>
        <v>-1.5007947862228275E-3</v>
      </c>
      <c r="R2373" s="11">
        <f t="shared" si="4309"/>
        <v>7.6794805327907331E-5</v>
      </c>
    </row>
    <row r="2374" spans="1:20" x14ac:dyDescent="0.25">
      <c r="M2374"/>
      <c r="N2374"/>
      <c r="O2374"/>
    </row>
    <row r="2375" spans="1:20" x14ac:dyDescent="0.25">
      <c r="M2375"/>
      <c r="N2375"/>
      <c r="O2375"/>
    </row>
    <row r="2376" spans="1:20" x14ac:dyDescent="0.25">
      <c r="H2376" s="13">
        <f>H2358-O2373*$I2373</f>
        <v>2.9139977292353043</v>
      </c>
      <c r="I2376" s="13">
        <f t="shared" ref="I2376" si="4310">I2358-P2373*$I2373</f>
        <v>0.37458746980634688</v>
      </c>
      <c r="J2376" s="13">
        <f t="shared" ref="J2376" si="4311">J2358-Q2373*$I2373</f>
        <v>2.5710829478138577</v>
      </c>
      <c r="K2376" s="13">
        <f t="shared" ref="K2376" si="4312">K2358-R2373*$I2373</f>
        <v>-6.173628599457779E-2</v>
      </c>
      <c r="M2376"/>
      <c r="N2376"/>
      <c r="O2376"/>
    </row>
    <row r="2377" spans="1:20" x14ac:dyDescent="0.25">
      <c r="H2377" s="36" t="s">
        <v>18</v>
      </c>
      <c r="I2377" s="36"/>
      <c r="J2377" s="36"/>
      <c r="K2377" s="36"/>
      <c r="M2377"/>
      <c r="N2377"/>
      <c r="O2377" s="37" t="s">
        <v>23</v>
      </c>
      <c r="P2377" s="37"/>
      <c r="Q2377" s="37"/>
      <c r="R2377" s="37"/>
    </row>
    <row r="2378" spans="1:20" x14ac:dyDescent="0.25">
      <c r="A2378" s="14" t="s">
        <v>45</v>
      </c>
      <c r="B2378" s="14">
        <f>B2360+1</f>
        <v>132</v>
      </c>
      <c r="H2378" s="8" t="s">
        <v>19</v>
      </c>
      <c r="I2378" s="8" t="s">
        <v>20</v>
      </c>
      <c r="J2378" s="8" t="s">
        <v>22</v>
      </c>
      <c r="K2378" s="8" t="s">
        <v>21</v>
      </c>
      <c r="M2378"/>
      <c r="N2378"/>
      <c r="O2378" s="8" t="s">
        <v>24</v>
      </c>
      <c r="P2378" s="8" t="s">
        <v>25</v>
      </c>
      <c r="Q2378" s="8" t="s">
        <v>26</v>
      </c>
      <c r="R2378" s="8" t="s">
        <v>27</v>
      </c>
    </row>
    <row r="2379" spans="1:20" ht="30" x14ac:dyDescent="0.25">
      <c r="A2379" s="6" t="s">
        <v>44</v>
      </c>
      <c r="B2379" s="6" t="s">
        <v>13</v>
      </c>
      <c r="C2379" s="7" t="s">
        <v>7</v>
      </c>
      <c r="D2379" s="6" t="s">
        <v>14</v>
      </c>
      <c r="E2379" s="6" t="s">
        <v>1</v>
      </c>
      <c r="F2379" s="6" t="s">
        <v>2</v>
      </c>
      <c r="G2379" s="6" t="s">
        <v>15</v>
      </c>
      <c r="H2379" s="9" t="s">
        <v>14</v>
      </c>
      <c r="I2379" s="9" t="s">
        <v>1</v>
      </c>
      <c r="J2379" s="9" t="s">
        <v>2</v>
      </c>
      <c r="K2379" s="9" t="s">
        <v>15</v>
      </c>
      <c r="L2379" s="6" t="s">
        <v>16</v>
      </c>
      <c r="M2379" s="6" t="s">
        <v>17</v>
      </c>
      <c r="N2379" s="6" t="s">
        <v>28</v>
      </c>
      <c r="O2379" s="9" t="s">
        <v>14</v>
      </c>
      <c r="P2379" s="9" t="s">
        <v>1</v>
      </c>
      <c r="Q2379" s="9" t="s">
        <v>2</v>
      </c>
      <c r="R2379" s="9" t="s">
        <v>15</v>
      </c>
      <c r="S2379" s="7" t="s">
        <v>42</v>
      </c>
      <c r="T2379" s="9" t="s">
        <v>43</v>
      </c>
    </row>
    <row r="2380" spans="1:20" x14ac:dyDescent="0.25">
      <c r="A2380" t="s">
        <v>39</v>
      </c>
      <c r="B2380" t="s">
        <v>29</v>
      </c>
      <c r="C2380" s="4">
        <f>C2362</f>
        <v>0</v>
      </c>
      <c r="D2380" s="4">
        <f t="shared" ref="D2380:G2380" si="4313">D2362</f>
        <v>-1</v>
      </c>
      <c r="E2380" s="4">
        <f t="shared" si="4313"/>
        <v>1</v>
      </c>
      <c r="F2380" s="4">
        <f t="shared" si="4313"/>
        <v>0</v>
      </c>
      <c r="G2380" s="4">
        <f t="shared" si="4313"/>
        <v>1</v>
      </c>
      <c r="H2380" s="12">
        <f>H2376</f>
        <v>2.9139977292353043</v>
      </c>
      <c r="I2380" s="12">
        <f t="shared" ref="I2380:K2380" si="4314">I2376</f>
        <v>0.37458746980634688</v>
      </c>
      <c r="J2380" s="12">
        <f t="shared" si="4314"/>
        <v>2.5710829478138577</v>
      </c>
      <c r="K2380" s="12">
        <f t="shared" si="4314"/>
        <v>-6.173628599457779E-2</v>
      </c>
      <c r="L2380" s="4">
        <f>SUMPRODUCT(D2380:G2380,H2380:K2380)</f>
        <v>-2.6011465454235352</v>
      </c>
      <c r="M2380" s="11">
        <f>1/(1+EXP(-L2380))</f>
        <v>6.9064667072330638E-2</v>
      </c>
      <c r="N2380" s="12">
        <f>(M2380-C2380)^2</f>
        <v>4.7699282378118714E-3</v>
      </c>
      <c r="O2380" s="12">
        <f>2*D2380*$M2380*(1-$M2380)*($M2380-$C2380)</f>
        <v>-8.8809894642169727E-3</v>
      </c>
      <c r="P2380" s="12">
        <f t="shared" ref="P2380:P2389" si="4315">2*E2380*$M2380*(1-$M2380)*($M2380-$C2380)</f>
        <v>8.8809894642169727E-3</v>
      </c>
      <c r="Q2380" s="12">
        <f t="shared" ref="Q2380:Q2389" si="4316">2*F2380*$M2380*(1-$M2380)*($M2380-$C2380)</f>
        <v>0</v>
      </c>
      <c r="R2380" s="12">
        <f t="shared" ref="R2380:R2389" si="4317">2*G2380*$M2380*(1-$M2380)*($M2380-$C2380)</f>
        <v>8.8809894642169727E-3</v>
      </c>
      <c r="S2380" s="4">
        <f>IF(M2380&gt;0.5,1,0)</f>
        <v>0</v>
      </c>
      <c r="T2380" s="15" t="str">
        <f>IF(S2380=C2380,"OK","FAUX")</f>
        <v>OK</v>
      </c>
    </row>
    <row r="2381" spans="1:20" x14ac:dyDescent="0.25">
      <c r="A2381" t="s">
        <v>40</v>
      </c>
      <c r="B2381" t="s">
        <v>34</v>
      </c>
      <c r="C2381" s="4">
        <f t="shared" ref="C2381:G2381" si="4318">C2363</f>
        <v>1</v>
      </c>
      <c r="D2381" s="4">
        <f t="shared" si="4318"/>
        <v>0</v>
      </c>
      <c r="E2381" s="4">
        <f t="shared" si="4318"/>
        <v>1</v>
      </c>
      <c r="F2381" s="4">
        <f t="shared" si="4318"/>
        <v>1</v>
      </c>
      <c r="G2381" s="4">
        <f t="shared" si="4318"/>
        <v>1</v>
      </c>
      <c r="H2381" s="12">
        <f>H2376</f>
        <v>2.9139977292353043</v>
      </c>
      <c r="I2381" s="12">
        <f t="shared" ref="I2381:K2381" si="4319">I2376</f>
        <v>0.37458746980634688</v>
      </c>
      <c r="J2381" s="12">
        <f t="shared" si="4319"/>
        <v>2.5710829478138577</v>
      </c>
      <c r="K2381" s="12">
        <f t="shared" si="4319"/>
        <v>-6.173628599457779E-2</v>
      </c>
      <c r="L2381" s="4">
        <f t="shared" ref="L2381:L2389" si="4320">SUMPRODUCT(D2381:G2381,H2381:K2381)</f>
        <v>2.8839341316256268</v>
      </c>
      <c r="M2381" s="11">
        <f t="shared" ref="M2381:M2389" si="4321">1/(1+EXP(-L2381))</f>
        <v>0.94704650537469626</v>
      </c>
      <c r="N2381" s="12">
        <f t="shared" ref="N2381:N2389" si="4322">(M2381-C2381)^2</f>
        <v>2.8040725930320726E-3</v>
      </c>
      <c r="O2381" s="12">
        <f t="shared" ref="O2381:O2389" si="4323">2*D2381*$M2381*(1-$M2381)*($M2381-$C2381)</f>
        <v>0</v>
      </c>
      <c r="P2381" s="12">
        <f t="shared" si="4315"/>
        <v>-5.3111743000959742E-3</v>
      </c>
      <c r="Q2381" s="12">
        <f t="shared" si="4316"/>
        <v>-5.3111743000959742E-3</v>
      </c>
      <c r="R2381" s="12">
        <f t="shared" si="4317"/>
        <v>-5.3111743000959742E-3</v>
      </c>
      <c r="S2381" s="4">
        <f t="shared" ref="S2381:S2389" si="4324">IF(M2381&gt;0.5,1,0)</f>
        <v>1</v>
      </c>
      <c r="T2381" s="15" t="str">
        <f t="shared" ref="T2381:T2389" si="4325">IF(S2381=C2381,"OK","FAUX")</f>
        <v>OK</v>
      </c>
    </row>
    <row r="2382" spans="1:20" x14ac:dyDescent="0.25">
      <c r="A2382" t="s">
        <v>39</v>
      </c>
      <c r="B2382" t="s">
        <v>35</v>
      </c>
      <c r="C2382" s="4">
        <f t="shared" ref="C2382:G2382" si="4326">C2364</f>
        <v>0</v>
      </c>
      <c r="D2382" s="4">
        <f t="shared" si="4326"/>
        <v>-1</v>
      </c>
      <c r="E2382" s="4">
        <f t="shared" si="4326"/>
        <v>1</v>
      </c>
      <c r="F2382" s="4">
        <f t="shared" si="4326"/>
        <v>-1</v>
      </c>
      <c r="G2382" s="4">
        <f t="shared" si="4326"/>
        <v>0</v>
      </c>
      <c r="H2382" s="12">
        <f>H2376</f>
        <v>2.9139977292353043</v>
      </c>
      <c r="I2382" s="12">
        <f t="shared" ref="I2382:K2382" si="4327">I2376</f>
        <v>0.37458746980634688</v>
      </c>
      <c r="J2382" s="12">
        <f t="shared" si="4327"/>
        <v>2.5710829478138577</v>
      </c>
      <c r="K2382" s="12">
        <f t="shared" si="4327"/>
        <v>-6.173628599457779E-2</v>
      </c>
      <c r="L2382" s="4">
        <f t="shared" si="4320"/>
        <v>-5.1104932072428149</v>
      </c>
      <c r="M2382" s="11">
        <f t="shared" si="4321"/>
        <v>5.9969265207327734E-3</v>
      </c>
      <c r="N2382" s="12">
        <f t="shared" si="4322"/>
        <v>3.5963127695068089E-5</v>
      </c>
      <c r="O2382" s="12">
        <f t="shared" si="4323"/>
        <v>-7.1494918921650066E-5</v>
      </c>
      <c r="P2382" s="12">
        <f t="shared" si="4315"/>
        <v>7.1494918921650066E-5</v>
      </c>
      <c r="Q2382" s="12">
        <f t="shared" si="4316"/>
        <v>-7.1494918921650066E-5</v>
      </c>
      <c r="R2382" s="12">
        <f t="shared" si="4317"/>
        <v>0</v>
      </c>
      <c r="S2382" s="4">
        <f t="shared" si="4324"/>
        <v>0</v>
      </c>
      <c r="T2382" s="15" t="str">
        <f t="shared" si="4325"/>
        <v>OK</v>
      </c>
    </row>
    <row r="2383" spans="1:20" x14ac:dyDescent="0.25">
      <c r="A2383" t="s">
        <v>39</v>
      </c>
      <c r="B2383" t="s">
        <v>37</v>
      </c>
      <c r="C2383" s="4">
        <f t="shared" ref="C2383:G2383" si="4328">C2365</f>
        <v>0</v>
      </c>
      <c r="D2383" s="4">
        <f t="shared" si="4328"/>
        <v>-1</v>
      </c>
      <c r="E2383" s="4">
        <f t="shared" si="4328"/>
        <v>0</v>
      </c>
      <c r="F2383" s="4">
        <f t="shared" si="4328"/>
        <v>-1</v>
      </c>
      <c r="G2383" s="4">
        <f t="shared" si="4328"/>
        <v>1</v>
      </c>
      <c r="H2383" s="12">
        <f>H2376</f>
        <v>2.9139977292353043</v>
      </c>
      <c r="I2383" s="12">
        <f t="shared" ref="I2383:K2383" si="4329">I2376</f>
        <v>0.37458746980634688</v>
      </c>
      <c r="J2383" s="12">
        <f t="shared" si="4329"/>
        <v>2.5710829478138577</v>
      </c>
      <c r="K2383" s="12">
        <f t="shared" si="4329"/>
        <v>-6.173628599457779E-2</v>
      </c>
      <c r="L2383" s="4">
        <f t="shared" si="4320"/>
        <v>-5.5468169630437396</v>
      </c>
      <c r="M2383" s="11">
        <f t="shared" si="4321"/>
        <v>3.8847011226986563E-3</v>
      </c>
      <c r="N2383" s="12">
        <f t="shared" si="4322"/>
        <v>1.50909028126962E-5</v>
      </c>
      <c r="O2383" s="12">
        <f t="shared" si="4323"/>
        <v>-3.0064558331194367E-5</v>
      </c>
      <c r="P2383" s="12">
        <f t="shared" si="4315"/>
        <v>0</v>
      </c>
      <c r="Q2383" s="12">
        <f t="shared" si="4316"/>
        <v>-3.0064558331194367E-5</v>
      </c>
      <c r="R2383" s="12">
        <f t="shared" si="4317"/>
        <v>3.0064558331194367E-5</v>
      </c>
      <c r="S2383" s="4">
        <f t="shared" si="4324"/>
        <v>0</v>
      </c>
      <c r="T2383" s="15" t="str">
        <f t="shared" si="4325"/>
        <v>OK</v>
      </c>
    </row>
    <row r="2384" spans="1:20" x14ac:dyDescent="0.25">
      <c r="A2384" t="s">
        <v>40</v>
      </c>
      <c r="B2384" t="s">
        <v>32</v>
      </c>
      <c r="C2384" s="4">
        <f t="shared" ref="C2384:G2384" si="4330">C2366</f>
        <v>1</v>
      </c>
      <c r="D2384" s="4">
        <f t="shared" si="4330"/>
        <v>1</v>
      </c>
      <c r="E2384" s="4">
        <f t="shared" si="4330"/>
        <v>1</v>
      </c>
      <c r="F2384" s="4">
        <f t="shared" si="4330"/>
        <v>0</v>
      </c>
      <c r="G2384" s="4">
        <f t="shared" si="4330"/>
        <v>1</v>
      </c>
      <c r="H2384" s="12">
        <f>H2376</f>
        <v>2.9139977292353043</v>
      </c>
      <c r="I2384" s="12">
        <f t="shared" ref="I2384:K2384" si="4331">I2376</f>
        <v>0.37458746980634688</v>
      </c>
      <c r="J2384" s="12">
        <f t="shared" si="4331"/>
        <v>2.5710829478138577</v>
      </c>
      <c r="K2384" s="12">
        <f t="shared" si="4331"/>
        <v>-6.173628599457779E-2</v>
      </c>
      <c r="L2384" s="4">
        <f t="shared" si="4320"/>
        <v>3.2268489130470734</v>
      </c>
      <c r="M2384" s="11">
        <f t="shared" si="4321"/>
        <v>0.96183224163316061</v>
      </c>
      <c r="N2384" s="12">
        <f t="shared" si="4322"/>
        <v>1.4567777787494382E-3</v>
      </c>
      <c r="O2384" s="12">
        <f t="shared" si="4323"/>
        <v>-2.8023516729918968E-3</v>
      </c>
      <c r="P2384" s="12">
        <f t="shared" si="4315"/>
        <v>-2.8023516729918968E-3</v>
      </c>
      <c r="Q2384" s="12">
        <f t="shared" si="4316"/>
        <v>0</v>
      </c>
      <c r="R2384" s="12">
        <f t="shared" si="4317"/>
        <v>-2.8023516729918968E-3</v>
      </c>
      <c r="S2384" s="4">
        <f t="shared" si="4324"/>
        <v>1</v>
      </c>
      <c r="T2384" s="15" t="str">
        <f t="shared" si="4325"/>
        <v>OK</v>
      </c>
    </row>
    <row r="2385" spans="1:20" x14ac:dyDescent="0.25">
      <c r="A2385" t="s">
        <v>40</v>
      </c>
      <c r="B2385" t="s">
        <v>38</v>
      </c>
      <c r="C2385" s="4">
        <f t="shared" ref="C2385:G2385" si="4332">C2367</f>
        <v>1</v>
      </c>
      <c r="D2385" s="4">
        <f t="shared" si="4332"/>
        <v>1</v>
      </c>
      <c r="E2385" s="4">
        <f t="shared" si="4332"/>
        <v>1</v>
      </c>
      <c r="F2385" s="4">
        <f t="shared" si="4332"/>
        <v>1</v>
      </c>
      <c r="G2385" s="4">
        <f t="shared" si="4332"/>
        <v>0</v>
      </c>
      <c r="H2385" s="12">
        <f>H2376</f>
        <v>2.9139977292353043</v>
      </c>
      <c r="I2385" s="12">
        <f t="shared" ref="I2385:K2385" si="4333">I2376</f>
        <v>0.37458746980634688</v>
      </c>
      <c r="J2385" s="12">
        <f t="shared" si="4333"/>
        <v>2.5710829478138577</v>
      </c>
      <c r="K2385" s="12">
        <f t="shared" si="4333"/>
        <v>-6.173628599457779E-2</v>
      </c>
      <c r="L2385" s="4">
        <f t="shared" si="4320"/>
        <v>5.8596681468555083</v>
      </c>
      <c r="M2385" s="11">
        <f t="shared" si="4321"/>
        <v>0.99715592181756985</v>
      </c>
      <c r="N2385" s="12">
        <f t="shared" si="4322"/>
        <v>8.0887807077752096E-6</v>
      </c>
      <c r="O2385" s="12">
        <f t="shared" si="4323"/>
        <v>-1.6131551166083529E-5</v>
      </c>
      <c r="P2385" s="12">
        <f t="shared" si="4315"/>
        <v>-1.6131551166083529E-5</v>
      </c>
      <c r="Q2385" s="12">
        <f t="shared" si="4316"/>
        <v>-1.6131551166083529E-5</v>
      </c>
      <c r="R2385" s="12">
        <f t="shared" si="4317"/>
        <v>0</v>
      </c>
      <c r="S2385" s="4">
        <f t="shared" si="4324"/>
        <v>1</v>
      </c>
      <c r="T2385" s="15" t="str">
        <f t="shared" si="4325"/>
        <v>OK</v>
      </c>
    </row>
    <row r="2386" spans="1:20" x14ac:dyDescent="0.25">
      <c r="A2386" t="s">
        <v>39</v>
      </c>
      <c r="B2386" t="s">
        <v>31</v>
      </c>
      <c r="C2386" s="4">
        <f t="shared" ref="C2386:G2386" si="4334">C2368</f>
        <v>0</v>
      </c>
      <c r="D2386" s="4">
        <f t="shared" si="4334"/>
        <v>0</v>
      </c>
      <c r="E2386" s="4">
        <f t="shared" si="4334"/>
        <v>0</v>
      </c>
      <c r="F2386" s="4">
        <f t="shared" si="4334"/>
        <v>-1</v>
      </c>
      <c r="G2386" s="4">
        <f t="shared" si="4334"/>
        <v>0</v>
      </c>
      <c r="H2386" s="12">
        <f>H2376</f>
        <v>2.9139977292353043</v>
      </c>
      <c r="I2386" s="12">
        <f t="shared" ref="I2386:K2386" si="4335">I2376</f>
        <v>0.37458746980634688</v>
      </c>
      <c r="J2386" s="12">
        <f t="shared" si="4335"/>
        <v>2.5710829478138577</v>
      </c>
      <c r="K2386" s="12">
        <f t="shared" si="4335"/>
        <v>-6.173628599457779E-2</v>
      </c>
      <c r="L2386" s="4">
        <f t="shared" si="4320"/>
        <v>-2.5710829478138577</v>
      </c>
      <c r="M2386" s="11">
        <f t="shared" si="4321"/>
        <v>7.102281952492312E-2</v>
      </c>
      <c r="N2386" s="12">
        <f t="shared" si="4322"/>
        <v>5.0442408932698003E-3</v>
      </c>
      <c r="O2386" s="12">
        <f t="shared" si="4323"/>
        <v>0</v>
      </c>
      <c r="P2386" s="12">
        <f t="shared" si="4315"/>
        <v>0</v>
      </c>
      <c r="Q2386" s="12">
        <f t="shared" si="4316"/>
        <v>-9.3719693653337242E-3</v>
      </c>
      <c r="R2386" s="12">
        <f t="shared" si="4317"/>
        <v>0</v>
      </c>
      <c r="S2386" s="4">
        <f t="shared" si="4324"/>
        <v>0</v>
      </c>
      <c r="T2386" s="15" t="str">
        <f t="shared" si="4325"/>
        <v>OK</v>
      </c>
    </row>
    <row r="2387" spans="1:20" x14ac:dyDescent="0.25">
      <c r="A2387" t="s">
        <v>40</v>
      </c>
      <c r="B2387" t="s">
        <v>30</v>
      </c>
      <c r="C2387" s="4">
        <f t="shared" ref="C2387:G2387" si="4336">C2369</f>
        <v>1</v>
      </c>
      <c r="D2387" s="4">
        <f t="shared" si="4336"/>
        <v>1</v>
      </c>
      <c r="E2387" s="4">
        <f t="shared" si="4336"/>
        <v>0</v>
      </c>
      <c r="F2387" s="4">
        <f t="shared" si="4336"/>
        <v>1</v>
      </c>
      <c r="G2387" s="4">
        <f t="shared" si="4336"/>
        <v>1</v>
      </c>
      <c r="H2387" s="12">
        <f>H2376</f>
        <v>2.9139977292353043</v>
      </c>
      <c r="I2387" s="12">
        <f t="shared" ref="I2387:K2387" si="4337">I2376</f>
        <v>0.37458746980634688</v>
      </c>
      <c r="J2387" s="12">
        <f t="shared" si="4337"/>
        <v>2.5710829478138577</v>
      </c>
      <c r="K2387" s="12">
        <f t="shared" si="4337"/>
        <v>-6.173628599457779E-2</v>
      </c>
      <c r="L2387" s="4">
        <f t="shared" si="4320"/>
        <v>5.4233443910545835</v>
      </c>
      <c r="M2387" s="11">
        <f t="shared" si="4321"/>
        <v>0.99560701817113284</v>
      </c>
      <c r="N2387" s="12">
        <f t="shared" si="4322"/>
        <v>1.9298289348757055E-5</v>
      </c>
      <c r="O2387" s="12">
        <f t="shared" si="4323"/>
        <v>-3.842702462863949E-5</v>
      </c>
      <c r="P2387" s="12">
        <f t="shared" si="4315"/>
        <v>0</v>
      </c>
      <c r="Q2387" s="12">
        <f t="shared" si="4316"/>
        <v>-3.842702462863949E-5</v>
      </c>
      <c r="R2387" s="12">
        <f t="shared" si="4317"/>
        <v>-3.842702462863949E-5</v>
      </c>
      <c r="S2387" s="4">
        <f t="shared" si="4324"/>
        <v>1</v>
      </c>
      <c r="T2387" s="15" t="str">
        <f t="shared" si="4325"/>
        <v>OK</v>
      </c>
    </row>
    <row r="2388" spans="1:20" x14ac:dyDescent="0.25">
      <c r="A2388" t="s">
        <v>39</v>
      </c>
      <c r="B2388" t="s">
        <v>36</v>
      </c>
      <c r="C2388" s="4">
        <f t="shared" ref="C2388:G2388" si="4338">C2370</f>
        <v>0</v>
      </c>
      <c r="D2388" s="4">
        <f t="shared" si="4338"/>
        <v>-1</v>
      </c>
      <c r="E2388" s="4">
        <f t="shared" si="4338"/>
        <v>0</v>
      </c>
      <c r="F2388" s="4">
        <f t="shared" si="4338"/>
        <v>-1</v>
      </c>
      <c r="G2388" s="4">
        <f t="shared" si="4338"/>
        <v>0</v>
      </c>
      <c r="H2388" s="12">
        <f>H2376</f>
        <v>2.9139977292353043</v>
      </c>
      <c r="I2388" s="12">
        <f t="shared" ref="I2388:K2388" si="4339">I2376</f>
        <v>0.37458746980634688</v>
      </c>
      <c r="J2388" s="12">
        <f t="shared" si="4339"/>
        <v>2.5710829478138577</v>
      </c>
      <c r="K2388" s="12">
        <f t="shared" si="4339"/>
        <v>-6.173628599457779E-2</v>
      </c>
      <c r="L2388" s="4">
        <f t="shared" si="4320"/>
        <v>-5.4850806770491616</v>
      </c>
      <c r="M2388" s="11">
        <f t="shared" si="4321"/>
        <v>4.1310639202040735E-3</v>
      </c>
      <c r="N2388" s="12">
        <f t="shared" si="4322"/>
        <v>1.7065689112811847E-5</v>
      </c>
      <c r="O2388" s="12">
        <f t="shared" si="4323"/>
        <v>-3.3990379320488978E-5</v>
      </c>
      <c r="P2388" s="12">
        <f t="shared" si="4315"/>
        <v>0</v>
      </c>
      <c r="Q2388" s="12">
        <f t="shared" si="4316"/>
        <v>-3.3990379320488978E-5</v>
      </c>
      <c r="R2388" s="12">
        <f t="shared" si="4317"/>
        <v>0</v>
      </c>
      <c r="S2388" s="4">
        <f t="shared" si="4324"/>
        <v>0</v>
      </c>
      <c r="T2388" s="15" t="str">
        <f t="shared" si="4325"/>
        <v>OK</v>
      </c>
    </row>
    <row r="2389" spans="1:20" x14ac:dyDescent="0.25">
      <c r="A2389" t="s">
        <v>40</v>
      </c>
      <c r="B2389" t="s">
        <v>33</v>
      </c>
      <c r="C2389" s="4">
        <f t="shared" ref="C2389:G2389" si="4340">C2371</f>
        <v>1</v>
      </c>
      <c r="D2389" s="4">
        <f t="shared" si="4340"/>
        <v>1</v>
      </c>
      <c r="E2389" s="4">
        <f t="shared" si="4340"/>
        <v>1</v>
      </c>
      <c r="F2389" s="4">
        <f t="shared" si="4340"/>
        <v>1</v>
      </c>
      <c r="G2389" s="4">
        <f t="shared" si="4340"/>
        <v>0</v>
      </c>
      <c r="H2389" s="12">
        <f>H2376</f>
        <v>2.9139977292353043</v>
      </c>
      <c r="I2389" s="12">
        <f t="shared" ref="I2389:K2389" si="4341">I2376</f>
        <v>0.37458746980634688</v>
      </c>
      <c r="J2389" s="12">
        <f t="shared" si="4341"/>
        <v>2.5710829478138577</v>
      </c>
      <c r="K2389" s="12">
        <f t="shared" si="4341"/>
        <v>-6.173628599457779E-2</v>
      </c>
      <c r="L2389" s="4">
        <f t="shared" si="4320"/>
        <v>5.8596681468555083</v>
      </c>
      <c r="M2389" s="11">
        <f t="shared" si="4321"/>
        <v>0.99715592181756985</v>
      </c>
      <c r="N2389" s="12">
        <f t="shared" si="4322"/>
        <v>8.0887807077752096E-6</v>
      </c>
      <c r="O2389" s="12">
        <f t="shared" si="4323"/>
        <v>-1.6131551166083529E-5</v>
      </c>
      <c r="P2389" s="12">
        <f t="shared" si="4315"/>
        <v>-1.6131551166083529E-5</v>
      </c>
      <c r="Q2389" s="12">
        <f t="shared" si="4316"/>
        <v>-1.6131551166083529E-5</v>
      </c>
      <c r="R2389" s="12">
        <f t="shared" si="4317"/>
        <v>0</v>
      </c>
      <c r="S2389" s="4">
        <f t="shared" si="4324"/>
        <v>1</v>
      </c>
      <c r="T2389" s="15" t="str">
        <f t="shared" si="4325"/>
        <v>OK</v>
      </c>
    </row>
    <row r="2390" spans="1:20" x14ac:dyDescent="0.25">
      <c r="M2390" s="5" t="s">
        <v>47</v>
      </c>
      <c r="N2390" s="11">
        <f>AVERAGE(N2380:N2389)</f>
        <v>1.4178615073248068E-3</v>
      </c>
      <c r="O2390"/>
    </row>
    <row r="2391" spans="1:20" x14ac:dyDescent="0.25">
      <c r="H2391" t="s">
        <v>41</v>
      </c>
      <c r="I2391">
        <f>I2373</f>
        <v>3</v>
      </c>
      <c r="M2391"/>
      <c r="N2391" s="5" t="s">
        <v>46</v>
      </c>
      <c r="O2391" s="11">
        <f>AVERAGE(O2380:O2389)</f>
        <v>-1.1889581120743012E-3</v>
      </c>
      <c r="P2391" s="11">
        <f t="shared" ref="P2391:R2391" si="4342">AVERAGE(P2380:P2389)</f>
        <v>8.0669530771858481E-5</v>
      </c>
      <c r="Q2391" s="11">
        <f t="shared" si="4342"/>
        <v>-1.4889383648963839E-3</v>
      </c>
      <c r="R2391" s="11">
        <f t="shared" si="4342"/>
        <v>7.5910102483165668E-5</v>
      </c>
    </row>
    <row r="2392" spans="1:20" x14ac:dyDescent="0.25">
      <c r="M2392"/>
      <c r="N2392"/>
      <c r="O2392"/>
    </row>
    <row r="2393" spans="1:20" x14ac:dyDescent="0.25">
      <c r="M2393"/>
      <c r="N2393"/>
      <c r="O2393"/>
    </row>
    <row r="2394" spans="1:20" x14ac:dyDescent="0.25">
      <c r="H2394" s="13">
        <f>H2376-O2391*$I2391</f>
        <v>2.917564603571527</v>
      </c>
      <c r="I2394" s="13">
        <f t="shared" ref="I2394" si="4343">I2376-P2391*$I2391</f>
        <v>0.37434546121403128</v>
      </c>
      <c r="J2394" s="13">
        <f t="shared" ref="J2394" si="4344">J2376-Q2391*$I2391</f>
        <v>2.5755497629085466</v>
      </c>
      <c r="K2394" s="13">
        <f t="shared" ref="K2394" si="4345">K2376-R2391*$I2391</f>
        <v>-6.1964016302027289E-2</v>
      </c>
      <c r="M2394"/>
      <c r="N2394"/>
      <c r="O2394"/>
    </row>
    <row r="2395" spans="1:20" x14ac:dyDescent="0.25">
      <c r="H2395" s="36" t="s">
        <v>18</v>
      </c>
      <c r="I2395" s="36"/>
      <c r="J2395" s="36"/>
      <c r="K2395" s="36"/>
      <c r="M2395"/>
      <c r="N2395"/>
      <c r="O2395" s="37" t="s">
        <v>23</v>
      </c>
      <c r="P2395" s="37"/>
      <c r="Q2395" s="37"/>
      <c r="R2395" s="37"/>
    </row>
    <row r="2396" spans="1:20" x14ac:dyDescent="0.25">
      <c r="A2396" s="14" t="s">
        <v>45</v>
      </c>
      <c r="B2396" s="14">
        <f>B2378+1</f>
        <v>133</v>
      </c>
      <c r="H2396" s="8" t="s">
        <v>19</v>
      </c>
      <c r="I2396" s="8" t="s">
        <v>20</v>
      </c>
      <c r="J2396" s="8" t="s">
        <v>22</v>
      </c>
      <c r="K2396" s="8" t="s">
        <v>21</v>
      </c>
      <c r="M2396"/>
      <c r="N2396"/>
      <c r="O2396" s="8" t="s">
        <v>24</v>
      </c>
      <c r="P2396" s="8" t="s">
        <v>25</v>
      </c>
      <c r="Q2396" s="8" t="s">
        <v>26</v>
      </c>
      <c r="R2396" s="8" t="s">
        <v>27</v>
      </c>
    </row>
    <row r="2397" spans="1:20" ht="30" x14ac:dyDescent="0.25">
      <c r="A2397" s="6" t="s">
        <v>44</v>
      </c>
      <c r="B2397" s="6" t="s">
        <v>13</v>
      </c>
      <c r="C2397" s="7" t="s">
        <v>7</v>
      </c>
      <c r="D2397" s="6" t="s">
        <v>14</v>
      </c>
      <c r="E2397" s="6" t="s">
        <v>1</v>
      </c>
      <c r="F2397" s="6" t="s">
        <v>2</v>
      </c>
      <c r="G2397" s="6" t="s">
        <v>15</v>
      </c>
      <c r="H2397" s="9" t="s">
        <v>14</v>
      </c>
      <c r="I2397" s="9" t="s">
        <v>1</v>
      </c>
      <c r="J2397" s="9" t="s">
        <v>2</v>
      </c>
      <c r="K2397" s="9" t="s">
        <v>15</v>
      </c>
      <c r="L2397" s="6" t="s">
        <v>16</v>
      </c>
      <c r="M2397" s="6" t="s">
        <v>17</v>
      </c>
      <c r="N2397" s="6" t="s">
        <v>28</v>
      </c>
      <c r="O2397" s="9" t="s">
        <v>14</v>
      </c>
      <c r="P2397" s="9" t="s">
        <v>1</v>
      </c>
      <c r="Q2397" s="9" t="s">
        <v>2</v>
      </c>
      <c r="R2397" s="9" t="s">
        <v>15</v>
      </c>
      <c r="S2397" s="7" t="s">
        <v>42</v>
      </c>
      <c r="T2397" s="9" t="s">
        <v>43</v>
      </c>
    </row>
    <row r="2398" spans="1:20" x14ac:dyDescent="0.25">
      <c r="A2398" t="s">
        <v>39</v>
      </c>
      <c r="B2398" t="s">
        <v>29</v>
      </c>
      <c r="C2398" s="4">
        <f>C2380</f>
        <v>0</v>
      </c>
      <c r="D2398" s="4">
        <f t="shared" ref="D2398:G2398" si="4346">D2380</f>
        <v>-1</v>
      </c>
      <c r="E2398" s="4">
        <f t="shared" si="4346"/>
        <v>1</v>
      </c>
      <c r="F2398" s="4">
        <f t="shared" si="4346"/>
        <v>0</v>
      </c>
      <c r="G2398" s="4">
        <f t="shared" si="4346"/>
        <v>1</v>
      </c>
      <c r="H2398" s="12">
        <f>H2394</f>
        <v>2.917564603571527</v>
      </c>
      <c r="I2398" s="12">
        <f t="shared" ref="I2398:K2398" si="4347">I2394</f>
        <v>0.37434546121403128</v>
      </c>
      <c r="J2398" s="12">
        <f t="shared" si="4347"/>
        <v>2.5755497629085466</v>
      </c>
      <c r="K2398" s="12">
        <f t="shared" si="4347"/>
        <v>-6.1964016302027289E-2</v>
      </c>
      <c r="L2398" s="4">
        <f>SUMPRODUCT(D2398:G2398,H2398:K2398)</f>
        <v>-2.6051831586595231</v>
      </c>
      <c r="M2398" s="11">
        <f>1/(1+EXP(-L2398))</f>
        <v>6.8805585108410616E-2</v>
      </c>
      <c r="N2398" s="12">
        <f>(M2398-C2398)^2</f>
        <v>4.7342085421107367E-3</v>
      </c>
      <c r="O2398" s="12">
        <f>2*D2398*$M2398*(1-$M2398)*($M2398-$C2398)</f>
        <v>-8.8169371066911442E-3</v>
      </c>
      <c r="P2398" s="12">
        <f t="shared" ref="P2398:P2407" si="4348">2*E2398*$M2398*(1-$M2398)*($M2398-$C2398)</f>
        <v>8.8169371066911442E-3</v>
      </c>
      <c r="Q2398" s="12">
        <f t="shared" ref="Q2398:Q2407" si="4349">2*F2398*$M2398*(1-$M2398)*($M2398-$C2398)</f>
        <v>0</v>
      </c>
      <c r="R2398" s="12">
        <f t="shared" ref="R2398:R2407" si="4350">2*G2398*$M2398*(1-$M2398)*($M2398-$C2398)</f>
        <v>8.8169371066911442E-3</v>
      </c>
      <c r="S2398" s="4">
        <f>IF(M2398&gt;0.5,1,0)</f>
        <v>0</v>
      </c>
      <c r="T2398" s="15" t="str">
        <f>IF(S2398=C2398,"OK","FAUX")</f>
        <v>OK</v>
      </c>
    </row>
    <row r="2399" spans="1:20" x14ac:dyDescent="0.25">
      <c r="A2399" t="s">
        <v>40</v>
      </c>
      <c r="B2399" t="s">
        <v>34</v>
      </c>
      <c r="C2399" s="4">
        <f t="shared" ref="C2399:G2399" si="4351">C2381</f>
        <v>1</v>
      </c>
      <c r="D2399" s="4">
        <f t="shared" si="4351"/>
        <v>0</v>
      </c>
      <c r="E2399" s="4">
        <f t="shared" si="4351"/>
        <v>1</v>
      </c>
      <c r="F2399" s="4">
        <f t="shared" si="4351"/>
        <v>1</v>
      </c>
      <c r="G2399" s="4">
        <f t="shared" si="4351"/>
        <v>1</v>
      </c>
      <c r="H2399" s="12">
        <f>H2394</f>
        <v>2.917564603571527</v>
      </c>
      <c r="I2399" s="12">
        <f t="shared" ref="I2399:K2399" si="4352">I2394</f>
        <v>0.37434546121403128</v>
      </c>
      <c r="J2399" s="12">
        <f t="shared" si="4352"/>
        <v>2.5755497629085466</v>
      </c>
      <c r="K2399" s="12">
        <f t="shared" si="4352"/>
        <v>-6.1964016302027289E-2</v>
      </c>
      <c r="L2399" s="4">
        <f t="shared" ref="L2399:L2407" si="4353">SUMPRODUCT(D2399:G2399,H2399:K2399)</f>
        <v>2.8879312078205506</v>
      </c>
      <c r="M2399" s="11">
        <f t="shared" ref="M2399:M2407" si="4354">1/(1+EXP(-L2399))</f>
        <v>0.94724659862687033</v>
      </c>
      <c r="N2399" s="12">
        <f t="shared" ref="N2399:N2407" si="4355">(M2399-C2399)^2</f>
        <v>2.7829213564345193E-3</v>
      </c>
      <c r="O2399" s="12">
        <f t="shared" ref="O2399:O2407" si="4356">2*D2399*$M2399*(1-$M2399)*($M2399-$C2399)</f>
        <v>0</v>
      </c>
      <c r="P2399" s="12">
        <f t="shared" si="4348"/>
        <v>-5.2722255782573493E-3</v>
      </c>
      <c r="Q2399" s="12">
        <f t="shared" si="4349"/>
        <v>-5.2722255782573493E-3</v>
      </c>
      <c r="R2399" s="12">
        <f t="shared" si="4350"/>
        <v>-5.2722255782573493E-3</v>
      </c>
      <c r="S2399" s="4">
        <f t="shared" ref="S2399:S2407" si="4357">IF(M2399&gt;0.5,1,0)</f>
        <v>1</v>
      </c>
      <c r="T2399" s="15" t="str">
        <f t="shared" ref="T2399:T2407" si="4358">IF(S2399=C2399,"OK","FAUX")</f>
        <v>OK</v>
      </c>
    </row>
    <row r="2400" spans="1:20" x14ac:dyDescent="0.25">
      <c r="A2400" t="s">
        <v>39</v>
      </c>
      <c r="B2400" t="s">
        <v>35</v>
      </c>
      <c r="C2400" s="4">
        <f t="shared" ref="C2400:G2400" si="4359">C2382</f>
        <v>0</v>
      </c>
      <c r="D2400" s="4">
        <f t="shared" si="4359"/>
        <v>-1</v>
      </c>
      <c r="E2400" s="4">
        <f t="shared" si="4359"/>
        <v>1</v>
      </c>
      <c r="F2400" s="4">
        <f t="shared" si="4359"/>
        <v>-1</v>
      </c>
      <c r="G2400" s="4">
        <f t="shared" si="4359"/>
        <v>0</v>
      </c>
      <c r="H2400" s="12">
        <f>H2394</f>
        <v>2.917564603571527</v>
      </c>
      <c r="I2400" s="12">
        <f t="shared" ref="I2400:K2400" si="4360">I2394</f>
        <v>0.37434546121403128</v>
      </c>
      <c r="J2400" s="12">
        <f t="shared" si="4360"/>
        <v>2.5755497629085466</v>
      </c>
      <c r="K2400" s="12">
        <f t="shared" si="4360"/>
        <v>-6.1964016302027289E-2</v>
      </c>
      <c r="L2400" s="4">
        <f t="shared" si="4353"/>
        <v>-5.1187689052660428</v>
      </c>
      <c r="M2400" s="11">
        <f t="shared" si="4354"/>
        <v>5.947796522416492E-3</v>
      </c>
      <c r="N2400" s="12">
        <f t="shared" si="4355"/>
        <v>3.5376283472069719E-5</v>
      </c>
      <c r="O2400" s="12">
        <f t="shared" si="4356"/>
        <v>-7.0331745072517045E-5</v>
      </c>
      <c r="P2400" s="12">
        <f t="shared" si="4348"/>
        <v>7.0331745072517045E-5</v>
      </c>
      <c r="Q2400" s="12">
        <f t="shared" si="4349"/>
        <v>-7.0331745072517045E-5</v>
      </c>
      <c r="R2400" s="12">
        <f t="shared" si="4350"/>
        <v>0</v>
      </c>
      <c r="S2400" s="4">
        <f t="shared" si="4357"/>
        <v>0</v>
      </c>
      <c r="T2400" s="15" t="str">
        <f t="shared" si="4358"/>
        <v>OK</v>
      </c>
    </row>
    <row r="2401" spans="1:20" x14ac:dyDescent="0.25">
      <c r="A2401" t="s">
        <v>39</v>
      </c>
      <c r="B2401" t="s">
        <v>37</v>
      </c>
      <c r="C2401" s="4">
        <f t="shared" ref="C2401:G2401" si="4361">C2383</f>
        <v>0</v>
      </c>
      <c r="D2401" s="4">
        <f t="shared" si="4361"/>
        <v>-1</v>
      </c>
      <c r="E2401" s="4">
        <f t="shared" si="4361"/>
        <v>0</v>
      </c>
      <c r="F2401" s="4">
        <f t="shared" si="4361"/>
        <v>-1</v>
      </c>
      <c r="G2401" s="4">
        <f t="shared" si="4361"/>
        <v>1</v>
      </c>
      <c r="H2401" s="12">
        <f>H2394</f>
        <v>2.917564603571527</v>
      </c>
      <c r="I2401" s="12">
        <f t="shared" ref="I2401:K2401" si="4362">I2394</f>
        <v>0.37434546121403128</v>
      </c>
      <c r="J2401" s="12">
        <f t="shared" si="4362"/>
        <v>2.5755497629085466</v>
      </c>
      <c r="K2401" s="12">
        <f t="shared" si="4362"/>
        <v>-6.1964016302027289E-2</v>
      </c>
      <c r="L2401" s="4">
        <f t="shared" si="4353"/>
        <v>-5.5550783827821002</v>
      </c>
      <c r="M2401" s="11">
        <f t="shared" si="4354"/>
        <v>3.8528633204770227E-3</v>
      </c>
      <c r="N2401" s="12">
        <f t="shared" si="4355"/>
        <v>1.484455576627723E-5</v>
      </c>
      <c r="O2401" s="12">
        <f t="shared" si="4356"/>
        <v>-2.9574723443713127E-5</v>
      </c>
      <c r="P2401" s="12">
        <f t="shared" si="4348"/>
        <v>0</v>
      </c>
      <c r="Q2401" s="12">
        <f t="shared" si="4349"/>
        <v>-2.9574723443713127E-5</v>
      </c>
      <c r="R2401" s="12">
        <f t="shared" si="4350"/>
        <v>2.9574723443713127E-5</v>
      </c>
      <c r="S2401" s="4">
        <f t="shared" si="4357"/>
        <v>0</v>
      </c>
      <c r="T2401" s="15" t="str">
        <f t="shared" si="4358"/>
        <v>OK</v>
      </c>
    </row>
    <row r="2402" spans="1:20" x14ac:dyDescent="0.25">
      <c r="A2402" t="s">
        <v>40</v>
      </c>
      <c r="B2402" t="s">
        <v>32</v>
      </c>
      <c r="C2402" s="4">
        <f t="shared" ref="C2402:G2402" si="4363">C2384</f>
        <v>1</v>
      </c>
      <c r="D2402" s="4">
        <f t="shared" si="4363"/>
        <v>1</v>
      </c>
      <c r="E2402" s="4">
        <f t="shared" si="4363"/>
        <v>1</v>
      </c>
      <c r="F2402" s="4">
        <f t="shared" si="4363"/>
        <v>0</v>
      </c>
      <c r="G2402" s="4">
        <f t="shared" si="4363"/>
        <v>1</v>
      </c>
      <c r="H2402" s="12">
        <f>H2394</f>
        <v>2.917564603571527</v>
      </c>
      <c r="I2402" s="12">
        <f t="shared" ref="I2402:K2402" si="4364">I2394</f>
        <v>0.37434546121403128</v>
      </c>
      <c r="J2402" s="12">
        <f t="shared" si="4364"/>
        <v>2.5755497629085466</v>
      </c>
      <c r="K2402" s="12">
        <f t="shared" si="4364"/>
        <v>-6.1964016302027289E-2</v>
      </c>
      <c r="L2402" s="4">
        <f t="shared" si="4353"/>
        <v>3.229946048483531</v>
      </c>
      <c r="M2402" s="11">
        <f t="shared" si="4354"/>
        <v>0.96194577802372028</v>
      </c>
      <c r="N2402" s="12">
        <f t="shared" si="4355"/>
        <v>1.4481238102199707E-3</v>
      </c>
      <c r="O2402" s="12">
        <f t="shared" si="4356"/>
        <v>-2.7860331705934476E-3</v>
      </c>
      <c r="P2402" s="12">
        <f t="shared" si="4348"/>
        <v>-2.7860331705934476E-3</v>
      </c>
      <c r="Q2402" s="12">
        <f t="shared" si="4349"/>
        <v>0</v>
      </c>
      <c r="R2402" s="12">
        <f t="shared" si="4350"/>
        <v>-2.7860331705934476E-3</v>
      </c>
      <c r="S2402" s="4">
        <f t="shared" si="4357"/>
        <v>1</v>
      </c>
      <c r="T2402" s="15" t="str">
        <f t="shared" si="4358"/>
        <v>OK</v>
      </c>
    </row>
    <row r="2403" spans="1:20" x14ac:dyDescent="0.25">
      <c r="A2403" t="s">
        <v>40</v>
      </c>
      <c r="B2403" t="s">
        <v>38</v>
      </c>
      <c r="C2403" s="4">
        <f t="shared" ref="C2403:G2403" si="4365">C2385</f>
        <v>1</v>
      </c>
      <c r="D2403" s="4">
        <f t="shared" si="4365"/>
        <v>1</v>
      </c>
      <c r="E2403" s="4">
        <f t="shared" si="4365"/>
        <v>1</v>
      </c>
      <c r="F2403" s="4">
        <f t="shared" si="4365"/>
        <v>1</v>
      </c>
      <c r="G2403" s="4">
        <f t="shared" si="4365"/>
        <v>0</v>
      </c>
      <c r="H2403" s="12">
        <f>H2394</f>
        <v>2.917564603571527</v>
      </c>
      <c r="I2403" s="12">
        <f t="shared" ref="I2403:K2403" si="4366">I2394</f>
        <v>0.37434546121403128</v>
      </c>
      <c r="J2403" s="12">
        <f t="shared" si="4366"/>
        <v>2.5755497629085466</v>
      </c>
      <c r="K2403" s="12">
        <f t="shared" si="4366"/>
        <v>-6.1964016302027289E-2</v>
      </c>
      <c r="L2403" s="4">
        <f t="shared" si="4353"/>
        <v>5.8674598276941055</v>
      </c>
      <c r="M2403" s="11">
        <f t="shared" si="4354"/>
        <v>0.99717793356402029</v>
      </c>
      <c r="N2403" s="12">
        <f t="shared" si="4355"/>
        <v>7.9640589690832162E-6</v>
      </c>
      <c r="O2403" s="12">
        <f t="shared" si="4356"/>
        <v>-1.5883167731144807E-5</v>
      </c>
      <c r="P2403" s="12">
        <f t="shared" si="4348"/>
        <v>-1.5883167731144807E-5</v>
      </c>
      <c r="Q2403" s="12">
        <f t="shared" si="4349"/>
        <v>-1.5883167731144807E-5</v>
      </c>
      <c r="R2403" s="12">
        <f t="shared" si="4350"/>
        <v>0</v>
      </c>
      <c r="S2403" s="4">
        <f t="shared" si="4357"/>
        <v>1</v>
      </c>
      <c r="T2403" s="15" t="str">
        <f t="shared" si="4358"/>
        <v>OK</v>
      </c>
    </row>
    <row r="2404" spans="1:20" x14ac:dyDescent="0.25">
      <c r="A2404" t="s">
        <v>39</v>
      </c>
      <c r="B2404" t="s">
        <v>31</v>
      </c>
      <c r="C2404" s="4">
        <f t="shared" ref="C2404:G2404" si="4367">C2386</f>
        <v>0</v>
      </c>
      <c r="D2404" s="4">
        <f t="shared" si="4367"/>
        <v>0</v>
      </c>
      <c r="E2404" s="4">
        <f t="shared" si="4367"/>
        <v>0</v>
      </c>
      <c r="F2404" s="4">
        <f t="shared" si="4367"/>
        <v>-1</v>
      </c>
      <c r="G2404" s="4">
        <f t="shared" si="4367"/>
        <v>0</v>
      </c>
      <c r="H2404" s="12">
        <f>H2394</f>
        <v>2.917564603571527</v>
      </c>
      <c r="I2404" s="12">
        <f t="shared" ref="I2404:K2404" si="4368">I2394</f>
        <v>0.37434546121403128</v>
      </c>
      <c r="J2404" s="12">
        <f t="shared" si="4368"/>
        <v>2.5755497629085466</v>
      </c>
      <c r="K2404" s="12">
        <f t="shared" si="4368"/>
        <v>-6.1964016302027289E-2</v>
      </c>
      <c r="L2404" s="4">
        <f t="shared" si="4353"/>
        <v>-2.5755497629085466</v>
      </c>
      <c r="M2404" s="11">
        <f t="shared" si="4354"/>
        <v>7.0728669541993638E-2</v>
      </c>
      <c r="N2404" s="12">
        <f t="shared" si="4355"/>
        <v>5.0025446951805384E-3</v>
      </c>
      <c r="O2404" s="12">
        <f t="shared" si="4356"/>
        <v>0</v>
      </c>
      <c r="P2404" s="12">
        <f t="shared" si="4348"/>
        <v>0</v>
      </c>
      <c r="Q2404" s="12">
        <f t="shared" si="4349"/>
        <v>-9.2974427291321222E-3</v>
      </c>
      <c r="R2404" s="12">
        <f t="shared" si="4350"/>
        <v>0</v>
      </c>
      <c r="S2404" s="4">
        <f t="shared" si="4357"/>
        <v>0</v>
      </c>
      <c r="T2404" s="15" t="str">
        <f t="shared" si="4358"/>
        <v>OK</v>
      </c>
    </row>
    <row r="2405" spans="1:20" x14ac:dyDescent="0.25">
      <c r="A2405" t="s">
        <v>40</v>
      </c>
      <c r="B2405" t="s">
        <v>30</v>
      </c>
      <c r="C2405" s="4">
        <f t="shared" ref="C2405:G2405" si="4369">C2387</f>
        <v>1</v>
      </c>
      <c r="D2405" s="4">
        <f t="shared" si="4369"/>
        <v>1</v>
      </c>
      <c r="E2405" s="4">
        <f t="shared" si="4369"/>
        <v>0</v>
      </c>
      <c r="F2405" s="4">
        <f t="shared" si="4369"/>
        <v>1</v>
      </c>
      <c r="G2405" s="4">
        <f t="shared" si="4369"/>
        <v>1</v>
      </c>
      <c r="H2405" s="12">
        <f>H2394</f>
        <v>2.917564603571527</v>
      </c>
      <c r="I2405" s="12">
        <f t="shared" ref="I2405:K2405" si="4370">I2394</f>
        <v>0.37434546121403128</v>
      </c>
      <c r="J2405" s="12">
        <f t="shared" si="4370"/>
        <v>2.5755497629085466</v>
      </c>
      <c r="K2405" s="12">
        <f t="shared" si="4370"/>
        <v>-6.1964016302027289E-2</v>
      </c>
      <c r="L2405" s="4">
        <f t="shared" si="4353"/>
        <v>5.4311503501780463</v>
      </c>
      <c r="M2405" s="11">
        <f t="shared" si="4354"/>
        <v>0.99564102722295689</v>
      </c>
      <c r="N2405" s="12">
        <f t="shared" si="4355"/>
        <v>1.900064367100295E-5</v>
      </c>
      <c r="O2405" s="12">
        <f t="shared" si="4356"/>
        <v>-3.7835640764989502E-5</v>
      </c>
      <c r="P2405" s="12">
        <f t="shared" si="4348"/>
        <v>0</v>
      </c>
      <c r="Q2405" s="12">
        <f t="shared" si="4349"/>
        <v>-3.7835640764989502E-5</v>
      </c>
      <c r="R2405" s="12">
        <f t="shared" si="4350"/>
        <v>-3.7835640764989502E-5</v>
      </c>
      <c r="S2405" s="4">
        <f t="shared" si="4357"/>
        <v>1</v>
      </c>
      <c r="T2405" s="15" t="str">
        <f t="shared" si="4358"/>
        <v>OK</v>
      </c>
    </row>
    <row r="2406" spans="1:20" x14ac:dyDescent="0.25">
      <c r="A2406" t="s">
        <v>39</v>
      </c>
      <c r="B2406" t="s">
        <v>36</v>
      </c>
      <c r="C2406" s="4">
        <f t="shared" ref="C2406:G2406" si="4371">C2388</f>
        <v>0</v>
      </c>
      <c r="D2406" s="4">
        <f t="shared" si="4371"/>
        <v>-1</v>
      </c>
      <c r="E2406" s="4">
        <f t="shared" si="4371"/>
        <v>0</v>
      </c>
      <c r="F2406" s="4">
        <f t="shared" si="4371"/>
        <v>-1</v>
      </c>
      <c r="G2406" s="4">
        <f t="shared" si="4371"/>
        <v>0</v>
      </c>
      <c r="H2406" s="12">
        <f>H2394</f>
        <v>2.917564603571527</v>
      </c>
      <c r="I2406" s="12">
        <f t="shared" ref="I2406:K2406" si="4372">I2394</f>
        <v>0.37434546121403128</v>
      </c>
      <c r="J2406" s="12">
        <f t="shared" si="4372"/>
        <v>2.5755497629085466</v>
      </c>
      <c r="K2406" s="12">
        <f t="shared" si="4372"/>
        <v>-6.1964016302027289E-2</v>
      </c>
      <c r="L2406" s="4">
        <f t="shared" si="4353"/>
        <v>-5.4931143664800732</v>
      </c>
      <c r="M2406" s="11">
        <f t="shared" si="4354"/>
        <v>4.098144652220582E-3</v>
      </c>
      <c r="N2406" s="12">
        <f t="shared" si="4355"/>
        <v>1.6794789590524154E-5</v>
      </c>
      <c r="O2406" s="12">
        <f t="shared" si="4356"/>
        <v>-3.3451924226757154E-5</v>
      </c>
      <c r="P2406" s="12">
        <f t="shared" si="4348"/>
        <v>0</v>
      </c>
      <c r="Q2406" s="12">
        <f t="shared" si="4349"/>
        <v>-3.3451924226757154E-5</v>
      </c>
      <c r="R2406" s="12">
        <f t="shared" si="4350"/>
        <v>0</v>
      </c>
      <c r="S2406" s="4">
        <f t="shared" si="4357"/>
        <v>0</v>
      </c>
      <c r="T2406" s="15" t="str">
        <f t="shared" si="4358"/>
        <v>OK</v>
      </c>
    </row>
    <row r="2407" spans="1:20" x14ac:dyDescent="0.25">
      <c r="A2407" t="s">
        <v>40</v>
      </c>
      <c r="B2407" t="s">
        <v>33</v>
      </c>
      <c r="C2407" s="4">
        <f t="shared" ref="C2407:G2407" si="4373">C2389</f>
        <v>1</v>
      </c>
      <c r="D2407" s="4">
        <f t="shared" si="4373"/>
        <v>1</v>
      </c>
      <c r="E2407" s="4">
        <f t="shared" si="4373"/>
        <v>1</v>
      </c>
      <c r="F2407" s="4">
        <f t="shared" si="4373"/>
        <v>1</v>
      </c>
      <c r="G2407" s="4">
        <f t="shared" si="4373"/>
        <v>0</v>
      </c>
      <c r="H2407" s="12">
        <f>H2394</f>
        <v>2.917564603571527</v>
      </c>
      <c r="I2407" s="12">
        <f t="shared" ref="I2407:K2407" si="4374">I2394</f>
        <v>0.37434546121403128</v>
      </c>
      <c r="J2407" s="12">
        <f t="shared" si="4374"/>
        <v>2.5755497629085466</v>
      </c>
      <c r="K2407" s="12">
        <f t="shared" si="4374"/>
        <v>-6.1964016302027289E-2</v>
      </c>
      <c r="L2407" s="4">
        <f t="shared" si="4353"/>
        <v>5.8674598276941055</v>
      </c>
      <c r="M2407" s="11">
        <f t="shared" si="4354"/>
        <v>0.99717793356402029</v>
      </c>
      <c r="N2407" s="12">
        <f t="shared" si="4355"/>
        <v>7.9640589690832162E-6</v>
      </c>
      <c r="O2407" s="12">
        <f t="shared" si="4356"/>
        <v>-1.5883167731144807E-5</v>
      </c>
      <c r="P2407" s="12">
        <f t="shared" si="4348"/>
        <v>-1.5883167731144807E-5</v>
      </c>
      <c r="Q2407" s="12">
        <f t="shared" si="4349"/>
        <v>-1.5883167731144807E-5</v>
      </c>
      <c r="R2407" s="12">
        <f t="shared" si="4350"/>
        <v>0</v>
      </c>
      <c r="S2407" s="4">
        <f t="shared" si="4357"/>
        <v>1</v>
      </c>
      <c r="T2407" s="15" t="str">
        <f t="shared" si="4358"/>
        <v>OK</v>
      </c>
    </row>
    <row r="2408" spans="1:20" x14ac:dyDescent="0.25">
      <c r="M2408" s="5" t="s">
        <v>47</v>
      </c>
      <c r="N2408" s="11">
        <f>AVERAGE(N2398:N2407)</f>
        <v>1.4069742794383809E-3</v>
      </c>
      <c r="O2408"/>
    </row>
    <row r="2409" spans="1:20" x14ac:dyDescent="0.25">
      <c r="H2409" t="s">
        <v>41</v>
      </c>
      <c r="I2409">
        <f>I2391</f>
        <v>3</v>
      </c>
      <c r="M2409"/>
      <c r="N2409" s="5" t="s">
        <v>46</v>
      </c>
      <c r="O2409" s="11">
        <f>AVERAGE(O2398:O2407)</f>
        <v>-1.1805930646254859E-3</v>
      </c>
      <c r="P2409" s="11">
        <f t="shared" ref="P2409:R2409" si="4375">AVERAGE(P2398:P2407)</f>
        <v>7.9724376745057471E-5</v>
      </c>
      <c r="Q2409" s="11">
        <f t="shared" si="4375"/>
        <v>-1.4772628676359739E-3</v>
      </c>
      <c r="R2409" s="11">
        <f t="shared" si="4375"/>
        <v>7.5041744051907071E-5</v>
      </c>
    </row>
    <row r="2410" spans="1:20" x14ac:dyDescent="0.25">
      <c r="M2410"/>
      <c r="N2410"/>
      <c r="O2410"/>
    </row>
    <row r="2411" spans="1:20" x14ac:dyDescent="0.25">
      <c r="M2411"/>
      <c r="N2411"/>
      <c r="O2411"/>
    </row>
    <row r="2412" spans="1:20" x14ac:dyDescent="0.25">
      <c r="H2412" s="13">
        <f>H2394-O2409*$I2409</f>
        <v>2.9211063827654034</v>
      </c>
      <c r="I2412" s="13">
        <f t="shared" ref="I2412" si="4376">I2394-P2409*$I2409</f>
        <v>0.37410628808379609</v>
      </c>
      <c r="J2412" s="13">
        <f t="shared" ref="J2412" si="4377">J2394-Q2409*$I2409</f>
        <v>2.5799815515114544</v>
      </c>
      <c r="K2412" s="13">
        <f t="shared" ref="K2412" si="4378">K2394-R2409*$I2409</f>
        <v>-6.2189141534183007E-2</v>
      </c>
      <c r="M2412"/>
      <c r="N2412"/>
      <c r="O2412"/>
    </row>
    <row r="2413" spans="1:20" x14ac:dyDescent="0.25">
      <c r="H2413" s="36" t="s">
        <v>18</v>
      </c>
      <c r="I2413" s="36"/>
      <c r="J2413" s="36"/>
      <c r="K2413" s="36"/>
      <c r="M2413"/>
      <c r="N2413"/>
      <c r="O2413" s="37" t="s">
        <v>23</v>
      </c>
      <c r="P2413" s="37"/>
      <c r="Q2413" s="37"/>
      <c r="R2413" s="37"/>
    </row>
    <row r="2414" spans="1:20" x14ac:dyDescent="0.25">
      <c r="A2414" s="14" t="s">
        <v>45</v>
      </c>
      <c r="B2414" s="14">
        <f>B2396+1</f>
        <v>134</v>
      </c>
      <c r="H2414" s="8" t="s">
        <v>19</v>
      </c>
      <c r="I2414" s="8" t="s">
        <v>20</v>
      </c>
      <c r="J2414" s="8" t="s">
        <v>22</v>
      </c>
      <c r="K2414" s="8" t="s">
        <v>21</v>
      </c>
      <c r="M2414"/>
      <c r="N2414"/>
      <c r="O2414" s="8" t="s">
        <v>24</v>
      </c>
      <c r="P2414" s="8" t="s">
        <v>25</v>
      </c>
      <c r="Q2414" s="8" t="s">
        <v>26</v>
      </c>
      <c r="R2414" s="8" t="s">
        <v>27</v>
      </c>
    </row>
    <row r="2415" spans="1:20" ht="30" x14ac:dyDescent="0.25">
      <c r="A2415" s="6" t="s">
        <v>44</v>
      </c>
      <c r="B2415" s="6" t="s">
        <v>13</v>
      </c>
      <c r="C2415" s="7" t="s">
        <v>7</v>
      </c>
      <c r="D2415" s="6" t="s">
        <v>14</v>
      </c>
      <c r="E2415" s="6" t="s">
        <v>1</v>
      </c>
      <c r="F2415" s="6" t="s">
        <v>2</v>
      </c>
      <c r="G2415" s="6" t="s">
        <v>15</v>
      </c>
      <c r="H2415" s="9" t="s">
        <v>14</v>
      </c>
      <c r="I2415" s="9" t="s">
        <v>1</v>
      </c>
      <c r="J2415" s="9" t="s">
        <v>2</v>
      </c>
      <c r="K2415" s="9" t="s">
        <v>15</v>
      </c>
      <c r="L2415" s="6" t="s">
        <v>16</v>
      </c>
      <c r="M2415" s="6" t="s">
        <v>17</v>
      </c>
      <c r="N2415" s="6" t="s">
        <v>28</v>
      </c>
      <c r="O2415" s="9" t="s">
        <v>14</v>
      </c>
      <c r="P2415" s="9" t="s">
        <v>1</v>
      </c>
      <c r="Q2415" s="9" t="s">
        <v>2</v>
      </c>
      <c r="R2415" s="9" t="s">
        <v>15</v>
      </c>
      <c r="S2415" s="7" t="s">
        <v>42</v>
      </c>
      <c r="T2415" s="9" t="s">
        <v>43</v>
      </c>
    </row>
    <row r="2416" spans="1:20" x14ac:dyDescent="0.25">
      <c r="A2416" t="s">
        <v>39</v>
      </c>
      <c r="B2416" t="s">
        <v>29</v>
      </c>
      <c r="C2416" s="4">
        <f>C2398</f>
        <v>0</v>
      </c>
      <c r="D2416" s="4">
        <f t="shared" ref="D2416:G2416" si="4379">D2398</f>
        <v>-1</v>
      </c>
      <c r="E2416" s="4">
        <f t="shared" si="4379"/>
        <v>1</v>
      </c>
      <c r="F2416" s="4">
        <f t="shared" si="4379"/>
        <v>0</v>
      </c>
      <c r="G2416" s="4">
        <f t="shared" si="4379"/>
        <v>1</v>
      </c>
      <c r="H2416" s="12">
        <f>H2412</f>
        <v>2.9211063827654034</v>
      </c>
      <c r="I2416" s="12">
        <f t="shared" ref="I2416:K2416" si="4380">I2412</f>
        <v>0.37410628808379609</v>
      </c>
      <c r="J2416" s="12">
        <f t="shared" si="4380"/>
        <v>2.5799815515114544</v>
      </c>
      <c r="K2416" s="12">
        <f t="shared" si="4380"/>
        <v>-6.2189141534183007E-2</v>
      </c>
      <c r="L2416" s="4">
        <f>SUMPRODUCT(D2416:G2416,H2416:K2416)</f>
        <v>-2.6091892362157902</v>
      </c>
      <c r="M2416" s="11">
        <f>1/(1+EXP(-L2416))</f>
        <v>6.8549353162051005E-2</v>
      </c>
      <c r="N2416" s="12">
        <f>(M2416-C2416)^2</f>
        <v>4.6990138189355922E-3</v>
      </c>
      <c r="O2416" s="12">
        <f>2*D2416*$M2416*(1-$M2416)*($M2416-$C2416)</f>
        <v>-8.7537989222960366E-3</v>
      </c>
      <c r="P2416" s="12">
        <f t="shared" ref="P2416:P2425" si="4381">2*E2416*$M2416*(1-$M2416)*($M2416-$C2416)</f>
        <v>8.7537989222960366E-3</v>
      </c>
      <c r="Q2416" s="12">
        <f t="shared" ref="Q2416:Q2425" si="4382">2*F2416*$M2416*(1-$M2416)*($M2416-$C2416)</f>
        <v>0</v>
      </c>
      <c r="R2416" s="12">
        <f t="shared" ref="R2416:R2425" si="4383">2*G2416*$M2416*(1-$M2416)*($M2416-$C2416)</f>
        <v>8.7537989222960366E-3</v>
      </c>
      <c r="S2416" s="4">
        <f>IF(M2416&gt;0.5,1,0)</f>
        <v>0</v>
      </c>
      <c r="T2416" s="15" t="str">
        <f>IF(S2416=C2416,"OK","FAUX")</f>
        <v>OK</v>
      </c>
    </row>
    <row r="2417" spans="1:20" x14ac:dyDescent="0.25">
      <c r="A2417" t="s">
        <v>40</v>
      </c>
      <c r="B2417" t="s">
        <v>34</v>
      </c>
      <c r="C2417" s="4">
        <f t="shared" ref="C2417:G2417" si="4384">C2399</f>
        <v>1</v>
      </c>
      <c r="D2417" s="4">
        <f t="shared" si="4384"/>
        <v>0</v>
      </c>
      <c r="E2417" s="4">
        <f t="shared" si="4384"/>
        <v>1</v>
      </c>
      <c r="F2417" s="4">
        <f t="shared" si="4384"/>
        <v>1</v>
      </c>
      <c r="G2417" s="4">
        <f t="shared" si="4384"/>
        <v>1</v>
      </c>
      <c r="H2417" s="12">
        <f>H2412</f>
        <v>2.9211063827654034</v>
      </c>
      <c r="I2417" s="12">
        <f t="shared" ref="I2417:K2417" si="4385">I2412</f>
        <v>0.37410628808379609</v>
      </c>
      <c r="J2417" s="12">
        <f t="shared" si="4385"/>
        <v>2.5799815515114544</v>
      </c>
      <c r="K2417" s="12">
        <f t="shared" si="4385"/>
        <v>-6.2189141534183007E-2</v>
      </c>
      <c r="L2417" s="4">
        <f t="shared" ref="L2417:L2425" si="4386">SUMPRODUCT(D2417:G2417,H2417:K2417)</f>
        <v>2.8918986980610675</v>
      </c>
      <c r="M2417" s="11">
        <f t="shared" ref="M2417:M2425" si="4387">1/(1+EXP(-L2417))</f>
        <v>0.94744450458550933</v>
      </c>
      <c r="N2417" s="12">
        <f t="shared" ref="N2417:N2425" si="4388">(M2417-C2417)^2</f>
        <v>2.7620800982625501E-3</v>
      </c>
      <c r="O2417" s="12">
        <f t="shared" ref="O2417:O2425" si="4389">2*D2417*$M2417*(1-$M2417)*($M2417-$C2417)</f>
        <v>0</v>
      </c>
      <c r="P2417" s="12">
        <f t="shared" si="4381"/>
        <v>-5.2338352206477128E-3</v>
      </c>
      <c r="Q2417" s="12">
        <f t="shared" si="4382"/>
        <v>-5.2338352206477128E-3</v>
      </c>
      <c r="R2417" s="12">
        <f t="shared" si="4383"/>
        <v>-5.2338352206477128E-3</v>
      </c>
      <c r="S2417" s="4">
        <f t="shared" ref="S2417:S2425" si="4390">IF(M2417&gt;0.5,1,0)</f>
        <v>1</v>
      </c>
      <c r="T2417" s="15" t="str">
        <f t="shared" ref="T2417:T2425" si="4391">IF(S2417=C2417,"OK","FAUX")</f>
        <v>OK</v>
      </c>
    </row>
    <row r="2418" spans="1:20" x14ac:dyDescent="0.25">
      <c r="A2418" t="s">
        <v>39</v>
      </c>
      <c r="B2418" t="s">
        <v>35</v>
      </c>
      <c r="C2418" s="4">
        <f t="shared" ref="C2418:G2418" si="4392">C2400</f>
        <v>0</v>
      </c>
      <c r="D2418" s="4">
        <f t="shared" si="4392"/>
        <v>-1</v>
      </c>
      <c r="E2418" s="4">
        <f t="shared" si="4392"/>
        <v>1</v>
      </c>
      <c r="F2418" s="4">
        <f t="shared" si="4392"/>
        <v>-1</v>
      </c>
      <c r="G2418" s="4">
        <f t="shared" si="4392"/>
        <v>0</v>
      </c>
      <c r="H2418" s="12">
        <f>H2412</f>
        <v>2.9211063827654034</v>
      </c>
      <c r="I2418" s="12">
        <f t="shared" ref="I2418:K2418" si="4393">I2412</f>
        <v>0.37410628808379609</v>
      </c>
      <c r="J2418" s="12">
        <f t="shared" si="4393"/>
        <v>2.5799815515114544</v>
      </c>
      <c r="K2418" s="12">
        <f t="shared" si="4393"/>
        <v>-6.2189141534183007E-2</v>
      </c>
      <c r="L2418" s="4">
        <f t="shared" si="4386"/>
        <v>-5.1269816461930615</v>
      </c>
      <c r="M2418" s="11">
        <f t="shared" si="4387"/>
        <v>5.8994358431223373E-3</v>
      </c>
      <c r="N2418" s="12">
        <f t="shared" si="4388"/>
        <v>3.480334326711656E-5</v>
      </c>
      <c r="O2418" s="12">
        <f t="shared" si="4389"/>
        <v>-6.9196046352772091E-5</v>
      </c>
      <c r="P2418" s="12">
        <f t="shared" si="4381"/>
        <v>6.9196046352772091E-5</v>
      </c>
      <c r="Q2418" s="12">
        <f t="shared" si="4382"/>
        <v>-6.9196046352772091E-5</v>
      </c>
      <c r="R2418" s="12">
        <f t="shared" si="4383"/>
        <v>0</v>
      </c>
      <c r="S2418" s="4">
        <f t="shared" si="4390"/>
        <v>0</v>
      </c>
      <c r="T2418" s="15" t="str">
        <f t="shared" si="4391"/>
        <v>OK</v>
      </c>
    </row>
    <row r="2419" spans="1:20" x14ac:dyDescent="0.25">
      <c r="A2419" t="s">
        <v>39</v>
      </c>
      <c r="B2419" t="s">
        <v>37</v>
      </c>
      <c r="C2419" s="4">
        <f t="shared" ref="C2419:G2419" si="4394">C2401</f>
        <v>0</v>
      </c>
      <c r="D2419" s="4">
        <f t="shared" si="4394"/>
        <v>-1</v>
      </c>
      <c r="E2419" s="4">
        <f t="shared" si="4394"/>
        <v>0</v>
      </c>
      <c r="F2419" s="4">
        <f t="shared" si="4394"/>
        <v>-1</v>
      </c>
      <c r="G2419" s="4">
        <f t="shared" si="4394"/>
        <v>1</v>
      </c>
      <c r="H2419" s="12">
        <f>H2412</f>
        <v>2.9211063827654034</v>
      </c>
      <c r="I2419" s="12">
        <f t="shared" ref="I2419:K2419" si="4395">I2412</f>
        <v>0.37410628808379609</v>
      </c>
      <c r="J2419" s="12">
        <f t="shared" si="4395"/>
        <v>2.5799815515114544</v>
      </c>
      <c r="K2419" s="12">
        <f t="shared" si="4395"/>
        <v>-6.2189141534183007E-2</v>
      </c>
      <c r="L2419" s="4">
        <f t="shared" si="4386"/>
        <v>-5.5632770758110404</v>
      </c>
      <c r="M2419" s="11">
        <f t="shared" si="4387"/>
        <v>3.8215242381381179E-3</v>
      </c>
      <c r="N2419" s="12">
        <f t="shared" si="4388"/>
        <v>1.4604047502677123E-5</v>
      </c>
      <c r="O2419" s="12">
        <f t="shared" si="4389"/>
        <v>-2.9096475562341447E-5</v>
      </c>
      <c r="P2419" s="12">
        <f t="shared" si="4381"/>
        <v>0</v>
      </c>
      <c r="Q2419" s="12">
        <f t="shared" si="4382"/>
        <v>-2.9096475562341447E-5</v>
      </c>
      <c r="R2419" s="12">
        <f t="shared" si="4383"/>
        <v>2.9096475562341447E-5</v>
      </c>
      <c r="S2419" s="4">
        <f t="shared" si="4390"/>
        <v>0</v>
      </c>
      <c r="T2419" s="15" t="str">
        <f t="shared" si="4391"/>
        <v>OK</v>
      </c>
    </row>
    <row r="2420" spans="1:20" x14ac:dyDescent="0.25">
      <c r="A2420" t="s">
        <v>40</v>
      </c>
      <c r="B2420" t="s">
        <v>32</v>
      </c>
      <c r="C2420" s="4">
        <f t="shared" ref="C2420:G2420" si="4396">C2402</f>
        <v>1</v>
      </c>
      <c r="D2420" s="4">
        <f t="shared" si="4396"/>
        <v>1</v>
      </c>
      <c r="E2420" s="4">
        <f t="shared" si="4396"/>
        <v>1</v>
      </c>
      <c r="F2420" s="4">
        <f t="shared" si="4396"/>
        <v>0</v>
      </c>
      <c r="G2420" s="4">
        <f t="shared" si="4396"/>
        <v>1</v>
      </c>
      <c r="H2420" s="12">
        <f>H2412</f>
        <v>2.9211063827654034</v>
      </c>
      <c r="I2420" s="12">
        <f t="shared" ref="I2420:K2420" si="4397">I2412</f>
        <v>0.37410628808379609</v>
      </c>
      <c r="J2420" s="12">
        <f t="shared" si="4397"/>
        <v>2.5799815515114544</v>
      </c>
      <c r="K2420" s="12">
        <f t="shared" si="4397"/>
        <v>-6.2189141534183007E-2</v>
      </c>
      <c r="L2420" s="4">
        <f t="shared" si="4386"/>
        <v>3.2330235293150165</v>
      </c>
      <c r="M2420" s="11">
        <f t="shared" si="4387"/>
        <v>0.96205827257480914</v>
      </c>
      <c r="N2420" s="12">
        <f t="shared" si="4388"/>
        <v>1.4395746800074806E-3</v>
      </c>
      <c r="O2420" s="12">
        <f t="shared" si="4389"/>
        <v>-2.7699094597808606E-3</v>
      </c>
      <c r="P2420" s="12">
        <f t="shared" si="4381"/>
        <v>-2.7699094597808606E-3</v>
      </c>
      <c r="Q2420" s="12">
        <f t="shared" si="4382"/>
        <v>0</v>
      </c>
      <c r="R2420" s="12">
        <f t="shared" si="4383"/>
        <v>-2.7699094597808606E-3</v>
      </c>
      <c r="S2420" s="4">
        <f t="shared" si="4390"/>
        <v>1</v>
      </c>
      <c r="T2420" s="15" t="str">
        <f t="shared" si="4391"/>
        <v>OK</v>
      </c>
    </row>
    <row r="2421" spans="1:20" x14ac:dyDescent="0.25">
      <c r="A2421" t="s">
        <v>40</v>
      </c>
      <c r="B2421" t="s">
        <v>38</v>
      </c>
      <c r="C2421" s="4">
        <f t="shared" ref="C2421:G2421" si="4398">C2403</f>
        <v>1</v>
      </c>
      <c r="D2421" s="4">
        <f t="shared" si="4398"/>
        <v>1</v>
      </c>
      <c r="E2421" s="4">
        <f t="shared" si="4398"/>
        <v>1</v>
      </c>
      <c r="F2421" s="4">
        <f t="shared" si="4398"/>
        <v>1</v>
      </c>
      <c r="G2421" s="4">
        <f t="shared" si="4398"/>
        <v>0</v>
      </c>
      <c r="H2421" s="12">
        <f>H2412</f>
        <v>2.9211063827654034</v>
      </c>
      <c r="I2421" s="12">
        <f t="shared" ref="I2421:K2421" si="4399">I2412</f>
        <v>0.37410628808379609</v>
      </c>
      <c r="J2421" s="12">
        <f t="shared" si="4399"/>
        <v>2.5799815515114544</v>
      </c>
      <c r="K2421" s="12">
        <f t="shared" si="4399"/>
        <v>-6.2189141534183007E-2</v>
      </c>
      <c r="L2421" s="4">
        <f t="shared" si="4386"/>
        <v>5.8751942223606539</v>
      </c>
      <c r="M2421" s="11">
        <f t="shared" si="4387"/>
        <v>0.99719961545943259</v>
      </c>
      <c r="N2421" s="12">
        <f t="shared" si="4388"/>
        <v>7.8421535750489626E-6</v>
      </c>
      <c r="O2421" s="12">
        <f t="shared" si="4389"/>
        <v>-1.5640385058825279E-5</v>
      </c>
      <c r="P2421" s="12">
        <f t="shared" si="4381"/>
        <v>-1.5640385058825279E-5</v>
      </c>
      <c r="Q2421" s="12">
        <f t="shared" si="4382"/>
        <v>-1.5640385058825279E-5</v>
      </c>
      <c r="R2421" s="12">
        <f t="shared" si="4383"/>
        <v>0</v>
      </c>
      <c r="S2421" s="4">
        <f t="shared" si="4390"/>
        <v>1</v>
      </c>
      <c r="T2421" s="15" t="str">
        <f t="shared" si="4391"/>
        <v>OK</v>
      </c>
    </row>
    <row r="2422" spans="1:20" x14ac:dyDescent="0.25">
      <c r="A2422" t="s">
        <v>39</v>
      </c>
      <c r="B2422" t="s">
        <v>31</v>
      </c>
      <c r="C2422" s="4">
        <f t="shared" ref="C2422:G2422" si="4400">C2404</f>
        <v>0</v>
      </c>
      <c r="D2422" s="4">
        <f t="shared" si="4400"/>
        <v>0</v>
      </c>
      <c r="E2422" s="4">
        <f t="shared" si="4400"/>
        <v>0</v>
      </c>
      <c r="F2422" s="4">
        <f t="shared" si="4400"/>
        <v>-1</v>
      </c>
      <c r="G2422" s="4">
        <f t="shared" si="4400"/>
        <v>0</v>
      </c>
      <c r="H2422" s="12">
        <f>H2412</f>
        <v>2.9211063827654034</v>
      </c>
      <c r="I2422" s="12">
        <f t="shared" ref="I2422:K2422" si="4401">I2412</f>
        <v>0.37410628808379609</v>
      </c>
      <c r="J2422" s="12">
        <f t="shared" si="4401"/>
        <v>2.5799815515114544</v>
      </c>
      <c r="K2422" s="12">
        <f t="shared" si="4401"/>
        <v>-6.2189141534183007E-2</v>
      </c>
      <c r="L2422" s="4">
        <f t="shared" si="4386"/>
        <v>-2.5799815515114544</v>
      </c>
      <c r="M2422" s="11">
        <f t="shared" si="4387"/>
        <v>7.0437938824516613E-2</v>
      </c>
      <c r="N2422" s="12">
        <f t="shared" si="4388"/>
        <v>4.961503225846345E-3</v>
      </c>
      <c r="O2422" s="12">
        <f t="shared" si="4389"/>
        <v>0</v>
      </c>
      <c r="P2422" s="12">
        <f t="shared" si="4381"/>
        <v>0</v>
      </c>
      <c r="Q2422" s="12">
        <f t="shared" si="4382"/>
        <v>-9.2240503302930751E-3</v>
      </c>
      <c r="R2422" s="12">
        <f t="shared" si="4383"/>
        <v>0</v>
      </c>
      <c r="S2422" s="4">
        <f t="shared" si="4390"/>
        <v>0</v>
      </c>
      <c r="T2422" s="15" t="str">
        <f t="shared" si="4391"/>
        <v>OK</v>
      </c>
    </row>
    <row r="2423" spans="1:20" x14ac:dyDescent="0.25">
      <c r="A2423" t="s">
        <v>40</v>
      </c>
      <c r="B2423" t="s">
        <v>30</v>
      </c>
      <c r="C2423" s="4">
        <f t="shared" ref="C2423:G2423" si="4402">C2405</f>
        <v>1</v>
      </c>
      <c r="D2423" s="4">
        <f t="shared" si="4402"/>
        <v>1</v>
      </c>
      <c r="E2423" s="4">
        <f t="shared" si="4402"/>
        <v>0</v>
      </c>
      <c r="F2423" s="4">
        <f t="shared" si="4402"/>
        <v>1</v>
      </c>
      <c r="G2423" s="4">
        <f t="shared" si="4402"/>
        <v>1</v>
      </c>
      <c r="H2423" s="12">
        <f>H2412</f>
        <v>2.9211063827654034</v>
      </c>
      <c r="I2423" s="12">
        <f t="shared" ref="I2423:K2423" si="4403">I2412</f>
        <v>0.37410628808379609</v>
      </c>
      <c r="J2423" s="12">
        <f t="shared" si="4403"/>
        <v>2.5799815515114544</v>
      </c>
      <c r="K2423" s="12">
        <f t="shared" si="4403"/>
        <v>-6.2189141534183007E-2</v>
      </c>
      <c r="L2423" s="4">
        <f t="shared" si="4386"/>
        <v>5.4388987927426751</v>
      </c>
      <c r="M2423" s="11">
        <f t="shared" si="4387"/>
        <v>0.99567452642827137</v>
      </c>
      <c r="N2423" s="12">
        <f t="shared" si="4388"/>
        <v>1.8709721619722859E-5</v>
      </c>
      <c r="O2423" s="12">
        <f t="shared" si="4389"/>
        <v>-3.7257586426644697E-5</v>
      </c>
      <c r="P2423" s="12">
        <f t="shared" si="4381"/>
        <v>0</v>
      </c>
      <c r="Q2423" s="12">
        <f t="shared" si="4382"/>
        <v>-3.7257586426644697E-5</v>
      </c>
      <c r="R2423" s="12">
        <f t="shared" si="4383"/>
        <v>-3.7257586426644697E-5</v>
      </c>
      <c r="S2423" s="4">
        <f t="shared" si="4390"/>
        <v>1</v>
      </c>
      <c r="T2423" s="15" t="str">
        <f t="shared" si="4391"/>
        <v>OK</v>
      </c>
    </row>
    <row r="2424" spans="1:20" x14ac:dyDescent="0.25">
      <c r="A2424" t="s">
        <v>39</v>
      </c>
      <c r="B2424" t="s">
        <v>36</v>
      </c>
      <c r="C2424" s="4">
        <f t="shared" ref="C2424:G2424" si="4404">C2406</f>
        <v>0</v>
      </c>
      <c r="D2424" s="4">
        <f t="shared" si="4404"/>
        <v>-1</v>
      </c>
      <c r="E2424" s="4">
        <f t="shared" si="4404"/>
        <v>0</v>
      </c>
      <c r="F2424" s="4">
        <f t="shared" si="4404"/>
        <v>-1</v>
      </c>
      <c r="G2424" s="4">
        <f t="shared" si="4404"/>
        <v>0</v>
      </c>
      <c r="H2424" s="12">
        <f>H2412</f>
        <v>2.9211063827654034</v>
      </c>
      <c r="I2424" s="12">
        <f t="shared" ref="I2424:K2424" si="4405">I2412</f>
        <v>0.37410628808379609</v>
      </c>
      <c r="J2424" s="12">
        <f t="shared" si="4405"/>
        <v>2.5799815515114544</v>
      </c>
      <c r="K2424" s="12">
        <f t="shared" si="4405"/>
        <v>-6.2189141534183007E-2</v>
      </c>
      <c r="L2424" s="4">
        <f t="shared" si="4386"/>
        <v>-5.5010879342768577</v>
      </c>
      <c r="M2424" s="11">
        <f t="shared" si="4387"/>
        <v>4.0657300748349933E-3</v>
      </c>
      <c r="N2424" s="12">
        <f t="shared" si="4388"/>
        <v>1.6530161041417759E-5</v>
      </c>
      <c r="O2424" s="12">
        <f t="shared" si="4389"/>
        <v>-3.2925907737059605E-5</v>
      </c>
      <c r="P2424" s="12">
        <f t="shared" si="4381"/>
        <v>0</v>
      </c>
      <c r="Q2424" s="12">
        <f t="shared" si="4382"/>
        <v>-3.2925907737059605E-5</v>
      </c>
      <c r="R2424" s="12">
        <f t="shared" si="4383"/>
        <v>0</v>
      </c>
      <c r="S2424" s="4">
        <f t="shared" si="4390"/>
        <v>0</v>
      </c>
      <c r="T2424" s="15" t="str">
        <f t="shared" si="4391"/>
        <v>OK</v>
      </c>
    </row>
    <row r="2425" spans="1:20" x14ac:dyDescent="0.25">
      <c r="A2425" t="s">
        <v>40</v>
      </c>
      <c r="B2425" t="s">
        <v>33</v>
      </c>
      <c r="C2425" s="4">
        <f t="shared" ref="C2425:G2425" si="4406">C2407</f>
        <v>1</v>
      </c>
      <c r="D2425" s="4">
        <f t="shared" si="4406"/>
        <v>1</v>
      </c>
      <c r="E2425" s="4">
        <f t="shared" si="4406"/>
        <v>1</v>
      </c>
      <c r="F2425" s="4">
        <f t="shared" si="4406"/>
        <v>1</v>
      </c>
      <c r="G2425" s="4">
        <f t="shared" si="4406"/>
        <v>0</v>
      </c>
      <c r="H2425" s="12">
        <f>H2412</f>
        <v>2.9211063827654034</v>
      </c>
      <c r="I2425" s="12">
        <f t="shared" ref="I2425:K2425" si="4407">I2412</f>
        <v>0.37410628808379609</v>
      </c>
      <c r="J2425" s="12">
        <f t="shared" si="4407"/>
        <v>2.5799815515114544</v>
      </c>
      <c r="K2425" s="12">
        <f t="shared" si="4407"/>
        <v>-6.2189141534183007E-2</v>
      </c>
      <c r="L2425" s="4">
        <f t="shared" si="4386"/>
        <v>5.8751942223606539</v>
      </c>
      <c r="M2425" s="11">
        <f t="shared" si="4387"/>
        <v>0.99719961545943259</v>
      </c>
      <c r="N2425" s="12">
        <f t="shared" si="4388"/>
        <v>7.8421535750489626E-6</v>
      </c>
      <c r="O2425" s="12">
        <f t="shared" si="4389"/>
        <v>-1.5640385058825279E-5</v>
      </c>
      <c r="P2425" s="12">
        <f t="shared" si="4381"/>
        <v>-1.5640385058825279E-5</v>
      </c>
      <c r="Q2425" s="12">
        <f t="shared" si="4382"/>
        <v>-1.5640385058825279E-5</v>
      </c>
      <c r="R2425" s="12">
        <f t="shared" si="4383"/>
        <v>0</v>
      </c>
      <c r="S2425" s="4">
        <f t="shared" si="4390"/>
        <v>1</v>
      </c>
      <c r="T2425" s="15" t="str">
        <f t="shared" si="4391"/>
        <v>OK</v>
      </c>
    </row>
    <row r="2426" spans="1:20" x14ac:dyDescent="0.25">
      <c r="M2426" s="5" t="s">
        <v>47</v>
      </c>
      <c r="N2426" s="11">
        <f>AVERAGE(N2416:N2425)</f>
        <v>1.3962503403633002E-3</v>
      </c>
      <c r="O2426"/>
    </row>
    <row r="2427" spans="1:20" x14ac:dyDescent="0.25">
      <c r="H2427" t="s">
        <v>41</v>
      </c>
      <c r="I2427">
        <f>I2409</f>
        <v>3</v>
      </c>
      <c r="M2427"/>
      <c r="N2427" s="5" t="s">
        <v>46</v>
      </c>
      <c r="O2427" s="11">
        <f>AVERAGE(O2416:O2425)</f>
        <v>-1.1723465168273367E-3</v>
      </c>
      <c r="P2427" s="11">
        <f t="shared" ref="P2427:R2427" si="4408">AVERAGE(P2416:P2425)</f>
        <v>7.8796951810258467E-5</v>
      </c>
      <c r="Q2427" s="11">
        <f t="shared" si="4408"/>
        <v>-1.4657642337137255E-3</v>
      </c>
      <c r="R2427" s="11">
        <f t="shared" si="4408"/>
        <v>7.4189313100315982E-5</v>
      </c>
    </row>
    <row r="2428" spans="1:20" x14ac:dyDescent="0.25">
      <c r="M2428"/>
      <c r="N2428"/>
      <c r="O2428"/>
    </row>
    <row r="2429" spans="1:20" x14ac:dyDescent="0.25">
      <c r="M2429"/>
      <c r="N2429"/>
      <c r="O2429"/>
    </row>
    <row r="2430" spans="1:20" x14ac:dyDescent="0.25">
      <c r="H2430" s="13">
        <f>H2412-O2427*$I2427</f>
        <v>2.9246234223158853</v>
      </c>
      <c r="I2430" s="13">
        <f t="shared" ref="I2430" si="4409">I2412-P2427*$I2427</f>
        <v>0.37386989722836533</v>
      </c>
      <c r="J2430" s="13">
        <f t="shared" ref="J2430" si="4410">J2412-Q2427*$I2427</f>
        <v>2.5843788442125954</v>
      </c>
      <c r="K2430" s="13">
        <f t="shared" ref="K2430" si="4411">K2412-R2427*$I2427</f>
        <v>-6.2411709473483956E-2</v>
      </c>
      <c r="M2430"/>
      <c r="N2430"/>
      <c r="O2430"/>
    </row>
    <row r="2431" spans="1:20" x14ac:dyDescent="0.25">
      <c r="H2431" s="36" t="s">
        <v>18</v>
      </c>
      <c r="I2431" s="36"/>
      <c r="J2431" s="36"/>
      <c r="K2431" s="36"/>
      <c r="M2431"/>
      <c r="N2431"/>
      <c r="O2431" s="37" t="s">
        <v>23</v>
      </c>
      <c r="P2431" s="37"/>
      <c r="Q2431" s="37"/>
      <c r="R2431" s="37"/>
    </row>
    <row r="2432" spans="1:20" x14ac:dyDescent="0.25">
      <c r="A2432" s="14" t="s">
        <v>45</v>
      </c>
      <c r="B2432" s="14">
        <f>B2414+1</f>
        <v>135</v>
      </c>
      <c r="H2432" s="8" t="s">
        <v>19</v>
      </c>
      <c r="I2432" s="8" t="s">
        <v>20</v>
      </c>
      <c r="J2432" s="8" t="s">
        <v>22</v>
      </c>
      <c r="K2432" s="8" t="s">
        <v>21</v>
      </c>
      <c r="M2432"/>
      <c r="N2432"/>
      <c r="O2432" s="8" t="s">
        <v>24</v>
      </c>
      <c r="P2432" s="8" t="s">
        <v>25</v>
      </c>
      <c r="Q2432" s="8" t="s">
        <v>26</v>
      </c>
      <c r="R2432" s="8" t="s">
        <v>27</v>
      </c>
    </row>
    <row r="2433" spans="1:20" ht="30" x14ac:dyDescent="0.25">
      <c r="A2433" s="6" t="s">
        <v>44</v>
      </c>
      <c r="B2433" s="6" t="s">
        <v>13</v>
      </c>
      <c r="C2433" s="7" t="s">
        <v>7</v>
      </c>
      <c r="D2433" s="6" t="s">
        <v>14</v>
      </c>
      <c r="E2433" s="6" t="s">
        <v>1</v>
      </c>
      <c r="F2433" s="6" t="s">
        <v>2</v>
      </c>
      <c r="G2433" s="6" t="s">
        <v>15</v>
      </c>
      <c r="H2433" s="9" t="s">
        <v>14</v>
      </c>
      <c r="I2433" s="9" t="s">
        <v>1</v>
      </c>
      <c r="J2433" s="9" t="s">
        <v>2</v>
      </c>
      <c r="K2433" s="9" t="s">
        <v>15</v>
      </c>
      <c r="L2433" s="6" t="s">
        <v>16</v>
      </c>
      <c r="M2433" s="6" t="s">
        <v>17</v>
      </c>
      <c r="N2433" s="6" t="s">
        <v>28</v>
      </c>
      <c r="O2433" s="9" t="s">
        <v>14</v>
      </c>
      <c r="P2433" s="9" t="s">
        <v>1</v>
      </c>
      <c r="Q2433" s="9" t="s">
        <v>2</v>
      </c>
      <c r="R2433" s="9" t="s">
        <v>15</v>
      </c>
      <c r="S2433" s="7" t="s">
        <v>42</v>
      </c>
      <c r="T2433" s="9" t="s">
        <v>43</v>
      </c>
    </row>
    <row r="2434" spans="1:20" x14ac:dyDescent="0.25">
      <c r="A2434" t="s">
        <v>39</v>
      </c>
      <c r="B2434" t="s">
        <v>29</v>
      </c>
      <c r="C2434" s="4">
        <f>C2416</f>
        <v>0</v>
      </c>
      <c r="D2434" s="4">
        <f t="shared" ref="D2434:G2434" si="4412">D2416</f>
        <v>-1</v>
      </c>
      <c r="E2434" s="4">
        <f t="shared" si="4412"/>
        <v>1</v>
      </c>
      <c r="F2434" s="4">
        <f t="shared" si="4412"/>
        <v>0</v>
      </c>
      <c r="G2434" s="4">
        <f t="shared" si="4412"/>
        <v>1</v>
      </c>
      <c r="H2434" s="12">
        <f>H2430</f>
        <v>2.9246234223158853</v>
      </c>
      <c r="I2434" s="12">
        <f t="shared" ref="I2434:K2434" si="4413">I2430</f>
        <v>0.37386989722836533</v>
      </c>
      <c r="J2434" s="12">
        <f t="shared" si="4413"/>
        <v>2.5843788442125954</v>
      </c>
      <c r="K2434" s="12">
        <f t="shared" si="4413"/>
        <v>-6.2411709473483956E-2</v>
      </c>
      <c r="L2434" s="4">
        <f>SUMPRODUCT(D2434:G2434,H2434:K2434)</f>
        <v>-2.6131652345610039</v>
      </c>
      <c r="M2434" s="11">
        <f>1/(1+EXP(-L2434))</f>
        <v>6.8295919404543659E-2</v>
      </c>
      <c r="N2434" s="12">
        <f>(M2434-C2434)^2</f>
        <v>4.6643326073119232E-3</v>
      </c>
      <c r="O2434" s="12">
        <f>2*D2434*$M2434*(1-$M2434)*($M2434-$C2434)</f>
        <v>-8.6915554469739267E-3</v>
      </c>
      <c r="P2434" s="12">
        <f t="shared" ref="P2434:P2443" si="4414">2*E2434*$M2434*(1-$M2434)*($M2434-$C2434)</f>
        <v>8.6915554469739267E-3</v>
      </c>
      <c r="Q2434" s="12">
        <f t="shared" ref="Q2434:Q2443" si="4415">2*F2434*$M2434*(1-$M2434)*($M2434-$C2434)</f>
        <v>0</v>
      </c>
      <c r="R2434" s="12">
        <f t="shared" ref="R2434:R2443" si="4416">2*G2434*$M2434*(1-$M2434)*($M2434-$C2434)</f>
        <v>8.6915554469739267E-3</v>
      </c>
      <c r="S2434" s="4">
        <f>IF(M2434&gt;0.5,1,0)</f>
        <v>0</v>
      </c>
      <c r="T2434" s="15" t="str">
        <f>IF(S2434=C2434,"OK","FAUX")</f>
        <v>OK</v>
      </c>
    </row>
    <row r="2435" spans="1:20" x14ac:dyDescent="0.25">
      <c r="A2435" t="s">
        <v>40</v>
      </c>
      <c r="B2435" t="s">
        <v>34</v>
      </c>
      <c r="C2435" s="4">
        <f t="shared" ref="C2435:G2435" si="4417">C2417</f>
        <v>1</v>
      </c>
      <c r="D2435" s="4">
        <f t="shared" si="4417"/>
        <v>0</v>
      </c>
      <c r="E2435" s="4">
        <f t="shared" si="4417"/>
        <v>1</v>
      </c>
      <c r="F2435" s="4">
        <f t="shared" si="4417"/>
        <v>1</v>
      </c>
      <c r="G2435" s="4">
        <f t="shared" si="4417"/>
        <v>1</v>
      </c>
      <c r="H2435" s="12">
        <f>H2430</f>
        <v>2.9246234223158853</v>
      </c>
      <c r="I2435" s="12">
        <f t="shared" ref="I2435:K2435" si="4418">I2430</f>
        <v>0.37386989722836533</v>
      </c>
      <c r="J2435" s="12">
        <f t="shared" si="4418"/>
        <v>2.5843788442125954</v>
      </c>
      <c r="K2435" s="12">
        <f t="shared" si="4418"/>
        <v>-6.2411709473483956E-2</v>
      </c>
      <c r="L2435" s="4">
        <f t="shared" ref="L2435:L2443" si="4419">SUMPRODUCT(D2435:G2435,H2435:K2435)</f>
        <v>2.8958370319674769</v>
      </c>
      <c r="M2435" s="11">
        <f t="shared" ref="M2435:M2443" si="4420">1/(1+EXP(-L2435))</f>
        <v>0.94764026246656974</v>
      </c>
      <c r="N2435" s="12">
        <f t="shared" ref="N2435:N2443" si="4421">(M2435-C2435)^2</f>
        <v>2.7415421145697057E-3</v>
      </c>
      <c r="O2435" s="12">
        <f t="shared" ref="O2435:O2443" si="4422">2*D2435*$M2435*(1-$M2435)*($M2435-$C2435)</f>
        <v>0</v>
      </c>
      <c r="P2435" s="12">
        <f t="shared" si="4414"/>
        <v>-5.1959913780279809E-3</v>
      </c>
      <c r="Q2435" s="12">
        <f t="shared" si="4415"/>
        <v>-5.1959913780279809E-3</v>
      </c>
      <c r="R2435" s="12">
        <f t="shared" si="4416"/>
        <v>-5.1959913780279809E-3</v>
      </c>
      <c r="S2435" s="4">
        <f t="shared" ref="S2435:S2443" si="4423">IF(M2435&gt;0.5,1,0)</f>
        <v>1</v>
      </c>
      <c r="T2435" s="15" t="str">
        <f t="shared" ref="T2435:T2443" si="4424">IF(S2435=C2435,"OK","FAUX")</f>
        <v>OK</v>
      </c>
    </row>
    <row r="2436" spans="1:20" x14ac:dyDescent="0.25">
      <c r="A2436" t="s">
        <v>39</v>
      </c>
      <c r="B2436" t="s">
        <v>35</v>
      </c>
      <c r="C2436" s="4">
        <f t="shared" ref="C2436:G2436" si="4425">C2418</f>
        <v>0</v>
      </c>
      <c r="D2436" s="4">
        <f t="shared" si="4425"/>
        <v>-1</v>
      </c>
      <c r="E2436" s="4">
        <f t="shared" si="4425"/>
        <v>1</v>
      </c>
      <c r="F2436" s="4">
        <f t="shared" si="4425"/>
        <v>-1</v>
      </c>
      <c r="G2436" s="4">
        <f t="shared" si="4425"/>
        <v>0</v>
      </c>
      <c r="H2436" s="12">
        <f>H2430</f>
        <v>2.9246234223158853</v>
      </c>
      <c r="I2436" s="12">
        <f t="shared" ref="I2436:K2436" si="4426">I2430</f>
        <v>0.37386989722836533</v>
      </c>
      <c r="J2436" s="12">
        <f t="shared" si="4426"/>
        <v>2.5843788442125954</v>
      </c>
      <c r="K2436" s="12">
        <f t="shared" si="4426"/>
        <v>-6.2411709473483956E-2</v>
      </c>
      <c r="L2436" s="4">
        <f t="shared" si="4419"/>
        <v>-5.1351323693001154</v>
      </c>
      <c r="M2436" s="11">
        <f t="shared" si="4420"/>
        <v>5.8518268456785264E-3</v>
      </c>
      <c r="N2436" s="12">
        <f t="shared" si="4421"/>
        <v>3.4243877431803894E-5</v>
      </c>
      <c r="O2436" s="12">
        <f t="shared" si="4422"/>
        <v>-6.8086976381096672E-5</v>
      </c>
      <c r="P2436" s="12">
        <f t="shared" si="4414"/>
        <v>6.8086976381096672E-5</v>
      </c>
      <c r="Q2436" s="12">
        <f t="shared" si="4415"/>
        <v>-6.8086976381096672E-5</v>
      </c>
      <c r="R2436" s="12">
        <f t="shared" si="4416"/>
        <v>0</v>
      </c>
      <c r="S2436" s="4">
        <f t="shared" si="4423"/>
        <v>0</v>
      </c>
      <c r="T2436" s="15" t="str">
        <f t="shared" si="4424"/>
        <v>OK</v>
      </c>
    </row>
    <row r="2437" spans="1:20" x14ac:dyDescent="0.25">
      <c r="A2437" t="s">
        <v>39</v>
      </c>
      <c r="B2437" t="s">
        <v>37</v>
      </c>
      <c r="C2437" s="4">
        <f t="shared" ref="C2437:G2437" si="4427">C2419</f>
        <v>0</v>
      </c>
      <c r="D2437" s="4">
        <f t="shared" si="4427"/>
        <v>-1</v>
      </c>
      <c r="E2437" s="4">
        <f t="shared" si="4427"/>
        <v>0</v>
      </c>
      <c r="F2437" s="4">
        <f t="shared" si="4427"/>
        <v>-1</v>
      </c>
      <c r="G2437" s="4">
        <f t="shared" si="4427"/>
        <v>1</v>
      </c>
      <c r="H2437" s="12">
        <f>H2430</f>
        <v>2.9246234223158853</v>
      </c>
      <c r="I2437" s="12">
        <f t="shared" ref="I2437:K2437" si="4428">I2430</f>
        <v>0.37386989722836533</v>
      </c>
      <c r="J2437" s="12">
        <f t="shared" si="4428"/>
        <v>2.5843788442125954</v>
      </c>
      <c r="K2437" s="12">
        <f t="shared" si="4428"/>
        <v>-6.2411709473483956E-2</v>
      </c>
      <c r="L2437" s="4">
        <f t="shared" si="4419"/>
        <v>-5.5714139760019652</v>
      </c>
      <c r="M2437" s="11">
        <f t="shared" si="4420"/>
        <v>3.7906724383942724E-3</v>
      </c>
      <c r="N2437" s="12">
        <f t="shared" si="4421"/>
        <v>1.4369197535201979E-5</v>
      </c>
      <c r="O2437" s="12">
        <f t="shared" si="4422"/>
        <v>-2.8629457228286892E-5</v>
      </c>
      <c r="P2437" s="12">
        <f t="shared" si="4414"/>
        <v>0</v>
      </c>
      <c r="Q2437" s="12">
        <f t="shared" si="4415"/>
        <v>-2.8629457228286892E-5</v>
      </c>
      <c r="R2437" s="12">
        <f t="shared" si="4416"/>
        <v>2.8629457228286892E-5</v>
      </c>
      <c r="S2437" s="4">
        <f t="shared" si="4423"/>
        <v>0</v>
      </c>
      <c r="T2437" s="15" t="str">
        <f t="shared" si="4424"/>
        <v>OK</v>
      </c>
    </row>
    <row r="2438" spans="1:20" x14ac:dyDescent="0.25">
      <c r="A2438" t="s">
        <v>40</v>
      </c>
      <c r="B2438" t="s">
        <v>32</v>
      </c>
      <c r="C2438" s="4">
        <f t="shared" ref="C2438:G2438" si="4429">C2420</f>
        <v>1</v>
      </c>
      <c r="D2438" s="4">
        <f t="shared" si="4429"/>
        <v>1</v>
      </c>
      <c r="E2438" s="4">
        <f t="shared" si="4429"/>
        <v>1</v>
      </c>
      <c r="F2438" s="4">
        <f t="shared" si="4429"/>
        <v>0</v>
      </c>
      <c r="G2438" s="4">
        <f t="shared" si="4429"/>
        <v>1</v>
      </c>
      <c r="H2438" s="12">
        <f>H2430</f>
        <v>2.9246234223158853</v>
      </c>
      <c r="I2438" s="12">
        <f t="shared" ref="I2438:K2438" si="4430">I2430</f>
        <v>0.37386989722836533</v>
      </c>
      <c r="J2438" s="12">
        <f t="shared" si="4430"/>
        <v>2.5843788442125954</v>
      </c>
      <c r="K2438" s="12">
        <f t="shared" si="4430"/>
        <v>-6.2411709473483956E-2</v>
      </c>
      <c r="L2438" s="4">
        <f t="shared" si="4419"/>
        <v>3.2360816100707668</v>
      </c>
      <c r="M2438" s="11">
        <f t="shared" si="4420"/>
        <v>0.96216974151190116</v>
      </c>
      <c r="N2438" s="12">
        <f t="shared" si="4421"/>
        <v>1.4311284572763746E-3</v>
      </c>
      <c r="O2438" s="12">
        <f t="shared" si="4422"/>
        <v>-2.7539769956158706E-3</v>
      </c>
      <c r="P2438" s="12">
        <f t="shared" si="4414"/>
        <v>-2.7539769956158706E-3</v>
      </c>
      <c r="Q2438" s="12">
        <f t="shared" si="4415"/>
        <v>0</v>
      </c>
      <c r="R2438" s="12">
        <f t="shared" si="4416"/>
        <v>-2.7539769956158706E-3</v>
      </c>
      <c r="S2438" s="4">
        <f t="shared" si="4423"/>
        <v>1</v>
      </c>
      <c r="T2438" s="15" t="str">
        <f t="shared" si="4424"/>
        <v>OK</v>
      </c>
    </row>
    <row r="2439" spans="1:20" x14ac:dyDescent="0.25">
      <c r="A2439" t="s">
        <v>40</v>
      </c>
      <c r="B2439" t="s">
        <v>38</v>
      </c>
      <c r="C2439" s="4">
        <f t="shared" ref="C2439:G2439" si="4431">C2421</f>
        <v>1</v>
      </c>
      <c r="D2439" s="4">
        <f t="shared" si="4431"/>
        <v>1</v>
      </c>
      <c r="E2439" s="4">
        <f t="shared" si="4431"/>
        <v>1</v>
      </c>
      <c r="F2439" s="4">
        <f t="shared" si="4431"/>
        <v>1</v>
      </c>
      <c r="G2439" s="4">
        <f t="shared" si="4431"/>
        <v>0</v>
      </c>
      <c r="H2439" s="12">
        <f>H2430</f>
        <v>2.9246234223158853</v>
      </c>
      <c r="I2439" s="12">
        <f t="shared" ref="I2439:K2439" si="4432">I2430</f>
        <v>0.37386989722836533</v>
      </c>
      <c r="J2439" s="12">
        <f t="shared" si="4432"/>
        <v>2.5843788442125954</v>
      </c>
      <c r="K2439" s="12">
        <f t="shared" si="4432"/>
        <v>-6.2411709473483956E-2</v>
      </c>
      <c r="L2439" s="4">
        <f t="shared" si="4419"/>
        <v>5.8828721637568462</v>
      </c>
      <c r="M2439" s="11">
        <f t="shared" si="4420"/>
        <v>0.99722097479269389</v>
      </c>
      <c r="N2439" s="12">
        <f t="shared" si="4421"/>
        <v>7.7229811028427527E-6</v>
      </c>
      <c r="O2439" s="12">
        <f t="shared" si="4422"/>
        <v>-1.5403037487364807E-5</v>
      </c>
      <c r="P2439" s="12">
        <f t="shared" si="4414"/>
        <v>-1.5403037487364807E-5</v>
      </c>
      <c r="Q2439" s="12">
        <f t="shared" si="4415"/>
        <v>-1.5403037487364807E-5</v>
      </c>
      <c r="R2439" s="12">
        <f t="shared" si="4416"/>
        <v>0</v>
      </c>
      <c r="S2439" s="4">
        <f t="shared" si="4423"/>
        <v>1</v>
      </c>
      <c r="T2439" s="15" t="str">
        <f t="shared" si="4424"/>
        <v>OK</v>
      </c>
    </row>
    <row r="2440" spans="1:20" x14ac:dyDescent="0.25">
      <c r="A2440" t="s">
        <v>39</v>
      </c>
      <c r="B2440" t="s">
        <v>31</v>
      </c>
      <c r="C2440" s="4">
        <f t="shared" ref="C2440:G2440" si="4433">C2422</f>
        <v>0</v>
      </c>
      <c r="D2440" s="4">
        <f t="shared" si="4433"/>
        <v>0</v>
      </c>
      <c r="E2440" s="4">
        <f t="shared" si="4433"/>
        <v>0</v>
      </c>
      <c r="F2440" s="4">
        <f t="shared" si="4433"/>
        <v>-1</v>
      </c>
      <c r="G2440" s="4">
        <f t="shared" si="4433"/>
        <v>0</v>
      </c>
      <c r="H2440" s="12">
        <f>H2430</f>
        <v>2.9246234223158853</v>
      </c>
      <c r="I2440" s="12">
        <f t="shared" ref="I2440:K2440" si="4434">I2430</f>
        <v>0.37386989722836533</v>
      </c>
      <c r="J2440" s="12">
        <f t="shared" si="4434"/>
        <v>2.5843788442125954</v>
      </c>
      <c r="K2440" s="12">
        <f t="shared" si="4434"/>
        <v>-6.2411709473483956E-2</v>
      </c>
      <c r="L2440" s="4">
        <f t="shared" si="4419"/>
        <v>-2.5843788442125954</v>
      </c>
      <c r="M2440" s="11">
        <f t="shared" si="4420"/>
        <v>7.0150563062208834E-2</v>
      </c>
      <c r="N2440" s="12">
        <f t="shared" si="4421"/>
        <v>4.9211014979449385E-3</v>
      </c>
      <c r="O2440" s="12">
        <f t="shared" si="4422"/>
        <v>0</v>
      </c>
      <c r="P2440" s="12">
        <f t="shared" si="4414"/>
        <v>0</v>
      </c>
      <c r="Q2440" s="12">
        <f t="shared" si="4415"/>
        <v>-9.1517669139556442E-3</v>
      </c>
      <c r="R2440" s="12">
        <f t="shared" si="4416"/>
        <v>0</v>
      </c>
      <c r="S2440" s="4">
        <f t="shared" si="4423"/>
        <v>0</v>
      </c>
      <c r="T2440" s="15" t="str">
        <f t="shared" si="4424"/>
        <v>OK</v>
      </c>
    </row>
    <row r="2441" spans="1:20" x14ac:dyDescent="0.25">
      <c r="A2441" t="s">
        <v>40</v>
      </c>
      <c r="B2441" t="s">
        <v>30</v>
      </c>
      <c r="C2441" s="4">
        <f t="shared" ref="C2441:G2441" si="4435">C2423</f>
        <v>1</v>
      </c>
      <c r="D2441" s="4">
        <f t="shared" si="4435"/>
        <v>1</v>
      </c>
      <c r="E2441" s="4">
        <f t="shared" si="4435"/>
        <v>0</v>
      </c>
      <c r="F2441" s="4">
        <f t="shared" si="4435"/>
        <v>1</v>
      </c>
      <c r="G2441" s="4">
        <f t="shared" si="4435"/>
        <v>1</v>
      </c>
      <c r="H2441" s="12">
        <f>H2430</f>
        <v>2.9246234223158853</v>
      </c>
      <c r="I2441" s="12">
        <f t="shared" ref="I2441:K2441" si="4436">I2430</f>
        <v>0.37386989722836533</v>
      </c>
      <c r="J2441" s="12">
        <f t="shared" si="4436"/>
        <v>2.5843788442125954</v>
      </c>
      <c r="K2441" s="12">
        <f t="shared" si="4436"/>
        <v>-6.2411709473483956E-2</v>
      </c>
      <c r="L2441" s="4">
        <f t="shared" si="4419"/>
        <v>5.4465905570549964</v>
      </c>
      <c r="M2441" s="11">
        <f t="shared" si="4420"/>
        <v>0.99570752705946308</v>
      </c>
      <c r="N2441" s="12">
        <f t="shared" si="4421"/>
        <v>1.8425323945241655E-5</v>
      </c>
      <c r="O2441" s="12">
        <f t="shared" si="4422"/>
        <v>-3.669246748157215E-5</v>
      </c>
      <c r="P2441" s="12">
        <f t="shared" si="4414"/>
        <v>0</v>
      </c>
      <c r="Q2441" s="12">
        <f t="shared" si="4415"/>
        <v>-3.669246748157215E-5</v>
      </c>
      <c r="R2441" s="12">
        <f t="shared" si="4416"/>
        <v>-3.669246748157215E-5</v>
      </c>
      <c r="S2441" s="4">
        <f t="shared" si="4423"/>
        <v>1</v>
      </c>
      <c r="T2441" s="15" t="str">
        <f t="shared" si="4424"/>
        <v>OK</v>
      </c>
    </row>
    <row r="2442" spans="1:20" x14ac:dyDescent="0.25">
      <c r="A2442" t="s">
        <v>39</v>
      </c>
      <c r="B2442" t="s">
        <v>36</v>
      </c>
      <c r="C2442" s="4">
        <f t="shared" ref="C2442:G2442" si="4437">C2424</f>
        <v>0</v>
      </c>
      <c r="D2442" s="4">
        <f t="shared" si="4437"/>
        <v>-1</v>
      </c>
      <c r="E2442" s="4">
        <f t="shared" si="4437"/>
        <v>0</v>
      </c>
      <c r="F2442" s="4">
        <f t="shared" si="4437"/>
        <v>-1</v>
      </c>
      <c r="G2442" s="4">
        <f t="shared" si="4437"/>
        <v>0</v>
      </c>
      <c r="H2442" s="12">
        <f>H2430</f>
        <v>2.9246234223158853</v>
      </c>
      <c r="I2442" s="12">
        <f t="shared" ref="I2442:K2442" si="4438">I2430</f>
        <v>0.37386989722836533</v>
      </c>
      <c r="J2442" s="12">
        <f t="shared" si="4438"/>
        <v>2.5843788442125954</v>
      </c>
      <c r="K2442" s="12">
        <f t="shared" si="4438"/>
        <v>-6.2411709473483956E-2</v>
      </c>
      <c r="L2442" s="4">
        <f t="shared" si="4419"/>
        <v>-5.5090022665284808</v>
      </c>
      <c r="M2442" s="11">
        <f t="shared" si="4420"/>
        <v>4.0338088185504772E-3</v>
      </c>
      <c r="N2442" s="12">
        <f t="shared" si="4421"/>
        <v>1.6271613584615598E-5</v>
      </c>
      <c r="O2442" s="12">
        <f t="shared" si="4422"/>
        <v>-3.2411954012491861E-5</v>
      </c>
      <c r="P2442" s="12">
        <f t="shared" si="4414"/>
        <v>0</v>
      </c>
      <c r="Q2442" s="12">
        <f t="shared" si="4415"/>
        <v>-3.2411954012491861E-5</v>
      </c>
      <c r="R2442" s="12">
        <f t="shared" si="4416"/>
        <v>0</v>
      </c>
      <c r="S2442" s="4">
        <f t="shared" si="4423"/>
        <v>0</v>
      </c>
      <c r="T2442" s="15" t="str">
        <f t="shared" si="4424"/>
        <v>OK</v>
      </c>
    </row>
    <row r="2443" spans="1:20" x14ac:dyDescent="0.25">
      <c r="A2443" t="s">
        <v>40</v>
      </c>
      <c r="B2443" t="s">
        <v>33</v>
      </c>
      <c r="C2443" s="4">
        <f t="shared" ref="C2443:G2443" si="4439">C2425</f>
        <v>1</v>
      </c>
      <c r="D2443" s="4">
        <f t="shared" si="4439"/>
        <v>1</v>
      </c>
      <c r="E2443" s="4">
        <f t="shared" si="4439"/>
        <v>1</v>
      </c>
      <c r="F2443" s="4">
        <f t="shared" si="4439"/>
        <v>1</v>
      </c>
      <c r="G2443" s="4">
        <f t="shared" si="4439"/>
        <v>0</v>
      </c>
      <c r="H2443" s="12">
        <f>H2430</f>
        <v>2.9246234223158853</v>
      </c>
      <c r="I2443" s="12">
        <f t="shared" ref="I2443:K2443" si="4440">I2430</f>
        <v>0.37386989722836533</v>
      </c>
      <c r="J2443" s="12">
        <f t="shared" si="4440"/>
        <v>2.5843788442125954</v>
      </c>
      <c r="K2443" s="12">
        <f t="shared" si="4440"/>
        <v>-6.2411709473483956E-2</v>
      </c>
      <c r="L2443" s="4">
        <f t="shared" si="4419"/>
        <v>5.8828721637568462</v>
      </c>
      <c r="M2443" s="11">
        <f t="shared" si="4420"/>
        <v>0.99722097479269389</v>
      </c>
      <c r="N2443" s="12">
        <f t="shared" si="4421"/>
        <v>7.7229811028427527E-6</v>
      </c>
      <c r="O2443" s="12">
        <f t="shared" si="4422"/>
        <v>-1.5403037487364807E-5</v>
      </c>
      <c r="P2443" s="12">
        <f t="shared" si="4414"/>
        <v>-1.5403037487364807E-5</v>
      </c>
      <c r="Q2443" s="12">
        <f t="shared" si="4415"/>
        <v>-1.5403037487364807E-5</v>
      </c>
      <c r="R2443" s="12">
        <f t="shared" si="4416"/>
        <v>0</v>
      </c>
      <c r="S2443" s="4">
        <f t="shared" si="4423"/>
        <v>1</v>
      </c>
      <c r="T2443" s="15" t="str">
        <f t="shared" si="4424"/>
        <v>OK</v>
      </c>
    </row>
    <row r="2444" spans="1:20" x14ac:dyDescent="0.25">
      <c r="M2444" s="5" t="s">
        <v>47</v>
      </c>
      <c r="N2444" s="11">
        <f>AVERAGE(N2434:N2443)</f>
        <v>1.385686065180549E-3</v>
      </c>
      <c r="O2444"/>
    </row>
    <row r="2445" spans="1:20" x14ac:dyDescent="0.25">
      <c r="H2445" t="s">
        <v>41</v>
      </c>
      <c r="I2445">
        <f>I2427</f>
        <v>3</v>
      </c>
      <c r="M2445"/>
      <c r="N2445" s="5" t="s">
        <v>46</v>
      </c>
      <c r="O2445" s="11">
        <f>AVERAGE(O2434:O2443)</f>
        <v>-1.1642159372667973E-3</v>
      </c>
      <c r="P2445" s="11">
        <f t="shared" ref="P2445:R2445" si="4441">AVERAGE(P2434:P2443)</f>
        <v>7.7886797473644256E-5</v>
      </c>
      <c r="Q2445" s="11">
        <f t="shared" si="4441"/>
        <v>-1.4544385222061802E-3</v>
      </c>
      <c r="R2445" s="11">
        <f t="shared" si="4441"/>
        <v>7.3352406307679001E-5</v>
      </c>
    </row>
    <row r="2446" spans="1:20" x14ac:dyDescent="0.25">
      <c r="M2446"/>
      <c r="N2446"/>
      <c r="O2446"/>
    </row>
    <row r="2447" spans="1:20" x14ac:dyDescent="0.25">
      <c r="M2447"/>
      <c r="N2447"/>
      <c r="O2447"/>
    </row>
    <row r="2448" spans="1:20" x14ac:dyDescent="0.25">
      <c r="H2448" s="13">
        <f>H2430-O2445*$I2445</f>
        <v>2.9281160701276856</v>
      </c>
      <c r="I2448" s="13">
        <f t="shared" ref="I2448" si="4442">I2430-P2445*$I2445</f>
        <v>0.37363623683594438</v>
      </c>
      <c r="J2448" s="13">
        <f t="shared" ref="J2448" si="4443">J2430-Q2445*$I2445</f>
        <v>2.5887421597792142</v>
      </c>
      <c r="K2448" s="13">
        <f t="shared" ref="K2448" si="4444">K2430-R2445*$I2445</f>
        <v>-6.2631766692406998E-2</v>
      </c>
      <c r="M2448"/>
      <c r="N2448"/>
      <c r="O2448"/>
    </row>
    <row r="2449" spans="1:20" x14ac:dyDescent="0.25">
      <c r="H2449" s="36" t="s">
        <v>18</v>
      </c>
      <c r="I2449" s="36"/>
      <c r="J2449" s="36"/>
      <c r="K2449" s="36"/>
      <c r="M2449"/>
      <c r="N2449"/>
      <c r="O2449" s="37" t="s">
        <v>23</v>
      </c>
      <c r="P2449" s="37"/>
      <c r="Q2449" s="37"/>
      <c r="R2449" s="37"/>
    </row>
    <row r="2450" spans="1:20" x14ac:dyDescent="0.25">
      <c r="A2450" s="14" t="s">
        <v>45</v>
      </c>
      <c r="B2450" s="14">
        <f>B2432+1</f>
        <v>136</v>
      </c>
      <c r="H2450" s="8" t="s">
        <v>19</v>
      </c>
      <c r="I2450" s="8" t="s">
        <v>20</v>
      </c>
      <c r="J2450" s="8" t="s">
        <v>22</v>
      </c>
      <c r="K2450" s="8" t="s">
        <v>21</v>
      </c>
      <c r="M2450"/>
      <c r="N2450"/>
      <c r="O2450" s="8" t="s">
        <v>24</v>
      </c>
      <c r="P2450" s="8" t="s">
        <v>25</v>
      </c>
      <c r="Q2450" s="8" t="s">
        <v>26</v>
      </c>
      <c r="R2450" s="8" t="s">
        <v>27</v>
      </c>
    </row>
    <row r="2451" spans="1:20" ht="30" x14ac:dyDescent="0.25">
      <c r="A2451" s="6" t="s">
        <v>44</v>
      </c>
      <c r="B2451" s="6" t="s">
        <v>13</v>
      </c>
      <c r="C2451" s="7" t="s">
        <v>7</v>
      </c>
      <c r="D2451" s="6" t="s">
        <v>14</v>
      </c>
      <c r="E2451" s="6" t="s">
        <v>1</v>
      </c>
      <c r="F2451" s="6" t="s">
        <v>2</v>
      </c>
      <c r="G2451" s="6" t="s">
        <v>15</v>
      </c>
      <c r="H2451" s="9" t="s">
        <v>14</v>
      </c>
      <c r="I2451" s="9" t="s">
        <v>1</v>
      </c>
      <c r="J2451" s="9" t="s">
        <v>2</v>
      </c>
      <c r="K2451" s="9" t="s">
        <v>15</v>
      </c>
      <c r="L2451" s="6" t="s">
        <v>16</v>
      </c>
      <c r="M2451" s="6" t="s">
        <v>17</v>
      </c>
      <c r="N2451" s="6" t="s">
        <v>28</v>
      </c>
      <c r="O2451" s="9" t="s">
        <v>14</v>
      </c>
      <c r="P2451" s="9" t="s">
        <v>1</v>
      </c>
      <c r="Q2451" s="9" t="s">
        <v>2</v>
      </c>
      <c r="R2451" s="9" t="s">
        <v>15</v>
      </c>
      <c r="S2451" s="7" t="s">
        <v>42</v>
      </c>
      <c r="T2451" s="9" t="s">
        <v>43</v>
      </c>
    </row>
    <row r="2452" spans="1:20" x14ac:dyDescent="0.25">
      <c r="A2452" t="s">
        <v>39</v>
      </c>
      <c r="B2452" t="s">
        <v>29</v>
      </c>
      <c r="C2452" s="4">
        <f>C2434</f>
        <v>0</v>
      </c>
      <c r="D2452" s="4">
        <f t="shared" ref="D2452:G2452" si="4445">D2434</f>
        <v>-1</v>
      </c>
      <c r="E2452" s="4">
        <f t="shared" si="4445"/>
        <v>1</v>
      </c>
      <c r="F2452" s="4">
        <f t="shared" si="4445"/>
        <v>0</v>
      </c>
      <c r="G2452" s="4">
        <f t="shared" si="4445"/>
        <v>1</v>
      </c>
      <c r="H2452" s="12">
        <f>H2448</f>
        <v>2.9281160701276856</v>
      </c>
      <c r="I2452" s="12">
        <f t="shared" ref="I2452:K2452" si="4446">I2448</f>
        <v>0.37363623683594438</v>
      </c>
      <c r="J2452" s="12">
        <f t="shared" si="4446"/>
        <v>2.5887421597792142</v>
      </c>
      <c r="K2452" s="12">
        <f t="shared" si="4446"/>
        <v>-6.2631766692406998E-2</v>
      </c>
      <c r="L2452" s="4">
        <f>SUMPRODUCT(D2452:G2452,H2452:K2452)</f>
        <v>-2.6171115999841481</v>
      </c>
      <c r="M2452" s="11">
        <f>1/(1+EXP(-L2452))</f>
        <v>6.8045233320301629E-2</v>
      </c>
      <c r="N2452" s="12">
        <f>(M2452-C2452)^2</f>
        <v>4.6301537776142869E-3</v>
      </c>
      <c r="O2452" s="12">
        <f>2*D2452*$M2452*(1-$M2452)*($M2452-$C2452)</f>
        <v>-8.6301877670152925E-3</v>
      </c>
      <c r="P2452" s="12">
        <f t="shared" ref="P2452:P2461" si="4447">2*E2452*$M2452*(1-$M2452)*($M2452-$C2452)</f>
        <v>8.6301877670152925E-3</v>
      </c>
      <c r="Q2452" s="12">
        <f t="shared" ref="Q2452:Q2461" si="4448">2*F2452*$M2452*(1-$M2452)*($M2452-$C2452)</f>
        <v>0</v>
      </c>
      <c r="R2452" s="12">
        <f t="shared" ref="R2452:R2461" si="4449">2*G2452*$M2452*(1-$M2452)*($M2452-$C2452)</f>
        <v>8.6301877670152925E-3</v>
      </c>
      <c r="S2452" s="4">
        <f>IF(M2452&gt;0.5,1,0)</f>
        <v>0</v>
      </c>
      <c r="T2452" s="15" t="str">
        <f>IF(S2452=C2452,"OK","FAUX")</f>
        <v>OK</v>
      </c>
    </row>
    <row r="2453" spans="1:20" x14ac:dyDescent="0.25">
      <c r="A2453" t="s">
        <v>40</v>
      </c>
      <c r="B2453" t="s">
        <v>34</v>
      </c>
      <c r="C2453" s="4">
        <f t="shared" ref="C2453:G2453" si="4450">C2435</f>
        <v>1</v>
      </c>
      <c r="D2453" s="4">
        <f t="shared" si="4450"/>
        <v>0</v>
      </c>
      <c r="E2453" s="4">
        <f t="shared" si="4450"/>
        <v>1</v>
      </c>
      <c r="F2453" s="4">
        <f t="shared" si="4450"/>
        <v>1</v>
      </c>
      <c r="G2453" s="4">
        <f t="shared" si="4450"/>
        <v>1</v>
      </c>
      <c r="H2453" s="12">
        <f>H2448</f>
        <v>2.9281160701276856</v>
      </c>
      <c r="I2453" s="12">
        <f t="shared" ref="I2453:K2453" si="4451">I2448</f>
        <v>0.37363623683594438</v>
      </c>
      <c r="J2453" s="12">
        <f t="shared" si="4451"/>
        <v>2.5887421597792142</v>
      </c>
      <c r="K2453" s="12">
        <f t="shared" si="4451"/>
        <v>-6.2631766692406998E-2</v>
      </c>
      <c r="L2453" s="4">
        <f t="shared" ref="L2453:L2461" si="4452">SUMPRODUCT(D2453:G2453,H2453:K2453)</f>
        <v>2.8997466299227517</v>
      </c>
      <c r="M2453" s="11">
        <f t="shared" ref="M2453:M2461" si="4453">1/(1+EXP(-L2453))</f>
        <v>0.94783391051308652</v>
      </c>
      <c r="N2453" s="12">
        <f t="shared" ref="N2453:N2461" si="4454">(M2453-C2453)^2</f>
        <v>2.721300892356665E-3</v>
      </c>
      <c r="O2453" s="12">
        <f t="shared" ref="O2453:O2461" si="4455">2*D2453*$M2453*(1-$M2453)*($M2453-$C2453)</f>
        <v>0</v>
      </c>
      <c r="P2453" s="12">
        <f t="shared" si="4447"/>
        <v>-5.1586825329703401E-3</v>
      </c>
      <c r="Q2453" s="12">
        <f t="shared" si="4448"/>
        <v>-5.1586825329703401E-3</v>
      </c>
      <c r="R2453" s="12">
        <f t="shared" si="4449"/>
        <v>-5.1586825329703401E-3</v>
      </c>
      <c r="S2453" s="4">
        <f t="shared" ref="S2453:S2461" si="4456">IF(M2453&gt;0.5,1,0)</f>
        <v>1</v>
      </c>
      <c r="T2453" s="15" t="str">
        <f t="shared" ref="T2453:T2461" si="4457">IF(S2453=C2453,"OK","FAUX")</f>
        <v>OK</v>
      </c>
    </row>
    <row r="2454" spans="1:20" x14ac:dyDescent="0.25">
      <c r="A2454" t="s">
        <v>39</v>
      </c>
      <c r="B2454" t="s">
        <v>35</v>
      </c>
      <c r="C2454" s="4">
        <f t="shared" ref="C2454:G2454" si="4458">C2436</f>
        <v>0</v>
      </c>
      <c r="D2454" s="4">
        <f t="shared" si="4458"/>
        <v>-1</v>
      </c>
      <c r="E2454" s="4">
        <f t="shared" si="4458"/>
        <v>1</v>
      </c>
      <c r="F2454" s="4">
        <f t="shared" si="4458"/>
        <v>-1</v>
      </c>
      <c r="G2454" s="4">
        <f t="shared" si="4458"/>
        <v>0</v>
      </c>
      <c r="H2454" s="12">
        <f>H2448</f>
        <v>2.9281160701276856</v>
      </c>
      <c r="I2454" s="12">
        <f t="shared" ref="I2454:K2454" si="4459">I2448</f>
        <v>0.37363623683594438</v>
      </c>
      <c r="J2454" s="12">
        <f t="shared" si="4459"/>
        <v>2.5887421597792142</v>
      </c>
      <c r="K2454" s="12">
        <f t="shared" si="4459"/>
        <v>-6.2631766692406998E-2</v>
      </c>
      <c r="L2454" s="4">
        <f t="shared" si="4452"/>
        <v>-5.1432219930709557</v>
      </c>
      <c r="M2454" s="11">
        <f t="shared" si="4453"/>
        <v>5.8049524230689639E-3</v>
      </c>
      <c r="N2454" s="12">
        <f t="shared" si="4454"/>
        <v>3.3697472634094235E-5</v>
      </c>
      <c r="O2454" s="12">
        <f t="shared" si="4455"/>
        <v>-6.7003720817351305E-5</v>
      </c>
      <c r="P2454" s="12">
        <f t="shared" si="4447"/>
        <v>6.7003720817351305E-5</v>
      </c>
      <c r="Q2454" s="12">
        <f t="shared" si="4448"/>
        <v>-6.7003720817351305E-5</v>
      </c>
      <c r="R2454" s="12">
        <f t="shared" si="4449"/>
        <v>0</v>
      </c>
      <c r="S2454" s="4">
        <f t="shared" si="4456"/>
        <v>0</v>
      </c>
      <c r="T2454" s="15" t="str">
        <f t="shared" si="4457"/>
        <v>OK</v>
      </c>
    </row>
    <row r="2455" spans="1:20" x14ac:dyDescent="0.25">
      <c r="A2455" t="s">
        <v>39</v>
      </c>
      <c r="B2455" t="s">
        <v>37</v>
      </c>
      <c r="C2455" s="4">
        <f t="shared" ref="C2455:G2455" si="4460">C2437</f>
        <v>0</v>
      </c>
      <c r="D2455" s="4">
        <f t="shared" si="4460"/>
        <v>-1</v>
      </c>
      <c r="E2455" s="4">
        <f t="shared" si="4460"/>
        <v>0</v>
      </c>
      <c r="F2455" s="4">
        <f t="shared" si="4460"/>
        <v>-1</v>
      </c>
      <c r="G2455" s="4">
        <f t="shared" si="4460"/>
        <v>1</v>
      </c>
      <c r="H2455" s="12">
        <f>H2448</f>
        <v>2.9281160701276856</v>
      </c>
      <c r="I2455" s="12">
        <f t="shared" ref="I2455:K2455" si="4461">I2448</f>
        <v>0.37363623683594438</v>
      </c>
      <c r="J2455" s="12">
        <f t="shared" si="4461"/>
        <v>2.5887421597792142</v>
      </c>
      <c r="K2455" s="12">
        <f t="shared" si="4461"/>
        <v>-6.2631766692406998E-2</v>
      </c>
      <c r="L2455" s="4">
        <f t="shared" si="4452"/>
        <v>-5.5794899965993068</v>
      </c>
      <c r="M2455" s="11">
        <f t="shared" si="4453"/>
        <v>3.7602968278588268E-3</v>
      </c>
      <c r="N2455" s="12">
        <f t="shared" si="4454"/>
        <v>1.4139832233605155E-5</v>
      </c>
      <c r="O2455" s="12">
        <f t="shared" si="4455"/>
        <v>-2.8173324534621347E-5</v>
      </c>
      <c r="P2455" s="12">
        <f t="shared" si="4447"/>
        <v>0</v>
      </c>
      <c r="Q2455" s="12">
        <f t="shared" si="4448"/>
        <v>-2.8173324534621347E-5</v>
      </c>
      <c r="R2455" s="12">
        <f t="shared" si="4449"/>
        <v>2.8173324534621347E-5</v>
      </c>
      <c r="S2455" s="4">
        <f t="shared" si="4456"/>
        <v>0</v>
      </c>
      <c r="T2455" s="15" t="str">
        <f t="shared" si="4457"/>
        <v>OK</v>
      </c>
    </row>
    <row r="2456" spans="1:20" x14ac:dyDescent="0.25">
      <c r="A2456" t="s">
        <v>40</v>
      </c>
      <c r="B2456" t="s">
        <v>32</v>
      </c>
      <c r="C2456" s="4">
        <f t="shared" ref="C2456:G2456" si="4462">C2438</f>
        <v>1</v>
      </c>
      <c r="D2456" s="4">
        <f t="shared" si="4462"/>
        <v>1</v>
      </c>
      <c r="E2456" s="4">
        <f t="shared" si="4462"/>
        <v>1</v>
      </c>
      <c r="F2456" s="4">
        <f t="shared" si="4462"/>
        <v>0</v>
      </c>
      <c r="G2456" s="4">
        <f t="shared" si="4462"/>
        <v>1</v>
      </c>
      <c r="H2456" s="12">
        <f>H2448</f>
        <v>2.9281160701276856</v>
      </c>
      <c r="I2456" s="12">
        <f t="shared" ref="I2456:K2456" si="4463">I2448</f>
        <v>0.37363623683594438</v>
      </c>
      <c r="J2456" s="12">
        <f t="shared" si="4463"/>
        <v>2.5887421597792142</v>
      </c>
      <c r="K2456" s="12">
        <f t="shared" si="4463"/>
        <v>-6.2631766692406998E-2</v>
      </c>
      <c r="L2456" s="4">
        <f t="shared" si="4452"/>
        <v>3.2391205402712231</v>
      </c>
      <c r="M2456" s="11">
        <f t="shared" si="4453"/>
        <v>0.96228020070230591</v>
      </c>
      <c r="N2456" s="12">
        <f t="shared" si="4454"/>
        <v>1.4227832590583236E-3</v>
      </c>
      <c r="O2456" s="12">
        <f t="shared" si="4455"/>
        <v>-2.7382323201650492E-3</v>
      </c>
      <c r="P2456" s="12">
        <f t="shared" si="4447"/>
        <v>-2.7382323201650492E-3</v>
      </c>
      <c r="Q2456" s="12">
        <f t="shared" si="4448"/>
        <v>0</v>
      </c>
      <c r="R2456" s="12">
        <f t="shared" si="4449"/>
        <v>-2.7382323201650492E-3</v>
      </c>
      <c r="S2456" s="4">
        <f t="shared" si="4456"/>
        <v>1</v>
      </c>
      <c r="T2456" s="15" t="str">
        <f t="shared" si="4457"/>
        <v>OK</v>
      </c>
    </row>
    <row r="2457" spans="1:20" x14ac:dyDescent="0.25">
      <c r="A2457" t="s">
        <v>40</v>
      </c>
      <c r="B2457" t="s">
        <v>38</v>
      </c>
      <c r="C2457" s="4">
        <f t="shared" ref="C2457:G2457" si="4464">C2439</f>
        <v>1</v>
      </c>
      <c r="D2457" s="4">
        <f t="shared" si="4464"/>
        <v>1</v>
      </c>
      <c r="E2457" s="4">
        <f t="shared" si="4464"/>
        <v>1</v>
      </c>
      <c r="F2457" s="4">
        <f t="shared" si="4464"/>
        <v>1</v>
      </c>
      <c r="G2457" s="4">
        <f t="shared" si="4464"/>
        <v>0</v>
      </c>
      <c r="H2457" s="12">
        <f>H2448</f>
        <v>2.9281160701276856</v>
      </c>
      <c r="I2457" s="12">
        <f t="shared" ref="I2457:K2457" si="4465">I2448</f>
        <v>0.37363623683594438</v>
      </c>
      <c r="J2457" s="12">
        <f t="shared" si="4465"/>
        <v>2.5887421597792142</v>
      </c>
      <c r="K2457" s="12">
        <f t="shared" si="4465"/>
        <v>-6.2631766692406998E-2</v>
      </c>
      <c r="L2457" s="4">
        <f t="shared" si="4452"/>
        <v>5.8904944667428438</v>
      </c>
      <c r="M2457" s="11">
        <f t="shared" si="4453"/>
        <v>0.99724201864051221</v>
      </c>
      <c r="N2457" s="12">
        <f t="shared" si="4454"/>
        <v>7.6064611792821363E-6</v>
      </c>
      <c r="O2457" s="12">
        <f t="shared" si="4455"/>
        <v>-1.5170965402276018E-5</v>
      </c>
      <c r="P2457" s="12">
        <f t="shared" si="4447"/>
        <v>-1.5170965402276018E-5</v>
      </c>
      <c r="Q2457" s="12">
        <f t="shared" si="4448"/>
        <v>-1.5170965402276018E-5</v>
      </c>
      <c r="R2457" s="12">
        <f t="shared" si="4449"/>
        <v>0</v>
      </c>
      <c r="S2457" s="4">
        <f t="shared" si="4456"/>
        <v>1</v>
      </c>
      <c r="T2457" s="15" t="str">
        <f t="shared" si="4457"/>
        <v>OK</v>
      </c>
    </row>
    <row r="2458" spans="1:20" x14ac:dyDescent="0.25">
      <c r="A2458" t="s">
        <v>39</v>
      </c>
      <c r="B2458" t="s">
        <v>31</v>
      </c>
      <c r="C2458" s="4">
        <f t="shared" ref="C2458:G2458" si="4466">C2440</f>
        <v>0</v>
      </c>
      <c r="D2458" s="4">
        <f t="shared" si="4466"/>
        <v>0</v>
      </c>
      <c r="E2458" s="4">
        <f t="shared" si="4466"/>
        <v>0</v>
      </c>
      <c r="F2458" s="4">
        <f t="shared" si="4466"/>
        <v>-1</v>
      </c>
      <c r="G2458" s="4">
        <f t="shared" si="4466"/>
        <v>0</v>
      </c>
      <c r="H2458" s="12">
        <f>H2448</f>
        <v>2.9281160701276856</v>
      </c>
      <c r="I2458" s="12">
        <f t="shared" ref="I2458:K2458" si="4467">I2448</f>
        <v>0.37363623683594438</v>
      </c>
      <c r="J2458" s="12">
        <f t="shared" si="4467"/>
        <v>2.5887421597792142</v>
      </c>
      <c r="K2458" s="12">
        <f t="shared" si="4467"/>
        <v>-6.2631766692406998E-2</v>
      </c>
      <c r="L2458" s="4">
        <f t="shared" si="4452"/>
        <v>-2.5887421597792142</v>
      </c>
      <c r="M2458" s="11">
        <f t="shared" si="4453"/>
        <v>6.9866479605923959E-2</v>
      </c>
      <c r="N2458" s="12">
        <f t="shared" si="4454"/>
        <v>4.8813249725249887E-3</v>
      </c>
      <c r="O2458" s="12">
        <f t="shared" si="4455"/>
        <v>0</v>
      </c>
      <c r="P2458" s="12">
        <f t="shared" si="4447"/>
        <v>0</v>
      </c>
      <c r="Q2458" s="12">
        <f t="shared" si="4448"/>
        <v>-9.080567961764369E-3</v>
      </c>
      <c r="R2458" s="12">
        <f t="shared" si="4449"/>
        <v>0</v>
      </c>
      <c r="S2458" s="4">
        <f t="shared" si="4456"/>
        <v>0</v>
      </c>
      <c r="T2458" s="15" t="str">
        <f t="shared" si="4457"/>
        <v>OK</v>
      </c>
    </row>
    <row r="2459" spans="1:20" x14ac:dyDescent="0.25">
      <c r="A2459" t="s">
        <v>40</v>
      </c>
      <c r="B2459" t="s">
        <v>30</v>
      </c>
      <c r="C2459" s="4">
        <f t="shared" ref="C2459:G2459" si="4468">C2441</f>
        <v>1</v>
      </c>
      <c r="D2459" s="4">
        <f t="shared" si="4468"/>
        <v>1</v>
      </c>
      <c r="E2459" s="4">
        <f t="shared" si="4468"/>
        <v>0</v>
      </c>
      <c r="F2459" s="4">
        <f t="shared" si="4468"/>
        <v>1</v>
      </c>
      <c r="G2459" s="4">
        <f t="shared" si="4468"/>
        <v>1</v>
      </c>
      <c r="H2459" s="12">
        <f>H2448</f>
        <v>2.9281160701276856</v>
      </c>
      <c r="I2459" s="12">
        <f t="shared" ref="I2459:K2459" si="4469">I2448</f>
        <v>0.37363623683594438</v>
      </c>
      <c r="J2459" s="12">
        <f t="shared" si="4469"/>
        <v>2.5887421597792142</v>
      </c>
      <c r="K2459" s="12">
        <f t="shared" si="4469"/>
        <v>-6.2631766692406998E-2</v>
      </c>
      <c r="L2459" s="4">
        <f t="shared" si="4452"/>
        <v>5.4542264632144928</v>
      </c>
      <c r="M2459" s="11">
        <f t="shared" si="4453"/>
        <v>0.99574004006056993</v>
      </c>
      <c r="N2459" s="12">
        <f t="shared" si="4454"/>
        <v>1.814725868554904E-5</v>
      </c>
      <c r="O2459" s="12">
        <f t="shared" si="4455"/>
        <v>-3.6139904181076251E-5</v>
      </c>
      <c r="P2459" s="12">
        <f t="shared" si="4447"/>
        <v>0</v>
      </c>
      <c r="Q2459" s="12">
        <f t="shared" si="4448"/>
        <v>-3.6139904181076251E-5</v>
      </c>
      <c r="R2459" s="12">
        <f t="shared" si="4449"/>
        <v>-3.6139904181076251E-5</v>
      </c>
      <c r="S2459" s="4">
        <f t="shared" si="4456"/>
        <v>1</v>
      </c>
      <c r="T2459" s="15" t="str">
        <f t="shared" si="4457"/>
        <v>OK</v>
      </c>
    </row>
    <row r="2460" spans="1:20" x14ac:dyDescent="0.25">
      <c r="A2460" t="s">
        <v>39</v>
      </c>
      <c r="B2460" t="s">
        <v>36</v>
      </c>
      <c r="C2460" s="4">
        <f t="shared" ref="C2460:G2460" si="4470">C2442</f>
        <v>0</v>
      </c>
      <c r="D2460" s="4">
        <f t="shared" si="4470"/>
        <v>-1</v>
      </c>
      <c r="E2460" s="4">
        <f t="shared" si="4470"/>
        <v>0</v>
      </c>
      <c r="F2460" s="4">
        <f t="shared" si="4470"/>
        <v>-1</v>
      </c>
      <c r="G2460" s="4">
        <f t="shared" si="4470"/>
        <v>0</v>
      </c>
      <c r="H2460" s="12">
        <f>H2448</f>
        <v>2.9281160701276856</v>
      </c>
      <c r="I2460" s="12">
        <f t="shared" ref="I2460:K2460" si="4471">I2448</f>
        <v>0.37363623683594438</v>
      </c>
      <c r="J2460" s="12">
        <f t="shared" si="4471"/>
        <v>2.5887421597792142</v>
      </c>
      <c r="K2460" s="12">
        <f t="shared" si="4471"/>
        <v>-6.2631766692406998E-2</v>
      </c>
      <c r="L2460" s="4">
        <f t="shared" si="4452"/>
        <v>-5.5168582299068998</v>
      </c>
      <c r="M2460" s="11">
        <f t="shared" si="4453"/>
        <v>4.0023698504948035E-3</v>
      </c>
      <c r="N2460" s="12">
        <f t="shared" si="4454"/>
        <v>1.6018964420149794E-5</v>
      </c>
      <c r="O2460" s="12">
        <f t="shared" si="4455"/>
        <v>-3.1909701199836878E-5</v>
      </c>
      <c r="P2460" s="12">
        <f t="shared" si="4447"/>
        <v>0</v>
      </c>
      <c r="Q2460" s="12">
        <f t="shared" si="4448"/>
        <v>-3.1909701199836878E-5</v>
      </c>
      <c r="R2460" s="12">
        <f t="shared" si="4449"/>
        <v>0</v>
      </c>
      <c r="S2460" s="4">
        <f t="shared" si="4456"/>
        <v>0</v>
      </c>
      <c r="T2460" s="15" t="str">
        <f t="shared" si="4457"/>
        <v>OK</v>
      </c>
    </row>
    <row r="2461" spans="1:20" x14ac:dyDescent="0.25">
      <c r="A2461" t="s">
        <v>40</v>
      </c>
      <c r="B2461" t="s">
        <v>33</v>
      </c>
      <c r="C2461" s="4">
        <f t="shared" ref="C2461:G2461" si="4472">C2443</f>
        <v>1</v>
      </c>
      <c r="D2461" s="4">
        <f t="shared" si="4472"/>
        <v>1</v>
      </c>
      <c r="E2461" s="4">
        <f t="shared" si="4472"/>
        <v>1</v>
      </c>
      <c r="F2461" s="4">
        <f t="shared" si="4472"/>
        <v>1</v>
      </c>
      <c r="G2461" s="4">
        <f t="shared" si="4472"/>
        <v>0</v>
      </c>
      <c r="H2461" s="12">
        <f>H2448</f>
        <v>2.9281160701276856</v>
      </c>
      <c r="I2461" s="12">
        <f t="shared" ref="I2461:K2461" si="4473">I2448</f>
        <v>0.37363623683594438</v>
      </c>
      <c r="J2461" s="12">
        <f t="shared" si="4473"/>
        <v>2.5887421597792142</v>
      </c>
      <c r="K2461" s="12">
        <f t="shared" si="4473"/>
        <v>-6.2631766692406998E-2</v>
      </c>
      <c r="L2461" s="4">
        <f t="shared" si="4452"/>
        <v>5.8904944667428438</v>
      </c>
      <c r="M2461" s="11">
        <f t="shared" si="4453"/>
        <v>0.99724201864051221</v>
      </c>
      <c r="N2461" s="12">
        <f t="shared" si="4454"/>
        <v>7.6064611792821363E-6</v>
      </c>
      <c r="O2461" s="12">
        <f t="shared" si="4455"/>
        <v>-1.5170965402276018E-5</v>
      </c>
      <c r="P2461" s="12">
        <f t="shared" si="4447"/>
        <v>-1.5170965402276018E-5</v>
      </c>
      <c r="Q2461" s="12">
        <f t="shared" si="4448"/>
        <v>-1.5170965402276018E-5</v>
      </c>
      <c r="R2461" s="12">
        <f t="shared" si="4449"/>
        <v>0</v>
      </c>
      <c r="S2461" s="4">
        <f t="shared" si="4456"/>
        <v>1</v>
      </c>
      <c r="T2461" s="15" t="str">
        <f t="shared" si="4457"/>
        <v>OK</v>
      </c>
    </row>
    <row r="2462" spans="1:20" x14ac:dyDescent="0.25">
      <c r="M2462" s="5" t="s">
        <v>47</v>
      </c>
      <c r="N2462" s="11">
        <f>AVERAGE(N2452:N2461)</f>
        <v>1.3752779351886226E-3</v>
      </c>
      <c r="O2462"/>
    </row>
    <row r="2463" spans="1:20" x14ac:dyDescent="0.25">
      <c r="H2463" t="s">
        <v>41</v>
      </c>
      <c r="I2463">
        <f>I2445</f>
        <v>3</v>
      </c>
      <c r="M2463"/>
      <c r="N2463" s="5" t="s">
        <v>46</v>
      </c>
      <c r="O2463" s="11">
        <f>AVERAGE(O2452:O2461)</f>
        <v>-1.1561988668717777E-3</v>
      </c>
      <c r="P2463" s="11">
        <f t="shared" ref="P2463:R2463" si="4474">AVERAGE(P2452:P2461)</f>
        <v>7.6993470389270273E-5</v>
      </c>
      <c r="Q2463" s="11">
        <f t="shared" si="4474"/>
        <v>-1.4432819076272145E-3</v>
      </c>
      <c r="R2463" s="11">
        <f t="shared" si="4474"/>
        <v>7.2530633423344821E-5</v>
      </c>
    </row>
    <row r="2464" spans="1:20" x14ac:dyDescent="0.25">
      <c r="M2464"/>
      <c r="N2464"/>
      <c r="O2464"/>
    </row>
    <row r="2465" spans="1:20" x14ac:dyDescent="0.25">
      <c r="M2465"/>
      <c r="N2465"/>
      <c r="O2465"/>
    </row>
    <row r="2466" spans="1:20" x14ac:dyDescent="0.25">
      <c r="H2466" s="13">
        <f>H2448-O2463*$I2463</f>
        <v>2.931584666728301</v>
      </c>
      <c r="I2466" s="13">
        <f t="shared" ref="I2466" si="4475">I2448-P2463*$I2463</f>
        <v>0.37340525642477657</v>
      </c>
      <c r="J2466" s="13">
        <f t="shared" ref="J2466" si="4476">J2448-Q2463*$I2463</f>
        <v>2.5930720055020959</v>
      </c>
      <c r="K2466" s="13">
        <f t="shared" ref="K2466" si="4477">K2448-R2463*$I2463</f>
        <v>-6.2849358592677027E-2</v>
      </c>
      <c r="M2466"/>
      <c r="N2466"/>
      <c r="O2466"/>
    </row>
    <row r="2467" spans="1:20" x14ac:dyDescent="0.25">
      <c r="H2467" s="36" t="s">
        <v>18</v>
      </c>
      <c r="I2467" s="36"/>
      <c r="J2467" s="36"/>
      <c r="K2467" s="36"/>
      <c r="M2467"/>
      <c r="N2467"/>
      <c r="O2467" s="37" t="s">
        <v>23</v>
      </c>
      <c r="P2467" s="37"/>
      <c r="Q2467" s="37"/>
      <c r="R2467" s="37"/>
    </row>
    <row r="2468" spans="1:20" x14ac:dyDescent="0.25">
      <c r="A2468" s="14" t="s">
        <v>45</v>
      </c>
      <c r="B2468" s="14">
        <f>B2450+1</f>
        <v>137</v>
      </c>
      <c r="H2468" s="8" t="s">
        <v>19</v>
      </c>
      <c r="I2468" s="8" t="s">
        <v>20</v>
      </c>
      <c r="J2468" s="8" t="s">
        <v>22</v>
      </c>
      <c r="K2468" s="8" t="s">
        <v>21</v>
      </c>
      <c r="M2468"/>
      <c r="N2468"/>
      <c r="O2468" s="8" t="s">
        <v>24</v>
      </c>
      <c r="P2468" s="8" t="s">
        <v>25</v>
      </c>
      <c r="Q2468" s="8" t="s">
        <v>26</v>
      </c>
      <c r="R2468" s="8" t="s">
        <v>27</v>
      </c>
    </row>
    <row r="2469" spans="1:20" ht="30" x14ac:dyDescent="0.25">
      <c r="A2469" s="6" t="s">
        <v>44</v>
      </c>
      <c r="B2469" s="6" t="s">
        <v>13</v>
      </c>
      <c r="C2469" s="7" t="s">
        <v>7</v>
      </c>
      <c r="D2469" s="6" t="s">
        <v>14</v>
      </c>
      <c r="E2469" s="6" t="s">
        <v>1</v>
      </c>
      <c r="F2469" s="6" t="s">
        <v>2</v>
      </c>
      <c r="G2469" s="6" t="s">
        <v>15</v>
      </c>
      <c r="H2469" s="9" t="s">
        <v>14</v>
      </c>
      <c r="I2469" s="9" t="s">
        <v>1</v>
      </c>
      <c r="J2469" s="9" t="s">
        <v>2</v>
      </c>
      <c r="K2469" s="9" t="s">
        <v>15</v>
      </c>
      <c r="L2469" s="6" t="s">
        <v>16</v>
      </c>
      <c r="M2469" s="6" t="s">
        <v>17</v>
      </c>
      <c r="N2469" s="6" t="s">
        <v>28</v>
      </c>
      <c r="O2469" s="9" t="s">
        <v>14</v>
      </c>
      <c r="P2469" s="9" t="s">
        <v>1</v>
      </c>
      <c r="Q2469" s="9" t="s">
        <v>2</v>
      </c>
      <c r="R2469" s="9" t="s">
        <v>15</v>
      </c>
      <c r="S2469" s="7" t="s">
        <v>42</v>
      </c>
      <c r="T2469" s="9" t="s">
        <v>43</v>
      </c>
    </row>
    <row r="2470" spans="1:20" x14ac:dyDescent="0.25">
      <c r="A2470" t="s">
        <v>39</v>
      </c>
      <c r="B2470" t="s">
        <v>29</v>
      </c>
      <c r="C2470" s="4">
        <f>C2452</f>
        <v>0</v>
      </c>
      <c r="D2470" s="4">
        <f t="shared" ref="D2470:G2470" si="4478">D2452</f>
        <v>-1</v>
      </c>
      <c r="E2470" s="4">
        <f t="shared" si="4478"/>
        <v>1</v>
      </c>
      <c r="F2470" s="4">
        <f t="shared" si="4478"/>
        <v>0</v>
      </c>
      <c r="G2470" s="4">
        <f t="shared" si="4478"/>
        <v>1</v>
      </c>
      <c r="H2470" s="12">
        <f>H2466</f>
        <v>2.931584666728301</v>
      </c>
      <c r="I2470" s="12">
        <f t="shared" ref="I2470:K2470" si="4479">I2466</f>
        <v>0.37340525642477657</v>
      </c>
      <c r="J2470" s="12">
        <f t="shared" si="4479"/>
        <v>2.5930720055020959</v>
      </c>
      <c r="K2470" s="12">
        <f t="shared" si="4479"/>
        <v>-6.2849358592677027E-2</v>
      </c>
      <c r="L2470" s="4">
        <f>SUMPRODUCT(D2470:G2470,H2470:K2470)</f>
        <v>-2.6210287688962013</v>
      </c>
      <c r="M2470" s="11">
        <f>1/(1+EXP(-L2470))</f>
        <v>6.779724566423935E-2</v>
      </c>
      <c r="N2470" s="12">
        <f>(M2470-C2470)^2</f>
        <v>4.5964665196572213E-3</v>
      </c>
      <c r="O2470" s="12">
        <f>2*D2470*$M2470*(1-$M2470)*($M2470-$C2470)</f>
        <v>-8.5696774996731374E-3</v>
      </c>
      <c r="P2470" s="12">
        <f t="shared" ref="P2470:P2479" si="4480">2*E2470*$M2470*(1-$M2470)*($M2470-$C2470)</f>
        <v>8.5696774996731374E-3</v>
      </c>
      <c r="Q2470" s="12">
        <f t="shared" ref="Q2470:Q2479" si="4481">2*F2470*$M2470*(1-$M2470)*($M2470-$C2470)</f>
        <v>0</v>
      </c>
      <c r="R2470" s="12">
        <f t="shared" ref="R2470:R2479" si="4482">2*G2470*$M2470*(1-$M2470)*($M2470-$C2470)</f>
        <v>8.5696774996731374E-3</v>
      </c>
      <c r="S2470" s="4">
        <f>IF(M2470&gt;0.5,1,0)</f>
        <v>0</v>
      </c>
      <c r="T2470" s="15" t="str">
        <f>IF(S2470=C2470,"OK","FAUX")</f>
        <v>OK</v>
      </c>
    </row>
    <row r="2471" spans="1:20" x14ac:dyDescent="0.25">
      <c r="A2471" t="s">
        <v>40</v>
      </c>
      <c r="B2471" t="s">
        <v>34</v>
      </c>
      <c r="C2471" s="4">
        <f t="shared" ref="C2471:G2471" si="4483">C2453</f>
        <v>1</v>
      </c>
      <c r="D2471" s="4">
        <f t="shared" si="4483"/>
        <v>0</v>
      </c>
      <c r="E2471" s="4">
        <f t="shared" si="4483"/>
        <v>1</v>
      </c>
      <c r="F2471" s="4">
        <f t="shared" si="4483"/>
        <v>1</v>
      </c>
      <c r="G2471" s="4">
        <f t="shared" si="4483"/>
        <v>1</v>
      </c>
      <c r="H2471" s="12">
        <f>H2466</f>
        <v>2.931584666728301</v>
      </c>
      <c r="I2471" s="12">
        <f t="shared" ref="I2471:K2471" si="4484">I2466</f>
        <v>0.37340525642477657</v>
      </c>
      <c r="J2471" s="12">
        <f t="shared" si="4484"/>
        <v>2.5930720055020959</v>
      </c>
      <c r="K2471" s="12">
        <f t="shared" si="4484"/>
        <v>-6.2849358592677027E-2</v>
      </c>
      <c r="L2471" s="4">
        <f t="shared" ref="L2471:L2479" si="4485">SUMPRODUCT(D2471:G2471,H2471:K2471)</f>
        <v>2.9036279033341956</v>
      </c>
      <c r="M2471" s="11">
        <f t="shared" ref="M2471:M2479" si="4486">1/(1+EXP(-L2471))</f>
        <v>0.94802548602588343</v>
      </c>
      <c r="N2471" s="12">
        <f t="shared" ref="N2471:N2479" si="4487">(M2471-C2471)^2</f>
        <v>2.7013501028456382E-3</v>
      </c>
      <c r="O2471" s="12">
        <f t="shared" ref="O2471:O2479" si="4488">2*D2471*$M2471*(1-$M2471)*($M2471-$C2471)</f>
        <v>0</v>
      </c>
      <c r="P2471" s="12">
        <f t="shared" si="4480"/>
        <v>-5.1218974883526121E-3</v>
      </c>
      <c r="Q2471" s="12">
        <f t="shared" si="4481"/>
        <v>-5.1218974883526121E-3</v>
      </c>
      <c r="R2471" s="12">
        <f t="shared" si="4482"/>
        <v>-5.1218974883526121E-3</v>
      </c>
      <c r="S2471" s="4">
        <f t="shared" ref="S2471:S2479" si="4489">IF(M2471&gt;0.5,1,0)</f>
        <v>1</v>
      </c>
      <c r="T2471" s="15" t="str">
        <f t="shared" ref="T2471:T2479" si="4490">IF(S2471=C2471,"OK","FAUX")</f>
        <v>OK</v>
      </c>
    </row>
    <row r="2472" spans="1:20" x14ac:dyDescent="0.25">
      <c r="A2472" t="s">
        <v>39</v>
      </c>
      <c r="B2472" t="s">
        <v>35</v>
      </c>
      <c r="C2472" s="4">
        <f t="shared" ref="C2472:G2472" si="4491">C2454</f>
        <v>0</v>
      </c>
      <c r="D2472" s="4">
        <f t="shared" si="4491"/>
        <v>-1</v>
      </c>
      <c r="E2472" s="4">
        <f t="shared" si="4491"/>
        <v>1</v>
      </c>
      <c r="F2472" s="4">
        <f t="shared" si="4491"/>
        <v>-1</v>
      </c>
      <c r="G2472" s="4">
        <f t="shared" si="4491"/>
        <v>0</v>
      </c>
      <c r="H2472" s="12">
        <f>H2466</f>
        <v>2.931584666728301</v>
      </c>
      <c r="I2472" s="12">
        <f t="shared" ref="I2472:K2472" si="4492">I2466</f>
        <v>0.37340525642477657</v>
      </c>
      <c r="J2472" s="12">
        <f t="shared" si="4492"/>
        <v>2.5930720055020959</v>
      </c>
      <c r="K2472" s="12">
        <f t="shared" si="4492"/>
        <v>-6.2849358592677027E-2</v>
      </c>
      <c r="L2472" s="4">
        <f t="shared" si="4485"/>
        <v>-5.1512514158056204</v>
      </c>
      <c r="M2472" s="11">
        <f t="shared" si="4486"/>
        <v>5.7587959787743651E-3</v>
      </c>
      <c r="N2472" s="12">
        <f t="shared" si="4487"/>
        <v>3.3163731125147797E-5</v>
      </c>
      <c r="O2472" s="12">
        <f t="shared" si="4488"/>
        <v>-6.5945495927406284E-5</v>
      </c>
      <c r="P2472" s="12">
        <f t="shared" si="4480"/>
        <v>6.5945495927406284E-5</v>
      </c>
      <c r="Q2472" s="12">
        <f t="shared" si="4481"/>
        <v>-6.5945495927406284E-5</v>
      </c>
      <c r="R2472" s="12">
        <f t="shared" si="4482"/>
        <v>0</v>
      </c>
      <c r="S2472" s="4">
        <f t="shared" si="4489"/>
        <v>0</v>
      </c>
      <c r="T2472" s="15" t="str">
        <f t="shared" si="4490"/>
        <v>OK</v>
      </c>
    </row>
    <row r="2473" spans="1:20" x14ac:dyDescent="0.25">
      <c r="A2473" t="s">
        <v>39</v>
      </c>
      <c r="B2473" t="s">
        <v>37</v>
      </c>
      <c r="C2473" s="4">
        <f t="shared" ref="C2473:G2473" si="4493">C2455</f>
        <v>0</v>
      </c>
      <c r="D2473" s="4">
        <f t="shared" si="4493"/>
        <v>-1</v>
      </c>
      <c r="E2473" s="4">
        <f t="shared" si="4493"/>
        <v>0</v>
      </c>
      <c r="F2473" s="4">
        <f t="shared" si="4493"/>
        <v>-1</v>
      </c>
      <c r="G2473" s="4">
        <f t="shared" si="4493"/>
        <v>1</v>
      </c>
      <c r="H2473" s="12">
        <f>H2466</f>
        <v>2.931584666728301</v>
      </c>
      <c r="I2473" s="12">
        <f t="shared" ref="I2473:K2473" si="4494">I2466</f>
        <v>0.37340525642477657</v>
      </c>
      <c r="J2473" s="12">
        <f t="shared" si="4494"/>
        <v>2.5930720055020959</v>
      </c>
      <c r="K2473" s="12">
        <f t="shared" si="4494"/>
        <v>-6.2849358592677027E-2</v>
      </c>
      <c r="L2473" s="4">
        <f t="shared" si="4485"/>
        <v>-5.5875060308230742</v>
      </c>
      <c r="M2473" s="11">
        <f t="shared" si="4486"/>
        <v>3.7303866442900146E-3</v>
      </c>
      <c r="N2473" s="12">
        <f t="shared" si="4487"/>
        <v>1.3915784515897317E-5</v>
      </c>
      <c r="O2473" s="12">
        <f t="shared" si="4488"/>
        <v>-2.772774651838879E-5</v>
      </c>
      <c r="P2473" s="12">
        <f t="shared" si="4480"/>
        <v>0</v>
      </c>
      <c r="Q2473" s="12">
        <f t="shared" si="4481"/>
        <v>-2.772774651838879E-5</v>
      </c>
      <c r="R2473" s="12">
        <f t="shared" si="4482"/>
        <v>2.772774651838879E-5</v>
      </c>
      <c r="S2473" s="4">
        <f t="shared" si="4489"/>
        <v>0</v>
      </c>
      <c r="T2473" s="15" t="str">
        <f t="shared" si="4490"/>
        <v>OK</v>
      </c>
    </row>
    <row r="2474" spans="1:20" x14ac:dyDescent="0.25">
      <c r="A2474" t="s">
        <v>40</v>
      </c>
      <c r="B2474" t="s">
        <v>32</v>
      </c>
      <c r="C2474" s="4">
        <f t="shared" ref="C2474:G2474" si="4495">C2456</f>
        <v>1</v>
      </c>
      <c r="D2474" s="4">
        <f t="shared" si="4495"/>
        <v>1</v>
      </c>
      <c r="E2474" s="4">
        <f t="shared" si="4495"/>
        <v>1</v>
      </c>
      <c r="F2474" s="4">
        <f t="shared" si="4495"/>
        <v>0</v>
      </c>
      <c r="G2474" s="4">
        <f t="shared" si="4495"/>
        <v>1</v>
      </c>
      <c r="H2474" s="12">
        <f>H2466</f>
        <v>2.931584666728301</v>
      </c>
      <c r="I2474" s="12">
        <f t="shared" ref="I2474:K2474" si="4496">I2466</f>
        <v>0.37340525642477657</v>
      </c>
      <c r="J2474" s="12">
        <f t="shared" si="4496"/>
        <v>2.5930720055020959</v>
      </c>
      <c r="K2474" s="12">
        <f t="shared" si="4496"/>
        <v>-6.2849358592677027E-2</v>
      </c>
      <c r="L2474" s="4">
        <f t="shared" si="4485"/>
        <v>3.2421405645604007</v>
      </c>
      <c r="M2474" s="11">
        <f t="shared" si="4486"/>
        <v>0.96238966566541462</v>
      </c>
      <c r="N2474" s="12">
        <f t="shared" si="4487"/>
        <v>1.414537248759292E-3</v>
      </c>
      <c r="O2474" s="12">
        <f t="shared" si="4488"/>
        <v>-2.722672059809461E-3</v>
      </c>
      <c r="P2474" s="12">
        <f t="shared" si="4480"/>
        <v>-2.722672059809461E-3</v>
      </c>
      <c r="Q2474" s="12">
        <f t="shared" si="4481"/>
        <v>0</v>
      </c>
      <c r="R2474" s="12">
        <f t="shared" si="4482"/>
        <v>-2.722672059809461E-3</v>
      </c>
      <c r="S2474" s="4">
        <f t="shared" si="4489"/>
        <v>1</v>
      </c>
      <c r="T2474" s="15" t="str">
        <f t="shared" si="4490"/>
        <v>OK</v>
      </c>
    </row>
    <row r="2475" spans="1:20" x14ac:dyDescent="0.25">
      <c r="A2475" t="s">
        <v>40</v>
      </c>
      <c r="B2475" t="s">
        <v>38</v>
      </c>
      <c r="C2475" s="4">
        <f t="shared" ref="C2475:G2475" si="4497">C2457</f>
        <v>1</v>
      </c>
      <c r="D2475" s="4">
        <f t="shared" si="4497"/>
        <v>1</v>
      </c>
      <c r="E2475" s="4">
        <f t="shared" si="4497"/>
        <v>1</v>
      </c>
      <c r="F2475" s="4">
        <f t="shared" si="4497"/>
        <v>1</v>
      </c>
      <c r="G2475" s="4">
        <f t="shared" si="4497"/>
        <v>0</v>
      </c>
      <c r="H2475" s="12">
        <f>H2466</f>
        <v>2.931584666728301</v>
      </c>
      <c r="I2475" s="12">
        <f t="shared" ref="I2475:K2475" si="4498">I2466</f>
        <v>0.37340525642477657</v>
      </c>
      <c r="J2475" s="12">
        <f t="shared" si="4498"/>
        <v>2.5930720055020959</v>
      </c>
      <c r="K2475" s="12">
        <f t="shared" si="4498"/>
        <v>-6.2849358592677027E-2</v>
      </c>
      <c r="L2475" s="4">
        <f t="shared" si="4485"/>
        <v>5.8980619286551734</v>
      </c>
      <c r="M2475" s="11">
        <f t="shared" si="4486"/>
        <v>0.99726275387506147</v>
      </c>
      <c r="N2475" s="12">
        <f t="shared" si="4487"/>
        <v>7.4925163484910016E-6</v>
      </c>
      <c r="O2475" s="12">
        <f t="shared" si="4488"/>
        <v>-1.4944014974300111E-5</v>
      </c>
      <c r="P2475" s="12">
        <f t="shared" si="4480"/>
        <v>-1.4944014974300111E-5</v>
      </c>
      <c r="Q2475" s="12">
        <f t="shared" si="4481"/>
        <v>-1.4944014974300111E-5</v>
      </c>
      <c r="R2475" s="12">
        <f t="shared" si="4482"/>
        <v>0</v>
      </c>
      <c r="S2475" s="4">
        <f t="shared" si="4489"/>
        <v>1</v>
      </c>
      <c r="T2475" s="15" t="str">
        <f t="shared" si="4490"/>
        <v>OK</v>
      </c>
    </row>
    <row r="2476" spans="1:20" x14ac:dyDescent="0.25">
      <c r="A2476" t="s">
        <v>39</v>
      </c>
      <c r="B2476" t="s">
        <v>31</v>
      </c>
      <c r="C2476" s="4">
        <f t="shared" ref="C2476:G2476" si="4499">C2458</f>
        <v>0</v>
      </c>
      <c r="D2476" s="4">
        <f t="shared" si="4499"/>
        <v>0</v>
      </c>
      <c r="E2476" s="4">
        <f t="shared" si="4499"/>
        <v>0</v>
      </c>
      <c r="F2476" s="4">
        <f t="shared" si="4499"/>
        <v>-1</v>
      </c>
      <c r="G2476" s="4">
        <f t="shared" si="4499"/>
        <v>0</v>
      </c>
      <c r="H2476" s="12">
        <f>H2466</f>
        <v>2.931584666728301</v>
      </c>
      <c r="I2476" s="12">
        <f t="shared" ref="I2476:K2476" si="4500">I2466</f>
        <v>0.37340525642477657</v>
      </c>
      <c r="J2476" s="12">
        <f t="shared" si="4500"/>
        <v>2.5930720055020959</v>
      </c>
      <c r="K2476" s="12">
        <f t="shared" si="4500"/>
        <v>-6.2849358592677027E-2</v>
      </c>
      <c r="L2476" s="4">
        <f t="shared" si="4485"/>
        <v>-2.5930720055020959</v>
      </c>
      <c r="M2476" s="11">
        <f t="shared" si="4486"/>
        <v>6.9585627413291121E-2</v>
      </c>
      <c r="N2476" s="12">
        <f t="shared" si="4487"/>
        <v>4.8421595425013723E-3</v>
      </c>
      <c r="O2476" s="12">
        <f t="shared" si="4488"/>
        <v>0</v>
      </c>
      <c r="P2476" s="12">
        <f t="shared" si="4480"/>
        <v>0</v>
      </c>
      <c r="Q2476" s="12">
        <f t="shared" si="4481"/>
        <v>-9.0104296654023204E-3</v>
      </c>
      <c r="R2476" s="12">
        <f t="shared" si="4482"/>
        <v>0</v>
      </c>
      <c r="S2476" s="4">
        <f t="shared" si="4489"/>
        <v>0</v>
      </c>
      <c r="T2476" s="15" t="str">
        <f t="shared" si="4490"/>
        <v>OK</v>
      </c>
    </row>
    <row r="2477" spans="1:20" x14ac:dyDescent="0.25">
      <c r="A2477" t="s">
        <v>40</v>
      </c>
      <c r="B2477" t="s">
        <v>30</v>
      </c>
      <c r="C2477" s="4">
        <f t="shared" ref="C2477:G2477" si="4501">C2459</f>
        <v>1</v>
      </c>
      <c r="D2477" s="4">
        <f t="shared" si="4501"/>
        <v>1</v>
      </c>
      <c r="E2477" s="4">
        <f t="shared" si="4501"/>
        <v>0</v>
      </c>
      <c r="F2477" s="4">
        <f t="shared" si="4501"/>
        <v>1</v>
      </c>
      <c r="G2477" s="4">
        <f t="shared" si="4501"/>
        <v>1</v>
      </c>
      <c r="H2477" s="12">
        <f>H2466</f>
        <v>2.931584666728301</v>
      </c>
      <c r="I2477" s="12">
        <f t="shared" ref="I2477:K2477" si="4502">I2466</f>
        <v>0.37340525642477657</v>
      </c>
      <c r="J2477" s="12">
        <f t="shared" si="4502"/>
        <v>2.5930720055020959</v>
      </c>
      <c r="K2477" s="12">
        <f t="shared" si="4502"/>
        <v>-6.2849358592677027E-2</v>
      </c>
      <c r="L2477" s="4">
        <f t="shared" si="4485"/>
        <v>5.4618073136377197</v>
      </c>
      <c r="M2477" s="11">
        <f t="shared" si="4486"/>
        <v>0.9957720760591201</v>
      </c>
      <c r="N2477" s="12">
        <f t="shared" si="4487"/>
        <v>1.7875340849865392E-5</v>
      </c>
      <c r="O2477" s="12">
        <f t="shared" si="4488"/>
        <v>-3.559953053666972E-5</v>
      </c>
      <c r="P2477" s="12">
        <f t="shared" si="4480"/>
        <v>0</v>
      </c>
      <c r="Q2477" s="12">
        <f t="shared" si="4481"/>
        <v>-3.559953053666972E-5</v>
      </c>
      <c r="R2477" s="12">
        <f t="shared" si="4482"/>
        <v>-3.559953053666972E-5</v>
      </c>
      <c r="S2477" s="4">
        <f t="shared" si="4489"/>
        <v>1</v>
      </c>
      <c r="T2477" s="15" t="str">
        <f t="shared" si="4490"/>
        <v>OK</v>
      </c>
    </row>
    <row r="2478" spans="1:20" x14ac:dyDescent="0.25">
      <c r="A2478" t="s">
        <v>39</v>
      </c>
      <c r="B2478" t="s">
        <v>36</v>
      </c>
      <c r="C2478" s="4">
        <f t="shared" ref="C2478:G2478" si="4503">C2460</f>
        <v>0</v>
      </c>
      <c r="D2478" s="4">
        <f t="shared" si="4503"/>
        <v>-1</v>
      </c>
      <c r="E2478" s="4">
        <f t="shared" si="4503"/>
        <v>0</v>
      </c>
      <c r="F2478" s="4">
        <f t="shared" si="4503"/>
        <v>-1</v>
      </c>
      <c r="G2478" s="4">
        <f t="shared" si="4503"/>
        <v>0</v>
      </c>
      <c r="H2478" s="12">
        <f>H2466</f>
        <v>2.931584666728301</v>
      </c>
      <c r="I2478" s="12">
        <f t="shared" ref="I2478:K2478" si="4504">I2466</f>
        <v>0.37340525642477657</v>
      </c>
      <c r="J2478" s="12">
        <f t="shared" si="4504"/>
        <v>2.5930720055020959</v>
      </c>
      <c r="K2478" s="12">
        <f t="shared" si="4504"/>
        <v>-6.2849358592677027E-2</v>
      </c>
      <c r="L2478" s="4">
        <f t="shared" si="4485"/>
        <v>-5.5246566722303969</v>
      </c>
      <c r="M2478" s="11">
        <f t="shared" si="4486"/>
        <v>3.97140246210458E-3</v>
      </c>
      <c r="N2478" s="12">
        <f t="shared" si="4487"/>
        <v>1.5772037516010319E-5</v>
      </c>
      <c r="O2478" s="12">
        <f t="shared" si="4488"/>
        <v>-3.1418800814773662E-5</v>
      </c>
      <c r="P2478" s="12">
        <f t="shared" si="4480"/>
        <v>0</v>
      </c>
      <c r="Q2478" s="12">
        <f t="shared" si="4481"/>
        <v>-3.1418800814773662E-5</v>
      </c>
      <c r="R2478" s="12">
        <f t="shared" si="4482"/>
        <v>0</v>
      </c>
      <c r="S2478" s="4">
        <f t="shared" si="4489"/>
        <v>0</v>
      </c>
      <c r="T2478" s="15" t="str">
        <f t="shared" si="4490"/>
        <v>OK</v>
      </c>
    </row>
    <row r="2479" spans="1:20" x14ac:dyDescent="0.25">
      <c r="A2479" t="s">
        <v>40</v>
      </c>
      <c r="B2479" t="s">
        <v>33</v>
      </c>
      <c r="C2479" s="4">
        <f t="shared" ref="C2479:G2479" si="4505">C2461</f>
        <v>1</v>
      </c>
      <c r="D2479" s="4">
        <f t="shared" si="4505"/>
        <v>1</v>
      </c>
      <c r="E2479" s="4">
        <f t="shared" si="4505"/>
        <v>1</v>
      </c>
      <c r="F2479" s="4">
        <f t="shared" si="4505"/>
        <v>1</v>
      </c>
      <c r="G2479" s="4">
        <f t="shared" si="4505"/>
        <v>0</v>
      </c>
      <c r="H2479" s="12">
        <f>H2466</f>
        <v>2.931584666728301</v>
      </c>
      <c r="I2479" s="12">
        <f t="shared" ref="I2479:K2479" si="4506">I2466</f>
        <v>0.37340525642477657</v>
      </c>
      <c r="J2479" s="12">
        <f t="shared" si="4506"/>
        <v>2.5930720055020959</v>
      </c>
      <c r="K2479" s="12">
        <f t="shared" si="4506"/>
        <v>-6.2849358592677027E-2</v>
      </c>
      <c r="L2479" s="4">
        <f t="shared" si="4485"/>
        <v>5.8980619286551734</v>
      </c>
      <c r="M2479" s="11">
        <f t="shared" si="4486"/>
        <v>0.99726275387506147</v>
      </c>
      <c r="N2479" s="12">
        <f t="shared" si="4487"/>
        <v>7.4925163484910016E-6</v>
      </c>
      <c r="O2479" s="12">
        <f t="shared" si="4488"/>
        <v>-1.4944014974300111E-5</v>
      </c>
      <c r="P2479" s="12">
        <f t="shared" si="4480"/>
        <v>-1.4944014974300111E-5</v>
      </c>
      <c r="Q2479" s="12">
        <f t="shared" si="4481"/>
        <v>-1.4944014974300111E-5</v>
      </c>
      <c r="R2479" s="12">
        <f t="shared" si="4482"/>
        <v>0</v>
      </c>
      <c r="S2479" s="4">
        <f t="shared" si="4489"/>
        <v>1</v>
      </c>
      <c r="T2479" s="15" t="str">
        <f t="shared" si="4490"/>
        <v>OK</v>
      </c>
    </row>
    <row r="2480" spans="1:20" x14ac:dyDescent="0.25">
      <c r="M2480" s="5" t="s">
        <v>47</v>
      </c>
      <c r="N2480" s="11">
        <f>AVERAGE(N2470:N2479)</f>
        <v>1.3650225340467426E-3</v>
      </c>
      <c r="O2480"/>
    </row>
    <row r="2481" spans="1:20" x14ac:dyDescent="0.25">
      <c r="H2481" t="s">
        <v>41</v>
      </c>
      <c r="I2481">
        <f>I2463</f>
        <v>3</v>
      </c>
      <c r="M2481"/>
      <c r="N2481" s="5" t="s">
        <v>46</v>
      </c>
      <c r="O2481" s="11">
        <f>AVERAGE(O2470:O2479)</f>
        <v>-1.148292916322844E-3</v>
      </c>
      <c r="P2481" s="11">
        <f t="shared" ref="P2481:R2481" si="4507">AVERAGE(P2470:P2479)</f>
        <v>7.6116541748987048E-5</v>
      </c>
      <c r="Q2481" s="11">
        <f t="shared" si="4507"/>
        <v>-1.4322906757500771E-3</v>
      </c>
      <c r="R2481" s="11">
        <f t="shared" si="4507"/>
        <v>7.1723616749278348E-5</v>
      </c>
    </row>
    <row r="2482" spans="1:20" x14ac:dyDescent="0.25">
      <c r="M2482"/>
      <c r="N2482"/>
      <c r="O2482"/>
    </row>
    <row r="2483" spans="1:20" x14ac:dyDescent="0.25">
      <c r="M2483"/>
      <c r="N2483"/>
      <c r="O2483"/>
    </row>
    <row r="2484" spans="1:20" x14ac:dyDescent="0.25">
      <c r="H2484" s="13">
        <f>H2466-O2481*$I2481</f>
        <v>2.9350295454772697</v>
      </c>
      <c r="I2484" s="13">
        <f t="shared" ref="I2484" si="4508">I2466-P2481*$I2481</f>
        <v>0.37317690679952958</v>
      </c>
      <c r="J2484" s="13">
        <f t="shared" ref="J2484" si="4509">J2466-Q2481*$I2481</f>
        <v>2.597368877529346</v>
      </c>
      <c r="K2484" s="13">
        <f t="shared" ref="K2484" si="4510">K2466-R2481*$I2481</f>
        <v>-6.3064529442924858E-2</v>
      </c>
      <c r="M2484"/>
      <c r="N2484"/>
      <c r="O2484"/>
    </row>
    <row r="2485" spans="1:20" x14ac:dyDescent="0.25">
      <c r="H2485" s="36" t="s">
        <v>18</v>
      </c>
      <c r="I2485" s="36"/>
      <c r="J2485" s="36"/>
      <c r="K2485" s="36"/>
      <c r="M2485"/>
      <c r="N2485"/>
      <c r="O2485" s="37" t="s">
        <v>23</v>
      </c>
      <c r="P2485" s="37"/>
      <c r="Q2485" s="37"/>
      <c r="R2485" s="37"/>
    </row>
    <row r="2486" spans="1:20" x14ac:dyDescent="0.25">
      <c r="A2486" s="14" t="s">
        <v>45</v>
      </c>
      <c r="B2486" s="14">
        <f>B2468+1</f>
        <v>138</v>
      </c>
      <c r="H2486" s="8" t="s">
        <v>19</v>
      </c>
      <c r="I2486" s="8" t="s">
        <v>20</v>
      </c>
      <c r="J2486" s="8" t="s">
        <v>22</v>
      </c>
      <c r="K2486" s="8" t="s">
        <v>21</v>
      </c>
      <c r="M2486"/>
      <c r="N2486"/>
      <c r="O2486" s="8" t="s">
        <v>24</v>
      </c>
      <c r="P2486" s="8" t="s">
        <v>25</v>
      </c>
      <c r="Q2486" s="8" t="s">
        <v>26</v>
      </c>
      <c r="R2486" s="8" t="s">
        <v>27</v>
      </c>
    </row>
    <row r="2487" spans="1:20" ht="30" x14ac:dyDescent="0.25">
      <c r="A2487" s="6" t="s">
        <v>44</v>
      </c>
      <c r="B2487" s="6" t="s">
        <v>13</v>
      </c>
      <c r="C2487" s="7" t="s">
        <v>7</v>
      </c>
      <c r="D2487" s="6" t="s">
        <v>14</v>
      </c>
      <c r="E2487" s="6" t="s">
        <v>1</v>
      </c>
      <c r="F2487" s="6" t="s">
        <v>2</v>
      </c>
      <c r="G2487" s="6" t="s">
        <v>15</v>
      </c>
      <c r="H2487" s="9" t="s">
        <v>14</v>
      </c>
      <c r="I2487" s="9" t="s">
        <v>1</v>
      </c>
      <c r="J2487" s="9" t="s">
        <v>2</v>
      </c>
      <c r="K2487" s="9" t="s">
        <v>15</v>
      </c>
      <c r="L2487" s="6" t="s">
        <v>16</v>
      </c>
      <c r="M2487" s="6" t="s">
        <v>17</v>
      </c>
      <c r="N2487" s="6" t="s">
        <v>28</v>
      </c>
      <c r="O2487" s="9" t="s">
        <v>14</v>
      </c>
      <c r="P2487" s="9" t="s">
        <v>1</v>
      </c>
      <c r="Q2487" s="9" t="s">
        <v>2</v>
      </c>
      <c r="R2487" s="9" t="s">
        <v>15</v>
      </c>
      <c r="S2487" s="7" t="s">
        <v>42</v>
      </c>
      <c r="T2487" s="9" t="s">
        <v>43</v>
      </c>
    </row>
    <row r="2488" spans="1:20" x14ac:dyDescent="0.25">
      <c r="A2488" t="s">
        <v>39</v>
      </c>
      <c r="B2488" t="s">
        <v>29</v>
      </c>
      <c r="C2488" s="4">
        <f>C2470</f>
        <v>0</v>
      </c>
      <c r="D2488" s="4">
        <f t="shared" ref="D2488:G2488" si="4511">D2470</f>
        <v>-1</v>
      </c>
      <c r="E2488" s="4">
        <f t="shared" si="4511"/>
        <v>1</v>
      </c>
      <c r="F2488" s="4">
        <f t="shared" si="4511"/>
        <v>0</v>
      </c>
      <c r="G2488" s="4">
        <f t="shared" si="4511"/>
        <v>1</v>
      </c>
      <c r="H2488" s="12">
        <f>H2484</f>
        <v>2.9350295454772697</v>
      </c>
      <c r="I2488" s="12">
        <f t="shared" ref="I2488:K2488" si="4512">I2484</f>
        <v>0.37317690679952958</v>
      </c>
      <c r="J2488" s="12">
        <f t="shared" si="4512"/>
        <v>2.597368877529346</v>
      </c>
      <c r="K2488" s="12">
        <f t="shared" si="4512"/>
        <v>-6.3064529442924858E-2</v>
      </c>
      <c r="L2488" s="4">
        <f>SUMPRODUCT(D2488:G2488,H2488:K2488)</f>
        <v>-2.6249171681206649</v>
      </c>
      <c r="M2488" s="11">
        <f>1/(1+EXP(-L2488))</f>
        <v>6.7551908420838594E-2</v>
      </c>
      <c r="N2488" s="12">
        <f>(M2488-C2488)^2</f>
        <v>4.5632603312973641E-3</v>
      </c>
      <c r="O2488" s="12">
        <f>2*D2488*$M2488*(1-$M2488)*($M2488-$C2488)</f>
        <v>-8.5100067745942382E-3</v>
      </c>
      <c r="P2488" s="12">
        <f t="shared" ref="P2488:P2497" si="4513">2*E2488*$M2488*(1-$M2488)*($M2488-$C2488)</f>
        <v>8.5100067745942382E-3</v>
      </c>
      <c r="Q2488" s="12">
        <f t="shared" ref="Q2488:Q2497" si="4514">2*F2488*$M2488*(1-$M2488)*($M2488-$C2488)</f>
        <v>0</v>
      </c>
      <c r="R2488" s="12">
        <f t="shared" ref="R2488:R2497" si="4515">2*G2488*$M2488*(1-$M2488)*($M2488-$C2488)</f>
        <v>8.5100067745942382E-3</v>
      </c>
      <c r="S2488" s="4">
        <f>IF(M2488&gt;0.5,1,0)</f>
        <v>0</v>
      </c>
      <c r="T2488" s="15" t="str">
        <f>IF(S2488=C2488,"OK","FAUX")</f>
        <v>OK</v>
      </c>
    </row>
    <row r="2489" spans="1:20" x14ac:dyDescent="0.25">
      <c r="A2489" t="s">
        <v>40</v>
      </c>
      <c r="B2489" t="s">
        <v>34</v>
      </c>
      <c r="C2489" s="4">
        <f t="shared" ref="C2489:G2489" si="4516">C2471</f>
        <v>1</v>
      </c>
      <c r="D2489" s="4">
        <f t="shared" si="4516"/>
        <v>0</v>
      </c>
      <c r="E2489" s="4">
        <f t="shared" si="4516"/>
        <v>1</v>
      </c>
      <c r="F2489" s="4">
        <f t="shared" si="4516"/>
        <v>1</v>
      </c>
      <c r="G2489" s="4">
        <f t="shared" si="4516"/>
        <v>1</v>
      </c>
      <c r="H2489" s="12">
        <f>H2484</f>
        <v>2.9350295454772697</v>
      </c>
      <c r="I2489" s="12">
        <f t="shared" ref="I2489:K2489" si="4517">I2484</f>
        <v>0.37317690679952958</v>
      </c>
      <c r="J2489" s="12">
        <f t="shared" si="4517"/>
        <v>2.597368877529346</v>
      </c>
      <c r="K2489" s="12">
        <f t="shared" si="4517"/>
        <v>-6.3064529442924858E-2</v>
      </c>
      <c r="L2489" s="4">
        <f t="shared" ref="L2489:L2497" si="4518">SUMPRODUCT(D2489:G2489,H2489:K2489)</f>
        <v>2.9074812548859508</v>
      </c>
      <c r="M2489" s="11">
        <f t="shared" ref="M2489:M2497" si="4519">1/(1+EXP(-L2489))</f>
        <v>0.9482150253931112</v>
      </c>
      <c r="N2489" s="12">
        <f t="shared" ref="N2489:N2497" si="4520">(M2489-C2489)^2</f>
        <v>2.6816835950361178E-3</v>
      </c>
      <c r="O2489" s="12">
        <f t="shared" ref="O2489:O2497" si="4521">2*D2489*$M2489*(1-$M2489)*($M2489-$C2489)</f>
        <v>0</v>
      </c>
      <c r="P2489" s="12">
        <f t="shared" si="4513"/>
        <v>-5.0856253563269244E-3</v>
      </c>
      <c r="Q2489" s="12">
        <f t="shared" si="4514"/>
        <v>-5.0856253563269244E-3</v>
      </c>
      <c r="R2489" s="12">
        <f t="shared" si="4515"/>
        <v>-5.0856253563269244E-3</v>
      </c>
      <c r="S2489" s="4">
        <f t="shared" ref="S2489:S2497" si="4522">IF(M2489&gt;0.5,1,0)</f>
        <v>1</v>
      </c>
      <c r="T2489" s="15" t="str">
        <f t="shared" ref="T2489:T2497" si="4523">IF(S2489=C2489,"OK","FAUX")</f>
        <v>OK</v>
      </c>
    </row>
    <row r="2490" spans="1:20" x14ac:dyDescent="0.25">
      <c r="A2490" t="s">
        <v>39</v>
      </c>
      <c r="B2490" t="s">
        <v>35</v>
      </c>
      <c r="C2490" s="4">
        <f t="shared" ref="C2490:G2490" si="4524">C2472</f>
        <v>0</v>
      </c>
      <c r="D2490" s="4">
        <f t="shared" si="4524"/>
        <v>-1</v>
      </c>
      <c r="E2490" s="4">
        <f t="shared" si="4524"/>
        <v>1</v>
      </c>
      <c r="F2490" s="4">
        <f t="shared" si="4524"/>
        <v>-1</v>
      </c>
      <c r="G2490" s="4">
        <f t="shared" si="4524"/>
        <v>0</v>
      </c>
      <c r="H2490" s="12">
        <f>H2484</f>
        <v>2.9350295454772697</v>
      </c>
      <c r="I2490" s="12">
        <f t="shared" ref="I2490:K2490" si="4525">I2484</f>
        <v>0.37317690679952958</v>
      </c>
      <c r="J2490" s="12">
        <f t="shared" si="4525"/>
        <v>2.597368877529346</v>
      </c>
      <c r="K2490" s="12">
        <f t="shared" si="4525"/>
        <v>-6.3064529442924858E-2</v>
      </c>
      <c r="L2490" s="4">
        <f t="shared" si="4518"/>
        <v>-5.1592215162070865</v>
      </c>
      <c r="M2490" s="11">
        <f t="shared" si="4519"/>
        <v>5.7133414079784447E-3</v>
      </c>
      <c r="N2490" s="12">
        <f t="shared" si="4520"/>
        <v>3.2642270044121115E-5</v>
      </c>
      <c r="O2490" s="12">
        <f t="shared" si="4521"/>
        <v>-6.4911547222055256E-5</v>
      </c>
      <c r="P2490" s="12">
        <f t="shared" si="4513"/>
        <v>6.4911547222055256E-5</v>
      </c>
      <c r="Q2490" s="12">
        <f t="shared" si="4514"/>
        <v>-6.4911547222055256E-5</v>
      </c>
      <c r="R2490" s="12">
        <f t="shared" si="4515"/>
        <v>0</v>
      </c>
      <c r="S2490" s="4">
        <f t="shared" si="4522"/>
        <v>0</v>
      </c>
      <c r="T2490" s="15" t="str">
        <f t="shared" si="4523"/>
        <v>OK</v>
      </c>
    </row>
    <row r="2491" spans="1:20" x14ac:dyDescent="0.25">
      <c r="A2491" t="s">
        <v>39</v>
      </c>
      <c r="B2491" t="s">
        <v>37</v>
      </c>
      <c r="C2491" s="4">
        <f t="shared" ref="C2491:G2491" si="4526">C2473</f>
        <v>0</v>
      </c>
      <c r="D2491" s="4">
        <f t="shared" si="4526"/>
        <v>-1</v>
      </c>
      <c r="E2491" s="4">
        <f t="shared" si="4526"/>
        <v>0</v>
      </c>
      <c r="F2491" s="4">
        <f t="shared" si="4526"/>
        <v>-1</v>
      </c>
      <c r="G2491" s="4">
        <f t="shared" si="4526"/>
        <v>1</v>
      </c>
      <c r="H2491" s="12">
        <f>H2484</f>
        <v>2.9350295454772697</v>
      </c>
      <c r="I2491" s="12">
        <f t="shared" ref="I2491:K2491" si="4527">I2484</f>
        <v>0.37317690679952958</v>
      </c>
      <c r="J2491" s="12">
        <f t="shared" si="4527"/>
        <v>2.597368877529346</v>
      </c>
      <c r="K2491" s="12">
        <f t="shared" si="4527"/>
        <v>-6.3064529442924858E-2</v>
      </c>
      <c r="L2491" s="4">
        <f t="shared" si="4518"/>
        <v>-5.5954629524495401</v>
      </c>
      <c r="M2491" s="11">
        <f t="shared" si="4519"/>
        <v>3.7009314443963654E-3</v>
      </c>
      <c r="N2491" s="12">
        <f t="shared" si="4520"/>
        <v>1.3696893556121767E-5</v>
      </c>
      <c r="O2491" s="12">
        <f t="shared" si="4521"/>
        <v>-2.7292404584138736E-5</v>
      </c>
      <c r="P2491" s="12">
        <f t="shared" si="4513"/>
        <v>0</v>
      </c>
      <c r="Q2491" s="12">
        <f t="shared" si="4514"/>
        <v>-2.7292404584138736E-5</v>
      </c>
      <c r="R2491" s="12">
        <f t="shared" si="4515"/>
        <v>2.7292404584138736E-5</v>
      </c>
      <c r="S2491" s="4">
        <f t="shared" si="4522"/>
        <v>0</v>
      </c>
      <c r="T2491" s="15" t="str">
        <f t="shared" si="4523"/>
        <v>OK</v>
      </c>
    </row>
    <row r="2492" spans="1:20" x14ac:dyDescent="0.25">
      <c r="A2492" t="s">
        <v>40</v>
      </c>
      <c r="B2492" t="s">
        <v>32</v>
      </c>
      <c r="C2492" s="4">
        <f t="shared" ref="C2492:G2492" si="4528">C2474</f>
        <v>1</v>
      </c>
      <c r="D2492" s="4">
        <f t="shared" si="4528"/>
        <v>1</v>
      </c>
      <c r="E2492" s="4">
        <f t="shared" si="4528"/>
        <v>1</v>
      </c>
      <c r="F2492" s="4">
        <f t="shared" si="4528"/>
        <v>0</v>
      </c>
      <c r="G2492" s="4">
        <f t="shared" si="4528"/>
        <v>1</v>
      </c>
      <c r="H2492" s="12">
        <f>H2484</f>
        <v>2.9350295454772697</v>
      </c>
      <c r="I2492" s="12">
        <f t="shared" ref="I2492:K2492" si="4529">I2484</f>
        <v>0.37317690679952958</v>
      </c>
      <c r="J2492" s="12">
        <f t="shared" si="4529"/>
        <v>2.597368877529346</v>
      </c>
      <c r="K2492" s="12">
        <f t="shared" si="4529"/>
        <v>-6.3064529442924858E-2</v>
      </c>
      <c r="L2492" s="4">
        <f t="shared" si="4518"/>
        <v>3.2451419228338745</v>
      </c>
      <c r="M2492" s="11">
        <f t="shared" si="4519"/>
        <v>0.96249815158258933</v>
      </c>
      <c r="N2492" s="12">
        <f t="shared" si="4520"/>
        <v>1.4063886347224469E-3</v>
      </c>
      <c r="O2492" s="12">
        <f t="shared" si="4521"/>
        <v>-2.707292922654233E-3</v>
      </c>
      <c r="P2492" s="12">
        <f t="shared" si="4513"/>
        <v>-2.707292922654233E-3</v>
      </c>
      <c r="Q2492" s="12">
        <f t="shared" si="4514"/>
        <v>0</v>
      </c>
      <c r="R2492" s="12">
        <f t="shared" si="4515"/>
        <v>-2.707292922654233E-3</v>
      </c>
      <c r="S2492" s="4">
        <f t="shared" si="4522"/>
        <v>1</v>
      </c>
      <c r="T2492" s="15" t="str">
        <f t="shared" si="4523"/>
        <v>OK</v>
      </c>
    </row>
    <row r="2493" spans="1:20" x14ac:dyDescent="0.25">
      <c r="A2493" t="s">
        <v>40</v>
      </c>
      <c r="B2493" t="s">
        <v>38</v>
      </c>
      <c r="C2493" s="4">
        <f t="shared" ref="C2493:G2493" si="4530">C2475</f>
        <v>1</v>
      </c>
      <c r="D2493" s="4">
        <f t="shared" si="4530"/>
        <v>1</v>
      </c>
      <c r="E2493" s="4">
        <f t="shared" si="4530"/>
        <v>1</v>
      </c>
      <c r="F2493" s="4">
        <f t="shared" si="4530"/>
        <v>1</v>
      </c>
      <c r="G2493" s="4">
        <f t="shared" si="4530"/>
        <v>0</v>
      </c>
      <c r="H2493" s="12">
        <f>H2484</f>
        <v>2.9350295454772697</v>
      </c>
      <c r="I2493" s="12">
        <f t="shared" ref="I2493:K2493" si="4531">I2484</f>
        <v>0.37317690679952958</v>
      </c>
      <c r="J2493" s="12">
        <f t="shared" si="4531"/>
        <v>2.597368877529346</v>
      </c>
      <c r="K2493" s="12">
        <f t="shared" si="4531"/>
        <v>-6.3064529442924858E-2</v>
      </c>
      <c r="L2493" s="4">
        <f t="shared" si="4518"/>
        <v>5.9055753298061457</v>
      </c>
      <c r="M2493" s="11">
        <f t="shared" si="4519"/>
        <v>0.99728318717129871</v>
      </c>
      <c r="N2493" s="12">
        <f t="shared" si="4520"/>
        <v>7.3810719461958891E-6</v>
      </c>
      <c r="O2493" s="12">
        <f t="shared" si="4521"/>
        <v>-1.4722037910485795E-5</v>
      </c>
      <c r="P2493" s="12">
        <f t="shared" si="4513"/>
        <v>-1.4722037910485795E-5</v>
      </c>
      <c r="Q2493" s="12">
        <f t="shared" si="4514"/>
        <v>-1.4722037910485795E-5</v>
      </c>
      <c r="R2493" s="12">
        <f t="shared" si="4515"/>
        <v>0</v>
      </c>
      <c r="S2493" s="4">
        <f t="shared" si="4522"/>
        <v>1</v>
      </c>
      <c r="T2493" s="15" t="str">
        <f t="shared" si="4523"/>
        <v>OK</v>
      </c>
    </row>
    <row r="2494" spans="1:20" x14ac:dyDescent="0.25">
      <c r="A2494" t="s">
        <v>39</v>
      </c>
      <c r="B2494" t="s">
        <v>31</v>
      </c>
      <c r="C2494" s="4">
        <f t="shared" ref="C2494:G2494" si="4532">C2476</f>
        <v>0</v>
      </c>
      <c r="D2494" s="4">
        <f t="shared" si="4532"/>
        <v>0</v>
      </c>
      <c r="E2494" s="4">
        <f t="shared" si="4532"/>
        <v>0</v>
      </c>
      <c r="F2494" s="4">
        <f t="shared" si="4532"/>
        <v>-1</v>
      </c>
      <c r="G2494" s="4">
        <f t="shared" si="4532"/>
        <v>0</v>
      </c>
      <c r="H2494" s="12">
        <f>H2484</f>
        <v>2.9350295454772697</v>
      </c>
      <c r="I2494" s="12">
        <f t="shared" ref="I2494:K2494" si="4533">I2484</f>
        <v>0.37317690679952958</v>
      </c>
      <c r="J2494" s="12">
        <f t="shared" si="4533"/>
        <v>2.597368877529346</v>
      </c>
      <c r="K2494" s="12">
        <f t="shared" si="4533"/>
        <v>-6.3064529442924858E-2</v>
      </c>
      <c r="L2494" s="4">
        <f t="shared" si="4518"/>
        <v>-2.597368877529346</v>
      </c>
      <c r="M2494" s="11">
        <f t="shared" si="4519"/>
        <v>6.9307946996501099E-2</v>
      </c>
      <c r="N2494" s="12">
        <f t="shared" si="4520"/>
        <v>4.8035915168698059E-3</v>
      </c>
      <c r="O2494" s="12">
        <f t="shared" si="4521"/>
        <v>0</v>
      </c>
      <c r="P2494" s="12">
        <f t="shared" si="4513"/>
        <v>0</v>
      </c>
      <c r="Q2494" s="12">
        <f t="shared" si="4514"/>
        <v>-8.9413289012515024E-3</v>
      </c>
      <c r="R2494" s="12">
        <f t="shared" si="4515"/>
        <v>0</v>
      </c>
      <c r="S2494" s="4">
        <f t="shared" si="4522"/>
        <v>0</v>
      </c>
      <c r="T2494" s="15" t="str">
        <f t="shared" si="4523"/>
        <v>OK</v>
      </c>
    </row>
    <row r="2495" spans="1:20" x14ac:dyDescent="0.25">
      <c r="A2495" t="s">
        <v>40</v>
      </c>
      <c r="B2495" t="s">
        <v>30</v>
      </c>
      <c r="C2495" s="4">
        <f t="shared" ref="C2495:G2495" si="4534">C2477</f>
        <v>1</v>
      </c>
      <c r="D2495" s="4">
        <f t="shared" si="4534"/>
        <v>1</v>
      </c>
      <c r="E2495" s="4">
        <f t="shared" si="4534"/>
        <v>0</v>
      </c>
      <c r="F2495" s="4">
        <f t="shared" si="4534"/>
        <v>1</v>
      </c>
      <c r="G2495" s="4">
        <f t="shared" si="4534"/>
        <v>1</v>
      </c>
      <c r="H2495" s="12">
        <f>H2484</f>
        <v>2.9350295454772697</v>
      </c>
      <c r="I2495" s="12">
        <f t="shared" ref="I2495:K2495" si="4535">I2484</f>
        <v>0.37317690679952958</v>
      </c>
      <c r="J2495" s="12">
        <f t="shared" si="4535"/>
        <v>2.597368877529346</v>
      </c>
      <c r="K2495" s="12">
        <f t="shared" si="4535"/>
        <v>-6.3064529442924858E-2</v>
      </c>
      <c r="L2495" s="4">
        <f t="shared" si="4518"/>
        <v>5.4693338935636904</v>
      </c>
      <c r="M2495" s="11">
        <f t="shared" si="4519"/>
        <v>0.99580364537746258</v>
      </c>
      <c r="N2495" s="12">
        <f t="shared" si="4520"/>
        <v>1.7609392118091205E-5</v>
      </c>
      <c r="O2495" s="12">
        <f t="shared" si="4521"/>
        <v>-3.5070993728152752E-5</v>
      </c>
      <c r="P2495" s="12">
        <f t="shared" si="4513"/>
        <v>0</v>
      </c>
      <c r="Q2495" s="12">
        <f t="shared" si="4514"/>
        <v>-3.5070993728152752E-5</v>
      </c>
      <c r="R2495" s="12">
        <f t="shared" si="4515"/>
        <v>-3.5070993728152752E-5</v>
      </c>
      <c r="S2495" s="4">
        <f t="shared" si="4522"/>
        <v>1</v>
      </c>
      <c r="T2495" s="15" t="str">
        <f t="shared" si="4523"/>
        <v>OK</v>
      </c>
    </row>
    <row r="2496" spans="1:20" x14ac:dyDescent="0.25">
      <c r="A2496" t="s">
        <v>39</v>
      </c>
      <c r="B2496" t="s">
        <v>36</v>
      </c>
      <c r="C2496" s="4">
        <f t="shared" ref="C2496:G2496" si="4536">C2478</f>
        <v>0</v>
      </c>
      <c r="D2496" s="4">
        <f t="shared" si="4536"/>
        <v>-1</v>
      </c>
      <c r="E2496" s="4">
        <f t="shared" si="4536"/>
        <v>0</v>
      </c>
      <c r="F2496" s="4">
        <f t="shared" si="4536"/>
        <v>-1</v>
      </c>
      <c r="G2496" s="4">
        <f t="shared" si="4536"/>
        <v>0</v>
      </c>
      <c r="H2496" s="12">
        <f>H2484</f>
        <v>2.9350295454772697</v>
      </c>
      <c r="I2496" s="12">
        <f t="shared" ref="I2496:K2496" si="4537">I2484</f>
        <v>0.37317690679952958</v>
      </c>
      <c r="J2496" s="12">
        <f t="shared" si="4537"/>
        <v>2.597368877529346</v>
      </c>
      <c r="K2496" s="12">
        <f t="shared" si="4537"/>
        <v>-6.3064529442924858E-2</v>
      </c>
      <c r="L2496" s="4">
        <f t="shared" si="4518"/>
        <v>-5.5323984230066152</v>
      </c>
      <c r="M2496" s="11">
        <f t="shared" si="4519"/>
        <v>3.9408962573448426E-3</v>
      </c>
      <c r="N2496" s="12">
        <f t="shared" si="4520"/>
        <v>1.5530663311154588E-5</v>
      </c>
      <c r="O2496" s="12">
        <f t="shared" si="4521"/>
        <v>-3.093891715647515E-5</v>
      </c>
      <c r="P2496" s="12">
        <f t="shared" si="4513"/>
        <v>0</v>
      </c>
      <c r="Q2496" s="12">
        <f t="shared" si="4514"/>
        <v>-3.093891715647515E-5</v>
      </c>
      <c r="R2496" s="12">
        <f t="shared" si="4515"/>
        <v>0</v>
      </c>
      <c r="S2496" s="4">
        <f t="shared" si="4522"/>
        <v>0</v>
      </c>
      <c r="T2496" s="15" t="str">
        <f t="shared" si="4523"/>
        <v>OK</v>
      </c>
    </row>
    <row r="2497" spans="1:20" x14ac:dyDescent="0.25">
      <c r="A2497" t="s">
        <v>40</v>
      </c>
      <c r="B2497" t="s">
        <v>33</v>
      </c>
      <c r="C2497" s="4">
        <f t="shared" ref="C2497:G2497" si="4538">C2479</f>
        <v>1</v>
      </c>
      <c r="D2497" s="4">
        <f t="shared" si="4538"/>
        <v>1</v>
      </c>
      <c r="E2497" s="4">
        <f t="shared" si="4538"/>
        <v>1</v>
      </c>
      <c r="F2497" s="4">
        <f t="shared" si="4538"/>
        <v>1</v>
      </c>
      <c r="G2497" s="4">
        <f t="shared" si="4538"/>
        <v>0</v>
      </c>
      <c r="H2497" s="12">
        <f>H2484</f>
        <v>2.9350295454772697</v>
      </c>
      <c r="I2497" s="12">
        <f t="shared" ref="I2497:K2497" si="4539">I2484</f>
        <v>0.37317690679952958</v>
      </c>
      <c r="J2497" s="12">
        <f t="shared" si="4539"/>
        <v>2.597368877529346</v>
      </c>
      <c r="K2497" s="12">
        <f t="shared" si="4539"/>
        <v>-6.3064529442924858E-2</v>
      </c>
      <c r="L2497" s="4">
        <f t="shared" si="4518"/>
        <v>5.9055753298061457</v>
      </c>
      <c r="M2497" s="11">
        <f t="shared" si="4519"/>
        <v>0.99728318717129871</v>
      </c>
      <c r="N2497" s="12">
        <f t="shared" si="4520"/>
        <v>7.3810719461958891E-6</v>
      </c>
      <c r="O2497" s="12">
        <f t="shared" si="4521"/>
        <v>-1.4722037910485795E-5</v>
      </c>
      <c r="P2497" s="12">
        <f t="shared" si="4513"/>
        <v>-1.4722037910485795E-5</v>
      </c>
      <c r="Q2497" s="12">
        <f t="shared" si="4514"/>
        <v>-1.4722037910485795E-5</v>
      </c>
      <c r="R2497" s="12">
        <f t="shared" si="4515"/>
        <v>0</v>
      </c>
      <c r="S2497" s="4">
        <f t="shared" si="4522"/>
        <v>1</v>
      </c>
      <c r="T2497" s="15" t="str">
        <f t="shared" si="4523"/>
        <v>OK</v>
      </c>
    </row>
    <row r="2498" spans="1:20" x14ac:dyDescent="0.25">
      <c r="M2498" s="5" t="s">
        <v>47</v>
      </c>
      <c r="N2498" s="11">
        <f>AVERAGE(N2488:N2497)</f>
        <v>1.3549165440847617E-3</v>
      </c>
      <c r="O2498"/>
    </row>
    <row r="2499" spans="1:20" x14ac:dyDescent="0.25">
      <c r="H2499" t="s">
        <v>41</v>
      </c>
      <c r="I2499">
        <f>I2481</f>
        <v>3</v>
      </c>
      <c r="M2499"/>
      <c r="N2499" s="5" t="s">
        <v>46</v>
      </c>
      <c r="O2499" s="11">
        <f>AVERAGE(O2488:O2497)</f>
        <v>-1.1404957635760265E-3</v>
      </c>
      <c r="P2499" s="11">
        <f t="shared" ref="P2499:R2499" si="4540">AVERAGE(P2488:P2497)</f>
        <v>7.5255596701416451E-5</v>
      </c>
      <c r="Q2499" s="11">
        <f t="shared" si="4540"/>
        <v>-1.4214612196090221E-3</v>
      </c>
      <c r="R2499" s="11">
        <f t="shared" si="4540"/>
        <v>7.0930990646906684E-5</v>
      </c>
    </row>
    <row r="2500" spans="1:20" x14ac:dyDescent="0.25">
      <c r="M2500"/>
      <c r="N2500"/>
      <c r="O2500"/>
    </row>
    <row r="2501" spans="1:20" x14ac:dyDescent="0.25">
      <c r="M2501"/>
      <c r="N2501"/>
      <c r="O2501"/>
    </row>
    <row r="2502" spans="1:20" x14ac:dyDescent="0.25">
      <c r="H2502" s="13">
        <f>H2484-O2499*$I2499</f>
        <v>2.9384510327679978</v>
      </c>
      <c r="I2502" s="13">
        <f t="shared" ref="I2502" si="4541">I2484-P2499*$I2499</f>
        <v>0.37295114000942531</v>
      </c>
      <c r="J2502" s="13">
        <f t="shared" ref="J2502" si="4542">J2484-Q2499*$I2499</f>
        <v>2.601633261188173</v>
      </c>
      <c r="K2502" s="13">
        <f t="shared" ref="K2502" si="4543">K2484-R2499*$I2499</f>
        <v>-6.3277322414865583E-2</v>
      </c>
      <c r="M2502"/>
      <c r="N2502"/>
      <c r="O2502"/>
    </row>
    <row r="2503" spans="1:20" x14ac:dyDescent="0.25">
      <c r="H2503" s="36" t="s">
        <v>18</v>
      </c>
      <c r="I2503" s="36"/>
      <c r="J2503" s="36"/>
      <c r="K2503" s="36"/>
      <c r="M2503"/>
      <c r="N2503"/>
      <c r="O2503" s="37" t="s">
        <v>23</v>
      </c>
      <c r="P2503" s="37"/>
      <c r="Q2503" s="37"/>
      <c r="R2503" s="37"/>
    </row>
    <row r="2504" spans="1:20" x14ac:dyDescent="0.25">
      <c r="A2504" s="14" t="s">
        <v>45</v>
      </c>
      <c r="B2504" s="14">
        <f>B2486+1</f>
        <v>139</v>
      </c>
      <c r="H2504" s="8" t="s">
        <v>19</v>
      </c>
      <c r="I2504" s="8" t="s">
        <v>20</v>
      </c>
      <c r="J2504" s="8" t="s">
        <v>22</v>
      </c>
      <c r="K2504" s="8" t="s">
        <v>21</v>
      </c>
      <c r="M2504"/>
      <c r="N2504"/>
      <c r="O2504" s="8" t="s">
        <v>24</v>
      </c>
      <c r="P2504" s="8" t="s">
        <v>25</v>
      </c>
      <c r="Q2504" s="8" t="s">
        <v>26</v>
      </c>
      <c r="R2504" s="8" t="s">
        <v>27</v>
      </c>
    </row>
    <row r="2505" spans="1:20" ht="30" x14ac:dyDescent="0.25">
      <c r="A2505" s="6" t="s">
        <v>44</v>
      </c>
      <c r="B2505" s="6" t="s">
        <v>13</v>
      </c>
      <c r="C2505" s="7" t="s">
        <v>7</v>
      </c>
      <c r="D2505" s="6" t="s">
        <v>14</v>
      </c>
      <c r="E2505" s="6" t="s">
        <v>1</v>
      </c>
      <c r="F2505" s="6" t="s">
        <v>2</v>
      </c>
      <c r="G2505" s="6" t="s">
        <v>15</v>
      </c>
      <c r="H2505" s="9" t="s">
        <v>14</v>
      </c>
      <c r="I2505" s="9" t="s">
        <v>1</v>
      </c>
      <c r="J2505" s="9" t="s">
        <v>2</v>
      </c>
      <c r="K2505" s="9" t="s">
        <v>15</v>
      </c>
      <c r="L2505" s="6" t="s">
        <v>16</v>
      </c>
      <c r="M2505" s="6" t="s">
        <v>17</v>
      </c>
      <c r="N2505" s="6" t="s">
        <v>28</v>
      </c>
      <c r="O2505" s="9" t="s">
        <v>14</v>
      </c>
      <c r="P2505" s="9" t="s">
        <v>1</v>
      </c>
      <c r="Q2505" s="9" t="s">
        <v>2</v>
      </c>
      <c r="R2505" s="9" t="s">
        <v>15</v>
      </c>
      <c r="S2505" s="7" t="s">
        <v>42</v>
      </c>
      <c r="T2505" s="9" t="s">
        <v>43</v>
      </c>
    </row>
    <row r="2506" spans="1:20" x14ac:dyDescent="0.25">
      <c r="A2506" t="s">
        <v>39</v>
      </c>
      <c r="B2506" t="s">
        <v>29</v>
      </c>
      <c r="C2506" s="4">
        <f>C2488</f>
        <v>0</v>
      </c>
      <c r="D2506" s="4">
        <f t="shared" ref="D2506:G2506" si="4544">D2488</f>
        <v>-1</v>
      </c>
      <c r="E2506" s="4">
        <f t="shared" si="4544"/>
        <v>1</v>
      </c>
      <c r="F2506" s="4">
        <f t="shared" si="4544"/>
        <v>0</v>
      </c>
      <c r="G2506" s="4">
        <f t="shared" si="4544"/>
        <v>1</v>
      </c>
      <c r="H2506" s="12">
        <f>H2502</f>
        <v>2.9384510327679978</v>
      </c>
      <c r="I2506" s="12">
        <f t="shared" ref="I2506:K2506" si="4545">I2502</f>
        <v>0.37295114000942531</v>
      </c>
      <c r="J2506" s="12">
        <f t="shared" si="4545"/>
        <v>2.601633261188173</v>
      </c>
      <c r="K2506" s="12">
        <f t="shared" si="4545"/>
        <v>-6.3277322414865583E-2</v>
      </c>
      <c r="L2506" s="4">
        <f>SUMPRODUCT(D2506:G2506,H2506:K2506)</f>
        <v>-2.6287772151734381</v>
      </c>
      <c r="M2506" s="11">
        <f>1/(1+EXP(-L2506))</f>
        <v>6.7309174764821317E-2</v>
      </c>
      <c r="N2506" s="12">
        <f>(M2506-C2506)^2</f>
        <v>4.5305250075212584E-3</v>
      </c>
      <c r="O2506" s="12">
        <f>2*D2506*$M2506*(1-$M2506)*($M2506-$C2506)</f>
        <v>-8.4511582160272346E-3</v>
      </c>
      <c r="P2506" s="12">
        <f t="shared" ref="P2506:P2515" si="4546">2*E2506*$M2506*(1-$M2506)*($M2506-$C2506)</f>
        <v>8.4511582160272346E-3</v>
      </c>
      <c r="Q2506" s="12">
        <f t="shared" ref="Q2506:Q2515" si="4547">2*F2506*$M2506*(1-$M2506)*($M2506-$C2506)</f>
        <v>0</v>
      </c>
      <c r="R2506" s="12">
        <f t="shared" ref="R2506:R2515" si="4548">2*G2506*$M2506*(1-$M2506)*($M2506-$C2506)</f>
        <v>8.4511582160272346E-3</v>
      </c>
      <c r="S2506" s="4">
        <f>IF(M2506&gt;0.5,1,0)</f>
        <v>0</v>
      </c>
      <c r="T2506" s="15" t="str">
        <f>IF(S2506=C2506,"OK","FAUX")</f>
        <v>OK</v>
      </c>
    </row>
    <row r="2507" spans="1:20" x14ac:dyDescent="0.25">
      <c r="A2507" t="s">
        <v>40</v>
      </c>
      <c r="B2507" t="s">
        <v>34</v>
      </c>
      <c r="C2507" s="4">
        <f t="shared" ref="C2507:G2507" si="4549">C2489</f>
        <v>1</v>
      </c>
      <c r="D2507" s="4">
        <f t="shared" si="4549"/>
        <v>0</v>
      </c>
      <c r="E2507" s="4">
        <f t="shared" si="4549"/>
        <v>1</v>
      </c>
      <c r="F2507" s="4">
        <f t="shared" si="4549"/>
        <v>1</v>
      </c>
      <c r="G2507" s="4">
        <f t="shared" si="4549"/>
        <v>1</v>
      </c>
      <c r="H2507" s="12">
        <f>H2502</f>
        <v>2.9384510327679978</v>
      </c>
      <c r="I2507" s="12">
        <f t="shared" ref="I2507:K2507" si="4550">I2502</f>
        <v>0.37295114000942531</v>
      </c>
      <c r="J2507" s="12">
        <f t="shared" si="4550"/>
        <v>2.601633261188173</v>
      </c>
      <c r="K2507" s="12">
        <f t="shared" si="4550"/>
        <v>-6.3277322414865583E-2</v>
      </c>
      <c r="L2507" s="4">
        <f t="shared" ref="L2507:L2515" si="4551">SUMPRODUCT(D2507:G2507,H2507:K2507)</f>
        <v>2.9113070787827326</v>
      </c>
      <c r="M2507" s="11">
        <f t="shared" ref="M2507:M2515" si="4552">1/(1+EXP(-L2507))</f>
        <v>0.94840256411866553</v>
      </c>
      <c r="N2507" s="12">
        <f t="shared" ref="N2507:N2515" si="4553">(M2507-C2507)^2</f>
        <v>2.6622953895284224E-3</v>
      </c>
      <c r="O2507" s="12">
        <f t="shared" ref="O2507:O2515" si="4554">2*D2507*$M2507*(1-$M2507)*($M2507-$C2507)</f>
        <v>0</v>
      </c>
      <c r="P2507" s="12">
        <f t="shared" si="4546"/>
        <v>-5.0498555477401143E-3</v>
      </c>
      <c r="Q2507" s="12">
        <f t="shared" si="4547"/>
        <v>-5.0498555477401143E-3</v>
      </c>
      <c r="R2507" s="12">
        <f t="shared" si="4548"/>
        <v>-5.0498555477401143E-3</v>
      </c>
      <c r="S2507" s="4">
        <f t="shared" ref="S2507:S2515" si="4555">IF(M2507&gt;0.5,1,0)</f>
        <v>1</v>
      </c>
      <c r="T2507" s="15" t="str">
        <f t="shared" ref="T2507:T2515" si="4556">IF(S2507=C2507,"OK","FAUX")</f>
        <v>OK</v>
      </c>
    </row>
    <row r="2508" spans="1:20" x14ac:dyDescent="0.25">
      <c r="A2508" t="s">
        <v>39</v>
      </c>
      <c r="B2508" t="s">
        <v>35</v>
      </c>
      <c r="C2508" s="4">
        <f t="shared" ref="C2508:G2508" si="4557">C2490</f>
        <v>0</v>
      </c>
      <c r="D2508" s="4">
        <f t="shared" si="4557"/>
        <v>-1</v>
      </c>
      <c r="E2508" s="4">
        <f t="shared" si="4557"/>
        <v>1</v>
      </c>
      <c r="F2508" s="4">
        <f t="shared" si="4557"/>
        <v>-1</v>
      </c>
      <c r="G2508" s="4">
        <f t="shared" si="4557"/>
        <v>0</v>
      </c>
      <c r="H2508" s="12">
        <f>H2502</f>
        <v>2.9384510327679978</v>
      </c>
      <c r="I2508" s="12">
        <f t="shared" ref="I2508:K2508" si="4558">I2502</f>
        <v>0.37295114000942531</v>
      </c>
      <c r="J2508" s="12">
        <f t="shared" si="4558"/>
        <v>2.601633261188173</v>
      </c>
      <c r="K2508" s="12">
        <f t="shared" si="4558"/>
        <v>-6.3277322414865583E-2</v>
      </c>
      <c r="L2508" s="4">
        <f t="shared" si="4551"/>
        <v>-5.1671331539467449</v>
      </c>
      <c r="M2508" s="11">
        <f t="shared" si="4552"/>
        <v>5.6685730795952268E-3</v>
      </c>
      <c r="N2508" s="12">
        <f t="shared" si="4553"/>
        <v>3.213272075871171E-5</v>
      </c>
      <c r="O2508" s="12">
        <f t="shared" si="4554"/>
        <v>-6.3901148165689458E-5</v>
      </c>
      <c r="P2508" s="12">
        <f t="shared" si="4546"/>
        <v>6.3901148165689458E-5</v>
      </c>
      <c r="Q2508" s="12">
        <f t="shared" si="4547"/>
        <v>-6.3901148165689458E-5</v>
      </c>
      <c r="R2508" s="12">
        <f t="shared" si="4548"/>
        <v>0</v>
      </c>
      <c r="S2508" s="4">
        <f t="shared" si="4555"/>
        <v>0</v>
      </c>
      <c r="T2508" s="15" t="str">
        <f t="shared" si="4556"/>
        <v>OK</v>
      </c>
    </row>
    <row r="2509" spans="1:20" x14ac:dyDescent="0.25">
      <c r="A2509" t="s">
        <v>39</v>
      </c>
      <c r="B2509" t="s">
        <v>37</v>
      </c>
      <c r="C2509" s="4">
        <f t="shared" ref="C2509:G2509" si="4559">C2491</f>
        <v>0</v>
      </c>
      <c r="D2509" s="4">
        <f t="shared" si="4559"/>
        <v>-1</v>
      </c>
      <c r="E2509" s="4">
        <f t="shared" si="4559"/>
        <v>0</v>
      </c>
      <c r="F2509" s="4">
        <f t="shared" si="4559"/>
        <v>-1</v>
      </c>
      <c r="G2509" s="4">
        <f t="shared" si="4559"/>
        <v>1</v>
      </c>
      <c r="H2509" s="12">
        <f>H2502</f>
        <v>2.9384510327679978</v>
      </c>
      <c r="I2509" s="12">
        <f t="shared" ref="I2509:K2509" si="4560">I2502</f>
        <v>0.37295114000942531</v>
      </c>
      <c r="J2509" s="12">
        <f t="shared" si="4560"/>
        <v>2.601633261188173</v>
      </c>
      <c r="K2509" s="12">
        <f t="shared" si="4560"/>
        <v>-6.3277322414865583E-2</v>
      </c>
      <c r="L2509" s="4">
        <f t="shared" si="4551"/>
        <v>-5.6033616163710365</v>
      </c>
      <c r="M2509" s="11">
        <f t="shared" si="4552"/>
        <v>3.6719210921749715E-3</v>
      </c>
      <c r="N2509" s="12">
        <f t="shared" si="4553"/>
        <v>1.3483004507159436E-5</v>
      </c>
      <c r="O2509" s="12">
        <f t="shared" si="4554"/>
        <v>-2.6866991957047413E-5</v>
      </c>
      <c r="P2509" s="12">
        <f t="shared" si="4546"/>
        <v>0</v>
      </c>
      <c r="Q2509" s="12">
        <f t="shared" si="4547"/>
        <v>-2.6866991957047413E-5</v>
      </c>
      <c r="R2509" s="12">
        <f t="shared" si="4548"/>
        <v>2.6866991957047413E-5</v>
      </c>
      <c r="S2509" s="4">
        <f t="shared" si="4555"/>
        <v>0</v>
      </c>
      <c r="T2509" s="15" t="str">
        <f t="shared" si="4556"/>
        <v>OK</v>
      </c>
    </row>
    <row r="2510" spans="1:20" x14ac:dyDescent="0.25">
      <c r="A2510" t="s">
        <v>40</v>
      </c>
      <c r="B2510" t="s">
        <v>32</v>
      </c>
      <c r="C2510" s="4">
        <f t="shared" ref="C2510:G2510" si="4561">C2492</f>
        <v>1</v>
      </c>
      <c r="D2510" s="4">
        <f t="shared" si="4561"/>
        <v>1</v>
      </c>
      <c r="E2510" s="4">
        <f t="shared" si="4561"/>
        <v>1</v>
      </c>
      <c r="F2510" s="4">
        <f t="shared" si="4561"/>
        <v>0</v>
      </c>
      <c r="G2510" s="4">
        <f t="shared" si="4561"/>
        <v>1</v>
      </c>
      <c r="H2510" s="12">
        <f>H2502</f>
        <v>2.9384510327679978</v>
      </c>
      <c r="I2510" s="12">
        <f t="shared" ref="I2510:K2510" si="4562">I2502</f>
        <v>0.37295114000942531</v>
      </c>
      <c r="J2510" s="12">
        <f t="shared" si="4562"/>
        <v>2.601633261188173</v>
      </c>
      <c r="K2510" s="12">
        <f t="shared" si="4562"/>
        <v>-6.3277322414865583E-2</v>
      </c>
      <c r="L2510" s="4">
        <f t="shared" si="4551"/>
        <v>3.2481248503625575</v>
      </c>
      <c r="M2510" s="11">
        <f t="shared" si="4552"/>
        <v>0.96260567330670366</v>
      </c>
      <c r="N2510" s="12">
        <f t="shared" si="4553"/>
        <v>1.3983356688449754E-3</v>
      </c>
      <c r="O2510" s="12">
        <f t="shared" si="4554"/>
        <v>-2.6920916960345947E-3</v>
      </c>
      <c r="P2510" s="12">
        <f t="shared" si="4546"/>
        <v>-2.6920916960345947E-3</v>
      </c>
      <c r="Q2510" s="12">
        <f t="shared" si="4547"/>
        <v>0</v>
      </c>
      <c r="R2510" s="12">
        <f t="shared" si="4548"/>
        <v>-2.6920916960345947E-3</v>
      </c>
      <c r="S2510" s="4">
        <f t="shared" si="4555"/>
        <v>1</v>
      </c>
      <c r="T2510" s="15" t="str">
        <f t="shared" si="4556"/>
        <v>OK</v>
      </c>
    </row>
    <row r="2511" spans="1:20" x14ac:dyDescent="0.25">
      <c r="A2511" t="s">
        <v>40</v>
      </c>
      <c r="B2511" t="s">
        <v>38</v>
      </c>
      <c r="C2511" s="4">
        <f t="shared" ref="C2511:G2511" si="4563">C2493</f>
        <v>1</v>
      </c>
      <c r="D2511" s="4">
        <f t="shared" si="4563"/>
        <v>1</v>
      </c>
      <c r="E2511" s="4">
        <f t="shared" si="4563"/>
        <v>1</v>
      </c>
      <c r="F2511" s="4">
        <f t="shared" si="4563"/>
        <v>1</v>
      </c>
      <c r="G2511" s="4">
        <f t="shared" si="4563"/>
        <v>0</v>
      </c>
      <c r="H2511" s="12">
        <f>H2502</f>
        <v>2.9384510327679978</v>
      </c>
      <c r="I2511" s="12">
        <f t="shared" ref="I2511:K2511" si="4564">I2502</f>
        <v>0.37295114000942531</v>
      </c>
      <c r="J2511" s="12">
        <f t="shared" si="4564"/>
        <v>2.601633261188173</v>
      </c>
      <c r="K2511" s="12">
        <f t="shared" si="4564"/>
        <v>-6.3277322414865583E-2</v>
      </c>
      <c r="L2511" s="4">
        <f t="shared" si="4551"/>
        <v>5.9130354339655966</v>
      </c>
      <c r="M2511" s="11">
        <f t="shared" si="4552"/>
        <v>0.99730332501396857</v>
      </c>
      <c r="N2511" s="12">
        <f t="shared" si="4553"/>
        <v>7.2720559802876306E-6</v>
      </c>
      <c r="O2511" s="12">
        <f t="shared" si="4554"/>
        <v>-1.4504891217657136E-5</v>
      </c>
      <c r="P2511" s="12">
        <f t="shared" si="4546"/>
        <v>-1.4504891217657136E-5</v>
      </c>
      <c r="Q2511" s="12">
        <f t="shared" si="4547"/>
        <v>-1.4504891217657136E-5</v>
      </c>
      <c r="R2511" s="12">
        <f t="shared" si="4548"/>
        <v>0</v>
      </c>
      <c r="S2511" s="4">
        <f t="shared" si="4555"/>
        <v>1</v>
      </c>
      <c r="T2511" s="15" t="str">
        <f t="shared" si="4556"/>
        <v>OK</v>
      </c>
    </row>
    <row r="2512" spans="1:20" x14ac:dyDescent="0.25">
      <c r="A2512" t="s">
        <v>39</v>
      </c>
      <c r="B2512" t="s">
        <v>31</v>
      </c>
      <c r="C2512" s="4">
        <f t="shared" ref="C2512:G2512" si="4565">C2494</f>
        <v>0</v>
      </c>
      <c r="D2512" s="4">
        <f t="shared" si="4565"/>
        <v>0</v>
      </c>
      <c r="E2512" s="4">
        <f t="shared" si="4565"/>
        <v>0</v>
      </c>
      <c r="F2512" s="4">
        <f t="shared" si="4565"/>
        <v>-1</v>
      </c>
      <c r="G2512" s="4">
        <f t="shared" si="4565"/>
        <v>0</v>
      </c>
      <c r="H2512" s="12">
        <f>H2502</f>
        <v>2.9384510327679978</v>
      </c>
      <c r="I2512" s="12">
        <f t="shared" ref="I2512:K2512" si="4566">I2502</f>
        <v>0.37295114000942531</v>
      </c>
      <c r="J2512" s="12">
        <f t="shared" si="4566"/>
        <v>2.601633261188173</v>
      </c>
      <c r="K2512" s="12">
        <f t="shared" si="4566"/>
        <v>-6.3277322414865583E-2</v>
      </c>
      <c r="L2512" s="4">
        <f t="shared" si="4551"/>
        <v>-2.601633261188173</v>
      </c>
      <c r="M2512" s="11">
        <f t="shared" si="4552"/>
        <v>6.9033380372141226E-2</v>
      </c>
      <c r="N2512" s="12">
        <f t="shared" si="4553"/>
        <v>4.7656076056047337E-3</v>
      </c>
      <c r="O2512" s="12">
        <f t="shared" si="4554"/>
        <v>0</v>
      </c>
      <c r="P2512" s="12">
        <f t="shared" si="4546"/>
        <v>0</v>
      </c>
      <c r="Q2512" s="12">
        <f t="shared" si="4547"/>
        <v>-8.8732432061253055E-3</v>
      </c>
      <c r="R2512" s="12">
        <f t="shared" si="4548"/>
        <v>0</v>
      </c>
      <c r="S2512" s="4">
        <f t="shared" si="4555"/>
        <v>0</v>
      </c>
      <c r="T2512" s="15" t="str">
        <f t="shared" si="4556"/>
        <v>OK</v>
      </c>
    </row>
    <row r="2513" spans="1:20" x14ac:dyDescent="0.25">
      <c r="A2513" t="s">
        <v>40</v>
      </c>
      <c r="B2513" t="s">
        <v>30</v>
      </c>
      <c r="C2513" s="4">
        <f t="shared" ref="C2513:G2513" si="4567">C2495</f>
        <v>1</v>
      </c>
      <c r="D2513" s="4">
        <f t="shared" si="4567"/>
        <v>1</v>
      </c>
      <c r="E2513" s="4">
        <f t="shared" si="4567"/>
        <v>0</v>
      </c>
      <c r="F2513" s="4">
        <f t="shared" si="4567"/>
        <v>1</v>
      </c>
      <c r="G2513" s="4">
        <f t="shared" si="4567"/>
        <v>1</v>
      </c>
      <c r="H2513" s="12">
        <f>H2502</f>
        <v>2.9384510327679978</v>
      </c>
      <c r="I2513" s="12">
        <f t="shared" ref="I2513:K2513" si="4568">I2502</f>
        <v>0.37295114000942531</v>
      </c>
      <c r="J2513" s="12">
        <f t="shared" si="4568"/>
        <v>2.601633261188173</v>
      </c>
      <c r="K2513" s="12">
        <f t="shared" si="4568"/>
        <v>-6.3277322414865583E-2</v>
      </c>
      <c r="L2513" s="4">
        <f t="shared" si="4551"/>
        <v>5.476806971541305</v>
      </c>
      <c r="M2513" s="11">
        <f t="shared" si="4552"/>
        <v>0.9958347580436161</v>
      </c>
      <c r="N2513" s="12">
        <f t="shared" si="4553"/>
        <v>1.7349240555220803E-5</v>
      </c>
      <c r="O2513" s="12">
        <f t="shared" si="4554"/>
        <v>-3.4553953541097596E-5</v>
      </c>
      <c r="P2513" s="12">
        <f t="shared" si="4546"/>
        <v>0</v>
      </c>
      <c r="Q2513" s="12">
        <f t="shared" si="4547"/>
        <v>-3.4553953541097596E-5</v>
      </c>
      <c r="R2513" s="12">
        <f t="shared" si="4548"/>
        <v>-3.4553953541097596E-5</v>
      </c>
      <c r="S2513" s="4">
        <f t="shared" si="4555"/>
        <v>1</v>
      </c>
      <c r="T2513" s="15" t="str">
        <f t="shared" si="4556"/>
        <v>OK</v>
      </c>
    </row>
    <row r="2514" spans="1:20" x14ac:dyDescent="0.25">
      <c r="A2514" t="s">
        <v>39</v>
      </c>
      <c r="B2514" t="s">
        <v>36</v>
      </c>
      <c r="C2514" s="4">
        <f t="shared" ref="C2514:G2514" si="4569">C2496</f>
        <v>0</v>
      </c>
      <c r="D2514" s="4">
        <f t="shared" si="4569"/>
        <v>-1</v>
      </c>
      <c r="E2514" s="4">
        <f t="shared" si="4569"/>
        <v>0</v>
      </c>
      <c r="F2514" s="4">
        <f t="shared" si="4569"/>
        <v>-1</v>
      </c>
      <c r="G2514" s="4">
        <f t="shared" si="4569"/>
        <v>0</v>
      </c>
      <c r="H2514" s="12">
        <f>H2502</f>
        <v>2.9384510327679978</v>
      </c>
      <c r="I2514" s="12">
        <f t="shared" ref="I2514:K2514" si="4570">I2502</f>
        <v>0.37295114000942531</v>
      </c>
      <c r="J2514" s="12">
        <f t="shared" si="4570"/>
        <v>2.601633261188173</v>
      </c>
      <c r="K2514" s="12">
        <f t="shared" si="4570"/>
        <v>-6.3277322414865583E-2</v>
      </c>
      <c r="L2514" s="4">
        <f t="shared" si="4551"/>
        <v>-5.5400842939561707</v>
      </c>
      <c r="M2514" s="11">
        <f t="shared" si="4552"/>
        <v>3.9108411414370799E-3</v>
      </c>
      <c r="N2514" s="12">
        <f t="shared" si="4553"/>
        <v>1.5294678433556881E-5</v>
      </c>
      <c r="O2514" s="12">
        <f t="shared" si="4554"/>
        <v>-3.0469726751787757E-5</v>
      </c>
      <c r="P2514" s="12">
        <f t="shared" si="4546"/>
        <v>0</v>
      </c>
      <c r="Q2514" s="12">
        <f t="shared" si="4547"/>
        <v>-3.0469726751787757E-5</v>
      </c>
      <c r="R2514" s="12">
        <f t="shared" si="4548"/>
        <v>0</v>
      </c>
      <c r="S2514" s="4">
        <f t="shared" si="4555"/>
        <v>0</v>
      </c>
      <c r="T2514" s="15" t="str">
        <f t="shared" si="4556"/>
        <v>OK</v>
      </c>
    </row>
    <row r="2515" spans="1:20" x14ac:dyDescent="0.25">
      <c r="A2515" t="s">
        <v>40</v>
      </c>
      <c r="B2515" t="s">
        <v>33</v>
      </c>
      <c r="C2515" s="4">
        <f t="shared" ref="C2515:G2515" si="4571">C2497</f>
        <v>1</v>
      </c>
      <c r="D2515" s="4">
        <f t="shared" si="4571"/>
        <v>1</v>
      </c>
      <c r="E2515" s="4">
        <f t="shared" si="4571"/>
        <v>1</v>
      </c>
      <c r="F2515" s="4">
        <f t="shared" si="4571"/>
        <v>1</v>
      </c>
      <c r="G2515" s="4">
        <f t="shared" si="4571"/>
        <v>0</v>
      </c>
      <c r="H2515" s="12">
        <f>H2502</f>
        <v>2.9384510327679978</v>
      </c>
      <c r="I2515" s="12">
        <f t="shared" ref="I2515:K2515" si="4572">I2502</f>
        <v>0.37295114000942531</v>
      </c>
      <c r="J2515" s="12">
        <f t="shared" si="4572"/>
        <v>2.601633261188173</v>
      </c>
      <c r="K2515" s="12">
        <f t="shared" si="4572"/>
        <v>-6.3277322414865583E-2</v>
      </c>
      <c r="L2515" s="4">
        <f t="shared" si="4551"/>
        <v>5.9130354339655966</v>
      </c>
      <c r="M2515" s="11">
        <f t="shared" si="4552"/>
        <v>0.99730332501396857</v>
      </c>
      <c r="N2515" s="12">
        <f t="shared" si="4553"/>
        <v>7.2720559802876306E-6</v>
      </c>
      <c r="O2515" s="12">
        <f t="shared" si="4554"/>
        <v>-1.4504891217657136E-5</v>
      </c>
      <c r="P2515" s="12">
        <f t="shared" si="4546"/>
        <v>-1.4504891217657136E-5</v>
      </c>
      <c r="Q2515" s="12">
        <f t="shared" si="4547"/>
        <v>-1.4504891217657136E-5</v>
      </c>
      <c r="R2515" s="12">
        <f t="shared" si="4548"/>
        <v>0</v>
      </c>
      <c r="S2515" s="4">
        <f t="shared" si="4555"/>
        <v>1</v>
      </c>
      <c r="T2515" s="15" t="str">
        <f t="shared" si="4556"/>
        <v>OK</v>
      </c>
    </row>
    <row r="2516" spans="1:20" x14ac:dyDescent="0.25">
      <c r="M2516" s="5" t="s">
        <v>47</v>
      </c>
      <c r="N2516" s="11">
        <f>AVERAGE(N2506:N2515)</f>
        <v>1.3449567427714613E-3</v>
      </c>
      <c r="O2516"/>
    </row>
    <row r="2517" spans="1:20" x14ac:dyDescent="0.25">
      <c r="H2517" t="s">
        <v>41</v>
      </c>
      <c r="I2517">
        <f>I2499</f>
        <v>3</v>
      </c>
      <c r="M2517"/>
      <c r="N2517" s="5" t="s">
        <v>46</v>
      </c>
      <c r="O2517" s="11">
        <f>AVERAGE(O2506:O2515)</f>
        <v>-1.1328051514912767E-3</v>
      </c>
      <c r="P2517" s="11">
        <f t="shared" ref="P2517:R2517" si="4573">AVERAGE(P2506:P2515)</f>
        <v>7.4410233798290096E-5</v>
      </c>
      <c r="Q2517" s="11">
        <f t="shared" si="4573"/>
        <v>-1.4107900356716357E-3</v>
      </c>
      <c r="R2517" s="11">
        <f t="shared" si="4573"/>
        <v>7.0152401066847514E-5</v>
      </c>
    </row>
    <row r="2518" spans="1:20" x14ac:dyDescent="0.25">
      <c r="M2518"/>
      <c r="N2518"/>
      <c r="O2518"/>
    </row>
    <row r="2519" spans="1:20" x14ac:dyDescent="0.25">
      <c r="M2519"/>
      <c r="N2519"/>
      <c r="O2519"/>
    </row>
    <row r="2520" spans="1:20" x14ac:dyDescent="0.25">
      <c r="H2520" s="13">
        <f>H2502-O2517*$I2517</f>
        <v>2.9418494482224715</v>
      </c>
      <c r="I2520" s="13">
        <f t="shared" ref="I2520" si="4574">I2502-P2517*$I2517</f>
        <v>0.37272790930803046</v>
      </c>
      <c r="J2520" s="13">
        <f t="shared" ref="J2520" si="4575">J2502-Q2517*$I2517</f>
        <v>2.6058656312951878</v>
      </c>
      <c r="K2520" s="13">
        <f t="shared" ref="K2520" si="4576">K2502-R2517*$I2517</f>
        <v>-6.348777961806612E-2</v>
      </c>
      <c r="M2520"/>
      <c r="N2520"/>
      <c r="O2520"/>
    </row>
    <row r="2521" spans="1:20" x14ac:dyDescent="0.25">
      <c r="H2521" s="36" t="s">
        <v>18</v>
      </c>
      <c r="I2521" s="36"/>
      <c r="J2521" s="36"/>
      <c r="K2521" s="36"/>
      <c r="M2521"/>
      <c r="N2521"/>
      <c r="O2521" s="37" t="s">
        <v>23</v>
      </c>
      <c r="P2521" s="37"/>
      <c r="Q2521" s="37"/>
      <c r="R2521" s="37"/>
    </row>
    <row r="2522" spans="1:20" x14ac:dyDescent="0.25">
      <c r="A2522" s="14" t="s">
        <v>45</v>
      </c>
      <c r="B2522" s="14">
        <f>B2504+1</f>
        <v>140</v>
      </c>
      <c r="H2522" s="8" t="s">
        <v>19</v>
      </c>
      <c r="I2522" s="8" t="s">
        <v>20</v>
      </c>
      <c r="J2522" s="8" t="s">
        <v>22</v>
      </c>
      <c r="K2522" s="8" t="s">
        <v>21</v>
      </c>
      <c r="M2522"/>
      <c r="N2522"/>
      <c r="O2522" s="8" t="s">
        <v>24</v>
      </c>
      <c r="P2522" s="8" t="s">
        <v>25</v>
      </c>
      <c r="Q2522" s="8" t="s">
        <v>26</v>
      </c>
      <c r="R2522" s="8" t="s">
        <v>27</v>
      </c>
    </row>
    <row r="2523" spans="1:20" ht="30" x14ac:dyDescent="0.25">
      <c r="A2523" s="6" t="s">
        <v>44</v>
      </c>
      <c r="B2523" s="6" t="s">
        <v>13</v>
      </c>
      <c r="C2523" s="7" t="s">
        <v>7</v>
      </c>
      <c r="D2523" s="6" t="s">
        <v>14</v>
      </c>
      <c r="E2523" s="6" t="s">
        <v>1</v>
      </c>
      <c r="F2523" s="6" t="s">
        <v>2</v>
      </c>
      <c r="G2523" s="6" t="s">
        <v>15</v>
      </c>
      <c r="H2523" s="9" t="s">
        <v>14</v>
      </c>
      <c r="I2523" s="9" t="s">
        <v>1</v>
      </c>
      <c r="J2523" s="9" t="s">
        <v>2</v>
      </c>
      <c r="K2523" s="9" t="s">
        <v>15</v>
      </c>
      <c r="L2523" s="6" t="s">
        <v>16</v>
      </c>
      <c r="M2523" s="6" t="s">
        <v>17</v>
      </c>
      <c r="N2523" s="6" t="s">
        <v>28</v>
      </c>
      <c r="O2523" s="9" t="s">
        <v>14</v>
      </c>
      <c r="P2523" s="9" t="s">
        <v>1</v>
      </c>
      <c r="Q2523" s="9" t="s">
        <v>2</v>
      </c>
      <c r="R2523" s="9" t="s">
        <v>15</v>
      </c>
      <c r="S2523" s="7" t="s">
        <v>42</v>
      </c>
      <c r="T2523" s="9" t="s">
        <v>43</v>
      </c>
    </row>
    <row r="2524" spans="1:20" x14ac:dyDescent="0.25">
      <c r="A2524" t="s">
        <v>39</v>
      </c>
      <c r="B2524" t="s">
        <v>29</v>
      </c>
      <c r="C2524" s="4">
        <f>C2506</f>
        <v>0</v>
      </c>
      <c r="D2524" s="4">
        <f t="shared" ref="D2524:G2524" si="4577">D2506</f>
        <v>-1</v>
      </c>
      <c r="E2524" s="4">
        <f t="shared" si="4577"/>
        <v>1</v>
      </c>
      <c r="F2524" s="4">
        <f t="shared" si="4577"/>
        <v>0</v>
      </c>
      <c r="G2524" s="4">
        <f t="shared" si="4577"/>
        <v>1</v>
      </c>
      <c r="H2524" s="12">
        <f>H2520</f>
        <v>2.9418494482224715</v>
      </c>
      <c r="I2524" s="12">
        <f t="shared" ref="I2524:K2524" si="4578">I2520</f>
        <v>0.37272790930803046</v>
      </c>
      <c r="J2524" s="12">
        <f t="shared" si="4578"/>
        <v>2.6058656312951878</v>
      </c>
      <c r="K2524" s="12">
        <f t="shared" si="4578"/>
        <v>-6.348777961806612E-2</v>
      </c>
      <c r="L2524" s="4">
        <f>SUMPRODUCT(D2524:G2524,H2524:K2524)</f>
        <v>-2.632609318532507</v>
      </c>
      <c r="M2524" s="11">
        <f>1/(1+EXP(-L2524))</f>
        <v>6.7068999023355169E-2</v>
      </c>
      <c r="N2524" s="12">
        <f>(M2524-C2524)^2</f>
        <v>4.4982506299948164E-3</v>
      </c>
      <c r="O2524" s="12">
        <f>2*D2524*$M2524*(1-$M2524)*($M2524-$C2524)</f>
        <v>-8.3931149257697752E-3</v>
      </c>
      <c r="P2524" s="12">
        <f t="shared" ref="P2524:P2533" si="4579">2*E2524*$M2524*(1-$M2524)*($M2524-$C2524)</f>
        <v>8.3931149257697752E-3</v>
      </c>
      <c r="Q2524" s="12">
        <f t="shared" ref="Q2524:Q2533" si="4580">2*F2524*$M2524*(1-$M2524)*($M2524-$C2524)</f>
        <v>0</v>
      </c>
      <c r="R2524" s="12">
        <f t="shared" ref="R2524:R2533" si="4581">2*G2524*$M2524*(1-$M2524)*($M2524-$C2524)</f>
        <v>8.3931149257697752E-3</v>
      </c>
      <c r="S2524" s="4">
        <f>IF(M2524&gt;0.5,1,0)</f>
        <v>0</v>
      </c>
      <c r="T2524" s="15" t="str">
        <f>IF(S2524=C2524,"OK","FAUX")</f>
        <v>OK</v>
      </c>
    </row>
    <row r="2525" spans="1:20" x14ac:dyDescent="0.25">
      <c r="A2525" t="s">
        <v>40</v>
      </c>
      <c r="B2525" t="s">
        <v>34</v>
      </c>
      <c r="C2525" s="4">
        <f t="shared" ref="C2525:G2525" si="4582">C2507</f>
        <v>1</v>
      </c>
      <c r="D2525" s="4">
        <f t="shared" si="4582"/>
        <v>0</v>
      </c>
      <c r="E2525" s="4">
        <f t="shared" si="4582"/>
        <v>1</v>
      </c>
      <c r="F2525" s="4">
        <f t="shared" si="4582"/>
        <v>1</v>
      </c>
      <c r="G2525" s="4">
        <f t="shared" si="4582"/>
        <v>1</v>
      </c>
      <c r="H2525" s="12">
        <f>H2520</f>
        <v>2.9418494482224715</v>
      </c>
      <c r="I2525" s="12">
        <f t="shared" ref="I2525:K2525" si="4583">I2520</f>
        <v>0.37272790930803046</v>
      </c>
      <c r="J2525" s="12">
        <f t="shared" si="4583"/>
        <v>2.6058656312951878</v>
      </c>
      <c r="K2525" s="12">
        <f t="shared" si="4583"/>
        <v>-6.348777961806612E-2</v>
      </c>
      <c r="L2525" s="4">
        <f t="shared" ref="L2525:L2533" si="4584">SUMPRODUCT(D2525:G2525,H2525:K2525)</f>
        <v>2.9151057609851523</v>
      </c>
      <c r="M2525" s="11">
        <f t="shared" ref="M2525:M2533" si="4585">1/(1+EXP(-L2525))</f>
        <v>0.94858813684953358</v>
      </c>
      <c r="N2525" s="12">
        <f t="shared" ref="N2525:N2533" si="4586">(M2525-C2525)^2</f>
        <v>2.6431796726022871E-3</v>
      </c>
      <c r="O2525" s="12">
        <f t="shared" ref="O2525:O2533" si="4587">2*D2525*$M2525*(1-$M2525)*($M2525-$C2525)</f>
        <v>0</v>
      </c>
      <c r="P2525" s="12">
        <f t="shared" si="4579"/>
        <v>-5.0145777619847271E-3</v>
      </c>
      <c r="Q2525" s="12">
        <f t="shared" si="4580"/>
        <v>-5.0145777619847271E-3</v>
      </c>
      <c r="R2525" s="12">
        <f t="shared" si="4581"/>
        <v>-5.0145777619847271E-3</v>
      </c>
      <c r="S2525" s="4">
        <f t="shared" ref="S2525:S2533" si="4588">IF(M2525&gt;0.5,1,0)</f>
        <v>1</v>
      </c>
      <c r="T2525" s="15" t="str">
        <f t="shared" ref="T2525:T2533" si="4589">IF(S2525=C2525,"OK","FAUX")</f>
        <v>OK</v>
      </c>
    </row>
    <row r="2526" spans="1:20" x14ac:dyDescent="0.25">
      <c r="A2526" t="s">
        <v>39</v>
      </c>
      <c r="B2526" t="s">
        <v>35</v>
      </c>
      <c r="C2526" s="4">
        <f t="shared" ref="C2526:G2526" si="4590">C2508</f>
        <v>0</v>
      </c>
      <c r="D2526" s="4">
        <f t="shared" si="4590"/>
        <v>-1</v>
      </c>
      <c r="E2526" s="4">
        <f t="shared" si="4590"/>
        <v>1</v>
      </c>
      <c r="F2526" s="4">
        <f t="shared" si="4590"/>
        <v>-1</v>
      </c>
      <c r="G2526" s="4">
        <f t="shared" si="4590"/>
        <v>0</v>
      </c>
      <c r="H2526" s="12">
        <f>H2520</f>
        <v>2.9418494482224715</v>
      </c>
      <c r="I2526" s="12">
        <f t="shared" ref="I2526:K2526" si="4591">I2520</f>
        <v>0.37272790930803046</v>
      </c>
      <c r="J2526" s="12">
        <f t="shared" si="4591"/>
        <v>2.6058656312951878</v>
      </c>
      <c r="K2526" s="12">
        <f t="shared" si="4591"/>
        <v>-6.348777961806612E-2</v>
      </c>
      <c r="L2526" s="4">
        <f t="shared" si="4584"/>
        <v>-5.1749871702096293</v>
      </c>
      <c r="M2526" s="11">
        <f t="shared" si="4585"/>
        <v>5.6244758190759315E-3</v>
      </c>
      <c r="N2526" s="12">
        <f t="shared" si="4586"/>
        <v>3.1634728239369872E-5</v>
      </c>
      <c r="O2526" s="12">
        <f t="shared" si="4587"/>
        <v>-6.2913598950688999E-5</v>
      </c>
      <c r="P2526" s="12">
        <f t="shared" si="4579"/>
        <v>6.2913598950688999E-5</v>
      </c>
      <c r="Q2526" s="12">
        <f t="shared" si="4580"/>
        <v>-6.2913598950688999E-5</v>
      </c>
      <c r="R2526" s="12">
        <f t="shared" si="4581"/>
        <v>0</v>
      </c>
      <c r="S2526" s="4">
        <f t="shared" si="4588"/>
        <v>0</v>
      </c>
      <c r="T2526" s="15" t="str">
        <f t="shared" si="4589"/>
        <v>OK</v>
      </c>
    </row>
    <row r="2527" spans="1:20" x14ac:dyDescent="0.25">
      <c r="A2527" t="s">
        <v>39</v>
      </c>
      <c r="B2527" t="s">
        <v>37</v>
      </c>
      <c r="C2527" s="4">
        <f t="shared" ref="C2527:G2527" si="4592">C2509</f>
        <v>0</v>
      </c>
      <c r="D2527" s="4">
        <f t="shared" si="4592"/>
        <v>-1</v>
      </c>
      <c r="E2527" s="4">
        <f t="shared" si="4592"/>
        <v>0</v>
      </c>
      <c r="F2527" s="4">
        <f t="shared" si="4592"/>
        <v>-1</v>
      </c>
      <c r="G2527" s="4">
        <f t="shared" si="4592"/>
        <v>1</v>
      </c>
      <c r="H2527" s="12">
        <f>H2520</f>
        <v>2.9418494482224715</v>
      </c>
      <c r="I2527" s="12">
        <f t="shared" ref="I2527:K2527" si="4593">I2520</f>
        <v>0.37272790930803046</v>
      </c>
      <c r="J2527" s="12">
        <f t="shared" si="4593"/>
        <v>2.6058656312951878</v>
      </c>
      <c r="K2527" s="12">
        <f t="shared" si="4593"/>
        <v>-6.348777961806612E-2</v>
      </c>
      <c r="L2527" s="4">
        <f t="shared" si="4584"/>
        <v>-5.6112028591357257</v>
      </c>
      <c r="M2527" s="11">
        <f t="shared" si="4585"/>
        <v>3.6433457477558491E-3</v>
      </c>
      <c r="N2527" s="12">
        <f t="shared" si="4586"/>
        <v>1.3273968237690628E-5</v>
      </c>
      <c r="O2527" s="12">
        <f t="shared" si="4587"/>
        <v>-2.6451213163911982E-5</v>
      </c>
      <c r="P2527" s="12">
        <f t="shared" si="4579"/>
        <v>0</v>
      </c>
      <c r="Q2527" s="12">
        <f t="shared" si="4580"/>
        <v>-2.6451213163911982E-5</v>
      </c>
      <c r="R2527" s="12">
        <f t="shared" si="4581"/>
        <v>2.6451213163911982E-5</v>
      </c>
      <c r="S2527" s="4">
        <f t="shared" si="4588"/>
        <v>0</v>
      </c>
      <c r="T2527" s="15" t="str">
        <f t="shared" si="4589"/>
        <v>OK</v>
      </c>
    </row>
    <row r="2528" spans="1:20" x14ac:dyDescent="0.25">
      <c r="A2528" t="s">
        <v>40</v>
      </c>
      <c r="B2528" t="s">
        <v>32</v>
      </c>
      <c r="C2528" s="4">
        <f t="shared" ref="C2528:G2528" si="4594">C2510</f>
        <v>1</v>
      </c>
      <c r="D2528" s="4">
        <f t="shared" si="4594"/>
        <v>1</v>
      </c>
      <c r="E2528" s="4">
        <f t="shared" si="4594"/>
        <v>1</v>
      </c>
      <c r="F2528" s="4">
        <f t="shared" si="4594"/>
        <v>0</v>
      </c>
      <c r="G2528" s="4">
        <f t="shared" si="4594"/>
        <v>1</v>
      </c>
      <c r="H2528" s="12">
        <f>H2520</f>
        <v>2.9418494482224715</v>
      </c>
      <c r="I2528" s="12">
        <f t="shared" ref="I2528:K2528" si="4595">I2520</f>
        <v>0.37272790930803046</v>
      </c>
      <c r="J2528" s="12">
        <f t="shared" si="4595"/>
        <v>2.6058656312951878</v>
      </c>
      <c r="K2528" s="12">
        <f t="shared" si="4595"/>
        <v>-6.348777961806612E-2</v>
      </c>
      <c r="L2528" s="4">
        <f t="shared" si="4584"/>
        <v>3.251089577912436</v>
      </c>
      <c r="M2528" s="11">
        <f t="shared" si="4585"/>
        <v>0.9627122453713548</v>
      </c>
      <c r="N2528" s="12">
        <f t="shared" si="4586"/>
        <v>1.3903766452460513E-3</v>
      </c>
      <c r="O2528" s="12">
        <f t="shared" si="4587"/>
        <v>-2.6770652441134358E-3</v>
      </c>
      <c r="P2528" s="12">
        <f t="shared" si="4579"/>
        <v>-2.6770652441134358E-3</v>
      </c>
      <c r="Q2528" s="12">
        <f t="shared" si="4580"/>
        <v>0</v>
      </c>
      <c r="R2528" s="12">
        <f t="shared" si="4581"/>
        <v>-2.6770652441134358E-3</v>
      </c>
      <c r="S2528" s="4">
        <f t="shared" si="4588"/>
        <v>1</v>
      </c>
      <c r="T2528" s="15" t="str">
        <f t="shared" si="4589"/>
        <v>OK</v>
      </c>
    </row>
    <row r="2529" spans="1:20" x14ac:dyDescent="0.25">
      <c r="A2529" t="s">
        <v>40</v>
      </c>
      <c r="B2529" t="s">
        <v>38</v>
      </c>
      <c r="C2529" s="4">
        <f t="shared" ref="C2529:G2529" si="4596">C2511</f>
        <v>1</v>
      </c>
      <c r="D2529" s="4">
        <f t="shared" si="4596"/>
        <v>1</v>
      </c>
      <c r="E2529" s="4">
        <f t="shared" si="4596"/>
        <v>1</v>
      </c>
      <c r="F2529" s="4">
        <f t="shared" si="4596"/>
        <v>1</v>
      </c>
      <c r="G2529" s="4">
        <f t="shared" si="4596"/>
        <v>0</v>
      </c>
      <c r="H2529" s="12">
        <f>H2520</f>
        <v>2.9418494482224715</v>
      </c>
      <c r="I2529" s="12">
        <f t="shared" ref="I2529:K2529" si="4597">I2520</f>
        <v>0.37272790930803046</v>
      </c>
      <c r="J2529" s="12">
        <f t="shared" si="4597"/>
        <v>2.6058656312951878</v>
      </c>
      <c r="K2529" s="12">
        <f t="shared" si="4597"/>
        <v>-6.348777961806612E-2</v>
      </c>
      <c r="L2529" s="4">
        <f t="shared" si="4584"/>
        <v>5.9204429888256893</v>
      </c>
      <c r="M2529" s="11">
        <f t="shared" si="4585"/>
        <v>0.99732317370431423</v>
      </c>
      <c r="N2529" s="12">
        <f t="shared" si="4586"/>
        <v>7.1653990172748268E-6</v>
      </c>
      <c r="O2529" s="12">
        <f t="shared" si="4587"/>
        <v>-1.4292436977532609E-5</v>
      </c>
      <c r="P2529" s="12">
        <f t="shared" si="4579"/>
        <v>-1.4292436977532609E-5</v>
      </c>
      <c r="Q2529" s="12">
        <f t="shared" si="4580"/>
        <v>-1.4292436977532609E-5</v>
      </c>
      <c r="R2529" s="12">
        <f t="shared" si="4581"/>
        <v>0</v>
      </c>
      <c r="S2529" s="4">
        <f t="shared" si="4588"/>
        <v>1</v>
      </c>
      <c r="T2529" s="15" t="str">
        <f t="shared" si="4589"/>
        <v>OK</v>
      </c>
    </row>
    <row r="2530" spans="1:20" x14ac:dyDescent="0.25">
      <c r="A2530" t="s">
        <v>39</v>
      </c>
      <c r="B2530" t="s">
        <v>31</v>
      </c>
      <c r="C2530" s="4">
        <f t="shared" ref="C2530:G2530" si="4598">C2512</f>
        <v>0</v>
      </c>
      <c r="D2530" s="4">
        <f t="shared" si="4598"/>
        <v>0</v>
      </c>
      <c r="E2530" s="4">
        <f t="shared" si="4598"/>
        <v>0</v>
      </c>
      <c r="F2530" s="4">
        <f t="shared" si="4598"/>
        <v>-1</v>
      </c>
      <c r="G2530" s="4">
        <f t="shared" si="4598"/>
        <v>0</v>
      </c>
      <c r="H2530" s="12">
        <f>H2520</f>
        <v>2.9418494482224715</v>
      </c>
      <c r="I2530" s="12">
        <f t="shared" ref="I2530:K2530" si="4599">I2520</f>
        <v>0.37272790930803046</v>
      </c>
      <c r="J2530" s="12">
        <f t="shared" si="4599"/>
        <v>2.6058656312951878</v>
      </c>
      <c r="K2530" s="12">
        <f t="shared" si="4599"/>
        <v>-6.348777961806612E-2</v>
      </c>
      <c r="L2530" s="4">
        <f t="shared" si="4584"/>
        <v>-2.6058656312951878</v>
      </c>
      <c r="M2530" s="11">
        <f t="shared" si="4585"/>
        <v>6.8761871012985032E-2</v>
      </c>
      <c r="N2530" s="12">
        <f t="shared" si="4586"/>
        <v>4.7281949052063914E-3</v>
      </c>
      <c r="O2530" s="12">
        <f t="shared" si="4587"/>
        <v>0</v>
      </c>
      <c r="P2530" s="12">
        <f t="shared" si="4579"/>
        <v>0</v>
      </c>
      <c r="Q2530" s="12">
        <f t="shared" si="4580"/>
        <v>-8.8061507540206727E-3</v>
      </c>
      <c r="R2530" s="12">
        <f t="shared" si="4581"/>
        <v>0</v>
      </c>
      <c r="S2530" s="4">
        <f t="shared" si="4588"/>
        <v>0</v>
      </c>
      <c r="T2530" s="15" t="str">
        <f t="shared" si="4589"/>
        <v>OK</v>
      </c>
    </row>
    <row r="2531" spans="1:20" x14ac:dyDescent="0.25">
      <c r="A2531" t="s">
        <v>40</v>
      </c>
      <c r="B2531" t="s">
        <v>30</v>
      </c>
      <c r="C2531" s="4">
        <f t="shared" ref="C2531:G2531" si="4600">C2513</f>
        <v>1</v>
      </c>
      <c r="D2531" s="4">
        <f t="shared" si="4600"/>
        <v>1</v>
      </c>
      <c r="E2531" s="4">
        <f t="shared" si="4600"/>
        <v>0</v>
      </c>
      <c r="F2531" s="4">
        <f t="shared" si="4600"/>
        <v>1</v>
      </c>
      <c r="G2531" s="4">
        <f t="shared" si="4600"/>
        <v>1</v>
      </c>
      <c r="H2531" s="12">
        <f>H2520</f>
        <v>2.9418494482224715</v>
      </c>
      <c r="I2531" s="12">
        <f t="shared" ref="I2531:K2531" si="4601">I2520</f>
        <v>0.37272790930803046</v>
      </c>
      <c r="J2531" s="12">
        <f t="shared" si="4601"/>
        <v>2.6058656312951878</v>
      </c>
      <c r="K2531" s="12">
        <f t="shared" si="4601"/>
        <v>-6.348777961806612E-2</v>
      </c>
      <c r="L2531" s="4">
        <f t="shared" si="4584"/>
        <v>5.4842272998995929</v>
      </c>
      <c r="M2531" s="11">
        <f t="shared" si="4585"/>
        <v>0.99586542380165843</v>
      </c>
      <c r="N2531" s="12">
        <f t="shared" si="4586"/>
        <v>1.7094720339892599E-5</v>
      </c>
      <c r="O2531" s="12">
        <f t="shared" si="4587"/>
        <v>-3.404808183211595E-5</v>
      </c>
      <c r="P2531" s="12">
        <f t="shared" si="4579"/>
        <v>0</v>
      </c>
      <c r="Q2531" s="12">
        <f t="shared" si="4580"/>
        <v>-3.404808183211595E-5</v>
      </c>
      <c r="R2531" s="12">
        <f t="shared" si="4581"/>
        <v>-3.404808183211595E-5</v>
      </c>
      <c r="S2531" s="4">
        <f t="shared" si="4588"/>
        <v>1</v>
      </c>
      <c r="T2531" s="15" t="str">
        <f t="shared" si="4589"/>
        <v>OK</v>
      </c>
    </row>
    <row r="2532" spans="1:20" x14ac:dyDescent="0.25">
      <c r="A2532" t="s">
        <v>39</v>
      </c>
      <c r="B2532" t="s">
        <v>36</v>
      </c>
      <c r="C2532" s="4">
        <f t="shared" ref="C2532:G2532" si="4602">C2514</f>
        <v>0</v>
      </c>
      <c r="D2532" s="4">
        <f t="shared" si="4602"/>
        <v>-1</v>
      </c>
      <c r="E2532" s="4">
        <f t="shared" si="4602"/>
        <v>0</v>
      </c>
      <c r="F2532" s="4">
        <f t="shared" si="4602"/>
        <v>-1</v>
      </c>
      <c r="G2532" s="4">
        <f t="shared" si="4602"/>
        <v>0</v>
      </c>
      <c r="H2532" s="12">
        <f>H2520</f>
        <v>2.9418494482224715</v>
      </c>
      <c r="I2532" s="12">
        <f t="shared" ref="I2532:K2532" si="4603">I2520</f>
        <v>0.37272790930803046</v>
      </c>
      <c r="J2532" s="12">
        <f t="shared" si="4603"/>
        <v>2.6058656312951878</v>
      </c>
      <c r="K2532" s="12">
        <f t="shared" si="4603"/>
        <v>-6.348777961806612E-2</v>
      </c>
      <c r="L2532" s="4">
        <f t="shared" si="4584"/>
        <v>-5.5477150795176593</v>
      </c>
      <c r="M2532" s="11">
        <f t="shared" si="4585"/>
        <v>3.8812273100703714E-3</v>
      </c>
      <c r="N2532" s="12">
        <f t="shared" si="4586"/>
        <v>1.5063925432436091E-5</v>
      </c>
      <c r="O2532" s="12">
        <f t="shared" si="4587"/>
        <v>-3.0010917827301712E-5</v>
      </c>
      <c r="P2532" s="12">
        <f t="shared" si="4579"/>
        <v>0</v>
      </c>
      <c r="Q2532" s="12">
        <f t="shared" si="4580"/>
        <v>-3.0010917827301712E-5</v>
      </c>
      <c r="R2532" s="12">
        <f t="shared" si="4581"/>
        <v>0</v>
      </c>
      <c r="S2532" s="4">
        <f t="shared" si="4588"/>
        <v>0</v>
      </c>
      <c r="T2532" s="15" t="str">
        <f t="shared" si="4589"/>
        <v>OK</v>
      </c>
    </row>
    <row r="2533" spans="1:20" x14ac:dyDescent="0.25">
      <c r="A2533" t="s">
        <v>40</v>
      </c>
      <c r="B2533" t="s">
        <v>33</v>
      </c>
      <c r="C2533" s="4">
        <f t="shared" ref="C2533:G2533" si="4604">C2515</f>
        <v>1</v>
      </c>
      <c r="D2533" s="4">
        <f t="shared" si="4604"/>
        <v>1</v>
      </c>
      <c r="E2533" s="4">
        <f t="shared" si="4604"/>
        <v>1</v>
      </c>
      <c r="F2533" s="4">
        <f t="shared" si="4604"/>
        <v>1</v>
      </c>
      <c r="G2533" s="4">
        <f t="shared" si="4604"/>
        <v>0</v>
      </c>
      <c r="H2533" s="12">
        <f>H2520</f>
        <v>2.9418494482224715</v>
      </c>
      <c r="I2533" s="12">
        <f t="shared" ref="I2533:K2533" si="4605">I2520</f>
        <v>0.37272790930803046</v>
      </c>
      <c r="J2533" s="12">
        <f t="shared" si="4605"/>
        <v>2.6058656312951878</v>
      </c>
      <c r="K2533" s="12">
        <f t="shared" si="4605"/>
        <v>-6.348777961806612E-2</v>
      </c>
      <c r="L2533" s="4">
        <f t="shared" si="4584"/>
        <v>5.9204429888256893</v>
      </c>
      <c r="M2533" s="11">
        <f t="shared" si="4585"/>
        <v>0.99732317370431423</v>
      </c>
      <c r="N2533" s="12">
        <f t="shared" si="4586"/>
        <v>7.1653990172748268E-6</v>
      </c>
      <c r="O2533" s="12">
        <f t="shared" si="4587"/>
        <v>-1.4292436977532609E-5</v>
      </c>
      <c r="P2533" s="12">
        <f t="shared" si="4579"/>
        <v>-1.4292436977532609E-5</v>
      </c>
      <c r="Q2533" s="12">
        <f t="shared" si="4580"/>
        <v>-1.4292436977532609E-5</v>
      </c>
      <c r="R2533" s="12">
        <f t="shared" si="4581"/>
        <v>0</v>
      </c>
      <c r="S2533" s="4">
        <f t="shared" si="4588"/>
        <v>1</v>
      </c>
      <c r="T2533" s="15" t="str">
        <f t="shared" si="4589"/>
        <v>OK</v>
      </c>
    </row>
    <row r="2534" spans="1:20" x14ac:dyDescent="0.25">
      <c r="M2534" s="5" t="s">
        <v>47</v>
      </c>
      <c r="N2534" s="11">
        <f>AVERAGE(N2524:N2533)</f>
        <v>1.3351399993333484E-3</v>
      </c>
      <c r="O2534"/>
    </row>
    <row r="2535" spans="1:20" x14ac:dyDescent="0.25">
      <c r="H2535" t="s">
        <v>41</v>
      </c>
      <c r="I2535">
        <f>I2517</f>
        <v>3</v>
      </c>
      <c r="M2535"/>
      <c r="N2535" s="5" t="s">
        <v>46</v>
      </c>
      <c r="O2535" s="11">
        <f>AVERAGE(O2524:O2533)</f>
        <v>-1.1252188855612297E-3</v>
      </c>
      <c r="P2535" s="11">
        <f t="shared" ref="P2535:R2535" si="4606">AVERAGE(P2524:P2533)</f>
        <v>7.3580064466723609E-5</v>
      </c>
      <c r="Q2535" s="11">
        <f t="shared" si="4606"/>
        <v>-1.4002737201734485E-3</v>
      </c>
      <c r="R2535" s="11">
        <f t="shared" si="4606"/>
        <v>6.9387505100340844E-5</v>
      </c>
    </row>
    <row r="2536" spans="1:20" x14ac:dyDescent="0.25">
      <c r="M2536"/>
      <c r="N2536"/>
      <c r="O2536"/>
    </row>
    <row r="2537" spans="1:20" x14ac:dyDescent="0.25">
      <c r="M2537"/>
      <c r="N2537"/>
      <c r="O2537"/>
    </row>
    <row r="2538" spans="1:20" x14ac:dyDescent="0.25">
      <c r="H2538" s="13">
        <f>H2520-O2535*$I2535</f>
        <v>2.9452251048791553</v>
      </c>
      <c r="I2538" s="13">
        <f t="shared" ref="I2538" si="4607">I2520-P2535*$I2535</f>
        <v>0.37250716911463028</v>
      </c>
      <c r="J2538" s="13">
        <f t="shared" ref="J2538" si="4608">J2520-Q2535*$I2535</f>
        <v>2.6100664524557082</v>
      </c>
      <c r="K2538" s="13">
        <f t="shared" ref="K2538" si="4609">K2520-R2535*$I2535</f>
        <v>-6.3695942133367142E-2</v>
      </c>
      <c r="M2538"/>
      <c r="N2538"/>
      <c r="O2538"/>
    </row>
    <row r="2539" spans="1:20" x14ac:dyDescent="0.25">
      <c r="H2539" s="36" t="s">
        <v>18</v>
      </c>
      <c r="I2539" s="36"/>
      <c r="J2539" s="36"/>
      <c r="K2539" s="36"/>
      <c r="M2539"/>
      <c r="N2539"/>
      <c r="O2539" s="37" t="s">
        <v>23</v>
      </c>
      <c r="P2539" s="37"/>
      <c r="Q2539" s="37"/>
      <c r="R2539" s="37"/>
    </row>
    <row r="2540" spans="1:20" x14ac:dyDescent="0.25">
      <c r="A2540" s="14" t="s">
        <v>45</v>
      </c>
      <c r="B2540" s="14">
        <f>B2522+1</f>
        <v>141</v>
      </c>
      <c r="H2540" s="8" t="s">
        <v>19</v>
      </c>
      <c r="I2540" s="8" t="s">
        <v>20</v>
      </c>
      <c r="J2540" s="8" t="s">
        <v>22</v>
      </c>
      <c r="K2540" s="8" t="s">
        <v>21</v>
      </c>
      <c r="M2540"/>
      <c r="N2540"/>
      <c r="O2540" s="8" t="s">
        <v>24</v>
      </c>
      <c r="P2540" s="8" t="s">
        <v>25</v>
      </c>
      <c r="Q2540" s="8" t="s">
        <v>26</v>
      </c>
      <c r="R2540" s="8" t="s">
        <v>27</v>
      </c>
    </row>
    <row r="2541" spans="1:20" ht="30" x14ac:dyDescent="0.25">
      <c r="A2541" s="6" t="s">
        <v>44</v>
      </c>
      <c r="B2541" s="6" t="s">
        <v>13</v>
      </c>
      <c r="C2541" s="7" t="s">
        <v>7</v>
      </c>
      <c r="D2541" s="6" t="s">
        <v>14</v>
      </c>
      <c r="E2541" s="6" t="s">
        <v>1</v>
      </c>
      <c r="F2541" s="6" t="s">
        <v>2</v>
      </c>
      <c r="G2541" s="6" t="s">
        <v>15</v>
      </c>
      <c r="H2541" s="9" t="s">
        <v>14</v>
      </c>
      <c r="I2541" s="9" t="s">
        <v>1</v>
      </c>
      <c r="J2541" s="9" t="s">
        <v>2</v>
      </c>
      <c r="K2541" s="9" t="s">
        <v>15</v>
      </c>
      <c r="L2541" s="6" t="s">
        <v>16</v>
      </c>
      <c r="M2541" s="6" t="s">
        <v>17</v>
      </c>
      <c r="N2541" s="6" t="s">
        <v>28</v>
      </c>
      <c r="O2541" s="9" t="s">
        <v>14</v>
      </c>
      <c r="P2541" s="9" t="s">
        <v>1</v>
      </c>
      <c r="Q2541" s="9" t="s">
        <v>2</v>
      </c>
      <c r="R2541" s="9" t="s">
        <v>15</v>
      </c>
      <c r="S2541" s="7" t="s">
        <v>42</v>
      </c>
      <c r="T2541" s="9" t="s">
        <v>43</v>
      </c>
    </row>
    <row r="2542" spans="1:20" x14ac:dyDescent="0.25">
      <c r="A2542" t="s">
        <v>39</v>
      </c>
      <c r="B2542" t="s">
        <v>29</v>
      </c>
      <c r="C2542" s="4">
        <f>C2524</f>
        <v>0</v>
      </c>
      <c r="D2542" s="4">
        <f t="shared" ref="D2542:G2542" si="4610">D2524</f>
        <v>-1</v>
      </c>
      <c r="E2542" s="4">
        <f t="shared" si="4610"/>
        <v>1</v>
      </c>
      <c r="F2542" s="4">
        <f t="shared" si="4610"/>
        <v>0</v>
      </c>
      <c r="G2542" s="4">
        <f t="shared" si="4610"/>
        <v>1</v>
      </c>
      <c r="H2542" s="12">
        <f>H2538</f>
        <v>2.9452251048791553</v>
      </c>
      <c r="I2542" s="12">
        <f t="shared" ref="I2542:K2542" si="4611">I2538</f>
        <v>0.37250716911463028</v>
      </c>
      <c r="J2542" s="12">
        <f t="shared" si="4611"/>
        <v>2.6100664524557082</v>
      </c>
      <c r="K2542" s="12">
        <f t="shared" si="4611"/>
        <v>-6.3695942133367142E-2</v>
      </c>
      <c r="L2542" s="4">
        <f>SUMPRODUCT(D2542:G2542,H2542:K2542)</f>
        <v>-2.6364138778978918</v>
      </c>
      <c r="M2542" s="11">
        <f>1/(1+EXP(-L2542))</f>
        <v>6.6831336639721142E-2</v>
      </c>
      <c r="N2542" s="12">
        <f>(M2542-C2542)^2</f>
        <v>4.466427557051734E-3</v>
      </c>
      <c r="O2542" s="12">
        <f>2*D2542*$M2542*(1-$M2542)*($M2542-$C2542)</f>
        <v>-8.3358604668189642E-3</v>
      </c>
      <c r="P2542" s="12">
        <f t="shared" ref="P2542:P2551" si="4612">2*E2542*$M2542*(1-$M2542)*($M2542-$C2542)</f>
        <v>8.3358604668189642E-3</v>
      </c>
      <c r="Q2542" s="12">
        <f t="shared" ref="Q2542:Q2551" si="4613">2*F2542*$M2542*(1-$M2542)*($M2542-$C2542)</f>
        <v>0</v>
      </c>
      <c r="R2542" s="12">
        <f t="shared" ref="R2542:R2551" si="4614">2*G2542*$M2542*(1-$M2542)*($M2542-$C2542)</f>
        <v>8.3358604668189642E-3</v>
      </c>
      <c r="S2542" s="4">
        <f>IF(M2542&gt;0.5,1,0)</f>
        <v>0</v>
      </c>
      <c r="T2542" s="15" t="str">
        <f>IF(S2542=C2542,"OK","FAUX")</f>
        <v>OK</v>
      </c>
    </row>
    <row r="2543" spans="1:20" x14ac:dyDescent="0.25">
      <c r="A2543" t="s">
        <v>40</v>
      </c>
      <c r="B2543" t="s">
        <v>34</v>
      </c>
      <c r="C2543" s="4">
        <f t="shared" ref="C2543:G2543" si="4615">C2525</f>
        <v>1</v>
      </c>
      <c r="D2543" s="4">
        <f t="shared" si="4615"/>
        <v>0</v>
      </c>
      <c r="E2543" s="4">
        <f t="shared" si="4615"/>
        <v>1</v>
      </c>
      <c r="F2543" s="4">
        <f t="shared" si="4615"/>
        <v>1</v>
      </c>
      <c r="G2543" s="4">
        <f t="shared" si="4615"/>
        <v>1</v>
      </c>
      <c r="H2543" s="12">
        <f>H2538</f>
        <v>2.9452251048791553</v>
      </c>
      <c r="I2543" s="12">
        <f t="shared" ref="I2543:K2543" si="4616">I2538</f>
        <v>0.37250716911463028</v>
      </c>
      <c r="J2543" s="12">
        <f t="shared" si="4616"/>
        <v>2.6100664524557082</v>
      </c>
      <c r="K2543" s="12">
        <f t="shared" si="4616"/>
        <v>-6.3695942133367142E-2</v>
      </c>
      <c r="L2543" s="4">
        <f t="shared" ref="L2543:L2551" si="4617">SUMPRODUCT(D2543:G2543,H2543:K2543)</f>
        <v>2.9188776794369717</v>
      </c>
      <c r="M2543" s="11">
        <f t="shared" ref="M2543:M2551" si="4618">1/(1+EXP(-L2543))</f>
        <v>0.94877177740211827</v>
      </c>
      <c r="N2543" s="12">
        <f t="shared" ref="N2543:N2551" si="4619">(M2543-C2543)^2</f>
        <v>2.6243307905381209E-3</v>
      </c>
      <c r="O2543" s="12">
        <f t="shared" ref="O2543:O2551" si="4620">2*D2543*$M2543*(1-$M2543)*($M2543-$C2543)</f>
        <v>0</v>
      </c>
      <c r="P2543" s="12">
        <f t="shared" si="4612"/>
        <v>-4.9797819772599179E-3</v>
      </c>
      <c r="Q2543" s="12">
        <f t="shared" si="4613"/>
        <v>-4.9797819772599179E-3</v>
      </c>
      <c r="R2543" s="12">
        <f t="shared" si="4614"/>
        <v>-4.9797819772599179E-3</v>
      </c>
      <c r="S2543" s="4">
        <f t="shared" ref="S2543:S2551" si="4621">IF(M2543&gt;0.5,1,0)</f>
        <v>1</v>
      </c>
      <c r="T2543" s="15" t="str">
        <f t="shared" ref="T2543:T2551" si="4622">IF(S2543=C2543,"OK","FAUX")</f>
        <v>OK</v>
      </c>
    </row>
    <row r="2544" spans="1:20" x14ac:dyDescent="0.25">
      <c r="A2544" t="s">
        <v>39</v>
      </c>
      <c r="B2544" t="s">
        <v>35</v>
      </c>
      <c r="C2544" s="4">
        <f t="shared" ref="C2544:G2544" si="4623">C2526</f>
        <v>0</v>
      </c>
      <c r="D2544" s="4">
        <f t="shared" si="4623"/>
        <v>-1</v>
      </c>
      <c r="E2544" s="4">
        <f t="shared" si="4623"/>
        <v>1</v>
      </c>
      <c r="F2544" s="4">
        <f t="shared" si="4623"/>
        <v>-1</v>
      </c>
      <c r="G2544" s="4">
        <f t="shared" si="4623"/>
        <v>0</v>
      </c>
      <c r="H2544" s="12">
        <f>H2538</f>
        <v>2.9452251048791553</v>
      </c>
      <c r="I2544" s="12">
        <f t="shared" ref="I2544:K2544" si="4624">I2538</f>
        <v>0.37250716911463028</v>
      </c>
      <c r="J2544" s="12">
        <f t="shared" si="4624"/>
        <v>2.6100664524557082</v>
      </c>
      <c r="K2544" s="12">
        <f t="shared" si="4624"/>
        <v>-6.3695942133367142E-2</v>
      </c>
      <c r="L2544" s="4">
        <f t="shared" si="4617"/>
        <v>-5.1827843882202327</v>
      </c>
      <c r="M2544" s="11">
        <f t="shared" si="4618"/>
        <v>5.5810348919565472E-3</v>
      </c>
      <c r="N2544" s="12">
        <f t="shared" si="4619"/>
        <v>3.1147950465236428E-5</v>
      </c>
      <c r="O2544" s="12">
        <f t="shared" si="4620"/>
        <v>-6.1948225333754013E-5</v>
      </c>
      <c r="P2544" s="12">
        <f t="shared" si="4612"/>
        <v>6.1948225333754013E-5</v>
      </c>
      <c r="Q2544" s="12">
        <f t="shared" si="4613"/>
        <v>-6.1948225333754013E-5</v>
      </c>
      <c r="R2544" s="12">
        <f t="shared" si="4614"/>
        <v>0</v>
      </c>
      <c r="S2544" s="4">
        <f t="shared" si="4621"/>
        <v>0</v>
      </c>
      <c r="T2544" s="15" t="str">
        <f t="shared" si="4622"/>
        <v>OK</v>
      </c>
    </row>
    <row r="2545" spans="1:20" x14ac:dyDescent="0.25">
      <c r="A2545" t="s">
        <v>39</v>
      </c>
      <c r="B2545" t="s">
        <v>37</v>
      </c>
      <c r="C2545" s="4">
        <f t="shared" ref="C2545:G2545" si="4625">C2527</f>
        <v>0</v>
      </c>
      <c r="D2545" s="4">
        <f t="shared" si="4625"/>
        <v>-1</v>
      </c>
      <c r="E2545" s="4">
        <f t="shared" si="4625"/>
        <v>0</v>
      </c>
      <c r="F2545" s="4">
        <f t="shared" si="4625"/>
        <v>-1</v>
      </c>
      <c r="G2545" s="4">
        <f t="shared" si="4625"/>
        <v>1</v>
      </c>
      <c r="H2545" s="12">
        <f>H2538</f>
        <v>2.9452251048791553</v>
      </c>
      <c r="I2545" s="12">
        <f t="shared" ref="I2545:K2545" si="4626">I2538</f>
        <v>0.37250716911463028</v>
      </c>
      <c r="J2545" s="12">
        <f t="shared" si="4626"/>
        <v>2.6100664524557082</v>
      </c>
      <c r="K2545" s="12">
        <f t="shared" si="4626"/>
        <v>-6.3695942133367142E-2</v>
      </c>
      <c r="L2545" s="4">
        <f t="shared" si="4617"/>
        <v>-5.6189874994682301</v>
      </c>
      <c r="M2545" s="11">
        <f t="shared" si="4618"/>
        <v>3.6151958567268833E-3</v>
      </c>
      <c r="N2545" s="12">
        <f t="shared" si="4619"/>
        <v>1.3069641082495224E-5</v>
      </c>
      <c r="O2545" s="12">
        <f t="shared" si="4620"/>
        <v>-2.604478354040976E-5</v>
      </c>
      <c r="P2545" s="12">
        <f t="shared" si="4612"/>
        <v>0</v>
      </c>
      <c r="Q2545" s="12">
        <f t="shared" si="4613"/>
        <v>-2.604478354040976E-5</v>
      </c>
      <c r="R2545" s="12">
        <f t="shared" si="4614"/>
        <v>2.604478354040976E-5</v>
      </c>
      <c r="S2545" s="4">
        <f t="shared" si="4621"/>
        <v>0</v>
      </c>
      <c r="T2545" s="15" t="str">
        <f t="shared" si="4622"/>
        <v>OK</v>
      </c>
    </row>
    <row r="2546" spans="1:20" x14ac:dyDescent="0.25">
      <c r="A2546" t="s">
        <v>40</v>
      </c>
      <c r="B2546" t="s">
        <v>32</v>
      </c>
      <c r="C2546" s="4">
        <f t="shared" ref="C2546:G2546" si="4627">C2528</f>
        <v>1</v>
      </c>
      <c r="D2546" s="4">
        <f t="shared" si="4627"/>
        <v>1</v>
      </c>
      <c r="E2546" s="4">
        <f t="shared" si="4627"/>
        <v>1</v>
      </c>
      <c r="F2546" s="4">
        <f t="shared" si="4627"/>
        <v>0</v>
      </c>
      <c r="G2546" s="4">
        <f t="shared" si="4627"/>
        <v>1</v>
      </c>
      <c r="H2546" s="12">
        <f>H2538</f>
        <v>2.9452251048791553</v>
      </c>
      <c r="I2546" s="12">
        <f t="shared" ref="I2546:K2546" si="4628">I2538</f>
        <v>0.37250716911463028</v>
      </c>
      <c r="J2546" s="12">
        <f t="shared" si="4628"/>
        <v>2.6100664524557082</v>
      </c>
      <c r="K2546" s="12">
        <f t="shared" si="4628"/>
        <v>-6.3695942133367142E-2</v>
      </c>
      <c r="L2546" s="4">
        <f t="shared" si="4617"/>
        <v>3.2540363318604189</v>
      </c>
      <c r="M2546" s="11">
        <f t="shared" si="4618"/>
        <v>0.96281788199975804</v>
      </c>
      <c r="N2546" s="12">
        <f t="shared" si="4619"/>
        <v>1.3825098989839171E-3</v>
      </c>
      <c r="O2546" s="12">
        <f t="shared" si="4620"/>
        <v>-2.6622105055667889E-3</v>
      </c>
      <c r="P2546" s="12">
        <f t="shared" si="4612"/>
        <v>-2.6622105055667889E-3</v>
      </c>
      <c r="Q2546" s="12">
        <f t="shared" si="4613"/>
        <v>0</v>
      </c>
      <c r="R2546" s="12">
        <f t="shared" si="4614"/>
        <v>-2.6622105055667889E-3</v>
      </c>
      <c r="S2546" s="4">
        <f t="shared" si="4621"/>
        <v>1</v>
      </c>
      <c r="T2546" s="15" t="str">
        <f t="shared" si="4622"/>
        <v>OK</v>
      </c>
    </row>
    <row r="2547" spans="1:20" x14ac:dyDescent="0.25">
      <c r="A2547" t="s">
        <v>40</v>
      </c>
      <c r="B2547" t="s">
        <v>38</v>
      </c>
      <c r="C2547" s="4">
        <f t="shared" ref="C2547:G2547" si="4629">C2529</f>
        <v>1</v>
      </c>
      <c r="D2547" s="4">
        <f t="shared" si="4629"/>
        <v>1</v>
      </c>
      <c r="E2547" s="4">
        <f t="shared" si="4629"/>
        <v>1</v>
      </c>
      <c r="F2547" s="4">
        <f t="shared" si="4629"/>
        <v>1</v>
      </c>
      <c r="G2547" s="4">
        <f t="shared" si="4629"/>
        <v>0</v>
      </c>
      <c r="H2547" s="12">
        <f>H2538</f>
        <v>2.9452251048791553</v>
      </c>
      <c r="I2547" s="12">
        <f t="shared" ref="I2547:K2547" si="4630">I2538</f>
        <v>0.37250716911463028</v>
      </c>
      <c r="J2547" s="12">
        <f t="shared" si="4630"/>
        <v>2.6100664524557082</v>
      </c>
      <c r="K2547" s="12">
        <f t="shared" si="4630"/>
        <v>-6.3695942133367142E-2</v>
      </c>
      <c r="L2547" s="4">
        <f t="shared" si="4617"/>
        <v>5.9277987264494936</v>
      </c>
      <c r="M2547" s="11">
        <f t="shared" si="4618"/>
        <v>0.99734273936650464</v>
      </c>
      <c r="N2547" s="12">
        <f t="shared" si="4619"/>
        <v>7.0610340743241718E-6</v>
      </c>
      <c r="O2547" s="12">
        <f t="shared" si="4620"/>
        <v>-1.4084542132893402E-5</v>
      </c>
      <c r="P2547" s="12">
        <f t="shared" si="4612"/>
        <v>-1.4084542132893402E-5</v>
      </c>
      <c r="Q2547" s="12">
        <f t="shared" si="4613"/>
        <v>-1.4084542132893402E-5</v>
      </c>
      <c r="R2547" s="12">
        <f t="shared" si="4614"/>
        <v>0</v>
      </c>
      <c r="S2547" s="4">
        <f t="shared" si="4621"/>
        <v>1</v>
      </c>
      <c r="T2547" s="15" t="str">
        <f t="shared" si="4622"/>
        <v>OK</v>
      </c>
    </row>
    <row r="2548" spans="1:20" x14ac:dyDescent="0.25">
      <c r="A2548" t="s">
        <v>39</v>
      </c>
      <c r="B2548" t="s">
        <v>31</v>
      </c>
      <c r="C2548" s="4">
        <f t="shared" ref="C2548:G2548" si="4631">C2530</f>
        <v>0</v>
      </c>
      <c r="D2548" s="4">
        <f t="shared" si="4631"/>
        <v>0</v>
      </c>
      <c r="E2548" s="4">
        <f t="shared" si="4631"/>
        <v>0</v>
      </c>
      <c r="F2548" s="4">
        <f t="shared" si="4631"/>
        <v>-1</v>
      </c>
      <c r="G2548" s="4">
        <f t="shared" si="4631"/>
        <v>0</v>
      </c>
      <c r="H2548" s="12">
        <f>H2538</f>
        <v>2.9452251048791553</v>
      </c>
      <c r="I2548" s="12">
        <f t="shared" ref="I2548:K2548" si="4632">I2538</f>
        <v>0.37250716911463028</v>
      </c>
      <c r="J2548" s="12">
        <f t="shared" si="4632"/>
        <v>2.6100664524557082</v>
      </c>
      <c r="K2548" s="12">
        <f t="shared" si="4632"/>
        <v>-6.3695942133367142E-2</v>
      </c>
      <c r="L2548" s="4">
        <f t="shared" si="4617"/>
        <v>-2.6100664524557082</v>
      </c>
      <c r="M2548" s="11">
        <f t="shared" si="4618"/>
        <v>6.8493363801647264E-2</v>
      </c>
      <c r="N2548" s="12">
        <f t="shared" si="4619"/>
        <v>4.6913408848648034E-3</v>
      </c>
      <c r="O2548" s="12">
        <f t="shared" si="4620"/>
        <v>0</v>
      </c>
      <c r="P2548" s="12">
        <f t="shared" si="4612"/>
        <v>0</v>
      </c>
      <c r="Q2548" s="12">
        <f t="shared" si="4613"/>
        <v>-8.7400303338404338E-3</v>
      </c>
      <c r="R2548" s="12">
        <f t="shared" si="4614"/>
        <v>0</v>
      </c>
      <c r="S2548" s="4">
        <f t="shared" si="4621"/>
        <v>0</v>
      </c>
      <c r="T2548" s="15" t="str">
        <f t="shared" si="4622"/>
        <v>OK</v>
      </c>
    </row>
    <row r="2549" spans="1:20" x14ac:dyDescent="0.25">
      <c r="A2549" t="s">
        <v>40</v>
      </c>
      <c r="B2549" t="s">
        <v>30</v>
      </c>
      <c r="C2549" s="4">
        <f t="shared" ref="C2549:G2549" si="4633">C2531</f>
        <v>1</v>
      </c>
      <c r="D2549" s="4">
        <f t="shared" si="4633"/>
        <v>1</v>
      </c>
      <c r="E2549" s="4">
        <f t="shared" si="4633"/>
        <v>0</v>
      </c>
      <c r="F2549" s="4">
        <f t="shared" si="4633"/>
        <v>1</v>
      </c>
      <c r="G2549" s="4">
        <f t="shared" si="4633"/>
        <v>1</v>
      </c>
      <c r="H2549" s="12">
        <f>H2538</f>
        <v>2.9452251048791553</v>
      </c>
      <c r="I2549" s="12">
        <f t="shared" ref="I2549:K2549" si="4634">I2538</f>
        <v>0.37250716911463028</v>
      </c>
      <c r="J2549" s="12">
        <f t="shared" si="4634"/>
        <v>2.6100664524557082</v>
      </c>
      <c r="K2549" s="12">
        <f t="shared" si="4634"/>
        <v>-6.3695942133367142E-2</v>
      </c>
      <c r="L2549" s="4">
        <f t="shared" si="4617"/>
        <v>5.4915956152014962</v>
      </c>
      <c r="M2549" s="11">
        <f t="shared" si="4618"/>
        <v>0.99589565212168008</v>
      </c>
      <c r="N2549" s="12">
        <f t="shared" si="4619"/>
        <v>1.6845671506269269E-5</v>
      </c>
      <c r="O2549" s="12">
        <f t="shared" si="4620"/>
        <v>-3.3553062020327278E-5</v>
      </c>
      <c r="P2549" s="12">
        <f t="shared" si="4612"/>
        <v>0</v>
      </c>
      <c r="Q2549" s="12">
        <f t="shared" si="4613"/>
        <v>-3.3553062020327278E-5</v>
      </c>
      <c r="R2549" s="12">
        <f t="shared" si="4614"/>
        <v>-3.3553062020327278E-5</v>
      </c>
      <c r="S2549" s="4">
        <f t="shared" si="4621"/>
        <v>1</v>
      </c>
      <c r="T2549" s="15" t="str">
        <f t="shared" si="4622"/>
        <v>OK</v>
      </c>
    </row>
    <row r="2550" spans="1:20" x14ac:dyDescent="0.25">
      <c r="A2550" t="s">
        <v>39</v>
      </c>
      <c r="B2550" t="s">
        <v>36</v>
      </c>
      <c r="C2550" s="4">
        <f t="shared" ref="C2550:G2550" si="4635">C2532</f>
        <v>0</v>
      </c>
      <c r="D2550" s="4">
        <f t="shared" si="4635"/>
        <v>-1</v>
      </c>
      <c r="E2550" s="4">
        <f t="shared" si="4635"/>
        <v>0</v>
      </c>
      <c r="F2550" s="4">
        <f t="shared" si="4635"/>
        <v>-1</v>
      </c>
      <c r="G2550" s="4">
        <f t="shared" si="4635"/>
        <v>0</v>
      </c>
      <c r="H2550" s="12">
        <f>H2538</f>
        <v>2.9452251048791553</v>
      </c>
      <c r="I2550" s="12">
        <f t="shared" ref="I2550:K2550" si="4636">I2538</f>
        <v>0.37250716911463028</v>
      </c>
      <c r="J2550" s="12">
        <f t="shared" si="4636"/>
        <v>2.6100664524557082</v>
      </c>
      <c r="K2550" s="12">
        <f t="shared" si="4636"/>
        <v>-6.3695942133367142E-2</v>
      </c>
      <c r="L2550" s="4">
        <f t="shared" si="4617"/>
        <v>-5.5552915573348631</v>
      </c>
      <c r="M2550" s="11">
        <f t="shared" si="4618"/>
        <v>3.8520452390716103E-3</v>
      </c>
      <c r="N2550" s="12">
        <f t="shared" si="4619"/>
        <v>1.4838252523854259E-5</v>
      </c>
      <c r="O2550" s="12">
        <f t="shared" si="4620"/>
        <v>-2.956218980772721E-5</v>
      </c>
      <c r="P2550" s="12">
        <f t="shared" si="4612"/>
        <v>0</v>
      </c>
      <c r="Q2550" s="12">
        <f t="shared" si="4613"/>
        <v>-2.956218980772721E-5</v>
      </c>
      <c r="R2550" s="12">
        <f t="shared" si="4614"/>
        <v>0</v>
      </c>
      <c r="S2550" s="4">
        <f t="shared" si="4621"/>
        <v>0</v>
      </c>
      <c r="T2550" s="15" t="str">
        <f t="shared" si="4622"/>
        <v>OK</v>
      </c>
    </row>
    <row r="2551" spans="1:20" x14ac:dyDescent="0.25">
      <c r="A2551" t="s">
        <v>40</v>
      </c>
      <c r="B2551" t="s">
        <v>33</v>
      </c>
      <c r="C2551" s="4">
        <f t="shared" ref="C2551:G2551" si="4637">C2533</f>
        <v>1</v>
      </c>
      <c r="D2551" s="4">
        <f t="shared" si="4637"/>
        <v>1</v>
      </c>
      <c r="E2551" s="4">
        <f t="shared" si="4637"/>
        <v>1</v>
      </c>
      <c r="F2551" s="4">
        <f t="shared" si="4637"/>
        <v>1</v>
      </c>
      <c r="G2551" s="4">
        <f t="shared" si="4637"/>
        <v>0</v>
      </c>
      <c r="H2551" s="12">
        <f>H2538</f>
        <v>2.9452251048791553</v>
      </c>
      <c r="I2551" s="12">
        <f t="shared" ref="I2551:K2551" si="4638">I2538</f>
        <v>0.37250716911463028</v>
      </c>
      <c r="J2551" s="12">
        <f t="shared" si="4638"/>
        <v>2.6100664524557082</v>
      </c>
      <c r="K2551" s="12">
        <f t="shared" si="4638"/>
        <v>-6.3695942133367142E-2</v>
      </c>
      <c r="L2551" s="4">
        <f t="shared" si="4617"/>
        <v>5.9277987264494936</v>
      </c>
      <c r="M2551" s="11">
        <f t="shared" si="4618"/>
        <v>0.99734273936650464</v>
      </c>
      <c r="N2551" s="12">
        <f t="shared" si="4619"/>
        <v>7.0610340743241718E-6</v>
      </c>
      <c r="O2551" s="12">
        <f t="shared" si="4620"/>
        <v>-1.4084542132893402E-5</v>
      </c>
      <c r="P2551" s="12">
        <f t="shared" si="4612"/>
        <v>-1.4084542132893402E-5</v>
      </c>
      <c r="Q2551" s="12">
        <f t="shared" si="4613"/>
        <v>-1.4084542132893402E-5</v>
      </c>
      <c r="R2551" s="12">
        <f t="shared" si="4614"/>
        <v>0</v>
      </c>
      <c r="S2551" s="4">
        <f t="shared" si="4621"/>
        <v>1</v>
      </c>
      <c r="T2551" s="15" t="str">
        <f t="shared" si="4622"/>
        <v>OK</v>
      </c>
    </row>
    <row r="2552" spans="1:20" x14ac:dyDescent="0.25">
      <c r="M2552" s="5" t="s">
        <v>47</v>
      </c>
      <c r="N2552" s="11">
        <f>AVERAGE(N2542:N2551)</f>
        <v>1.3254632715165079E-3</v>
      </c>
      <c r="O2552"/>
    </row>
    <row r="2553" spans="1:20" x14ac:dyDescent="0.25">
      <c r="H2553" t="s">
        <v>41</v>
      </c>
      <c r="I2553">
        <f>I2535</f>
        <v>3</v>
      </c>
      <c r="M2553"/>
      <c r="N2553" s="5" t="s">
        <v>46</v>
      </c>
      <c r="O2553" s="11">
        <f>AVERAGE(O2542:O2551)</f>
        <v>-1.1177348317353759E-3</v>
      </c>
      <c r="P2553" s="11">
        <f t="shared" ref="P2553:R2553" si="4639">AVERAGE(P2542:P2551)</f>
        <v>7.276471250602244E-5</v>
      </c>
      <c r="Q2553" s="11">
        <f t="shared" si="4639"/>
        <v>-1.3899089656068358E-3</v>
      </c>
      <c r="R2553" s="11">
        <f t="shared" si="4639"/>
        <v>6.8635970551233995E-5</v>
      </c>
    </row>
    <row r="2554" spans="1:20" x14ac:dyDescent="0.25">
      <c r="M2554"/>
      <c r="N2554"/>
      <c r="O2554"/>
    </row>
    <row r="2555" spans="1:20" x14ac:dyDescent="0.25">
      <c r="M2555"/>
      <c r="N2555"/>
      <c r="O2555"/>
    </row>
    <row r="2556" spans="1:20" x14ac:dyDescent="0.25">
      <c r="H2556" s="13">
        <f>H2538-O2553*$I2553</f>
        <v>2.9485783093743616</v>
      </c>
      <c r="I2556" s="13">
        <f t="shared" ref="I2556" si="4640">I2538-P2553*$I2553</f>
        <v>0.37228887497711222</v>
      </c>
      <c r="J2556" s="13">
        <f t="shared" ref="J2556" si="4641">J2538-Q2553*$I2553</f>
        <v>2.6142361793525288</v>
      </c>
      <c r="K2556" s="13">
        <f t="shared" ref="K2556" si="4642">K2538-R2553*$I2553</f>
        <v>-6.3901850045020844E-2</v>
      </c>
      <c r="M2556"/>
      <c r="N2556"/>
      <c r="O2556"/>
    </row>
    <row r="2557" spans="1:20" x14ac:dyDescent="0.25">
      <c r="H2557" s="36" t="s">
        <v>18</v>
      </c>
      <c r="I2557" s="36"/>
      <c r="J2557" s="36"/>
      <c r="K2557" s="36"/>
      <c r="M2557"/>
      <c r="N2557"/>
      <c r="O2557" s="37" t="s">
        <v>23</v>
      </c>
      <c r="P2557" s="37"/>
      <c r="Q2557" s="37"/>
      <c r="R2557" s="37"/>
    </row>
    <row r="2558" spans="1:20" x14ac:dyDescent="0.25">
      <c r="A2558" s="14" t="s">
        <v>45</v>
      </c>
      <c r="B2558" s="14">
        <f>B2540+1</f>
        <v>142</v>
      </c>
      <c r="H2558" s="8" t="s">
        <v>19</v>
      </c>
      <c r="I2558" s="8" t="s">
        <v>20</v>
      </c>
      <c r="J2558" s="8" t="s">
        <v>22</v>
      </c>
      <c r="K2558" s="8" t="s">
        <v>21</v>
      </c>
      <c r="M2558"/>
      <c r="N2558"/>
      <c r="O2558" s="8" t="s">
        <v>24</v>
      </c>
      <c r="P2558" s="8" t="s">
        <v>25</v>
      </c>
      <c r="Q2558" s="8" t="s">
        <v>26</v>
      </c>
      <c r="R2558" s="8" t="s">
        <v>27</v>
      </c>
    </row>
    <row r="2559" spans="1:20" ht="30" x14ac:dyDescent="0.25">
      <c r="A2559" s="6" t="s">
        <v>44</v>
      </c>
      <c r="B2559" s="6" t="s">
        <v>13</v>
      </c>
      <c r="C2559" s="7" t="s">
        <v>7</v>
      </c>
      <c r="D2559" s="6" t="s">
        <v>14</v>
      </c>
      <c r="E2559" s="6" t="s">
        <v>1</v>
      </c>
      <c r="F2559" s="6" t="s">
        <v>2</v>
      </c>
      <c r="G2559" s="6" t="s">
        <v>15</v>
      </c>
      <c r="H2559" s="9" t="s">
        <v>14</v>
      </c>
      <c r="I2559" s="9" t="s">
        <v>1</v>
      </c>
      <c r="J2559" s="9" t="s">
        <v>2</v>
      </c>
      <c r="K2559" s="9" t="s">
        <v>15</v>
      </c>
      <c r="L2559" s="6" t="s">
        <v>16</v>
      </c>
      <c r="M2559" s="6" t="s">
        <v>17</v>
      </c>
      <c r="N2559" s="6" t="s">
        <v>28</v>
      </c>
      <c r="O2559" s="9" t="s">
        <v>14</v>
      </c>
      <c r="P2559" s="9" t="s">
        <v>1</v>
      </c>
      <c r="Q2559" s="9" t="s">
        <v>2</v>
      </c>
      <c r="R2559" s="9" t="s">
        <v>15</v>
      </c>
      <c r="S2559" s="7" t="s">
        <v>42</v>
      </c>
      <c r="T2559" s="9" t="s">
        <v>43</v>
      </c>
    </row>
    <row r="2560" spans="1:20" x14ac:dyDescent="0.25">
      <c r="A2560" t="s">
        <v>39</v>
      </c>
      <c r="B2560" t="s">
        <v>29</v>
      </c>
      <c r="C2560" s="4">
        <f>C2542</f>
        <v>0</v>
      </c>
      <c r="D2560" s="4">
        <f t="shared" ref="D2560:G2560" si="4643">D2542</f>
        <v>-1</v>
      </c>
      <c r="E2560" s="4">
        <f t="shared" si="4643"/>
        <v>1</v>
      </c>
      <c r="F2560" s="4">
        <f t="shared" si="4643"/>
        <v>0</v>
      </c>
      <c r="G2560" s="4">
        <f t="shared" si="4643"/>
        <v>1</v>
      </c>
      <c r="H2560" s="12">
        <f>H2556</f>
        <v>2.9485783093743616</v>
      </c>
      <c r="I2560" s="12">
        <f t="shared" ref="I2560:K2560" si="4644">I2556</f>
        <v>0.37228887497711222</v>
      </c>
      <c r="J2560" s="12">
        <f t="shared" si="4644"/>
        <v>2.6142361793525288</v>
      </c>
      <c r="K2560" s="12">
        <f t="shared" si="4644"/>
        <v>-6.3901850045020844E-2</v>
      </c>
      <c r="L2560" s="4">
        <f>SUMPRODUCT(D2560:G2560,H2560:K2560)</f>
        <v>-2.6401912844422704</v>
      </c>
      <c r="M2560" s="11">
        <f>1/(1+EXP(-L2560))</f>
        <v>6.6596144138377111E-2</v>
      </c>
      <c r="N2560" s="12">
        <f>(M2560-C2560)^2</f>
        <v>4.4350464140995001E-3</v>
      </c>
      <c r="O2560" s="12">
        <f>2*D2560*$M2560*(1-$M2560)*($M2560-$C2560)</f>
        <v>-8.2793788476914747E-3</v>
      </c>
      <c r="P2560" s="12">
        <f t="shared" ref="P2560:P2569" si="4645">2*E2560*$M2560*(1-$M2560)*($M2560-$C2560)</f>
        <v>8.2793788476914747E-3</v>
      </c>
      <c r="Q2560" s="12">
        <f t="shared" ref="Q2560:Q2569" si="4646">2*F2560*$M2560*(1-$M2560)*($M2560-$C2560)</f>
        <v>0</v>
      </c>
      <c r="R2560" s="12">
        <f t="shared" ref="R2560:R2569" si="4647">2*G2560*$M2560*(1-$M2560)*($M2560-$C2560)</f>
        <v>8.2793788476914747E-3</v>
      </c>
      <c r="S2560" s="4">
        <f>IF(M2560&gt;0.5,1,0)</f>
        <v>0</v>
      </c>
      <c r="T2560" s="15" t="str">
        <f>IF(S2560=C2560,"OK","FAUX")</f>
        <v>OK</v>
      </c>
    </row>
    <row r="2561" spans="1:20" x14ac:dyDescent="0.25">
      <c r="A2561" t="s">
        <v>40</v>
      </c>
      <c r="B2561" t="s">
        <v>34</v>
      </c>
      <c r="C2561" s="4">
        <f t="shared" ref="C2561:G2561" si="4648">C2543</f>
        <v>1</v>
      </c>
      <c r="D2561" s="4">
        <f t="shared" si="4648"/>
        <v>0</v>
      </c>
      <c r="E2561" s="4">
        <f t="shared" si="4648"/>
        <v>1</v>
      </c>
      <c r="F2561" s="4">
        <f t="shared" si="4648"/>
        <v>1</v>
      </c>
      <c r="G2561" s="4">
        <f t="shared" si="4648"/>
        <v>1</v>
      </c>
      <c r="H2561" s="12">
        <f>H2556</f>
        <v>2.9485783093743616</v>
      </c>
      <c r="I2561" s="12">
        <f t="shared" ref="I2561:K2561" si="4649">I2556</f>
        <v>0.37228887497711222</v>
      </c>
      <c r="J2561" s="12">
        <f t="shared" si="4649"/>
        <v>2.6142361793525288</v>
      </c>
      <c r="K2561" s="12">
        <f t="shared" si="4649"/>
        <v>-6.3901850045020844E-2</v>
      </c>
      <c r="L2561" s="4">
        <f t="shared" ref="L2561:L2569" si="4650">SUMPRODUCT(D2561:G2561,H2561:K2561)</f>
        <v>2.9226232042846201</v>
      </c>
      <c r="M2561" s="11">
        <f t="shared" ref="M2561:M2569" si="4651">1/(1+EXP(-L2561))</f>
        <v>0.94895351878758305</v>
      </c>
      <c r="N2561" s="12">
        <f t="shared" ref="N2561:N2569" si="4652">(M2561-C2561)^2</f>
        <v>2.6057432441696365E-3</v>
      </c>
      <c r="O2561" s="12">
        <f t="shared" ref="O2561:O2569" si="4653">2*D2561*$M2561*(1-$M2561)*($M2561-$C2561)</f>
        <v>0</v>
      </c>
      <c r="P2561" s="12">
        <f t="shared" si="4645"/>
        <v>-4.9454584412234976E-3</v>
      </c>
      <c r="Q2561" s="12">
        <f t="shared" si="4646"/>
        <v>-4.9454584412234976E-3</v>
      </c>
      <c r="R2561" s="12">
        <f t="shared" si="4647"/>
        <v>-4.9454584412234976E-3</v>
      </c>
      <c r="S2561" s="4">
        <f t="shared" ref="S2561:S2569" si="4654">IF(M2561&gt;0.5,1,0)</f>
        <v>1</v>
      </c>
      <c r="T2561" s="15" t="str">
        <f t="shared" ref="T2561:T2569" si="4655">IF(S2561=C2561,"OK","FAUX")</f>
        <v>OK</v>
      </c>
    </row>
    <row r="2562" spans="1:20" x14ac:dyDescent="0.25">
      <c r="A2562" t="s">
        <v>39</v>
      </c>
      <c r="B2562" t="s">
        <v>35</v>
      </c>
      <c r="C2562" s="4">
        <f t="shared" ref="C2562:G2562" si="4656">C2544</f>
        <v>0</v>
      </c>
      <c r="D2562" s="4">
        <f t="shared" si="4656"/>
        <v>-1</v>
      </c>
      <c r="E2562" s="4">
        <f t="shared" si="4656"/>
        <v>1</v>
      </c>
      <c r="F2562" s="4">
        <f t="shared" si="4656"/>
        <v>-1</v>
      </c>
      <c r="G2562" s="4">
        <f t="shared" si="4656"/>
        <v>0</v>
      </c>
      <c r="H2562" s="12">
        <f>H2556</f>
        <v>2.9485783093743616</v>
      </c>
      <c r="I2562" s="12">
        <f t="shared" ref="I2562:K2562" si="4657">I2556</f>
        <v>0.37228887497711222</v>
      </c>
      <c r="J2562" s="12">
        <f t="shared" si="4657"/>
        <v>2.6142361793525288</v>
      </c>
      <c r="K2562" s="12">
        <f t="shared" si="4657"/>
        <v>-6.3901850045020844E-2</v>
      </c>
      <c r="L2562" s="4">
        <f t="shared" si="4650"/>
        <v>-5.1905256137497782</v>
      </c>
      <c r="M2562" s="11">
        <f t="shared" si="4651"/>
        <v>5.5382359881089834E-3</v>
      </c>
      <c r="N2562" s="12">
        <f t="shared" si="4652"/>
        <v>3.0672057859985487E-5</v>
      </c>
      <c r="O2562" s="12">
        <f t="shared" si="4653"/>
        <v>-6.1004377530631906E-5</v>
      </c>
      <c r="P2562" s="12">
        <f t="shared" si="4645"/>
        <v>6.1004377530631906E-5</v>
      </c>
      <c r="Q2562" s="12">
        <f t="shared" si="4646"/>
        <v>-6.1004377530631906E-5</v>
      </c>
      <c r="R2562" s="12">
        <f t="shared" si="4647"/>
        <v>0</v>
      </c>
      <c r="S2562" s="4">
        <f t="shared" si="4654"/>
        <v>0</v>
      </c>
      <c r="T2562" s="15" t="str">
        <f t="shared" si="4655"/>
        <v>OK</v>
      </c>
    </row>
    <row r="2563" spans="1:20" x14ac:dyDescent="0.25">
      <c r="A2563" t="s">
        <v>39</v>
      </c>
      <c r="B2563" t="s">
        <v>37</v>
      </c>
      <c r="C2563" s="4">
        <f t="shared" ref="C2563:G2563" si="4658">C2545</f>
        <v>0</v>
      </c>
      <c r="D2563" s="4">
        <f t="shared" si="4658"/>
        <v>-1</v>
      </c>
      <c r="E2563" s="4">
        <f t="shared" si="4658"/>
        <v>0</v>
      </c>
      <c r="F2563" s="4">
        <f t="shared" si="4658"/>
        <v>-1</v>
      </c>
      <c r="G2563" s="4">
        <f t="shared" si="4658"/>
        <v>1</v>
      </c>
      <c r="H2563" s="12">
        <f>H2556</f>
        <v>2.9485783093743616</v>
      </c>
      <c r="I2563" s="12">
        <f t="shared" ref="I2563:K2563" si="4659">I2556</f>
        <v>0.37228887497711222</v>
      </c>
      <c r="J2563" s="12">
        <f t="shared" si="4659"/>
        <v>2.6142361793525288</v>
      </c>
      <c r="K2563" s="12">
        <f t="shared" si="4659"/>
        <v>-6.3901850045020844E-2</v>
      </c>
      <c r="L2563" s="4">
        <f t="shared" si="4650"/>
        <v>-5.626716338771911</v>
      </c>
      <c r="M2563" s="11">
        <f t="shared" si="4651"/>
        <v>3.587462139915541E-3</v>
      </c>
      <c r="N2563" s="12">
        <f t="shared" si="4652"/>
        <v>1.2869884605327393E-5</v>
      </c>
      <c r="O2563" s="12">
        <f t="shared" si="4653"/>
        <v>-2.5647428763121399E-5</v>
      </c>
      <c r="P2563" s="12">
        <f t="shared" si="4645"/>
        <v>0</v>
      </c>
      <c r="Q2563" s="12">
        <f t="shared" si="4646"/>
        <v>-2.5647428763121399E-5</v>
      </c>
      <c r="R2563" s="12">
        <f t="shared" si="4647"/>
        <v>2.5647428763121399E-5</v>
      </c>
      <c r="S2563" s="4">
        <f t="shared" si="4654"/>
        <v>0</v>
      </c>
      <c r="T2563" s="15" t="str">
        <f t="shared" si="4655"/>
        <v>OK</v>
      </c>
    </row>
    <row r="2564" spans="1:20" x14ac:dyDescent="0.25">
      <c r="A2564" t="s">
        <v>40</v>
      </c>
      <c r="B2564" t="s">
        <v>32</v>
      </c>
      <c r="C2564" s="4">
        <f t="shared" ref="C2564:G2564" si="4660">C2546</f>
        <v>1</v>
      </c>
      <c r="D2564" s="4">
        <f t="shared" si="4660"/>
        <v>1</v>
      </c>
      <c r="E2564" s="4">
        <f t="shared" si="4660"/>
        <v>1</v>
      </c>
      <c r="F2564" s="4">
        <f t="shared" si="4660"/>
        <v>0</v>
      </c>
      <c r="G2564" s="4">
        <f t="shared" si="4660"/>
        <v>1</v>
      </c>
      <c r="H2564" s="12">
        <f>H2556</f>
        <v>2.9485783093743616</v>
      </c>
      <c r="I2564" s="12">
        <f t="shared" ref="I2564:K2564" si="4661">I2556</f>
        <v>0.37228887497711222</v>
      </c>
      <c r="J2564" s="12">
        <f t="shared" si="4661"/>
        <v>2.6142361793525288</v>
      </c>
      <c r="K2564" s="12">
        <f t="shared" si="4661"/>
        <v>-6.3901850045020844E-2</v>
      </c>
      <c r="L2564" s="4">
        <f t="shared" si="4650"/>
        <v>3.2569653343064529</v>
      </c>
      <c r="M2564" s="11">
        <f t="shared" si="4651"/>
        <v>0.96292259711333672</v>
      </c>
      <c r="N2564" s="12">
        <f t="shared" si="4652"/>
        <v>1.3747338048199465E-3</v>
      </c>
      <c r="O2564" s="12">
        <f t="shared" si="4653"/>
        <v>-2.6475244913534432E-3</v>
      </c>
      <c r="P2564" s="12">
        <f t="shared" si="4645"/>
        <v>-2.6475244913534432E-3</v>
      </c>
      <c r="Q2564" s="12">
        <f t="shared" si="4646"/>
        <v>0</v>
      </c>
      <c r="R2564" s="12">
        <f t="shared" si="4647"/>
        <v>-2.6475244913534432E-3</v>
      </c>
      <c r="S2564" s="4">
        <f t="shared" si="4654"/>
        <v>1</v>
      </c>
      <c r="T2564" s="15" t="str">
        <f t="shared" si="4655"/>
        <v>OK</v>
      </c>
    </row>
    <row r="2565" spans="1:20" x14ac:dyDescent="0.25">
      <c r="A2565" t="s">
        <v>40</v>
      </c>
      <c r="B2565" t="s">
        <v>38</v>
      </c>
      <c r="C2565" s="4">
        <f t="shared" ref="C2565:G2565" si="4662">C2547</f>
        <v>1</v>
      </c>
      <c r="D2565" s="4">
        <f t="shared" si="4662"/>
        <v>1</v>
      </c>
      <c r="E2565" s="4">
        <f t="shared" si="4662"/>
        <v>1</v>
      </c>
      <c r="F2565" s="4">
        <f t="shared" si="4662"/>
        <v>1</v>
      </c>
      <c r="G2565" s="4">
        <f t="shared" si="4662"/>
        <v>0</v>
      </c>
      <c r="H2565" s="12">
        <f>H2556</f>
        <v>2.9485783093743616</v>
      </c>
      <c r="I2565" s="12">
        <f t="shared" ref="I2565:K2565" si="4663">I2556</f>
        <v>0.37228887497711222</v>
      </c>
      <c r="J2565" s="12">
        <f t="shared" si="4663"/>
        <v>2.6142361793525288</v>
      </c>
      <c r="K2565" s="12">
        <f t="shared" si="4663"/>
        <v>-6.3901850045020844E-2</v>
      </c>
      <c r="L2565" s="4">
        <f t="shared" si="4650"/>
        <v>5.9351033637040027</v>
      </c>
      <c r="M2565" s="11">
        <f t="shared" si="4651"/>
        <v>0.99736202795379536</v>
      </c>
      <c r="N2565" s="12">
        <f t="shared" si="4652"/>
        <v>6.9588965165570936E-6</v>
      </c>
      <c r="O2565" s="12">
        <f t="shared" si="4653"/>
        <v>-1.3881078284147969E-5</v>
      </c>
      <c r="P2565" s="12">
        <f t="shared" si="4645"/>
        <v>-1.3881078284147969E-5</v>
      </c>
      <c r="Q2565" s="12">
        <f t="shared" si="4646"/>
        <v>-1.3881078284147969E-5</v>
      </c>
      <c r="R2565" s="12">
        <f t="shared" si="4647"/>
        <v>0</v>
      </c>
      <c r="S2565" s="4">
        <f t="shared" si="4654"/>
        <v>1</v>
      </c>
      <c r="T2565" s="15" t="str">
        <f t="shared" si="4655"/>
        <v>OK</v>
      </c>
    </row>
    <row r="2566" spans="1:20" x14ac:dyDescent="0.25">
      <c r="A2566" t="s">
        <v>39</v>
      </c>
      <c r="B2566" t="s">
        <v>31</v>
      </c>
      <c r="C2566" s="4">
        <f t="shared" ref="C2566:G2566" si="4664">C2548</f>
        <v>0</v>
      </c>
      <c r="D2566" s="4">
        <f t="shared" si="4664"/>
        <v>0</v>
      </c>
      <c r="E2566" s="4">
        <f t="shared" si="4664"/>
        <v>0</v>
      </c>
      <c r="F2566" s="4">
        <f t="shared" si="4664"/>
        <v>-1</v>
      </c>
      <c r="G2566" s="4">
        <f t="shared" si="4664"/>
        <v>0</v>
      </c>
      <c r="H2566" s="12">
        <f>H2556</f>
        <v>2.9485783093743616</v>
      </c>
      <c r="I2566" s="12">
        <f t="shared" ref="I2566:K2566" si="4665">I2556</f>
        <v>0.37228887497711222</v>
      </c>
      <c r="J2566" s="12">
        <f t="shared" si="4665"/>
        <v>2.6142361793525288</v>
      </c>
      <c r="K2566" s="12">
        <f t="shared" si="4665"/>
        <v>-6.3901850045020844E-2</v>
      </c>
      <c r="L2566" s="4">
        <f t="shared" si="4650"/>
        <v>-2.6142361793525288</v>
      </c>
      <c r="M2566" s="11">
        <f t="shared" si="4651"/>
        <v>6.8227804986020213E-2</v>
      </c>
      <c r="N2566" s="12">
        <f t="shared" si="4652"/>
        <v>4.6550333732104047E-3</v>
      </c>
      <c r="O2566" s="12">
        <f t="shared" si="4653"/>
        <v>0</v>
      </c>
      <c r="P2566" s="12">
        <f t="shared" si="4645"/>
        <v>0</v>
      </c>
      <c r="Q2566" s="12">
        <f t="shared" si="4646"/>
        <v>-8.6748613280391781E-3</v>
      </c>
      <c r="R2566" s="12">
        <f t="shared" si="4647"/>
        <v>0</v>
      </c>
      <c r="S2566" s="4">
        <f t="shared" si="4654"/>
        <v>0</v>
      </c>
      <c r="T2566" s="15" t="str">
        <f t="shared" si="4655"/>
        <v>OK</v>
      </c>
    </row>
    <row r="2567" spans="1:20" x14ac:dyDescent="0.25">
      <c r="A2567" t="s">
        <v>40</v>
      </c>
      <c r="B2567" t="s">
        <v>30</v>
      </c>
      <c r="C2567" s="4">
        <f t="shared" ref="C2567:G2567" si="4666">C2549</f>
        <v>1</v>
      </c>
      <c r="D2567" s="4">
        <f t="shared" si="4666"/>
        <v>1</v>
      </c>
      <c r="E2567" s="4">
        <f t="shared" si="4666"/>
        <v>0</v>
      </c>
      <c r="F2567" s="4">
        <f t="shared" si="4666"/>
        <v>1</v>
      </c>
      <c r="G2567" s="4">
        <f t="shared" si="4666"/>
        <v>1</v>
      </c>
      <c r="H2567" s="12">
        <f>H2556</f>
        <v>2.9485783093743616</v>
      </c>
      <c r="I2567" s="12">
        <f t="shared" ref="I2567:K2567" si="4667">I2556</f>
        <v>0.37228887497711222</v>
      </c>
      <c r="J2567" s="12">
        <f t="shared" si="4667"/>
        <v>2.6142361793525288</v>
      </c>
      <c r="K2567" s="12">
        <f t="shared" si="4667"/>
        <v>-6.3901850045020844E-2</v>
      </c>
      <c r="L2567" s="4">
        <f t="shared" si="4650"/>
        <v>5.4989126386818699</v>
      </c>
      <c r="M2567" s="11">
        <f t="shared" si="4651"/>
        <v>0.99592545220932249</v>
      </c>
      <c r="N2567" s="12">
        <f t="shared" si="4652"/>
        <v>1.6601939698514957E-5</v>
      </c>
      <c r="O2567" s="12">
        <f t="shared" si="4653"/>
        <v>-3.3068588603590824E-5</v>
      </c>
      <c r="P2567" s="12">
        <f t="shared" si="4645"/>
        <v>0</v>
      </c>
      <c r="Q2567" s="12">
        <f t="shared" si="4646"/>
        <v>-3.3068588603590824E-5</v>
      </c>
      <c r="R2567" s="12">
        <f t="shared" si="4647"/>
        <v>-3.3068588603590824E-5</v>
      </c>
      <c r="S2567" s="4">
        <f t="shared" si="4654"/>
        <v>1</v>
      </c>
      <c r="T2567" s="15" t="str">
        <f t="shared" si="4655"/>
        <v>OK</v>
      </c>
    </row>
    <row r="2568" spans="1:20" x14ac:dyDescent="0.25">
      <c r="A2568" t="s">
        <v>39</v>
      </c>
      <c r="B2568" t="s">
        <v>36</v>
      </c>
      <c r="C2568" s="4">
        <f t="shared" ref="C2568:G2568" si="4668">C2550</f>
        <v>0</v>
      </c>
      <c r="D2568" s="4">
        <f t="shared" si="4668"/>
        <v>-1</v>
      </c>
      <c r="E2568" s="4">
        <f t="shared" si="4668"/>
        <v>0</v>
      </c>
      <c r="F2568" s="4">
        <f t="shared" si="4668"/>
        <v>-1</v>
      </c>
      <c r="G2568" s="4">
        <f t="shared" si="4668"/>
        <v>0</v>
      </c>
      <c r="H2568" s="12">
        <f>H2556</f>
        <v>2.9485783093743616</v>
      </c>
      <c r="I2568" s="12">
        <f t="shared" ref="I2568:K2568" si="4669">I2556</f>
        <v>0.37228887497711222</v>
      </c>
      <c r="J2568" s="12">
        <f t="shared" si="4669"/>
        <v>2.6142361793525288</v>
      </c>
      <c r="K2568" s="12">
        <f t="shared" si="4669"/>
        <v>-6.3901850045020844E-2</v>
      </c>
      <c r="L2568" s="4">
        <f t="shared" si="4650"/>
        <v>-5.5628144887268904</v>
      </c>
      <c r="M2568" s="11">
        <f t="shared" si="4651"/>
        <v>3.8232856745122976E-3</v>
      </c>
      <c r="N2568" s="12">
        <f t="shared" si="4652"/>
        <v>1.4617513348930954E-5</v>
      </c>
      <c r="O2568" s="12">
        <f t="shared" si="4653"/>
        <v>-2.912325283909399E-5</v>
      </c>
      <c r="P2568" s="12">
        <f t="shared" si="4645"/>
        <v>0</v>
      </c>
      <c r="Q2568" s="12">
        <f t="shared" si="4646"/>
        <v>-2.912325283909399E-5</v>
      </c>
      <c r="R2568" s="12">
        <f t="shared" si="4647"/>
        <v>0</v>
      </c>
      <c r="S2568" s="4">
        <f t="shared" si="4654"/>
        <v>0</v>
      </c>
      <c r="T2568" s="15" t="str">
        <f t="shared" si="4655"/>
        <v>OK</v>
      </c>
    </row>
    <row r="2569" spans="1:20" x14ac:dyDescent="0.25">
      <c r="A2569" t="s">
        <v>40</v>
      </c>
      <c r="B2569" t="s">
        <v>33</v>
      </c>
      <c r="C2569" s="4">
        <f t="shared" ref="C2569:G2569" si="4670">C2551</f>
        <v>1</v>
      </c>
      <c r="D2569" s="4">
        <f t="shared" si="4670"/>
        <v>1</v>
      </c>
      <c r="E2569" s="4">
        <f t="shared" si="4670"/>
        <v>1</v>
      </c>
      <c r="F2569" s="4">
        <f t="shared" si="4670"/>
        <v>1</v>
      </c>
      <c r="G2569" s="4">
        <f t="shared" si="4670"/>
        <v>0</v>
      </c>
      <c r="H2569" s="12">
        <f>H2556</f>
        <v>2.9485783093743616</v>
      </c>
      <c r="I2569" s="12">
        <f t="shared" ref="I2569:K2569" si="4671">I2556</f>
        <v>0.37228887497711222</v>
      </c>
      <c r="J2569" s="12">
        <f t="shared" si="4671"/>
        <v>2.6142361793525288</v>
      </c>
      <c r="K2569" s="12">
        <f t="shared" si="4671"/>
        <v>-6.3901850045020844E-2</v>
      </c>
      <c r="L2569" s="4">
        <f t="shared" si="4650"/>
        <v>5.9351033637040027</v>
      </c>
      <c r="M2569" s="11">
        <f t="shared" si="4651"/>
        <v>0.99736202795379536</v>
      </c>
      <c r="N2569" s="12">
        <f t="shared" si="4652"/>
        <v>6.9588965165570936E-6</v>
      </c>
      <c r="O2569" s="12">
        <f t="shared" si="4653"/>
        <v>-1.3881078284147969E-5</v>
      </c>
      <c r="P2569" s="12">
        <f t="shared" si="4645"/>
        <v>-1.3881078284147969E-5</v>
      </c>
      <c r="Q2569" s="12">
        <f t="shared" si="4646"/>
        <v>-1.3881078284147969E-5</v>
      </c>
      <c r="R2569" s="12">
        <f t="shared" si="4647"/>
        <v>0</v>
      </c>
      <c r="S2569" s="4">
        <f t="shared" si="4654"/>
        <v>1</v>
      </c>
      <c r="T2569" s="15" t="str">
        <f t="shared" si="4655"/>
        <v>OK</v>
      </c>
    </row>
    <row r="2570" spans="1:20" x14ac:dyDescent="0.25">
      <c r="M2570" s="5" t="s">
        <v>47</v>
      </c>
      <c r="N2570" s="11">
        <f>AVERAGE(N2560:N2569)</f>
        <v>1.3159236024845361E-3</v>
      </c>
      <c r="O2570"/>
    </row>
    <row r="2571" spans="1:20" x14ac:dyDescent="0.25">
      <c r="H2571" t="s">
        <v>41</v>
      </c>
      <c r="I2571">
        <f>I2553</f>
        <v>3</v>
      </c>
      <c r="M2571"/>
      <c r="N2571" s="5" t="s">
        <v>46</v>
      </c>
      <c r="O2571" s="11">
        <f>AVERAGE(O2560:O2569)</f>
        <v>-1.1103509143349651E-3</v>
      </c>
      <c r="P2571" s="11">
        <f t="shared" ref="P2571:R2571" si="4672">AVERAGE(P2560:P2569)</f>
        <v>7.1963813607687016E-5</v>
      </c>
      <c r="Q2571" s="11">
        <f t="shared" si="4672"/>
        <v>-1.3796925573567411E-3</v>
      </c>
      <c r="R2571" s="11">
        <f t="shared" si="4672"/>
        <v>6.7897475527406464E-5</v>
      </c>
    </row>
    <row r="2572" spans="1:20" x14ac:dyDescent="0.25">
      <c r="M2572"/>
      <c r="N2572"/>
      <c r="O2572"/>
    </row>
    <row r="2573" spans="1:20" x14ac:dyDescent="0.25">
      <c r="M2573"/>
      <c r="N2573"/>
      <c r="O2573"/>
    </row>
    <row r="2574" spans="1:20" x14ac:dyDescent="0.25">
      <c r="H2574" s="13">
        <f>H2556-O2571*$I2571</f>
        <v>2.9519093621173664</v>
      </c>
      <c r="I2574" s="13">
        <f t="shared" ref="I2574" si="4673">I2556-P2571*$I2571</f>
        <v>0.37207298353628915</v>
      </c>
      <c r="J2574" s="13">
        <f t="shared" ref="J2574" si="4674">J2556-Q2571*$I2571</f>
        <v>2.6183752570245993</v>
      </c>
      <c r="K2574" s="13">
        <f t="shared" ref="K2574" si="4675">K2556-R2571*$I2571</f>
        <v>-6.4105542471603064E-2</v>
      </c>
      <c r="M2574"/>
      <c r="N2574"/>
      <c r="O2574"/>
    </row>
    <row r="2575" spans="1:20" x14ac:dyDescent="0.25">
      <c r="H2575" s="36" t="s">
        <v>18</v>
      </c>
      <c r="I2575" s="36"/>
      <c r="J2575" s="36"/>
      <c r="K2575" s="36"/>
      <c r="M2575"/>
      <c r="N2575"/>
      <c r="O2575" s="37" t="s">
        <v>23</v>
      </c>
      <c r="P2575" s="37"/>
      <c r="Q2575" s="37"/>
      <c r="R2575" s="37"/>
    </row>
    <row r="2576" spans="1:20" x14ac:dyDescent="0.25">
      <c r="A2576" s="14" t="s">
        <v>45</v>
      </c>
      <c r="B2576" s="14">
        <f>B2558+1</f>
        <v>143</v>
      </c>
      <c r="H2576" s="8" t="s">
        <v>19</v>
      </c>
      <c r="I2576" s="8" t="s">
        <v>20</v>
      </c>
      <c r="J2576" s="8" t="s">
        <v>22</v>
      </c>
      <c r="K2576" s="8" t="s">
        <v>21</v>
      </c>
      <c r="M2576"/>
      <c r="N2576"/>
      <c r="O2576" s="8" t="s">
        <v>24</v>
      </c>
      <c r="P2576" s="8" t="s">
        <v>25</v>
      </c>
      <c r="Q2576" s="8" t="s">
        <v>26</v>
      </c>
      <c r="R2576" s="8" t="s">
        <v>27</v>
      </c>
    </row>
    <row r="2577" spans="1:20" ht="30" x14ac:dyDescent="0.25">
      <c r="A2577" s="6" t="s">
        <v>44</v>
      </c>
      <c r="B2577" s="6" t="s">
        <v>13</v>
      </c>
      <c r="C2577" s="7" t="s">
        <v>7</v>
      </c>
      <c r="D2577" s="6" t="s">
        <v>14</v>
      </c>
      <c r="E2577" s="6" t="s">
        <v>1</v>
      </c>
      <c r="F2577" s="6" t="s">
        <v>2</v>
      </c>
      <c r="G2577" s="6" t="s">
        <v>15</v>
      </c>
      <c r="H2577" s="9" t="s">
        <v>14</v>
      </c>
      <c r="I2577" s="9" t="s">
        <v>1</v>
      </c>
      <c r="J2577" s="9" t="s">
        <v>2</v>
      </c>
      <c r="K2577" s="9" t="s">
        <v>15</v>
      </c>
      <c r="L2577" s="6" t="s">
        <v>16</v>
      </c>
      <c r="M2577" s="6" t="s">
        <v>17</v>
      </c>
      <c r="N2577" s="6" t="s">
        <v>28</v>
      </c>
      <c r="O2577" s="9" t="s">
        <v>14</v>
      </c>
      <c r="P2577" s="9" t="s">
        <v>1</v>
      </c>
      <c r="Q2577" s="9" t="s">
        <v>2</v>
      </c>
      <c r="R2577" s="9" t="s">
        <v>15</v>
      </c>
      <c r="S2577" s="7" t="s">
        <v>42</v>
      </c>
      <c r="T2577" s="9" t="s">
        <v>43</v>
      </c>
    </row>
    <row r="2578" spans="1:20" x14ac:dyDescent="0.25">
      <c r="A2578" t="s">
        <v>39</v>
      </c>
      <c r="B2578" t="s">
        <v>29</v>
      </c>
      <c r="C2578" s="4">
        <f>C2560</f>
        <v>0</v>
      </c>
      <c r="D2578" s="4">
        <f t="shared" ref="D2578:G2578" si="4676">D2560</f>
        <v>-1</v>
      </c>
      <c r="E2578" s="4">
        <f t="shared" si="4676"/>
        <v>1</v>
      </c>
      <c r="F2578" s="4">
        <f t="shared" si="4676"/>
        <v>0</v>
      </c>
      <c r="G2578" s="4">
        <f t="shared" si="4676"/>
        <v>1</v>
      </c>
      <c r="H2578" s="12">
        <f>H2574</f>
        <v>2.9519093621173664</v>
      </c>
      <c r="I2578" s="12">
        <f t="shared" ref="I2578:K2578" si="4677">I2574</f>
        <v>0.37207298353628915</v>
      </c>
      <c r="J2578" s="12">
        <f t="shared" si="4677"/>
        <v>2.6183752570245993</v>
      </c>
      <c r="K2578" s="12">
        <f t="shared" si="4677"/>
        <v>-6.4105542471603064E-2</v>
      </c>
      <c r="L2578" s="4">
        <f>SUMPRODUCT(D2578:G2578,H2578:K2578)</f>
        <v>-2.6439419210526807</v>
      </c>
      <c r="M2578" s="11">
        <f>1/(1+EXP(-L2578))</f>
        <v>6.6363379091353633E-2</v>
      </c>
      <c r="N2578" s="12">
        <f>(M2578-C2578)^2</f>
        <v>4.4040980844227123E-3</v>
      </c>
      <c r="O2578" s="12">
        <f>2*D2578*$M2578*(1-$M2578)*($M2578-$C2578)</f>
        <v>-8.2236545073813283E-3</v>
      </c>
      <c r="P2578" s="12">
        <f t="shared" ref="P2578:P2587" si="4678">2*E2578*$M2578*(1-$M2578)*($M2578-$C2578)</f>
        <v>8.2236545073813283E-3</v>
      </c>
      <c r="Q2578" s="12">
        <f t="shared" ref="Q2578:Q2587" si="4679">2*F2578*$M2578*(1-$M2578)*($M2578-$C2578)</f>
        <v>0</v>
      </c>
      <c r="R2578" s="12">
        <f t="shared" ref="R2578:R2587" si="4680">2*G2578*$M2578*(1-$M2578)*($M2578-$C2578)</f>
        <v>8.2236545073813283E-3</v>
      </c>
      <c r="S2578" s="4">
        <f>IF(M2578&gt;0.5,1,0)</f>
        <v>0</v>
      </c>
      <c r="T2578" s="15" t="str">
        <f>IF(S2578=C2578,"OK","FAUX")</f>
        <v>OK</v>
      </c>
    </row>
    <row r="2579" spans="1:20" x14ac:dyDescent="0.25">
      <c r="A2579" t="s">
        <v>40</v>
      </c>
      <c r="B2579" t="s">
        <v>34</v>
      </c>
      <c r="C2579" s="4">
        <f t="shared" ref="C2579:G2579" si="4681">C2561</f>
        <v>1</v>
      </c>
      <c r="D2579" s="4">
        <f t="shared" si="4681"/>
        <v>0</v>
      </c>
      <c r="E2579" s="4">
        <f t="shared" si="4681"/>
        <v>1</v>
      </c>
      <c r="F2579" s="4">
        <f t="shared" si="4681"/>
        <v>1</v>
      </c>
      <c r="G2579" s="4">
        <f t="shared" si="4681"/>
        <v>1</v>
      </c>
      <c r="H2579" s="12">
        <f>H2574</f>
        <v>2.9519093621173664</v>
      </c>
      <c r="I2579" s="12">
        <f t="shared" ref="I2579:K2579" si="4682">I2574</f>
        <v>0.37207298353628915</v>
      </c>
      <c r="J2579" s="12">
        <f t="shared" si="4682"/>
        <v>2.6183752570245993</v>
      </c>
      <c r="K2579" s="12">
        <f t="shared" si="4682"/>
        <v>-6.4105542471603064E-2</v>
      </c>
      <c r="L2579" s="4">
        <f t="shared" ref="L2579:L2587" si="4683">SUMPRODUCT(D2579:G2579,H2579:K2579)</f>
        <v>2.926342698089285</v>
      </c>
      <c r="M2579" s="11">
        <f t="shared" ref="M2579:M2587" si="4684">1/(1+EXP(-L2579))</f>
        <v>0.94913339323626067</v>
      </c>
      <c r="N2579" s="12">
        <f t="shared" ref="N2579:N2587" si="4685">(M2579-C2579)^2</f>
        <v>2.5874116836568919E-3</v>
      </c>
      <c r="O2579" s="12">
        <f t="shared" ref="O2579:O2587" si="4686">2*D2579*$M2579*(1-$M2579)*($M2579-$C2579)</f>
        <v>0</v>
      </c>
      <c r="P2579" s="12">
        <f t="shared" si="4678"/>
        <v>-4.9115976620168235E-3</v>
      </c>
      <c r="Q2579" s="12">
        <f t="shared" si="4679"/>
        <v>-4.9115976620168235E-3</v>
      </c>
      <c r="R2579" s="12">
        <f t="shared" si="4680"/>
        <v>-4.9115976620168235E-3</v>
      </c>
      <c r="S2579" s="4">
        <f t="shared" ref="S2579:S2587" si="4687">IF(M2579&gt;0.5,1,0)</f>
        <v>1</v>
      </c>
      <c r="T2579" s="15" t="str">
        <f t="shared" ref="T2579:T2587" si="4688">IF(S2579=C2579,"OK","FAUX")</f>
        <v>OK</v>
      </c>
    </row>
    <row r="2580" spans="1:20" x14ac:dyDescent="0.25">
      <c r="A2580" t="s">
        <v>39</v>
      </c>
      <c r="B2580" t="s">
        <v>35</v>
      </c>
      <c r="C2580" s="4">
        <f t="shared" ref="C2580:G2580" si="4689">C2562</f>
        <v>0</v>
      </c>
      <c r="D2580" s="4">
        <f t="shared" si="4689"/>
        <v>-1</v>
      </c>
      <c r="E2580" s="4">
        <f t="shared" si="4689"/>
        <v>1</v>
      </c>
      <c r="F2580" s="4">
        <f t="shared" si="4689"/>
        <v>-1</v>
      </c>
      <c r="G2580" s="4">
        <f t="shared" si="4689"/>
        <v>0</v>
      </c>
      <c r="H2580" s="12">
        <f>H2574</f>
        <v>2.9519093621173664</v>
      </c>
      <c r="I2580" s="12">
        <f t="shared" ref="I2580:K2580" si="4690">I2574</f>
        <v>0.37207298353628915</v>
      </c>
      <c r="J2580" s="12">
        <f t="shared" si="4690"/>
        <v>2.6183752570245993</v>
      </c>
      <c r="K2580" s="12">
        <f t="shared" si="4690"/>
        <v>-6.4105542471603064E-2</v>
      </c>
      <c r="L2580" s="4">
        <f t="shared" si="4683"/>
        <v>-5.1982116356056771</v>
      </c>
      <c r="M2580" s="11">
        <f t="shared" si="4684"/>
        <v>5.4960652066612979E-3</v>
      </c>
      <c r="N2580" s="12">
        <f t="shared" si="4685"/>
        <v>3.0206732755872894E-5</v>
      </c>
      <c r="O2580" s="12">
        <f t="shared" si="4686"/>
        <v>-6.0081429165932849E-5</v>
      </c>
      <c r="P2580" s="12">
        <f t="shared" si="4678"/>
        <v>6.0081429165932849E-5</v>
      </c>
      <c r="Q2580" s="12">
        <f t="shared" si="4679"/>
        <v>-6.0081429165932849E-5</v>
      </c>
      <c r="R2580" s="12">
        <f t="shared" si="4680"/>
        <v>0</v>
      </c>
      <c r="S2580" s="4">
        <f t="shared" si="4687"/>
        <v>0</v>
      </c>
      <c r="T2580" s="15" t="str">
        <f t="shared" si="4688"/>
        <v>OK</v>
      </c>
    </row>
    <row r="2581" spans="1:20" x14ac:dyDescent="0.25">
      <c r="A2581" t="s">
        <v>39</v>
      </c>
      <c r="B2581" t="s">
        <v>37</v>
      </c>
      <c r="C2581" s="4">
        <f t="shared" ref="C2581:G2581" si="4691">C2563</f>
        <v>0</v>
      </c>
      <c r="D2581" s="4">
        <f t="shared" si="4691"/>
        <v>-1</v>
      </c>
      <c r="E2581" s="4">
        <f t="shared" si="4691"/>
        <v>0</v>
      </c>
      <c r="F2581" s="4">
        <f t="shared" si="4691"/>
        <v>-1</v>
      </c>
      <c r="G2581" s="4">
        <f t="shared" si="4691"/>
        <v>1</v>
      </c>
      <c r="H2581" s="12">
        <f>H2574</f>
        <v>2.9519093621173664</v>
      </c>
      <c r="I2581" s="12">
        <f t="shared" ref="I2581:K2581" si="4692">I2574</f>
        <v>0.37207298353628915</v>
      </c>
      <c r="J2581" s="12">
        <f t="shared" si="4692"/>
        <v>2.6183752570245993</v>
      </c>
      <c r="K2581" s="12">
        <f t="shared" si="4692"/>
        <v>-6.4105542471603064E-2</v>
      </c>
      <c r="L2581" s="4">
        <f t="shared" si="4683"/>
        <v>-5.6343901616135685</v>
      </c>
      <c r="M2581" s="11">
        <f t="shared" si="4684"/>
        <v>3.5601355836047421E-3</v>
      </c>
      <c r="N2581" s="12">
        <f t="shared" si="4685"/>
        <v>1.2674565373648678E-5</v>
      </c>
      <c r="O2581" s="12">
        <f t="shared" si="4686"/>
        <v>-2.5258884404910452E-5</v>
      </c>
      <c r="P2581" s="12">
        <f t="shared" si="4678"/>
        <v>0</v>
      </c>
      <c r="Q2581" s="12">
        <f t="shared" si="4679"/>
        <v>-2.5258884404910452E-5</v>
      </c>
      <c r="R2581" s="12">
        <f t="shared" si="4680"/>
        <v>2.5258884404910452E-5</v>
      </c>
      <c r="S2581" s="4">
        <f t="shared" si="4687"/>
        <v>0</v>
      </c>
      <c r="T2581" s="15" t="str">
        <f t="shared" si="4688"/>
        <v>OK</v>
      </c>
    </row>
    <row r="2582" spans="1:20" x14ac:dyDescent="0.25">
      <c r="A2582" t="s">
        <v>40</v>
      </c>
      <c r="B2582" t="s">
        <v>32</v>
      </c>
      <c r="C2582" s="4">
        <f t="shared" ref="C2582:G2582" si="4693">C2564</f>
        <v>1</v>
      </c>
      <c r="D2582" s="4">
        <f t="shared" si="4693"/>
        <v>1</v>
      </c>
      <c r="E2582" s="4">
        <f t="shared" si="4693"/>
        <v>1</v>
      </c>
      <c r="F2582" s="4">
        <f t="shared" si="4693"/>
        <v>0</v>
      </c>
      <c r="G2582" s="4">
        <f t="shared" si="4693"/>
        <v>1</v>
      </c>
      <c r="H2582" s="12">
        <f>H2574</f>
        <v>2.9519093621173664</v>
      </c>
      <c r="I2582" s="12">
        <f t="shared" ref="I2582:K2582" si="4694">I2574</f>
        <v>0.37207298353628915</v>
      </c>
      <c r="J2582" s="12">
        <f t="shared" si="4694"/>
        <v>2.6183752570245993</v>
      </c>
      <c r="K2582" s="12">
        <f t="shared" si="4694"/>
        <v>-6.4105542471603064E-2</v>
      </c>
      <c r="L2582" s="4">
        <f t="shared" si="4683"/>
        <v>3.2598768031820522</v>
      </c>
      <c r="M2582" s="11">
        <f t="shared" si="4684"/>
        <v>0.96302640434002085</v>
      </c>
      <c r="N2582" s="12">
        <f t="shared" si="4685"/>
        <v>1.3670467760276293E-3</v>
      </c>
      <c r="O2582" s="12">
        <f t="shared" si="4686"/>
        <v>-2.6330042825650113E-3</v>
      </c>
      <c r="P2582" s="12">
        <f t="shared" si="4678"/>
        <v>-2.6330042825650113E-3</v>
      </c>
      <c r="Q2582" s="12">
        <f t="shared" si="4679"/>
        <v>0</v>
      </c>
      <c r="R2582" s="12">
        <f t="shared" si="4680"/>
        <v>-2.6330042825650113E-3</v>
      </c>
      <c r="S2582" s="4">
        <f t="shared" si="4687"/>
        <v>1</v>
      </c>
      <c r="T2582" s="15" t="str">
        <f t="shared" si="4688"/>
        <v>OK</v>
      </c>
    </row>
    <row r="2583" spans="1:20" x14ac:dyDescent="0.25">
      <c r="A2583" t="s">
        <v>40</v>
      </c>
      <c r="B2583" t="s">
        <v>38</v>
      </c>
      <c r="C2583" s="4">
        <f t="shared" ref="C2583:G2583" si="4695">C2565</f>
        <v>1</v>
      </c>
      <c r="D2583" s="4">
        <f t="shared" si="4695"/>
        <v>1</v>
      </c>
      <c r="E2583" s="4">
        <f t="shared" si="4695"/>
        <v>1</v>
      </c>
      <c r="F2583" s="4">
        <f t="shared" si="4695"/>
        <v>1</v>
      </c>
      <c r="G2583" s="4">
        <f t="shared" si="4695"/>
        <v>0</v>
      </c>
      <c r="H2583" s="12">
        <f>H2574</f>
        <v>2.9519093621173664</v>
      </c>
      <c r="I2583" s="12">
        <f t="shared" ref="I2583:K2583" si="4696">I2574</f>
        <v>0.37207298353628915</v>
      </c>
      <c r="J2583" s="12">
        <f t="shared" si="4696"/>
        <v>2.6183752570245993</v>
      </c>
      <c r="K2583" s="12">
        <f t="shared" si="4696"/>
        <v>-6.4105542471603064E-2</v>
      </c>
      <c r="L2583" s="4">
        <f t="shared" si="4683"/>
        <v>5.9423576026782552</v>
      </c>
      <c r="M2583" s="11">
        <f t="shared" si="4684"/>
        <v>0.99738104525443294</v>
      </c>
      <c r="N2583" s="12">
        <f t="shared" si="4685"/>
        <v>6.8589239593282201E-6</v>
      </c>
      <c r="O2583" s="12">
        <f t="shared" si="4686"/>
        <v>-1.3681921495750907E-5</v>
      </c>
      <c r="P2583" s="12">
        <f t="shared" si="4678"/>
        <v>-1.3681921495750907E-5</v>
      </c>
      <c r="Q2583" s="12">
        <f t="shared" si="4679"/>
        <v>-1.3681921495750907E-5</v>
      </c>
      <c r="R2583" s="12">
        <f t="shared" si="4680"/>
        <v>0</v>
      </c>
      <c r="S2583" s="4">
        <f t="shared" si="4687"/>
        <v>1</v>
      </c>
      <c r="T2583" s="15" t="str">
        <f t="shared" si="4688"/>
        <v>OK</v>
      </c>
    </row>
    <row r="2584" spans="1:20" x14ac:dyDescent="0.25">
      <c r="A2584" t="s">
        <v>39</v>
      </c>
      <c r="B2584" t="s">
        <v>31</v>
      </c>
      <c r="C2584" s="4">
        <f t="shared" ref="C2584:G2584" si="4697">C2566</f>
        <v>0</v>
      </c>
      <c r="D2584" s="4">
        <f t="shared" si="4697"/>
        <v>0</v>
      </c>
      <c r="E2584" s="4">
        <f t="shared" si="4697"/>
        <v>0</v>
      </c>
      <c r="F2584" s="4">
        <f t="shared" si="4697"/>
        <v>-1</v>
      </c>
      <c r="G2584" s="4">
        <f t="shared" si="4697"/>
        <v>0</v>
      </c>
      <c r="H2584" s="12">
        <f>H2574</f>
        <v>2.9519093621173664</v>
      </c>
      <c r="I2584" s="12">
        <f t="shared" ref="I2584:K2584" si="4698">I2574</f>
        <v>0.37207298353628915</v>
      </c>
      <c r="J2584" s="12">
        <f t="shared" si="4698"/>
        <v>2.6183752570245993</v>
      </c>
      <c r="K2584" s="12">
        <f t="shared" si="4698"/>
        <v>-6.4105542471603064E-2</v>
      </c>
      <c r="L2584" s="4">
        <f t="shared" si="4683"/>
        <v>-2.6183752570245993</v>
      </c>
      <c r="M2584" s="11">
        <f t="shared" si="4684"/>
        <v>6.7965142136411028E-2</v>
      </c>
      <c r="N2584" s="12">
        <f t="shared" si="4685"/>
        <v>4.6192605456225541E-3</v>
      </c>
      <c r="O2584" s="12">
        <f t="shared" si="4686"/>
        <v>0</v>
      </c>
      <c r="P2584" s="12">
        <f t="shared" si="4678"/>
        <v>0</v>
      </c>
      <c r="Q2584" s="12">
        <f t="shared" si="4679"/>
        <v>-8.6106236921484041E-3</v>
      </c>
      <c r="R2584" s="12">
        <f t="shared" si="4680"/>
        <v>0</v>
      </c>
      <c r="S2584" s="4">
        <f t="shared" si="4687"/>
        <v>0</v>
      </c>
      <c r="T2584" s="15" t="str">
        <f t="shared" si="4688"/>
        <v>OK</v>
      </c>
    </row>
    <row r="2585" spans="1:20" x14ac:dyDescent="0.25">
      <c r="A2585" t="s">
        <v>40</v>
      </c>
      <c r="B2585" t="s">
        <v>30</v>
      </c>
      <c r="C2585" s="4">
        <f t="shared" ref="C2585:G2585" si="4699">C2567</f>
        <v>1</v>
      </c>
      <c r="D2585" s="4">
        <f t="shared" si="4699"/>
        <v>1</v>
      </c>
      <c r="E2585" s="4">
        <f t="shared" si="4699"/>
        <v>0</v>
      </c>
      <c r="F2585" s="4">
        <f t="shared" si="4699"/>
        <v>1</v>
      </c>
      <c r="G2585" s="4">
        <f t="shared" si="4699"/>
        <v>1</v>
      </c>
      <c r="H2585" s="12">
        <f>H2574</f>
        <v>2.9519093621173664</v>
      </c>
      <c r="I2585" s="12">
        <f t="shared" ref="I2585:K2585" si="4700">I2574</f>
        <v>0.37207298353628915</v>
      </c>
      <c r="J2585" s="12">
        <f t="shared" si="4700"/>
        <v>2.6183752570245993</v>
      </c>
      <c r="K2585" s="12">
        <f t="shared" si="4700"/>
        <v>-6.4105542471603064E-2</v>
      </c>
      <c r="L2585" s="4">
        <f t="shared" si="4683"/>
        <v>5.506179076670362</v>
      </c>
      <c r="M2585" s="11">
        <f t="shared" si="4684"/>
        <v>0.99595483301492094</v>
      </c>
      <c r="N2585" s="12">
        <f t="shared" si="4685"/>
        <v>1.6363375937173636E-5</v>
      </c>
      <c r="O2585" s="12">
        <f t="shared" si="4686"/>
        <v>-3.2594366698136286E-5</v>
      </c>
      <c r="P2585" s="12">
        <f t="shared" si="4678"/>
        <v>0</v>
      </c>
      <c r="Q2585" s="12">
        <f t="shared" si="4679"/>
        <v>-3.2594366698136286E-5</v>
      </c>
      <c r="R2585" s="12">
        <f t="shared" si="4680"/>
        <v>-3.2594366698136286E-5</v>
      </c>
      <c r="S2585" s="4">
        <f t="shared" si="4687"/>
        <v>1</v>
      </c>
      <c r="T2585" s="15" t="str">
        <f t="shared" si="4688"/>
        <v>OK</v>
      </c>
    </row>
    <row r="2586" spans="1:20" x14ac:dyDescent="0.25">
      <c r="A2586" t="s">
        <v>39</v>
      </c>
      <c r="B2586" t="s">
        <v>36</v>
      </c>
      <c r="C2586" s="4">
        <f t="shared" ref="C2586:G2586" si="4701">C2568</f>
        <v>0</v>
      </c>
      <c r="D2586" s="4">
        <f t="shared" si="4701"/>
        <v>-1</v>
      </c>
      <c r="E2586" s="4">
        <f t="shared" si="4701"/>
        <v>0</v>
      </c>
      <c r="F2586" s="4">
        <f t="shared" si="4701"/>
        <v>-1</v>
      </c>
      <c r="G2586" s="4">
        <f t="shared" si="4701"/>
        <v>0</v>
      </c>
      <c r="H2586" s="12">
        <f>H2574</f>
        <v>2.9519093621173664</v>
      </c>
      <c r="I2586" s="12">
        <f t="shared" ref="I2586:K2586" si="4702">I2574</f>
        <v>0.37207298353628915</v>
      </c>
      <c r="J2586" s="12">
        <f t="shared" si="4702"/>
        <v>2.6183752570245993</v>
      </c>
      <c r="K2586" s="12">
        <f t="shared" si="4702"/>
        <v>-6.4105542471603064E-2</v>
      </c>
      <c r="L2586" s="4">
        <f t="shared" si="4683"/>
        <v>-5.5702846191419653</v>
      </c>
      <c r="M2586" s="11">
        <f t="shared" si="4684"/>
        <v>3.7949396232305511E-3</v>
      </c>
      <c r="N2586" s="12">
        <f t="shared" si="4685"/>
        <v>1.4401566743965238E-5</v>
      </c>
      <c r="O2586" s="12">
        <f t="shared" si="4686"/>
        <v>-2.8693827335383932E-5</v>
      </c>
      <c r="P2586" s="12">
        <f t="shared" si="4678"/>
        <v>0</v>
      </c>
      <c r="Q2586" s="12">
        <f t="shared" si="4679"/>
        <v>-2.8693827335383932E-5</v>
      </c>
      <c r="R2586" s="12">
        <f t="shared" si="4680"/>
        <v>0</v>
      </c>
      <c r="S2586" s="4">
        <f t="shared" si="4687"/>
        <v>0</v>
      </c>
      <c r="T2586" s="15" t="str">
        <f t="shared" si="4688"/>
        <v>OK</v>
      </c>
    </row>
    <row r="2587" spans="1:20" x14ac:dyDescent="0.25">
      <c r="A2587" t="s">
        <v>40</v>
      </c>
      <c r="B2587" t="s">
        <v>33</v>
      </c>
      <c r="C2587" s="4">
        <f t="shared" ref="C2587:G2587" si="4703">C2569</f>
        <v>1</v>
      </c>
      <c r="D2587" s="4">
        <f t="shared" si="4703"/>
        <v>1</v>
      </c>
      <c r="E2587" s="4">
        <f t="shared" si="4703"/>
        <v>1</v>
      </c>
      <c r="F2587" s="4">
        <f t="shared" si="4703"/>
        <v>1</v>
      </c>
      <c r="G2587" s="4">
        <f t="shared" si="4703"/>
        <v>0</v>
      </c>
      <c r="H2587" s="12">
        <f>H2574</f>
        <v>2.9519093621173664</v>
      </c>
      <c r="I2587" s="12">
        <f t="shared" ref="I2587:K2587" si="4704">I2574</f>
        <v>0.37207298353628915</v>
      </c>
      <c r="J2587" s="12">
        <f t="shared" si="4704"/>
        <v>2.6183752570245993</v>
      </c>
      <c r="K2587" s="12">
        <f t="shared" si="4704"/>
        <v>-6.4105542471603064E-2</v>
      </c>
      <c r="L2587" s="4">
        <f t="shared" si="4683"/>
        <v>5.9423576026782552</v>
      </c>
      <c r="M2587" s="11">
        <f t="shared" si="4684"/>
        <v>0.99738104525443294</v>
      </c>
      <c r="N2587" s="12">
        <f t="shared" si="4685"/>
        <v>6.8589239593282201E-6</v>
      </c>
      <c r="O2587" s="12">
        <f t="shared" si="4686"/>
        <v>-1.3681921495750907E-5</v>
      </c>
      <c r="P2587" s="12">
        <f t="shared" si="4678"/>
        <v>-1.3681921495750907E-5</v>
      </c>
      <c r="Q2587" s="12">
        <f t="shared" si="4679"/>
        <v>-1.3681921495750907E-5</v>
      </c>
      <c r="R2587" s="12">
        <f t="shared" si="4680"/>
        <v>0</v>
      </c>
      <c r="S2587" s="4">
        <f t="shared" si="4687"/>
        <v>1</v>
      </c>
      <c r="T2587" s="15" t="str">
        <f t="shared" si="4688"/>
        <v>OK</v>
      </c>
    </row>
    <row r="2588" spans="1:20" x14ac:dyDescent="0.25">
      <c r="M2588" s="5" t="s">
        <v>47</v>
      </c>
      <c r="N2588" s="11">
        <f>AVERAGE(N2578:N2587)</f>
        <v>1.3065181178459103E-3</v>
      </c>
      <c r="O2588"/>
    </row>
    <row r="2589" spans="1:20" x14ac:dyDescent="0.25">
      <c r="H2589" t="s">
        <v>41</v>
      </c>
      <c r="I2589">
        <f>I2571</f>
        <v>3</v>
      </c>
      <c r="M2589"/>
      <c r="N2589" s="5" t="s">
        <v>46</v>
      </c>
      <c r="O2589" s="11">
        <f>AVERAGE(O2578:O2587)</f>
        <v>-1.1030651140542204E-3</v>
      </c>
      <c r="P2589" s="11">
        <f t="shared" ref="P2589:R2589" si="4705">AVERAGE(P2578:P2587)</f>
        <v>7.1177014897392456E-5</v>
      </c>
      <c r="Q2589" s="11">
        <f t="shared" si="4705"/>
        <v>-1.3696213704761091E-3</v>
      </c>
      <c r="R2589" s="11">
        <f t="shared" si="4705"/>
        <v>6.7171708050626781E-5</v>
      </c>
    </row>
    <row r="2590" spans="1:20" x14ac:dyDescent="0.25">
      <c r="M2590"/>
      <c r="N2590"/>
      <c r="O2590"/>
    </row>
    <row r="2591" spans="1:20" x14ac:dyDescent="0.25">
      <c r="M2591"/>
      <c r="N2591"/>
      <c r="O2591"/>
    </row>
    <row r="2592" spans="1:20" x14ac:dyDescent="0.25">
      <c r="H2592" s="13">
        <f>H2574-O2589*$I2589</f>
        <v>2.9552185574595291</v>
      </c>
      <c r="I2592" s="13">
        <f t="shared" ref="I2592" si="4706">I2574-P2589*$I2589</f>
        <v>0.37185945249159696</v>
      </c>
      <c r="J2592" s="13">
        <f t="shared" ref="J2592" si="4707">J2574-Q2589*$I2589</f>
        <v>2.6224841211360275</v>
      </c>
      <c r="K2592" s="13">
        <f t="shared" ref="K2592" si="4708">K2574-R2589*$I2589</f>
        <v>-6.4307057595754946E-2</v>
      </c>
      <c r="M2592"/>
      <c r="N2592"/>
      <c r="O2592"/>
    </row>
    <row r="2593" spans="1:20" x14ac:dyDescent="0.25">
      <c r="H2593" s="36" t="s">
        <v>18</v>
      </c>
      <c r="I2593" s="36"/>
      <c r="J2593" s="36"/>
      <c r="K2593" s="36"/>
      <c r="M2593"/>
      <c r="N2593"/>
      <c r="O2593" s="37" t="s">
        <v>23</v>
      </c>
      <c r="P2593" s="37"/>
      <c r="Q2593" s="37"/>
      <c r="R2593" s="37"/>
    </row>
    <row r="2594" spans="1:20" x14ac:dyDescent="0.25">
      <c r="A2594" s="14" t="s">
        <v>45</v>
      </c>
      <c r="B2594" s="14">
        <f>B2576+1</f>
        <v>144</v>
      </c>
      <c r="H2594" s="8" t="s">
        <v>19</v>
      </c>
      <c r="I2594" s="8" t="s">
        <v>20</v>
      </c>
      <c r="J2594" s="8" t="s">
        <v>22</v>
      </c>
      <c r="K2594" s="8" t="s">
        <v>21</v>
      </c>
      <c r="M2594"/>
      <c r="N2594"/>
      <c r="O2594" s="8" t="s">
        <v>24</v>
      </c>
      <c r="P2594" s="8" t="s">
        <v>25</v>
      </c>
      <c r="Q2594" s="8" t="s">
        <v>26</v>
      </c>
      <c r="R2594" s="8" t="s">
        <v>27</v>
      </c>
    </row>
    <row r="2595" spans="1:20" ht="30" x14ac:dyDescent="0.25">
      <c r="A2595" s="6" t="s">
        <v>44</v>
      </c>
      <c r="B2595" s="6" t="s">
        <v>13</v>
      </c>
      <c r="C2595" s="7" t="s">
        <v>7</v>
      </c>
      <c r="D2595" s="6" t="s">
        <v>14</v>
      </c>
      <c r="E2595" s="6" t="s">
        <v>1</v>
      </c>
      <c r="F2595" s="6" t="s">
        <v>2</v>
      </c>
      <c r="G2595" s="6" t="s">
        <v>15</v>
      </c>
      <c r="H2595" s="9" t="s">
        <v>14</v>
      </c>
      <c r="I2595" s="9" t="s">
        <v>1</v>
      </c>
      <c r="J2595" s="9" t="s">
        <v>2</v>
      </c>
      <c r="K2595" s="9" t="s">
        <v>15</v>
      </c>
      <c r="L2595" s="6" t="s">
        <v>16</v>
      </c>
      <c r="M2595" s="6" t="s">
        <v>17</v>
      </c>
      <c r="N2595" s="6" t="s">
        <v>28</v>
      </c>
      <c r="O2595" s="9" t="s">
        <v>14</v>
      </c>
      <c r="P2595" s="9" t="s">
        <v>1</v>
      </c>
      <c r="Q2595" s="9" t="s">
        <v>2</v>
      </c>
      <c r="R2595" s="9" t="s">
        <v>15</v>
      </c>
      <c r="S2595" s="7" t="s">
        <v>42</v>
      </c>
      <c r="T2595" s="9" t="s">
        <v>43</v>
      </c>
    </row>
    <row r="2596" spans="1:20" x14ac:dyDescent="0.25">
      <c r="A2596" t="s">
        <v>39</v>
      </c>
      <c r="B2596" t="s">
        <v>29</v>
      </c>
      <c r="C2596" s="4">
        <f>C2578</f>
        <v>0</v>
      </c>
      <c r="D2596" s="4">
        <f t="shared" ref="D2596:G2596" si="4709">D2578</f>
        <v>-1</v>
      </c>
      <c r="E2596" s="4">
        <f t="shared" si="4709"/>
        <v>1</v>
      </c>
      <c r="F2596" s="4">
        <f t="shared" si="4709"/>
        <v>0</v>
      </c>
      <c r="G2596" s="4">
        <f t="shared" si="4709"/>
        <v>1</v>
      </c>
      <c r="H2596" s="12">
        <f>H2592</f>
        <v>2.9552185574595291</v>
      </c>
      <c r="I2596" s="12">
        <f t="shared" ref="I2596:K2596" si="4710">I2592</f>
        <v>0.37185945249159696</v>
      </c>
      <c r="J2596" s="12">
        <f t="shared" si="4710"/>
        <v>2.6224841211360275</v>
      </c>
      <c r="K2596" s="12">
        <f t="shared" si="4710"/>
        <v>-6.4307057595754946E-2</v>
      </c>
      <c r="L2596" s="4">
        <f>SUMPRODUCT(D2596:G2596,H2596:K2596)</f>
        <v>-2.647666162563687</v>
      </c>
      <c r="M2596" s="11">
        <f>1/(1+EXP(-L2596))</f>
        <v>6.6133000085922156E-2</v>
      </c>
      <c r="N2596" s="12">
        <f>(M2596-C2596)^2</f>
        <v>4.3735737003645801E-3</v>
      </c>
      <c r="O2596" s="12">
        <f>2*D2596*$M2596*(1-$M2596)*($M2596-$C2596)</f>
        <v>-8.1686723009251651E-3</v>
      </c>
      <c r="P2596" s="12">
        <f t="shared" ref="P2596:P2605" si="4711">2*E2596*$M2596*(1-$M2596)*($M2596-$C2596)</f>
        <v>8.1686723009251651E-3</v>
      </c>
      <c r="Q2596" s="12">
        <f t="shared" ref="Q2596:Q2605" si="4712">2*F2596*$M2596*(1-$M2596)*($M2596-$C2596)</f>
        <v>0</v>
      </c>
      <c r="R2596" s="12">
        <f t="shared" ref="R2596:R2605" si="4713">2*G2596*$M2596*(1-$M2596)*($M2596-$C2596)</f>
        <v>8.1686723009251651E-3</v>
      </c>
      <c r="S2596" s="4">
        <f>IF(M2596&gt;0.5,1,0)</f>
        <v>0</v>
      </c>
      <c r="T2596" s="15" t="str">
        <f>IF(S2596=C2596,"OK","FAUX")</f>
        <v>OK</v>
      </c>
    </row>
    <row r="2597" spans="1:20" x14ac:dyDescent="0.25">
      <c r="A2597" t="s">
        <v>40</v>
      </c>
      <c r="B2597" t="s">
        <v>34</v>
      </c>
      <c r="C2597" s="4">
        <f t="shared" ref="C2597:G2597" si="4714">C2579</f>
        <v>1</v>
      </c>
      <c r="D2597" s="4">
        <f t="shared" si="4714"/>
        <v>0</v>
      </c>
      <c r="E2597" s="4">
        <f t="shared" si="4714"/>
        <v>1</v>
      </c>
      <c r="F2597" s="4">
        <f t="shared" si="4714"/>
        <v>1</v>
      </c>
      <c r="G2597" s="4">
        <f t="shared" si="4714"/>
        <v>1</v>
      </c>
      <c r="H2597" s="12">
        <f>H2592</f>
        <v>2.9552185574595291</v>
      </c>
      <c r="I2597" s="12">
        <f t="shared" ref="I2597:K2597" si="4715">I2592</f>
        <v>0.37185945249159696</v>
      </c>
      <c r="J2597" s="12">
        <f t="shared" si="4715"/>
        <v>2.6224841211360275</v>
      </c>
      <c r="K2597" s="12">
        <f t="shared" si="4715"/>
        <v>-6.4307057595754946E-2</v>
      </c>
      <c r="L2597" s="4">
        <f t="shared" ref="L2597:L2605" si="4716">SUMPRODUCT(D2597:G2597,H2597:K2597)</f>
        <v>2.9300365160318691</v>
      </c>
      <c r="M2597" s="11">
        <f t="shared" ref="M2597:M2605" si="4717">1/(1+EXP(-L2597))</f>
        <v>0.9493114322211661</v>
      </c>
      <c r="N2597" s="12">
        <f t="shared" ref="N2597:N2605" si="4718">(M2597-C2597)^2</f>
        <v>2.5693309034694385E-3</v>
      </c>
      <c r="O2597" s="12">
        <f t="shared" ref="O2597:O2605" si="4719">2*D2597*$M2597*(1-$M2597)*($M2597-$C2597)</f>
        <v>0</v>
      </c>
      <c r="P2597" s="12">
        <f t="shared" si="4711"/>
        <v>-4.8781903996453508E-3</v>
      </c>
      <c r="Q2597" s="12">
        <f t="shared" si="4712"/>
        <v>-4.8781903996453508E-3</v>
      </c>
      <c r="R2597" s="12">
        <f t="shared" si="4713"/>
        <v>-4.8781903996453508E-3</v>
      </c>
      <c r="S2597" s="4">
        <f t="shared" ref="S2597:S2605" si="4720">IF(M2597&gt;0.5,1,0)</f>
        <v>1</v>
      </c>
      <c r="T2597" s="15" t="str">
        <f t="shared" ref="T2597:T2605" si="4721">IF(S2597=C2597,"OK","FAUX")</f>
        <v>OK</v>
      </c>
    </row>
    <row r="2598" spans="1:20" x14ac:dyDescent="0.25">
      <c r="A2598" t="s">
        <v>39</v>
      </c>
      <c r="B2598" t="s">
        <v>35</v>
      </c>
      <c r="C2598" s="4">
        <f t="shared" ref="C2598:G2598" si="4722">C2580</f>
        <v>0</v>
      </c>
      <c r="D2598" s="4">
        <f t="shared" si="4722"/>
        <v>-1</v>
      </c>
      <c r="E2598" s="4">
        <f t="shared" si="4722"/>
        <v>1</v>
      </c>
      <c r="F2598" s="4">
        <f t="shared" si="4722"/>
        <v>-1</v>
      </c>
      <c r="G2598" s="4">
        <f t="shared" si="4722"/>
        <v>0</v>
      </c>
      <c r="H2598" s="12">
        <f>H2592</f>
        <v>2.9552185574595291</v>
      </c>
      <c r="I2598" s="12">
        <f t="shared" ref="I2598:K2598" si="4723">I2592</f>
        <v>0.37185945249159696</v>
      </c>
      <c r="J2598" s="12">
        <f t="shared" si="4723"/>
        <v>2.6224841211360275</v>
      </c>
      <c r="K2598" s="12">
        <f t="shared" si="4723"/>
        <v>-6.4307057595754946E-2</v>
      </c>
      <c r="L2598" s="4">
        <f t="shared" si="4716"/>
        <v>-5.2058432261039602</v>
      </c>
      <c r="M2598" s="11">
        <f t="shared" si="4717"/>
        <v>5.4545090415539475E-3</v>
      </c>
      <c r="N2598" s="12">
        <f t="shared" si="4718"/>
        <v>2.9751668884393762E-5</v>
      </c>
      <c r="O2598" s="12">
        <f t="shared" si="4719"/>
        <v>-5.9178776274925039E-5</v>
      </c>
      <c r="P2598" s="12">
        <f t="shared" si="4711"/>
        <v>5.9178776274925039E-5</v>
      </c>
      <c r="Q2598" s="12">
        <f t="shared" si="4712"/>
        <v>-5.9178776274925039E-5</v>
      </c>
      <c r="R2598" s="12">
        <f t="shared" si="4713"/>
        <v>0</v>
      </c>
      <c r="S2598" s="4">
        <f t="shared" si="4720"/>
        <v>0</v>
      </c>
      <c r="T2598" s="15" t="str">
        <f t="shared" si="4721"/>
        <v>OK</v>
      </c>
    </row>
    <row r="2599" spans="1:20" x14ac:dyDescent="0.25">
      <c r="A2599" t="s">
        <v>39</v>
      </c>
      <c r="B2599" t="s">
        <v>37</v>
      </c>
      <c r="C2599" s="4">
        <f t="shared" ref="C2599:G2599" si="4724">C2581</f>
        <v>0</v>
      </c>
      <c r="D2599" s="4">
        <f t="shared" si="4724"/>
        <v>-1</v>
      </c>
      <c r="E2599" s="4">
        <f t="shared" si="4724"/>
        <v>0</v>
      </c>
      <c r="F2599" s="4">
        <f t="shared" si="4724"/>
        <v>-1</v>
      </c>
      <c r="G2599" s="4">
        <f t="shared" si="4724"/>
        <v>1</v>
      </c>
      <c r="H2599" s="12">
        <f>H2592</f>
        <v>2.9552185574595291</v>
      </c>
      <c r="I2599" s="12">
        <f t="shared" ref="I2599:K2599" si="4725">I2592</f>
        <v>0.37185945249159696</v>
      </c>
      <c r="J2599" s="12">
        <f t="shared" si="4725"/>
        <v>2.6224841211360275</v>
      </c>
      <c r="K2599" s="12">
        <f t="shared" si="4725"/>
        <v>-6.4307057595754946E-2</v>
      </c>
      <c r="L2599" s="4">
        <f t="shared" si="4716"/>
        <v>-5.6420097361913122</v>
      </c>
      <c r="M2599" s="11">
        <f t="shared" si="4717"/>
        <v>3.5332074301615336E-3</v>
      </c>
      <c r="N2599" s="12">
        <f t="shared" si="4718"/>
        <v>1.2483554744548669E-5</v>
      </c>
      <c r="O2599" s="12">
        <f t="shared" si="4719"/>
        <v>-2.48788955123408E-5</v>
      </c>
      <c r="P2599" s="12">
        <f t="shared" si="4711"/>
        <v>0</v>
      </c>
      <c r="Q2599" s="12">
        <f t="shared" si="4712"/>
        <v>-2.48788955123408E-5</v>
      </c>
      <c r="R2599" s="12">
        <f t="shared" si="4713"/>
        <v>2.48788955123408E-5</v>
      </c>
      <c r="S2599" s="4">
        <f t="shared" si="4720"/>
        <v>0</v>
      </c>
      <c r="T2599" s="15" t="str">
        <f t="shared" si="4721"/>
        <v>OK</v>
      </c>
    </row>
    <row r="2600" spans="1:20" x14ac:dyDescent="0.25">
      <c r="A2600" t="s">
        <v>40</v>
      </c>
      <c r="B2600" t="s">
        <v>32</v>
      </c>
      <c r="C2600" s="4">
        <f t="shared" ref="C2600:G2600" si="4726">C2582</f>
        <v>1</v>
      </c>
      <c r="D2600" s="4">
        <f t="shared" si="4726"/>
        <v>1</v>
      </c>
      <c r="E2600" s="4">
        <f t="shared" si="4726"/>
        <v>1</v>
      </c>
      <c r="F2600" s="4">
        <f t="shared" si="4726"/>
        <v>0</v>
      </c>
      <c r="G2600" s="4">
        <f t="shared" si="4726"/>
        <v>1</v>
      </c>
      <c r="H2600" s="12">
        <f>H2592</f>
        <v>2.9552185574595291</v>
      </c>
      <c r="I2600" s="12">
        <f t="shared" ref="I2600:K2600" si="4727">I2592</f>
        <v>0.37185945249159696</v>
      </c>
      <c r="J2600" s="12">
        <f t="shared" si="4727"/>
        <v>2.6224841211360275</v>
      </c>
      <c r="K2600" s="12">
        <f t="shared" si="4727"/>
        <v>-6.4307057595754946E-2</v>
      </c>
      <c r="L2600" s="4">
        <f t="shared" si="4716"/>
        <v>3.2627709523553712</v>
      </c>
      <c r="M2600" s="11">
        <f t="shared" si="4717"/>
        <v>0.96312931702226501</v>
      </c>
      <c r="N2600" s="12">
        <f t="shared" si="4718"/>
        <v>1.359447263244637E-3</v>
      </c>
      <c r="O2600" s="12">
        <f t="shared" si="4719"/>
        <v>-2.6186470283531891E-3</v>
      </c>
      <c r="P2600" s="12">
        <f t="shared" si="4711"/>
        <v>-2.6186470283531891E-3</v>
      </c>
      <c r="Q2600" s="12">
        <f t="shared" si="4712"/>
        <v>0</v>
      </c>
      <c r="R2600" s="12">
        <f t="shared" si="4713"/>
        <v>-2.6186470283531891E-3</v>
      </c>
      <c r="S2600" s="4">
        <f t="shared" si="4720"/>
        <v>1</v>
      </c>
      <c r="T2600" s="15" t="str">
        <f t="shared" si="4721"/>
        <v>OK</v>
      </c>
    </row>
    <row r="2601" spans="1:20" x14ac:dyDescent="0.25">
      <c r="A2601" t="s">
        <v>40</v>
      </c>
      <c r="B2601" t="s">
        <v>38</v>
      </c>
      <c r="C2601" s="4">
        <f t="shared" ref="C2601:G2601" si="4728">C2583</f>
        <v>1</v>
      </c>
      <c r="D2601" s="4">
        <f t="shared" si="4728"/>
        <v>1</v>
      </c>
      <c r="E2601" s="4">
        <f t="shared" si="4728"/>
        <v>1</v>
      </c>
      <c r="F2601" s="4">
        <f t="shared" si="4728"/>
        <v>1</v>
      </c>
      <c r="G2601" s="4">
        <f t="shared" si="4728"/>
        <v>0</v>
      </c>
      <c r="H2601" s="12">
        <f>H2592</f>
        <v>2.9552185574595291</v>
      </c>
      <c r="I2601" s="12">
        <f t="shared" ref="I2601:K2601" si="4729">I2592</f>
        <v>0.37185945249159696</v>
      </c>
      <c r="J2601" s="12">
        <f t="shared" si="4729"/>
        <v>2.6224841211360275</v>
      </c>
      <c r="K2601" s="12">
        <f t="shared" si="4729"/>
        <v>-6.4307057595754946E-2</v>
      </c>
      <c r="L2601" s="4">
        <f t="shared" si="4716"/>
        <v>5.9495621310871538</v>
      </c>
      <c r="M2601" s="11">
        <f t="shared" si="4717"/>
        <v>0.99739979689731795</v>
      </c>
      <c r="N2601" s="12">
        <f t="shared" si="4718"/>
        <v>6.7610561751973734E-6</v>
      </c>
      <c r="O2601" s="12">
        <f t="shared" si="4719"/>
        <v>-1.3486952111906436E-5</v>
      </c>
      <c r="P2601" s="12">
        <f t="shared" si="4711"/>
        <v>-1.3486952111906436E-5</v>
      </c>
      <c r="Q2601" s="12">
        <f t="shared" si="4712"/>
        <v>-1.3486952111906436E-5</v>
      </c>
      <c r="R2601" s="12">
        <f t="shared" si="4713"/>
        <v>0</v>
      </c>
      <c r="S2601" s="4">
        <f t="shared" si="4720"/>
        <v>1</v>
      </c>
      <c r="T2601" s="15" t="str">
        <f t="shared" si="4721"/>
        <v>OK</v>
      </c>
    </row>
    <row r="2602" spans="1:20" x14ac:dyDescent="0.25">
      <c r="A2602" t="s">
        <v>39</v>
      </c>
      <c r="B2602" t="s">
        <v>31</v>
      </c>
      <c r="C2602" s="4">
        <f t="shared" ref="C2602:G2602" si="4730">C2584</f>
        <v>0</v>
      </c>
      <c r="D2602" s="4">
        <f t="shared" si="4730"/>
        <v>0</v>
      </c>
      <c r="E2602" s="4">
        <f t="shared" si="4730"/>
        <v>0</v>
      </c>
      <c r="F2602" s="4">
        <f t="shared" si="4730"/>
        <v>-1</v>
      </c>
      <c r="G2602" s="4">
        <f t="shared" si="4730"/>
        <v>0</v>
      </c>
      <c r="H2602" s="12">
        <f>H2592</f>
        <v>2.9552185574595291</v>
      </c>
      <c r="I2602" s="12">
        <f t="shared" ref="I2602:K2602" si="4731">I2592</f>
        <v>0.37185945249159696</v>
      </c>
      <c r="J2602" s="12">
        <f t="shared" si="4731"/>
        <v>2.6224841211360275</v>
      </c>
      <c r="K2602" s="12">
        <f t="shared" si="4731"/>
        <v>-6.4307057595754946E-2</v>
      </c>
      <c r="L2602" s="4">
        <f t="shared" si="4716"/>
        <v>-2.6224841211360275</v>
      </c>
      <c r="M2602" s="11">
        <f t="shared" si="4717"/>
        <v>6.7705324104304368E-2</v>
      </c>
      <c r="N2602" s="12">
        <f t="shared" si="4718"/>
        <v>4.5840109120688982E-3</v>
      </c>
      <c r="O2602" s="12">
        <f t="shared" si="4719"/>
        <v>0</v>
      </c>
      <c r="P2602" s="12">
        <f t="shared" si="4711"/>
        <v>0</v>
      </c>
      <c r="Q2602" s="12">
        <f t="shared" si="4712"/>
        <v>-8.5472979351392097E-3</v>
      </c>
      <c r="R2602" s="12">
        <f t="shared" si="4713"/>
        <v>0</v>
      </c>
      <c r="S2602" s="4">
        <f t="shared" si="4720"/>
        <v>0</v>
      </c>
      <c r="T2602" s="15" t="str">
        <f t="shared" si="4721"/>
        <v>OK</v>
      </c>
    </row>
    <row r="2603" spans="1:20" x14ac:dyDescent="0.25">
      <c r="A2603" t="s">
        <v>40</v>
      </c>
      <c r="B2603" t="s">
        <v>30</v>
      </c>
      <c r="C2603" s="4">
        <f t="shared" ref="C2603:G2603" si="4732">C2585</f>
        <v>1</v>
      </c>
      <c r="D2603" s="4">
        <f t="shared" si="4732"/>
        <v>1</v>
      </c>
      <c r="E2603" s="4">
        <f t="shared" si="4732"/>
        <v>0</v>
      </c>
      <c r="F2603" s="4">
        <f t="shared" si="4732"/>
        <v>1</v>
      </c>
      <c r="G2603" s="4">
        <f t="shared" si="4732"/>
        <v>1</v>
      </c>
      <c r="H2603" s="12">
        <f>H2592</f>
        <v>2.9552185574595291</v>
      </c>
      <c r="I2603" s="12">
        <f t="shared" ref="I2603:K2603" si="4733">I2592</f>
        <v>0.37185945249159696</v>
      </c>
      <c r="J2603" s="12">
        <f t="shared" si="4733"/>
        <v>2.6224841211360275</v>
      </c>
      <c r="K2603" s="12">
        <f t="shared" si="4733"/>
        <v>-6.4307057595754946E-2</v>
      </c>
      <c r="L2603" s="4">
        <f t="shared" si="4716"/>
        <v>5.5133956209998018</v>
      </c>
      <c r="M2603" s="11">
        <f t="shared" si="4717"/>
        <v>0.99598380324227131</v>
      </c>
      <c r="N2603" s="12">
        <f t="shared" si="4718"/>
        <v>1.6129836396790403E-5</v>
      </c>
      <c r="O2603" s="12">
        <f t="shared" si="4719"/>
        <v>-3.2130111600301834E-5</v>
      </c>
      <c r="P2603" s="12">
        <f t="shared" si="4711"/>
        <v>0</v>
      </c>
      <c r="Q2603" s="12">
        <f t="shared" si="4712"/>
        <v>-3.2130111600301834E-5</v>
      </c>
      <c r="R2603" s="12">
        <f t="shared" si="4713"/>
        <v>-3.2130111600301834E-5</v>
      </c>
      <c r="S2603" s="4">
        <f t="shared" si="4720"/>
        <v>1</v>
      </c>
      <c r="T2603" s="15" t="str">
        <f t="shared" si="4721"/>
        <v>OK</v>
      </c>
    </row>
    <row r="2604" spans="1:20" x14ac:dyDescent="0.25">
      <c r="A2604" t="s">
        <v>39</v>
      </c>
      <c r="B2604" t="s">
        <v>36</v>
      </c>
      <c r="C2604" s="4">
        <f t="shared" ref="C2604:G2604" si="4734">C2586</f>
        <v>0</v>
      </c>
      <c r="D2604" s="4">
        <f t="shared" si="4734"/>
        <v>-1</v>
      </c>
      <c r="E2604" s="4">
        <f t="shared" si="4734"/>
        <v>0</v>
      </c>
      <c r="F2604" s="4">
        <f t="shared" si="4734"/>
        <v>-1</v>
      </c>
      <c r="G2604" s="4">
        <f t="shared" si="4734"/>
        <v>0</v>
      </c>
      <c r="H2604" s="12">
        <f>H2592</f>
        <v>2.9552185574595291</v>
      </c>
      <c r="I2604" s="12">
        <f t="shared" ref="I2604:K2604" si="4735">I2592</f>
        <v>0.37185945249159696</v>
      </c>
      <c r="J2604" s="12">
        <f t="shared" si="4735"/>
        <v>2.6224841211360275</v>
      </c>
      <c r="K2604" s="12">
        <f t="shared" si="4735"/>
        <v>-6.4307057595754946E-2</v>
      </c>
      <c r="L2604" s="4">
        <f t="shared" si="4716"/>
        <v>-5.577702678595557</v>
      </c>
      <c r="M2604" s="11">
        <f t="shared" si="4717"/>
        <v>3.7669983437481217E-3</v>
      </c>
      <c r="N2604" s="12">
        <f t="shared" si="4718"/>
        <v>1.4190276521801093E-5</v>
      </c>
      <c r="O2604" s="12">
        <f t="shared" si="4719"/>
        <v>-2.8273643547292278E-5</v>
      </c>
      <c r="P2604" s="12">
        <f t="shared" si="4711"/>
        <v>0</v>
      </c>
      <c r="Q2604" s="12">
        <f t="shared" si="4712"/>
        <v>-2.8273643547292278E-5</v>
      </c>
      <c r="R2604" s="12">
        <f t="shared" si="4713"/>
        <v>0</v>
      </c>
      <c r="S2604" s="4">
        <f t="shared" si="4720"/>
        <v>0</v>
      </c>
      <c r="T2604" s="15" t="str">
        <f t="shared" si="4721"/>
        <v>OK</v>
      </c>
    </row>
    <row r="2605" spans="1:20" x14ac:dyDescent="0.25">
      <c r="A2605" t="s">
        <v>40</v>
      </c>
      <c r="B2605" t="s">
        <v>33</v>
      </c>
      <c r="C2605" s="4">
        <f t="shared" ref="C2605:G2605" si="4736">C2587</f>
        <v>1</v>
      </c>
      <c r="D2605" s="4">
        <f t="shared" si="4736"/>
        <v>1</v>
      </c>
      <c r="E2605" s="4">
        <f t="shared" si="4736"/>
        <v>1</v>
      </c>
      <c r="F2605" s="4">
        <f t="shared" si="4736"/>
        <v>1</v>
      </c>
      <c r="G2605" s="4">
        <f t="shared" si="4736"/>
        <v>0</v>
      </c>
      <c r="H2605" s="12">
        <f>H2592</f>
        <v>2.9552185574595291</v>
      </c>
      <c r="I2605" s="12">
        <f t="shared" ref="I2605:K2605" si="4737">I2592</f>
        <v>0.37185945249159696</v>
      </c>
      <c r="J2605" s="12">
        <f t="shared" si="4737"/>
        <v>2.6224841211360275</v>
      </c>
      <c r="K2605" s="12">
        <f t="shared" si="4737"/>
        <v>-6.4307057595754946E-2</v>
      </c>
      <c r="L2605" s="4">
        <f t="shared" si="4716"/>
        <v>5.9495621310871538</v>
      </c>
      <c r="M2605" s="11">
        <f t="shared" si="4717"/>
        <v>0.99739979689731795</v>
      </c>
      <c r="N2605" s="12">
        <f t="shared" si="4718"/>
        <v>6.7610561751973734E-6</v>
      </c>
      <c r="O2605" s="12">
        <f t="shared" si="4719"/>
        <v>-1.3486952111906436E-5</v>
      </c>
      <c r="P2605" s="12">
        <f t="shared" si="4711"/>
        <v>-1.3486952111906436E-5</v>
      </c>
      <c r="Q2605" s="12">
        <f t="shared" si="4712"/>
        <v>-1.3486952111906436E-5</v>
      </c>
      <c r="R2605" s="12">
        <f t="shared" si="4713"/>
        <v>0</v>
      </c>
      <c r="S2605" s="4">
        <f t="shared" si="4720"/>
        <v>1</v>
      </c>
      <c r="T2605" s="15" t="str">
        <f t="shared" si="4721"/>
        <v>OK</v>
      </c>
    </row>
    <row r="2606" spans="1:20" x14ac:dyDescent="0.25">
      <c r="M2606" s="5" t="s">
        <v>47</v>
      </c>
      <c r="N2606" s="11">
        <f>AVERAGE(N2596:N2605)</f>
        <v>1.2972440228045483E-3</v>
      </c>
      <c r="O2606"/>
    </row>
    <row r="2607" spans="1:20" x14ac:dyDescent="0.25">
      <c r="H2607" t="s">
        <v>41</v>
      </c>
      <c r="I2607">
        <f>I2589</f>
        <v>3</v>
      </c>
      <c r="M2607"/>
      <c r="N2607" s="5" t="s">
        <v>46</v>
      </c>
      <c r="O2607" s="11">
        <f>AVERAGE(O2596:O2605)</f>
        <v>-1.0958754660437028E-3</v>
      </c>
      <c r="P2607" s="11">
        <f t="shared" ref="P2607:R2607" si="4738">AVERAGE(P2596:P2605)</f>
        <v>7.0403974497773732E-5</v>
      </c>
      <c r="Q2607" s="11">
        <f t="shared" si="4738"/>
        <v>-1.3596923665943235E-3</v>
      </c>
      <c r="R2607" s="11">
        <f t="shared" si="4738"/>
        <v>6.6458365683866414E-5</v>
      </c>
    </row>
    <row r="2608" spans="1:20" x14ac:dyDescent="0.25">
      <c r="M2608"/>
      <c r="N2608"/>
      <c r="O2608"/>
    </row>
    <row r="2609" spans="1:20" x14ac:dyDescent="0.25">
      <c r="M2609"/>
      <c r="N2609"/>
      <c r="O2609"/>
    </row>
    <row r="2610" spans="1:20" x14ac:dyDescent="0.25">
      <c r="H2610" s="13">
        <f>H2592-O2607*$I2607</f>
        <v>2.9585061838576601</v>
      </c>
      <c r="I2610" s="13">
        <f t="shared" ref="I2610" si="4739">I2592-P2607*$I2607</f>
        <v>0.37164824056810364</v>
      </c>
      <c r="J2610" s="13">
        <f t="shared" ref="J2610" si="4740">J2592-Q2607*$I2607</f>
        <v>2.6265631982358104</v>
      </c>
      <c r="K2610" s="13">
        <f t="shared" ref="K2610" si="4741">K2592-R2607*$I2607</f>
        <v>-6.4506432692806551E-2</v>
      </c>
      <c r="M2610"/>
      <c r="N2610"/>
      <c r="O2610"/>
    </row>
    <row r="2611" spans="1:20" x14ac:dyDescent="0.25">
      <c r="H2611" s="36" t="s">
        <v>18</v>
      </c>
      <c r="I2611" s="36"/>
      <c r="J2611" s="36"/>
      <c r="K2611" s="36"/>
      <c r="M2611"/>
      <c r="N2611"/>
      <c r="O2611" s="37" t="s">
        <v>23</v>
      </c>
      <c r="P2611" s="37"/>
      <c r="Q2611" s="37"/>
      <c r="R2611" s="37"/>
    </row>
    <row r="2612" spans="1:20" x14ac:dyDescent="0.25">
      <c r="A2612" s="14" t="s">
        <v>45</v>
      </c>
      <c r="B2612" s="14">
        <f>B2594+1</f>
        <v>145</v>
      </c>
      <c r="H2612" s="8" t="s">
        <v>19</v>
      </c>
      <c r="I2612" s="8" t="s">
        <v>20</v>
      </c>
      <c r="J2612" s="8" t="s">
        <v>22</v>
      </c>
      <c r="K2612" s="8" t="s">
        <v>21</v>
      </c>
      <c r="M2612"/>
      <c r="N2612"/>
      <c r="O2612" s="8" t="s">
        <v>24</v>
      </c>
      <c r="P2612" s="8" t="s">
        <v>25</v>
      </c>
      <c r="Q2612" s="8" t="s">
        <v>26</v>
      </c>
      <c r="R2612" s="8" t="s">
        <v>27</v>
      </c>
    </row>
    <row r="2613" spans="1:20" ht="30" x14ac:dyDescent="0.25">
      <c r="A2613" s="6" t="s">
        <v>44</v>
      </c>
      <c r="B2613" s="6" t="s">
        <v>13</v>
      </c>
      <c r="C2613" s="7" t="s">
        <v>7</v>
      </c>
      <c r="D2613" s="6" t="s">
        <v>14</v>
      </c>
      <c r="E2613" s="6" t="s">
        <v>1</v>
      </c>
      <c r="F2613" s="6" t="s">
        <v>2</v>
      </c>
      <c r="G2613" s="6" t="s">
        <v>15</v>
      </c>
      <c r="H2613" s="9" t="s">
        <v>14</v>
      </c>
      <c r="I2613" s="9" t="s">
        <v>1</v>
      </c>
      <c r="J2613" s="9" t="s">
        <v>2</v>
      </c>
      <c r="K2613" s="9" t="s">
        <v>15</v>
      </c>
      <c r="L2613" s="6" t="s">
        <v>16</v>
      </c>
      <c r="M2613" s="6" t="s">
        <v>17</v>
      </c>
      <c r="N2613" s="6" t="s">
        <v>28</v>
      </c>
      <c r="O2613" s="9" t="s">
        <v>14</v>
      </c>
      <c r="P2613" s="9" t="s">
        <v>1</v>
      </c>
      <c r="Q2613" s="9" t="s">
        <v>2</v>
      </c>
      <c r="R2613" s="9" t="s">
        <v>15</v>
      </c>
      <c r="S2613" s="7" t="s">
        <v>42</v>
      </c>
      <c r="T2613" s="9" t="s">
        <v>43</v>
      </c>
    </row>
    <row r="2614" spans="1:20" x14ac:dyDescent="0.25">
      <c r="A2614" t="s">
        <v>39</v>
      </c>
      <c r="B2614" t="s">
        <v>29</v>
      </c>
      <c r="C2614" s="4">
        <f>C2596</f>
        <v>0</v>
      </c>
      <c r="D2614" s="4">
        <f t="shared" ref="D2614:G2614" si="4742">D2596</f>
        <v>-1</v>
      </c>
      <c r="E2614" s="4">
        <f t="shared" si="4742"/>
        <v>1</v>
      </c>
      <c r="F2614" s="4">
        <f t="shared" si="4742"/>
        <v>0</v>
      </c>
      <c r="G2614" s="4">
        <f t="shared" si="4742"/>
        <v>1</v>
      </c>
      <c r="H2614" s="12">
        <f>H2610</f>
        <v>2.9585061838576601</v>
      </c>
      <c r="I2614" s="12">
        <f t="shared" ref="I2614:K2614" si="4743">I2610</f>
        <v>0.37164824056810364</v>
      </c>
      <c r="J2614" s="12">
        <f t="shared" si="4743"/>
        <v>2.6265631982358104</v>
      </c>
      <c r="K2614" s="12">
        <f t="shared" si="4743"/>
        <v>-6.4506432692806551E-2</v>
      </c>
      <c r="L2614" s="4">
        <f>SUMPRODUCT(D2614:G2614,H2614:K2614)</f>
        <v>-2.6513643759823631</v>
      </c>
      <c r="M2614" s="11">
        <f>1/(1+EXP(-L2614))</f>
        <v>6.5904966693478992E-2</v>
      </c>
      <c r="N2614" s="12">
        <f>(M2614-C2614)^2</f>
        <v>4.3434646348685753E-3</v>
      </c>
      <c r="O2614" s="12">
        <f>2*D2614*$M2614*(1-$M2614)*($M2614-$C2614)</f>
        <v>-8.114417485546515E-3</v>
      </c>
      <c r="P2614" s="12">
        <f t="shared" ref="P2614:P2623" si="4744">2*E2614*$M2614*(1-$M2614)*($M2614-$C2614)</f>
        <v>8.114417485546515E-3</v>
      </c>
      <c r="Q2614" s="12">
        <f t="shared" ref="Q2614:Q2623" si="4745">2*F2614*$M2614*(1-$M2614)*($M2614-$C2614)</f>
        <v>0</v>
      </c>
      <c r="R2614" s="12">
        <f t="shared" ref="R2614:R2623" si="4746">2*G2614*$M2614*(1-$M2614)*($M2614-$C2614)</f>
        <v>8.114417485546515E-3</v>
      </c>
      <c r="S2614" s="4">
        <f>IF(M2614&gt;0.5,1,0)</f>
        <v>0</v>
      </c>
      <c r="T2614" s="15" t="str">
        <f>IF(S2614=C2614,"OK","FAUX")</f>
        <v>OK</v>
      </c>
    </row>
    <row r="2615" spans="1:20" x14ac:dyDescent="0.25">
      <c r="A2615" t="s">
        <v>40</v>
      </c>
      <c r="B2615" t="s">
        <v>34</v>
      </c>
      <c r="C2615" s="4">
        <f t="shared" ref="C2615:G2615" si="4747">C2597</f>
        <v>1</v>
      </c>
      <c r="D2615" s="4">
        <f t="shared" si="4747"/>
        <v>0</v>
      </c>
      <c r="E2615" s="4">
        <f t="shared" si="4747"/>
        <v>1</v>
      </c>
      <c r="F2615" s="4">
        <f t="shared" si="4747"/>
        <v>1</v>
      </c>
      <c r="G2615" s="4">
        <f t="shared" si="4747"/>
        <v>1</v>
      </c>
      <c r="H2615" s="12">
        <f>H2610</f>
        <v>2.9585061838576601</v>
      </c>
      <c r="I2615" s="12">
        <f t="shared" ref="I2615:K2615" si="4748">I2610</f>
        <v>0.37164824056810364</v>
      </c>
      <c r="J2615" s="12">
        <f t="shared" si="4748"/>
        <v>2.6265631982358104</v>
      </c>
      <c r="K2615" s="12">
        <f t="shared" si="4748"/>
        <v>-6.4506432692806551E-2</v>
      </c>
      <c r="L2615" s="4">
        <f t="shared" ref="L2615:L2623" si="4749">SUMPRODUCT(D2615:G2615,H2615:K2615)</f>
        <v>2.9337050061111074</v>
      </c>
      <c r="M2615" s="11">
        <f t="shared" ref="M2615:M2623" si="4750">1/(1+EXP(-L2615))</f>
        <v>0.94948766648065364</v>
      </c>
      <c r="N2615" s="12">
        <f t="shared" ref="N2615:N2623" si="4751">(M2615-C2615)^2</f>
        <v>2.5514958375696824E-3</v>
      </c>
      <c r="O2615" s="12">
        <f t="shared" ref="O2615:O2623" si="4752">2*D2615*$M2615*(1-$M2615)*($M2615-$C2615)</f>
        <v>0</v>
      </c>
      <c r="P2615" s="12">
        <f t="shared" si="4744"/>
        <v>-4.8452276576982766E-3</v>
      </c>
      <c r="Q2615" s="12">
        <f t="shared" si="4745"/>
        <v>-4.8452276576982766E-3</v>
      </c>
      <c r="R2615" s="12">
        <f t="shared" si="4746"/>
        <v>-4.8452276576982766E-3</v>
      </c>
      <c r="S2615" s="4">
        <f t="shared" ref="S2615:S2623" si="4753">IF(M2615&gt;0.5,1,0)</f>
        <v>1</v>
      </c>
      <c r="T2615" s="15" t="str">
        <f t="shared" ref="T2615:T2623" si="4754">IF(S2615=C2615,"OK","FAUX")</f>
        <v>OK</v>
      </c>
    </row>
    <row r="2616" spans="1:20" x14ac:dyDescent="0.25">
      <c r="A2616" t="s">
        <v>39</v>
      </c>
      <c r="B2616" t="s">
        <v>35</v>
      </c>
      <c r="C2616" s="4">
        <f t="shared" ref="C2616:G2616" si="4755">C2598</f>
        <v>0</v>
      </c>
      <c r="D2616" s="4">
        <f t="shared" si="4755"/>
        <v>-1</v>
      </c>
      <c r="E2616" s="4">
        <f t="shared" si="4755"/>
        <v>1</v>
      </c>
      <c r="F2616" s="4">
        <f t="shared" si="4755"/>
        <v>-1</v>
      </c>
      <c r="G2616" s="4">
        <f t="shared" si="4755"/>
        <v>0</v>
      </c>
      <c r="H2616" s="12">
        <f>H2610</f>
        <v>2.9585061838576601</v>
      </c>
      <c r="I2616" s="12">
        <f t="shared" ref="I2616:K2616" si="4756">I2610</f>
        <v>0.37164824056810364</v>
      </c>
      <c r="J2616" s="12">
        <f t="shared" si="4756"/>
        <v>2.6265631982358104</v>
      </c>
      <c r="K2616" s="12">
        <f t="shared" si="4756"/>
        <v>-6.4506432692806551E-2</v>
      </c>
      <c r="L2616" s="4">
        <f t="shared" si="4749"/>
        <v>-5.2134211415253668</v>
      </c>
      <c r="M2616" s="11">
        <f t="shared" si="4750"/>
        <v>5.4135543677011726E-3</v>
      </c>
      <c r="N2616" s="12">
        <f t="shared" si="4751"/>
        <v>2.9306570892056441E-5</v>
      </c>
      <c r="O2616" s="12">
        <f t="shared" si="4752"/>
        <v>-5.829583635440281E-5</v>
      </c>
      <c r="P2616" s="12">
        <f t="shared" si="4744"/>
        <v>5.829583635440281E-5</v>
      </c>
      <c r="Q2616" s="12">
        <f t="shared" si="4745"/>
        <v>-5.829583635440281E-5</v>
      </c>
      <c r="R2616" s="12">
        <f t="shared" si="4746"/>
        <v>0</v>
      </c>
      <c r="S2616" s="4">
        <f t="shared" si="4753"/>
        <v>0</v>
      </c>
      <c r="T2616" s="15" t="str">
        <f t="shared" si="4754"/>
        <v>OK</v>
      </c>
    </row>
    <row r="2617" spans="1:20" x14ac:dyDescent="0.25">
      <c r="A2617" t="s">
        <v>39</v>
      </c>
      <c r="B2617" t="s">
        <v>37</v>
      </c>
      <c r="C2617" s="4">
        <f t="shared" ref="C2617:G2617" si="4757">C2599</f>
        <v>0</v>
      </c>
      <c r="D2617" s="4">
        <f t="shared" si="4757"/>
        <v>-1</v>
      </c>
      <c r="E2617" s="4">
        <f t="shared" si="4757"/>
        <v>0</v>
      </c>
      <c r="F2617" s="4">
        <f t="shared" si="4757"/>
        <v>-1</v>
      </c>
      <c r="G2617" s="4">
        <f t="shared" si="4757"/>
        <v>1</v>
      </c>
      <c r="H2617" s="12">
        <f>H2610</f>
        <v>2.9585061838576601</v>
      </c>
      <c r="I2617" s="12">
        <f t="shared" ref="I2617:K2617" si="4758">I2610</f>
        <v>0.37164824056810364</v>
      </c>
      <c r="J2617" s="12">
        <f t="shared" si="4758"/>
        <v>2.6265631982358104</v>
      </c>
      <c r="K2617" s="12">
        <f t="shared" si="4758"/>
        <v>-6.4506432692806551E-2</v>
      </c>
      <c r="L2617" s="4">
        <f t="shared" si="4749"/>
        <v>-5.6495758147862771</v>
      </c>
      <c r="M2617" s="11">
        <f t="shared" si="4750"/>
        <v>3.5066691690585155E-3</v>
      </c>
      <c r="N2617" s="12">
        <f t="shared" si="4751"/>
        <v>1.2296728661225539E-5</v>
      </c>
      <c r="O2617" s="12">
        <f t="shared" si="4752"/>
        <v>-2.4507216203897881E-5</v>
      </c>
      <c r="P2617" s="12">
        <f t="shared" si="4744"/>
        <v>0</v>
      </c>
      <c r="Q2617" s="12">
        <f t="shared" si="4745"/>
        <v>-2.4507216203897881E-5</v>
      </c>
      <c r="R2617" s="12">
        <f t="shared" si="4746"/>
        <v>2.4507216203897881E-5</v>
      </c>
      <c r="S2617" s="4">
        <f t="shared" si="4753"/>
        <v>0</v>
      </c>
      <c r="T2617" s="15" t="str">
        <f t="shared" si="4754"/>
        <v>OK</v>
      </c>
    </row>
    <row r="2618" spans="1:20" x14ac:dyDescent="0.25">
      <c r="A2618" t="s">
        <v>40</v>
      </c>
      <c r="B2618" t="s">
        <v>32</v>
      </c>
      <c r="C2618" s="4">
        <f t="shared" ref="C2618:G2618" si="4759">C2600</f>
        <v>1</v>
      </c>
      <c r="D2618" s="4">
        <f t="shared" si="4759"/>
        <v>1</v>
      </c>
      <c r="E2618" s="4">
        <f t="shared" si="4759"/>
        <v>1</v>
      </c>
      <c r="F2618" s="4">
        <f t="shared" si="4759"/>
        <v>0</v>
      </c>
      <c r="G2618" s="4">
        <f t="shared" si="4759"/>
        <v>1</v>
      </c>
      <c r="H2618" s="12">
        <f>H2610</f>
        <v>2.9585061838576601</v>
      </c>
      <c r="I2618" s="12">
        <f t="shared" ref="I2618:K2618" si="4760">I2610</f>
        <v>0.37164824056810364</v>
      </c>
      <c r="J2618" s="12">
        <f t="shared" si="4760"/>
        <v>2.6265631982358104</v>
      </c>
      <c r="K2618" s="12">
        <f t="shared" si="4760"/>
        <v>-6.4506432692806551E-2</v>
      </c>
      <c r="L2618" s="4">
        <f t="shared" si="4749"/>
        <v>3.2656479917329571</v>
      </c>
      <c r="M2618" s="11">
        <f t="shared" si="4750"/>
        <v>0.96323134822479684</v>
      </c>
      <c r="N2618" s="12">
        <f t="shared" si="4751"/>
        <v>1.3519337533661508E-3</v>
      </c>
      <c r="O2618" s="12">
        <f t="shared" si="4752"/>
        <v>-2.6044499439309746E-3</v>
      </c>
      <c r="P2618" s="12">
        <f t="shared" si="4744"/>
        <v>-2.6044499439309746E-3</v>
      </c>
      <c r="Q2618" s="12">
        <f t="shared" si="4745"/>
        <v>0</v>
      </c>
      <c r="R2618" s="12">
        <f t="shared" si="4746"/>
        <v>-2.6044499439309746E-3</v>
      </c>
      <c r="S2618" s="4">
        <f t="shared" si="4753"/>
        <v>1</v>
      </c>
      <c r="T2618" s="15" t="str">
        <f t="shared" si="4754"/>
        <v>OK</v>
      </c>
    </row>
    <row r="2619" spans="1:20" x14ac:dyDescent="0.25">
      <c r="A2619" t="s">
        <v>40</v>
      </c>
      <c r="B2619" t="s">
        <v>38</v>
      </c>
      <c r="C2619" s="4">
        <f t="shared" ref="C2619:G2619" si="4761">C2601</f>
        <v>1</v>
      </c>
      <c r="D2619" s="4">
        <f t="shared" si="4761"/>
        <v>1</v>
      </c>
      <c r="E2619" s="4">
        <f t="shared" si="4761"/>
        <v>1</v>
      </c>
      <c r="F2619" s="4">
        <f t="shared" si="4761"/>
        <v>1</v>
      </c>
      <c r="G2619" s="4">
        <f t="shared" si="4761"/>
        <v>0</v>
      </c>
      <c r="H2619" s="12">
        <f>H2610</f>
        <v>2.9585061838576601</v>
      </c>
      <c r="I2619" s="12">
        <f t="shared" ref="I2619:K2619" si="4762">I2610</f>
        <v>0.37164824056810364</v>
      </c>
      <c r="J2619" s="12">
        <f t="shared" si="4762"/>
        <v>2.6265631982358104</v>
      </c>
      <c r="K2619" s="12">
        <f t="shared" si="4762"/>
        <v>-6.4506432692806551E-2</v>
      </c>
      <c r="L2619" s="4">
        <f t="shared" si="4749"/>
        <v>5.9567176226615741</v>
      </c>
      <c r="M2619" s="11">
        <f t="shared" si="4750"/>
        <v>0.99741828835743551</v>
      </c>
      <c r="N2619" s="12">
        <f t="shared" si="4751"/>
        <v>6.6652350053530272E-6</v>
      </c>
      <c r="O2619" s="12">
        <f t="shared" si="4752"/>
        <v>-1.3296054581078558E-5</v>
      </c>
      <c r="P2619" s="12">
        <f t="shared" si="4744"/>
        <v>-1.3296054581078558E-5</v>
      </c>
      <c r="Q2619" s="12">
        <f t="shared" si="4745"/>
        <v>-1.3296054581078558E-5</v>
      </c>
      <c r="R2619" s="12">
        <f t="shared" si="4746"/>
        <v>0</v>
      </c>
      <c r="S2619" s="4">
        <f t="shared" si="4753"/>
        <v>1</v>
      </c>
      <c r="T2619" s="15" t="str">
        <f t="shared" si="4754"/>
        <v>OK</v>
      </c>
    </row>
    <row r="2620" spans="1:20" x14ac:dyDescent="0.25">
      <c r="A2620" t="s">
        <v>39</v>
      </c>
      <c r="B2620" t="s">
        <v>31</v>
      </c>
      <c r="C2620" s="4">
        <f t="shared" ref="C2620:G2620" si="4763">C2602</f>
        <v>0</v>
      </c>
      <c r="D2620" s="4">
        <f t="shared" si="4763"/>
        <v>0</v>
      </c>
      <c r="E2620" s="4">
        <f t="shared" si="4763"/>
        <v>0</v>
      </c>
      <c r="F2620" s="4">
        <f t="shared" si="4763"/>
        <v>-1</v>
      </c>
      <c r="G2620" s="4">
        <f t="shared" si="4763"/>
        <v>0</v>
      </c>
      <c r="H2620" s="12">
        <f>H2610</f>
        <v>2.9585061838576601</v>
      </c>
      <c r="I2620" s="12">
        <f t="shared" ref="I2620:K2620" si="4764">I2610</f>
        <v>0.37164824056810364</v>
      </c>
      <c r="J2620" s="12">
        <f t="shared" si="4764"/>
        <v>2.6265631982358104</v>
      </c>
      <c r="K2620" s="12">
        <f t="shared" si="4764"/>
        <v>-6.4506432692806551E-2</v>
      </c>
      <c r="L2620" s="4">
        <f t="shared" si="4749"/>
        <v>-2.6265631982358104</v>
      </c>
      <c r="M2620" s="11">
        <f t="shared" si="4750"/>
        <v>6.7448300982678011E-2</v>
      </c>
      <c r="N2620" s="12">
        <f t="shared" si="4751"/>
        <v>4.5492733054499235E-3</v>
      </c>
      <c r="O2620" s="12">
        <f t="shared" si="4752"/>
        <v>0</v>
      </c>
      <c r="P2620" s="12">
        <f t="shared" si="4744"/>
        <v>0</v>
      </c>
      <c r="Q2620" s="12">
        <f t="shared" si="4745"/>
        <v>-8.4848651005829494E-3</v>
      </c>
      <c r="R2620" s="12">
        <f t="shared" si="4746"/>
        <v>0</v>
      </c>
      <c r="S2620" s="4">
        <f t="shared" si="4753"/>
        <v>0</v>
      </c>
      <c r="T2620" s="15" t="str">
        <f t="shared" si="4754"/>
        <v>OK</v>
      </c>
    </row>
    <row r="2621" spans="1:20" x14ac:dyDescent="0.25">
      <c r="A2621" t="s">
        <v>40</v>
      </c>
      <c r="B2621" t="s">
        <v>30</v>
      </c>
      <c r="C2621" s="4">
        <f t="shared" ref="C2621:G2621" si="4765">C2603</f>
        <v>1</v>
      </c>
      <c r="D2621" s="4">
        <f t="shared" si="4765"/>
        <v>1</v>
      </c>
      <c r="E2621" s="4">
        <f t="shared" si="4765"/>
        <v>0</v>
      </c>
      <c r="F2621" s="4">
        <f t="shared" si="4765"/>
        <v>1</v>
      </c>
      <c r="G2621" s="4">
        <f t="shared" si="4765"/>
        <v>1</v>
      </c>
      <c r="H2621" s="12">
        <f>H2610</f>
        <v>2.9585061838576601</v>
      </c>
      <c r="I2621" s="12">
        <f t="shared" ref="I2621:K2621" si="4766">I2610</f>
        <v>0.37164824056810364</v>
      </c>
      <c r="J2621" s="12">
        <f t="shared" si="4766"/>
        <v>2.6265631982358104</v>
      </c>
      <c r="K2621" s="12">
        <f t="shared" si="4766"/>
        <v>-6.4506432692806551E-2</v>
      </c>
      <c r="L2621" s="4">
        <f t="shared" si="4749"/>
        <v>5.5205629494006638</v>
      </c>
      <c r="M2621" s="11">
        <f t="shared" si="4750"/>
        <v>0.99601237135703968</v>
      </c>
      <c r="N2621" s="12">
        <f t="shared" si="4751"/>
        <v>1.590118219415754E-5</v>
      </c>
      <c r="O2621" s="12">
        <f t="shared" si="4752"/>
        <v>-3.1675548369166371E-5</v>
      </c>
      <c r="P2621" s="12">
        <f t="shared" si="4744"/>
        <v>0</v>
      </c>
      <c r="Q2621" s="12">
        <f t="shared" si="4745"/>
        <v>-3.1675548369166371E-5</v>
      </c>
      <c r="R2621" s="12">
        <f t="shared" si="4746"/>
        <v>-3.1675548369166371E-5</v>
      </c>
      <c r="S2621" s="4">
        <f t="shared" si="4753"/>
        <v>1</v>
      </c>
      <c r="T2621" s="15" t="str">
        <f t="shared" si="4754"/>
        <v>OK</v>
      </c>
    </row>
    <row r="2622" spans="1:20" x14ac:dyDescent="0.25">
      <c r="A2622" t="s">
        <v>39</v>
      </c>
      <c r="B2622" t="s">
        <v>36</v>
      </c>
      <c r="C2622" s="4">
        <f t="shared" ref="C2622:G2622" si="4767">C2604</f>
        <v>0</v>
      </c>
      <c r="D2622" s="4">
        <f t="shared" si="4767"/>
        <v>-1</v>
      </c>
      <c r="E2622" s="4">
        <f t="shared" si="4767"/>
        <v>0</v>
      </c>
      <c r="F2622" s="4">
        <f t="shared" si="4767"/>
        <v>-1</v>
      </c>
      <c r="G2622" s="4">
        <f t="shared" si="4767"/>
        <v>0</v>
      </c>
      <c r="H2622" s="12">
        <f>H2610</f>
        <v>2.9585061838576601</v>
      </c>
      <c r="I2622" s="12">
        <f t="shared" ref="I2622:K2622" si="4768">I2610</f>
        <v>0.37164824056810364</v>
      </c>
      <c r="J2622" s="12">
        <f t="shared" si="4768"/>
        <v>2.6265631982358104</v>
      </c>
      <c r="K2622" s="12">
        <f t="shared" si="4768"/>
        <v>-6.4506432692806551E-2</v>
      </c>
      <c r="L2622" s="4">
        <f t="shared" si="4749"/>
        <v>-5.5850693820934705</v>
      </c>
      <c r="M2622" s="11">
        <f t="shared" si="4750"/>
        <v>3.7394533375634804E-3</v>
      </c>
      <c r="N2622" s="12">
        <f t="shared" si="4751"/>
        <v>1.3983511263814653E-5</v>
      </c>
      <c r="O2622" s="12">
        <f t="shared" si="4752"/>
        <v>-2.7862441151896651E-5</v>
      </c>
      <c r="P2622" s="12">
        <f t="shared" si="4744"/>
        <v>0</v>
      </c>
      <c r="Q2622" s="12">
        <f t="shared" si="4745"/>
        <v>-2.7862441151896651E-5</v>
      </c>
      <c r="R2622" s="12">
        <f t="shared" si="4746"/>
        <v>0</v>
      </c>
      <c r="S2622" s="4">
        <f t="shared" si="4753"/>
        <v>0</v>
      </c>
      <c r="T2622" s="15" t="str">
        <f t="shared" si="4754"/>
        <v>OK</v>
      </c>
    </row>
    <row r="2623" spans="1:20" x14ac:dyDescent="0.25">
      <c r="A2623" t="s">
        <v>40</v>
      </c>
      <c r="B2623" t="s">
        <v>33</v>
      </c>
      <c r="C2623" s="4">
        <f t="shared" ref="C2623:G2623" si="4769">C2605</f>
        <v>1</v>
      </c>
      <c r="D2623" s="4">
        <f t="shared" si="4769"/>
        <v>1</v>
      </c>
      <c r="E2623" s="4">
        <f t="shared" si="4769"/>
        <v>1</v>
      </c>
      <c r="F2623" s="4">
        <f t="shared" si="4769"/>
        <v>1</v>
      </c>
      <c r="G2623" s="4">
        <f t="shared" si="4769"/>
        <v>0</v>
      </c>
      <c r="H2623" s="12">
        <f>H2610</f>
        <v>2.9585061838576601</v>
      </c>
      <c r="I2623" s="12">
        <f t="shared" ref="I2623:K2623" si="4770">I2610</f>
        <v>0.37164824056810364</v>
      </c>
      <c r="J2623" s="12">
        <f t="shared" si="4770"/>
        <v>2.6265631982358104</v>
      </c>
      <c r="K2623" s="12">
        <f t="shared" si="4770"/>
        <v>-6.4506432692806551E-2</v>
      </c>
      <c r="L2623" s="4">
        <f t="shared" si="4749"/>
        <v>5.9567176226615741</v>
      </c>
      <c r="M2623" s="11">
        <f t="shared" si="4750"/>
        <v>0.99741828835743551</v>
      </c>
      <c r="N2623" s="12">
        <f t="shared" si="4751"/>
        <v>6.6652350053530272E-6</v>
      </c>
      <c r="O2623" s="12">
        <f t="shared" si="4752"/>
        <v>-1.3296054581078558E-5</v>
      </c>
      <c r="P2623" s="12">
        <f t="shared" si="4744"/>
        <v>-1.3296054581078558E-5</v>
      </c>
      <c r="Q2623" s="12">
        <f t="shared" si="4745"/>
        <v>-1.3296054581078558E-5</v>
      </c>
      <c r="R2623" s="12">
        <f t="shared" si="4746"/>
        <v>0</v>
      </c>
      <c r="S2623" s="4">
        <f t="shared" si="4753"/>
        <v>1</v>
      </c>
      <c r="T2623" s="15" t="str">
        <f t="shared" si="4754"/>
        <v>OK</v>
      </c>
    </row>
    <row r="2624" spans="1:20" x14ac:dyDescent="0.25">
      <c r="M2624" s="5" t="s">
        <v>47</v>
      </c>
      <c r="N2624" s="11">
        <f>AVERAGE(N2614:N2623)</f>
        <v>1.2880985994276292E-3</v>
      </c>
      <c r="O2624"/>
    </row>
    <row r="2625" spans="1:20" x14ac:dyDescent="0.25">
      <c r="H2625" t="s">
        <v>41</v>
      </c>
      <c r="I2625">
        <f>I2607</f>
        <v>3</v>
      </c>
      <c r="M2625"/>
      <c r="N2625" s="5" t="s">
        <v>46</v>
      </c>
      <c r="O2625" s="11">
        <f>AVERAGE(O2614:O2623)</f>
        <v>-1.0887800580719012E-3</v>
      </c>
      <c r="P2625" s="11">
        <f t="shared" ref="P2625:R2625" si="4771">AVERAGE(P2614:P2623)</f>
        <v>6.9644361110950928E-5</v>
      </c>
      <c r="Q2625" s="11">
        <f t="shared" si="4771"/>
        <v>-1.3499025909522746E-3</v>
      </c>
      <c r="R2625" s="11">
        <f t="shared" si="4771"/>
        <v>6.57571551751995E-5</v>
      </c>
    </row>
    <row r="2626" spans="1:20" x14ac:dyDescent="0.25">
      <c r="M2626"/>
      <c r="N2626"/>
      <c r="O2626"/>
    </row>
    <row r="2627" spans="1:20" x14ac:dyDescent="0.25">
      <c r="M2627"/>
      <c r="N2627"/>
      <c r="O2627"/>
    </row>
    <row r="2628" spans="1:20" x14ac:dyDescent="0.25">
      <c r="H2628" s="13">
        <f>H2610-O2625*$I2625</f>
        <v>2.961772524031876</v>
      </c>
      <c r="I2628" s="13">
        <f t="shared" ref="I2628" si="4772">I2610-P2625*$I2625</f>
        <v>0.37143930748477078</v>
      </c>
      <c r="J2628" s="13">
        <f t="shared" ref="J2628" si="4773">J2610-Q2625*$I2625</f>
        <v>2.6306129060086674</v>
      </c>
      <c r="K2628" s="13">
        <f t="shared" ref="K2628" si="4774">K2610-R2625*$I2625</f>
        <v>-6.4703704158332154E-2</v>
      </c>
      <c r="M2628"/>
      <c r="N2628"/>
      <c r="O2628"/>
    </row>
    <row r="2629" spans="1:20" x14ac:dyDescent="0.25">
      <c r="H2629" s="36" t="s">
        <v>18</v>
      </c>
      <c r="I2629" s="36"/>
      <c r="J2629" s="36"/>
      <c r="K2629" s="36"/>
      <c r="M2629"/>
      <c r="N2629"/>
      <c r="O2629" s="37" t="s">
        <v>23</v>
      </c>
      <c r="P2629" s="37"/>
      <c r="Q2629" s="37"/>
      <c r="R2629" s="37"/>
    </row>
    <row r="2630" spans="1:20" x14ac:dyDescent="0.25">
      <c r="A2630" s="14" t="s">
        <v>45</v>
      </c>
      <c r="B2630" s="14">
        <f>B2612+1</f>
        <v>146</v>
      </c>
      <c r="H2630" s="8" t="s">
        <v>19</v>
      </c>
      <c r="I2630" s="8" t="s">
        <v>20</v>
      </c>
      <c r="J2630" s="8" t="s">
        <v>22</v>
      </c>
      <c r="K2630" s="8" t="s">
        <v>21</v>
      </c>
      <c r="M2630"/>
      <c r="N2630"/>
      <c r="O2630" s="8" t="s">
        <v>24</v>
      </c>
      <c r="P2630" s="8" t="s">
        <v>25</v>
      </c>
      <c r="Q2630" s="8" t="s">
        <v>26</v>
      </c>
      <c r="R2630" s="8" t="s">
        <v>27</v>
      </c>
    </row>
    <row r="2631" spans="1:20" ht="30" x14ac:dyDescent="0.25">
      <c r="A2631" s="6" t="s">
        <v>44</v>
      </c>
      <c r="B2631" s="6" t="s">
        <v>13</v>
      </c>
      <c r="C2631" s="7" t="s">
        <v>7</v>
      </c>
      <c r="D2631" s="6" t="s">
        <v>14</v>
      </c>
      <c r="E2631" s="6" t="s">
        <v>1</v>
      </c>
      <c r="F2631" s="6" t="s">
        <v>2</v>
      </c>
      <c r="G2631" s="6" t="s">
        <v>15</v>
      </c>
      <c r="H2631" s="9" t="s">
        <v>14</v>
      </c>
      <c r="I2631" s="9" t="s">
        <v>1</v>
      </c>
      <c r="J2631" s="9" t="s">
        <v>2</v>
      </c>
      <c r="K2631" s="9" t="s">
        <v>15</v>
      </c>
      <c r="L2631" s="6" t="s">
        <v>16</v>
      </c>
      <c r="M2631" s="6" t="s">
        <v>17</v>
      </c>
      <c r="N2631" s="6" t="s">
        <v>28</v>
      </c>
      <c r="O2631" s="9" t="s">
        <v>14</v>
      </c>
      <c r="P2631" s="9" t="s">
        <v>1</v>
      </c>
      <c r="Q2631" s="9" t="s">
        <v>2</v>
      </c>
      <c r="R2631" s="9" t="s">
        <v>15</v>
      </c>
      <c r="S2631" s="7" t="s">
        <v>42</v>
      </c>
      <c r="T2631" s="9" t="s">
        <v>43</v>
      </c>
    </row>
    <row r="2632" spans="1:20" x14ac:dyDescent="0.25">
      <c r="A2632" t="s">
        <v>39</v>
      </c>
      <c r="B2632" t="s">
        <v>29</v>
      </c>
      <c r="C2632" s="4">
        <f>C2614</f>
        <v>0</v>
      </c>
      <c r="D2632" s="4">
        <f t="shared" ref="D2632:G2632" si="4775">D2614</f>
        <v>-1</v>
      </c>
      <c r="E2632" s="4">
        <f t="shared" si="4775"/>
        <v>1</v>
      </c>
      <c r="F2632" s="4">
        <f t="shared" si="4775"/>
        <v>0</v>
      </c>
      <c r="G2632" s="4">
        <f t="shared" si="4775"/>
        <v>1</v>
      </c>
      <c r="H2632" s="12">
        <f>H2628</f>
        <v>2.961772524031876</v>
      </c>
      <c r="I2632" s="12">
        <f t="shared" ref="I2632:K2632" si="4776">I2628</f>
        <v>0.37143930748477078</v>
      </c>
      <c r="J2632" s="12">
        <f t="shared" si="4776"/>
        <v>2.6306129060086674</v>
      </c>
      <c r="K2632" s="12">
        <f t="shared" si="4776"/>
        <v>-6.4703704158332154E-2</v>
      </c>
      <c r="L2632" s="4">
        <f>SUMPRODUCT(D2632:G2632,H2632:K2632)</f>
        <v>-2.6550369207054376</v>
      </c>
      <c r="M2632" s="11">
        <f>1/(1+EXP(-L2632))</f>
        <v>6.5679239439591489E-2</v>
      </c>
      <c r="N2632" s="12">
        <f>(M2632-C2632)^2</f>
        <v>4.3137624933631902E-3</v>
      </c>
      <c r="O2632" s="12">
        <f>2*D2632*$M2632*(1-$M2632)*($M2632-$C2632)</f>
        <v>-8.0608757073521199E-3</v>
      </c>
      <c r="P2632" s="12">
        <f t="shared" ref="P2632:P2641" si="4777">2*E2632*$M2632*(1-$M2632)*($M2632-$C2632)</f>
        <v>8.0608757073521199E-3</v>
      </c>
      <c r="Q2632" s="12">
        <f t="shared" ref="Q2632:Q2641" si="4778">2*F2632*$M2632*(1-$M2632)*($M2632-$C2632)</f>
        <v>0</v>
      </c>
      <c r="R2632" s="12">
        <f t="shared" ref="R2632:R2641" si="4779">2*G2632*$M2632*(1-$M2632)*($M2632-$C2632)</f>
        <v>8.0608757073521199E-3</v>
      </c>
      <c r="S2632" s="4">
        <f>IF(M2632&gt;0.5,1,0)</f>
        <v>0</v>
      </c>
      <c r="T2632" s="15" t="str">
        <f>IF(S2632=C2632,"OK","FAUX")</f>
        <v>OK</v>
      </c>
    </row>
    <row r="2633" spans="1:20" x14ac:dyDescent="0.25">
      <c r="A2633" t="s">
        <v>40</v>
      </c>
      <c r="B2633" t="s">
        <v>34</v>
      </c>
      <c r="C2633" s="4">
        <f t="shared" ref="C2633:G2633" si="4780">C2615</f>
        <v>1</v>
      </c>
      <c r="D2633" s="4">
        <f t="shared" si="4780"/>
        <v>0</v>
      </c>
      <c r="E2633" s="4">
        <f t="shared" si="4780"/>
        <v>1</v>
      </c>
      <c r="F2633" s="4">
        <f t="shared" si="4780"/>
        <v>1</v>
      </c>
      <c r="G2633" s="4">
        <f t="shared" si="4780"/>
        <v>1</v>
      </c>
      <c r="H2633" s="12">
        <f>H2628</f>
        <v>2.961772524031876</v>
      </c>
      <c r="I2633" s="12">
        <f t="shared" ref="I2633:K2633" si="4781">I2628</f>
        <v>0.37143930748477078</v>
      </c>
      <c r="J2633" s="12">
        <f t="shared" si="4781"/>
        <v>2.6306129060086674</v>
      </c>
      <c r="K2633" s="12">
        <f t="shared" si="4781"/>
        <v>-6.4703704158332154E-2</v>
      </c>
      <c r="L2633" s="4">
        <f t="shared" ref="L2633:L2641" si="4782">SUMPRODUCT(D2633:G2633,H2633:K2633)</f>
        <v>2.9373485093351057</v>
      </c>
      <c r="M2633" s="11">
        <f t="shared" ref="M2633:M2641" si="4783">1/(1+EXP(-L2633))</f>
        <v>0.94966212604025158</v>
      </c>
      <c r="N2633" s="12">
        <f t="shared" ref="N2633:N2641" si="4784">(M2633-C2633)^2</f>
        <v>2.5339015547875187E-3</v>
      </c>
      <c r="O2633" s="12">
        <f t="shared" ref="O2633:O2641" si="4785">2*D2633*$M2633*(1-$M2633)*($M2633-$C2633)</f>
        <v>0</v>
      </c>
      <c r="P2633" s="12">
        <f t="shared" si="4777"/>
        <v>-4.8127006753924274E-3</v>
      </c>
      <c r="Q2633" s="12">
        <f t="shared" si="4778"/>
        <v>-4.8127006753924274E-3</v>
      </c>
      <c r="R2633" s="12">
        <f t="shared" si="4779"/>
        <v>-4.8127006753924274E-3</v>
      </c>
      <c r="S2633" s="4">
        <f t="shared" ref="S2633:S2641" si="4786">IF(M2633&gt;0.5,1,0)</f>
        <v>1</v>
      </c>
      <c r="T2633" s="15" t="str">
        <f t="shared" ref="T2633:T2641" si="4787">IF(S2633=C2633,"OK","FAUX")</f>
        <v>OK</v>
      </c>
    </row>
    <row r="2634" spans="1:20" x14ac:dyDescent="0.25">
      <c r="A2634" t="s">
        <v>39</v>
      </c>
      <c r="B2634" t="s">
        <v>35</v>
      </c>
      <c r="C2634" s="4">
        <f t="shared" ref="C2634:G2634" si="4788">C2616</f>
        <v>0</v>
      </c>
      <c r="D2634" s="4">
        <f t="shared" si="4788"/>
        <v>-1</v>
      </c>
      <c r="E2634" s="4">
        <f t="shared" si="4788"/>
        <v>1</v>
      </c>
      <c r="F2634" s="4">
        <f t="shared" si="4788"/>
        <v>-1</v>
      </c>
      <c r="G2634" s="4">
        <f t="shared" si="4788"/>
        <v>0</v>
      </c>
      <c r="H2634" s="12">
        <f>H2628</f>
        <v>2.961772524031876</v>
      </c>
      <c r="I2634" s="12">
        <f t="shared" ref="I2634:K2634" si="4789">I2628</f>
        <v>0.37143930748477078</v>
      </c>
      <c r="J2634" s="12">
        <f t="shared" si="4789"/>
        <v>2.6306129060086674</v>
      </c>
      <c r="K2634" s="12">
        <f t="shared" si="4789"/>
        <v>-6.4703704158332154E-2</v>
      </c>
      <c r="L2634" s="4">
        <f t="shared" si="4782"/>
        <v>-5.2209461225557732</v>
      </c>
      <c r="M2634" s="11">
        <f t="shared" si="4783"/>
        <v>5.3731884277281898E-3</v>
      </c>
      <c r="N2634" s="12">
        <f t="shared" si="4784"/>
        <v>2.8871153879872137E-5</v>
      </c>
      <c r="O2634" s="12">
        <f t="shared" si="4785"/>
        <v>-5.7432047459899294E-5</v>
      </c>
      <c r="P2634" s="12">
        <f t="shared" si="4777"/>
        <v>5.7432047459899294E-5</v>
      </c>
      <c r="Q2634" s="12">
        <f t="shared" si="4778"/>
        <v>-5.7432047459899294E-5</v>
      </c>
      <c r="R2634" s="12">
        <f t="shared" si="4779"/>
        <v>0</v>
      </c>
      <c r="S2634" s="4">
        <f t="shared" si="4786"/>
        <v>0</v>
      </c>
      <c r="T2634" s="15" t="str">
        <f t="shared" si="4787"/>
        <v>OK</v>
      </c>
    </row>
    <row r="2635" spans="1:20" x14ac:dyDescent="0.25">
      <c r="A2635" t="s">
        <v>39</v>
      </c>
      <c r="B2635" t="s">
        <v>37</v>
      </c>
      <c r="C2635" s="4">
        <f t="shared" ref="C2635:G2635" si="4790">C2617</f>
        <v>0</v>
      </c>
      <c r="D2635" s="4">
        <f t="shared" si="4790"/>
        <v>-1</v>
      </c>
      <c r="E2635" s="4">
        <f t="shared" si="4790"/>
        <v>0</v>
      </c>
      <c r="F2635" s="4">
        <f t="shared" si="4790"/>
        <v>-1</v>
      </c>
      <c r="G2635" s="4">
        <f t="shared" si="4790"/>
        <v>1</v>
      </c>
      <c r="H2635" s="12">
        <f>H2628</f>
        <v>2.961772524031876</v>
      </c>
      <c r="I2635" s="12">
        <f t="shared" ref="I2635:K2635" si="4791">I2628</f>
        <v>0.37143930748477078</v>
      </c>
      <c r="J2635" s="12">
        <f t="shared" si="4791"/>
        <v>2.6306129060086674</v>
      </c>
      <c r="K2635" s="12">
        <f t="shared" si="4791"/>
        <v>-6.4703704158332154E-2</v>
      </c>
      <c r="L2635" s="4">
        <f t="shared" si="4782"/>
        <v>-5.657089134198876</v>
      </c>
      <c r="M2635" s="11">
        <f t="shared" si="4783"/>
        <v>3.4805125282689115E-3</v>
      </c>
      <c r="N2635" s="12">
        <f t="shared" si="4784"/>
        <v>1.2113967459436852E-5</v>
      </c>
      <c r="O2635" s="12">
        <f t="shared" si="4785"/>
        <v>-2.4143609287854479E-5</v>
      </c>
      <c r="P2635" s="12">
        <f t="shared" si="4777"/>
        <v>0</v>
      </c>
      <c r="Q2635" s="12">
        <f t="shared" si="4778"/>
        <v>-2.4143609287854479E-5</v>
      </c>
      <c r="R2635" s="12">
        <f t="shared" si="4779"/>
        <v>2.4143609287854479E-5</v>
      </c>
      <c r="S2635" s="4">
        <f t="shared" si="4786"/>
        <v>0</v>
      </c>
      <c r="T2635" s="15" t="str">
        <f t="shared" si="4787"/>
        <v>OK</v>
      </c>
    </row>
    <row r="2636" spans="1:20" x14ac:dyDescent="0.25">
      <c r="A2636" t="s">
        <v>40</v>
      </c>
      <c r="B2636" t="s">
        <v>32</v>
      </c>
      <c r="C2636" s="4">
        <f t="shared" ref="C2636:G2636" si="4792">C2618</f>
        <v>1</v>
      </c>
      <c r="D2636" s="4">
        <f t="shared" si="4792"/>
        <v>1</v>
      </c>
      <c r="E2636" s="4">
        <f t="shared" si="4792"/>
        <v>1</v>
      </c>
      <c r="F2636" s="4">
        <f t="shared" si="4792"/>
        <v>0</v>
      </c>
      <c r="G2636" s="4">
        <f t="shared" si="4792"/>
        <v>1</v>
      </c>
      <c r="H2636" s="12">
        <f>H2628</f>
        <v>2.961772524031876</v>
      </c>
      <c r="I2636" s="12">
        <f t="shared" ref="I2636:K2636" si="4793">I2628</f>
        <v>0.37143930748477078</v>
      </c>
      <c r="J2636" s="12">
        <f t="shared" si="4793"/>
        <v>2.6306129060086674</v>
      </c>
      <c r="K2636" s="12">
        <f t="shared" si="4793"/>
        <v>-6.4703704158332154E-2</v>
      </c>
      <c r="L2636" s="4">
        <f t="shared" si="4782"/>
        <v>3.2685081273583143</v>
      </c>
      <c r="M2636" s="11">
        <f t="shared" si="4783"/>
        <v>0.96333251074210946</v>
      </c>
      <c r="N2636" s="12">
        <f t="shared" si="4784"/>
        <v>1.3445047684775182E-3</v>
      </c>
      <c r="O2636" s="12">
        <f t="shared" si="4785"/>
        <v>-2.5904103086443722E-3</v>
      </c>
      <c r="P2636" s="12">
        <f t="shared" si="4777"/>
        <v>-2.5904103086443722E-3</v>
      </c>
      <c r="Q2636" s="12">
        <f t="shared" si="4778"/>
        <v>0</v>
      </c>
      <c r="R2636" s="12">
        <f t="shared" si="4779"/>
        <v>-2.5904103086443722E-3</v>
      </c>
      <c r="S2636" s="4">
        <f t="shared" si="4786"/>
        <v>1</v>
      </c>
      <c r="T2636" s="15" t="str">
        <f t="shared" si="4787"/>
        <v>OK</v>
      </c>
    </row>
    <row r="2637" spans="1:20" x14ac:dyDescent="0.25">
      <c r="A2637" t="s">
        <v>40</v>
      </c>
      <c r="B2637" t="s">
        <v>38</v>
      </c>
      <c r="C2637" s="4">
        <f t="shared" ref="C2637:G2637" si="4794">C2619</f>
        <v>1</v>
      </c>
      <c r="D2637" s="4">
        <f t="shared" si="4794"/>
        <v>1</v>
      </c>
      <c r="E2637" s="4">
        <f t="shared" si="4794"/>
        <v>1</v>
      </c>
      <c r="F2637" s="4">
        <f t="shared" si="4794"/>
        <v>1</v>
      </c>
      <c r="G2637" s="4">
        <f t="shared" si="4794"/>
        <v>0</v>
      </c>
      <c r="H2637" s="12">
        <f>H2628</f>
        <v>2.961772524031876</v>
      </c>
      <c r="I2637" s="12">
        <f t="shared" ref="I2637:K2637" si="4795">I2628</f>
        <v>0.37143930748477078</v>
      </c>
      <c r="J2637" s="12">
        <f t="shared" si="4795"/>
        <v>2.6306129060086674</v>
      </c>
      <c r="K2637" s="12">
        <f t="shared" si="4795"/>
        <v>-6.4703704158332154E-2</v>
      </c>
      <c r="L2637" s="4">
        <f t="shared" si="4782"/>
        <v>5.9638247375253144</v>
      </c>
      <c r="M2637" s="11">
        <f t="shared" si="4783"/>
        <v>0.99743652496106738</v>
      </c>
      <c r="N2637" s="12">
        <f t="shared" si="4784"/>
        <v>6.57140427523058E-6</v>
      </c>
      <c r="O2637" s="12">
        <f t="shared" si="4785"/>
        <v>-1.3109117288800584E-5</v>
      </c>
      <c r="P2637" s="12">
        <f t="shared" si="4777"/>
        <v>-1.3109117288800584E-5</v>
      </c>
      <c r="Q2637" s="12">
        <f t="shared" si="4778"/>
        <v>-1.3109117288800584E-5</v>
      </c>
      <c r="R2637" s="12">
        <f t="shared" si="4779"/>
        <v>0</v>
      </c>
      <c r="S2637" s="4">
        <f t="shared" si="4786"/>
        <v>1</v>
      </c>
      <c r="T2637" s="15" t="str">
        <f t="shared" si="4787"/>
        <v>OK</v>
      </c>
    </row>
    <row r="2638" spans="1:20" x14ac:dyDescent="0.25">
      <c r="A2638" t="s">
        <v>39</v>
      </c>
      <c r="B2638" t="s">
        <v>31</v>
      </c>
      <c r="C2638" s="4">
        <f t="shared" ref="C2638:G2638" si="4796">C2620</f>
        <v>0</v>
      </c>
      <c r="D2638" s="4">
        <f t="shared" si="4796"/>
        <v>0</v>
      </c>
      <c r="E2638" s="4">
        <f t="shared" si="4796"/>
        <v>0</v>
      </c>
      <c r="F2638" s="4">
        <f t="shared" si="4796"/>
        <v>-1</v>
      </c>
      <c r="G2638" s="4">
        <f t="shared" si="4796"/>
        <v>0</v>
      </c>
      <c r="H2638" s="12">
        <f>H2628</f>
        <v>2.961772524031876</v>
      </c>
      <c r="I2638" s="12">
        <f t="shared" ref="I2638:K2638" si="4797">I2628</f>
        <v>0.37143930748477078</v>
      </c>
      <c r="J2638" s="12">
        <f t="shared" si="4797"/>
        <v>2.6306129060086674</v>
      </c>
      <c r="K2638" s="12">
        <f t="shared" si="4797"/>
        <v>-6.4703704158332154E-2</v>
      </c>
      <c r="L2638" s="4">
        <f t="shared" si="4782"/>
        <v>-2.6306129060086674</v>
      </c>
      <c r="M2638" s="11">
        <f t="shared" si="4783"/>
        <v>6.7194024067803226E-2</v>
      </c>
      <c r="N2638" s="12">
        <f t="shared" si="4784"/>
        <v>4.515036870424519E-3</v>
      </c>
      <c r="O2638" s="12">
        <f t="shared" si="4785"/>
        <v>0</v>
      </c>
      <c r="P2638" s="12">
        <f t="shared" si="4777"/>
        <v>0</v>
      </c>
      <c r="Q2638" s="12">
        <f t="shared" si="4778"/>
        <v>-8.42330674857239E-3</v>
      </c>
      <c r="R2638" s="12">
        <f t="shared" si="4779"/>
        <v>0</v>
      </c>
      <c r="S2638" s="4">
        <f t="shared" si="4786"/>
        <v>0</v>
      </c>
      <c r="T2638" s="15" t="str">
        <f t="shared" si="4787"/>
        <v>OK</v>
      </c>
    </row>
    <row r="2639" spans="1:20" x14ac:dyDescent="0.25">
      <c r="A2639" t="s">
        <v>40</v>
      </c>
      <c r="B2639" t="s">
        <v>30</v>
      </c>
      <c r="C2639" s="4">
        <f t="shared" ref="C2639:G2639" si="4798">C2621</f>
        <v>1</v>
      </c>
      <c r="D2639" s="4">
        <f t="shared" si="4798"/>
        <v>1</v>
      </c>
      <c r="E2639" s="4">
        <f t="shared" si="4798"/>
        <v>0</v>
      </c>
      <c r="F2639" s="4">
        <f t="shared" si="4798"/>
        <v>1</v>
      </c>
      <c r="G2639" s="4">
        <f t="shared" si="4798"/>
        <v>1</v>
      </c>
      <c r="H2639" s="12">
        <f>H2628</f>
        <v>2.961772524031876</v>
      </c>
      <c r="I2639" s="12">
        <f t="shared" ref="I2639:K2639" si="4799">I2628</f>
        <v>0.37143930748477078</v>
      </c>
      <c r="J2639" s="12">
        <f t="shared" si="4799"/>
        <v>2.6306129060086674</v>
      </c>
      <c r="K2639" s="12">
        <f t="shared" si="4799"/>
        <v>-6.4703704158332154E-2</v>
      </c>
      <c r="L2639" s="4">
        <f t="shared" si="4782"/>
        <v>5.5276817258822115</v>
      </c>
      <c r="M2639" s="11">
        <f t="shared" si="4783"/>
        <v>0.99604054559482902</v>
      </c>
      <c r="N2639" s="12">
        <f t="shared" si="4784"/>
        <v>1.567727918662789E-5</v>
      </c>
      <c r="O2639" s="12">
        <f t="shared" si="4785"/>
        <v>-3.1230411428982596E-5</v>
      </c>
      <c r="P2639" s="12">
        <f t="shared" si="4777"/>
        <v>0</v>
      </c>
      <c r="Q2639" s="12">
        <f t="shared" si="4778"/>
        <v>-3.1230411428982596E-5</v>
      </c>
      <c r="R2639" s="12">
        <f t="shared" si="4779"/>
        <v>-3.1230411428982596E-5</v>
      </c>
      <c r="S2639" s="4">
        <f t="shared" si="4786"/>
        <v>1</v>
      </c>
      <c r="T2639" s="15" t="str">
        <f t="shared" si="4787"/>
        <v>OK</v>
      </c>
    </row>
    <row r="2640" spans="1:20" x14ac:dyDescent="0.25">
      <c r="A2640" t="s">
        <v>39</v>
      </c>
      <c r="B2640" t="s">
        <v>36</v>
      </c>
      <c r="C2640" s="4">
        <f t="shared" ref="C2640:G2640" si="4800">C2622</f>
        <v>0</v>
      </c>
      <c r="D2640" s="4">
        <f t="shared" si="4800"/>
        <v>-1</v>
      </c>
      <c r="E2640" s="4">
        <f t="shared" si="4800"/>
        <v>0</v>
      </c>
      <c r="F2640" s="4">
        <f t="shared" si="4800"/>
        <v>-1</v>
      </c>
      <c r="G2640" s="4">
        <f t="shared" si="4800"/>
        <v>0</v>
      </c>
      <c r="H2640" s="12">
        <f>H2628</f>
        <v>2.961772524031876</v>
      </c>
      <c r="I2640" s="12">
        <f t="shared" ref="I2640:K2640" si="4801">I2628</f>
        <v>0.37143930748477078</v>
      </c>
      <c r="J2640" s="12">
        <f t="shared" si="4801"/>
        <v>2.6306129060086674</v>
      </c>
      <c r="K2640" s="12">
        <f t="shared" si="4801"/>
        <v>-6.4703704158332154E-2</v>
      </c>
      <c r="L2640" s="4">
        <f t="shared" si="4782"/>
        <v>-5.5923854300405438</v>
      </c>
      <c r="M2640" s="11">
        <f t="shared" si="4783"/>
        <v>3.7122963408028511E-3</v>
      </c>
      <c r="N2640" s="12">
        <f t="shared" si="4784"/>
        <v>1.3781144121938238E-5</v>
      </c>
      <c r="O2640" s="12">
        <f t="shared" si="4785"/>
        <v>-2.7459968862084581E-5</v>
      </c>
      <c r="P2640" s="12">
        <f t="shared" si="4777"/>
        <v>0</v>
      </c>
      <c r="Q2640" s="12">
        <f t="shared" si="4778"/>
        <v>-2.7459968862084581E-5</v>
      </c>
      <c r="R2640" s="12">
        <f t="shared" si="4779"/>
        <v>0</v>
      </c>
      <c r="S2640" s="4">
        <f t="shared" si="4786"/>
        <v>0</v>
      </c>
      <c r="T2640" s="15" t="str">
        <f t="shared" si="4787"/>
        <v>OK</v>
      </c>
    </row>
    <row r="2641" spans="1:20" x14ac:dyDescent="0.25">
      <c r="A2641" t="s">
        <v>40</v>
      </c>
      <c r="B2641" t="s">
        <v>33</v>
      </c>
      <c r="C2641" s="4">
        <f t="shared" ref="C2641:G2641" si="4802">C2623</f>
        <v>1</v>
      </c>
      <c r="D2641" s="4">
        <f t="shared" si="4802"/>
        <v>1</v>
      </c>
      <c r="E2641" s="4">
        <f t="shared" si="4802"/>
        <v>1</v>
      </c>
      <c r="F2641" s="4">
        <f t="shared" si="4802"/>
        <v>1</v>
      </c>
      <c r="G2641" s="4">
        <f t="shared" si="4802"/>
        <v>0</v>
      </c>
      <c r="H2641" s="12">
        <f>H2628</f>
        <v>2.961772524031876</v>
      </c>
      <c r="I2641" s="12">
        <f t="shared" ref="I2641:K2641" si="4803">I2628</f>
        <v>0.37143930748477078</v>
      </c>
      <c r="J2641" s="12">
        <f t="shared" si="4803"/>
        <v>2.6306129060086674</v>
      </c>
      <c r="K2641" s="12">
        <f t="shared" si="4803"/>
        <v>-6.4703704158332154E-2</v>
      </c>
      <c r="L2641" s="4">
        <f t="shared" si="4782"/>
        <v>5.9638247375253144</v>
      </c>
      <c r="M2641" s="11">
        <f t="shared" si="4783"/>
        <v>0.99743652496106738</v>
      </c>
      <c r="N2641" s="12">
        <f t="shared" si="4784"/>
        <v>6.57140427523058E-6</v>
      </c>
      <c r="O2641" s="12">
        <f t="shared" si="4785"/>
        <v>-1.3109117288800584E-5</v>
      </c>
      <c r="P2641" s="12">
        <f t="shared" si="4777"/>
        <v>-1.3109117288800584E-5</v>
      </c>
      <c r="Q2641" s="12">
        <f t="shared" si="4778"/>
        <v>-1.3109117288800584E-5</v>
      </c>
      <c r="R2641" s="12">
        <f t="shared" si="4779"/>
        <v>0</v>
      </c>
      <c r="S2641" s="4">
        <f t="shared" si="4786"/>
        <v>1</v>
      </c>
      <c r="T2641" s="15" t="str">
        <f t="shared" si="4787"/>
        <v>OK</v>
      </c>
    </row>
    <row r="2642" spans="1:20" x14ac:dyDescent="0.25">
      <c r="M2642" s="5" t="s">
        <v>47</v>
      </c>
      <c r="N2642" s="11">
        <f>AVERAGE(N2632:N2641)</f>
        <v>1.2790792040251078E-3</v>
      </c>
      <c r="O2642"/>
    </row>
    <row r="2643" spans="1:20" x14ac:dyDescent="0.25">
      <c r="H2643" t="s">
        <v>41</v>
      </c>
      <c r="I2643">
        <f>I2625</f>
        <v>3</v>
      </c>
      <c r="M2643"/>
      <c r="N2643" s="5" t="s">
        <v>46</v>
      </c>
      <c r="O2643" s="11">
        <f>AVERAGE(O2632:O2641)</f>
        <v>-1.0817770287612914E-3</v>
      </c>
      <c r="P2643" s="11">
        <f t="shared" ref="P2643:R2643" si="4804">AVERAGE(P2632:P2641)</f>
        <v>6.8897853619761845E-5</v>
      </c>
      <c r="Q2643" s="11">
        <f t="shared" si="4804"/>
        <v>-1.340249169558124E-3</v>
      </c>
      <c r="R2643" s="11">
        <f t="shared" si="4804"/>
        <v>6.5067792117419216E-5</v>
      </c>
    </row>
    <row r="2644" spans="1:20" x14ac:dyDescent="0.25">
      <c r="M2644"/>
      <c r="N2644"/>
      <c r="O2644"/>
    </row>
    <row r="2645" spans="1:20" x14ac:dyDescent="0.25">
      <c r="M2645"/>
      <c r="N2645"/>
      <c r="O2645"/>
    </row>
    <row r="2646" spans="1:20" x14ac:dyDescent="0.25">
      <c r="H2646" s="13">
        <f>H2628-O2643*$I2643</f>
        <v>2.9650178551181599</v>
      </c>
      <c r="I2646" s="13">
        <f t="shared" ref="I2646" si="4805">I2628-P2643*$I2643</f>
        <v>0.37123261392391149</v>
      </c>
      <c r="J2646" s="13">
        <f t="shared" ref="J2646" si="4806">J2628-Q2643*$I2643</f>
        <v>2.6346336535173416</v>
      </c>
      <c r="K2646" s="13">
        <f t="shared" ref="K2646" si="4807">K2628-R2643*$I2643</f>
        <v>-6.4898907534684414E-2</v>
      </c>
      <c r="M2646"/>
      <c r="N2646"/>
      <c r="O2646"/>
    </row>
    <row r="2647" spans="1:20" x14ac:dyDescent="0.25">
      <c r="H2647" s="36" t="s">
        <v>18</v>
      </c>
      <c r="I2647" s="36"/>
      <c r="J2647" s="36"/>
      <c r="K2647" s="36"/>
      <c r="M2647"/>
      <c r="N2647"/>
      <c r="O2647" s="37" t="s">
        <v>23</v>
      </c>
      <c r="P2647" s="37"/>
      <c r="Q2647" s="37"/>
      <c r="R2647" s="37"/>
    </row>
    <row r="2648" spans="1:20" x14ac:dyDescent="0.25">
      <c r="A2648" s="14" t="s">
        <v>45</v>
      </c>
      <c r="B2648" s="14">
        <f>B2630+1</f>
        <v>147</v>
      </c>
      <c r="H2648" s="8" t="s">
        <v>19</v>
      </c>
      <c r="I2648" s="8" t="s">
        <v>20</v>
      </c>
      <c r="J2648" s="8" t="s">
        <v>22</v>
      </c>
      <c r="K2648" s="8" t="s">
        <v>21</v>
      </c>
      <c r="M2648"/>
      <c r="N2648"/>
      <c r="O2648" s="8" t="s">
        <v>24</v>
      </c>
      <c r="P2648" s="8" t="s">
        <v>25</v>
      </c>
      <c r="Q2648" s="8" t="s">
        <v>26</v>
      </c>
      <c r="R2648" s="8" t="s">
        <v>27</v>
      </c>
    </row>
    <row r="2649" spans="1:20" ht="30" x14ac:dyDescent="0.25">
      <c r="A2649" s="6" t="s">
        <v>44</v>
      </c>
      <c r="B2649" s="6" t="s">
        <v>13</v>
      </c>
      <c r="C2649" s="7" t="s">
        <v>7</v>
      </c>
      <c r="D2649" s="6" t="s">
        <v>14</v>
      </c>
      <c r="E2649" s="6" t="s">
        <v>1</v>
      </c>
      <c r="F2649" s="6" t="s">
        <v>2</v>
      </c>
      <c r="G2649" s="6" t="s">
        <v>15</v>
      </c>
      <c r="H2649" s="9" t="s">
        <v>14</v>
      </c>
      <c r="I2649" s="9" t="s">
        <v>1</v>
      </c>
      <c r="J2649" s="9" t="s">
        <v>2</v>
      </c>
      <c r="K2649" s="9" t="s">
        <v>15</v>
      </c>
      <c r="L2649" s="6" t="s">
        <v>16</v>
      </c>
      <c r="M2649" s="6" t="s">
        <v>17</v>
      </c>
      <c r="N2649" s="6" t="s">
        <v>28</v>
      </c>
      <c r="O2649" s="9" t="s">
        <v>14</v>
      </c>
      <c r="P2649" s="9" t="s">
        <v>1</v>
      </c>
      <c r="Q2649" s="9" t="s">
        <v>2</v>
      </c>
      <c r="R2649" s="9" t="s">
        <v>15</v>
      </c>
      <c r="S2649" s="7" t="s">
        <v>42</v>
      </c>
      <c r="T2649" s="9" t="s">
        <v>43</v>
      </c>
    </row>
    <row r="2650" spans="1:20" x14ac:dyDescent="0.25">
      <c r="A2650" t="s">
        <v>39</v>
      </c>
      <c r="B2650" t="s">
        <v>29</v>
      </c>
      <c r="C2650" s="4">
        <f>C2632</f>
        <v>0</v>
      </c>
      <c r="D2650" s="4">
        <f t="shared" ref="D2650:G2650" si="4808">D2632</f>
        <v>-1</v>
      </c>
      <c r="E2650" s="4">
        <f t="shared" si="4808"/>
        <v>1</v>
      </c>
      <c r="F2650" s="4">
        <f t="shared" si="4808"/>
        <v>0</v>
      </c>
      <c r="G2650" s="4">
        <f t="shared" si="4808"/>
        <v>1</v>
      </c>
      <c r="H2650" s="12">
        <f>H2646</f>
        <v>2.9650178551181599</v>
      </c>
      <c r="I2650" s="12">
        <f t="shared" ref="I2650:K2650" si="4809">I2646</f>
        <v>0.37123261392391149</v>
      </c>
      <c r="J2650" s="12">
        <f t="shared" si="4809"/>
        <v>2.6346336535173416</v>
      </c>
      <c r="K2650" s="12">
        <f t="shared" si="4809"/>
        <v>-6.4898907534684414E-2</v>
      </c>
      <c r="L2650" s="4">
        <f>SUMPRODUCT(D2650:G2650,H2650:K2650)</f>
        <v>-2.6586841487289323</v>
      </c>
      <c r="M2650" s="11">
        <f>1/(1+EXP(-L2650))</f>
        <v>6.5455779775154682E-2</v>
      </c>
      <c r="N2650" s="12">
        <f>(M2650-C2650)^2</f>
        <v>4.2844591059735485E-3</v>
      </c>
      <c r="O2650" s="12">
        <f>2*D2650*$M2650*(1-$M2650)*($M2650-$C2650)</f>
        <v>-8.008032988554575E-3</v>
      </c>
      <c r="P2650" s="12">
        <f t="shared" ref="P2650:P2659" si="4810">2*E2650*$M2650*(1-$M2650)*($M2650-$C2650)</f>
        <v>8.008032988554575E-3</v>
      </c>
      <c r="Q2650" s="12">
        <f t="shared" ref="Q2650:Q2659" si="4811">2*F2650*$M2650*(1-$M2650)*($M2650-$C2650)</f>
        <v>0</v>
      </c>
      <c r="R2650" s="12">
        <f t="shared" ref="R2650:R2659" si="4812">2*G2650*$M2650*(1-$M2650)*($M2650-$C2650)</f>
        <v>8.008032988554575E-3</v>
      </c>
      <c r="S2650" s="4">
        <f>IF(M2650&gt;0.5,1,0)</f>
        <v>0</v>
      </c>
      <c r="T2650" s="15" t="str">
        <f>IF(S2650=C2650,"OK","FAUX")</f>
        <v>OK</v>
      </c>
    </row>
    <row r="2651" spans="1:20" x14ac:dyDescent="0.25">
      <c r="A2651" t="s">
        <v>40</v>
      </c>
      <c r="B2651" t="s">
        <v>34</v>
      </c>
      <c r="C2651" s="4">
        <f t="shared" ref="C2651:G2651" si="4813">C2633</f>
        <v>1</v>
      </c>
      <c r="D2651" s="4">
        <f t="shared" si="4813"/>
        <v>0</v>
      </c>
      <c r="E2651" s="4">
        <f t="shared" si="4813"/>
        <v>1</v>
      </c>
      <c r="F2651" s="4">
        <f t="shared" si="4813"/>
        <v>1</v>
      </c>
      <c r="G2651" s="4">
        <f t="shared" si="4813"/>
        <v>1</v>
      </c>
      <c r="H2651" s="12">
        <f>H2646</f>
        <v>2.9650178551181599</v>
      </c>
      <c r="I2651" s="12">
        <f t="shared" ref="I2651:K2651" si="4814">I2646</f>
        <v>0.37123261392391149</v>
      </c>
      <c r="J2651" s="12">
        <f t="shared" si="4814"/>
        <v>2.6346336535173416</v>
      </c>
      <c r="K2651" s="12">
        <f t="shared" si="4814"/>
        <v>-6.4898907534684414E-2</v>
      </c>
      <c r="L2651" s="4">
        <f t="shared" ref="L2651:L2659" si="4815">SUMPRODUCT(D2651:G2651,H2651:K2651)</f>
        <v>2.9409673599065691</v>
      </c>
      <c r="M2651" s="11">
        <f t="shared" ref="M2651:M2659" si="4816">1/(1+EXP(-L2651))</f>
        <v>0.9498348402337119</v>
      </c>
      <c r="N2651" s="12">
        <f t="shared" ref="N2651:N2659" si="4817">(M2651-C2651)^2</f>
        <v>2.5165432543772107E-3</v>
      </c>
      <c r="O2651" s="12">
        <f t="shared" ref="O2651:O2659" si="4818">2*D2651*$M2651*(1-$M2651)*($M2651-$C2651)</f>
        <v>0</v>
      </c>
      <c r="P2651" s="12">
        <f t="shared" si="4810"/>
        <v>-4.7806009199252066E-3</v>
      </c>
      <c r="Q2651" s="12">
        <f t="shared" si="4811"/>
        <v>-4.7806009199252066E-3</v>
      </c>
      <c r="R2651" s="12">
        <f t="shared" si="4812"/>
        <v>-4.7806009199252066E-3</v>
      </c>
      <c r="S2651" s="4">
        <f t="shared" ref="S2651:S2659" si="4819">IF(M2651&gt;0.5,1,0)</f>
        <v>1</v>
      </c>
      <c r="T2651" s="15" t="str">
        <f t="shared" ref="T2651:T2659" si="4820">IF(S2651=C2651,"OK","FAUX")</f>
        <v>OK</v>
      </c>
    </row>
    <row r="2652" spans="1:20" x14ac:dyDescent="0.25">
      <c r="A2652" t="s">
        <v>39</v>
      </c>
      <c r="B2652" t="s">
        <v>35</v>
      </c>
      <c r="C2652" s="4">
        <f t="shared" ref="C2652:G2652" si="4821">C2634</f>
        <v>0</v>
      </c>
      <c r="D2652" s="4">
        <f t="shared" si="4821"/>
        <v>-1</v>
      </c>
      <c r="E2652" s="4">
        <f t="shared" si="4821"/>
        <v>1</v>
      </c>
      <c r="F2652" s="4">
        <f t="shared" si="4821"/>
        <v>-1</v>
      </c>
      <c r="G2652" s="4">
        <f t="shared" si="4821"/>
        <v>0</v>
      </c>
      <c r="H2652" s="12">
        <f>H2646</f>
        <v>2.9650178551181599</v>
      </c>
      <c r="I2652" s="12">
        <f t="shared" ref="I2652:K2652" si="4822">I2646</f>
        <v>0.37123261392391149</v>
      </c>
      <c r="J2652" s="12">
        <f t="shared" si="4822"/>
        <v>2.6346336535173416</v>
      </c>
      <c r="K2652" s="12">
        <f t="shared" si="4822"/>
        <v>-6.4898907534684414E-2</v>
      </c>
      <c r="L2652" s="4">
        <f t="shared" si="4815"/>
        <v>-5.2284188947115897</v>
      </c>
      <c r="M2652" s="11">
        <f t="shared" si="4816"/>
        <v>5.3333988192565632E-3</v>
      </c>
      <c r="N2652" s="12">
        <f t="shared" si="4817"/>
        <v>2.8445142965247303E-5</v>
      </c>
      <c r="O2652" s="12">
        <f t="shared" si="4818"/>
        <v>-5.6586867346685735E-5</v>
      </c>
      <c r="P2652" s="12">
        <f t="shared" si="4810"/>
        <v>5.6586867346685735E-5</v>
      </c>
      <c r="Q2652" s="12">
        <f t="shared" si="4811"/>
        <v>-5.6586867346685735E-5</v>
      </c>
      <c r="R2652" s="12">
        <f t="shared" si="4812"/>
        <v>0</v>
      </c>
      <c r="S2652" s="4">
        <f t="shared" si="4819"/>
        <v>0</v>
      </c>
      <c r="T2652" s="15" t="str">
        <f t="shared" si="4820"/>
        <v>OK</v>
      </c>
    </row>
    <row r="2653" spans="1:20" x14ac:dyDescent="0.25">
      <c r="A2653" t="s">
        <v>39</v>
      </c>
      <c r="B2653" t="s">
        <v>37</v>
      </c>
      <c r="C2653" s="4">
        <f t="shared" ref="C2653:G2653" si="4823">C2635</f>
        <v>0</v>
      </c>
      <c r="D2653" s="4">
        <f t="shared" si="4823"/>
        <v>-1</v>
      </c>
      <c r="E2653" s="4">
        <f t="shared" si="4823"/>
        <v>0</v>
      </c>
      <c r="F2653" s="4">
        <f t="shared" si="4823"/>
        <v>-1</v>
      </c>
      <c r="G2653" s="4">
        <f t="shared" si="4823"/>
        <v>1</v>
      </c>
      <c r="H2653" s="12">
        <f>H2646</f>
        <v>2.9650178551181599</v>
      </c>
      <c r="I2653" s="12">
        <f t="shared" ref="I2653:K2653" si="4824">I2646</f>
        <v>0.37123261392391149</v>
      </c>
      <c r="J2653" s="12">
        <f t="shared" si="4824"/>
        <v>2.6346336535173416</v>
      </c>
      <c r="K2653" s="12">
        <f t="shared" si="4824"/>
        <v>-6.4898907534684414E-2</v>
      </c>
      <c r="L2653" s="4">
        <f t="shared" si="4815"/>
        <v>-5.6645504161701856</v>
      </c>
      <c r="M2653" s="11">
        <f t="shared" si="4816"/>
        <v>3.4547294660174314E-3</v>
      </c>
      <c r="N2653" s="12">
        <f t="shared" si="4817"/>
        <v>1.1935155683369086E-5</v>
      </c>
      <c r="O2653" s="12">
        <f t="shared" si="4818"/>
        <v>-2.3787845898696491E-5</v>
      </c>
      <c r="P2653" s="12">
        <f t="shared" si="4810"/>
        <v>0</v>
      </c>
      <c r="Q2653" s="12">
        <f t="shared" si="4811"/>
        <v>-2.3787845898696491E-5</v>
      </c>
      <c r="R2653" s="12">
        <f t="shared" si="4812"/>
        <v>2.3787845898696491E-5</v>
      </c>
      <c r="S2653" s="4">
        <f t="shared" si="4819"/>
        <v>0</v>
      </c>
      <c r="T2653" s="15" t="str">
        <f t="shared" si="4820"/>
        <v>OK</v>
      </c>
    </row>
    <row r="2654" spans="1:20" x14ac:dyDescent="0.25">
      <c r="A2654" t="s">
        <v>40</v>
      </c>
      <c r="B2654" t="s">
        <v>32</v>
      </c>
      <c r="C2654" s="4">
        <f t="shared" ref="C2654:G2654" si="4825">C2636</f>
        <v>1</v>
      </c>
      <c r="D2654" s="4">
        <f t="shared" si="4825"/>
        <v>1</v>
      </c>
      <c r="E2654" s="4">
        <f t="shared" si="4825"/>
        <v>1</v>
      </c>
      <c r="F2654" s="4">
        <f t="shared" si="4825"/>
        <v>0</v>
      </c>
      <c r="G2654" s="4">
        <f t="shared" si="4825"/>
        <v>1</v>
      </c>
      <c r="H2654" s="12">
        <f>H2646</f>
        <v>2.9650178551181599</v>
      </c>
      <c r="I2654" s="12">
        <f t="shared" ref="I2654:K2654" si="4826">I2646</f>
        <v>0.37123261392391149</v>
      </c>
      <c r="J2654" s="12">
        <f t="shared" si="4826"/>
        <v>2.6346336535173416</v>
      </c>
      <c r="K2654" s="12">
        <f t="shared" si="4826"/>
        <v>-6.4898907534684414E-2</v>
      </c>
      <c r="L2654" s="4">
        <f t="shared" si="4815"/>
        <v>3.2713515615073874</v>
      </c>
      <c r="M2654" s="11">
        <f t="shared" si="4816"/>
        <v>0.96343281710570283</v>
      </c>
      <c r="N2654" s="12">
        <f t="shared" si="4817"/>
        <v>1.3371588648249794E-3</v>
      </c>
      <c r="O2654" s="12">
        <f t="shared" si="4818"/>
        <v>-2.5765254641123871E-3</v>
      </c>
      <c r="P2654" s="12">
        <f t="shared" si="4810"/>
        <v>-2.5765254641123871E-3</v>
      </c>
      <c r="Q2654" s="12">
        <f t="shared" si="4811"/>
        <v>0</v>
      </c>
      <c r="R2654" s="12">
        <f t="shared" si="4812"/>
        <v>-2.5765254641123871E-3</v>
      </c>
      <c r="S2654" s="4">
        <f t="shared" si="4819"/>
        <v>1</v>
      </c>
      <c r="T2654" s="15" t="str">
        <f t="shared" si="4820"/>
        <v>OK</v>
      </c>
    </row>
    <row r="2655" spans="1:20" x14ac:dyDescent="0.25">
      <c r="A2655" t="s">
        <v>40</v>
      </c>
      <c r="B2655" t="s">
        <v>38</v>
      </c>
      <c r="C2655" s="4">
        <f t="shared" ref="C2655:G2655" si="4827">C2637</f>
        <v>1</v>
      </c>
      <c r="D2655" s="4">
        <f t="shared" si="4827"/>
        <v>1</v>
      </c>
      <c r="E2655" s="4">
        <f t="shared" si="4827"/>
        <v>1</v>
      </c>
      <c r="F2655" s="4">
        <f t="shared" si="4827"/>
        <v>1</v>
      </c>
      <c r="G2655" s="4">
        <f t="shared" si="4827"/>
        <v>0</v>
      </c>
      <c r="H2655" s="12">
        <f>H2646</f>
        <v>2.9650178551181599</v>
      </c>
      <c r="I2655" s="12">
        <f t="shared" ref="I2655:K2655" si="4828">I2646</f>
        <v>0.37123261392391149</v>
      </c>
      <c r="J2655" s="12">
        <f t="shared" si="4828"/>
        <v>2.6346336535173416</v>
      </c>
      <c r="K2655" s="12">
        <f t="shared" si="4828"/>
        <v>-6.4898907534684414E-2</v>
      </c>
      <c r="L2655" s="4">
        <f t="shared" si="4815"/>
        <v>5.9708841225594131</v>
      </c>
      <c r="M2655" s="11">
        <f t="shared" si="4816"/>
        <v>0.99745451189079171</v>
      </c>
      <c r="N2655" s="12">
        <f t="shared" si="4817"/>
        <v>6.4795097141208138E-6</v>
      </c>
      <c r="O2655" s="12">
        <f t="shared" si="4818"/>
        <v>-1.292603239838004E-5</v>
      </c>
      <c r="P2655" s="12">
        <f t="shared" si="4810"/>
        <v>-1.292603239838004E-5</v>
      </c>
      <c r="Q2655" s="12">
        <f t="shared" si="4811"/>
        <v>-1.292603239838004E-5</v>
      </c>
      <c r="R2655" s="12">
        <f t="shared" si="4812"/>
        <v>0</v>
      </c>
      <c r="S2655" s="4">
        <f t="shared" si="4819"/>
        <v>1</v>
      </c>
      <c r="T2655" s="15" t="str">
        <f t="shared" si="4820"/>
        <v>OK</v>
      </c>
    </row>
    <row r="2656" spans="1:20" x14ac:dyDescent="0.25">
      <c r="A2656" t="s">
        <v>39</v>
      </c>
      <c r="B2656" t="s">
        <v>31</v>
      </c>
      <c r="C2656" s="4">
        <f t="shared" ref="C2656:G2656" si="4829">C2638</f>
        <v>0</v>
      </c>
      <c r="D2656" s="4">
        <f t="shared" si="4829"/>
        <v>0</v>
      </c>
      <c r="E2656" s="4">
        <f t="shared" si="4829"/>
        <v>0</v>
      </c>
      <c r="F2656" s="4">
        <f t="shared" si="4829"/>
        <v>-1</v>
      </c>
      <c r="G2656" s="4">
        <f t="shared" si="4829"/>
        <v>0</v>
      </c>
      <c r="H2656" s="12">
        <f>H2646</f>
        <v>2.9650178551181599</v>
      </c>
      <c r="I2656" s="12">
        <f t="shared" ref="I2656:K2656" si="4830">I2646</f>
        <v>0.37123261392391149</v>
      </c>
      <c r="J2656" s="12">
        <f t="shared" si="4830"/>
        <v>2.6346336535173416</v>
      </c>
      <c r="K2656" s="12">
        <f t="shared" si="4830"/>
        <v>-6.4898907534684414E-2</v>
      </c>
      <c r="L2656" s="4">
        <f t="shared" si="4815"/>
        <v>-2.6346336535173416</v>
      </c>
      <c r="M2656" s="11">
        <f t="shared" si="4816"/>
        <v>6.6942445822464988E-2</v>
      </c>
      <c r="N2656" s="12">
        <f t="shared" si="4817"/>
        <v>4.4812910526936603E-3</v>
      </c>
      <c r="O2656" s="12">
        <f t="shared" si="4818"/>
        <v>0</v>
      </c>
      <c r="P2656" s="12">
        <f t="shared" si="4810"/>
        <v>0</v>
      </c>
      <c r="Q2656" s="12">
        <f t="shared" si="4811"/>
        <v>-8.3626049383680352E-3</v>
      </c>
      <c r="R2656" s="12">
        <f t="shared" si="4812"/>
        <v>0</v>
      </c>
      <c r="S2656" s="4">
        <f t="shared" si="4819"/>
        <v>0</v>
      </c>
      <c r="T2656" s="15" t="str">
        <f t="shared" si="4820"/>
        <v>OK</v>
      </c>
    </row>
    <row r="2657" spans="1:20" x14ac:dyDescent="0.25">
      <c r="A2657" t="s">
        <v>40</v>
      </c>
      <c r="B2657" t="s">
        <v>30</v>
      </c>
      <c r="C2657" s="4">
        <f t="shared" ref="C2657:G2657" si="4831">C2639</f>
        <v>1</v>
      </c>
      <c r="D2657" s="4">
        <f t="shared" si="4831"/>
        <v>1</v>
      </c>
      <c r="E2657" s="4">
        <f t="shared" si="4831"/>
        <v>0</v>
      </c>
      <c r="F2657" s="4">
        <f t="shared" si="4831"/>
        <v>1</v>
      </c>
      <c r="G2657" s="4">
        <f t="shared" si="4831"/>
        <v>1</v>
      </c>
      <c r="H2657" s="12">
        <f>H2646</f>
        <v>2.9650178551181599</v>
      </c>
      <c r="I2657" s="12">
        <f t="shared" ref="I2657:K2657" si="4832">I2646</f>
        <v>0.37123261392391149</v>
      </c>
      <c r="J2657" s="12">
        <f t="shared" si="4832"/>
        <v>2.6346336535173416</v>
      </c>
      <c r="K2657" s="12">
        <f t="shared" si="4832"/>
        <v>-6.4898907534684414E-2</v>
      </c>
      <c r="L2657" s="4">
        <f t="shared" si="4815"/>
        <v>5.5347526011008172</v>
      </c>
      <c r="M2657" s="11">
        <f t="shared" si="4816"/>
        <v>0.99606833396892125</v>
      </c>
      <c r="N2657" s="12">
        <f t="shared" si="4817"/>
        <v>1.5457997779938538E-5</v>
      </c>
      <c r="O2657" s="12">
        <f t="shared" si="4818"/>
        <v>-3.0794444190317324E-5</v>
      </c>
      <c r="P2657" s="12">
        <f t="shared" si="4810"/>
        <v>0</v>
      </c>
      <c r="Q2657" s="12">
        <f t="shared" si="4811"/>
        <v>-3.0794444190317324E-5</v>
      </c>
      <c r="R2657" s="12">
        <f t="shared" si="4812"/>
        <v>-3.0794444190317324E-5</v>
      </c>
      <c r="S2657" s="4">
        <f t="shared" si="4819"/>
        <v>1</v>
      </c>
      <c r="T2657" s="15" t="str">
        <f t="shared" si="4820"/>
        <v>OK</v>
      </c>
    </row>
    <row r="2658" spans="1:20" x14ac:dyDescent="0.25">
      <c r="A2658" t="s">
        <v>39</v>
      </c>
      <c r="B2658" t="s">
        <v>36</v>
      </c>
      <c r="C2658" s="4">
        <f t="shared" ref="C2658:G2658" si="4833">C2640</f>
        <v>0</v>
      </c>
      <c r="D2658" s="4">
        <f t="shared" si="4833"/>
        <v>-1</v>
      </c>
      <c r="E2658" s="4">
        <f t="shared" si="4833"/>
        <v>0</v>
      </c>
      <c r="F2658" s="4">
        <f t="shared" si="4833"/>
        <v>-1</v>
      </c>
      <c r="G2658" s="4">
        <f t="shared" si="4833"/>
        <v>0</v>
      </c>
      <c r="H2658" s="12">
        <f>H2646</f>
        <v>2.9650178551181599</v>
      </c>
      <c r="I2658" s="12">
        <f t="shared" ref="I2658:K2658" si="4834">I2646</f>
        <v>0.37123261392391149</v>
      </c>
      <c r="J2658" s="12">
        <f t="shared" si="4834"/>
        <v>2.6346336535173416</v>
      </c>
      <c r="K2658" s="12">
        <f t="shared" si="4834"/>
        <v>-6.4898907534684414E-2</v>
      </c>
      <c r="L2658" s="4">
        <f t="shared" si="4815"/>
        <v>-5.5996515086355014</v>
      </c>
      <c r="M2658" s="11">
        <f t="shared" si="4816"/>
        <v>3.6855193162122846E-3</v>
      </c>
      <c r="N2658" s="12">
        <f t="shared" si="4817"/>
        <v>1.3583052630173865E-5</v>
      </c>
      <c r="O2658" s="12">
        <f t="shared" si="4818"/>
        <v>-2.7065984054664465E-5</v>
      </c>
      <c r="P2658" s="12">
        <f t="shared" si="4810"/>
        <v>0</v>
      </c>
      <c r="Q2658" s="12">
        <f t="shared" si="4811"/>
        <v>-2.7065984054664465E-5</v>
      </c>
      <c r="R2658" s="12">
        <f t="shared" si="4812"/>
        <v>0</v>
      </c>
      <c r="S2658" s="4">
        <f t="shared" si="4819"/>
        <v>0</v>
      </c>
      <c r="T2658" s="15" t="str">
        <f t="shared" si="4820"/>
        <v>OK</v>
      </c>
    </row>
    <row r="2659" spans="1:20" x14ac:dyDescent="0.25">
      <c r="A2659" t="s">
        <v>40</v>
      </c>
      <c r="B2659" t="s">
        <v>33</v>
      </c>
      <c r="C2659" s="4">
        <f t="shared" ref="C2659:G2659" si="4835">C2641</f>
        <v>1</v>
      </c>
      <c r="D2659" s="4">
        <f t="shared" si="4835"/>
        <v>1</v>
      </c>
      <c r="E2659" s="4">
        <f t="shared" si="4835"/>
        <v>1</v>
      </c>
      <c r="F2659" s="4">
        <f t="shared" si="4835"/>
        <v>1</v>
      </c>
      <c r="G2659" s="4">
        <f t="shared" si="4835"/>
        <v>0</v>
      </c>
      <c r="H2659" s="12">
        <f>H2646</f>
        <v>2.9650178551181599</v>
      </c>
      <c r="I2659" s="12">
        <f t="shared" ref="I2659:K2659" si="4836">I2646</f>
        <v>0.37123261392391149</v>
      </c>
      <c r="J2659" s="12">
        <f t="shared" si="4836"/>
        <v>2.6346336535173416</v>
      </c>
      <c r="K2659" s="12">
        <f t="shared" si="4836"/>
        <v>-6.4898907534684414E-2</v>
      </c>
      <c r="L2659" s="4">
        <f t="shared" si="4815"/>
        <v>5.9708841225594131</v>
      </c>
      <c r="M2659" s="11">
        <f t="shared" si="4816"/>
        <v>0.99745451189079171</v>
      </c>
      <c r="N2659" s="12">
        <f t="shared" si="4817"/>
        <v>6.4795097141208138E-6</v>
      </c>
      <c r="O2659" s="12">
        <f t="shared" si="4818"/>
        <v>-1.292603239838004E-5</v>
      </c>
      <c r="P2659" s="12">
        <f t="shared" si="4810"/>
        <v>-1.292603239838004E-5</v>
      </c>
      <c r="Q2659" s="12">
        <f t="shared" si="4811"/>
        <v>-1.292603239838004E-5</v>
      </c>
      <c r="R2659" s="12">
        <f t="shared" si="4812"/>
        <v>0</v>
      </c>
      <c r="S2659" s="4">
        <f t="shared" si="4819"/>
        <v>1</v>
      </c>
      <c r="T2659" s="15" t="str">
        <f t="shared" si="4820"/>
        <v>OK</v>
      </c>
    </row>
    <row r="2660" spans="1:20" x14ac:dyDescent="0.25">
      <c r="M2660" s="5" t="s">
        <v>47</v>
      </c>
      <c r="N2660" s="11">
        <f>AVERAGE(N2650:N2659)</f>
        <v>1.2701832646356368E-3</v>
      </c>
      <c r="O2660"/>
    </row>
    <row r="2661" spans="1:20" x14ac:dyDescent="0.25">
      <c r="H2661" t="s">
        <v>41</v>
      </c>
      <c r="I2661">
        <f>I2643</f>
        <v>3</v>
      </c>
      <c r="M2661"/>
      <c r="N2661" s="5" t="s">
        <v>46</v>
      </c>
      <c r="O2661" s="11">
        <f>AVERAGE(O2650:O2659)</f>
        <v>-1.0748645658954085E-3</v>
      </c>
      <c r="P2661" s="11">
        <f t="shared" ref="P2661:R2661" si="4837">AVERAGE(P2650:P2659)</f>
        <v>6.8164140706690704E-5</v>
      </c>
      <c r="Q2661" s="11">
        <f t="shared" si="4837"/>
        <v>-1.3307293064580366E-3</v>
      </c>
      <c r="R2661" s="11">
        <f t="shared" si="4837"/>
        <v>6.4390000622536052E-5</v>
      </c>
    </row>
    <row r="2662" spans="1:20" x14ac:dyDescent="0.25">
      <c r="M2662"/>
      <c r="N2662"/>
      <c r="O2662"/>
    </row>
    <row r="2663" spans="1:20" x14ac:dyDescent="0.25">
      <c r="M2663"/>
      <c r="N2663"/>
      <c r="O2663"/>
    </row>
    <row r="2664" spans="1:20" x14ac:dyDescent="0.25">
      <c r="H2664" s="13">
        <f>H2646-O2661*$I2661</f>
        <v>2.9682424488158459</v>
      </c>
      <c r="I2664" s="13">
        <f t="shared" ref="I2664" si="4838">I2646-P2661*$I2661</f>
        <v>0.37102812150179143</v>
      </c>
      <c r="J2664" s="13">
        <f t="shared" ref="J2664" si="4839">J2646-Q2661*$I2661</f>
        <v>2.6386258414367156</v>
      </c>
      <c r="K2664" s="13">
        <f t="shared" ref="K2664" si="4840">K2646-R2661*$I2661</f>
        <v>-6.5092077536552023E-2</v>
      </c>
      <c r="M2664"/>
      <c r="N2664"/>
      <c r="O2664"/>
    </row>
    <row r="2665" spans="1:20" x14ac:dyDescent="0.25">
      <c r="H2665" s="36" t="s">
        <v>18</v>
      </c>
      <c r="I2665" s="36"/>
      <c r="J2665" s="36"/>
      <c r="K2665" s="36"/>
      <c r="M2665"/>
      <c r="N2665"/>
      <c r="O2665" s="37" t="s">
        <v>23</v>
      </c>
      <c r="P2665" s="37"/>
      <c r="Q2665" s="37"/>
      <c r="R2665" s="37"/>
    </row>
    <row r="2666" spans="1:20" x14ac:dyDescent="0.25">
      <c r="A2666" s="14" t="s">
        <v>45</v>
      </c>
      <c r="B2666" s="14">
        <f>B2648+1</f>
        <v>148</v>
      </c>
      <c r="H2666" s="8" t="s">
        <v>19</v>
      </c>
      <c r="I2666" s="8" t="s">
        <v>20</v>
      </c>
      <c r="J2666" s="8" t="s">
        <v>22</v>
      </c>
      <c r="K2666" s="8" t="s">
        <v>21</v>
      </c>
      <c r="M2666"/>
      <c r="N2666"/>
      <c r="O2666" s="8" t="s">
        <v>24</v>
      </c>
      <c r="P2666" s="8" t="s">
        <v>25</v>
      </c>
      <c r="Q2666" s="8" t="s">
        <v>26</v>
      </c>
      <c r="R2666" s="8" t="s">
        <v>27</v>
      </c>
    </row>
    <row r="2667" spans="1:20" ht="30" x14ac:dyDescent="0.25">
      <c r="A2667" s="6" t="s">
        <v>44</v>
      </c>
      <c r="B2667" s="6" t="s">
        <v>13</v>
      </c>
      <c r="C2667" s="7" t="s">
        <v>7</v>
      </c>
      <c r="D2667" s="6" t="s">
        <v>14</v>
      </c>
      <c r="E2667" s="6" t="s">
        <v>1</v>
      </c>
      <c r="F2667" s="6" t="s">
        <v>2</v>
      </c>
      <c r="G2667" s="6" t="s">
        <v>15</v>
      </c>
      <c r="H2667" s="9" t="s">
        <v>14</v>
      </c>
      <c r="I2667" s="9" t="s">
        <v>1</v>
      </c>
      <c r="J2667" s="9" t="s">
        <v>2</v>
      </c>
      <c r="K2667" s="9" t="s">
        <v>15</v>
      </c>
      <c r="L2667" s="6" t="s">
        <v>16</v>
      </c>
      <c r="M2667" s="6" t="s">
        <v>17</v>
      </c>
      <c r="N2667" s="6" t="s">
        <v>28</v>
      </c>
      <c r="O2667" s="9" t="s">
        <v>14</v>
      </c>
      <c r="P2667" s="9" t="s">
        <v>1</v>
      </c>
      <c r="Q2667" s="9" t="s">
        <v>2</v>
      </c>
      <c r="R2667" s="9" t="s">
        <v>15</v>
      </c>
      <c r="S2667" s="7" t="s">
        <v>42</v>
      </c>
      <c r="T2667" s="9" t="s">
        <v>43</v>
      </c>
    </row>
    <row r="2668" spans="1:20" x14ac:dyDescent="0.25">
      <c r="A2668" t="s">
        <v>39</v>
      </c>
      <c r="B2668" t="s">
        <v>29</v>
      </c>
      <c r="C2668" s="4">
        <f>C2650</f>
        <v>0</v>
      </c>
      <c r="D2668" s="4">
        <f t="shared" ref="D2668:G2668" si="4841">D2650</f>
        <v>-1</v>
      </c>
      <c r="E2668" s="4">
        <f t="shared" si="4841"/>
        <v>1</v>
      </c>
      <c r="F2668" s="4">
        <f t="shared" si="4841"/>
        <v>0</v>
      </c>
      <c r="G2668" s="4">
        <f t="shared" si="4841"/>
        <v>1</v>
      </c>
      <c r="H2668" s="12">
        <f>H2664</f>
        <v>2.9682424488158459</v>
      </c>
      <c r="I2668" s="12">
        <f t="shared" ref="I2668:K2668" si="4842">I2664</f>
        <v>0.37102812150179143</v>
      </c>
      <c r="J2668" s="12">
        <f t="shared" si="4842"/>
        <v>2.6386258414367156</v>
      </c>
      <c r="K2668" s="12">
        <f t="shared" si="4842"/>
        <v>-6.5092077536552023E-2</v>
      </c>
      <c r="L2668" s="4">
        <f>SUMPRODUCT(D2668:G2668,H2668:K2668)</f>
        <v>-2.6623064048506064</v>
      </c>
      <c r="M2668" s="11">
        <f>1/(1+EXP(-L2668))</f>
        <v>6.523455004860991E-2</v>
      </c>
      <c r="N2668" s="12">
        <f>(M2668-C2668)^2</f>
        <v>4.2555465200445914E-3</v>
      </c>
      <c r="O2668" s="12">
        <f>2*D2668*$M2668*(1-$M2668)*($M2668-$C2668)</f>
        <v>-7.9558757151971093E-3</v>
      </c>
      <c r="P2668" s="12">
        <f t="shared" ref="P2668:P2677" si="4843">2*E2668*$M2668*(1-$M2668)*($M2668-$C2668)</f>
        <v>7.9558757151971093E-3</v>
      </c>
      <c r="Q2668" s="12">
        <f t="shared" ref="Q2668:Q2677" si="4844">2*F2668*$M2668*(1-$M2668)*($M2668-$C2668)</f>
        <v>0</v>
      </c>
      <c r="R2668" s="12">
        <f t="shared" ref="R2668:R2677" si="4845">2*G2668*$M2668*(1-$M2668)*($M2668-$C2668)</f>
        <v>7.9558757151971093E-3</v>
      </c>
      <c r="S2668" s="4">
        <f>IF(M2668&gt;0.5,1,0)</f>
        <v>0</v>
      </c>
      <c r="T2668" s="15" t="str">
        <f>IF(S2668=C2668,"OK","FAUX")</f>
        <v>OK</v>
      </c>
    </row>
    <row r="2669" spans="1:20" x14ac:dyDescent="0.25">
      <c r="A2669" t="s">
        <v>40</v>
      </c>
      <c r="B2669" t="s">
        <v>34</v>
      </c>
      <c r="C2669" s="4">
        <f t="shared" ref="C2669:G2669" si="4846">C2651</f>
        <v>1</v>
      </c>
      <c r="D2669" s="4">
        <f t="shared" si="4846"/>
        <v>0</v>
      </c>
      <c r="E2669" s="4">
        <f t="shared" si="4846"/>
        <v>1</v>
      </c>
      <c r="F2669" s="4">
        <f t="shared" si="4846"/>
        <v>1</v>
      </c>
      <c r="G2669" s="4">
        <f t="shared" si="4846"/>
        <v>1</v>
      </c>
      <c r="H2669" s="12">
        <f>H2664</f>
        <v>2.9682424488158459</v>
      </c>
      <c r="I2669" s="12">
        <f t="shared" ref="I2669:K2669" si="4847">I2664</f>
        <v>0.37102812150179143</v>
      </c>
      <c r="J2669" s="12">
        <f t="shared" si="4847"/>
        <v>2.6386258414367156</v>
      </c>
      <c r="K2669" s="12">
        <f t="shared" si="4847"/>
        <v>-6.5092077536552023E-2</v>
      </c>
      <c r="L2669" s="4">
        <f t="shared" ref="L2669:L2677" si="4848">SUMPRODUCT(D2669:G2669,H2669:K2669)</f>
        <v>2.9445618854019546</v>
      </c>
      <c r="M2669" s="11">
        <f t="shared" ref="M2669:M2677" si="4849">1/(1+EXP(-L2669))</f>
        <v>0.95000583772330782</v>
      </c>
      <c r="N2669" s="12">
        <f t="shared" ref="N2669:N2677" si="4850">(M2669-C2669)^2</f>
        <v>2.4994162617482311E-3</v>
      </c>
      <c r="O2669" s="12">
        <f t="shared" ref="O2669:O2677" si="4851">2*D2669*$M2669*(1-$M2669)*($M2669-$C2669)</f>
        <v>0</v>
      </c>
      <c r="P2669" s="12">
        <f t="shared" si="4843"/>
        <v>-4.7489200791227737E-3</v>
      </c>
      <c r="Q2669" s="12">
        <f t="shared" si="4844"/>
        <v>-4.7489200791227737E-3</v>
      </c>
      <c r="R2669" s="12">
        <f t="shared" si="4845"/>
        <v>-4.7489200791227737E-3</v>
      </c>
      <c r="S2669" s="4">
        <f t="shared" ref="S2669:S2677" si="4852">IF(M2669&gt;0.5,1,0)</f>
        <v>1</v>
      </c>
      <c r="T2669" s="15" t="str">
        <f t="shared" ref="T2669:T2677" si="4853">IF(S2669=C2669,"OK","FAUX")</f>
        <v>OK</v>
      </c>
    </row>
    <row r="2670" spans="1:20" x14ac:dyDescent="0.25">
      <c r="A2670" t="s">
        <v>39</v>
      </c>
      <c r="B2670" t="s">
        <v>35</v>
      </c>
      <c r="C2670" s="4">
        <f t="shared" ref="C2670:G2670" si="4854">C2652</f>
        <v>0</v>
      </c>
      <c r="D2670" s="4">
        <f t="shared" si="4854"/>
        <v>-1</v>
      </c>
      <c r="E2670" s="4">
        <f t="shared" si="4854"/>
        <v>1</v>
      </c>
      <c r="F2670" s="4">
        <f t="shared" si="4854"/>
        <v>-1</v>
      </c>
      <c r="G2670" s="4">
        <f t="shared" si="4854"/>
        <v>0</v>
      </c>
      <c r="H2670" s="12">
        <f>H2664</f>
        <v>2.9682424488158459</v>
      </c>
      <c r="I2670" s="12">
        <f t="shared" ref="I2670:K2670" si="4855">I2664</f>
        <v>0.37102812150179143</v>
      </c>
      <c r="J2670" s="12">
        <f t="shared" si="4855"/>
        <v>2.6386258414367156</v>
      </c>
      <c r="K2670" s="12">
        <f t="shared" si="4855"/>
        <v>-6.5092077536552023E-2</v>
      </c>
      <c r="L2670" s="4">
        <f t="shared" si="4848"/>
        <v>-5.2358401687507694</v>
      </c>
      <c r="M2670" s="11">
        <f t="shared" si="4849"/>
        <v>5.294173482711423E-3</v>
      </c>
      <c r="N2670" s="12">
        <f t="shared" si="4850"/>
        <v>2.8028272865044799E-5</v>
      </c>
      <c r="O2670" s="12">
        <f t="shared" si="4851"/>
        <v>-5.5759772652152951E-5</v>
      </c>
      <c r="P2670" s="12">
        <f t="shared" si="4843"/>
        <v>5.5759772652152951E-5</v>
      </c>
      <c r="Q2670" s="12">
        <f t="shared" si="4844"/>
        <v>-5.5759772652152951E-5</v>
      </c>
      <c r="R2670" s="12">
        <f t="shared" si="4845"/>
        <v>0</v>
      </c>
      <c r="S2670" s="4">
        <f t="shared" si="4852"/>
        <v>0</v>
      </c>
      <c r="T2670" s="15" t="str">
        <f t="shared" si="4853"/>
        <v>OK</v>
      </c>
    </row>
    <row r="2671" spans="1:20" x14ac:dyDescent="0.25">
      <c r="A2671" t="s">
        <v>39</v>
      </c>
      <c r="B2671" t="s">
        <v>37</v>
      </c>
      <c r="C2671" s="4">
        <f t="shared" ref="C2671:G2671" si="4856">C2653</f>
        <v>0</v>
      </c>
      <c r="D2671" s="4">
        <f t="shared" si="4856"/>
        <v>-1</v>
      </c>
      <c r="E2671" s="4">
        <f t="shared" si="4856"/>
        <v>0</v>
      </c>
      <c r="F2671" s="4">
        <f t="shared" si="4856"/>
        <v>-1</v>
      </c>
      <c r="G2671" s="4">
        <f t="shared" si="4856"/>
        <v>1</v>
      </c>
      <c r="H2671" s="12">
        <f>H2664</f>
        <v>2.9682424488158459</v>
      </c>
      <c r="I2671" s="12">
        <f t="shared" ref="I2671:K2671" si="4857">I2664</f>
        <v>0.37102812150179143</v>
      </c>
      <c r="J2671" s="12">
        <f t="shared" si="4857"/>
        <v>2.6386258414367156</v>
      </c>
      <c r="K2671" s="12">
        <f t="shared" si="4857"/>
        <v>-6.5092077536552023E-2</v>
      </c>
      <c r="L2671" s="4">
        <f t="shared" si="4848"/>
        <v>-5.6719603677891142</v>
      </c>
      <c r="M2671" s="11">
        <f t="shared" si="4849"/>
        <v>3.4293121628697749E-3</v>
      </c>
      <c r="N2671" s="12">
        <f t="shared" si="4850"/>
        <v>1.1760181910406573E-5</v>
      </c>
      <c r="O2671" s="12">
        <f t="shared" si="4851"/>
        <v>-2.3439705151087312E-5</v>
      </c>
      <c r="P2671" s="12">
        <f t="shared" si="4843"/>
        <v>0</v>
      </c>
      <c r="Q2671" s="12">
        <f t="shared" si="4844"/>
        <v>-2.3439705151087312E-5</v>
      </c>
      <c r="R2671" s="12">
        <f t="shared" si="4845"/>
        <v>2.3439705151087312E-5</v>
      </c>
      <c r="S2671" s="4">
        <f t="shared" si="4852"/>
        <v>0</v>
      </c>
      <c r="T2671" s="15" t="str">
        <f t="shared" si="4853"/>
        <v>OK</v>
      </c>
    </row>
    <row r="2672" spans="1:20" x14ac:dyDescent="0.25">
      <c r="A2672" t="s">
        <v>40</v>
      </c>
      <c r="B2672" t="s">
        <v>32</v>
      </c>
      <c r="C2672" s="4">
        <f t="shared" ref="C2672:G2672" si="4858">C2654</f>
        <v>1</v>
      </c>
      <c r="D2672" s="4">
        <f t="shared" si="4858"/>
        <v>1</v>
      </c>
      <c r="E2672" s="4">
        <f t="shared" si="4858"/>
        <v>1</v>
      </c>
      <c r="F2672" s="4">
        <f t="shared" si="4858"/>
        <v>0</v>
      </c>
      <c r="G2672" s="4">
        <f t="shared" si="4858"/>
        <v>1</v>
      </c>
      <c r="H2672" s="12">
        <f>H2664</f>
        <v>2.9682424488158459</v>
      </c>
      <c r="I2672" s="12">
        <f t="shared" ref="I2672:K2672" si="4859">I2664</f>
        <v>0.37102812150179143</v>
      </c>
      <c r="J2672" s="12">
        <f t="shared" si="4859"/>
        <v>2.6386258414367156</v>
      </c>
      <c r="K2672" s="12">
        <f t="shared" si="4859"/>
        <v>-6.5092077536552023E-2</v>
      </c>
      <c r="L2672" s="4">
        <f t="shared" si="4848"/>
        <v>3.2741784927810853</v>
      </c>
      <c r="M2672" s="11">
        <f t="shared" si="4849"/>
        <v>0.96353227959108811</v>
      </c>
      <c r="N2672" s="12">
        <f t="shared" si="4850"/>
        <v>1.3298946318225685E-3</v>
      </c>
      <c r="O2672" s="12">
        <f t="shared" si="4851"/>
        <v>-2.5627928124319003E-3</v>
      </c>
      <c r="P2672" s="12">
        <f t="shared" si="4843"/>
        <v>-2.5627928124319003E-3</v>
      </c>
      <c r="Q2672" s="12">
        <f t="shared" si="4844"/>
        <v>0</v>
      </c>
      <c r="R2672" s="12">
        <f t="shared" si="4845"/>
        <v>-2.5627928124319003E-3</v>
      </c>
      <c r="S2672" s="4">
        <f t="shared" si="4852"/>
        <v>1</v>
      </c>
      <c r="T2672" s="15" t="str">
        <f t="shared" si="4853"/>
        <v>OK</v>
      </c>
    </row>
    <row r="2673" spans="1:20" x14ac:dyDescent="0.25">
      <c r="A2673" t="s">
        <v>40</v>
      </c>
      <c r="B2673" t="s">
        <v>38</v>
      </c>
      <c r="C2673" s="4">
        <f t="shared" ref="C2673:G2673" si="4860">C2655</f>
        <v>1</v>
      </c>
      <c r="D2673" s="4">
        <f t="shared" si="4860"/>
        <v>1</v>
      </c>
      <c r="E2673" s="4">
        <f t="shared" si="4860"/>
        <v>1</v>
      </c>
      <c r="F2673" s="4">
        <f t="shared" si="4860"/>
        <v>1</v>
      </c>
      <c r="G2673" s="4">
        <f t="shared" si="4860"/>
        <v>0</v>
      </c>
      <c r="H2673" s="12">
        <f>H2664</f>
        <v>2.9682424488158459</v>
      </c>
      <c r="I2673" s="12">
        <f t="shared" ref="I2673:K2673" si="4861">I2664</f>
        <v>0.37102812150179143</v>
      </c>
      <c r="J2673" s="12">
        <f t="shared" si="4861"/>
        <v>2.6386258414367156</v>
      </c>
      <c r="K2673" s="12">
        <f t="shared" si="4861"/>
        <v>-6.5092077536552023E-2</v>
      </c>
      <c r="L2673" s="4">
        <f t="shared" si="4848"/>
        <v>5.9778964117543527</v>
      </c>
      <c r="M2673" s="11">
        <f t="shared" si="4849"/>
        <v>0.99747225419028474</v>
      </c>
      <c r="N2673" s="12">
        <f t="shared" si="4850"/>
        <v>6.3894988785330801E-6</v>
      </c>
      <c r="O2673" s="12">
        <f t="shared" si="4851"/>
        <v>-1.2746695699033377E-5</v>
      </c>
      <c r="P2673" s="12">
        <f t="shared" si="4843"/>
        <v>-1.2746695699033377E-5</v>
      </c>
      <c r="Q2673" s="12">
        <f t="shared" si="4844"/>
        <v>-1.2746695699033377E-5</v>
      </c>
      <c r="R2673" s="12">
        <f t="shared" si="4845"/>
        <v>0</v>
      </c>
      <c r="S2673" s="4">
        <f t="shared" si="4852"/>
        <v>1</v>
      </c>
      <c r="T2673" s="15" t="str">
        <f t="shared" si="4853"/>
        <v>OK</v>
      </c>
    </row>
    <row r="2674" spans="1:20" x14ac:dyDescent="0.25">
      <c r="A2674" t="s">
        <v>39</v>
      </c>
      <c r="B2674" t="s">
        <v>31</v>
      </c>
      <c r="C2674" s="4">
        <f t="shared" ref="C2674:G2674" si="4862">C2656</f>
        <v>0</v>
      </c>
      <c r="D2674" s="4">
        <f t="shared" si="4862"/>
        <v>0</v>
      </c>
      <c r="E2674" s="4">
        <f t="shared" si="4862"/>
        <v>0</v>
      </c>
      <c r="F2674" s="4">
        <f t="shared" si="4862"/>
        <v>-1</v>
      </c>
      <c r="G2674" s="4">
        <f t="shared" si="4862"/>
        <v>0</v>
      </c>
      <c r="H2674" s="12">
        <f>H2664</f>
        <v>2.9682424488158459</v>
      </c>
      <c r="I2674" s="12">
        <f t="shared" ref="I2674:K2674" si="4863">I2664</f>
        <v>0.37102812150179143</v>
      </c>
      <c r="J2674" s="12">
        <f t="shared" si="4863"/>
        <v>2.6386258414367156</v>
      </c>
      <c r="K2674" s="12">
        <f t="shared" si="4863"/>
        <v>-6.5092077536552023E-2</v>
      </c>
      <c r="L2674" s="4">
        <f t="shared" si="4848"/>
        <v>-2.6386258414367156</v>
      </c>
      <c r="M2674" s="11">
        <f t="shared" si="4849"/>
        <v>6.6693519840540005E-2</v>
      </c>
      <c r="N2674" s="12">
        <f t="shared" si="4850"/>
        <v>4.4480255887205033E-3</v>
      </c>
      <c r="O2674" s="12">
        <f t="shared" si="4851"/>
        <v>0</v>
      </c>
      <c r="P2674" s="12">
        <f t="shared" si="4843"/>
        <v>0</v>
      </c>
      <c r="Q2674" s="12">
        <f t="shared" si="4844"/>
        <v>-8.3027422117358859E-3</v>
      </c>
      <c r="R2674" s="12">
        <f t="shared" si="4845"/>
        <v>0</v>
      </c>
      <c r="S2674" s="4">
        <f t="shared" si="4852"/>
        <v>0</v>
      </c>
      <c r="T2674" s="15" t="str">
        <f t="shared" si="4853"/>
        <v>OK</v>
      </c>
    </row>
    <row r="2675" spans="1:20" x14ac:dyDescent="0.25">
      <c r="A2675" t="s">
        <v>40</v>
      </c>
      <c r="B2675" t="s">
        <v>30</v>
      </c>
      <c r="C2675" s="4">
        <f t="shared" ref="C2675:G2675" si="4864">C2657</f>
        <v>1</v>
      </c>
      <c r="D2675" s="4">
        <f t="shared" si="4864"/>
        <v>1</v>
      </c>
      <c r="E2675" s="4">
        <f t="shared" si="4864"/>
        <v>0</v>
      </c>
      <c r="F2675" s="4">
        <f t="shared" si="4864"/>
        <v>1</v>
      </c>
      <c r="G2675" s="4">
        <f t="shared" si="4864"/>
        <v>1</v>
      </c>
      <c r="H2675" s="12">
        <f>H2664</f>
        <v>2.9682424488158459</v>
      </c>
      <c r="I2675" s="12">
        <f t="shared" ref="I2675:K2675" si="4865">I2664</f>
        <v>0.37102812150179143</v>
      </c>
      <c r="J2675" s="12">
        <f t="shared" si="4865"/>
        <v>2.6386258414367156</v>
      </c>
      <c r="K2675" s="12">
        <f t="shared" si="4865"/>
        <v>-6.5092077536552023E-2</v>
      </c>
      <c r="L2675" s="4">
        <f t="shared" si="4848"/>
        <v>5.5417762127160097</v>
      </c>
      <c r="M2675" s="11">
        <f t="shared" si="4849"/>
        <v>0.99609574427771008</v>
      </c>
      <c r="N2675" s="12">
        <f t="shared" si="4850"/>
        <v>1.5243212745033566E-5</v>
      </c>
      <c r="O2675" s="12">
        <f t="shared" si="4851"/>
        <v>-3.0367398688895373E-5</v>
      </c>
      <c r="P2675" s="12">
        <f t="shared" si="4843"/>
        <v>0</v>
      </c>
      <c r="Q2675" s="12">
        <f t="shared" si="4844"/>
        <v>-3.0367398688895373E-5</v>
      </c>
      <c r="R2675" s="12">
        <f t="shared" si="4845"/>
        <v>-3.0367398688895373E-5</v>
      </c>
      <c r="S2675" s="4">
        <f t="shared" si="4852"/>
        <v>1</v>
      </c>
      <c r="T2675" s="15" t="str">
        <f t="shared" si="4853"/>
        <v>OK</v>
      </c>
    </row>
    <row r="2676" spans="1:20" x14ac:dyDescent="0.25">
      <c r="A2676" t="s">
        <v>39</v>
      </c>
      <c r="B2676" t="s">
        <v>36</v>
      </c>
      <c r="C2676" s="4">
        <f t="shared" ref="C2676:G2676" si="4866">C2658</f>
        <v>0</v>
      </c>
      <c r="D2676" s="4">
        <f t="shared" si="4866"/>
        <v>-1</v>
      </c>
      <c r="E2676" s="4">
        <f t="shared" si="4866"/>
        <v>0</v>
      </c>
      <c r="F2676" s="4">
        <f t="shared" si="4866"/>
        <v>-1</v>
      </c>
      <c r="G2676" s="4">
        <f t="shared" si="4866"/>
        <v>0</v>
      </c>
      <c r="H2676" s="12">
        <f>H2664</f>
        <v>2.9682424488158459</v>
      </c>
      <c r="I2676" s="12">
        <f t="shared" ref="I2676:K2676" si="4867">I2664</f>
        <v>0.37102812150179143</v>
      </c>
      <c r="J2676" s="12">
        <f t="shared" si="4867"/>
        <v>2.6386258414367156</v>
      </c>
      <c r="K2676" s="12">
        <f t="shared" si="4867"/>
        <v>-6.5092077536552023E-2</v>
      </c>
      <c r="L2676" s="4">
        <f t="shared" si="4848"/>
        <v>-5.6068682902525619</v>
      </c>
      <c r="M2676" s="11">
        <f t="shared" si="4849"/>
        <v>3.659114445474545E-3</v>
      </c>
      <c r="N2676" s="12">
        <f t="shared" si="4850"/>
        <v>1.3389118525080487E-5</v>
      </c>
      <c r="O2676" s="12">
        <f t="shared" si="4851"/>
        <v>-2.6680252416146391E-5</v>
      </c>
      <c r="P2676" s="12">
        <f t="shared" si="4843"/>
        <v>0</v>
      </c>
      <c r="Q2676" s="12">
        <f t="shared" si="4844"/>
        <v>-2.6680252416146391E-5</v>
      </c>
      <c r="R2676" s="12">
        <f t="shared" si="4845"/>
        <v>0</v>
      </c>
      <c r="S2676" s="4">
        <f t="shared" si="4852"/>
        <v>0</v>
      </c>
      <c r="T2676" s="15" t="str">
        <f t="shared" si="4853"/>
        <v>OK</v>
      </c>
    </row>
    <row r="2677" spans="1:20" x14ac:dyDescent="0.25">
      <c r="A2677" t="s">
        <v>40</v>
      </c>
      <c r="B2677" t="s">
        <v>33</v>
      </c>
      <c r="C2677" s="4">
        <f t="shared" ref="C2677:G2677" si="4868">C2659</f>
        <v>1</v>
      </c>
      <c r="D2677" s="4">
        <f t="shared" si="4868"/>
        <v>1</v>
      </c>
      <c r="E2677" s="4">
        <f t="shared" si="4868"/>
        <v>1</v>
      </c>
      <c r="F2677" s="4">
        <f t="shared" si="4868"/>
        <v>1</v>
      </c>
      <c r="G2677" s="4">
        <f t="shared" si="4868"/>
        <v>0</v>
      </c>
      <c r="H2677" s="12">
        <f>H2664</f>
        <v>2.9682424488158459</v>
      </c>
      <c r="I2677" s="12">
        <f t="shared" ref="I2677:K2677" si="4869">I2664</f>
        <v>0.37102812150179143</v>
      </c>
      <c r="J2677" s="12">
        <f t="shared" si="4869"/>
        <v>2.6386258414367156</v>
      </c>
      <c r="K2677" s="12">
        <f t="shared" si="4869"/>
        <v>-6.5092077536552023E-2</v>
      </c>
      <c r="L2677" s="4">
        <f t="shared" si="4848"/>
        <v>5.9778964117543527</v>
      </c>
      <c r="M2677" s="11">
        <f t="shared" si="4849"/>
        <v>0.99747225419028474</v>
      </c>
      <c r="N2677" s="12">
        <f t="shared" si="4850"/>
        <v>6.3894988785330801E-6</v>
      </c>
      <c r="O2677" s="12">
        <f t="shared" si="4851"/>
        <v>-1.2746695699033377E-5</v>
      </c>
      <c r="P2677" s="12">
        <f t="shared" si="4843"/>
        <v>-1.2746695699033377E-5</v>
      </c>
      <c r="Q2677" s="12">
        <f t="shared" si="4844"/>
        <v>-1.2746695699033377E-5</v>
      </c>
      <c r="R2677" s="12">
        <f t="shared" si="4845"/>
        <v>0</v>
      </c>
      <c r="S2677" s="4">
        <f t="shared" si="4852"/>
        <v>1</v>
      </c>
      <c r="T2677" s="15" t="str">
        <f t="shared" si="4853"/>
        <v>OK</v>
      </c>
    </row>
    <row r="2678" spans="1:20" x14ac:dyDescent="0.25">
      <c r="M2678" s="5" t="s">
        <v>47</v>
      </c>
      <c r="N2678" s="11">
        <f>AVERAGE(N2668:N2677)</f>
        <v>1.2614082786138528E-3</v>
      </c>
      <c r="O2678"/>
    </row>
    <row r="2679" spans="1:20" x14ac:dyDescent="0.25">
      <c r="H2679" t="s">
        <v>41</v>
      </c>
      <c r="I2679">
        <f>I2661</f>
        <v>3</v>
      </c>
      <c r="M2679"/>
      <c r="N2679" s="5" t="s">
        <v>46</v>
      </c>
      <c r="O2679" s="11">
        <f>AVERAGE(O2668:O2677)</f>
        <v>-1.068040904793536E-3</v>
      </c>
      <c r="P2679" s="11">
        <f t="shared" ref="P2679:R2679" si="4870">AVERAGE(P2668:P2677)</f>
        <v>6.7442920489652161E-5</v>
      </c>
      <c r="Q2679" s="11">
        <f t="shared" si="4870"/>
        <v>-1.321340281116501E-3</v>
      </c>
      <c r="R2679" s="11">
        <f t="shared" si="4870"/>
        <v>6.3723513010462723E-5</v>
      </c>
    </row>
    <row r="2680" spans="1:20" x14ac:dyDescent="0.25">
      <c r="M2680"/>
      <c r="N2680"/>
      <c r="O2680"/>
    </row>
    <row r="2681" spans="1:20" x14ac:dyDescent="0.25">
      <c r="M2681"/>
      <c r="N2681"/>
      <c r="O2681"/>
    </row>
    <row r="2682" spans="1:20" x14ac:dyDescent="0.25">
      <c r="H2682" s="13">
        <f>H2664-O2679*$I2679</f>
        <v>2.9714465715302265</v>
      </c>
      <c r="I2682" s="13">
        <f t="shared" ref="I2682" si="4871">I2664-P2679*$I2679</f>
        <v>0.37082579274032246</v>
      </c>
      <c r="J2682" s="13">
        <f t="shared" ref="J2682" si="4872">J2664-Q2679*$I2679</f>
        <v>2.6425898622800652</v>
      </c>
      <c r="K2682" s="13">
        <f t="shared" ref="K2682" si="4873">K2664-R2679*$I2679</f>
        <v>-6.5283248075583417E-2</v>
      </c>
      <c r="M2682"/>
      <c r="N2682"/>
      <c r="O2682"/>
    </row>
    <row r="2683" spans="1:20" x14ac:dyDescent="0.25">
      <c r="H2683" s="36" t="s">
        <v>18</v>
      </c>
      <c r="I2683" s="36"/>
      <c r="J2683" s="36"/>
      <c r="K2683" s="36"/>
      <c r="M2683"/>
      <c r="N2683"/>
      <c r="O2683" s="37" t="s">
        <v>23</v>
      </c>
      <c r="P2683" s="37"/>
      <c r="Q2683" s="37"/>
      <c r="R2683" s="37"/>
    </row>
    <row r="2684" spans="1:20" x14ac:dyDescent="0.25">
      <c r="A2684" s="14" t="s">
        <v>45</v>
      </c>
      <c r="B2684" s="14">
        <f>B2666+1</f>
        <v>149</v>
      </c>
      <c r="H2684" s="8" t="s">
        <v>19</v>
      </c>
      <c r="I2684" s="8" t="s">
        <v>20</v>
      </c>
      <c r="J2684" s="8" t="s">
        <v>22</v>
      </c>
      <c r="K2684" s="8" t="s">
        <v>21</v>
      </c>
      <c r="M2684"/>
      <c r="N2684"/>
      <c r="O2684" s="8" t="s">
        <v>24</v>
      </c>
      <c r="P2684" s="8" t="s">
        <v>25</v>
      </c>
      <c r="Q2684" s="8" t="s">
        <v>26</v>
      </c>
      <c r="R2684" s="8" t="s">
        <v>27</v>
      </c>
    </row>
    <row r="2685" spans="1:20" ht="30" x14ac:dyDescent="0.25">
      <c r="A2685" s="6" t="s">
        <v>44</v>
      </c>
      <c r="B2685" s="6" t="s">
        <v>13</v>
      </c>
      <c r="C2685" s="7" t="s">
        <v>7</v>
      </c>
      <c r="D2685" s="6" t="s">
        <v>14</v>
      </c>
      <c r="E2685" s="6" t="s">
        <v>1</v>
      </c>
      <c r="F2685" s="6" t="s">
        <v>2</v>
      </c>
      <c r="G2685" s="6" t="s">
        <v>15</v>
      </c>
      <c r="H2685" s="9" t="s">
        <v>14</v>
      </c>
      <c r="I2685" s="9" t="s">
        <v>1</v>
      </c>
      <c r="J2685" s="9" t="s">
        <v>2</v>
      </c>
      <c r="K2685" s="9" t="s">
        <v>15</v>
      </c>
      <c r="L2685" s="6" t="s">
        <v>16</v>
      </c>
      <c r="M2685" s="6" t="s">
        <v>17</v>
      </c>
      <c r="N2685" s="6" t="s">
        <v>28</v>
      </c>
      <c r="O2685" s="9" t="s">
        <v>14</v>
      </c>
      <c r="P2685" s="9" t="s">
        <v>1</v>
      </c>
      <c r="Q2685" s="9" t="s">
        <v>2</v>
      </c>
      <c r="R2685" s="9" t="s">
        <v>15</v>
      </c>
      <c r="S2685" s="7" t="s">
        <v>42</v>
      </c>
      <c r="T2685" s="9" t="s">
        <v>43</v>
      </c>
    </row>
    <row r="2686" spans="1:20" x14ac:dyDescent="0.25">
      <c r="A2686" t="s">
        <v>39</v>
      </c>
      <c r="B2686" t="s">
        <v>29</v>
      </c>
      <c r="C2686" s="4">
        <f>C2668</f>
        <v>0</v>
      </c>
      <c r="D2686" s="4">
        <f t="shared" ref="D2686:G2686" si="4874">D2668</f>
        <v>-1</v>
      </c>
      <c r="E2686" s="4">
        <f t="shared" si="4874"/>
        <v>1</v>
      </c>
      <c r="F2686" s="4">
        <f t="shared" si="4874"/>
        <v>0</v>
      </c>
      <c r="G2686" s="4">
        <f t="shared" si="4874"/>
        <v>1</v>
      </c>
      <c r="H2686" s="12">
        <f>H2682</f>
        <v>2.9714465715302265</v>
      </c>
      <c r="I2686" s="12">
        <f t="shared" ref="I2686:K2686" si="4875">I2682</f>
        <v>0.37082579274032246</v>
      </c>
      <c r="J2686" s="12">
        <f t="shared" si="4875"/>
        <v>2.6425898622800652</v>
      </c>
      <c r="K2686" s="12">
        <f t="shared" si="4875"/>
        <v>-6.5283248075583417E-2</v>
      </c>
      <c r="L2686" s="4">
        <f>SUMPRODUCT(D2686:G2686,H2686:K2686)</f>
        <v>-2.6659040268654874</v>
      </c>
      <c r="M2686" s="11">
        <f>1/(1+EXP(-L2686))</f>
        <v>6.5015513479180248E-2</v>
      </c>
      <c r="N2686" s="12">
        <f>(M2686-C2686)^2</f>
        <v>4.2270169929614684E-3</v>
      </c>
      <c r="O2686" s="12">
        <f>2*D2686*$M2686*(1-$M2686)*($M2686-$C2686)</f>
        <v>-7.904390625357716E-3</v>
      </c>
      <c r="P2686" s="12">
        <f t="shared" ref="P2686:P2695" si="4876">2*E2686*$M2686*(1-$M2686)*($M2686-$C2686)</f>
        <v>7.904390625357716E-3</v>
      </c>
      <c r="Q2686" s="12">
        <f t="shared" ref="Q2686:Q2695" si="4877">2*F2686*$M2686*(1-$M2686)*($M2686-$C2686)</f>
        <v>0</v>
      </c>
      <c r="R2686" s="12">
        <f t="shared" ref="R2686:R2695" si="4878">2*G2686*$M2686*(1-$M2686)*($M2686-$C2686)</f>
        <v>7.904390625357716E-3</v>
      </c>
      <c r="S2686" s="4">
        <f>IF(M2686&gt;0.5,1,0)</f>
        <v>0</v>
      </c>
      <c r="T2686" s="15" t="str">
        <f>IF(S2686=C2686,"OK","FAUX")</f>
        <v>OK</v>
      </c>
    </row>
    <row r="2687" spans="1:20" x14ac:dyDescent="0.25">
      <c r="A2687" t="s">
        <v>40</v>
      </c>
      <c r="B2687" t="s">
        <v>34</v>
      </c>
      <c r="C2687" s="4">
        <f t="shared" ref="C2687:G2687" si="4879">C2669</f>
        <v>1</v>
      </c>
      <c r="D2687" s="4">
        <f t="shared" si="4879"/>
        <v>0</v>
      </c>
      <c r="E2687" s="4">
        <f t="shared" si="4879"/>
        <v>1</v>
      </c>
      <c r="F2687" s="4">
        <f t="shared" si="4879"/>
        <v>1</v>
      </c>
      <c r="G2687" s="4">
        <f t="shared" si="4879"/>
        <v>1</v>
      </c>
      <c r="H2687" s="12">
        <f>H2682</f>
        <v>2.9714465715302265</v>
      </c>
      <c r="I2687" s="12">
        <f t="shared" ref="I2687:K2687" si="4880">I2682</f>
        <v>0.37082579274032246</v>
      </c>
      <c r="J2687" s="12">
        <f t="shared" si="4880"/>
        <v>2.6425898622800652</v>
      </c>
      <c r="K2687" s="12">
        <f t="shared" si="4880"/>
        <v>-6.5283248075583417E-2</v>
      </c>
      <c r="L2687" s="4">
        <f t="shared" ref="L2687:L2695" si="4881">SUMPRODUCT(D2687:G2687,H2687:K2687)</f>
        <v>2.9481324069448038</v>
      </c>
      <c r="M2687" s="11">
        <f t="shared" ref="M2687:M2695" si="4882">1/(1+EXP(-L2687))</f>
        <v>0.95017514651940949</v>
      </c>
      <c r="N2687" s="12">
        <f t="shared" ref="N2687:N2695" si="4883">(M2687-C2687)^2</f>
        <v>2.4825160243623127E-3</v>
      </c>
      <c r="O2687" s="12">
        <f t="shared" ref="O2687:O2695" si="4884">2*D2687*$M2687*(1-$M2687)*($M2687-$C2687)</f>
        <v>0</v>
      </c>
      <c r="P2687" s="12">
        <f t="shared" si="4876"/>
        <v>-4.7176500543704841E-3</v>
      </c>
      <c r="Q2687" s="12">
        <f t="shared" si="4877"/>
        <v>-4.7176500543704841E-3</v>
      </c>
      <c r="R2687" s="12">
        <f t="shared" si="4878"/>
        <v>-4.7176500543704841E-3</v>
      </c>
      <c r="S2687" s="4">
        <f t="shared" ref="S2687:S2695" si="4885">IF(M2687&gt;0.5,1,0)</f>
        <v>1</v>
      </c>
      <c r="T2687" s="15" t="str">
        <f t="shared" ref="T2687:T2695" si="4886">IF(S2687=C2687,"OK","FAUX")</f>
        <v>OK</v>
      </c>
    </row>
    <row r="2688" spans="1:20" x14ac:dyDescent="0.25">
      <c r="A2688" t="s">
        <v>39</v>
      </c>
      <c r="B2688" t="s">
        <v>35</v>
      </c>
      <c r="C2688" s="4">
        <f t="shared" ref="C2688:G2688" si="4887">C2670</f>
        <v>0</v>
      </c>
      <c r="D2688" s="4">
        <f t="shared" si="4887"/>
        <v>-1</v>
      </c>
      <c r="E2688" s="4">
        <f t="shared" si="4887"/>
        <v>1</v>
      </c>
      <c r="F2688" s="4">
        <f t="shared" si="4887"/>
        <v>-1</v>
      </c>
      <c r="G2688" s="4">
        <f t="shared" si="4887"/>
        <v>0</v>
      </c>
      <c r="H2688" s="12">
        <f>H2682</f>
        <v>2.9714465715302265</v>
      </c>
      <c r="I2688" s="12">
        <f t="shared" ref="I2688:K2688" si="4888">I2682</f>
        <v>0.37082579274032246</v>
      </c>
      <c r="J2688" s="12">
        <f t="shared" si="4888"/>
        <v>2.6425898622800652</v>
      </c>
      <c r="K2688" s="12">
        <f t="shared" si="4888"/>
        <v>-6.5283248075583417E-2</v>
      </c>
      <c r="L2688" s="4">
        <f t="shared" si="4881"/>
        <v>-5.243210641069969</v>
      </c>
      <c r="M2688" s="11">
        <f t="shared" si="4882"/>
        <v>5.2555006896259594E-3</v>
      </c>
      <c r="N2688" s="12">
        <f t="shared" si="4883"/>
        <v>2.7620287498658936E-5</v>
      </c>
      <c r="O2688" s="12">
        <f t="shared" si="4884"/>
        <v>-5.4950258117324126E-5</v>
      </c>
      <c r="P2688" s="12">
        <f t="shared" si="4876"/>
        <v>5.4950258117324126E-5</v>
      </c>
      <c r="Q2688" s="12">
        <f t="shared" si="4877"/>
        <v>-5.4950258117324126E-5</v>
      </c>
      <c r="R2688" s="12">
        <f t="shared" si="4878"/>
        <v>0</v>
      </c>
      <c r="S2688" s="4">
        <f t="shared" si="4885"/>
        <v>0</v>
      </c>
      <c r="T2688" s="15" t="str">
        <f t="shared" si="4886"/>
        <v>OK</v>
      </c>
    </row>
    <row r="2689" spans="1:20" x14ac:dyDescent="0.25">
      <c r="A2689" t="s">
        <v>39</v>
      </c>
      <c r="B2689" t="s">
        <v>37</v>
      </c>
      <c r="C2689" s="4">
        <f t="shared" ref="C2689:G2689" si="4889">C2671</f>
        <v>0</v>
      </c>
      <c r="D2689" s="4">
        <f t="shared" si="4889"/>
        <v>-1</v>
      </c>
      <c r="E2689" s="4">
        <f t="shared" si="4889"/>
        <v>0</v>
      </c>
      <c r="F2689" s="4">
        <f t="shared" si="4889"/>
        <v>-1</v>
      </c>
      <c r="G2689" s="4">
        <f t="shared" si="4889"/>
        <v>1</v>
      </c>
      <c r="H2689" s="12">
        <f>H2682</f>
        <v>2.9714465715302265</v>
      </c>
      <c r="I2689" s="12">
        <f t="shared" ref="I2689:K2689" si="4890">I2682</f>
        <v>0.37082579274032246</v>
      </c>
      <c r="J2689" s="12">
        <f t="shared" si="4890"/>
        <v>2.6425898622800652</v>
      </c>
      <c r="K2689" s="12">
        <f t="shared" si="4890"/>
        <v>-6.5283248075583417E-2</v>
      </c>
      <c r="L2689" s="4">
        <f t="shared" si="4881"/>
        <v>-5.6793196818858744</v>
      </c>
      <c r="M2689" s="11">
        <f t="shared" si="4882"/>
        <v>3.4042530141448822E-3</v>
      </c>
      <c r="N2689" s="12">
        <f t="shared" si="4883"/>
        <v>1.1588938584314516E-5</v>
      </c>
      <c r="O2689" s="12">
        <f t="shared" si="4884"/>
        <v>-2.3098973810416245E-5</v>
      </c>
      <c r="P2689" s="12">
        <f t="shared" si="4876"/>
        <v>0</v>
      </c>
      <c r="Q2689" s="12">
        <f t="shared" si="4877"/>
        <v>-2.3098973810416245E-5</v>
      </c>
      <c r="R2689" s="12">
        <f t="shared" si="4878"/>
        <v>2.3098973810416245E-5</v>
      </c>
      <c r="S2689" s="4">
        <f t="shared" si="4885"/>
        <v>0</v>
      </c>
      <c r="T2689" s="15" t="str">
        <f t="shared" si="4886"/>
        <v>OK</v>
      </c>
    </row>
    <row r="2690" spans="1:20" x14ac:dyDescent="0.25">
      <c r="A2690" t="s">
        <v>40</v>
      </c>
      <c r="B2690" t="s">
        <v>32</v>
      </c>
      <c r="C2690" s="4">
        <f t="shared" ref="C2690:G2690" si="4891">C2672</f>
        <v>1</v>
      </c>
      <c r="D2690" s="4">
        <f t="shared" si="4891"/>
        <v>1</v>
      </c>
      <c r="E2690" s="4">
        <f t="shared" si="4891"/>
        <v>1</v>
      </c>
      <c r="F2690" s="4">
        <f t="shared" si="4891"/>
        <v>0</v>
      </c>
      <c r="G2690" s="4">
        <f t="shared" si="4891"/>
        <v>1</v>
      </c>
      <c r="H2690" s="12">
        <f>H2682</f>
        <v>2.9714465715302265</v>
      </c>
      <c r="I2690" s="12">
        <f t="shared" ref="I2690:K2690" si="4892">I2682</f>
        <v>0.37082579274032246</v>
      </c>
      <c r="J2690" s="12">
        <f t="shared" si="4892"/>
        <v>2.6425898622800652</v>
      </c>
      <c r="K2690" s="12">
        <f t="shared" si="4892"/>
        <v>-6.5283248075583417E-2</v>
      </c>
      <c r="L2690" s="4">
        <f t="shared" si="4881"/>
        <v>3.2769891161949656</v>
      </c>
      <c r="M2690" s="11">
        <f t="shared" si="4882"/>
        <v>0.96363091022456449</v>
      </c>
      <c r="N2690" s="12">
        <f t="shared" si="4883"/>
        <v>1.3227106910936881E-3</v>
      </c>
      <c r="O2690" s="12">
        <f t="shared" si="4884"/>
        <v>-2.5492098144447471E-3</v>
      </c>
      <c r="P2690" s="12">
        <f t="shared" si="4876"/>
        <v>-2.5492098144447471E-3</v>
      </c>
      <c r="Q2690" s="12">
        <f t="shared" si="4877"/>
        <v>0</v>
      </c>
      <c r="R2690" s="12">
        <f t="shared" si="4878"/>
        <v>-2.5492098144447471E-3</v>
      </c>
      <c r="S2690" s="4">
        <f t="shared" si="4885"/>
        <v>1</v>
      </c>
      <c r="T2690" s="15" t="str">
        <f t="shared" si="4886"/>
        <v>OK</v>
      </c>
    </row>
    <row r="2691" spans="1:20" x14ac:dyDescent="0.25">
      <c r="A2691" t="s">
        <v>40</v>
      </c>
      <c r="B2691" t="s">
        <v>38</v>
      </c>
      <c r="C2691" s="4">
        <f t="shared" ref="C2691:G2691" si="4893">C2673</f>
        <v>1</v>
      </c>
      <c r="D2691" s="4">
        <f t="shared" si="4893"/>
        <v>1</v>
      </c>
      <c r="E2691" s="4">
        <f t="shared" si="4893"/>
        <v>1</v>
      </c>
      <c r="F2691" s="4">
        <f t="shared" si="4893"/>
        <v>1</v>
      </c>
      <c r="G2691" s="4">
        <f t="shared" si="4893"/>
        <v>0</v>
      </c>
      <c r="H2691" s="12">
        <f>H2682</f>
        <v>2.9714465715302265</v>
      </c>
      <c r="I2691" s="12">
        <f t="shared" ref="I2691:K2691" si="4894">I2682</f>
        <v>0.37082579274032246</v>
      </c>
      <c r="J2691" s="12">
        <f t="shared" si="4894"/>
        <v>2.6425898622800652</v>
      </c>
      <c r="K2691" s="12">
        <f t="shared" si="4894"/>
        <v>-6.5283248075583417E-2</v>
      </c>
      <c r="L2691" s="4">
        <f t="shared" si="4881"/>
        <v>5.9848622265506144</v>
      </c>
      <c r="M2691" s="11">
        <f t="shared" si="4882"/>
        <v>0.99748975676893048</v>
      </c>
      <c r="N2691" s="12">
        <f t="shared" si="4883"/>
        <v>6.3013210791303432E-6</v>
      </c>
      <c r="O2691" s="12">
        <f t="shared" si="4884"/>
        <v>-1.2571006461089321E-5</v>
      </c>
      <c r="P2691" s="12">
        <f t="shared" si="4876"/>
        <v>-1.2571006461089321E-5</v>
      </c>
      <c r="Q2691" s="12">
        <f t="shared" si="4877"/>
        <v>-1.2571006461089321E-5</v>
      </c>
      <c r="R2691" s="12">
        <f t="shared" si="4878"/>
        <v>0</v>
      </c>
      <c r="S2691" s="4">
        <f t="shared" si="4885"/>
        <v>1</v>
      </c>
      <c r="T2691" s="15" t="str">
        <f t="shared" si="4886"/>
        <v>OK</v>
      </c>
    </row>
    <row r="2692" spans="1:20" x14ac:dyDescent="0.25">
      <c r="A2692" t="s">
        <v>39</v>
      </c>
      <c r="B2692" t="s">
        <v>31</v>
      </c>
      <c r="C2692" s="4">
        <f t="shared" ref="C2692:G2692" si="4895">C2674</f>
        <v>0</v>
      </c>
      <c r="D2692" s="4">
        <f t="shared" si="4895"/>
        <v>0</v>
      </c>
      <c r="E2692" s="4">
        <f t="shared" si="4895"/>
        <v>0</v>
      </c>
      <c r="F2692" s="4">
        <f t="shared" si="4895"/>
        <v>-1</v>
      </c>
      <c r="G2692" s="4">
        <f t="shared" si="4895"/>
        <v>0</v>
      </c>
      <c r="H2692" s="12">
        <f>H2682</f>
        <v>2.9714465715302265</v>
      </c>
      <c r="I2692" s="12">
        <f t="shared" ref="I2692:K2692" si="4896">I2682</f>
        <v>0.37082579274032246</v>
      </c>
      <c r="J2692" s="12">
        <f t="shared" si="4896"/>
        <v>2.6425898622800652</v>
      </c>
      <c r="K2692" s="12">
        <f t="shared" si="4896"/>
        <v>-6.5283248075583417E-2</v>
      </c>
      <c r="L2692" s="4">
        <f t="shared" si="4881"/>
        <v>-2.6425898622800652</v>
      </c>
      <c r="M2692" s="11">
        <f t="shared" si="4882"/>
        <v>6.6447200812874238E-2</v>
      </c>
      <c r="N2692" s="12">
        <f t="shared" si="4883"/>
        <v>4.4152304958664347E-3</v>
      </c>
      <c r="O2692" s="12">
        <f t="shared" si="4884"/>
        <v>0</v>
      </c>
      <c r="P2692" s="12">
        <f t="shared" si="4876"/>
        <v>0</v>
      </c>
      <c r="Q2692" s="12">
        <f t="shared" si="4877"/>
        <v>-8.2437015769449423E-3</v>
      </c>
      <c r="R2692" s="12">
        <f t="shared" si="4878"/>
        <v>0</v>
      </c>
      <c r="S2692" s="4">
        <f t="shared" si="4885"/>
        <v>0</v>
      </c>
      <c r="T2692" s="15" t="str">
        <f t="shared" si="4886"/>
        <v>OK</v>
      </c>
    </row>
    <row r="2693" spans="1:20" x14ac:dyDescent="0.25">
      <c r="A2693" t="s">
        <v>40</v>
      </c>
      <c r="B2693" t="s">
        <v>30</v>
      </c>
      <c r="C2693" s="4">
        <f t="shared" ref="C2693:G2693" si="4897">C2675</f>
        <v>1</v>
      </c>
      <c r="D2693" s="4">
        <f t="shared" si="4897"/>
        <v>1</v>
      </c>
      <c r="E2693" s="4">
        <f t="shared" si="4897"/>
        <v>0</v>
      </c>
      <c r="F2693" s="4">
        <f t="shared" si="4897"/>
        <v>1</v>
      </c>
      <c r="G2693" s="4">
        <f t="shared" si="4897"/>
        <v>1</v>
      </c>
      <c r="H2693" s="12">
        <f>H2682</f>
        <v>2.9714465715302265</v>
      </c>
      <c r="I2693" s="12">
        <f t="shared" ref="I2693:K2693" si="4898">I2682</f>
        <v>0.37082579274032246</v>
      </c>
      <c r="J2693" s="12">
        <f t="shared" si="4898"/>
        <v>2.6425898622800652</v>
      </c>
      <c r="K2693" s="12">
        <f t="shared" si="4898"/>
        <v>-6.5283248075583417E-2</v>
      </c>
      <c r="L2693" s="4">
        <f t="shared" si="4881"/>
        <v>5.5487531857347081</v>
      </c>
      <c r="M2693" s="11">
        <f t="shared" si="4882"/>
        <v>0.99612278411183652</v>
      </c>
      <c r="N2693" s="12">
        <f t="shared" si="4883"/>
        <v>1.5032803043427297E-5</v>
      </c>
      <c r="O2693" s="12">
        <f t="shared" si="4884"/>
        <v>-2.9949035241247377E-5</v>
      </c>
      <c r="P2693" s="12">
        <f t="shared" si="4876"/>
        <v>0</v>
      </c>
      <c r="Q2693" s="12">
        <f t="shared" si="4877"/>
        <v>-2.9949035241247377E-5</v>
      </c>
      <c r="R2693" s="12">
        <f t="shared" si="4878"/>
        <v>-2.9949035241247377E-5</v>
      </c>
      <c r="S2693" s="4">
        <f t="shared" si="4885"/>
        <v>1</v>
      </c>
      <c r="T2693" s="15" t="str">
        <f t="shared" si="4886"/>
        <v>OK</v>
      </c>
    </row>
    <row r="2694" spans="1:20" x14ac:dyDescent="0.25">
      <c r="A2694" t="s">
        <v>39</v>
      </c>
      <c r="B2694" t="s">
        <v>36</v>
      </c>
      <c r="C2694" s="4">
        <f t="shared" ref="C2694:G2694" si="4899">C2676</f>
        <v>0</v>
      </c>
      <c r="D2694" s="4">
        <f t="shared" si="4899"/>
        <v>-1</v>
      </c>
      <c r="E2694" s="4">
        <f t="shared" si="4899"/>
        <v>0</v>
      </c>
      <c r="F2694" s="4">
        <f t="shared" si="4899"/>
        <v>-1</v>
      </c>
      <c r="G2694" s="4">
        <f t="shared" si="4899"/>
        <v>0</v>
      </c>
      <c r="H2694" s="12">
        <f>H2682</f>
        <v>2.9714465715302265</v>
      </c>
      <c r="I2694" s="12">
        <f t="shared" ref="I2694:K2694" si="4900">I2682</f>
        <v>0.37082579274032246</v>
      </c>
      <c r="J2694" s="12">
        <f t="shared" si="4900"/>
        <v>2.6425898622800652</v>
      </c>
      <c r="K2694" s="12">
        <f t="shared" si="4900"/>
        <v>-6.5283248075583417E-2</v>
      </c>
      <c r="L2694" s="4">
        <f t="shared" si="4881"/>
        <v>-5.6140364338102913</v>
      </c>
      <c r="M2694" s="11">
        <f t="shared" si="4882"/>
        <v>3.6330741218356805E-3</v>
      </c>
      <c r="N2694" s="12">
        <f t="shared" si="4883"/>
        <v>1.31992275747521E-5</v>
      </c>
      <c r="O2694" s="12">
        <f t="shared" si="4884"/>
        <v>-2.6302547605244099E-5</v>
      </c>
      <c r="P2694" s="12">
        <f t="shared" si="4876"/>
        <v>0</v>
      </c>
      <c r="Q2694" s="12">
        <f t="shared" si="4877"/>
        <v>-2.6302547605244099E-5</v>
      </c>
      <c r="R2694" s="12">
        <f t="shared" si="4878"/>
        <v>0</v>
      </c>
      <c r="S2694" s="4">
        <f t="shared" si="4885"/>
        <v>0</v>
      </c>
      <c r="T2694" s="15" t="str">
        <f t="shared" si="4886"/>
        <v>OK</v>
      </c>
    </row>
    <row r="2695" spans="1:20" x14ac:dyDescent="0.25">
      <c r="A2695" t="s">
        <v>40</v>
      </c>
      <c r="B2695" t="s">
        <v>33</v>
      </c>
      <c r="C2695" s="4">
        <f t="shared" ref="C2695:G2695" si="4901">C2677</f>
        <v>1</v>
      </c>
      <c r="D2695" s="4">
        <f t="shared" si="4901"/>
        <v>1</v>
      </c>
      <c r="E2695" s="4">
        <f t="shared" si="4901"/>
        <v>1</v>
      </c>
      <c r="F2695" s="4">
        <f t="shared" si="4901"/>
        <v>1</v>
      </c>
      <c r="G2695" s="4">
        <f t="shared" si="4901"/>
        <v>0</v>
      </c>
      <c r="H2695" s="12">
        <f>H2682</f>
        <v>2.9714465715302265</v>
      </c>
      <c r="I2695" s="12">
        <f t="shared" ref="I2695:K2695" si="4902">I2682</f>
        <v>0.37082579274032246</v>
      </c>
      <c r="J2695" s="12">
        <f t="shared" si="4902"/>
        <v>2.6425898622800652</v>
      </c>
      <c r="K2695" s="12">
        <f t="shared" si="4902"/>
        <v>-6.5283248075583417E-2</v>
      </c>
      <c r="L2695" s="4">
        <f t="shared" si="4881"/>
        <v>5.9848622265506144</v>
      </c>
      <c r="M2695" s="11">
        <f t="shared" si="4882"/>
        <v>0.99748975676893048</v>
      </c>
      <c r="N2695" s="12">
        <f t="shared" si="4883"/>
        <v>6.3013210791303432E-6</v>
      </c>
      <c r="O2695" s="12">
        <f t="shared" si="4884"/>
        <v>-1.2571006461089321E-5</v>
      </c>
      <c r="P2695" s="12">
        <f t="shared" si="4876"/>
        <v>-1.2571006461089321E-5</v>
      </c>
      <c r="Q2695" s="12">
        <f t="shared" si="4877"/>
        <v>-1.2571006461089321E-5</v>
      </c>
      <c r="R2695" s="12">
        <f t="shared" si="4878"/>
        <v>0</v>
      </c>
      <c r="S2695" s="4">
        <f t="shared" si="4885"/>
        <v>1</v>
      </c>
      <c r="T2695" s="15" t="str">
        <f t="shared" si="4886"/>
        <v>OK</v>
      </c>
    </row>
    <row r="2696" spans="1:20" x14ac:dyDescent="0.25">
      <c r="M2696" s="5" t="s">
        <v>47</v>
      </c>
      <c r="N2696" s="11">
        <f>AVERAGE(N2686:N2695)</f>
        <v>1.2527518103143318E-3</v>
      </c>
      <c r="O2696"/>
    </row>
    <row r="2697" spans="1:20" x14ac:dyDescent="0.25">
      <c r="H2697" t="s">
        <v>41</v>
      </c>
      <c r="I2697">
        <f>I2679</f>
        <v>3</v>
      </c>
      <c r="M2697"/>
      <c r="N2697" s="5" t="s">
        <v>46</v>
      </c>
      <c r="O2697" s="11">
        <f>AVERAGE(O2686:O2695)</f>
        <v>-1.0613043267498875E-3</v>
      </c>
      <c r="P2697" s="11">
        <f t="shared" ref="P2697:R2697" si="4903">AVERAGE(P2686:P2695)</f>
        <v>6.6733900173763031E-5</v>
      </c>
      <c r="Q2697" s="11">
        <f t="shared" si="4903"/>
        <v>-1.3120794459011837E-3</v>
      </c>
      <c r="R2697" s="11">
        <f t="shared" si="4903"/>
        <v>6.3068069511165351E-5</v>
      </c>
    </row>
    <row r="2698" spans="1:20" x14ac:dyDescent="0.25">
      <c r="M2698"/>
      <c r="N2698"/>
      <c r="O2698"/>
    </row>
    <row r="2699" spans="1:20" x14ac:dyDescent="0.25">
      <c r="M2699"/>
      <c r="N2699"/>
      <c r="O2699"/>
    </row>
    <row r="2700" spans="1:20" x14ac:dyDescent="0.25">
      <c r="H2700" s="13">
        <f>H2682-O2697*$I2697</f>
        <v>2.9746304845104761</v>
      </c>
      <c r="I2700" s="13">
        <f t="shared" ref="I2700" si="4904">I2682-P2697*$I2697</f>
        <v>0.37062559103980119</v>
      </c>
      <c r="J2700" s="13">
        <f t="shared" ref="J2700" si="4905">J2682-Q2697*$I2697</f>
        <v>2.6465261006177689</v>
      </c>
      <c r="K2700" s="13">
        <f t="shared" ref="K2700" si="4906">K2682-R2697*$I2697</f>
        <v>-6.5472452284116911E-2</v>
      </c>
      <c r="M2700"/>
      <c r="N2700"/>
      <c r="O2700"/>
    </row>
    <row r="2701" spans="1:20" x14ac:dyDescent="0.25">
      <c r="H2701" s="36" t="s">
        <v>18</v>
      </c>
      <c r="I2701" s="36"/>
      <c r="J2701" s="36"/>
      <c r="K2701" s="36"/>
      <c r="M2701"/>
      <c r="N2701"/>
      <c r="O2701" s="37" t="s">
        <v>23</v>
      </c>
      <c r="P2701" s="37"/>
      <c r="Q2701" s="37"/>
      <c r="R2701" s="37"/>
    </row>
    <row r="2702" spans="1:20" x14ac:dyDescent="0.25">
      <c r="A2702" s="14" t="s">
        <v>45</v>
      </c>
      <c r="B2702" s="14">
        <f>B2684+1</f>
        <v>150</v>
      </c>
      <c r="H2702" s="8" t="s">
        <v>19</v>
      </c>
      <c r="I2702" s="8" t="s">
        <v>20</v>
      </c>
      <c r="J2702" s="8" t="s">
        <v>22</v>
      </c>
      <c r="K2702" s="8" t="s">
        <v>21</v>
      </c>
      <c r="M2702"/>
      <c r="N2702"/>
      <c r="O2702" s="8" t="s">
        <v>24</v>
      </c>
      <c r="P2702" s="8" t="s">
        <v>25</v>
      </c>
      <c r="Q2702" s="8" t="s">
        <v>26</v>
      </c>
      <c r="R2702" s="8" t="s">
        <v>27</v>
      </c>
    </row>
    <row r="2703" spans="1:20" ht="30" x14ac:dyDescent="0.25">
      <c r="A2703" s="6" t="s">
        <v>44</v>
      </c>
      <c r="B2703" s="6" t="s">
        <v>13</v>
      </c>
      <c r="C2703" s="7" t="s">
        <v>7</v>
      </c>
      <c r="D2703" s="6" t="s">
        <v>14</v>
      </c>
      <c r="E2703" s="6" t="s">
        <v>1</v>
      </c>
      <c r="F2703" s="6" t="s">
        <v>2</v>
      </c>
      <c r="G2703" s="6" t="s">
        <v>15</v>
      </c>
      <c r="H2703" s="9" t="s">
        <v>14</v>
      </c>
      <c r="I2703" s="9" t="s">
        <v>1</v>
      </c>
      <c r="J2703" s="9" t="s">
        <v>2</v>
      </c>
      <c r="K2703" s="9" t="s">
        <v>15</v>
      </c>
      <c r="L2703" s="6" t="s">
        <v>16</v>
      </c>
      <c r="M2703" s="6" t="s">
        <v>17</v>
      </c>
      <c r="N2703" s="6" t="s">
        <v>28</v>
      </c>
      <c r="O2703" s="9" t="s">
        <v>14</v>
      </c>
      <c r="P2703" s="9" t="s">
        <v>1</v>
      </c>
      <c r="Q2703" s="9" t="s">
        <v>2</v>
      </c>
      <c r="R2703" s="9" t="s">
        <v>15</v>
      </c>
      <c r="S2703" s="7" t="s">
        <v>42</v>
      </c>
      <c r="T2703" s="9" t="s">
        <v>43</v>
      </c>
    </row>
    <row r="2704" spans="1:20" x14ac:dyDescent="0.25">
      <c r="A2704" t="s">
        <v>39</v>
      </c>
      <c r="B2704" t="s">
        <v>29</v>
      </c>
      <c r="C2704" s="4">
        <f>C2686</f>
        <v>0</v>
      </c>
      <c r="D2704" s="4">
        <f t="shared" ref="D2704:G2704" si="4907">D2686</f>
        <v>-1</v>
      </c>
      <c r="E2704" s="4">
        <f t="shared" si="4907"/>
        <v>1</v>
      </c>
      <c r="F2704" s="4">
        <f t="shared" si="4907"/>
        <v>0</v>
      </c>
      <c r="G2704" s="4">
        <f t="shared" si="4907"/>
        <v>1</v>
      </c>
      <c r="H2704" s="12">
        <f>H2700</f>
        <v>2.9746304845104761</v>
      </c>
      <c r="I2704" s="12">
        <f t="shared" ref="I2704:K2704" si="4908">I2700</f>
        <v>0.37062559103980119</v>
      </c>
      <c r="J2704" s="12">
        <f t="shared" si="4908"/>
        <v>2.6465261006177689</v>
      </c>
      <c r="K2704" s="12">
        <f t="shared" si="4908"/>
        <v>-6.5472452284116911E-2</v>
      </c>
      <c r="L2704" s="4">
        <f>SUMPRODUCT(D2704:G2704,H2704:K2704)</f>
        <v>-2.669477345754792</v>
      </c>
      <c r="M2704" s="11">
        <f>1/(1+EXP(-L2704))</f>
        <v>6.4798634131077559E-2</v>
      </c>
      <c r="N2704" s="12">
        <f>(M2704-C2704)^2</f>
        <v>4.1988629852532499E-3</v>
      </c>
      <c r="O2704" s="12">
        <f>2*D2704*$M2704*(1-$M2704)*($M2704-$C2704)</f>
        <v>-7.8535647978105992E-3</v>
      </c>
      <c r="P2704" s="12">
        <f t="shared" ref="P2704:P2713" si="4909">2*E2704*$M2704*(1-$M2704)*($M2704-$C2704)</f>
        <v>7.8535647978105992E-3</v>
      </c>
      <c r="Q2704" s="12">
        <f t="shared" ref="Q2704:Q2713" si="4910">2*F2704*$M2704*(1-$M2704)*($M2704-$C2704)</f>
        <v>0</v>
      </c>
      <c r="R2704" s="12">
        <f t="shared" ref="R2704:R2713" si="4911">2*G2704*$M2704*(1-$M2704)*($M2704-$C2704)</f>
        <v>7.8535647978105992E-3</v>
      </c>
      <c r="S2704" s="4">
        <f>IF(M2704&gt;0.5,1,0)</f>
        <v>0</v>
      </c>
      <c r="T2704" s="15" t="str">
        <f>IF(S2704=C2704,"OK","FAUX")</f>
        <v>OK</v>
      </c>
    </row>
    <row r="2705" spans="1:20" x14ac:dyDescent="0.25">
      <c r="A2705" t="s">
        <v>40</v>
      </c>
      <c r="B2705" t="s">
        <v>34</v>
      </c>
      <c r="C2705" s="4">
        <f t="shared" ref="C2705:G2705" si="4912">C2687</f>
        <v>1</v>
      </c>
      <c r="D2705" s="4">
        <f t="shared" si="4912"/>
        <v>0</v>
      </c>
      <c r="E2705" s="4">
        <f t="shared" si="4912"/>
        <v>1</v>
      </c>
      <c r="F2705" s="4">
        <f t="shared" si="4912"/>
        <v>1</v>
      </c>
      <c r="G2705" s="4">
        <f t="shared" si="4912"/>
        <v>1</v>
      </c>
      <c r="H2705" s="12">
        <f>H2700</f>
        <v>2.9746304845104761</v>
      </c>
      <c r="I2705" s="12">
        <f t="shared" ref="I2705:K2705" si="4913">I2700</f>
        <v>0.37062559103980119</v>
      </c>
      <c r="J2705" s="12">
        <f t="shared" si="4913"/>
        <v>2.6465261006177689</v>
      </c>
      <c r="K2705" s="12">
        <f t="shared" si="4913"/>
        <v>-6.5472452284116911E-2</v>
      </c>
      <c r="L2705" s="4">
        <f t="shared" ref="L2705:L2713" si="4914">SUMPRODUCT(D2705:G2705,H2705:K2705)</f>
        <v>2.951679239373453</v>
      </c>
      <c r="M2705" s="11">
        <f t="shared" ref="M2705:M2713" si="4915">1/(1+EXP(-L2705))</f>
        <v>0.95034279399936805</v>
      </c>
      <c r="N2705" s="12">
        <f t="shared" ref="N2705:N2713" si="4916">(M2705-C2705)^2</f>
        <v>2.4658381077891974E-3</v>
      </c>
      <c r="O2705" s="12">
        <f t="shared" ref="O2705:O2713" si="4917">2*D2705*$M2705*(1-$M2705)*($M2705-$C2705)</f>
        <v>0</v>
      </c>
      <c r="P2705" s="12">
        <f t="shared" si="4909"/>
        <v>-4.6867829538130013E-3</v>
      </c>
      <c r="Q2705" s="12">
        <f t="shared" si="4910"/>
        <v>-4.6867829538130013E-3</v>
      </c>
      <c r="R2705" s="12">
        <f t="shared" si="4911"/>
        <v>-4.6867829538130013E-3</v>
      </c>
      <c r="S2705" s="4">
        <f t="shared" ref="S2705:S2713" si="4918">IF(M2705&gt;0.5,1,0)</f>
        <v>1</v>
      </c>
      <c r="T2705" s="15" t="str">
        <f t="shared" ref="T2705:T2713" si="4919">IF(S2705=C2705,"OK","FAUX")</f>
        <v>OK</v>
      </c>
    </row>
    <row r="2706" spans="1:20" x14ac:dyDescent="0.25">
      <c r="A2706" t="s">
        <v>39</v>
      </c>
      <c r="B2706" t="s">
        <v>35</v>
      </c>
      <c r="C2706" s="4">
        <f t="shared" ref="C2706:G2706" si="4920">C2688</f>
        <v>0</v>
      </c>
      <c r="D2706" s="4">
        <f t="shared" si="4920"/>
        <v>-1</v>
      </c>
      <c r="E2706" s="4">
        <f t="shared" si="4920"/>
        <v>1</v>
      </c>
      <c r="F2706" s="4">
        <f t="shared" si="4920"/>
        <v>-1</v>
      </c>
      <c r="G2706" s="4">
        <f t="shared" si="4920"/>
        <v>0</v>
      </c>
      <c r="H2706" s="12">
        <f>H2700</f>
        <v>2.9746304845104761</v>
      </c>
      <c r="I2706" s="12">
        <f t="shared" ref="I2706:K2706" si="4921">I2700</f>
        <v>0.37062559103980119</v>
      </c>
      <c r="J2706" s="12">
        <f t="shared" si="4921"/>
        <v>2.6465261006177689</v>
      </c>
      <c r="K2706" s="12">
        <f t="shared" si="4921"/>
        <v>-6.5472452284116911E-2</v>
      </c>
      <c r="L2706" s="4">
        <f t="shared" si="4914"/>
        <v>-5.2505309940884439</v>
      </c>
      <c r="M2706" s="11">
        <f t="shared" si="4915"/>
        <v>5.2173690314196546E-3</v>
      </c>
      <c r="N2706" s="12">
        <f t="shared" si="4916"/>
        <v>2.7220939610016864E-5</v>
      </c>
      <c r="O2706" s="12">
        <f t="shared" si="4917"/>
        <v>-5.4157835845378835E-5</v>
      </c>
      <c r="P2706" s="12">
        <f t="shared" si="4909"/>
        <v>5.4157835845378835E-5</v>
      </c>
      <c r="Q2706" s="12">
        <f t="shared" si="4910"/>
        <v>-5.4157835845378835E-5</v>
      </c>
      <c r="R2706" s="12">
        <f t="shared" si="4911"/>
        <v>0</v>
      </c>
      <c r="S2706" s="4">
        <f t="shared" si="4918"/>
        <v>0</v>
      </c>
      <c r="T2706" s="15" t="str">
        <f t="shared" si="4919"/>
        <v>OK</v>
      </c>
    </row>
    <row r="2707" spans="1:20" x14ac:dyDescent="0.25">
      <c r="A2707" t="s">
        <v>39</v>
      </c>
      <c r="B2707" t="s">
        <v>37</v>
      </c>
      <c r="C2707" s="4">
        <f t="shared" ref="C2707:G2707" si="4922">C2689</f>
        <v>0</v>
      </c>
      <c r="D2707" s="4">
        <f t="shared" si="4922"/>
        <v>-1</v>
      </c>
      <c r="E2707" s="4">
        <f t="shared" si="4922"/>
        <v>0</v>
      </c>
      <c r="F2707" s="4">
        <f t="shared" si="4922"/>
        <v>-1</v>
      </c>
      <c r="G2707" s="4">
        <f t="shared" si="4922"/>
        <v>1</v>
      </c>
      <c r="H2707" s="12">
        <f>H2700</f>
        <v>2.9746304845104761</v>
      </c>
      <c r="I2707" s="12">
        <f t="shared" ref="I2707:K2707" si="4923">I2700</f>
        <v>0.37062559103980119</v>
      </c>
      <c r="J2707" s="12">
        <f t="shared" si="4923"/>
        <v>2.6465261006177689</v>
      </c>
      <c r="K2707" s="12">
        <f t="shared" si="4923"/>
        <v>-6.5472452284116911E-2</v>
      </c>
      <c r="L2707" s="4">
        <f t="shared" si="4914"/>
        <v>-5.686629037412362</v>
      </c>
      <c r="M2707" s="11">
        <f t="shared" si="4915"/>
        <v>3.3795446226345359E-3</v>
      </c>
      <c r="N2707" s="12">
        <f t="shared" si="4916"/>
        <v>1.1421321856378007E-5</v>
      </c>
      <c r="O2707" s="12">
        <f t="shared" si="4917"/>
        <v>-2.2765445979029812E-5</v>
      </c>
      <c r="P2707" s="12">
        <f t="shared" si="4909"/>
        <v>0</v>
      </c>
      <c r="Q2707" s="12">
        <f t="shared" si="4910"/>
        <v>-2.2765445979029812E-5</v>
      </c>
      <c r="R2707" s="12">
        <f t="shared" si="4911"/>
        <v>2.2765445979029812E-5</v>
      </c>
      <c r="S2707" s="4">
        <f t="shared" si="4918"/>
        <v>0</v>
      </c>
      <c r="T2707" s="15" t="str">
        <f t="shared" si="4919"/>
        <v>OK</v>
      </c>
    </row>
    <row r="2708" spans="1:20" x14ac:dyDescent="0.25">
      <c r="A2708" t="s">
        <v>40</v>
      </c>
      <c r="B2708" t="s">
        <v>32</v>
      </c>
      <c r="C2708" s="4">
        <f t="shared" ref="C2708:G2708" si="4924">C2690</f>
        <v>1</v>
      </c>
      <c r="D2708" s="4">
        <f t="shared" si="4924"/>
        <v>1</v>
      </c>
      <c r="E2708" s="4">
        <f t="shared" si="4924"/>
        <v>1</v>
      </c>
      <c r="F2708" s="4">
        <f t="shared" si="4924"/>
        <v>0</v>
      </c>
      <c r="G2708" s="4">
        <f t="shared" si="4924"/>
        <v>1</v>
      </c>
      <c r="H2708" s="12">
        <f>H2700</f>
        <v>2.9746304845104761</v>
      </c>
      <c r="I2708" s="12">
        <f t="shared" ref="I2708:K2708" si="4925">I2700</f>
        <v>0.37062559103980119</v>
      </c>
      <c r="J2708" s="12">
        <f t="shared" si="4925"/>
        <v>2.6465261006177689</v>
      </c>
      <c r="K2708" s="12">
        <f t="shared" si="4925"/>
        <v>-6.5472452284116911E-2</v>
      </c>
      <c r="L2708" s="4">
        <f t="shared" si="4914"/>
        <v>3.2797836232661601</v>
      </c>
      <c r="M2708" s="11">
        <f t="shared" si="4915"/>
        <v>0.96372872078977256</v>
      </c>
      <c r="N2708" s="12">
        <f t="shared" si="4916"/>
        <v>1.3156056955462771E-3</v>
      </c>
      <c r="O2708" s="12">
        <f t="shared" si="4917"/>
        <v>-2.5357739880651048E-3</v>
      </c>
      <c r="P2708" s="12">
        <f t="shared" si="4909"/>
        <v>-2.5357739880651048E-3</v>
      </c>
      <c r="Q2708" s="12">
        <f t="shared" si="4910"/>
        <v>0</v>
      </c>
      <c r="R2708" s="12">
        <f t="shared" si="4911"/>
        <v>-2.5357739880651048E-3</v>
      </c>
      <c r="S2708" s="4">
        <f t="shared" si="4918"/>
        <v>1</v>
      </c>
      <c r="T2708" s="15" t="str">
        <f t="shared" si="4919"/>
        <v>OK</v>
      </c>
    </row>
    <row r="2709" spans="1:20" x14ac:dyDescent="0.25">
      <c r="A2709" t="s">
        <v>40</v>
      </c>
      <c r="B2709" t="s">
        <v>38</v>
      </c>
      <c r="C2709" s="4">
        <f t="shared" ref="C2709:G2709" si="4926">C2691</f>
        <v>1</v>
      </c>
      <c r="D2709" s="4">
        <f t="shared" si="4926"/>
        <v>1</v>
      </c>
      <c r="E2709" s="4">
        <f t="shared" si="4926"/>
        <v>1</v>
      </c>
      <c r="F2709" s="4">
        <f t="shared" si="4926"/>
        <v>1</v>
      </c>
      <c r="G2709" s="4">
        <f t="shared" si="4926"/>
        <v>0</v>
      </c>
      <c r="H2709" s="12">
        <f>H2700</f>
        <v>2.9746304845104761</v>
      </c>
      <c r="I2709" s="12">
        <f t="shared" ref="I2709:K2709" si="4927">I2700</f>
        <v>0.37062559103980119</v>
      </c>
      <c r="J2709" s="12">
        <f t="shared" si="4927"/>
        <v>2.6465261006177689</v>
      </c>
      <c r="K2709" s="12">
        <f t="shared" si="4927"/>
        <v>-6.5472452284116911E-2</v>
      </c>
      <c r="L2709" s="4">
        <f t="shared" si="4914"/>
        <v>5.9917821761680461</v>
      </c>
      <c r="M2709" s="11">
        <f t="shared" si="4915"/>
        <v>0.99750702440624817</v>
      </c>
      <c r="N2709" s="12">
        <f t="shared" si="4916"/>
        <v>6.2149273110423085E-6</v>
      </c>
      <c r="O2709" s="12">
        <f t="shared" si="4917"/>
        <v>-1.2398867297877878E-5</v>
      </c>
      <c r="P2709" s="12">
        <f t="shared" si="4909"/>
        <v>-1.2398867297877878E-5</v>
      </c>
      <c r="Q2709" s="12">
        <f t="shared" si="4910"/>
        <v>-1.2398867297877878E-5</v>
      </c>
      <c r="R2709" s="12">
        <f t="shared" si="4911"/>
        <v>0</v>
      </c>
      <c r="S2709" s="4">
        <f t="shared" si="4918"/>
        <v>1</v>
      </c>
      <c r="T2709" s="15" t="str">
        <f t="shared" si="4919"/>
        <v>OK</v>
      </c>
    </row>
    <row r="2710" spans="1:20" x14ac:dyDescent="0.25">
      <c r="A2710" t="s">
        <v>39</v>
      </c>
      <c r="B2710" t="s">
        <v>31</v>
      </c>
      <c r="C2710" s="4">
        <f t="shared" ref="C2710:G2710" si="4928">C2692</f>
        <v>0</v>
      </c>
      <c r="D2710" s="4">
        <f t="shared" si="4928"/>
        <v>0</v>
      </c>
      <c r="E2710" s="4">
        <f t="shared" si="4928"/>
        <v>0</v>
      </c>
      <c r="F2710" s="4">
        <f t="shared" si="4928"/>
        <v>-1</v>
      </c>
      <c r="G2710" s="4">
        <f t="shared" si="4928"/>
        <v>0</v>
      </c>
      <c r="H2710" s="12">
        <f>H2700</f>
        <v>2.9746304845104761</v>
      </c>
      <c r="I2710" s="12">
        <f t="shared" ref="I2710:K2710" si="4929">I2700</f>
        <v>0.37062559103980119</v>
      </c>
      <c r="J2710" s="12">
        <f t="shared" si="4929"/>
        <v>2.6465261006177689</v>
      </c>
      <c r="K2710" s="12">
        <f t="shared" si="4929"/>
        <v>-6.5472452284116911E-2</v>
      </c>
      <c r="L2710" s="4">
        <f t="shared" si="4914"/>
        <v>-2.6465261006177689</v>
      </c>
      <c r="M2710" s="11">
        <f t="shared" si="4915"/>
        <v>6.6203444494404129E-2</v>
      </c>
      <c r="N2710" s="12">
        <f t="shared" si="4916"/>
        <v>4.3828960629236488E-3</v>
      </c>
      <c r="O2710" s="12">
        <f t="shared" si="4917"/>
        <v>0</v>
      </c>
      <c r="P2710" s="12">
        <f t="shared" si="4909"/>
        <v>0</v>
      </c>
      <c r="Q2710" s="12">
        <f t="shared" si="4910"/>
        <v>-8.1854664933942809E-3</v>
      </c>
      <c r="R2710" s="12">
        <f t="shared" si="4911"/>
        <v>0</v>
      </c>
      <c r="S2710" s="4">
        <f t="shared" si="4918"/>
        <v>0</v>
      </c>
      <c r="T2710" s="15" t="str">
        <f t="shared" si="4919"/>
        <v>OK</v>
      </c>
    </row>
    <row r="2711" spans="1:20" x14ac:dyDescent="0.25">
      <c r="A2711" t="s">
        <v>40</v>
      </c>
      <c r="B2711" t="s">
        <v>30</v>
      </c>
      <c r="C2711" s="4">
        <f t="shared" ref="C2711:G2711" si="4930">C2693</f>
        <v>1</v>
      </c>
      <c r="D2711" s="4">
        <f t="shared" si="4930"/>
        <v>1</v>
      </c>
      <c r="E2711" s="4">
        <f t="shared" si="4930"/>
        <v>0</v>
      </c>
      <c r="F2711" s="4">
        <f t="shared" si="4930"/>
        <v>1</v>
      </c>
      <c r="G2711" s="4">
        <f t="shared" si="4930"/>
        <v>1</v>
      </c>
      <c r="H2711" s="12">
        <f>H2700</f>
        <v>2.9746304845104761</v>
      </c>
      <c r="I2711" s="12">
        <f t="shared" ref="I2711:K2711" si="4931">I2700</f>
        <v>0.37062559103980119</v>
      </c>
      <c r="J2711" s="12">
        <f t="shared" si="4931"/>
        <v>2.6465261006177689</v>
      </c>
      <c r="K2711" s="12">
        <f t="shared" si="4931"/>
        <v>-6.5472452284116911E-2</v>
      </c>
      <c r="L2711" s="4">
        <f t="shared" si="4914"/>
        <v>5.5556841328441289</v>
      </c>
      <c r="M2711" s="11">
        <f t="shared" si="4915"/>
        <v>0.9961494608610445</v>
      </c>
      <c r="N2711" s="12">
        <f t="shared" si="4916"/>
        <v>1.4826651660628162E-5</v>
      </c>
      <c r="O2711" s="12">
        <f t="shared" si="4917"/>
        <v>-2.9539122116218511E-5</v>
      </c>
      <c r="P2711" s="12">
        <f t="shared" si="4909"/>
        <v>0</v>
      </c>
      <c r="Q2711" s="12">
        <f t="shared" si="4910"/>
        <v>-2.9539122116218511E-5</v>
      </c>
      <c r="R2711" s="12">
        <f t="shared" si="4911"/>
        <v>-2.9539122116218511E-5</v>
      </c>
      <c r="S2711" s="4">
        <f t="shared" si="4918"/>
        <v>1</v>
      </c>
      <c r="T2711" s="15" t="str">
        <f t="shared" si="4919"/>
        <v>OK</v>
      </c>
    </row>
    <row r="2712" spans="1:20" x14ac:dyDescent="0.25">
      <c r="A2712" t="s">
        <v>39</v>
      </c>
      <c r="B2712" t="s">
        <v>36</v>
      </c>
      <c r="C2712" s="4">
        <f t="shared" ref="C2712:G2712" si="4932">C2694</f>
        <v>0</v>
      </c>
      <c r="D2712" s="4">
        <f t="shared" si="4932"/>
        <v>-1</v>
      </c>
      <c r="E2712" s="4">
        <f t="shared" si="4932"/>
        <v>0</v>
      </c>
      <c r="F2712" s="4">
        <f t="shared" si="4932"/>
        <v>-1</v>
      </c>
      <c r="G2712" s="4">
        <f t="shared" si="4932"/>
        <v>0</v>
      </c>
      <c r="H2712" s="12">
        <f>H2700</f>
        <v>2.9746304845104761</v>
      </c>
      <c r="I2712" s="12">
        <f t="shared" ref="I2712:K2712" si="4933">I2700</f>
        <v>0.37062559103980119</v>
      </c>
      <c r="J2712" s="12">
        <f t="shared" si="4933"/>
        <v>2.6465261006177689</v>
      </c>
      <c r="K2712" s="12">
        <f t="shared" si="4933"/>
        <v>-6.5472452284116911E-2</v>
      </c>
      <c r="L2712" s="4">
        <f t="shared" si="4914"/>
        <v>-5.6211565851282455</v>
      </c>
      <c r="M2712" s="11">
        <f t="shared" si="4915"/>
        <v>3.6073909430267351E-3</v>
      </c>
      <c r="N2712" s="12">
        <f t="shared" si="4916"/>
        <v>1.3013269415831316E-5</v>
      </c>
      <c r="O2712" s="12">
        <f t="shared" si="4917"/>
        <v>-2.593265093120296E-5</v>
      </c>
      <c r="P2712" s="12">
        <f t="shared" si="4909"/>
        <v>0</v>
      </c>
      <c r="Q2712" s="12">
        <f t="shared" si="4910"/>
        <v>-2.593265093120296E-5</v>
      </c>
      <c r="R2712" s="12">
        <f t="shared" si="4911"/>
        <v>0</v>
      </c>
      <c r="S2712" s="4">
        <f t="shared" si="4918"/>
        <v>0</v>
      </c>
      <c r="T2712" s="15" t="str">
        <f t="shared" si="4919"/>
        <v>OK</v>
      </c>
    </row>
    <row r="2713" spans="1:20" x14ac:dyDescent="0.25">
      <c r="A2713" t="s">
        <v>40</v>
      </c>
      <c r="B2713" t="s">
        <v>33</v>
      </c>
      <c r="C2713" s="4">
        <f t="shared" ref="C2713:G2713" si="4934">C2695</f>
        <v>1</v>
      </c>
      <c r="D2713" s="4">
        <f t="shared" si="4934"/>
        <v>1</v>
      </c>
      <c r="E2713" s="4">
        <f t="shared" si="4934"/>
        <v>1</v>
      </c>
      <c r="F2713" s="4">
        <f t="shared" si="4934"/>
        <v>1</v>
      </c>
      <c r="G2713" s="4">
        <f t="shared" si="4934"/>
        <v>0</v>
      </c>
      <c r="H2713" s="12">
        <f>H2700</f>
        <v>2.9746304845104761</v>
      </c>
      <c r="I2713" s="12">
        <f t="shared" ref="I2713:K2713" si="4935">I2700</f>
        <v>0.37062559103980119</v>
      </c>
      <c r="J2713" s="12">
        <f t="shared" si="4935"/>
        <v>2.6465261006177689</v>
      </c>
      <c r="K2713" s="12">
        <f t="shared" si="4935"/>
        <v>-6.5472452284116911E-2</v>
      </c>
      <c r="L2713" s="4">
        <f t="shared" si="4914"/>
        <v>5.9917821761680461</v>
      </c>
      <c r="M2713" s="11">
        <f t="shared" si="4915"/>
        <v>0.99750702440624817</v>
      </c>
      <c r="N2713" s="12">
        <f t="shared" si="4916"/>
        <v>6.2149273110423085E-6</v>
      </c>
      <c r="O2713" s="12">
        <f t="shared" si="4917"/>
        <v>-1.2398867297877878E-5</v>
      </c>
      <c r="P2713" s="12">
        <f t="shared" si="4909"/>
        <v>-1.2398867297877878E-5</v>
      </c>
      <c r="Q2713" s="12">
        <f t="shared" si="4910"/>
        <v>-1.2398867297877878E-5</v>
      </c>
      <c r="R2713" s="12">
        <f t="shared" si="4911"/>
        <v>0</v>
      </c>
      <c r="S2713" s="4">
        <f t="shared" si="4918"/>
        <v>1</v>
      </c>
      <c r="T2713" s="15" t="str">
        <f t="shared" si="4919"/>
        <v>OK</v>
      </c>
    </row>
    <row r="2714" spans="1:20" x14ac:dyDescent="0.25">
      <c r="M2714" s="5" t="s">
        <v>47</v>
      </c>
      <c r="N2714" s="11">
        <f>AVERAGE(N2704:N2713)</f>
        <v>1.2442114888677315E-3</v>
      </c>
      <c r="O2714"/>
    </row>
    <row r="2715" spans="1:20" x14ac:dyDescent="0.25">
      <c r="H2715" t="s">
        <v>41</v>
      </c>
      <c r="I2715">
        <f>I2697</f>
        <v>3</v>
      </c>
      <c r="M2715"/>
      <c r="N2715" s="5" t="s">
        <v>46</v>
      </c>
      <c r="O2715" s="11">
        <f>AVERAGE(O2704:O2713)</f>
        <v>-1.0546531575343289E-3</v>
      </c>
      <c r="P2715" s="11">
        <f t="shared" ref="P2715:R2715" si="4936">AVERAGE(P2704:P2713)</f>
        <v>6.6036795718211634E-5</v>
      </c>
      <c r="Q2715" s="11">
        <f t="shared" si="4936"/>
        <v>-1.3029442236674868E-3</v>
      </c>
      <c r="R2715" s="11">
        <f t="shared" si="4936"/>
        <v>6.2423417979530445E-5</v>
      </c>
    </row>
    <row r="2716" spans="1:20" x14ac:dyDescent="0.25">
      <c r="M2716"/>
      <c r="N2716"/>
      <c r="O2716"/>
    </row>
    <row r="2717" spans="1:20" x14ac:dyDescent="0.25">
      <c r="M2717"/>
      <c r="N2717"/>
      <c r="O2717"/>
    </row>
    <row r="2718" spans="1:20" x14ac:dyDescent="0.25">
      <c r="H2718" s="13">
        <f>H2700-O2715*$I2715</f>
        <v>2.977794443983079</v>
      </c>
      <c r="I2718" s="13">
        <f t="shared" ref="I2718" si="4937">I2700-P2715*$I2715</f>
        <v>0.37042748065264658</v>
      </c>
      <c r="J2718" s="13">
        <f t="shared" ref="J2718" si="4938">J2700-Q2715*$I2715</f>
        <v>2.6504349332887713</v>
      </c>
      <c r="K2718" s="13">
        <f t="shared" ref="K2718" si="4939">K2700-R2715*$I2715</f>
        <v>-6.5659722538055507E-2</v>
      </c>
      <c r="M2718"/>
      <c r="N2718"/>
      <c r="O2718"/>
    </row>
    <row r="2719" spans="1:20" x14ac:dyDescent="0.25">
      <c r="H2719" s="36" t="s">
        <v>18</v>
      </c>
      <c r="I2719" s="36"/>
      <c r="J2719" s="36"/>
      <c r="K2719" s="36"/>
      <c r="M2719"/>
      <c r="N2719"/>
      <c r="O2719" s="37" t="s">
        <v>23</v>
      </c>
      <c r="P2719" s="37"/>
      <c r="Q2719" s="37"/>
      <c r="R2719" s="37"/>
    </row>
    <row r="2720" spans="1:20" x14ac:dyDescent="0.25">
      <c r="A2720" s="14" t="s">
        <v>45</v>
      </c>
      <c r="B2720" s="14">
        <f>B2702+1</f>
        <v>151</v>
      </c>
      <c r="H2720" s="8" t="s">
        <v>19</v>
      </c>
      <c r="I2720" s="8" t="s">
        <v>20</v>
      </c>
      <c r="J2720" s="8" t="s">
        <v>22</v>
      </c>
      <c r="K2720" s="8" t="s">
        <v>21</v>
      </c>
      <c r="M2720"/>
      <c r="N2720"/>
      <c r="O2720" s="8" t="s">
        <v>24</v>
      </c>
      <c r="P2720" s="8" t="s">
        <v>25</v>
      </c>
      <c r="Q2720" s="8" t="s">
        <v>26</v>
      </c>
      <c r="R2720" s="8" t="s">
        <v>27</v>
      </c>
    </row>
    <row r="2721" spans="1:20" ht="30" x14ac:dyDescent="0.25">
      <c r="A2721" s="6" t="s">
        <v>44</v>
      </c>
      <c r="B2721" s="6" t="s">
        <v>13</v>
      </c>
      <c r="C2721" s="7" t="s">
        <v>7</v>
      </c>
      <c r="D2721" s="6" t="s">
        <v>14</v>
      </c>
      <c r="E2721" s="6" t="s">
        <v>1</v>
      </c>
      <c r="F2721" s="6" t="s">
        <v>2</v>
      </c>
      <c r="G2721" s="6" t="s">
        <v>15</v>
      </c>
      <c r="H2721" s="9" t="s">
        <v>14</v>
      </c>
      <c r="I2721" s="9" t="s">
        <v>1</v>
      </c>
      <c r="J2721" s="9" t="s">
        <v>2</v>
      </c>
      <c r="K2721" s="9" t="s">
        <v>15</v>
      </c>
      <c r="L2721" s="6" t="s">
        <v>16</v>
      </c>
      <c r="M2721" s="6" t="s">
        <v>17</v>
      </c>
      <c r="N2721" s="6" t="s">
        <v>28</v>
      </c>
      <c r="O2721" s="9" t="s">
        <v>14</v>
      </c>
      <c r="P2721" s="9" t="s">
        <v>1</v>
      </c>
      <c r="Q2721" s="9" t="s">
        <v>2</v>
      </c>
      <c r="R2721" s="9" t="s">
        <v>15</v>
      </c>
      <c r="S2721" s="7" t="s">
        <v>42</v>
      </c>
      <c r="T2721" s="9" t="s">
        <v>43</v>
      </c>
    </row>
    <row r="2722" spans="1:20" x14ac:dyDescent="0.25">
      <c r="A2722" t="s">
        <v>39</v>
      </c>
      <c r="B2722" t="s">
        <v>29</v>
      </c>
      <c r="C2722" s="4">
        <f>C2704</f>
        <v>0</v>
      </c>
      <c r="D2722" s="4">
        <f t="shared" ref="D2722:G2722" si="4940">D2704</f>
        <v>-1</v>
      </c>
      <c r="E2722" s="4">
        <f t="shared" si="4940"/>
        <v>1</v>
      </c>
      <c r="F2722" s="4">
        <f t="shared" si="4940"/>
        <v>0</v>
      </c>
      <c r="G2722" s="4">
        <f t="shared" si="4940"/>
        <v>1</v>
      </c>
      <c r="H2722" s="12">
        <f>H2718</f>
        <v>2.977794443983079</v>
      </c>
      <c r="I2722" s="12">
        <f t="shared" ref="I2722:K2722" si="4941">I2718</f>
        <v>0.37042748065264658</v>
      </c>
      <c r="J2722" s="12">
        <f t="shared" si="4941"/>
        <v>2.6504349332887713</v>
      </c>
      <c r="K2722" s="12">
        <f t="shared" si="4941"/>
        <v>-6.5659722538055507E-2</v>
      </c>
      <c r="L2722" s="4">
        <f>SUMPRODUCT(D2722:G2722,H2722:K2722)</f>
        <v>-2.6730266858684879</v>
      </c>
      <c r="M2722" s="11">
        <f>1/(1+EXP(-L2722))</f>
        <v>6.4583876888640743E-2</v>
      </c>
      <c r="N2722" s="12">
        <f>(M2722-C2722)^2</f>
        <v>4.1710771539671043E-3</v>
      </c>
      <c r="O2722" s="12">
        <f>2*D2722*$M2722*(1-$M2722)*($M2722-$C2722)</f>
        <v>-7.803385641124541E-3</v>
      </c>
      <c r="P2722" s="12">
        <f t="shared" ref="P2722:P2731" si="4942">2*E2722*$M2722*(1-$M2722)*($M2722-$C2722)</f>
        <v>7.803385641124541E-3</v>
      </c>
      <c r="Q2722" s="12">
        <f t="shared" ref="Q2722:Q2731" si="4943">2*F2722*$M2722*(1-$M2722)*($M2722-$C2722)</f>
        <v>0</v>
      </c>
      <c r="R2722" s="12">
        <f t="shared" ref="R2722:R2731" si="4944">2*G2722*$M2722*(1-$M2722)*($M2722-$C2722)</f>
        <v>7.803385641124541E-3</v>
      </c>
      <c r="S2722" s="4">
        <f>IF(M2722&gt;0.5,1,0)</f>
        <v>0</v>
      </c>
      <c r="T2722" s="15" t="str">
        <f>IF(S2722=C2722,"OK","FAUX")</f>
        <v>OK</v>
      </c>
    </row>
    <row r="2723" spans="1:20" x14ac:dyDescent="0.25">
      <c r="A2723" t="s">
        <v>40</v>
      </c>
      <c r="B2723" t="s">
        <v>34</v>
      </c>
      <c r="C2723" s="4">
        <f t="shared" ref="C2723:G2723" si="4945">C2705</f>
        <v>1</v>
      </c>
      <c r="D2723" s="4">
        <f t="shared" si="4945"/>
        <v>0</v>
      </c>
      <c r="E2723" s="4">
        <f t="shared" si="4945"/>
        <v>1</v>
      </c>
      <c r="F2723" s="4">
        <f t="shared" si="4945"/>
        <v>1</v>
      </c>
      <c r="G2723" s="4">
        <f t="shared" si="4945"/>
        <v>1</v>
      </c>
      <c r="H2723" s="12">
        <f>H2718</f>
        <v>2.977794443983079</v>
      </c>
      <c r="I2723" s="12">
        <f t="shared" ref="I2723:K2723" si="4946">I2718</f>
        <v>0.37042748065264658</v>
      </c>
      <c r="J2723" s="12">
        <f t="shared" si="4946"/>
        <v>2.6504349332887713</v>
      </c>
      <c r="K2723" s="12">
        <f t="shared" si="4946"/>
        <v>-6.5659722538055507E-2</v>
      </c>
      <c r="L2723" s="4">
        <f t="shared" ref="L2723:L2731" si="4947">SUMPRODUCT(D2723:G2723,H2723:K2723)</f>
        <v>2.9552026914033624</v>
      </c>
      <c r="M2723" s="11">
        <f t="shared" ref="M2723:M2731" si="4948">1/(1+EXP(-L2723))</f>
        <v>0.95050880692573869</v>
      </c>
      <c r="N2723" s="12">
        <f t="shared" ref="N2723:N2731" si="4949">(M2723-C2723)^2</f>
        <v>2.4493781919138107E-3</v>
      </c>
      <c r="O2723" s="12">
        <f t="shared" ref="O2723:O2731" si="4950">2*D2723*$M2723*(1-$M2723)*($M2723-$C2723)</f>
        <v>0</v>
      </c>
      <c r="P2723" s="12">
        <f t="shared" si="4942"/>
        <v>-4.6563110858118375E-3</v>
      </c>
      <c r="Q2723" s="12">
        <f t="shared" si="4943"/>
        <v>-4.6563110858118375E-3</v>
      </c>
      <c r="R2723" s="12">
        <f t="shared" si="4944"/>
        <v>-4.6563110858118375E-3</v>
      </c>
      <c r="S2723" s="4">
        <f t="shared" ref="S2723:S2731" si="4951">IF(M2723&gt;0.5,1,0)</f>
        <v>1</v>
      </c>
      <c r="T2723" s="15" t="str">
        <f t="shared" ref="T2723:T2731" si="4952">IF(S2723=C2723,"OK","FAUX")</f>
        <v>OK</v>
      </c>
    </row>
    <row r="2724" spans="1:20" x14ac:dyDescent="0.25">
      <c r="A2724" t="s">
        <v>39</v>
      </c>
      <c r="B2724" t="s">
        <v>35</v>
      </c>
      <c r="C2724" s="4">
        <f t="shared" ref="C2724:G2724" si="4953">C2706</f>
        <v>0</v>
      </c>
      <c r="D2724" s="4">
        <f t="shared" si="4953"/>
        <v>-1</v>
      </c>
      <c r="E2724" s="4">
        <f t="shared" si="4953"/>
        <v>1</v>
      </c>
      <c r="F2724" s="4">
        <f t="shared" si="4953"/>
        <v>-1</v>
      </c>
      <c r="G2724" s="4">
        <f t="shared" si="4953"/>
        <v>0</v>
      </c>
      <c r="H2724" s="12">
        <f>H2718</f>
        <v>2.977794443983079</v>
      </c>
      <c r="I2724" s="12">
        <f t="shared" ref="I2724:K2724" si="4954">I2718</f>
        <v>0.37042748065264658</v>
      </c>
      <c r="J2724" s="12">
        <f t="shared" si="4954"/>
        <v>2.6504349332887713</v>
      </c>
      <c r="K2724" s="12">
        <f t="shared" si="4954"/>
        <v>-6.5659722538055507E-2</v>
      </c>
      <c r="L2724" s="4">
        <f t="shared" si="4947"/>
        <v>-5.2578018966192044</v>
      </c>
      <c r="M2724" s="11">
        <f t="shared" si="4948"/>
        <v>5.1797674086280568E-3</v>
      </c>
      <c r="N2724" s="12">
        <f t="shared" si="4949"/>
        <v>2.6829990407485414E-5</v>
      </c>
      <c r="O2724" s="12">
        <f t="shared" si="4950"/>
        <v>-5.3382034595197839E-5</v>
      </c>
      <c r="P2724" s="12">
        <f t="shared" si="4942"/>
        <v>5.3382034595197839E-5</v>
      </c>
      <c r="Q2724" s="12">
        <f t="shared" si="4943"/>
        <v>-5.3382034595197839E-5</v>
      </c>
      <c r="R2724" s="12">
        <f t="shared" si="4944"/>
        <v>0</v>
      </c>
      <c r="S2724" s="4">
        <f t="shared" si="4951"/>
        <v>0</v>
      </c>
      <c r="T2724" s="15" t="str">
        <f t="shared" si="4952"/>
        <v>OK</v>
      </c>
    </row>
    <row r="2725" spans="1:20" x14ac:dyDescent="0.25">
      <c r="A2725" t="s">
        <v>39</v>
      </c>
      <c r="B2725" t="s">
        <v>37</v>
      </c>
      <c r="C2725" s="4">
        <f t="shared" ref="C2725:G2725" si="4955">C2707</f>
        <v>0</v>
      </c>
      <c r="D2725" s="4">
        <f t="shared" si="4955"/>
        <v>-1</v>
      </c>
      <c r="E2725" s="4">
        <f t="shared" si="4955"/>
        <v>0</v>
      </c>
      <c r="F2725" s="4">
        <f t="shared" si="4955"/>
        <v>-1</v>
      </c>
      <c r="G2725" s="4">
        <f t="shared" si="4955"/>
        <v>1</v>
      </c>
      <c r="H2725" s="12">
        <f>H2718</f>
        <v>2.977794443983079</v>
      </c>
      <c r="I2725" s="12">
        <f t="shared" ref="I2725:K2725" si="4956">I2718</f>
        <v>0.37042748065264658</v>
      </c>
      <c r="J2725" s="12">
        <f t="shared" si="4956"/>
        <v>2.6504349332887713</v>
      </c>
      <c r="K2725" s="12">
        <f t="shared" si="4956"/>
        <v>-6.5659722538055507E-2</v>
      </c>
      <c r="L2725" s="4">
        <f t="shared" si="4947"/>
        <v>-5.6938890998099057</v>
      </c>
      <c r="M2725" s="11">
        <f t="shared" si="4948"/>
        <v>3.3551797916161058E-3</v>
      </c>
      <c r="N2725" s="12">
        <f t="shared" si="4949"/>
        <v>1.1257231434069096E-5</v>
      </c>
      <c r="O2725" s="12">
        <f t="shared" si="4950"/>
        <v>-2.2438922797303921E-5</v>
      </c>
      <c r="P2725" s="12">
        <f t="shared" si="4942"/>
        <v>0</v>
      </c>
      <c r="Q2725" s="12">
        <f t="shared" si="4943"/>
        <v>-2.2438922797303921E-5</v>
      </c>
      <c r="R2725" s="12">
        <f t="shared" si="4944"/>
        <v>2.2438922797303921E-5</v>
      </c>
      <c r="S2725" s="4">
        <f t="shared" si="4951"/>
        <v>0</v>
      </c>
      <c r="T2725" s="15" t="str">
        <f t="shared" si="4952"/>
        <v>OK</v>
      </c>
    </row>
    <row r="2726" spans="1:20" x14ac:dyDescent="0.25">
      <c r="A2726" t="s">
        <v>40</v>
      </c>
      <c r="B2726" t="s">
        <v>32</v>
      </c>
      <c r="C2726" s="4">
        <f t="shared" ref="C2726:G2726" si="4957">C2708</f>
        <v>1</v>
      </c>
      <c r="D2726" s="4">
        <f t="shared" si="4957"/>
        <v>1</v>
      </c>
      <c r="E2726" s="4">
        <f t="shared" si="4957"/>
        <v>1</v>
      </c>
      <c r="F2726" s="4">
        <f t="shared" si="4957"/>
        <v>0</v>
      </c>
      <c r="G2726" s="4">
        <f t="shared" si="4957"/>
        <v>1</v>
      </c>
      <c r="H2726" s="12">
        <f>H2718</f>
        <v>2.977794443983079</v>
      </c>
      <c r="I2726" s="12">
        <f t="shared" ref="I2726:K2726" si="4958">I2718</f>
        <v>0.37042748065264658</v>
      </c>
      <c r="J2726" s="12">
        <f t="shared" si="4958"/>
        <v>2.6504349332887713</v>
      </c>
      <c r="K2726" s="12">
        <f t="shared" si="4958"/>
        <v>-6.5659722538055507E-2</v>
      </c>
      <c r="L2726" s="4">
        <f t="shared" si="4947"/>
        <v>3.2825622020976701</v>
      </c>
      <c r="M2726" s="11">
        <f t="shared" si="4948"/>
        <v>0.96382572283403867</v>
      </c>
      <c r="N2726" s="12">
        <f t="shared" si="4949"/>
        <v>1.3085783284797915E-3</v>
      </c>
      <c r="O2726" s="12">
        <f t="shared" si="4950"/>
        <v>-2.5224829066639864E-3</v>
      </c>
      <c r="P2726" s="12">
        <f t="shared" si="4942"/>
        <v>-2.5224829066639864E-3</v>
      </c>
      <c r="Q2726" s="12">
        <f t="shared" si="4943"/>
        <v>0</v>
      </c>
      <c r="R2726" s="12">
        <f t="shared" si="4944"/>
        <v>-2.5224829066639864E-3</v>
      </c>
      <c r="S2726" s="4">
        <f t="shared" si="4951"/>
        <v>1</v>
      </c>
      <c r="T2726" s="15" t="str">
        <f t="shared" si="4952"/>
        <v>OK</v>
      </c>
    </row>
    <row r="2727" spans="1:20" x14ac:dyDescent="0.25">
      <c r="A2727" t="s">
        <v>40</v>
      </c>
      <c r="B2727" t="s">
        <v>38</v>
      </c>
      <c r="C2727" s="4">
        <f t="shared" ref="C2727:G2727" si="4959">C2709</f>
        <v>1</v>
      </c>
      <c r="D2727" s="4">
        <f t="shared" si="4959"/>
        <v>1</v>
      </c>
      <c r="E2727" s="4">
        <f t="shared" si="4959"/>
        <v>1</v>
      </c>
      <c r="F2727" s="4">
        <f t="shared" si="4959"/>
        <v>1</v>
      </c>
      <c r="G2727" s="4">
        <f t="shared" si="4959"/>
        <v>0</v>
      </c>
      <c r="H2727" s="12">
        <f>H2718</f>
        <v>2.977794443983079</v>
      </c>
      <c r="I2727" s="12">
        <f t="shared" ref="I2727:K2727" si="4960">I2718</f>
        <v>0.37042748065264658</v>
      </c>
      <c r="J2727" s="12">
        <f t="shared" si="4960"/>
        <v>2.6504349332887713</v>
      </c>
      <c r="K2727" s="12">
        <f t="shared" si="4960"/>
        <v>-6.5659722538055507E-2</v>
      </c>
      <c r="L2727" s="4">
        <f t="shared" si="4947"/>
        <v>5.9986568579244963</v>
      </c>
      <c r="M2727" s="11">
        <f t="shared" si="4948"/>
        <v>0.99752406175614794</v>
      </c>
      <c r="N2727" s="12">
        <f t="shared" si="4949"/>
        <v>6.1302701873692258E-6</v>
      </c>
      <c r="O2727" s="12">
        <f t="shared" si="4950"/>
        <v>-1.2230184033934345E-5</v>
      </c>
      <c r="P2727" s="12">
        <f t="shared" si="4942"/>
        <v>-1.2230184033934345E-5</v>
      </c>
      <c r="Q2727" s="12">
        <f t="shared" si="4943"/>
        <v>-1.2230184033934345E-5</v>
      </c>
      <c r="R2727" s="12">
        <f t="shared" si="4944"/>
        <v>0</v>
      </c>
      <c r="S2727" s="4">
        <f t="shared" si="4951"/>
        <v>1</v>
      </c>
      <c r="T2727" s="15" t="str">
        <f t="shared" si="4952"/>
        <v>OK</v>
      </c>
    </row>
    <row r="2728" spans="1:20" x14ac:dyDescent="0.25">
      <c r="A2728" t="s">
        <v>39</v>
      </c>
      <c r="B2728" t="s">
        <v>31</v>
      </c>
      <c r="C2728" s="4">
        <f t="shared" ref="C2728:G2728" si="4961">C2710</f>
        <v>0</v>
      </c>
      <c r="D2728" s="4">
        <f t="shared" si="4961"/>
        <v>0</v>
      </c>
      <c r="E2728" s="4">
        <f t="shared" si="4961"/>
        <v>0</v>
      </c>
      <c r="F2728" s="4">
        <f t="shared" si="4961"/>
        <v>-1</v>
      </c>
      <c r="G2728" s="4">
        <f t="shared" si="4961"/>
        <v>0</v>
      </c>
      <c r="H2728" s="12">
        <f>H2718</f>
        <v>2.977794443983079</v>
      </c>
      <c r="I2728" s="12">
        <f t="shared" ref="I2728:K2728" si="4962">I2718</f>
        <v>0.37042748065264658</v>
      </c>
      <c r="J2728" s="12">
        <f t="shared" si="4962"/>
        <v>2.6504349332887713</v>
      </c>
      <c r="K2728" s="12">
        <f t="shared" si="4962"/>
        <v>-6.5659722538055507E-2</v>
      </c>
      <c r="L2728" s="4">
        <f t="shared" si="4947"/>
        <v>-2.6504349332887713</v>
      </c>
      <c r="M2728" s="11">
        <f t="shared" si="4948"/>
        <v>6.5962207672468187E-2</v>
      </c>
      <c r="N2728" s="12">
        <f t="shared" si="4949"/>
        <v>4.3510128410258206E-3</v>
      </c>
      <c r="O2728" s="12">
        <f t="shared" si="4950"/>
        <v>0</v>
      </c>
      <c r="P2728" s="12">
        <f t="shared" si="4942"/>
        <v>0</v>
      </c>
      <c r="Q2728" s="12">
        <f t="shared" si="4943"/>
        <v>-8.1280208568410006E-3</v>
      </c>
      <c r="R2728" s="12">
        <f t="shared" si="4944"/>
        <v>0</v>
      </c>
      <c r="S2728" s="4">
        <f t="shared" si="4951"/>
        <v>0</v>
      </c>
      <c r="T2728" s="15" t="str">
        <f t="shared" si="4952"/>
        <v>OK</v>
      </c>
    </row>
    <row r="2729" spans="1:20" x14ac:dyDescent="0.25">
      <c r="A2729" t="s">
        <v>40</v>
      </c>
      <c r="B2729" t="s">
        <v>30</v>
      </c>
      <c r="C2729" s="4">
        <f t="shared" ref="C2729:G2729" si="4963">C2711</f>
        <v>1</v>
      </c>
      <c r="D2729" s="4">
        <f t="shared" si="4963"/>
        <v>1</v>
      </c>
      <c r="E2729" s="4">
        <f t="shared" si="4963"/>
        <v>0</v>
      </c>
      <c r="F2729" s="4">
        <f t="shared" si="4963"/>
        <v>1</v>
      </c>
      <c r="G2729" s="4">
        <f t="shared" si="4963"/>
        <v>1</v>
      </c>
      <c r="H2729" s="12">
        <f>H2718</f>
        <v>2.977794443983079</v>
      </c>
      <c r="I2729" s="12">
        <f t="shared" ref="I2729:K2729" si="4964">I2718</f>
        <v>0.37042748065264658</v>
      </c>
      <c r="J2729" s="12">
        <f t="shared" si="4964"/>
        <v>2.6504349332887713</v>
      </c>
      <c r="K2729" s="12">
        <f t="shared" si="4964"/>
        <v>-6.5659722538055507E-2</v>
      </c>
      <c r="L2729" s="4">
        <f t="shared" si="4947"/>
        <v>5.5625696547337951</v>
      </c>
      <c r="M2729" s="11">
        <f t="shared" si="4948"/>
        <v>0.99617578172076438</v>
      </c>
      <c r="N2729" s="12">
        <f t="shared" si="4949"/>
        <v>1.4624645447239885E-5</v>
      </c>
      <c r="O2729" s="12">
        <f t="shared" si="4950"/>
        <v>-2.913743522158642E-5</v>
      </c>
      <c r="P2729" s="12">
        <f t="shared" si="4942"/>
        <v>0</v>
      </c>
      <c r="Q2729" s="12">
        <f t="shared" si="4943"/>
        <v>-2.913743522158642E-5</v>
      </c>
      <c r="R2729" s="12">
        <f t="shared" si="4944"/>
        <v>-2.913743522158642E-5</v>
      </c>
      <c r="S2729" s="4">
        <f t="shared" si="4951"/>
        <v>1</v>
      </c>
      <c r="T2729" s="15" t="str">
        <f t="shared" si="4952"/>
        <v>OK</v>
      </c>
    </row>
    <row r="2730" spans="1:20" x14ac:dyDescent="0.25">
      <c r="A2730" t="s">
        <v>39</v>
      </c>
      <c r="B2730" t="s">
        <v>36</v>
      </c>
      <c r="C2730" s="4">
        <f t="shared" ref="C2730:G2730" si="4965">C2712</f>
        <v>0</v>
      </c>
      <c r="D2730" s="4">
        <f t="shared" si="4965"/>
        <v>-1</v>
      </c>
      <c r="E2730" s="4">
        <f t="shared" si="4965"/>
        <v>0</v>
      </c>
      <c r="F2730" s="4">
        <f t="shared" si="4965"/>
        <v>-1</v>
      </c>
      <c r="G2730" s="4">
        <f t="shared" si="4965"/>
        <v>0</v>
      </c>
      <c r="H2730" s="12">
        <f>H2718</f>
        <v>2.977794443983079</v>
      </c>
      <c r="I2730" s="12">
        <f t="shared" ref="I2730:K2730" si="4966">I2718</f>
        <v>0.37042748065264658</v>
      </c>
      <c r="J2730" s="12">
        <f t="shared" si="4966"/>
        <v>2.6504349332887713</v>
      </c>
      <c r="K2730" s="12">
        <f t="shared" si="4966"/>
        <v>-6.5659722538055507E-2</v>
      </c>
      <c r="L2730" s="4">
        <f t="shared" si="4947"/>
        <v>-5.6282293772718504</v>
      </c>
      <c r="M2730" s="11">
        <f t="shared" si="4948"/>
        <v>3.5820577044670438E-3</v>
      </c>
      <c r="N2730" s="12">
        <f t="shared" si="4949"/>
        <v>1.2831137398131707E-5</v>
      </c>
      <c r="O2730" s="12">
        <f t="shared" si="4950"/>
        <v>-2.5570351047115307E-5</v>
      </c>
      <c r="P2730" s="12">
        <f t="shared" si="4942"/>
        <v>0</v>
      </c>
      <c r="Q2730" s="12">
        <f t="shared" si="4943"/>
        <v>-2.5570351047115307E-5</v>
      </c>
      <c r="R2730" s="12">
        <f t="shared" si="4944"/>
        <v>0</v>
      </c>
      <c r="S2730" s="4">
        <f t="shared" si="4951"/>
        <v>0</v>
      </c>
      <c r="T2730" s="15" t="str">
        <f t="shared" si="4952"/>
        <v>OK</v>
      </c>
    </row>
    <row r="2731" spans="1:20" x14ac:dyDescent="0.25">
      <c r="A2731" t="s">
        <v>40</v>
      </c>
      <c r="B2731" t="s">
        <v>33</v>
      </c>
      <c r="C2731" s="4">
        <f t="shared" ref="C2731:G2731" si="4967">C2713</f>
        <v>1</v>
      </c>
      <c r="D2731" s="4">
        <f t="shared" si="4967"/>
        <v>1</v>
      </c>
      <c r="E2731" s="4">
        <f t="shared" si="4967"/>
        <v>1</v>
      </c>
      <c r="F2731" s="4">
        <f t="shared" si="4967"/>
        <v>1</v>
      </c>
      <c r="G2731" s="4">
        <f t="shared" si="4967"/>
        <v>0</v>
      </c>
      <c r="H2731" s="12">
        <f>H2718</f>
        <v>2.977794443983079</v>
      </c>
      <c r="I2731" s="12">
        <f t="shared" ref="I2731:K2731" si="4968">I2718</f>
        <v>0.37042748065264658</v>
      </c>
      <c r="J2731" s="12">
        <f t="shared" si="4968"/>
        <v>2.6504349332887713</v>
      </c>
      <c r="K2731" s="12">
        <f t="shared" si="4968"/>
        <v>-6.5659722538055507E-2</v>
      </c>
      <c r="L2731" s="4">
        <f t="shared" si="4947"/>
        <v>5.9986568579244963</v>
      </c>
      <c r="M2731" s="11">
        <f t="shared" si="4948"/>
        <v>0.99752406175614794</v>
      </c>
      <c r="N2731" s="12">
        <f t="shared" si="4949"/>
        <v>6.1302701873692258E-6</v>
      </c>
      <c r="O2731" s="12">
        <f t="shared" si="4950"/>
        <v>-1.2230184033934345E-5</v>
      </c>
      <c r="P2731" s="12">
        <f t="shared" si="4942"/>
        <v>-1.2230184033934345E-5</v>
      </c>
      <c r="Q2731" s="12">
        <f t="shared" si="4943"/>
        <v>-1.2230184033934345E-5</v>
      </c>
      <c r="R2731" s="12">
        <f t="shared" si="4944"/>
        <v>0</v>
      </c>
      <c r="S2731" s="4">
        <f t="shared" si="4951"/>
        <v>1</v>
      </c>
      <c r="T2731" s="15" t="str">
        <f t="shared" si="4952"/>
        <v>OK</v>
      </c>
    </row>
    <row r="2732" spans="1:20" x14ac:dyDescent="0.25">
      <c r="M2732" s="5" t="s">
        <v>47</v>
      </c>
      <c r="N2732" s="11">
        <f>AVERAGE(N2722:N2731)</f>
        <v>1.235785006044819E-3</v>
      </c>
      <c r="O2732"/>
    </row>
    <row r="2733" spans="1:20" x14ac:dyDescent="0.25">
      <c r="H2733" t="s">
        <v>41</v>
      </c>
      <c r="I2733">
        <f>I2715</f>
        <v>3</v>
      </c>
      <c r="M2733"/>
      <c r="N2733" s="5" t="s">
        <v>46</v>
      </c>
      <c r="O2733" s="11">
        <f>AVERAGE(O2722:O2731)</f>
        <v>-1.0480857659517599E-3</v>
      </c>
      <c r="P2733" s="11">
        <f t="shared" ref="P2733:R2733" si="4969">AVERAGE(P2722:P2731)</f>
        <v>6.5351331517604592E-5</v>
      </c>
      <c r="Q2733" s="11">
        <f t="shared" si="4969"/>
        <v>-1.293932105438191E-3</v>
      </c>
      <c r="R2733" s="11">
        <f t="shared" si="4969"/>
        <v>6.1789313622443446E-5</v>
      </c>
    </row>
    <row r="2734" spans="1:20" x14ac:dyDescent="0.25">
      <c r="M2734"/>
      <c r="N2734"/>
      <c r="O2734"/>
    </row>
    <row r="2735" spans="1:20" x14ac:dyDescent="0.25">
      <c r="M2735"/>
      <c r="N2735"/>
      <c r="O2735"/>
    </row>
    <row r="2736" spans="1:20" x14ac:dyDescent="0.25">
      <c r="H2736" s="13">
        <f>H2718-O2733*$I2733</f>
        <v>2.9809387012809343</v>
      </c>
      <c r="I2736" s="13">
        <f t="shared" ref="I2736" si="4970">I2718-P2733*$I2733</f>
        <v>0.37023142665809378</v>
      </c>
      <c r="J2736" s="13">
        <f t="shared" ref="J2736" si="4971">J2718-Q2733*$I2733</f>
        <v>2.6543167296050858</v>
      </c>
      <c r="K2736" s="13">
        <f t="shared" ref="K2736" si="4972">K2718-R2733*$I2733</f>
        <v>-6.5845090478922841E-2</v>
      </c>
      <c r="M2736"/>
      <c r="N2736"/>
      <c r="O2736"/>
    </row>
    <row r="2737" spans="1:20" x14ac:dyDescent="0.25">
      <c r="H2737" s="36" t="s">
        <v>18</v>
      </c>
      <c r="I2737" s="36"/>
      <c r="J2737" s="36"/>
      <c r="K2737" s="36"/>
      <c r="M2737"/>
      <c r="N2737"/>
      <c r="O2737" s="37" t="s">
        <v>23</v>
      </c>
      <c r="P2737" s="37"/>
      <c r="Q2737" s="37"/>
      <c r="R2737" s="37"/>
    </row>
    <row r="2738" spans="1:20" x14ac:dyDescent="0.25">
      <c r="A2738" s="14" t="s">
        <v>45</v>
      </c>
      <c r="B2738" s="14">
        <f>B2720+1</f>
        <v>152</v>
      </c>
      <c r="H2738" s="8" t="s">
        <v>19</v>
      </c>
      <c r="I2738" s="8" t="s">
        <v>20</v>
      </c>
      <c r="J2738" s="8" t="s">
        <v>22</v>
      </c>
      <c r="K2738" s="8" t="s">
        <v>21</v>
      </c>
      <c r="M2738"/>
      <c r="N2738"/>
      <c r="O2738" s="8" t="s">
        <v>24</v>
      </c>
      <c r="P2738" s="8" t="s">
        <v>25</v>
      </c>
      <c r="Q2738" s="8" t="s">
        <v>26</v>
      </c>
      <c r="R2738" s="8" t="s">
        <v>27</v>
      </c>
    </row>
    <row r="2739" spans="1:20" ht="30" x14ac:dyDescent="0.25">
      <c r="A2739" s="6" t="s">
        <v>44</v>
      </c>
      <c r="B2739" s="6" t="s">
        <v>13</v>
      </c>
      <c r="C2739" s="7" t="s">
        <v>7</v>
      </c>
      <c r="D2739" s="6" t="s">
        <v>14</v>
      </c>
      <c r="E2739" s="6" t="s">
        <v>1</v>
      </c>
      <c r="F2739" s="6" t="s">
        <v>2</v>
      </c>
      <c r="G2739" s="6" t="s">
        <v>15</v>
      </c>
      <c r="H2739" s="9" t="s">
        <v>14</v>
      </c>
      <c r="I2739" s="9" t="s">
        <v>1</v>
      </c>
      <c r="J2739" s="9" t="s">
        <v>2</v>
      </c>
      <c r="K2739" s="9" t="s">
        <v>15</v>
      </c>
      <c r="L2739" s="6" t="s">
        <v>16</v>
      </c>
      <c r="M2739" s="6" t="s">
        <v>17</v>
      </c>
      <c r="N2739" s="6" t="s">
        <v>28</v>
      </c>
      <c r="O2739" s="9" t="s">
        <v>14</v>
      </c>
      <c r="P2739" s="9" t="s">
        <v>1</v>
      </c>
      <c r="Q2739" s="9" t="s">
        <v>2</v>
      </c>
      <c r="R2739" s="9" t="s">
        <v>15</v>
      </c>
      <c r="S2739" s="7" t="s">
        <v>42</v>
      </c>
      <c r="T2739" s="9" t="s">
        <v>43</v>
      </c>
    </row>
    <row r="2740" spans="1:20" x14ac:dyDescent="0.25">
      <c r="A2740" t="s">
        <v>39</v>
      </c>
      <c r="B2740" t="s">
        <v>29</v>
      </c>
      <c r="C2740" s="4">
        <f>C2722</f>
        <v>0</v>
      </c>
      <c r="D2740" s="4">
        <f t="shared" ref="D2740:G2740" si="4973">D2722</f>
        <v>-1</v>
      </c>
      <c r="E2740" s="4">
        <f t="shared" si="4973"/>
        <v>1</v>
      </c>
      <c r="F2740" s="4">
        <f t="shared" si="4973"/>
        <v>0</v>
      </c>
      <c r="G2740" s="4">
        <f t="shared" si="4973"/>
        <v>1</v>
      </c>
      <c r="H2740" s="12">
        <f>H2736</f>
        <v>2.9809387012809343</v>
      </c>
      <c r="I2740" s="12">
        <f t="shared" ref="I2740:K2740" si="4974">I2736</f>
        <v>0.37023142665809378</v>
      </c>
      <c r="J2740" s="12">
        <f t="shared" si="4974"/>
        <v>2.6543167296050858</v>
      </c>
      <c r="K2740" s="12">
        <f t="shared" si="4974"/>
        <v>-6.5845090478922841E-2</v>
      </c>
      <c r="L2740" s="4">
        <f>SUMPRODUCT(D2740:G2740,H2740:K2740)</f>
        <v>-2.6765523651017635</v>
      </c>
      <c r="M2740" s="11">
        <f>1/(1+EXP(-L2740))</f>
        <v>6.4371207432364672E-2</v>
      </c>
      <c r="N2740" s="12">
        <f>(M2740-C2740)^2</f>
        <v>4.1436523463005207E-3</v>
      </c>
      <c r="O2740" s="12">
        <f>2*D2740*$M2740*(1-$M2740)*($M2740-$C2740)</f>
        <v>-7.7538408831784103E-3</v>
      </c>
      <c r="P2740" s="12">
        <f t="shared" ref="P2740:P2749" si="4975">2*E2740*$M2740*(1-$M2740)*($M2740-$C2740)</f>
        <v>7.7538408831784103E-3</v>
      </c>
      <c r="Q2740" s="12">
        <f t="shared" ref="Q2740:Q2749" si="4976">2*F2740*$M2740*(1-$M2740)*($M2740-$C2740)</f>
        <v>0</v>
      </c>
      <c r="R2740" s="12">
        <f t="shared" ref="R2740:R2749" si="4977">2*G2740*$M2740*(1-$M2740)*($M2740-$C2740)</f>
        <v>7.7538408831784103E-3</v>
      </c>
      <c r="S2740" s="4">
        <f>IF(M2740&gt;0.5,1,0)</f>
        <v>0</v>
      </c>
      <c r="T2740" s="15" t="str">
        <f>IF(S2740=C2740,"OK","FAUX")</f>
        <v>OK</v>
      </c>
    </row>
    <row r="2741" spans="1:20" x14ac:dyDescent="0.25">
      <c r="A2741" t="s">
        <v>40</v>
      </c>
      <c r="B2741" t="s">
        <v>34</v>
      </c>
      <c r="C2741" s="4">
        <f t="shared" ref="C2741:G2741" si="4978">C2723</f>
        <v>1</v>
      </c>
      <c r="D2741" s="4">
        <f t="shared" si="4978"/>
        <v>0</v>
      </c>
      <c r="E2741" s="4">
        <f t="shared" si="4978"/>
        <v>1</v>
      </c>
      <c r="F2741" s="4">
        <f t="shared" si="4978"/>
        <v>1</v>
      </c>
      <c r="G2741" s="4">
        <f t="shared" si="4978"/>
        <v>1</v>
      </c>
      <c r="H2741" s="12">
        <f>H2736</f>
        <v>2.9809387012809343</v>
      </c>
      <c r="I2741" s="12">
        <f t="shared" ref="I2741:K2741" si="4979">I2736</f>
        <v>0.37023142665809378</v>
      </c>
      <c r="J2741" s="12">
        <f t="shared" si="4979"/>
        <v>2.6543167296050858</v>
      </c>
      <c r="K2741" s="12">
        <f t="shared" si="4979"/>
        <v>-6.5845090478922841E-2</v>
      </c>
      <c r="L2741" s="4">
        <f t="shared" ref="L2741:L2749" si="4980">SUMPRODUCT(D2741:G2741,H2741:K2741)</f>
        <v>2.9587030657842566</v>
      </c>
      <c r="M2741" s="11">
        <f t="shared" ref="M2741:M2749" si="4981">1/(1+EXP(-L2741))</f>
        <v>0.95067321146386619</v>
      </c>
      <c r="N2741" s="12">
        <f t="shared" ref="N2741:N2749" si="4982">(M2741-C2741)^2</f>
        <v>2.4331320672884623E-3</v>
      </c>
      <c r="O2741" s="12">
        <f t="shared" ref="O2741:O2749" si="4983">2*D2741*$M2741*(1-$M2741)*($M2741-$C2741)</f>
        <v>0</v>
      </c>
      <c r="P2741" s="12">
        <f t="shared" si="4975"/>
        <v>-4.6262269526496759E-3</v>
      </c>
      <c r="Q2741" s="12">
        <f t="shared" si="4976"/>
        <v>-4.6262269526496759E-3</v>
      </c>
      <c r="R2741" s="12">
        <f t="shared" si="4977"/>
        <v>-4.6262269526496759E-3</v>
      </c>
      <c r="S2741" s="4">
        <f t="shared" ref="S2741:S2749" si="4984">IF(M2741&gt;0.5,1,0)</f>
        <v>1</v>
      </c>
      <c r="T2741" s="15" t="str">
        <f t="shared" ref="T2741:T2749" si="4985">IF(S2741=C2741,"OK","FAUX")</f>
        <v>OK</v>
      </c>
    </row>
    <row r="2742" spans="1:20" x14ac:dyDescent="0.25">
      <c r="A2742" t="s">
        <v>39</v>
      </c>
      <c r="B2742" t="s">
        <v>35</v>
      </c>
      <c r="C2742" s="4">
        <f t="shared" ref="C2742:G2742" si="4986">C2724</f>
        <v>0</v>
      </c>
      <c r="D2742" s="4">
        <f t="shared" si="4986"/>
        <v>-1</v>
      </c>
      <c r="E2742" s="4">
        <f t="shared" si="4986"/>
        <v>1</v>
      </c>
      <c r="F2742" s="4">
        <f t="shared" si="4986"/>
        <v>-1</v>
      </c>
      <c r="G2742" s="4">
        <f t="shared" si="4986"/>
        <v>0</v>
      </c>
      <c r="H2742" s="12">
        <f>H2736</f>
        <v>2.9809387012809343</v>
      </c>
      <c r="I2742" s="12">
        <f t="shared" ref="I2742:K2742" si="4987">I2736</f>
        <v>0.37023142665809378</v>
      </c>
      <c r="J2742" s="12">
        <f t="shared" si="4987"/>
        <v>2.6543167296050858</v>
      </c>
      <c r="K2742" s="12">
        <f t="shared" si="4987"/>
        <v>-6.5845090478922841E-2</v>
      </c>
      <c r="L2742" s="4">
        <f t="shared" si="4980"/>
        <v>-5.2650240042279268</v>
      </c>
      <c r="M2742" s="11">
        <f t="shared" si="4981"/>
        <v>5.1426850205631694E-3</v>
      </c>
      <c r="N2742" s="12">
        <f t="shared" si="4982"/>
        <v>2.6447209220724807E-5</v>
      </c>
      <c r="O2742" s="12">
        <f t="shared" si="4983"/>
        <v>-5.2622399108059371E-5</v>
      </c>
      <c r="P2742" s="12">
        <f t="shared" si="4975"/>
        <v>5.2622399108059371E-5</v>
      </c>
      <c r="Q2742" s="12">
        <f t="shared" si="4976"/>
        <v>-5.2622399108059371E-5</v>
      </c>
      <c r="R2742" s="12">
        <f t="shared" si="4977"/>
        <v>0</v>
      </c>
      <c r="S2742" s="4">
        <f t="shared" si="4984"/>
        <v>0</v>
      </c>
      <c r="T2742" s="15" t="str">
        <f t="shared" si="4985"/>
        <v>OK</v>
      </c>
    </row>
    <row r="2743" spans="1:20" x14ac:dyDescent="0.25">
      <c r="A2743" t="s">
        <v>39</v>
      </c>
      <c r="B2743" t="s">
        <v>37</v>
      </c>
      <c r="C2743" s="4">
        <f t="shared" ref="C2743:G2743" si="4988">C2725</f>
        <v>0</v>
      </c>
      <c r="D2743" s="4">
        <f t="shared" si="4988"/>
        <v>-1</v>
      </c>
      <c r="E2743" s="4">
        <f t="shared" si="4988"/>
        <v>0</v>
      </c>
      <c r="F2743" s="4">
        <f t="shared" si="4988"/>
        <v>-1</v>
      </c>
      <c r="G2743" s="4">
        <f t="shared" si="4988"/>
        <v>1</v>
      </c>
      <c r="H2743" s="12">
        <f>H2736</f>
        <v>2.9809387012809343</v>
      </c>
      <c r="I2743" s="12">
        <f t="shared" ref="I2743:K2743" si="4989">I2736</f>
        <v>0.37023142665809378</v>
      </c>
      <c r="J2743" s="12">
        <f t="shared" si="4989"/>
        <v>2.6543167296050858</v>
      </c>
      <c r="K2743" s="12">
        <f t="shared" si="4989"/>
        <v>-6.5845090478922841E-2</v>
      </c>
      <c r="L2743" s="4">
        <f t="shared" si="4980"/>
        <v>-5.7011005213649426</v>
      </c>
      <c r="M2743" s="11">
        <f t="shared" si="4981"/>
        <v>3.3311515181446219E-3</v>
      </c>
      <c r="N2743" s="12">
        <f t="shared" si="4982"/>
        <v>1.109657043683722E-5</v>
      </c>
      <c r="O2743" s="12">
        <f t="shared" si="4983"/>
        <v>-2.2119212158760699E-5</v>
      </c>
      <c r="P2743" s="12">
        <f t="shared" si="4975"/>
        <v>0</v>
      </c>
      <c r="Q2743" s="12">
        <f t="shared" si="4976"/>
        <v>-2.2119212158760699E-5</v>
      </c>
      <c r="R2743" s="12">
        <f t="shared" si="4977"/>
        <v>2.2119212158760699E-5</v>
      </c>
      <c r="S2743" s="4">
        <f t="shared" si="4984"/>
        <v>0</v>
      </c>
      <c r="T2743" s="15" t="str">
        <f t="shared" si="4985"/>
        <v>OK</v>
      </c>
    </row>
    <row r="2744" spans="1:20" x14ac:dyDescent="0.25">
      <c r="A2744" t="s">
        <v>40</v>
      </c>
      <c r="B2744" t="s">
        <v>32</v>
      </c>
      <c r="C2744" s="4">
        <f t="shared" ref="C2744:G2744" si="4990">C2726</f>
        <v>1</v>
      </c>
      <c r="D2744" s="4">
        <f t="shared" si="4990"/>
        <v>1</v>
      </c>
      <c r="E2744" s="4">
        <f t="shared" si="4990"/>
        <v>1</v>
      </c>
      <c r="F2744" s="4">
        <f t="shared" si="4990"/>
        <v>0</v>
      </c>
      <c r="G2744" s="4">
        <f t="shared" si="4990"/>
        <v>1</v>
      </c>
      <c r="H2744" s="12">
        <f>H2736</f>
        <v>2.9809387012809343</v>
      </c>
      <c r="I2744" s="12">
        <f t="shared" ref="I2744:K2744" si="4991">I2736</f>
        <v>0.37023142665809378</v>
      </c>
      <c r="J2744" s="12">
        <f t="shared" si="4991"/>
        <v>2.6543167296050858</v>
      </c>
      <c r="K2744" s="12">
        <f t="shared" si="4991"/>
        <v>-6.5845090478922841E-2</v>
      </c>
      <c r="L2744" s="4">
        <f t="shared" si="4980"/>
        <v>3.2853250374601051</v>
      </c>
      <c r="M2744" s="11">
        <f t="shared" si="4981"/>
        <v>0.96392192767451423</v>
      </c>
      <c r="N2744" s="12">
        <f t="shared" si="4982"/>
        <v>1.301627302722982E-3</v>
      </c>
      <c r="O2744" s="12">
        <f t="shared" si="4983"/>
        <v>-2.5093341975090302E-3</v>
      </c>
      <c r="P2744" s="12">
        <f t="shared" si="4975"/>
        <v>-2.5093341975090302E-3</v>
      </c>
      <c r="Q2744" s="12">
        <f t="shared" si="4976"/>
        <v>0</v>
      </c>
      <c r="R2744" s="12">
        <f t="shared" si="4977"/>
        <v>-2.5093341975090302E-3</v>
      </c>
      <c r="S2744" s="4">
        <f t="shared" si="4984"/>
        <v>1</v>
      </c>
      <c r="T2744" s="15" t="str">
        <f t="shared" si="4985"/>
        <v>OK</v>
      </c>
    </row>
    <row r="2745" spans="1:20" x14ac:dyDescent="0.25">
      <c r="A2745" t="s">
        <v>40</v>
      </c>
      <c r="B2745" t="s">
        <v>38</v>
      </c>
      <c r="C2745" s="4">
        <f t="shared" ref="C2745:G2745" si="4992">C2727</f>
        <v>1</v>
      </c>
      <c r="D2745" s="4">
        <f t="shared" si="4992"/>
        <v>1</v>
      </c>
      <c r="E2745" s="4">
        <f t="shared" si="4992"/>
        <v>1</v>
      </c>
      <c r="F2745" s="4">
        <f t="shared" si="4992"/>
        <v>1</v>
      </c>
      <c r="G2745" s="4">
        <f t="shared" si="4992"/>
        <v>0</v>
      </c>
      <c r="H2745" s="12">
        <f>H2736</f>
        <v>2.9809387012809343</v>
      </c>
      <c r="I2745" s="12">
        <f t="shared" ref="I2745:K2745" si="4993">I2736</f>
        <v>0.37023142665809378</v>
      </c>
      <c r="J2745" s="12">
        <f t="shared" si="4993"/>
        <v>2.6543167296050858</v>
      </c>
      <c r="K2745" s="12">
        <f t="shared" si="4993"/>
        <v>-6.5845090478922841E-2</v>
      </c>
      <c r="L2745" s="4">
        <f t="shared" si="4980"/>
        <v>6.0054868575441134</v>
      </c>
      <c r="M2745" s="11">
        <f t="shared" si="4981"/>
        <v>0.99754087335101682</v>
      </c>
      <c r="N2745" s="12">
        <f t="shared" si="4982"/>
        <v>6.0473038757392373E-6</v>
      </c>
      <c r="O2745" s="12">
        <f t="shared" si="4983"/>
        <v>-1.2064865579247817E-5</v>
      </c>
      <c r="P2745" s="12">
        <f t="shared" si="4975"/>
        <v>-1.2064865579247817E-5</v>
      </c>
      <c r="Q2745" s="12">
        <f t="shared" si="4976"/>
        <v>-1.2064865579247817E-5</v>
      </c>
      <c r="R2745" s="12">
        <f t="shared" si="4977"/>
        <v>0</v>
      </c>
      <c r="S2745" s="4">
        <f t="shared" si="4984"/>
        <v>1</v>
      </c>
      <c r="T2745" s="15" t="str">
        <f t="shared" si="4985"/>
        <v>OK</v>
      </c>
    </row>
    <row r="2746" spans="1:20" x14ac:dyDescent="0.25">
      <c r="A2746" t="s">
        <v>39</v>
      </c>
      <c r="B2746" t="s">
        <v>31</v>
      </c>
      <c r="C2746" s="4">
        <f t="shared" ref="C2746:G2746" si="4994">C2728</f>
        <v>0</v>
      </c>
      <c r="D2746" s="4">
        <f t="shared" si="4994"/>
        <v>0</v>
      </c>
      <c r="E2746" s="4">
        <f t="shared" si="4994"/>
        <v>0</v>
      </c>
      <c r="F2746" s="4">
        <f t="shared" si="4994"/>
        <v>-1</v>
      </c>
      <c r="G2746" s="4">
        <f t="shared" si="4994"/>
        <v>0</v>
      </c>
      <c r="H2746" s="12">
        <f>H2736</f>
        <v>2.9809387012809343</v>
      </c>
      <c r="I2746" s="12">
        <f t="shared" ref="I2746:K2746" si="4995">I2736</f>
        <v>0.37023142665809378</v>
      </c>
      <c r="J2746" s="12">
        <f t="shared" si="4995"/>
        <v>2.6543167296050858</v>
      </c>
      <c r="K2746" s="12">
        <f t="shared" si="4995"/>
        <v>-6.5845090478922841E-2</v>
      </c>
      <c r="L2746" s="4">
        <f t="shared" si="4980"/>
        <v>-2.6543167296050858</v>
      </c>
      <c r="M2746" s="11">
        <f t="shared" si="4981"/>
        <v>6.5723448136258869E-2</v>
      </c>
      <c r="N2746" s="12">
        <f t="shared" si="4982"/>
        <v>4.3195716349195097E-3</v>
      </c>
      <c r="O2746" s="12">
        <f t="shared" si="4983"/>
        <v>0</v>
      </c>
      <c r="P2746" s="12">
        <f t="shared" si="4975"/>
        <v>0</v>
      </c>
      <c r="Q2746" s="12">
        <f t="shared" si="4976"/>
        <v>-8.071348985202044E-3</v>
      </c>
      <c r="R2746" s="12">
        <f t="shared" si="4977"/>
        <v>0</v>
      </c>
      <c r="S2746" s="4">
        <f t="shared" si="4984"/>
        <v>0</v>
      </c>
      <c r="T2746" s="15" t="str">
        <f t="shared" si="4985"/>
        <v>OK</v>
      </c>
    </row>
    <row r="2747" spans="1:20" x14ac:dyDescent="0.25">
      <c r="A2747" t="s">
        <v>40</v>
      </c>
      <c r="B2747" t="s">
        <v>30</v>
      </c>
      <c r="C2747" s="4">
        <f t="shared" ref="C2747:G2747" si="4996">C2729</f>
        <v>1</v>
      </c>
      <c r="D2747" s="4">
        <f t="shared" si="4996"/>
        <v>1</v>
      </c>
      <c r="E2747" s="4">
        <f t="shared" si="4996"/>
        <v>0</v>
      </c>
      <c r="F2747" s="4">
        <f t="shared" si="4996"/>
        <v>1</v>
      </c>
      <c r="G2747" s="4">
        <f t="shared" si="4996"/>
        <v>1</v>
      </c>
      <c r="H2747" s="12">
        <f>H2736</f>
        <v>2.9809387012809343</v>
      </c>
      <c r="I2747" s="12">
        <f t="shared" ref="I2747:K2747" si="4997">I2736</f>
        <v>0.37023142665809378</v>
      </c>
      <c r="J2747" s="12">
        <f t="shared" si="4997"/>
        <v>2.6543167296050858</v>
      </c>
      <c r="K2747" s="12">
        <f t="shared" si="4997"/>
        <v>-6.5845090478922841E-2</v>
      </c>
      <c r="L2747" s="4">
        <f t="shared" si="4980"/>
        <v>5.5694103404070976</v>
      </c>
      <c r="M2747" s="11">
        <f t="shared" si="4981"/>
        <v>0.99620175369844277</v>
      </c>
      <c r="N2747" s="12">
        <f t="shared" si="4982"/>
        <v>1.4426674967293166E-5</v>
      </c>
      <c r="O2747" s="12">
        <f t="shared" si="4983"/>
        <v>-2.8743757804909755E-5</v>
      </c>
      <c r="P2747" s="12">
        <f t="shared" si="4975"/>
        <v>0</v>
      </c>
      <c r="Q2747" s="12">
        <f t="shared" si="4976"/>
        <v>-2.8743757804909755E-5</v>
      </c>
      <c r="R2747" s="12">
        <f t="shared" si="4977"/>
        <v>-2.8743757804909755E-5</v>
      </c>
      <c r="S2747" s="4">
        <f t="shared" si="4984"/>
        <v>1</v>
      </c>
      <c r="T2747" s="15" t="str">
        <f t="shared" si="4985"/>
        <v>OK</v>
      </c>
    </row>
    <row r="2748" spans="1:20" x14ac:dyDescent="0.25">
      <c r="A2748" t="s">
        <v>39</v>
      </c>
      <c r="B2748" t="s">
        <v>36</v>
      </c>
      <c r="C2748" s="4">
        <f t="shared" ref="C2748:G2748" si="4998">C2730</f>
        <v>0</v>
      </c>
      <c r="D2748" s="4">
        <f t="shared" si="4998"/>
        <v>-1</v>
      </c>
      <c r="E2748" s="4">
        <f t="shared" si="4998"/>
        <v>0</v>
      </c>
      <c r="F2748" s="4">
        <f t="shared" si="4998"/>
        <v>-1</v>
      </c>
      <c r="G2748" s="4">
        <f t="shared" si="4998"/>
        <v>0</v>
      </c>
      <c r="H2748" s="12">
        <f>H2736</f>
        <v>2.9809387012809343</v>
      </c>
      <c r="I2748" s="12">
        <f t="shared" ref="I2748:K2748" si="4999">I2736</f>
        <v>0.37023142665809378</v>
      </c>
      <c r="J2748" s="12">
        <f t="shared" si="4999"/>
        <v>2.6543167296050858</v>
      </c>
      <c r="K2748" s="12">
        <f t="shared" si="4999"/>
        <v>-6.5845090478922841E-2</v>
      </c>
      <c r="L2748" s="4">
        <f t="shared" si="4980"/>
        <v>-5.6352554308860201</v>
      </c>
      <c r="M2748" s="11">
        <f t="shared" si="4981"/>
        <v>3.5570673927360261E-3</v>
      </c>
      <c r="N2748" s="12">
        <f t="shared" si="4982"/>
        <v>1.2652728436465871E-5</v>
      </c>
      <c r="O2748" s="12">
        <f t="shared" si="4983"/>
        <v>-2.5215443657430748E-5</v>
      </c>
      <c r="P2748" s="12">
        <f t="shared" si="4975"/>
        <v>0</v>
      </c>
      <c r="Q2748" s="12">
        <f t="shared" si="4976"/>
        <v>-2.5215443657430748E-5</v>
      </c>
      <c r="R2748" s="12">
        <f t="shared" si="4977"/>
        <v>0</v>
      </c>
      <c r="S2748" s="4">
        <f t="shared" si="4984"/>
        <v>0</v>
      </c>
      <c r="T2748" s="15" t="str">
        <f t="shared" si="4985"/>
        <v>OK</v>
      </c>
    </row>
    <row r="2749" spans="1:20" x14ac:dyDescent="0.25">
      <c r="A2749" t="s">
        <v>40</v>
      </c>
      <c r="B2749" t="s">
        <v>33</v>
      </c>
      <c r="C2749" s="4">
        <f t="shared" ref="C2749:G2749" si="5000">C2731</f>
        <v>1</v>
      </c>
      <c r="D2749" s="4">
        <f t="shared" si="5000"/>
        <v>1</v>
      </c>
      <c r="E2749" s="4">
        <f t="shared" si="5000"/>
        <v>1</v>
      </c>
      <c r="F2749" s="4">
        <f t="shared" si="5000"/>
        <v>1</v>
      </c>
      <c r="G2749" s="4">
        <f t="shared" si="5000"/>
        <v>0</v>
      </c>
      <c r="H2749" s="12">
        <f>H2736</f>
        <v>2.9809387012809343</v>
      </c>
      <c r="I2749" s="12">
        <f t="shared" ref="I2749:K2749" si="5001">I2736</f>
        <v>0.37023142665809378</v>
      </c>
      <c r="J2749" s="12">
        <f t="shared" si="5001"/>
        <v>2.6543167296050858</v>
      </c>
      <c r="K2749" s="12">
        <f t="shared" si="5001"/>
        <v>-6.5845090478922841E-2</v>
      </c>
      <c r="L2749" s="4">
        <f t="shared" si="4980"/>
        <v>6.0054868575441134</v>
      </c>
      <c r="M2749" s="11">
        <f t="shared" si="4981"/>
        <v>0.99754087335101682</v>
      </c>
      <c r="N2749" s="12">
        <f t="shared" si="4982"/>
        <v>6.0473038757392373E-6</v>
      </c>
      <c r="O2749" s="12">
        <f t="shared" si="4983"/>
        <v>-1.2064865579247817E-5</v>
      </c>
      <c r="P2749" s="12">
        <f t="shared" si="4975"/>
        <v>-1.2064865579247817E-5</v>
      </c>
      <c r="Q2749" s="12">
        <f t="shared" si="4976"/>
        <v>-1.2064865579247817E-5</v>
      </c>
      <c r="R2749" s="12">
        <f t="shared" si="4977"/>
        <v>0</v>
      </c>
      <c r="S2749" s="4">
        <f t="shared" si="4984"/>
        <v>1</v>
      </c>
      <c r="T2749" s="15" t="str">
        <f t="shared" si="4985"/>
        <v>OK</v>
      </c>
    </row>
    <row r="2750" spans="1:20" x14ac:dyDescent="0.25">
      <c r="M2750" s="5" t="s">
        <v>47</v>
      </c>
      <c r="N2750" s="11">
        <f>AVERAGE(N2740:N2749)</f>
        <v>1.2274701142044272E-3</v>
      </c>
      <c r="O2750"/>
    </row>
    <row r="2751" spans="1:20" x14ac:dyDescent="0.25">
      <c r="H2751" t="s">
        <v>41</v>
      </c>
      <c r="I2751">
        <f>I2733</f>
        <v>3</v>
      </c>
      <c r="M2751"/>
      <c r="N2751" s="5" t="s">
        <v>46</v>
      </c>
      <c r="O2751" s="11">
        <f>AVERAGE(O2740:O2749)</f>
        <v>-1.0416005624575098E-3</v>
      </c>
      <c r="P2751" s="11">
        <f t="shared" ref="P2751:R2751" si="5002">AVERAGE(P2740:P2749)</f>
        <v>6.4677240096926814E-5</v>
      </c>
      <c r="Q2751" s="11">
        <f t="shared" si="5002"/>
        <v>-1.2850406481739376E-3</v>
      </c>
      <c r="R2751" s="11">
        <f t="shared" si="5002"/>
        <v>6.1165518737355521E-5</v>
      </c>
    </row>
    <row r="2752" spans="1:20" x14ac:dyDescent="0.25">
      <c r="M2752"/>
      <c r="N2752"/>
      <c r="O2752"/>
    </row>
    <row r="2753" spans="1:20" x14ac:dyDescent="0.25">
      <c r="M2753"/>
      <c r="N2753"/>
      <c r="O2753"/>
    </row>
    <row r="2754" spans="1:20" x14ac:dyDescent="0.25">
      <c r="H2754" s="13">
        <f>H2736-O2751*$I2751</f>
        <v>2.9840635029683069</v>
      </c>
      <c r="I2754" s="13">
        <f t="shared" ref="I2754" si="5003">I2736-P2751*$I2751</f>
        <v>0.37003739493780302</v>
      </c>
      <c r="J2754" s="13">
        <f t="shared" ref="J2754" si="5004">J2736-Q2751*$I2751</f>
        <v>2.6581718515496076</v>
      </c>
      <c r="K2754" s="13">
        <f t="shared" ref="K2754" si="5005">K2736-R2751*$I2751</f>
        <v>-6.6028587035134909E-2</v>
      </c>
      <c r="M2754"/>
      <c r="N2754"/>
      <c r="O2754"/>
    </row>
    <row r="2755" spans="1:20" x14ac:dyDescent="0.25">
      <c r="H2755" s="36" t="s">
        <v>18</v>
      </c>
      <c r="I2755" s="36"/>
      <c r="J2755" s="36"/>
      <c r="K2755" s="36"/>
      <c r="M2755"/>
      <c r="N2755"/>
      <c r="O2755" s="37" t="s">
        <v>23</v>
      </c>
      <c r="P2755" s="37"/>
      <c r="Q2755" s="37"/>
      <c r="R2755" s="37"/>
    </row>
    <row r="2756" spans="1:20" x14ac:dyDescent="0.25">
      <c r="A2756" s="14" t="s">
        <v>45</v>
      </c>
      <c r="B2756" s="14">
        <f>B2738+1</f>
        <v>153</v>
      </c>
      <c r="H2756" s="8" t="s">
        <v>19</v>
      </c>
      <c r="I2756" s="8" t="s">
        <v>20</v>
      </c>
      <c r="J2756" s="8" t="s">
        <v>22</v>
      </c>
      <c r="K2756" s="8" t="s">
        <v>21</v>
      </c>
      <c r="M2756"/>
      <c r="N2756"/>
      <c r="O2756" s="8" t="s">
        <v>24</v>
      </c>
      <c r="P2756" s="8" t="s">
        <v>25</v>
      </c>
      <c r="Q2756" s="8" t="s">
        <v>26</v>
      </c>
      <c r="R2756" s="8" t="s">
        <v>27</v>
      </c>
    </row>
    <row r="2757" spans="1:20" ht="30" x14ac:dyDescent="0.25">
      <c r="A2757" s="6" t="s">
        <v>44</v>
      </c>
      <c r="B2757" s="6" t="s">
        <v>13</v>
      </c>
      <c r="C2757" s="7" t="s">
        <v>7</v>
      </c>
      <c r="D2757" s="6" t="s">
        <v>14</v>
      </c>
      <c r="E2757" s="6" t="s">
        <v>1</v>
      </c>
      <c r="F2757" s="6" t="s">
        <v>2</v>
      </c>
      <c r="G2757" s="6" t="s">
        <v>15</v>
      </c>
      <c r="H2757" s="9" t="s">
        <v>14</v>
      </c>
      <c r="I2757" s="9" t="s">
        <v>1</v>
      </c>
      <c r="J2757" s="9" t="s">
        <v>2</v>
      </c>
      <c r="K2757" s="9" t="s">
        <v>15</v>
      </c>
      <c r="L2757" s="6" t="s">
        <v>16</v>
      </c>
      <c r="M2757" s="6" t="s">
        <v>17</v>
      </c>
      <c r="N2757" s="6" t="s">
        <v>28</v>
      </c>
      <c r="O2757" s="9" t="s">
        <v>14</v>
      </c>
      <c r="P2757" s="9" t="s">
        <v>1</v>
      </c>
      <c r="Q2757" s="9" t="s">
        <v>2</v>
      </c>
      <c r="R2757" s="9" t="s">
        <v>15</v>
      </c>
      <c r="S2757" s="7" t="s">
        <v>42</v>
      </c>
      <c r="T2757" s="9" t="s">
        <v>43</v>
      </c>
    </row>
    <row r="2758" spans="1:20" x14ac:dyDescent="0.25">
      <c r="A2758" t="s">
        <v>39</v>
      </c>
      <c r="B2758" t="s">
        <v>29</v>
      </c>
      <c r="C2758" s="4">
        <f>C2740</f>
        <v>0</v>
      </c>
      <c r="D2758" s="4">
        <f t="shared" ref="D2758:G2758" si="5006">D2740</f>
        <v>-1</v>
      </c>
      <c r="E2758" s="4">
        <f t="shared" si="5006"/>
        <v>1</v>
      </c>
      <c r="F2758" s="4">
        <f t="shared" si="5006"/>
        <v>0</v>
      </c>
      <c r="G2758" s="4">
        <f t="shared" si="5006"/>
        <v>1</v>
      </c>
      <c r="H2758" s="12">
        <f>H2754</f>
        <v>2.9840635029683069</v>
      </c>
      <c r="I2758" s="12">
        <f t="shared" ref="I2758:K2758" si="5007">I2754</f>
        <v>0.37003739493780302</v>
      </c>
      <c r="J2758" s="12">
        <f t="shared" si="5007"/>
        <v>2.6581718515496076</v>
      </c>
      <c r="K2758" s="12">
        <f t="shared" si="5007"/>
        <v>-6.6028587035134909E-2</v>
      </c>
      <c r="L2758" s="4">
        <f>SUMPRODUCT(D2758:G2758,H2758:K2758)</f>
        <v>-2.680054695065639</v>
      </c>
      <c r="M2758" s="11">
        <f>1/(1+EXP(-L2758))</f>
        <v>6.4160592215783172E-2</v>
      </c>
      <c r="N2758" s="12">
        <f>(M2758-C2758)^2</f>
        <v>4.1165815934800162E-3</v>
      </c>
      <c r="O2758" s="12">
        <f>2*D2758*$M2758*(1-$M2758)*($M2758-$C2758)</f>
        <v>-7.7049185610754915E-3</v>
      </c>
      <c r="P2758" s="12">
        <f t="shared" ref="P2758:P2767" si="5008">2*E2758*$M2758*(1-$M2758)*($M2758-$C2758)</f>
        <v>7.7049185610754915E-3</v>
      </c>
      <c r="Q2758" s="12">
        <f t="shared" ref="Q2758:Q2767" si="5009">2*F2758*$M2758*(1-$M2758)*($M2758-$C2758)</f>
        <v>0</v>
      </c>
      <c r="R2758" s="12">
        <f t="shared" ref="R2758:R2767" si="5010">2*G2758*$M2758*(1-$M2758)*($M2758-$C2758)</f>
        <v>7.7049185610754915E-3</v>
      </c>
      <c r="S2758" s="4">
        <f>IF(M2758&gt;0.5,1,0)</f>
        <v>0</v>
      </c>
      <c r="T2758" s="15" t="str">
        <f>IF(S2758=C2758,"OK","FAUX")</f>
        <v>OK</v>
      </c>
    </row>
    <row r="2759" spans="1:20" x14ac:dyDescent="0.25">
      <c r="A2759" t="s">
        <v>40</v>
      </c>
      <c r="B2759" t="s">
        <v>34</v>
      </c>
      <c r="C2759" s="4">
        <f t="shared" ref="C2759:G2759" si="5011">C2741</f>
        <v>1</v>
      </c>
      <c r="D2759" s="4">
        <f t="shared" si="5011"/>
        <v>0</v>
      </c>
      <c r="E2759" s="4">
        <f t="shared" si="5011"/>
        <v>1</v>
      </c>
      <c r="F2759" s="4">
        <f t="shared" si="5011"/>
        <v>1</v>
      </c>
      <c r="G2759" s="4">
        <f t="shared" si="5011"/>
        <v>1</v>
      </c>
      <c r="H2759" s="12">
        <f>H2754</f>
        <v>2.9840635029683069</v>
      </c>
      <c r="I2759" s="12">
        <f t="shared" ref="I2759:K2759" si="5012">I2754</f>
        <v>0.37003739493780302</v>
      </c>
      <c r="J2759" s="12">
        <f t="shared" si="5012"/>
        <v>2.6581718515496076</v>
      </c>
      <c r="K2759" s="12">
        <f t="shared" si="5012"/>
        <v>-6.6028587035134909E-2</v>
      </c>
      <c r="L2759" s="4">
        <f t="shared" ref="L2759:L2767" si="5013">SUMPRODUCT(D2759:G2759,H2759:K2759)</f>
        <v>2.9621806594522755</v>
      </c>
      <c r="M2759" s="11">
        <f t="shared" ref="M2759:M2767" si="5014">1/(1+EXP(-L2759))</f>
        <v>0.95083603319886334</v>
      </c>
      <c r="N2759" s="12">
        <f t="shared" ref="N2759:N2767" si="5015">(M2759-C2759)^2</f>
        <v>2.4170956316232678E-3</v>
      </c>
      <c r="O2759" s="12">
        <f t="shared" ref="O2759:O2767" si="5016">2*D2759*$M2759*(1-$M2759)*($M2759-$C2759)</f>
        <v>0</v>
      </c>
      <c r="P2759" s="12">
        <f t="shared" si="5008"/>
        <v>-4.5965232444699381E-3</v>
      </c>
      <c r="Q2759" s="12">
        <f t="shared" si="5009"/>
        <v>-4.5965232444699381E-3</v>
      </c>
      <c r="R2759" s="12">
        <f t="shared" si="5010"/>
        <v>-4.5965232444699381E-3</v>
      </c>
      <c r="S2759" s="4">
        <f t="shared" ref="S2759:S2767" si="5017">IF(M2759&gt;0.5,1,0)</f>
        <v>1</v>
      </c>
      <c r="T2759" s="15" t="str">
        <f t="shared" ref="T2759:T2767" si="5018">IF(S2759=C2759,"OK","FAUX")</f>
        <v>OK</v>
      </c>
    </row>
    <row r="2760" spans="1:20" x14ac:dyDescent="0.25">
      <c r="A2760" t="s">
        <v>39</v>
      </c>
      <c r="B2760" t="s">
        <v>35</v>
      </c>
      <c r="C2760" s="4">
        <f t="shared" ref="C2760:G2760" si="5019">C2742</f>
        <v>0</v>
      </c>
      <c r="D2760" s="4">
        <f t="shared" si="5019"/>
        <v>-1</v>
      </c>
      <c r="E2760" s="4">
        <f t="shared" si="5019"/>
        <v>1</v>
      </c>
      <c r="F2760" s="4">
        <f t="shared" si="5019"/>
        <v>-1</v>
      </c>
      <c r="G2760" s="4">
        <f t="shared" si="5019"/>
        <v>0</v>
      </c>
      <c r="H2760" s="12">
        <f>H2754</f>
        <v>2.9840635029683069</v>
      </c>
      <c r="I2760" s="12">
        <f t="shared" ref="I2760:K2760" si="5020">I2754</f>
        <v>0.37003739493780302</v>
      </c>
      <c r="J2760" s="12">
        <f t="shared" si="5020"/>
        <v>2.6581718515496076</v>
      </c>
      <c r="K2760" s="12">
        <f t="shared" si="5020"/>
        <v>-6.6028587035134909E-2</v>
      </c>
      <c r="L2760" s="4">
        <f t="shared" si="5013"/>
        <v>-5.2721979595801116</v>
      </c>
      <c r="M2760" s="11">
        <f t="shared" si="5014"/>
        <v>5.1061113553844822E-3</v>
      </c>
      <c r="N2760" s="12">
        <f t="shared" si="5015"/>
        <v>2.6072373173586356E-5</v>
      </c>
      <c r="O2760" s="12">
        <f t="shared" si="5016"/>
        <v>-5.1878489465725763E-5</v>
      </c>
      <c r="P2760" s="12">
        <f t="shared" si="5008"/>
        <v>5.1878489465725763E-5</v>
      </c>
      <c r="Q2760" s="12">
        <f t="shared" si="5009"/>
        <v>-5.1878489465725763E-5</v>
      </c>
      <c r="R2760" s="12">
        <f t="shared" si="5010"/>
        <v>0</v>
      </c>
      <c r="S2760" s="4">
        <f t="shared" si="5017"/>
        <v>0</v>
      </c>
      <c r="T2760" s="15" t="str">
        <f t="shared" si="5018"/>
        <v>OK</v>
      </c>
    </row>
    <row r="2761" spans="1:20" x14ac:dyDescent="0.25">
      <c r="A2761" t="s">
        <v>39</v>
      </c>
      <c r="B2761" t="s">
        <v>37</v>
      </c>
      <c r="C2761" s="4">
        <f t="shared" ref="C2761:G2761" si="5021">C2743</f>
        <v>0</v>
      </c>
      <c r="D2761" s="4">
        <f t="shared" si="5021"/>
        <v>-1</v>
      </c>
      <c r="E2761" s="4">
        <f t="shared" si="5021"/>
        <v>0</v>
      </c>
      <c r="F2761" s="4">
        <f t="shared" si="5021"/>
        <v>-1</v>
      </c>
      <c r="G2761" s="4">
        <f t="shared" si="5021"/>
        <v>1</v>
      </c>
      <c r="H2761" s="12">
        <f>H2754</f>
        <v>2.9840635029683069</v>
      </c>
      <c r="I2761" s="12">
        <f t="shared" ref="I2761:K2761" si="5022">I2754</f>
        <v>0.37003739493780302</v>
      </c>
      <c r="J2761" s="12">
        <f t="shared" si="5022"/>
        <v>2.6581718515496076</v>
      </c>
      <c r="K2761" s="12">
        <f t="shared" si="5022"/>
        <v>-6.6028587035134909E-2</v>
      </c>
      <c r="L2761" s="4">
        <f t="shared" si="5013"/>
        <v>-5.7082639415530494</v>
      </c>
      <c r="M2761" s="11">
        <f t="shared" si="5014"/>
        <v>3.3074529866114013E-3</v>
      </c>
      <c r="N2761" s="12">
        <f t="shared" si="5015"/>
        <v>1.0939245258644678E-5</v>
      </c>
      <c r="O2761" s="12">
        <f t="shared" si="5016"/>
        <v>-2.1806128438485397E-5</v>
      </c>
      <c r="P2761" s="12">
        <f t="shared" si="5008"/>
        <v>0</v>
      </c>
      <c r="Q2761" s="12">
        <f t="shared" si="5009"/>
        <v>-2.1806128438485397E-5</v>
      </c>
      <c r="R2761" s="12">
        <f t="shared" si="5010"/>
        <v>2.1806128438485397E-5</v>
      </c>
      <c r="S2761" s="4">
        <f t="shared" si="5017"/>
        <v>0</v>
      </c>
      <c r="T2761" s="15" t="str">
        <f t="shared" si="5018"/>
        <v>OK</v>
      </c>
    </row>
    <row r="2762" spans="1:20" x14ac:dyDescent="0.25">
      <c r="A2762" t="s">
        <v>40</v>
      </c>
      <c r="B2762" t="s">
        <v>32</v>
      </c>
      <c r="C2762" s="4">
        <f t="shared" ref="C2762:G2762" si="5023">C2744</f>
        <v>1</v>
      </c>
      <c r="D2762" s="4">
        <f t="shared" si="5023"/>
        <v>1</v>
      </c>
      <c r="E2762" s="4">
        <f t="shared" si="5023"/>
        <v>1</v>
      </c>
      <c r="F2762" s="4">
        <f t="shared" si="5023"/>
        <v>0</v>
      </c>
      <c r="G2762" s="4">
        <f t="shared" si="5023"/>
        <v>1</v>
      </c>
      <c r="H2762" s="12">
        <f>H2754</f>
        <v>2.9840635029683069</v>
      </c>
      <c r="I2762" s="12">
        <f t="shared" ref="I2762:K2762" si="5024">I2754</f>
        <v>0.37003739493780302</v>
      </c>
      <c r="J2762" s="12">
        <f t="shared" si="5024"/>
        <v>2.6581718515496076</v>
      </c>
      <c r="K2762" s="12">
        <f t="shared" si="5024"/>
        <v>-6.6028587035134909E-2</v>
      </c>
      <c r="L2762" s="4">
        <f t="shared" si="5013"/>
        <v>3.2880723108709748</v>
      </c>
      <c r="M2762" s="11">
        <f t="shared" si="5014"/>
        <v>0.96401734640412029</v>
      </c>
      <c r="N2762" s="12">
        <f t="shared" si="5015"/>
        <v>1.294751359801075E-3</v>
      </c>
      <c r="O2762" s="12">
        <f t="shared" si="5016"/>
        <v>-2.4963255402571174E-3</v>
      </c>
      <c r="P2762" s="12">
        <f t="shared" si="5008"/>
        <v>-2.4963255402571174E-3</v>
      </c>
      <c r="Q2762" s="12">
        <f t="shared" si="5009"/>
        <v>0</v>
      </c>
      <c r="R2762" s="12">
        <f t="shared" si="5010"/>
        <v>-2.4963255402571174E-3</v>
      </c>
      <c r="S2762" s="4">
        <f t="shared" si="5017"/>
        <v>1</v>
      </c>
      <c r="T2762" s="15" t="str">
        <f t="shared" si="5018"/>
        <v>OK</v>
      </c>
    </row>
    <row r="2763" spans="1:20" x14ac:dyDescent="0.25">
      <c r="A2763" t="s">
        <v>40</v>
      </c>
      <c r="B2763" t="s">
        <v>38</v>
      </c>
      <c r="C2763" s="4">
        <f t="shared" ref="C2763:G2763" si="5025">C2745</f>
        <v>1</v>
      </c>
      <c r="D2763" s="4">
        <f t="shared" si="5025"/>
        <v>1</v>
      </c>
      <c r="E2763" s="4">
        <f t="shared" si="5025"/>
        <v>1</v>
      </c>
      <c r="F2763" s="4">
        <f t="shared" si="5025"/>
        <v>1</v>
      </c>
      <c r="G2763" s="4">
        <f t="shared" si="5025"/>
        <v>0</v>
      </c>
      <c r="H2763" s="12">
        <f>H2754</f>
        <v>2.9840635029683069</v>
      </c>
      <c r="I2763" s="12">
        <f t="shared" ref="I2763:K2763" si="5026">I2754</f>
        <v>0.37003739493780302</v>
      </c>
      <c r="J2763" s="12">
        <f t="shared" si="5026"/>
        <v>2.6581718515496076</v>
      </c>
      <c r="K2763" s="12">
        <f t="shared" si="5026"/>
        <v>-6.6028587035134909E-2</v>
      </c>
      <c r="L2763" s="4">
        <f t="shared" si="5013"/>
        <v>6.0122727494557173</v>
      </c>
      <c r="M2763" s="11">
        <f t="shared" si="5014"/>
        <v>0.9975574636056509</v>
      </c>
      <c r="N2763" s="12">
        <f t="shared" si="5015"/>
        <v>5.9659840377199218E-6</v>
      </c>
      <c r="O2763" s="12">
        <f t="shared" si="5016"/>
        <v>-1.190282380915937E-5</v>
      </c>
      <c r="P2763" s="12">
        <f t="shared" si="5008"/>
        <v>-1.190282380915937E-5</v>
      </c>
      <c r="Q2763" s="12">
        <f t="shared" si="5009"/>
        <v>-1.190282380915937E-5</v>
      </c>
      <c r="R2763" s="12">
        <f t="shared" si="5010"/>
        <v>0</v>
      </c>
      <c r="S2763" s="4">
        <f t="shared" si="5017"/>
        <v>1</v>
      </c>
      <c r="T2763" s="15" t="str">
        <f t="shared" si="5018"/>
        <v>OK</v>
      </c>
    </row>
    <row r="2764" spans="1:20" x14ac:dyDescent="0.25">
      <c r="A2764" t="s">
        <v>39</v>
      </c>
      <c r="B2764" t="s">
        <v>31</v>
      </c>
      <c r="C2764" s="4">
        <f t="shared" ref="C2764:G2764" si="5027">C2746</f>
        <v>0</v>
      </c>
      <c r="D2764" s="4">
        <f t="shared" si="5027"/>
        <v>0</v>
      </c>
      <c r="E2764" s="4">
        <f t="shared" si="5027"/>
        <v>0</v>
      </c>
      <c r="F2764" s="4">
        <f t="shared" si="5027"/>
        <v>-1</v>
      </c>
      <c r="G2764" s="4">
        <f t="shared" si="5027"/>
        <v>0</v>
      </c>
      <c r="H2764" s="12">
        <f>H2754</f>
        <v>2.9840635029683069</v>
      </c>
      <c r="I2764" s="12">
        <f t="shared" ref="I2764:K2764" si="5028">I2754</f>
        <v>0.37003739493780302</v>
      </c>
      <c r="J2764" s="12">
        <f t="shared" si="5028"/>
        <v>2.6581718515496076</v>
      </c>
      <c r="K2764" s="12">
        <f t="shared" si="5028"/>
        <v>-6.6028587035134909E-2</v>
      </c>
      <c r="L2764" s="4">
        <f t="shared" si="5013"/>
        <v>-2.6581718515496076</v>
      </c>
      <c r="M2764" s="11">
        <f t="shared" si="5014"/>
        <v>6.5487124647366668E-2</v>
      </c>
      <c r="N2764" s="12">
        <f t="shared" si="5015"/>
        <v>4.2885634945797387E-3</v>
      </c>
      <c r="O2764" s="12">
        <f t="shared" si="5016"/>
        <v>0</v>
      </c>
      <c r="P2764" s="12">
        <f t="shared" si="5008"/>
        <v>0</v>
      </c>
      <c r="Q2764" s="12">
        <f t="shared" si="5009"/>
        <v>-8.0154356049040986E-3</v>
      </c>
      <c r="R2764" s="12">
        <f t="shared" si="5010"/>
        <v>0</v>
      </c>
      <c r="S2764" s="4">
        <f t="shared" si="5017"/>
        <v>0</v>
      </c>
      <c r="T2764" s="15" t="str">
        <f t="shared" si="5018"/>
        <v>OK</v>
      </c>
    </row>
    <row r="2765" spans="1:20" x14ac:dyDescent="0.25">
      <c r="A2765" t="s">
        <v>40</v>
      </c>
      <c r="B2765" t="s">
        <v>30</v>
      </c>
      <c r="C2765" s="4">
        <f t="shared" ref="C2765:G2765" si="5029">C2747</f>
        <v>1</v>
      </c>
      <c r="D2765" s="4">
        <f t="shared" si="5029"/>
        <v>1</v>
      </c>
      <c r="E2765" s="4">
        <f t="shared" si="5029"/>
        <v>0</v>
      </c>
      <c r="F2765" s="4">
        <f t="shared" si="5029"/>
        <v>1</v>
      </c>
      <c r="G2765" s="4">
        <f t="shared" si="5029"/>
        <v>1</v>
      </c>
      <c r="H2765" s="12">
        <f>H2754</f>
        <v>2.9840635029683069</v>
      </c>
      <c r="I2765" s="12">
        <f t="shared" ref="I2765:K2765" si="5030">I2754</f>
        <v>0.37003739493780302</v>
      </c>
      <c r="J2765" s="12">
        <f t="shared" si="5030"/>
        <v>2.6581718515496076</v>
      </c>
      <c r="K2765" s="12">
        <f t="shared" si="5030"/>
        <v>-6.6028587035134909E-2</v>
      </c>
      <c r="L2765" s="4">
        <f t="shared" si="5013"/>
        <v>5.5762067674827804</v>
      </c>
      <c r="M2765" s="11">
        <f t="shared" si="5014"/>
        <v>0.99622738361962415</v>
      </c>
      <c r="N2765" s="12">
        <f t="shared" si="5015"/>
        <v>1.4232634353480167E-5</v>
      </c>
      <c r="O2765" s="12">
        <f t="shared" si="5016"/>
        <v>-2.8357880167964655E-5</v>
      </c>
      <c r="P2765" s="12">
        <f t="shared" si="5008"/>
        <v>0</v>
      </c>
      <c r="Q2765" s="12">
        <f t="shared" si="5009"/>
        <v>-2.8357880167964655E-5</v>
      </c>
      <c r="R2765" s="12">
        <f t="shared" si="5010"/>
        <v>-2.8357880167964655E-5</v>
      </c>
      <c r="S2765" s="4">
        <f t="shared" si="5017"/>
        <v>1</v>
      </c>
      <c r="T2765" s="15" t="str">
        <f t="shared" si="5018"/>
        <v>OK</v>
      </c>
    </row>
    <row r="2766" spans="1:20" x14ac:dyDescent="0.25">
      <c r="A2766" t="s">
        <v>39</v>
      </c>
      <c r="B2766" t="s">
        <v>36</v>
      </c>
      <c r="C2766" s="4">
        <f t="shared" ref="C2766:G2766" si="5031">C2748</f>
        <v>0</v>
      </c>
      <c r="D2766" s="4">
        <f t="shared" si="5031"/>
        <v>-1</v>
      </c>
      <c r="E2766" s="4">
        <f t="shared" si="5031"/>
        <v>0</v>
      </c>
      <c r="F2766" s="4">
        <f t="shared" si="5031"/>
        <v>-1</v>
      </c>
      <c r="G2766" s="4">
        <f t="shared" si="5031"/>
        <v>0</v>
      </c>
      <c r="H2766" s="12">
        <f>H2754</f>
        <v>2.9840635029683069</v>
      </c>
      <c r="I2766" s="12">
        <f t="shared" ref="I2766:K2766" si="5032">I2754</f>
        <v>0.37003739493780302</v>
      </c>
      <c r="J2766" s="12">
        <f t="shared" si="5032"/>
        <v>2.6581718515496076</v>
      </c>
      <c r="K2766" s="12">
        <f t="shared" si="5032"/>
        <v>-6.6028587035134909E-2</v>
      </c>
      <c r="L2766" s="4">
        <f t="shared" si="5013"/>
        <v>-5.6422353545179149</v>
      </c>
      <c r="M2766" s="11">
        <f t="shared" si="5014"/>
        <v>3.5324131793013341E-3</v>
      </c>
      <c r="N2766" s="12">
        <f t="shared" si="5015"/>
        <v>1.247794286930176E-5</v>
      </c>
      <c r="O2766" s="12">
        <f t="shared" si="5016"/>
        <v>-2.4867731238919338E-5</v>
      </c>
      <c r="P2766" s="12">
        <f t="shared" si="5008"/>
        <v>0</v>
      </c>
      <c r="Q2766" s="12">
        <f t="shared" si="5009"/>
        <v>-2.4867731238919338E-5</v>
      </c>
      <c r="R2766" s="12">
        <f t="shared" si="5010"/>
        <v>0</v>
      </c>
      <c r="S2766" s="4">
        <f t="shared" si="5017"/>
        <v>0</v>
      </c>
      <c r="T2766" s="15" t="str">
        <f t="shared" si="5018"/>
        <v>OK</v>
      </c>
    </row>
    <row r="2767" spans="1:20" x14ac:dyDescent="0.25">
      <c r="A2767" t="s">
        <v>40</v>
      </c>
      <c r="B2767" t="s">
        <v>33</v>
      </c>
      <c r="C2767" s="4">
        <f t="shared" ref="C2767:G2767" si="5033">C2749</f>
        <v>1</v>
      </c>
      <c r="D2767" s="4">
        <f t="shared" si="5033"/>
        <v>1</v>
      </c>
      <c r="E2767" s="4">
        <f t="shared" si="5033"/>
        <v>1</v>
      </c>
      <c r="F2767" s="4">
        <f t="shared" si="5033"/>
        <v>1</v>
      </c>
      <c r="G2767" s="4">
        <f t="shared" si="5033"/>
        <v>0</v>
      </c>
      <c r="H2767" s="12">
        <f>H2754</f>
        <v>2.9840635029683069</v>
      </c>
      <c r="I2767" s="12">
        <f t="shared" ref="I2767:K2767" si="5034">I2754</f>
        <v>0.37003739493780302</v>
      </c>
      <c r="J2767" s="12">
        <f t="shared" si="5034"/>
        <v>2.6581718515496076</v>
      </c>
      <c r="K2767" s="12">
        <f t="shared" si="5034"/>
        <v>-6.6028587035134909E-2</v>
      </c>
      <c r="L2767" s="4">
        <f t="shared" si="5013"/>
        <v>6.0122727494557173</v>
      </c>
      <c r="M2767" s="11">
        <f t="shared" si="5014"/>
        <v>0.9975574636056509</v>
      </c>
      <c r="N2767" s="12">
        <f t="shared" si="5015"/>
        <v>5.9659840377199218E-6</v>
      </c>
      <c r="O2767" s="12">
        <f t="shared" si="5016"/>
        <v>-1.190282380915937E-5</v>
      </c>
      <c r="P2767" s="12">
        <f t="shared" si="5008"/>
        <v>-1.190282380915937E-5</v>
      </c>
      <c r="Q2767" s="12">
        <f t="shared" si="5009"/>
        <v>-1.190282380915937E-5</v>
      </c>
      <c r="R2767" s="12">
        <f t="shared" si="5010"/>
        <v>0</v>
      </c>
      <c r="S2767" s="4">
        <f t="shared" si="5017"/>
        <v>1</v>
      </c>
      <c r="T2767" s="15" t="str">
        <f t="shared" si="5018"/>
        <v>OK</v>
      </c>
    </row>
    <row r="2768" spans="1:20" x14ac:dyDescent="0.25">
      <c r="M2768" s="5" t="s">
        <v>47</v>
      </c>
      <c r="N2768" s="11">
        <f>AVERAGE(N2758:N2767)</f>
        <v>1.2192646243214551E-3</v>
      </c>
      <c r="O2768"/>
    </row>
    <row r="2769" spans="1:20" x14ac:dyDescent="0.25">
      <c r="H2769" t="s">
        <v>41</v>
      </c>
      <c r="I2769">
        <f>I2751</f>
        <v>3</v>
      </c>
      <c r="M2769"/>
      <c r="N2769" s="5" t="s">
        <v>46</v>
      </c>
      <c r="O2769" s="11">
        <f>AVERAGE(O2758:O2767)</f>
        <v>-1.0351959978262023E-3</v>
      </c>
      <c r="P2769" s="11">
        <f t="shared" ref="P2769:R2769" si="5035">AVERAGE(P2758:P2767)</f>
        <v>6.4014261819584284E-5</v>
      </c>
      <c r="Q2769" s="11">
        <f t="shared" si="5035"/>
        <v>-1.2762674726303452E-3</v>
      </c>
      <c r="R2769" s="11">
        <f t="shared" si="5035"/>
        <v>6.0551802461895635E-5</v>
      </c>
    </row>
    <row r="2770" spans="1:20" x14ac:dyDescent="0.25">
      <c r="M2770"/>
      <c r="N2770"/>
      <c r="O2770"/>
    </row>
    <row r="2771" spans="1:20" x14ac:dyDescent="0.25">
      <c r="M2771"/>
      <c r="N2771"/>
      <c r="O2771"/>
    </row>
    <row r="2772" spans="1:20" x14ac:dyDescent="0.25">
      <c r="H2772" s="13">
        <f>H2754-O2769*$I2769</f>
        <v>2.9871690909617854</v>
      </c>
      <c r="I2772" s="13">
        <f t="shared" ref="I2772" si="5036">I2754-P2769*$I2769</f>
        <v>0.36984535215234426</v>
      </c>
      <c r="J2772" s="13">
        <f t="shared" ref="J2772" si="5037">J2754-Q2769*$I2769</f>
        <v>2.6620006539674987</v>
      </c>
      <c r="K2772" s="13">
        <f t="shared" ref="K2772" si="5038">K2754-R2769*$I2769</f>
        <v>-6.6210242442520592E-2</v>
      </c>
      <c r="M2772"/>
      <c r="N2772"/>
      <c r="O2772"/>
    </row>
    <row r="2773" spans="1:20" x14ac:dyDescent="0.25">
      <c r="H2773" s="36" t="s">
        <v>18</v>
      </c>
      <c r="I2773" s="36"/>
      <c r="J2773" s="36"/>
      <c r="K2773" s="36"/>
      <c r="M2773"/>
      <c r="N2773"/>
      <c r="O2773" s="37" t="s">
        <v>23</v>
      </c>
      <c r="P2773" s="37"/>
      <c r="Q2773" s="37"/>
      <c r="R2773" s="37"/>
    </row>
    <row r="2774" spans="1:20" x14ac:dyDescent="0.25">
      <c r="A2774" s="14" t="s">
        <v>45</v>
      </c>
      <c r="B2774" s="14">
        <f>B2756+1</f>
        <v>154</v>
      </c>
      <c r="H2774" s="8" t="s">
        <v>19</v>
      </c>
      <c r="I2774" s="8" t="s">
        <v>20</v>
      </c>
      <c r="J2774" s="8" t="s">
        <v>22</v>
      </c>
      <c r="K2774" s="8" t="s">
        <v>21</v>
      </c>
      <c r="M2774"/>
      <c r="N2774"/>
      <c r="O2774" s="8" t="s">
        <v>24</v>
      </c>
      <c r="P2774" s="8" t="s">
        <v>25</v>
      </c>
      <c r="Q2774" s="8" t="s">
        <v>26</v>
      </c>
      <c r="R2774" s="8" t="s">
        <v>27</v>
      </c>
    </row>
    <row r="2775" spans="1:20" ht="30" x14ac:dyDescent="0.25">
      <c r="A2775" s="6" t="s">
        <v>44</v>
      </c>
      <c r="B2775" s="6" t="s">
        <v>13</v>
      </c>
      <c r="C2775" s="7" t="s">
        <v>7</v>
      </c>
      <c r="D2775" s="6" t="s">
        <v>14</v>
      </c>
      <c r="E2775" s="6" t="s">
        <v>1</v>
      </c>
      <c r="F2775" s="6" t="s">
        <v>2</v>
      </c>
      <c r="G2775" s="6" t="s">
        <v>15</v>
      </c>
      <c r="H2775" s="9" t="s">
        <v>14</v>
      </c>
      <c r="I2775" s="9" t="s">
        <v>1</v>
      </c>
      <c r="J2775" s="9" t="s">
        <v>2</v>
      </c>
      <c r="K2775" s="9" t="s">
        <v>15</v>
      </c>
      <c r="L2775" s="6" t="s">
        <v>16</v>
      </c>
      <c r="M2775" s="6" t="s">
        <v>17</v>
      </c>
      <c r="N2775" s="6" t="s">
        <v>28</v>
      </c>
      <c r="O2775" s="9" t="s">
        <v>14</v>
      </c>
      <c r="P2775" s="9" t="s">
        <v>1</v>
      </c>
      <c r="Q2775" s="9" t="s">
        <v>2</v>
      </c>
      <c r="R2775" s="9" t="s">
        <v>15</v>
      </c>
      <c r="S2775" s="7" t="s">
        <v>42</v>
      </c>
      <c r="T2775" s="9" t="s">
        <v>43</v>
      </c>
    </row>
    <row r="2776" spans="1:20" x14ac:dyDescent="0.25">
      <c r="A2776" t="s">
        <v>39</v>
      </c>
      <c r="B2776" t="s">
        <v>29</v>
      </c>
      <c r="C2776" s="4">
        <f>C2758</f>
        <v>0</v>
      </c>
      <c r="D2776" s="4">
        <f t="shared" ref="D2776:G2776" si="5039">D2758</f>
        <v>-1</v>
      </c>
      <c r="E2776" s="4">
        <f t="shared" si="5039"/>
        <v>1</v>
      </c>
      <c r="F2776" s="4">
        <f t="shared" si="5039"/>
        <v>0</v>
      </c>
      <c r="G2776" s="4">
        <f t="shared" si="5039"/>
        <v>1</v>
      </c>
      <c r="H2776" s="12">
        <f>H2772</f>
        <v>2.9871690909617854</v>
      </c>
      <c r="I2776" s="12">
        <f t="shared" ref="I2776:K2776" si="5040">I2772</f>
        <v>0.36984535215234426</v>
      </c>
      <c r="J2776" s="12">
        <f t="shared" si="5040"/>
        <v>2.6620006539674987</v>
      </c>
      <c r="K2776" s="12">
        <f t="shared" si="5040"/>
        <v>-6.6210242442520592E-2</v>
      </c>
      <c r="L2776" s="4">
        <f>SUMPRODUCT(D2776:G2776,H2776:K2776)</f>
        <v>-2.6835339812519616</v>
      </c>
      <c r="M2776" s="11">
        <f>1/(1+EXP(-L2776))</f>
        <v>6.3951998443169206E-2</v>
      </c>
      <c r="N2776" s="12">
        <f>(M2776-C2776)^2</f>
        <v>4.0898581048751164E-3</v>
      </c>
      <c r="O2776" s="12">
        <f>2*D2776*$M2776*(1-$M2776)*($M2776-$C2776)</f>
        <v>-7.6566070114387199E-3</v>
      </c>
      <c r="P2776" s="12">
        <f t="shared" ref="P2776:P2785" si="5041">2*E2776*$M2776*(1-$M2776)*($M2776-$C2776)</f>
        <v>7.6566070114387199E-3</v>
      </c>
      <c r="Q2776" s="12">
        <f t="shared" ref="Q2776:Q2785" si="5042">2*F2776*$M2776*(1-$M2776)*($M2776-$C2776)</f>
        <v>0</v>
      </c>
      <c r="R2776" s="12">
        <f t="shared" ref="R2776:R2785" si="5043">2*G2776*$M2776*(1-$M2776)*($M2776-$C2776)</f>
        <v>7.6566070114387199E-3</v>
      </c>
      <c r="S2776" s="4">
        <f>IF(M2776&gt;0.5,1,0)</f>
        <v>0</v>
      </c>
      <c r="T2776" s="15" t="str">
        <f>IF(S2776=C2776,"OK","FAUX")</f>
        <v>OK</v>
      </c>
    </row>
    <row r="2777" spans="1:20" x14ac:dyDescent="0.25">
      <c r="A2777" t="s">
        <v>40</v>
      </c>
      <c r="B2777" t="s">
        <v>34</v>
      </c>
      <c r="C2777" s="4">
        <f t="shared" ref="C2777:G2777" si="5044">C2759</f>
        <v>1</v>
      </c>
      <c r="D2777" s="4">
        <f t="shared" si="5044"/>
        <v>0</v>
      </c>
      <c r="E2777" s="4">
        <f t="shared" si="5044"/>
        <v>1</v>
      </c>
      <c r="F2777" s="4">
        <f t="shared" si="5044"/>
        <v>1</v>
      </c>
      <c r="G2777" s="4">
        <f t="shared" si="5044"/>
        <v>1</v>
      </c>
      <c r="H2777" s="12">
        <f>H2772</f>
        <v>2.9871690909617854</v>
      </c>
      <c r="I2777" s="12">
        <f t="shared" ref="I2777:K2777" si="5045">I2772</f>
        <v>0.36984535215234426</v>
      </c>
      <c r="J2777" s="12">
        <f t="shared" si="5045"/>
        <v>2.6620006539674987</v>
      </c>
      <c r="K2777" s="12">
        <f t="shared" si="5045"/>
        <v>-6.6210242442520592E-2</v>
      </c>
      <c r="L2777" s="4">
        <f t="shared" ref="L2777:L2785" si="5046">SUMPRODUCT(D2777:G2777,H2777:K2777)</f>
        <v>2.9656357636773225</v>
      </c>
      <c r="M2777" s="11">
        <f t="shared" ref="M2777:M2785" si="5047">1/(1+EXP(-L2777))</f>
        <v>0.95099729715200276</v>
      </c>
      <c r="N2777" s="12">
        <f t="shared" ref="N2777:N2785" si="5048">(M2777-C2777)^2</f>
        <v>2.4012648864091164E-3</v>
      </c>
      <c r="O2777" s="12">
        <f t="shared" ref="O2777:O2785" si="5049">2*D2777*$M2777*(1-$M2777)*($M2777-$C2777)</f>
        <v>0</v>
      </c>
      <c r="P2777" s="12">
        <f t="shared" si="5041"/>
        <v>-4.5671928334421611E-3</v>
      </c>
      <c r="Q2777" s="12">
        <f t="shared" si="5042"/>
        <v>-4.5671928334421611E-3</v>
      </c>
      <c r="R2777" s="12">
        <f t="shared" si="5043"/>
        <v>-4.5671928334421611E-3</v>
      </c>
      <c r="S2777" s="4">
        <f t="shared" ref="S2777:S2785" si="5050">IF(M2777&gt;0.5,1,0)</f>
        <v>1</v>
      </c>
      <c r="T2777" s="15" t="str">
        <f t="shared" ref="T2777:T2785" si="5051">IF(S2777=C2777,"OK","FAUX")</f>
        <v>OK</v>
      </c>
    </row>
    <row r="2778" spans="1:20" x14ac:dyDescent="0.25">
      <c r="A2778" t="s">
        <v>39</v>
      </c>
      <c r="B2778" t="s">
        <v>35</v>
      </c>
      <c r="C2778" s="4">
        <f t="shared" ref="C2778:G2778" si="5052">C2760</f>
        <v>0</v>
      </c>
      <c r="D2778" s="4">
        <f t="shared" si="5052"/>
        <v>-1</v>
      </c>
      <c r="E2778" s="4">
        <f t="shared" si="5052"/>
        <v>1</v>
      </c>
      <c r="F2778" s="4">
        <f t="shared" si="5052"/>
        <v>-1</v>
      </c>
      <c r="G2778" s="4">
        <f t="shared" si="5052"/>
        <v>0</v>
      </c>
      <c r="H2778" s="12">
        <f>H2772</f>
        <v>2.9871690909617854</v>
      </c>
      <c r="I2778" s="12">
        <f t="shared" ref="I2778:K2778" si="5053">I2772</f>
        <v>0.36984535215234426</v>
      </c>
      <c r="J2778" s="12">
        <f t="shared" si="5053"/>
        <v>2.6620006539674987</v>
      </c>
      <c r="K2778" s="12">
        <f t="shared" si="5053"/>
        <v>-6.6210242442520592E-2</v>
      </c>
      <c r="L2778" s="4">
        <f t="shared" si="5046"/>
        <v>-5.2793243927769398</v>
      </c>
      <c r="M2778" s="11">
        <f t="shared" si="5047"/>
        <v>5.0700361805618649E-3</v>
      </c>
      <c r="N2778" s="12">
        <f t="shared" si="5048"/>
        <v>2.5705266872206343E-5</v>
      </c>
      <c r="O2778" s="12">
        <f t="shared" si="5049"/>
        <v>-5.1149880478266517E-5</v>
      </c>
      <c r="P2778" s="12">
        <f t="shared" si="5041"/>
        <v>5.1149880478266517E-5</v>
      </c>
      <c r="Q2778" s="12">
        <f t="shared" si="5042"/>
        <v>-5.1149880478266517E-5</v>
      </c>
      <c r="R2778" s="12">
        <f t="shared" si="5043"/>
        <v>0</v>
      </c>
      <c r="S2778" s="4">
        <f t="shared" si="5050"/>
        <v>0</v>
      </c>
      <c r="T2778" s="15" t="str">
        <f t="shared" si="5051"/>
        <v>OK</v>
      </c>
    </row>
    <row r="2779" spans="1:20" x14ac:dyDescent="0.25">
      <c r="A2779" t="s">
        <v>39</v>
      </c>
      <c r="B2779" t="s">
        <v>37</v>
      </c>
      <c r="C2779" s="4">
        <f t="shared" ref="C2779:G2779" si="5054">C2761</f>
        <v>0</v>
      </c>
      <c r="D2779" s="4">
        <f t="shared" si="5054"/>
        <v>-1</v>
      </c>
      <c r="E2779" s="4">
        <f t="shared" si="5054"/>
        <v>0</v>
      </c>
      <c r="F2779" s="4">
        <f t="shared" si="5054"/>
        <v>-1</v>
      </c>
      <c r="G2779" s="4">
        <f t="shared" si="5054"/>
        <v>1</v>
      </c>
      <c r="H2779" s="12">
        <f>H2772</f>
        <v>2.9871690909617854</v>
      </c>
      <c r="I2779" s="12">
        <f t="shared" ref="I2779:K2779" si="5055">I2772</f>
        <v>0.36984535215234426</v>
      </c>
      <c r="J2779" s="12">
        <f t="shared" si="5055"/>
        <v>2.6620006539674987</v>
      </c>
      <c r="K2779" s="12">
        <f t="shared" si="5055"/>
        <v>-6.6210242442520592E-2</v>
      </c>
      <c r="L2779" s="4">
        <f t="shared" si="5046"/>
        <v>-5.7153799873718043</v>
      </c>
      <c r="M2779" s="11">
        <f t="shared" si="5047"/>
        <v>3.2840775625569267E-3</v>
      </c>
      <c r="N2779" s="12">
        <f t="shared" si="5048"/>
        <v>1.0785165436889844E-5</v>
      </c>
      <c r="O2779" s="12">
        <f t="shared" si="5049"/>
        <v>-2.1499492234140182E-5</v>
      </c>
      <c r="P2779" s="12">
        <f t="shared" si="5041"/>
        <v>0</v>
      </c>
      <c r="Q2779" s="12">
        <f t="shared" si="5042"/>
        <v>-2.1499492234140182E-5</v>
      </c>
      <c r="R2779" s="12">
        <f t="shared" si="5043"/>
        <v>2.1499492234140182E-5</v>
      </c>
      <c r="S2779" s="4">
        <f t="shared" si="5050"/>
        <v>0</v>
      </c>
      <c r="T2779" s="15" t="str">
        <f t="shared" si="5051"/>
        <v>OK</v>
      </c>
    </row>
    <row r="2780" spans="1:20" x14ac:dyDescent="0.25">
      <c r="A2780" t="s">
        <v>40</v>
      </c>
      <c r="B2780" t="s">
        <v>32</v>
      </c>
      <c r="C2780" s="4">
        <f t="shared" ref="C2780:G2780" si="5056">C2762</f>
        <v>1</v>
      </c>
      <c r="D2780" s="4">
        <f t="shared" si="5056"/>
        <v>1</v>
      </c>
      <c r="E2780" s="4">
        <f t="shared" si="5056"/>
        <v>1</v>
      </c>
      <c r="F2780" s="4">
        <f t="shared" si="5056"/>
        <v>0</v>
      </c>
      <c r="G2780" s="4">
        <f t="shared" si="5056"/>
        <v>1</v>
      </c>
      <c r="H2780" s="12">
        <f>H2772</f>
        <v>2.9871690909617854</v>
      </c>
      <c r="I2780" s="12">
        <f t="shared" ref="I2780:K2780" si="5057">I2772</f>
        <v>0.36984535215234426</v>
      </c>
      <c r="J2780" s="12">
        <f t="shared" si="5057"/>
        <v>2.6620006539674987</v>
      </c>
      <c r="K2780" s="12">
        <f t="shared" si="5057"/>
        <v>-6.6210242442520592E-2</v>
      </c>
      <c r="L2780" s="4">
        <f t="shared" si="5046"/>
        <v>3.2908042006716092</v>
      </c>
      <c r="M2780" s="11">
        <f t="shared" si="5047"/>
        <v>0.96411198989730174</v>
      </c>
      <c r="N2780" s="12">
        <f t="shared" si="5048"/>
        <v>1.2879492691313726E-3</v>
      </c>
      <c r="O2780" s="12">
        <f t="shared" si="5049"/>
        <v>-2.4834546654980464E-3</v>
      </c>
      <c r="P2780" s="12">
        <f t="shared" si="5041"/>
        <v>-2.4834546654980464E-3</v>
      </c>
      <c r="Q2780" s="12">
        <f t="shared" si="5042"/>
        <v>0</v>
      </c>
      <c r="R2780" s="12">
        <f t="shared" si="5043"/>
        <v>-2.4834546654980464E-3</v>
      </c>
      <c r="S2780" s="4">
        <f t="shared" si="5050"/>
        <v>1</v>
      </c>
      <c r="T2780" s="15" t="str">
        <f t="shared" si="5051"/>
        <v>OK</v>
      </c>
    </row>
    <row r="2781" spans="1:20" x14ac:dyDescent="0.25">
      <c r="A2781" t="s">
        <v>40</v>
      </c>
      <c r="B2781" t="s">
        <v>38</v>
      </c>
      <c r="C2781" s="4">
        <f t="shared" ref="C2781:G2781" si="5058">C2763</f>
        <v>1</v>
      </c>
      <c r="D2781" s="4">
        <f t="shared" si="5058"/>
        <v>1</v>
      </c>
      <c r="E2781" s="4">
        <f t="shared" si="5058"/>
        <v>1</v>
      </c>
      <c r="F2781" s="4">
        <f t="shared" si="5058"/>
        <v>1</v>
      </c>
      <c r="G2781" s="4">
        <f t="shared" si="5058"/>
        <v>0</v>
      </c>
      <c r="H2781" s="12">
        <f>H2772</f>
        <v>2.9871690909617854</v>
      </c>
      <c r="I2781" s="12">
        <f t="shared" ref="I2781:K2781" si="5059">I2772</f>
        <v>0.36984535215234426</v>
      </c>
      <c r="J2781" s="12">
        <f t="shared" si="5059"/>
        <v>2.6620006539674987</v>
      </c>
      <c r="K2781" s="12">
        <f t="shared" si="5059"/>
        <v>-6.6210242442520592E-2</v>
      </c>
      <c r="L2781" s="4">
        <f t="shared" si="5046"/>
        <v>6.0190150970816285</v>
      </c>
      <c r="M2781" s="11">
        <f t="shared" si="5047"/>
        <v>0.99757383682103229</v>
      </c>
      <c r="N2781" s="12">
        <f t="shared" si="5048"/>
        <v>5.8862677709787081E-6</v>
      </c>
      <c r="O2781" s="12">
        <f t="shared" si="5049"/>
        <v>-1.174397344970243E-5</v>
      </c>
      <c r="P2781" s="12">
        <f t="shared" si="5041"/>
        <v>-1.174397344970243E-5</v>
      </c>
      <c r="Q2781" s="12">
        <f t="shared" si="5042"/>
        <v>-1.174397344970243E-5</v>
      </c>
      <c r="R2781" s="12">
        <f t="shared" si="5043"/>
        <v>0</v>
      </c>
      <c r="S2781" s="4">
        <f t="shared" si="5050"/>
        <v>1</v>
      </c>
      <c r="T2781" s="15" t="str">
        <f t="shared" si="5051"/>
        <v>OK</v>
      </c>
    </row>
    <row r="2782" spans="1:20" x14ac:dyDescent="0.25">
      <c r="A2782" t="s">
        <v>39</v>
      </c>
      <c r="B2782" t="s">
        <v>31</v>
      </c>
      <c r="C2782" s="4">
        <f t="shared" ref="C2782:G2782" si="5060">C2764</f>
        <v>0</v>
      </c>
      <c r="D2782" s="4">
        <f t="shared" si="5060"/>
        <v>0</v>
      </c>
      <c r="E2782" s="4">
        <f t="shared" si="5060"/>
        <v>0</v>
      </c>
      <c r="F2782" s="4">
        <f t="shared" si="5060"/>
        <v>-1</v>
      </c>
      <c r="G2782" s="4">
        <f t="shared" si="5060"/>
        <v>0</v>
      </c>
      <c r="H2782" s="12">
        <f>H2772</f>
        <v>2.9871690909617854</v>
      </c>
      <c r="I2782" s="12">
        <f t="shared" ref="I2782:K2782" si="5061">I2772</f>
        <v>0.36984535215234426</v>
      </c>
      <c r="J2782" s="12">
        <f t="shared" si="5061"/>
        <v>2.6620006539674987</v>
      </c>
      <c r="K2782" s="12">
        <f t="shared" si="5061"/>
        <v>-6.6210242442520592E-2</v>
      </c>
      <c r="L2782" s="4">
        <f t="shared" si="5046"/>
        <v>-2.6620006539674987</v>
      </c>
      <c r="M2782" s="11">
        <f t="shared" si="5047"/>
        <v>6.525319691137052E-2</v>
      </c>
      <c r="N2782" s="12">
        <f t="shared" si="5048"/>
        <v>4.2579797071540951E-3</v>
      </c>
      <c r="O2782" s="12">
        <f t="shared" si="5049"/>
        <v>0</v>
      </c>
      <c r="P2782" s="12">
        <f t="shared" si="5041"/>
        <v>0</v>
      </c>
      <c r="Q2782" s="12">
        <f t="shared" si="5042"/>
        <v>-7.9602658377570992E-3</v>
      </c>
      <c r="R2782" s="12">
        <f t="shared" si="5043"/>
        <v>0</v>
      </c>
      <c r="S2782" s="4">
        <f t="shared" si="5050"/>
        <v>0</v>
      </c>
      <c r="T2782" s="15" t="str">
        <f t="shared" si="5051"/>
        <v>OK</v>
      </c>
    </row>
    <row r="2783" spans="1:20" x14ac:dyDescent="0.25">
      <c r="A2783" t="s">
        <v>40</v>
      </c>
      <c r="B2783" t="s">
        <v>30</v>
      </c>
      <c r="C2783" s="4">
        <f t="shared" ref="C2783:G2783" si="5062">C2765</f>
        <v>1</v>
      </c>
      <c r="D2783" s="4">
        <f t="shared" si="5062"/>
        <v>1</v>
      </c>
      <c r="E2783" s="4">
        <f t="shared" si="5062"/>
        <v>0</v>
      </c>
      <c r="F2783" s="4">
        <f t="shared" si="5062"/>
        <v>1</v>
      </c>
      <c r="G2783" s="4">
        <f t="shared" si="5062"/>
        <v>1</v>
      </c>
      <c r="H2783" s="12">
        <f>H2772</f>
        <v>2.9871690909617854</v>
      </c>
      <c r="I2783" s="12">
        <f t="shared" ref="I2783:K2783" si="5063">I2772</f>
        <v>0.36984535215234426</v>
      </c>
      <c r="J2783" s="12">
        <f t="shared" si="5063"/>
        <v>2.6620006539674987</v>
      </c>
      <c r="K2783" s="12">
        <f t="shared" si="5063"/>
        <v>-6.6210242442520592E-2</v>
      </c>
      <c r="L2783" s="4">
        <f t="shared" si="5046"/>
        <v>5.582959502486764</v>
      </c>
      <c r="M2783" s="11">
        <f t="shared" si="5047"/>
        <v>0.99625267813380058</v>
      </c>
      <c r="N2783" s="12">
        <f t="shared" si="5048"/>
        <v>1.4042421168896271E-5</v>
      </c>
      <c r="O2783" s="12">
        <f t="shared" si="5049"/>
        <v>-2.7979599393991368E-5</v>
      </c>
      <c r="P2783" s="12">
        <f t="shared" si="5041"/>
        <v>0</v>
      </c>
      <c r="Q2783" s="12">
        <f t="shared" si="5042"/>
        <v>-2.7979599393991368E-5</v>
      </c>
      <c r="R2783" s="12">
        <f t="shared" si="5043"/>
        <v>-2.7979599393991368E-5</v>
      </c>
      <c r="S2783" s="4">
        <f t="shared" si="5050"/>
        <v>1</v>
      </c>
      <c r="T2783" s="15" t="str">
        <f t="shared" si="5051"/>
        <v>OK</v>
      </c>
    </row>
    <row r="2784" spans="1:20" x14ac:dyDescent="0.25">
      <c r="A2784" t="s">
        <v>39</v>
      </c>
      <c r="B2784" t="s">
        <v>36</v>
      </c>
      <c r="C2784" s="4">
        <f t="shared" ref="C2784:G2784" si="5064">C2766</f>
        <v>0</v>
      </c>
      <c r="D2784" s="4">
        <f t="shared" si="5064"/>
        <v>-1</v>
      </c>
      <c r="E2784" s="4">
        <f t="shared" si="5064"/>
        <v>0</v>
      </c>
      <c r="F2784" s="4">
        <f t="shared" si="5064"/>
        <v>-1</v>
      </c>
      <c r="G2784" s="4">
        <f t="shared" si="5064"/>
        <v>0</v>
      </c>
      <c r="H2784" s="12">
        <f>H2772</f>
        <v>2.9871690909617854</v>
      </c>
      <c r="I2784" s="12">
        <f t="shared" ref="I2784:K2784" si="5065">I2772</f>
        <v>0.36984535215234426</v>
      </c>
      <c r="J2784" s="12">
        <f t="shared" si="5065"/>
        <v>2.6620006539674987</v>
      </c>
      <c r="K2784" s="12">
        <f t="shared" si="5065"/>
        <v>-6.6210242442520592E-2</v>
      </c>
      <c r="L2784" s="4">
        <f t="shared" si="5046"/>
        <v>-5.6491697449292841</v>
      </c>
      <c r="M2784" s="11">
        <f t="shared" si="5047"/>
        <v>3.5080884144916228E-3</v>
      </c>
      <c r="N2784" s="12">
        <f t="shared" si="5048"/>
        <v>1.2306684323890347E-5</v>
      </c>
      <c r="O2784" s="12">
        <f t="shared" si="5049"/>
        <v>-2.4527022774385806E-5</v>
      </c>
      <c r="P2784" s="12">
        <f t="shared" si="5041"/>
        <v>0</v>
      </c>
      <c r="Q2784" s="12">
        <f t="shared" si="5042"/>
        <v>-2.4527022774385806E-5</v>
      </c>
      <c r="R2784" s="12">
        <f t="shared" si="5043"/>
        <v>0</v>
      </c>
      <c r="S2784" s="4">
        <f t="shared" si="5050"/>
        <v>0</v>
      </c>
      <c r="T2784" s="15" t="str">
        <f t="shared" si="5051"/>
        <v>OK</v>
      </c>
    </row>
    <row r="2785" spans="1:20" x14ac:dyDescent="0.25">
      <c r="A2785" t="s">
        <v>40</v>
      </c>
      <c r="B2785" t="s">
        <v>33</v>
      </c>
      <c r="C2785" s="4">
        <f t="shared" ref="C2785:G2785" si="5066">C2767</f>
        <v>1</v>
      </c>
      <c r="D2785" s="4">
        <f t="shared" si="5066"/>
        <v>1</v>
      </c>
      <c r="E2785" s="4">
        <f t="shared" si="5066"/>
        <v>1</v>
      </c>
      <c r="F2785" s="4">
        <f t="shared" si="5066"/>
        <v>1</v>
      </c>
      <c r="G2785" s="4">
        <f t="shared" si="5066"/>
        <v>0</v>
      </c>
      <c r="H2785" s="12">
        <f>H2772</f>
        <v>2.9871690909617854</v>
      </c>
      <c r="I2785" s="12">
        <f t="shared" ref="I2785:K2785" si="5067">I2772</f>
        <v>0.36984535215234426</v>
      </c>
      <c r="J2785" s="12">
        <f t="shared" si="5067"/>
        <v>2.6620006539674987</v>
      </c>
      <c r="K2785" s="12">
        <f t="shared" si="5067"/>
        <v>-6.6210242442520592E-2</v>
      </c>
      <c r="L2785" s="4">
        <f t="shared" si="5046"/>
        <v>6.0190150970816285</v>
      </c>
      <c r="M2785" s="11">
        <f t="shared" si="5047"/>
        <v>0.99757383682103229</v>
      </c>
      <c r="N2785" s="12">
        <f t="shared" si="5048"/>
        <v>5.8862677709787081E-6</v>
      </c>
      <c r="O2785" s="12">
        <f t="shared" si="5049"/>
        <v>-1.174397344970243E-5</v>
      </c>
      <c r="P2785" s="12">
        <f t="shared" si="5041"/>
        <v>-1.174397344970243E-5</v>
      </c>
      <c r="Q2785" s="12">
        <f t="shared" si="5042"/>
        <v>-1.174397344970243E-5</v>
      </c>
      <c r="R2785" s="12">
        <f t="shared" si="5043"/>
        <v>0</v>
      </c>
      <c r="S2785" s="4">
        <f t="shared" si="5050"/>
        <v>1</v>
      </c>
      <c r="T2785" s="15" t="str">
        <f t="shared" si="5051"/>
        <v>OK</v>
      </c>
    </row>
    <row r="2786" spans="1:20" x14ac:dyDescent="0.25">
      <c r="M2786" s="5" t="s">
        <v>47</v>
      </c>
      <c r="N2786" s="11">
        <f>AVERAGE(N2776:N2785)</f>
        <v>1.2111664040913542E-3</v>
      </c>
      <c r="O2786"/>
    </row>
    <row r="2787" spans="1:20" x14ac:dyDescent="0.25">
      <c r="H2787" t="s">
        <v>41</v>
      </c>
      <c r="I2787">
        <f>I2769</f>
        <v>3</v>
      </c>
      <c r="M2787"/>
      <c r="N2787" s="5" t="s">
        <v>46</v>
      </c>
      <c r="O2787" s="11">
        <f>AVERAGE(O2776:O2785)</f>
        <v>-1.0288705618716957E-3</v>
      </c>
      <c r="P2787" s="11">
        <f t="shared" ref="P2787:R2787" si="5068">AVERAGE(P2776:P2785)</f>
        <v>6.3362144607737427E-5</v>
      </c>
      <c r="Q2787" s="11">
        <f t="shared" si="5068"/>
        <v>-1.267610261297945E-3</v>
      </c>
      <c r="R2787" s="11">
        <f t="shared" si="5068"/>
        <v>5.9947940533866115E-5</v>
      </c>
    </row>
    <row r="2788" spans="1:20" x14ac:dyDescent="0.25">
      <c r="M2788"/>
      <c r="N2788"/>
      <c r="O2788"/>
    </row>
    <row r="2789" spans="1:20" x14ac:dyDescent="0.25">
      <c r="M2789"/>
      <c r="N2789"/>
      <c r="O2789"/>
    </row>
    <row r="2790" spans="1:20" x14ac:dyDescent="0.25">
      <c r="H2790" s="13">
        <f>H2772-O2787*$I2787</f>
        <v>2.9902557026474006</v>
      </c>
      <c r="I2790" s="13">
        <f t="shared" ref="I2790" si="5069">I2772-P2787*$I2787</f>
        <v>0.36965526571852103</v>
      </c>
      <c r="J2790" s="13">
        <f t="shared" ref="J2790" si="5070">J2772-Q2787*$I2787</f>
        <v>2.6658034847513927</v>
      </c>
      <c r="K2790" s="13">
        <f t="shared" ref="K2790" si="5071">K2772-R2787*$I2787</f>
        <v>-6.6390086264122197E-2</v>
      </c>
      <c r="M2790"/>
      <c r="N2790"/>
      <c r="O2790"/>
    </row>
    <row r="2791" spans="1:20" x14ac:dyDescent="0.25">
      <c r="H2791" s="36" t="s">
        <v>18</v>
      </c>
      <c r="I2791" s="36"/>
      <c r="J2791" s="36"/>
      <c r="K2791" s="36"/>
      <c r="M2791"/>
      <c r="N2791"/>
      <c r="O2791" s="37" t="s">
        <v>23</v>
      </c>
      <c r="P2791" s="37"/>
      <c r="Q2791" s="37"/>
      <c r="R2791" s="37"/>
    </row>
    <row r="2792" spans="1:20" x14ac:dyDescent="0.25">
      <c r="A2792" s="14" t="s">
        <v>45</v>
      </c>
      <c r="B2792" s="14">
        <f>B2774+1</f>
        <v>155</v>
      </c>
      <c r="H2792" s="8" t="s">
        <v>19</v>
      </c>
      <c r="I2792" s="8" t="s">
        <v>20</v>
      </c>
      <c r="J2792" s="8" t="s">
        <v>22</v>
      </c>
      <c r="K2792" s="8" t="s">
        <v>21</v>
      </c>
      <c r="M2792"/>
      <c r="N2792"/>
      <c r="O2792" s="8" t="s">
        <v>24</v>
      </c>
      <c r="P2792" s="8" t="s">
        <v>25</v>
      </c>
      <c r="Q2792" s="8" t="s">
        <v>26</v>
      </c>
      <c r="R2792" s="8" t="s">
        <v>27</v>
      </c>
    </row>
    <row r="2793" spans="1:20" ht="30" x14ac:dyDescent="0.25">
      <c r="A2793" s="6" t="s">
        <v>44</v>
      </c>
      <c r="B2793" s="6" t="s">
        <v>13</v>
      </c>
      <c r="C2793" s="7" t="s">
        <v>7</v>
      </c>
      <c r="D2793" s="6" t="s">
        <v>14</v>
      </c>
      <c r="E2793" s="6" t="s">
        <v>1</v>
      </c>
      <c r="F2793" s="6" t="s">
        <v>2</v>
      </c>
      <c r="G2793" s="6" t="s">
        <v>15</v>
      </c>
      <c r="H2793" s="9" t="s">
        <v>14</v>
      </c>
      <c r="I2793" s="9" t="s">
        <v>1</v>
      </c>
      <c r="J2793" s="9" t="s">
        <v>2</v>
      </c>
      <c r="K2793" s="9" t="s">
        <v>15</v>
      </c>
      <c r="L2793" s="6" t="s">
        <v>16</v>
      </c>
      <c r="M2793" s="6" t="s">
        <v>17</v>
      </c>
      <c r="N2793" s="6" t="s">
        <v>28</v>
      </c>
      <c r="O2793" s="9" t="s">
        <v>14</v>
      </c>
      <c r="P2793" s="9" t="s">
        <v>1</v>
      </c>
      <c r="Q2793" s="9" t="s">
        <v>2</v>
      </c>
      <c r="R2793" s="9" t="s">
        <v>15</v>
      </c>
      <c r="S2793" s="7" t="s">
        <v>42</v>
      </c>
      <c r="T2793" s="9" t="s">
        <v>43</v>
      </c>
    </row>
    <row r="2794" spans="1:20" x14ac:dyDescent="0.25">
      <c r="A2794" t="s">
        <v>39</v>
      </c>
      <c r="B2794" t="s">
        <v>29</v>
      </c>
      <c r="C2794" s="4">
        <f>C2776</f>
        <v>0</v>
      </c>
      <c r="D2794" s="4">
        <f t="shared" ref="D2794:G2794" si="5072">D2776</f>
        <v>-1</v>
      </c>
      <c r="E2794" s="4">
        <f t="shared" si="5072"/>
        <v>1</v>
      </c>
      <c r="F2794" s="4">
        <f t="shared" si="5072"/>
        <v>0</v>
      </c>
      <c r="G2794" s="4">
        <f t="shared" si="5072"/>
        <v>1</v>
      </c>
      <c r="H2794" s="12">
        <f>H2790</f>
        <v>2.9902557026474006</v>
      </c>
      <c r="I2794" s="12">
        <f t="shared" ref="I2794:K2794" si="5073">I2790</f>
        <v>0.36965526571852103</v>
      </c>
      <c r="J2794" s="12">
        <f t="shared" si="5073"/>
        <v>2.6658034847513927</v>
      </c>
      <c r="K2794" s="12">
        <f t="shared" si="5073"/>
        <v>-6.6390086264122197E-2</v>
      </c>
      <c r="L2794" s="4">
        <f>SUMPRODUCT(D2794:G2794,H2794:K2794)</f>
        <v>-2.6869905231930016</v>
      </c>
      <c r="M2794" s="11">
        <f>1/(1+EXP(-L2794))</f>
        <v>6.3745394048018822E-2</v>
      </c>
      <c r="N2794" s="12">
        <f>(M2794-C2794)^2</f>
        <v>4.0634752623371932E-3</v>
      </c>
      <c r="O2794" s="12">
        <f>2*D2794*$M2794*(1-$M2794)*($M2794-$C2794)</f>
        <v>-7.6088948610702652E-3</v>
      </c>
      <c r="P2794" s="12">
        <f t="shared" ref="P2794:P2803" si="5074">2*E2794*$M2794*(1-$M2794)*($M2794-$C2794)</f>
        <v>7.6088948610702652E-3</v>
      </c>
      <c r="Q2794" s="12">
        <f t="shared" ref="Q2794:Q2803" si="5075">2*F2794*$M2794*(1-$M2794)*($M2794-$C2794)</f>
        <v>0</v>
      </c>
      <c r="R2794" s="12">
        <f t="shared" ref="R2794:R2803" si="5076">2*G2794*$M2794*(1-$M2794)*($M2794-$C2794)</f>
        <v>7.6088948610702652E-3</v>
      </c>
      <c r="S2794" s="4">
        <f>IF(M2794&gt;0.5,1,0)</f>
        <v>0</v>
      </c>
      <c r="T2794" s="15" t="str">
        <f>IF(S2794=C2794,"OK","FAUX")</f>
        <v>OK</v>
      </c>
    </row>
    <row r="2795" spans="1:20" x14ac:dyDescent="0.25">
      <c r="A2795" t="s">
        <v>40</v>
      </c>
      <c r="B2795" t="s">
        <v>34</v>
      </c>
      <c r="C2795" s="4">
        <f t="shared" ref="C2795:G2795" si="5077">C2777</f>
        <v>1</v>
      </c>
      <c r="D2795" s="4">
        <f t="shared" si="5077"/>
        <v>0</v>
      </c>
      <c r="E2795" s="4">
        <f t="shared" si="5077"/>
        <v>1</v>
      </c>
      <c r="F2795" s="4">
        <f t="shared" si="5077"/>
        <v>1</v>
      </c>
      <c r="G2795" s="4">
        <f t="shared" si="5077"/>
        <v>1</v>
      </c>
      <c r="H2795" s="12">
        <f>H2790</f>
        <v>2.9902557026474006</v>
      </c>
      <c r="I2795" s="12">
        <f t="shared" ref="I2795:K2795" si="5078">I2790</f>
        <v>0.36965526571852103</v>
      </c>
      <c r="J2795" s="12">
        <f t="shared" si="5078"/>
        <v>2.6658034847513927</v>
      </c>
      <c r="K2795" s="12">
        <f t="shared" si="5078"/>
        <v>-6.6390086264122197E-2</v>
      </c>
      <c r="L2795" s="4">
        <f t="shared" ref="L2795:L2803" si="5079">SUMPRODUCT(D2795:G2795,H2795:K2795)</f>
        <v>2.9690686642057917</v>
      </c>
      <c r="M2795" s="11">
        <f t="shared" ref="M2795:M2803" si="5080">1/(1+EXP(-L2795))</f>
        <v>0.95115702779654876</v>
      </c>
      <c r="N2795" s="12">
        <f t="shared" ref="N2795:N2803" si="5081">(M2795-C2795)^2</f>
        <v>2.3856359336671103E-3</v>
      </c>
      <c r="O2795" s="12">
        <f t="shared" ref="O2795:O2803" si="5082">2*D2795*$M2795*(1-$M2795)*($M2795-$C2795)</f>
        <v>0</v>
      </c>
      <c r="P2795" s="12">
        <f t="shared" si="5074"/>
        <v>-4.538228768142907E-3</v>
      </c>
      <c r="Q2795" s="12">
        <f t="shared" si="5075"/>
        <v>-4.538228768142907E-3</v>
      </c>
      <c r="R2795" s="12">
        <f t="shared" si="5076"/>
        <v>-4.538228768142907E-3</v>
      </c>
      <c r="S2795" s="4">
        <f t="shared" ref="S2795:S2803" si="5083">IF(M2795&gt;0.5,1,0)</f>
        <v>1</v>
      </c>
      <c r="T2795" s="15" t="str">
        <f t="shared" ref="T2795:T2803" si="5084">IF(S2795=C2795,"OK","FAUX")</f>
        <v>OK</v>
      </c>
    </row>
    <row r="2796" spans="1:20" x14ac:dyDescent="0.25">
      <c r="A2796" t="s">
        <v>39</v>
      </c>
      <c r="B2796" t="s">
        <v>35</v>
      </c>
      <c r="C2796" s="4">
        <f t="shared" ref="C2796:G2796" si="5085">C2778</f>
        <v>0</v>
      </c>
      <c r="D2796" s="4">
        <f t="shared" si="5085"/>
        <v>-1</v>
      </c>
      <c r="E2796" s="4">
        <f t="shared" si="5085"/>
        <v>1</v>
      </c>
      <c r="F2796" s="4">
        <f t="shared" si="5085"/>
        <v>-1</v>
      </c>
      <c r="G2796" s="4">
        <f t="shared" si="5085"/>
        <v>0</v>
      </c>
      <c r="H2796" s="12">
        <f>H2790</f>
        <v>2.9902557026474006</v>
      </c>
      <c r="I2796" s="12">
        <f t="shared" ref="I2796:K2796" si="5086">I2790</f>
        <v>0.36965526571852103</v>
      </c>
      <c r="J2796" s="12">
        <f t="shared" si="5086"/>
        <v>2.6658034847513927</v>
      </c>
      <c r="K2796" s="12">
        <f t="shared" si="5086"/>
        <v>-6.6390086264122197E-2</v>
      </c>
      <c r="L2796" s="4">
        <f t="shared" si="5079"/>
        <v>-5.2864039216802716</v>
      </c>
      <c r="M2796" s="11">
        <f t="shared" si="5080"/>
        <v>5.0344495337123771E-3</v>
      </c>
      <c r="N2796" s="12">
        <f t="shared" si="5081"/>
        <v>2.5345682107496773E-5</v>
      </c>
      <c r="O2796" s="12">
        <f t="shared" si="5082"/>
        <v>-5.0436161100058122E-5</v>
      </c>
      <c r="P2796" s="12">
        <f t="shared" si="5074"/>
        <v>5.0436161100058122E-5</v>
      </c>
      <c r="Q2796" s="12">
        <f t="shared" si="5075"/>
        <v>-5.0436161100058122E-5</v>
      </c>
      <c r="R2796" s="12">
        <f t="shared" si="5076"/>
        <v>0</v>
      </c>
      <c r="S2796" s="4">
        <f t="shared" si="5083"/>
        <v>0</v>
      </c>
      <c r="T2796" s="15" t="str">
        <f t="shared" si="5084"/>
        <v>OK</v>
      </c>
    </row>
    <row r="2797" spans="1:20" x14ac:dyDescent="0.25">
      <c r="A2797" t="s">
        <v>39</v>
      </c>
      <c r="B2797" t="s">
        <v>37</v>
      </c>
      <c r="C2797" s="4">
        <f t="shared" ref="C2797:G2797" si="5087">C2779</f>
        <v>0</v>
      </c>
      <c r="D2797" s="4">
        <f t="shared" si="5087"/>
        <v>-1</v>
      </c>
      <c r="E2797" s="4">
        <f t="shared" si="5087"/>
        <v>0</v>
      </c>
      <c r="F2797" s="4">
        <f t="shared" si="5087"/>
        <v>-1</v>
      </c>
      <c r="G2797" s="4">
        <f t="shared" si="5087"/>
        <v>1</v>
      </c>
      <c r="H2797" s="12">
        <f>H2790</f>
        <v>2.9902557026474006</v>
      </c>
      <c r="I2797" s="12">
        <f t="shared" ref="I2797:K2797" si="5088">I2790</f>
        <v>0.36965526571852103</v>
      </c>
      <c r="J2797" s="12">
        <f t="shared" si="5088"/>
        <v>2.6658034847513927</v>
      </c>
      <c r="K2797" s="12">
        <f t="shared" si="5088"/>
        <v>-6.6390086264122197E-2</v>
      </c>
      <c r="L2797" s="4">
        <f t="shared" si="5079"/>
        <v>-5.7224492736629156</v>
      </c>
      <c r="M2797" s="11">
        <f t="shared" si="5080"/>
        <v>3.2610187867263595E-3</v>
      </c>
      <c r="N2797" s="12">
        <f t="shared" si="5081"/>
        <v>1.0634243527382257E-5</v>
      </c>
      <c r="O2797" s="12">
        <f t="shared" si="5082"/>
        <v>-2.1199130118913682E-5</v>
      </c>
      <c r="P2797" s="12">
        <f t="shared" si="5074"/>
        <v>0</v>
      </c>
      <c r="Q2797" s="12">
        <f t="shared" si="5075"/>
        <v>-2.1199130118913682E-5</v>
      </c>
      <c r="R2797" s="12">
        <f t="shared" si="5076"/>
        <v>2.1199130118913682E-5</v>
      </c>
      <c r="S2797" s="4">
        <f t="shared" si="5083"/>
        <v>0</v>
      </c>
      <c r="T2797" s="15" t="str">
        <f t="shared" si="5084"/>
        <v>OK</v>
      </c>
    </row>
    <row r="2798" spans="1:20" x14ac:dyDescent="0.25">
      <c r="A2798" t="s">
        <v>40</v>
      </c>
      <c r="B2798" t="s">
        <v>32</v>
      </c>
      <c r="C2798" s="4">
        <f t="shared" ref="C2798:G2798" si="5089">C2780</f>
        <v>1</v>
      </c>
      <c r="D2798" s="4">
        <f t="shared" si="5089"/>
        <v>1</v>
      </c>
      <c r="E2798" s="4">
        <f t="shared" si="5089"/>
        <v>1</v>
      </c>
      <c r="F2798" s="4">
        <f t="shared" si="5089"/>
        <v>0</v>
      </c>
      <c r="G2798" s="4">
        <f t="shared" si="5089"/>
        <v>1</v>
      </c>
      <c r="H2798" s="12">
        <f>H2790</f>
        <v>2.9902557026474006</v>
      </c>
      <c r="I2798" s="12">
        <f t="shared" ref="I2798:K2798" si="5090">I2790</f>
        <v>0.36965526571852103</v>
      </c>
      <c r="J2798" s="12">
        <f t="shared" si="5090"/>
        <v>2.6658034847513927</v>
      </c>
      <c r="K2798" s="12">
        <f t="shared" si="5090"/>
        <v>-6.6390086264122197E-2</v>
      </c>
      <c r="L2798" s="4">
        <f t="shared" si="5079"/>
        <v>3.2935208821017996</v>
      </c>
      <c r="M2798" s="11">
        <f t="shared" si="5080"/>
        <v>0.96420586881560277</v>
      </c>
      <c r="N2798" s="12">
        <f t="shared" si="5081"/>
        <v>1.2812198272458379E-3</v>
      </c>
      <c r="O2798" s="12">
        <f t="shared" si="5082"/>
        <v>-2.4707193533466992E-3</v>
      </c>
      <c r="P2798" s="12">
        <f t="shared" si="5074"/>
        <v>-2.4707193533466992E-3</v>
      </c>
      <c r="Q2798" s="12">
        <f t="shared" si="5075"/>
        <v>0</v>
      </c>
      <c r="R2798" s="12">
        <f t="shared" si="5076"/>
        <v>-2.4707193533466992E-3</v>
      </c>
      <c r="S2798" s="4">
        <f t="shared" si="5083"/>
        <v>1</v>
      </c>
      <c r="T2798" s="15" t="str">
        <f t="shared" si="5084"/>
        <v>OK</v>
      </c>
    </row>
    <row r="2799" spans="1:20" x14ac:dyDescent="0.25">
      <c r="A2799" t="s">
        <v>40</v>
      </c>
      <c r="B2799" t="s">
        <v>38</v>
      </c>
      <c r="C2799" s="4">
        <f t="shared" ref="C2799:G2799" si="5091">C2781</f>
        <v>1</v>
      </c>
      <c r="D2799" s="4">
        <f t="shared" si="5091"/>
        <v>1</v>
      </c>
      <c r="E2799" s="4">
        <f t="shared" si="5091"/>
        <v>1</v>
      </c>
      <c r="F2799" s="4">
        <f t="shared" si="5091"/>
        <v>1</v>
      </c>
      <c r="G2799" s="4">
        <f t="shared" si="5091"/>
        <v>0</v>
      </c>
      <c r="H2799" s="12">
        <f>H2790</f>
        <v>2.9902557026474006</v>
      </c>
      <c r="I2799" s="12">
        <f t="shared" ref="I2799:K2799" si="5092">I2790</f>
        <v>0.36965526571852103</v>
      </c>
      <c r="J2799" s="12">
        <f t="shared" si="5092"/>
        <v>2.6658034847513927</v>
      </c>
      <c r="K2799" s="12">
        <f t="shared" si="5092"/>
        <v>-6.6390086264122197E-2</v>
      </c>
      <c r="L2799" s="4">
        <f t="shared" si="5079"/>
        <v>6.025714453117315</v>
      </c>
      <c r="M2799" s="11">
        <f t="shared" si="5080"/>
        <v>0.99758999718796426</v>
      </c>
      <c r="N2799" s="12">
        <f t="shared" si="5081"/>
        <v>5.808113554020168E-6</v>
      </c>
      <c r="O2799" s="12">
        <f t="shared" si="5082"/>
        <v>-1.1588231968044713E-5</v>
      </c>
      <c r="P2799" s="12">
        <f t="shared" si="5074"/>
        <v>-1.1588231968044713E-5</v>
      </c>
      <c r="Q2799" s="12">
        <f t="shared" si="5075"/>
        <v>-1.1588231968044713E-5</v>
      </c>
      <c r="R2799" s="12">
        <f t="shared" si="5076"/>
        <v>0</v>
      </c>
      <c r="S2799" s="4">
        <f t="shared" si="5083"/>
        <v>1</v>
      </c>
      <c r="T2799" s="15" t="str">
        <f t="shared" si="5084"/>
        <v>OK</v>
      </c>
    </row>
    <row r="2800" spans="1:20" x14ac:dyDescent="0.25">
      <c r="A2800" t="s">
        <v>39</v>
      </c>
      <c r="B2800" t="s">
        <v>31</v>
      </c>
      <c r="C2800" s="4">
        <f t="shared" ref="C2800:G2800" si="5093">C2782</f>
        <v>0</v>
      </c>
      <c r="D2800" s="4">
        <f t="shared" si="5093"/>
        <v>0</v>
      </c>
      <c r="E2800" s="4">
        <f t="shared" si="5093"/>
        <v>0</v>
      </c>
      <c r="F2800" s="4">
        <f t="shared" si="5093"/>
        <v>-1</v>
      </c>
      <c r="G2800" s="4">
        <f t="shared" si="5093"/>
        <v>0</v>
      </c>
      <c r="H2800" s="12">
        <f>H2790</f>
        <v>2.9902557026474006</v>
      </c>
      <c r="I2800" s="12">
        <f t="shared" ref="I2800:K2800" si="5094">I2790</f>
        <v>0.36965526571852103</v>
      </c>
      <c r="J2800" s="12">
        <f t="shared" si="5094"/>
        <v>2.6658034847513927</v>
      </c>
      <c r="K2800" s="12">
        <f t="shared" si="5094"/>
        <v>-6.6390086264122197E-2</v>
      </c>
      <c r="L2800" s="4">
        <f t="shared" si="5079"/>
        <v>-2.6658034847513927</v>
      </c>
      <c r="M2800" s="11">
        <f t="shared" si="5080"/>
        <v>6.5021625550431381E-2</v>
      </c>
      <c r="N2800" s="12">
        <f t="shared" si="5081"/>
        <v>4.2278117892205107E-3</v>
      </c>
      <c r="O2800" s="12">
        <f t="shared" si="5082"/>
        <v>0</v>
      </c>
      <c r="P2800" s="12">
        <f t="shared" si="5074"/>
        <v>0</v>
      </c>
      <c r="Q2800" s="12">
        <f t="shared" si="5075"/>
        <v>-7.9058251883282315E-3</v>
      </c>
      <c r="R2800" s="12">
        <f t="shared" si="5076"/>
        <v>0</v>
      </c>
      <c r="S2800" s="4">
        <f t="shared" si="5083"/>
        <v>0</v>
      </c>
      <c r="T2800" s="15" t="str">
        <f t="shared" si="5084"/>
        <v>OK</v>
      </c>
    </row>
    <row r="2801" spans="1:20" x14ac:dyDescent="0.25">
      <c r="A2801" t="s">
        <v>40</v>
      </c>
      <c r="B2801" t="s">
        <v>30</v>
      </c>
      <c r="C2801" s="4">
        <f t="shared" ref="C2801:G2801" si="5095">C2783</f>
        <v>1</v>
      </c>
      <c r="D2801" s="4">
        <f t="shared" si="5095"/>
        <v>1</v>
      </c>
      <c r="E2801" s="4">
        <f t="shared" si="5095"/>
        <v>0</v>
      </c>
      <c r="F2801" s="4">
        <f t="shared" si="5095"/>
        <v>1</v>
      </c>
      <c r="G2801" s="4">
        <f t="shared" si="5095"/>
        <v>1</v>
      </c>
      <c r="H2801" s="12">
        <f>H2790</f>
        <v>2.9902557026474006</v>
      </c>
      <c r="I2801" s="12">
        <f t="shared" ref="I2801:K2801" si="5096">I2790</f>
        <v>0.36965526571852103</v>
      </c>
      <c r="J2801" s="12">
        <f t="shared" si="5096"/>
        <v>2.6658034847513927</v>
      </c>
      <c r="K2801" s="12">
        <f t="shared" si="5096"/>
        <v>-6.6390086264122197E-2</v>
      </c>
      <c r="L2801" s="4">
        <f t="shared" si="5079"/>
        <v>5.5896691011346711</v>
      </c>
      <c r="M2801" s="11">
        <f t="shared" si="5080"/>
        <v>0.99627764372003602</v>
      </c>
      <c r="N2801" s="12">
        <f t="shared" si="5081"/>
        <v>1.385593627498727E-5</v>
      </c>
      <c r="O2801" s="12">
        <f t="shared" si="5082"/>
        <v>-2.760871908715858E-5</v>
      </c>
      <c r="P2801" s="12">
        <f t="shared" si="5074"/>
        <v>0</v>
      </c>
      <c r="Q2801" s="12">
        <f t="shared" si="5075"/>
        <v>-2.760871908715858E-5</v>
      </c>
      <c r="R2801" s="12">
        <f t="shared" si="5076"/>
        <v>-2.760871908715858E-5</v>
      </c>
      <c r="S2801" s="4">
        <f t="shared" si="5083"/>
        <v>1</v>
      </c>
      <c r="T2801" s="15" t="str">
        <f t="shared" si="5084"/>
        <v>OK</v>
      </c>
    </row>
    <row r="2802" spans="1:20" x14ac:dyDescent="0.25">
      <c r="A2802" t="s">
        <v>39</v>
      </c>
      <c r="B2802" t="s">
        <v>36</v>
      </c>
      <c r="C2802" s="4">
        <f t="shared" ref="C2802:G2802" si="5097">C2784</f>
        <v>0</v>
      </c>
      <c r="D2802" s="4">
        <f t="shared" si="5097"/>
        <v>-1</v>
      </c>
      <c r="E2802" s="4">
        <f t="shared" si="5097"/>
        <v>0</v>
      </c>
      <c r="F2802" s="4">
        <f t="shared" si="5097"/>
        <v>-1</v>
      </c>
      <c r="G2802" s="4">
        <f t="shared" si="5097"/>
        <v>0</v>
      </c>
      <c r="H2802" s="12">
        <f>H2790</f>
        <v>2.9902557026474006</v>
      </c>
      <c r="I2802" s="12">
        <f t="shared" ref="I2802:K2802" si="5098">I2790</f>
        <v>0.36965526571852103</v>
      </c>
      <c r="J2802" s="12">
        <f t="shared" si="5098"/>
        <v>2.6658034847513927</v>
      </c>
      <c r="K2802" s="12">
        <f t="shared" si="5098"/>
        <v>-6.6390086264122197E-2</v>
      </c>
      <c r="L2802" s="4">
        <f t="shared" si="5079"/>
        <v>-5.6560591873987933</v>
      </c>
      <c r="M2802" s="11">
        <f t="shared" si="5080"/>
        <v>3.4840866217029239E-3</v>
      </c>
      <c r="N2802" s="12">
        <f t="shared" si="5081"/>
        <v>1.2138859587529294E-5</v>
      </c>
      <c r="O2802" s="12">
        <f t="shared" si="5082"/>
        <v>-2.4193133498475306E-5</v>
      </c>
      <c r="P2802" s="12">
        <f t="shared" si="5074"/>
        <v>0</v>
      </c>
      <c r="Q2802" s="12">
        <f t="shared" si="5075"/>
        <v>-2.4193133498475306E-5</v>
      </c>
      <c r="R2802" s="12">
        <f t="shared" si="5076"/>
        <v>0</v>
      </c>
      <c r="S2802" s="4">
        <f t="shared" si="5083"/>
        <v>0</v>
      </c>
      <c r="T2802" s="15" t="str">
        <f t="shared" si="5084"/>
        <v>OK</v>
      </c>
    </row>
    <row r="2803" spans="1:20" x14ac:dyDescent="0.25">
      <c r="A2803" t="s">
        <v>40</v>
      </c>
      <c r="B2803" t="s">
        <v>33</v>
      </c>
      <c r="C2803" s="4">
        <f t="shared" ref="C2803:G2803" si="5099">C2785</f>
        <v>1</v>
      </c>
      <c r="D2803" s="4">
        <f t="shared" si="5099"/>
        <v>1</v>
      </c>
      <c r="E2803" s="4">
        <f t="shared" si="5099"/>
        <v>1</v>
      </c>
      <c r="F2803" s="4">
        <f t="shared" si="5099"/>
        <v>1</v>
      </c>
      <c r="G2803" s="4">
        <f t="shared" si="5099"/>
        <v>0</v>
      </c>
      <c r="H2803" s="12">
        <f>H2790</f>
        <v>2.9902557026474006</v>
      </c>
      <c r="I2803" s="12">
        <f t="shared" ref="I2803:K2803" si="5100">I2790</f>
        <v>0.36965526571852103</v>
      </c>
      <c r="J2803" s="12">
        <f t="shared" si="5100"/>
        <v>2.6658034847513927</v>
      </c>
      <c r="K2803" s="12">
        <f t="shared" si="5100"/>
        <v>-6.6390086264122197E-2</v>
      </c>
      <c r="L2803" s="4">
        <f t="shared" si="5079"/>
        <v>6.025714453117315</v>
      </c>
      <c r="M2803" s="11">
        <f t="shared" si="5080"/>
        <v>0.99758999718796426</v>
      </c>
      <c r="N2803" s="12">
        <f t="shared" si="5081"/>
        <v>5.808113554020168E-6</v>
      </c>
      <c r="O2803" s="12">
        <f t="shared" si="5082"/>
        <v>-1.1588231968044713E-5</v>
      </c>
      <c r="P2803" s="12">
        <f t="shared" si="5074"/>
        <v>-1.1588231968044713E-5</v>
      </c>
      <c r="Q2803" s="12">
        <f t="shared" si="5075"/>
        <v>-1.1588231968044713E-5</v>
      </c>
      <c r="R2803" s="12">
        <f t="shared" si="5076"/>
        <v>0</v>
      </c>
      <c r="S2803" s="4">
        <f t="shared" si="5083"/>
        <v>1</v>
      </c>
      <c r="T2803" s="15" t="str">
        <f t="shared" si="5084"/>
        <v>OK</v>
      </c>
    </row>
    <row r="2804" spans="1:20" x14ac:dyDescent="0.25">
      <c r="M2804" s="5" t="s">
        <v>47</v>
      </c>
      <c r="N2804" s="11">
        <f>AVERAGE(N2794:N2803)</f>
        <v>1.2031733761076087E-3</v>
      </c>
      <c r="O2804"/>
    </row>
    <row r="2805" spans="1:20" x14ac:dyDescent="0.25">
      <c r="H2805" t="s">
        <v>41</v>
      </c>
      <c r="I2805">
        <f>I2787</f>
        <v>3</v>
      </c>
      <c r="M2805"/>
      <c r="N2805" s="5" t="s">
        <v>46</v>
      </c>
      <c r="O2805" s="11">
        <f>AVERAGE(O2794:O2803)</f>
        <v>-1.0226227822157658E-3</v>
      </c>
      <c r="P2805" s="11">
        <f t="shared" ref="P2805:R2805" si="5101">AVERAGE(P2794:P2803)</f>
        <v>6.2720643674462779E-5</v>
      </c>
      <c r="Q2805" s="11">
        <f t="shared" si="5101"/>
        <v>-1.2590667564211832E-3</v>
      </c>
      <c r="R2805" s="11">
        <f t="shared" si="5101"/>
        <v>5.9353715061241426E-5</v>
      </c>
    </row>
    <row r="2806" spans="1:20" x14ac:dyDescent="0.25">
      <c r="M2806"/>
      <c r="N2806"/>
      <c r="O2806"/>
    </row>
    <row r="2807" spans="1:20" x14ac:dyDescent="0.25">
      <c r="M2807"/>
      <c r="N2807"/>
      <c r="O2807"/>
    </row>
    <row r="2808" spans="1:20" x14ac:dyDescent="0.25">
      <c r="H2808" s="13">
        <f>H2790-O2805*$I2805</f>
        <v>2.9933235709940478</v>
      </c>
      <c r="I2808" s="13">
        <f t="shared" ref="I2808" si="5102">I2790-P2805*$I2805</f>
        <v>0.36946710378749764</v>
      </c>
      <c r="J2808" s="13">
        <f t="shared" ref="J2808" si="5103">J2790-Q2805*$I2805</f>
        <v>2.6695806850206565</v>
      </c>
      <c r="K2808" s="13">
        <f t="shared" ref="K2808" si="5104">K2790-R2805*$I2805</f>
        <v>-6.6568147409305917E-2</v>
      </c>
      <c r="M2808"/>
      <c r="N2808"/>
      <c r="O2808"/>
    </row>
    <row r="2809" spans="1:20" x14ac:dyDescent="0.25">
      <c r="H2809" s="36" t="s">
        <v>18</v>
      </c>
      <c r="I2809" s="36"/>
      <c r="J2809" s="36"/>
      <c r="K2809" s="36"/>
      <c r="M2809"/>
      <c r="N2809"/>
      <c r="O2809" s="37" t="s">
        <v>23</v>
      </c>
      <c r="P2809" s="37"/>
      <c r="Q2809" s="37"/>
      <c r="R2809" s="37"/>
    </row>
    <row r="2810" spans="1:20" x14ac:dyDescent="0.25">
      <c r="A2810" s="14" t="s">
        <v>45</v>
      </c>
      <c r="B2810" s="14">
        <f>B2792+1</f>
        <v>156</v>
      </c>
      <c r="H2810" s="8" t="s">
        <v>19</v>
      </c>
      <c r="I2810" s="8" t="s">
        <v>20</v>
      </c>
      <c r="J2810" s="8" t="s">
        <v>22</v>
      </c>
      <c r="K2810" s="8" t="s">
        <v>21</v>
      </c>
      <c r="M2810"/>
      <c r="N2810"/>
      <c r="O2810" s="8" t="s">
        <v>24</v>
      </c>
      <c r="P2810" s="8" t="s">
        <v>25</v>
      </c>
      <c r="Q2810" s="8" t="s">
        <v>26</v>
      </c>
      <c r="R2810" s="8" t="s">
        <v>27</v>
      </c>
    </row>
    <row r="2811" spans="1:20" ht="30" x14ac:dyDescent="0.25">
      <c r="A2811" s="6" t="s">
        <v>44</v>
      </c>
      <c r="B2811" s="6" t="s">
        <v>13</v>
      </c>
      <c r="C2811" s="7" t="s">
        <v>7</v>
      </c>
      <c r="D2811" s="6" t="s">
        <v>14</v>
      </c>
      <c r="E2811" s="6" t="s">
        <v>1</v>
      </c>
      <c r="F2811" s="6" t="s">
        <v>2</v>
      </c>
      <c r="G2811" s="6" t="s">
        <v>15</v>
      </c>
      <c r="H2811" s="9" t="s">
        <v>14</v>
      </c>
      <c r="I2811" s="9" t="s">
        <v>1</v>
      </c>
      <c r="J2811" s="9" t="s">
        <v>2</v>
      </c>
      <c r="K2811" s="9" t="s">
        <v>15</v>
      </c>
      <c r="L2811" s="6" t="s">
        <v>16</v>
      </c>
      <c r="M2811" s="6" t="s">
        <v>17</v>
      </c>
      <c r="N2811" s="6" t="s">
        <v>28</v>
      </c>
      <c r="O2811" s="9" t="s">
        <v>14</v>
      </c>
      <c r="P2811" s="9" t="s">
        <v>1</v>
      </c>
      <c r="Q2811" s="9" t="s">
        <v>2</v>
      </c>
      <c r="R2811" s="9" t="s">
        <v>15</v>
      </c>
      <c r="S2811" s="7" t="s">
        <v>42</v>
      </c>
      <c r="T2811" s="9" t="s">
        <v>43</v>
      </c>
    </row>
    <row r="2812" spans="1:20" x14ac:dyDescent="0.25">
      <c r="A2812" t="s">
        <v>39</v>
      </c>
      <c r="B2812" t="s">
        <v>29</v>
      </c>
      <c r="C2812" s="4">
        <f>C2794</f>
        <v>0</v>
      </c>
      <c r="D2812" s="4">
        <f t="shared" ref="D2812:G2812" si="5105">D2794</f>
        <v>-1</v>
      </c>
      <c r="E2812" s="4">
        <f t="shared" si="5105"/>
        <v>1</v>
      </c>
      <c r="F2812" s="4">
        <f t="shared" si="5105"/>
        <v>0</v>
      </c>
      <c r="G2812" s="4">
        <f t="shared" si="5105"/>
        <v>1</v>
      </c>
      <c r="H2812" s="12">
        <f>H2808</f>
        <v>2.9933235709940478</v>
      </c>
      <c r="I2812" s="12">
        <f t="shared" ref="I2812:K2812" si="5106">I2808</f>
        <v>0.36946710378749764</v>
      </c>
      <c r="J2812" s="12">
        <f t="shared" si="5106"/>
        <v>2.6695806850206565</v>
      </c>
      <c r="K2812" s="12">
        <f t="shared" si="5106"/>
        <v>-6.6568147409305917E-2</v>
      </c>
      <c r="L2812" s="4">
        <f>SUMPRODUCT(D2812:G2812,H2812:K2812)</f>
        <v>-2.6904246146158561</v>
      </c>
      <c r="M2812" s="11">
        <f>1/(1+EXP(-L2812))</f>
        <v>6.3540747672286388E-2</v>
      </c>
      <c r="N2812" s="12">
        <f>(M2812-C2812)^2</f>
        <v>4.0374266147531679E-3</v>
      </c>
      <c r="O2812" s="12">
        <f>2*D2812*$M2812*(1-$M2812)*($M2812-$C2812)</f>
        <v>-7.5617710179595272E-3</v>
      </c>
      <c r="P2812" s="12">
        <f t="shared" ref="P2812:P2821" si="5107">2*E2812*$M2812*(1-$M2812)*($M2812-$C2812)</f>
        <v>7.5617710179595272E-3</v>
      </c>
      <c r="Q2812" s="12">
        <f t="shared" ref="Q2812:Q2821" si="5108">2*F2812*$M2812*(1-$M2812)*($M2812-$C2812)</f>
        <v>0</v>
      </c>
      <c r="R2812" s="12">
        <f t="shared" ref="R2812:R2821" si="5109">2*G2812*$M2812*(1-$M2812)*($M2812-$C2812)</f>
        <v>7.5617710179595272E-3</v>
      </c>
      <c r="S2812" s="4">
        <f>IF(M2812&gt;0.5,1,0)</f>
        <v>0</v>
      </c>
      <c r="T2812" s="15" t="str">
        <f>IF(S2812=C2812,"OK","FAUX")</f>
        <v>OK</v>
      </c>
    </row>
    <row r="2813" spans="1:20" x14ac:dyDescent="0.25">
      <c r="A2813" t="s">
        <v>40</v>
      </c>
      <c r="B2813" t="s">
        <v>34</v>
      </c>
      <c r="C2813" s="4">
        <f t="shared" ref="C2813:G2813" si="5110">C2795</f>
        <v>1</v>
      </c>
      <c r="D2813" s="4">
        <f t="shared" si="5110"/>
        <v>0</v>
      </c>
      <c r="E2813" s="4">
        <f t="shared" si="5110"/>
        <v>1</v>
      </c>
      <c r="F2813" s="4">
        <f t="shared" si="5110"/>
        <v>1</v>
      </c>
      <c r="G2813" s="4">
        <f t="shared" si="5110"/>
        <v>1</v>
      </c>
      <c r="H2813" s="12">
        <f>H2808</f>
        <v>2.9933235709940478</v>
      </c>
      <c r="I2813" s="12">
        <f t="shared" ref="I2813:K2813" si="5111">I2808</f>
        <v>0.36946710378749764</v>
      </c>
      <c r="J2813" s="12">
        <f t="shared" si="5111"/>
        <v>2.6695806850206565</v>
      </c>
      <c r="K2813" s="12">
        <f t="shared" si="5111"/>
        <v>-6.6568147409305917E-2</v>
      </c>
      <c r="L2813" s="4">
        <f t="shared" ref="L2813:L2821" si="5112">SUMPRODUCT(D2813:G2813,H2813:K2813)</f>
        <v>2.9724796413988481</v>
      </c>
      <c r="M2813" s="11">
        <f t="shared" ref="M2813:M2821" si="5113">1/(1+EXP(-L2813))</f>
        <v>0.95131524907304965</v>
      </c>
      <c r="N2813" s="12">
        <f t="shared" ref="N2813:N2821" si="5114">(M2813-C2813)^2</f>
        <v>2.3702049728191927E-3</v>
      </c>
      <c r="O2813" s="12">
        <f t="shared" ref="O2813:O2821" si="5115">2*D2813*$M2813*(1-$M2813)*($M2813-$C2813)</f>
        <v>0</v>
      </c>
      <c r="P2813" s="12">
        <f t="shared" si="5107"/>
        <v>-4.5096242681433429E-3</v>
      </c>
      <c r="Q2813" s="12">
        <f t="shared" si="5108"/>
        <v>-4.5096242681433429E-3</v>
      </c>
      <c r="R2813" s="12">
        <f t="shared" si="5109"/>
        <v>-4.5096242681433429E-3</v>
      </c>
      <c r="S2813" s="4">
        <f t="shared" ref="S2813:S2821" si="5116">IF(M2813&gt;0.5,1,0)</f>
        <v>1</v>
      </c>
      <c r="T2813" s="15" t="str">
        <f t="shared" ref="T2813:T2821" si="5117">IF(S2813=C2813,"OK","FAUX")</f>
        <v>OK</v>
      </c>
    </row>
    <row r="2814" spans="1:20" x14ac:dyDescent="0.25">
      <c r="A2814" t="s">
        <v>39</v>
      </c>
      <c r="B2814" t="s">
        <v>35</v>
      </c>
      <c r="C2814" s="4">
        <f t="shared" ref="C2814:G2814" si="5118">C2796</f>
        <v>0</v>
      </c>
      <c r="D2814" s="4">
        <f t="shared" si="5118"/>
        <v>-1</v>
      </c>
      <c r="E2814" s="4">
        <f t="shared" si="5118"/>
        <v>1</v>
      </c>
      <c r="F2814" s="4">
        <f t="shared" si="5118"/>
        <v>-1</v>
      </c>
      <c r="G2814" s="4">
        <f t="shared" si="5118"/>
        <v>0</v>
      </c>
      <c r="H2814" s="12">
        <f>H2808</f>
        <v>2.9933235709940478</v>
      </c>
      <c r="I2814" s="12">
        <f t="shared" ref="I2814:K2814" si="5119">I2808</f>
        <v>0.36946710378749764</v>
      </c>
      <c r="J2814" s="12">
        <f t="shared" si="5119"/>
        <v>2.6695806850206565</v>
      </c>
      <c r="K2814" s="12">
        <f t="shared" si="5119"/>
        <v>-6.6568147409305917E-2</v>
      </c>
      <c r="L2814" s="4">
        <f t="shared" si="5112"/>
        <v>-5.2934371522272068</v>
      </c>
      <c r="M2814" s="11">
        <f t="shared" si="5113"/>
        <v>4.9993417137940942E-3</v>
      </c>
      <c r="N2814" s="12">
        <f t="shared" si="5114"/>
        <v>2.499341757128167E-5</v>
      </c>
      <c r="O2814" s="12">
        <f t="shared" si="5115"/>
        <v>-4.973693387249458E-5</v>
      </c>
      <c r="P2814" s="12">
        <f t="shared" si="5107"/>
        <v>4.973693387249458E-5</v>
      </c>
      <c r="Q2814" s="12">
        <f t="shared" si="5108"/>
        <v>-4.973693387249458E-5</v>
      </c>
      <c r="R2814" s="12">
        <f t="shared" si="5109"/>
        <v>0</v>
      </c>
      <c r="S2814" s="4">
        <f t="shared" si="5116"/>
        <v>0</v>
      </c>
      <c r="T2814" s="15" t="str">
        <f t="shared" si="5117"/>
        <v>OK</v>
      </c>
    </row>
    <row r="2815" spans="1:20" x14ac:dyDescent="0.25">
      <c r="A2815" t="s">
        <v>39</v>
      </c>
      <c r="B2815" t="s">
        <v>37</v>
      </c>
      <c r="C2815" s="4">
        <f t="shared" ref="C2815:G2815" si="5120">C2797</f>
        <v>0</v>
      </c>
      <c r="D2815" s="4">
        <f t="shared" si="5120"/>
        <v>-1</v>
      </c>
      <c r="E2815" s="4">
        <f t="shared" si="5120"/>
        <v>0</v>
      </c>
      <c r="F2815" s="4">
        <f t="shared" si="5120"/>
        <v>-1</v>
      </c>
      <c r="G2815" s="4">
        <f t="shared" si="5120"/>
        <v>1</v>
      </c>
      <c r="H2815" s="12">
        <f>H2808</f>
        <v>2.9933235709940478</v>
      </c>
      <c r="I2815" s="12">
        <f t="shared" ref="I2815:K2815" si="5121">I2808</f>
        <v>0.36946710378749764</v>
      </c>
      <c r="J2815" s="12">
        <f t="shared" si="5121"/>
        <v>2.6695806850206565</v>
      </c>
      <c r="K2815" s="12">
        <f t="shared" si="5121"/>
        <v>-6.6568147409305917E-2</v>
      </c>
      <c r="L2815" s="4">
        <f t="shared" si="5112"/>
        <v>-5.7294724034240101</v>
      </c>
      <c r="M2815" s="11">
        <f t="shared" si="5113"/>
        <v>3.238270369356758E-3</v>
      </c>
      <c r="N2815" s="12">
        <f t="shared" si="5114"/>
        <v>1.0486394985053954E-5</v>
      </c>
      <c r="O2815" s="12">
        <f t="shared" si="5115"/>
        <v>-2.0904874405784966E-5</v>
      </c>
      <c r="P2815" s="12">
        <f t="shared" si="5107"/>
        <v>0</v>
      </c>
      <c r="Q2815" s="12">
        <f t="shared" si="5108"/>
        <v>-2.0904874405784966E-5</v>
      </c>
      <c r="R2815" s="12">
        <f t="shared" si="5109"/>
        <v>2.0904874405784966E-5</v>
      </c>
      <c r="S2815" s="4">
        <f t="shared" si="5116"/>
        <v>0</v>
      </c>
      <c r="T2815" s="15" t="str">
        <f t="shared" si="5117"/>
        <v>OK</v>
      </c>
    </row>
    <row r="2816" spans="1:20" x14ac:dyDescent="0.25">
      <c r="A2816" t="s">
        <v>40</v>
      </c>
      <c r="B2816" t="s">
        <v>32</v>
      </c>
      <c r="C2816" s="4">
        <f t="shared" ref="C2816:G2816" si="5122">C2798</f>
        <v>1</v>
      </c>
      <c r="D2816" s="4">
        <f t="shared" si="5122"/>
        <v>1</v>
      </c>
      <c r="E2816" s="4">
        <f t="shared" si="5122"/>
        <v>1</v>
      </c>
      <c r="F2816" s="4">
        <f t="shared" si="5122"/>
        <v>0</v>
      </c>
      <c r="G2816" s="4">
        <f t="shared" si="5122"/>
        <v>1</v>
      </c>
      <c r="H2816" s="12">
        <f>H2808</f>
        <v>2.9933235709940478</v>
      </c>
      <c r="I2816" s="12">
        <f t="shared" ref="I2816:K2816" si="5123">I2808</f>
        <v>0.36946710378749764</v>
      </c>
      <c r="J2816" s="12">
        <f t="shared" si="5123"/>
        <v>2.6695806850206565</v>
      </c>
      <c r="K2816" s="12">
        <f t="shared" si="5123"/>
        <v>-6.6568147409305917E-2</v>
      </c>
      <c r="L2816" s="4">
        <f t="shared" si="5112"/>
        <v>3.2962225273722394</v>
      </c>
      <c r="M2816" s="11">
        <f t="shared" si="5113"/>
        <v>0.96429899361306481</v>
      </c>
      <c r="N2816" s="12">
        <f t="shared" si="5114"/>
        <v>1.2745618570399869E-3</v>
      </c>
      <c r="O2816" s="12">
        <f t="shared" si="5115"/>
        <v>-2.4581174320825166E-3</v>
      </c>
      <c r="P2816" s="12">
        <f t="shared" si="5107"/>
        <v>-2.4581174320825166E-3</v>
      </c>
      <c r="Q2816" s="12">
        <f t="shared" si="5108"/>
        <v>0</v>
      </c>
      <c r="R2816" s="12">
        <f t="shared" si="5109"/>
        <v>-2.4581174320825166E-3</v>
      </c>
      <c r="S2816" s="4">
        <f t="shared" si="5116"/>
        <v>1</v>
      </c>
      <c r="T2816" s="15" t="str">
        <f t="shared" si="5117"/>
        <v>OK</v>
      </c>
    </row>
    <row r="2817" spans="1:20" x14ac:dyDescent="0.25">
      <c r="A2817" t="s">
        <v>40</v>
      </c>
      <c r="B2817" t="s">
        <v>38</v>
      </c>
      <c r="C2817" s="4">
        <f t="shared" ref="C2817:G2817" si="5124">C2799</f>
        <v>1</v>
      </c>
      <c r="D2817" s="4">
        <f t="shared" si="5124"/>
        <v>1</v>
      </c>
      <c r="E2817" s="4">
        <f t="shared" si="5124"/>
        <v>1</v>
      </c>
      <c r="F2817" s="4">
        <f t="shared" si="5124"/>
        <v>1</v>
      </c>
      <c r="G2817" s="4">
        <f t="shared" si="5124"/>
        <v>0</v>
      </c>
      <c r="H2817" s="12">
        <f>H2808</f>
        <v>2.9933235709940478</v>
      </c>
      <c r="I2817" s="12">
        <f t="shared" ref="I2817:K2817" si="5125">I2808</f>
        <v>0.36946710378749764</v>
      </c>
      <c r="J2817" s="12">
        <f t="shared" si="5125"/>
        <v>2.6695806850206565</v>
      </c>
      <c r="K2817" s="12">
        <f t="shared" si="5125"/>
        <v>-6.6568147409305917E-2</v>
      </c>
      <c r="L2817" s="4">
        <f t="shared" si="5112"/>
        <v>6.0323713598022017</v>
      </c>
      <c r="M2817" s="11">
        <f t="shared" si="5113"/>
        <v>0.99760594879056652</v>
      </c>
      <c r="N2817" s="12">
        <f t="shared" si="5114"/>
        <v>5.7314811933899019E-6</v>
      </c>
      <c r="O2817" s="12">
        <f t="shared" si="5115"/>
        <v>-1.1435519467814043E-5</v>
      </c>
      <c r="P2817" s="12">
        <f t="shared" si="5107"/>
        <v>-1.1435519467814043E-5</v>
      </c>
      <c r="Q2817" s="12">
        <f t="shared" si="5108"/>
        <v>-1.1435519467814043E-5</v>
      </c>
      <c r="R2817" s="12">
        <f t="shared" si="5109"/>
        <v>0</v>
      </c>
      <c r="S2817" s="4">
        <f t="shared" si="5116"/>
        <v>1</v>
      </c>
      <c r="T2817" s="15" t="str">
        <f t="shared" si="5117"/>
        <v>OK</v>
      </c>
    </row>
    <row r="2818" spans="1:20" x14ac:dyDescent="0.25">
      <c r="A2818" t="s">
        <v>39</v>
      </c>
      <c r="B2818" t="s">
        <v>31</v>
      </c>
      <c r="C2818" s="4">
        <f t="shared" ref="C2818:G2818" si="5126">C2800</f>
        <v>0</v>
      </c>
      <c r="D2818" s="4">
        <f t="shared" si="5126"/>
        <v>0</v>
      </c>
      <c r="E2818" s="4">
        <f t="shared" si="5126"/>
        <v>0</v>
      </c>
      <c r="F2818" s="4">
        <f t="shared" si="5126"/>
        <v>-1</v>
      </c>
      <c r="G2818" s="4">
        <f t="shared" si="5126"/>
        <v>0</v>
      </c>
      <c r="H2818" s="12">
        <f>H2808</f>
        <v>2.9933235709940478</v>
      </c>
      <c r="I2818" s="12">
        <f t="shared" ref="I2818:K2818" si="5127">I2808</f>
        <v>0.36946710378749764</v>
      </c>
      <c r="J2818" s="12">
        <f t="shared" si="5127"/>
        <v>2.6695806850206565</v>
      </c>
      <c r="K2818" s="12">
        <f t="shared" si="5127"/>
        <v>-6.6568147409305917E-2</v>
      </c>
      <c r="L2818" s="4">
        <f t="shared" si="5112"/>
        <v>-2.6695806850206565</v>
      </c>
      <c r="M2818" s="11">
        <f t="shared" si="5113"/>
        <v>6.4792372076847182E-2</v>
      </c>
      <c r="N2818" s="12">
        <f t="shared" si="5114"/>
        <v>4.1980514793446061E-3</v>
      </c>
      <c r="O2818" s="12">
        <f t="shared" si="5115"/>
        <v>0</v>
      </c>
      <c r="P2818" s="12">
        <f t="shared" si="5107"/>
        <v>0</v>
      </c>
      <c r="Q2818" s="12">
        <f t="shared" si="5108"/>
        <v>-7.8520995317943043E-3</v>
      </c>
      <c r="R2818" s="12">
        <f t="shared" si="5109"/>
        <v>0</v>
      </c>
      <c r="S2818" s="4">
        <f t="shared" si="5116"/>
        <v>0</v>
      </c>
      <c r="T2818" s="15" t="str">
        <f t="shared" si="5117"/>
        <v>OK</v>
      </c>
    </row>
    <row r="2819" spans="1:20" x14ac:dyDescent="0.25">
      <c r="A2819" t="s">
        <v>40</v>
      </c>
      <c r="B2819" t="s">
        <v>30</v>
      </c>
      <c r="C2819" s="4">
        <f t="shared" ref="C2819:G2819" si="5128">C2801</f>
        <v>1</v>
      </c>
      <c r="D2819" s="4">
        <f t="shared" si="5128"/>
        <v>1</v>
      </c>
      <c r="E2819" s="4">
        <f t="shared" si="5128"/>
        <v>0</v>
      </c>
      <c r="F2819" s="4">
        <f t="shared" si="5128"/>
        <v>1</v>
      </c>
      <c r="G2819" s="4">
        <f t="shared" si="5128"/>
        <v>1</v>
      </c>
      <c r="H2819" s="12">
        <f>H2808</f>
        <v>2.9933235709940478</v>
      </c>
      <c r="I2819" s="12">
        <f t="shared" ref="I2819:K2819" si="5129">I2808</f>
        <v>0.36946710378749764</v>
      </c>
      <c r="J2819" s="12">
        <f t="shared" si="5129"/>
        <v>2.6695806850206565</v>
      </c>
      <c r="K2819" s="12">
        <f t="shared" si="5129"/>
        <v>-6.6568147409305917E-2</v>
      </c>
      <c r="L2819" s="4">
        <f t="shared" si="5112"/>
        <v>5.5963361086053975</v>
      </c>
      <c r="M2819" s="11">
        <f t="shared" si="5113"/>
        <v>0.99630228669237675</v>
      </c>
      <c r="N2819" s="12">
        <f t="shared" si="5114"/>
        <v>1.3673083705374088E-5</v>
      </c>
      <c r="O2819" s="12">
        <f t="shared" si="5115"/>
        <v>-2.7245049123600957E-5</v>
      </c>
      <c r="P2819" s="12">
        <f t="shared" si="5107"/>
        <v>0</v>
      </c>
      <c r="Q2819" s="12">
        <f t="shared" si="5108"/>
        <v>-2.7245049123600957E-5</v>
      </c>
      <c r="R2819" s="12">
        <f t="shared" si="5109"/>
        <v>-2.7245049123600957E-5</v>
      </c>
      <c r="S2819" s="4">
        <f t="shared" si="5116"/>
        <v>1</v>
      </c>
      <c r="T2819" s="15" t="str">
        <f t="shared" si="5117"/>
        <v>OK</v>
      </c>
    </row>
    <row r="2820" spans="1:20" x14ac:dyDescent="0.25">
      <c r="A2820" t="s">
        <v>39</v>
      </c>
      <c r="B2820" t="s">
        <v>36</v>
      </c>
      <c r="C2820" s="4">
        <f t="shared" ref="C2820:G2820" si="5130">C2802</f>
        <v>0</v>
      </c>
      <c r="D2820" s="4">
        <f t="shared" si="5130"/>
        <v>-1</v>
      </c>
      <c r="E2820" s="4">
        <f t="shared" si="5130"/>
        <v>0</v>
      </c>
      <c r="F2820" s="4">
        <f t="shared" si="5130"/>
        <v>-1</v>
      </c>
      <c r="G2820" s="4">
        <f t="shared" si="5130"/>
        <v>0</v>
      </c>
      <c r="H2820" s="12">
        <f>H2808</f>
        <v>2.9933235709940478</v>
      </c>
      <c r="I2820" s="12">
        <f t="shared" ref="I2820:K2820" si="5131">I2808</f>
        <v>0.36946710378749764</v>
      </c>
      <c r="J2820" s="12">
        <f t="shared" si="5131"/>
        <v>2.6695806850206565</v>
      </c>
      <c r="K2820" s="12">
        <f t="shared" si="5131"/>
        <v>-6.6568147409305917E-2</v>
      </c>
      <c r="L2820" s="4">
        <f t="shared" si="5112"/>
        <v>-5.6629042560147038</v>
      </c>
      <c r="M2820" s="11">
        <f t="shared" si="5113"/>
        <v>3.4604014918281833E-3</v>
      </c>
      <c r="N2820" s="12">
        <f t="shared" si="5114"/>
        <v>1.1974378484646716E-5</v>
      </c>
      <c r="O2820" s="12">
        <f t="shared" si="5115"/>
        <v>-2.386588465494946E-5</v>
      </c>
      <c r="P2820" s="12">
        <f t="shared" si="5107"/>
        <v>0</v>
      </c>
      <c r="Q2820" s="12">
        <f t="shared" si="5108"/>
        <v>-2.386588465494946E-5</v>
      </c>
      <c r="R2820" s="12">
        <f t="shared" si="5109"/>
        <v>0</v>
      </c>
      <c r="S2820" s="4">
        <f t="shared" si="5116"/>
        <v>0</v>
      </c>
      <c r="T2820" s="15" t="str">
        <f t="shared" si="5117"/>
        <v>OK</v>
      </c>
    </row>
    <row r="2821" spans="1:20" x14ac:dyDescent="0.25">
      <c r="A2821" t="s">
        <v>40</v>
      </c>
      <c r="B2821" t="s">
        <v>33</v>
      </c>
      <c r="C2821" s="4">
        <f t="shared" ref="C2821:G2821" si="5132">C2803</f>
        <v>1</v>
      </c>
      <c r="D2821" s="4">
        <f t="shared" si="5132"/>
        <v>1</v>
      </c>
      <c r="E2821" s="4">
        <f t="shared" si="5132"/>
        <v>1</v>
      </c>
      <c r="F2821" s="4">
        <f t="shared" si="5132"/>
        <v>1</v>
      </c>
      <c r="G2821" s="4">
        <f t="shared" si="5132"/>
        <v>0</v>
      </c>
      <c r="H2821" s="12">
        <f>H2808</f>
        <v>2.9933235709940478</v>
      </c>
      <c r="I2821" s="12">
        <f t="shared" ref="I2821:K2821" si="5133">I2808</f>
        <v>0.36946710378749764</v>
      </c>
      <c r="J2821" s="12">
        <f t="shared" si="5133"/>
        <v>2.6695806850206565</v>
      </c>
      <c r="K2821" s="12">
        <f t="shared" si="5133"/>
        <v>-6.6568147409305917E-2</v>
      </c>
      <c r="L2821" s="4">
        <f t="shared" si="5112"/>
        <v>6.0323713598022017</v>
      </c>
      <c r="M2821" s="11">
        <f t="shared" si="5113"/>
        <v>0.99760594879056652</v>
      </c>
      <c r="N2821" s="12">
        <f t="shared" si="5114"/>
        <v>5.7314811933899019E-6</v>
      </c>
      <c r="O2821" s="12">
        <f t="shared" si="5115"/>
        <v>-1.1435519467814043E-5</v>
      </c>
      <c r="P2821" s="12">
        <f t="shared" si="5107"/>
        <v>-1.1435519467814043E-5</v>
      </c>
      <c r="Q2821" s="12">
        <f t="shared" si="5108"/>
        <v>-1.1435519467814043E-5</v>
      </c>
      <c r="R2821" s="12">
        <f t="shared" si="5109"/>
        <v>0</v>
      </c>
      <c r="S2821" s="4">
        <f t="shared" si="5116"/>
        <v>1</v>
      </c>
      <c r="T2821" s="15" t="str">
        <f t="shared" si="5117"/>
        <v>OK</v>
      </c>
    </row>
    <row r="2822" spans="1:20" x14ac:dyDescent="0.25">
      <c r="M2822" s="5" t="s">
        <v>47</v>
      </c>
      <c r="N2822" s="11">
        <f>AVERAGE(N2812:N2821)</f>
        <v>1.1952835161090089E-3</v>
      </c>
      <c r="O2822"/>
    </row>
    <row r="2823" spans="1:20" x14ac:dyDescent="0.25">
      <c r="H2823" t="s">
        <v>41</v>
      </c>
      <c r="I2823">
        <f>I2805</f>
        <v>3</v>
      </c>
      <c r="M2823"/>
      <c r="N2823" s="5" t="s">
        <v>46</v>
      </c>
      <c r="O2823" s="11">
        <f>AVERAGE(O2812:O2821)</f>
        <v>-1.0164512231034505E-3</v>
      </c>
      <c r="P2823" s="11">
        <f t="shared" ref="P2823:R2823" si="5134">AVERAGE(P2812:P2821)</f>
        <v>6.2089521267053415E-5</v>
      </c>
      <c r="Q2823" s="11">
        <f t="shared" si="5134"/>
        <v>-1.2506347580930107E-3</v>
      </c>
      <c r="R2823" s="11">
        <f t="shared" si="5134"/>
        <v>5.8768914301585197E-5</v>
      </c>
    </row>
    <row r="2824" spans="1:20" x14ac:dyDescent="0.25">
      <c r="M2824"/>
      <c r="N2824"/>
      <c r="O2824"/>
    </row>
    <row r="2825" spans="1:20" x14ac:dyDescent="0.25">
      <c r="M2825"/>
      <c r="N2825"/>
      <c r="O2825"/>
    </row>
    <row r="2826" spans="1:20" x14ac:dyDescent="0.25">
      <c r="H2826" s="13">
        <f>H2808-O2823*$I2823</f>
        <v>2.9963729246633579</v>
      </c>
      <c r="I2826" s="13">
        <f t="shared" ref="I2826" si="5135">I2808-P2823*$I2823</f>
        <v>0.36928083522369648</v>
      </c>
      <c r="J2826" s="13">
        <f t="shared" ref="J2826" si="5136">J2808-Q2823*$I2823</f>
        <v>2.6733325892949353</v>
      </c>
      <c r="K2826" s="13">
        <f t="shared" ref="K2826" si="5137">K2808-R2823*$I2823</f>
        <v>-6.6744454152210669E-2</v>
      </c>
      <c r="M2826"/>
      <c r="N2826"/>
      <c r="O2826"/>
    </row>
    <row r="2827" spans="1:20" x14ac:dyDescent="0.25">
      <c r="H2827" s="36" t="s">
        <v>18</v>
      </c>
      <c r="I2827" s="36"/>
      <c r="J2827" s="36"/>
      <c r="K2827" s="36"/>
      <c r="M2827"/>
      <c r="N2827"/>
      <c r="O2827" s="37" t="s">
        <v>23</v>
      </c>
      <c r="P2827" s="37"/>
      <c r="Q2827" s="37"/>
      <c r="R2827" s="37"/>
    </row>
    <row r="2828" spans="1:20" x14ac:dyDescent="0.25">
      <c r="A2828" s="14" t="s">
        <v>45</v>
      </c>
      <c r="B2828" s="14">
        <f>B2810+1</f>
        <v>157</v>
      </c>
      <c r="H2828" s="8" t="s">
        <v>19</v>
      </c>
      <c r="I2828" s="8" t="s">
        <v>20</v>
      </c>
      <c r="J2828" s="8" t="s">
        <v>22</v>
      </c>
      <c r="K2828" s="8" t="s">
        <v>21</v>
      </c>
      <c r="M2828"/>
      <c r="N2828"/>
      <c r="O2828" s="8" t="s">
        <v>24</v>
      </c>
      <c r="P2828" s="8" t="s">
        <v>25</v>
      </c>
      <c r="Q2828" s="8" t="s">
        <v>26</v>
      </c>
      <c r="R2828" s="8" t="s">
        <v>27</v>
      </c>
    </row>
    <row r="2829" spans="1:20" ht="30" x14ac:dyDescent="0.25">
      <c r="A2829" s="6" t="s">
        <v>44</v>
      </c>
      <c r="B2829" s="6" t="s">
        <v>13</v>
      </c>
      <c r="C2829" s="7" t="s">
        <v>7</v>
      </c>
      <c r="D2829" s="6" t="s">
        <v>14</v>
      </c>
      <c r="E2829" s="6" t="s">
        <v>1</v>
      </c>
      <c r="F2829" s="6" t="s">
        <v>2</v>
      </c>
      <c r="G2829" s="6" t="s">
        <v>15</v>
      </c>
      <c r="H2829" s="9" t="s">
        <v>14</v>
      </c>
      <c r="I2829" s="9" t="s">
        <v>1</v>
      </c>
      <c r="J2829" s="9" t="s">
        <v>2</v>
      </c>
      <c r="K2829" s="9" t="s">
        <v>15</v>
      </c>
      <c r="L2829" s="6" t="s">
        <v>16</v>
      </c>
      <c r="M2829" s="6" t="s">
        <v>17</v>
      </c>
      <c r="N2829" s="6" t="s">
        <v>28</v>
      </c>
      <c r="O2829" s="9" t="s">
        <v>14</v>
      </c>
      <c r="P2829" s="9" t="s">
        <v>1</v>
      </c>
      <c r="Q2829" s="9" t="s">
        <v>2</v>
      </c>
      <c r="R2829" s="9" t="s">
        <v>15</v>
      </c>
      <c r="S2829" s="7" t="s">
        <v>42</v>
      </c>
      <c r="T2829" s="9" t="s">
        <v>43</v>
      </c>
    </row>
    <row r="2830" spans="1:20" x14ac:dyDescent="0.25">
      <c r="A2830" t="s">
        <v>39</v>
      </c>
      <c r="B2830" t="s">
        <v>29</v>
      </c>
      <c r="C2830" s="4">
        <f>C2812</f>
        <v>0</v>
      </c>
      <c r="D2830" s="4">
        <f t="shared" ref="D2830:G2830" si="5138">D2812</f>
        <v>-1</v>
      </c>
      <c r="E2830" s="4">
        <f t="shared" si="5138"/>
        <v>1</v>
      </c>
      <c r="F2830" s="4">
        <f t="shared" si="5138"/>
        <v>0</v>
      </c>
      <c r="G2830" s="4">
        <f t="shared" si="5138"/>
        <v>1</v>
      </c>
      <c r="H2830" s="12">
        <f>H2826</f>
        <v>2.9963729246633579</v>
      </c>
      <c r="I2830" s="12">
        <f t="shared" ref="I2830:K2830" si="5139">I2826</f>
        <v>0.36928083522369648</v>
      </c>
      <c r="J2830" s="12">
        <f t="shared" si="5139"/>
        <v>2.6733325892949353</v>
      </c>
      <c r="K2830" s="12">
        <f t="shared" si="5139"/>
        <v>-6.6744454152210669E-2</v>
      </c>
      <c r="L2830" s="4">
        <f>SUMPRODUCT(D2830:G2830,H2830:K2830)</f>
        <v>-2.6938365435918721</v>
      </c>
      <c r="M2830" s="11">
        <f>1/(1+EXP(-L2830))</f>
        <v>6.3338028646340028E-2</v>
      </c>
      <c r="N2830" s="12">
        <f>(M2830-C2830)^2</f>
        <v>4.0117058728045898E-3</v>
      </c>
      <c r="O2830" s="12">
        <f>2*D2830*$M2830*(1-$M2830)*($M2830-$C2830)</f>
        <v>-7.5152246626244042E-3</v>
      </c>
      <c r="P2830" s="12">
        <f t="shared" ref="P2830:P2839" si="5140">2*E2830*$M2830*(1-$M2830)*($M2830-$C2830)</f>
        <v>7.5152246626244042E-3</v>
      </c>
      <c r="Q2830" s="12">
        <f t="shared" ref="Q2830:Q2839" si="5141">2*F2830*$M2830*(1-$M2830)*($M2830-$C2830)</f>
        <v>0</v>
      </c>
      <c r="R2830" s="12">
        <f t="shared" ref="R2830:R2839" si="5142">2*G2830*$M2830*(1-$M2830)*($M2830-$C2830)</f>
        <v>7.5152246626244042E-3</v>
      </c>
      <c r="S2830" s="4">
        <f>IF(M2830&gt;0.5,1,0)</f>
        <v>0</v>
      </c>
      <c r="T2830" s="15" t="str">
        <f>IF(S2830=C2830,"OK","FAUX")</f>
        <v>OK</v>
      </c>
    </row>
    <row r="2831" spans="1:20" x14ac:dyDescent="0.25">
      <c r="A2831" t="s">
        <v>40</v>
      </c>
      <c r="B2831" t="s">
        <v>34</v>
      </c>
      <c r="C2831" s="4">
        <f t="shared" ref="C2831:G2831" si="5143">C2813</f>
        <v>1</v>
      </c>
      <c r="D2831" s="4">
        <f t="shared" si="5143"/>
        <v>0</v>
      </c>
      <c r="E2831" s="4">
        <f t="shared" si="5143"/>
        <v>1</v>
      </c>
      <c r="F2831" s="4">
        <f t="shared" si="5143"/>
        <v>1</v>
      </c>
      <c r="G2831" s="4">
        <f t="shared" si="5143"/>
        <v>1</v>
      </c>
      <c r="H2831" s="12">
        <f>H2826</f>
        <v>2.9963729246633579</v>
      </c>
      <c r="I2831" s="12">
        <f t="shared" ref="I2831:K2831" si="5144">I2826</f>
        <v>0.36928083522369648</v>
      </c>
      <c r="J2831" s="12">
        <f t="shared" si="5144"/>
        <v>2.6733325892949353</v>
      </c>
      <c r="K2831" s="12">
        <f t="shared" si="5144"/>
        <v>-6.6744454152210669E-2</v>
      </c>
      <c r="L2831" s="4">
        <f t="shared" ref="L2831:L2839" si="5145">SUMPRODUCT(D2831:G2831,H2831:K2831)</f>
        <v>2.9758689703664212</v>
      </c>
      <c r="M2831" s="11">
        <f t="shared" ref="M2831:M2839" si="5146">1/(1+EXP(-L2831))</f>
        <v>0.95147198440411418</v>
      </c>
      <c r="N2831" s="12">
        <f t="shared" ref="N2831:N2839" si="5147">(M2831-C2831)^2</f>
        <v>2.3549682976745376E-3</v>
      </c>
      <c r="O2831" s="12">
        <f t="shared" ref="O2831:O2839" si="5148">2*D2831*$M2831*(1-$M2831)*($M2831-$C2831)</f>
        <v>0</v>
      </c>
      <c r="P2831" s="12">
        <f t="shared" si="5140"/>
        <v>-4.4813727187943417E-3</v>
      </c>
      <c r="Q2831" s="12">
        <f t="shared" si="5141"/>
        <v>-4.4813727187943417E-3</v>
      </c>
      <c r="R2831" s="12">
        <f t="shared" si="5142"/>
        <v>-4.4813727187943417E-3</v>
      </c>
      <c r="S2831" s="4">
        <f t="shared" ref="S2831:S2839" si="5149">IF(M2831&gt;0.5,1,0)</f>
        <v>1</v>
      </c>
      <c r="T2831" s="15" t="str">
        <f t="shared" ref="T2831:T2839" si="5150">IF(S2831=C2831,"OK","FAUX")</f>
        <v>OK</v>
      </c>
    </row>
    <row r="2832" spans="1:20" x14ac:dyDescent="0.25">
      <c r="A2832" t="s">
        <v>39</v>
      </c>
      <c r="B2832" t="s">
        <v>35</v>
      </c>
      <c r="C2832" s="4">
        <f t="shared" ref="C2832:G2832" si="5151">C2814</f>
        <v>0</v>
      </c>
      <c r="D2832" s="4">
        <f t="shared" si="5151"/>
        <v>-1</v>
      </c>
      <c r="E2832" s="4">
        <f t="shared" si="5151"/>
        <v>1</v>
      </c>
      <c r="F2832" s="4">
        <f t="shared" si="5151"/>
        <v>-1</v>
      </c>
      <c r="G2832" s="4">
        <f t="shared" si="5151"/>
        <v>0</v>
      </c>
      <c r="H2832" s="12">
        <f>H2826</f>
        <v>2.9963729246633579</v>
      </c>
      <c r="I2832" s="12">
        <f t="shared" ref="I2832:K2832" si="5152">I2826</f>
        <v>0.36928083522369648</v>
      </c>
      <c r="J2832" s="12">
        <f t="shared" si="5152"/>
        <v>2.6733325892949353</v>
      </c>
      <c r="K2832" s="12">
        <f t="shared" si="5152"/>
        <v>-6.6744454152210669E-2</v>
      </c>
      <c r="L2832" s="4">
        <f t="shared" si="5145"/>
        <v>-5.300424678734597</v>
      </c>
      <c r="M2832" s="11">
        <f t="shared" si="5146"/>
        <v>4.9647032726408769E-3</v>
      </c>
      <c r="N2832" s="12">
        <f t="shared" si="5147"/>
        <v>2.4648278585371031E-5</v>
      </c>
      <c r="O2832" s="12">
        <f t="shared" si="5148"/>
        <v>-4.9051814392026555E-5</v>
      </c>
      <c r="P2832" s="12">
        <f t="shared" si="5140"/>
        <v>4.9051814392026555E-5</v>
      </c>
      <c r="Q2832" s="12">
        <f t="shared" si="5141"/>
        <v>-4.9051814392026555E-5</v>
      </c>
      <c r="R2832" s="12">
        <f t="shared" si="5142"/>
        <v>0</v>
      </c>
      <c r="S2832" s="4">
        <f t="shared" si="5149"/>
        <v>0</v>
      </c>
      <c r="T2832" s="15" t="str">
        <f t="shared" si="5150"/>
        <v>OK</v>
      </c>
    </row>
    <row r="2833" spans="1:20" x14ac:dyDescent="0.25">
      <c r="A2833" t="s">
        <v>39</v>
      </c>
      <c r="B2833" t="s">
        <v>37</v>
      </c>
      <c r="C2833" s="4">
        <f t="shared" ref="C2833:G2833" si="5153">C2815</f>
        <v>0</v>
      </c>
      <c r="D2833" s="4">
        <f t="shared" si="5153"/>
        <v>-1</v>
      </c>
      <c r="E2833" s="4">
        <f t="shared" si="5153"/>
        <v>0</v>
      </c>
      <c r="F2833" s="4">
        <f t="shared" si="5153"/>
        <v>-1</v>
      </c>
      <c r="G2833" s="4">
        <f t="shared" si="5153"/>
        <v>1</v>
      </c>
      <c r="H2833" s="12">
        <f>H2826</f>
        <v>2.9963729246633579</v>
      </c>
      <c r="I2833" s="12">
        <f t="shared" ref="I2833:K2833" si="5154">I2826</f>
        <v>0.36928083522369648</v>
      </c>
      <c r="J2833" s="12">
        <f t="shared" si="5154"/>
        <v>2.6733325892949353</v>
      </c>
      <c r="K2833" s="12">
        <f t="shared" si="5154"/>
        <v>-6.6744454152210669E-2</v>
      </c>
      <c r="L2833" s="4">
        <f t="shared" si="5145"/>
        <v>-5.7364499681105041</v>
      </c>
      <c r="M2833" s="11">
        <f t="shared" si="5146"/>
        <v>3.2158261846854681E-3</v>
      </c>
      <c r="N2833" s="12">
        <f t="shared" si="5147"/>
        <v>1.0341538050108694E-5</v>
      </c>
      <c r="O2833" s="12">
        <f t="shared" si="5148"/>
        <v>-2.0616562922514467E-5</v>
      </c>
      <c r="P2833" s="12">
        <f t="shared" si="5140"/>
        <v>0</v>
      </c>
      <c r="Q2833" s="12">
        <f t="shared" si="5141"/>
        <v>-2.0616562922514467E-5</v>
      </c>
      <c r="R2833" s="12">
        <f t="shared" si="5142"/>
        <v>2.0616562922514467E-5</v>
      </c>
      <c r="S2833" s="4">
        <f t="shared" si="5149"/>
        <v>0</v>
      </c>
      <c r="T2833" s="15" t="str">
        <f t="shared" si="5150"/>
        <v>OK</v>
      </c>
    </row>
    <row r="2834" spans="1:20" x14ac:dyDescent="0.25">
      <c r="A2834" t="s">
        <v>40</v>
      </c>
      <c r="B2834" t="s">
        <v>32</v>
      </c>
      <c r="C2834" s="4">
        <f t="shared" ref="C2834:G2834" si="5155">C2816</f>
        <v>1</v>
      </c>
      <c r="D2834" s="4">
        <f t="shared" si="5155"/>
        <v>1</v>
      </c>
      <c r="E2834" s="4">
        <f t="shared" si="5155"/>
        <v>1</v>
      </c>
      <c r="F2834" s="4">
        <f t="shared" si="5155"/>
        <v>0</v>
      </c>
      <c r="G2834" s="4">
        <f t="shared" si="5155"/>
        <v>1</v>
      </c>
      <c r="H2834" s="12">
        <f>H2826</f>
        <v>2.9963729246633579</v>
      </c>
      <c r="I2834" s="12">
        <f t="shared" ref="I2834:K2834" si="5156">I2826</f>
        <v>0.36928083522369648</v>
      </c>
      <c r="J2834" s="12">
        <f t="shared" si="5156"/>
        <v>2.6733325892949353</v>
      </c>
      <c r="K2834" s="12">
        <f t="shared" si="5156"/>
        <v>-6.6744454152210669E-2</v>
      </c>
      <c r="L2834" s="4">
        <f t="shared" si="5145"/>
        <v>3.2989093057348438</v>
      </c>
      <c r="M2834" s="11">
        <f t="shared" si="5146"/>
        <v>0.96439137454145885</v>
      </c>
      <c r="N2834" s="12">
        <f t="shared" si="5147"/>
        <v>1.2679742070466652E-3</v>
      </c>
      <c r="O2834" s="12">
        <f t="shared" si="5148"/>
        <v>-2.4456467768336999E-3</v>
      </c>
      <c r="P2834" s="12">
        <f t="shared" si="5140"/>
        <v>-2.4456467768336999E-3</v>
      </c>
      <c r="Q2834" s="12">
        <f t="shared" si="5141"/>
        <v>0</v>
      </c>
      <c r="R2834" s="12">
        <f t="shared" si="5142"/>
        <v>-2.4456467768336999E-3</v>
      </c>
      <c r="S2834" s="4">
        <f t="shared" si="5149"/>
        <v>1</v>
      </c>
      <c r="T2834" s="15" t="str">
        <f t="shared" si="5150"/>
        <v>OK</v>
      </c>
    </row>
    <row r="2835" spans="1:20" x14ac:dyDescent="0.25">
      <c r="A2835" t="s">
        <v>40</v>
      </c>
      <c r="B2835" t="s">
        <v>38</v>
      </c>
      <c r="C2835" s="4">
        <f t="shared" ref="C2835:G2835" si="5157">C2817</f>
        <v>1</v>
      </c>
      <c r="D2835" s="4">
        <f t="shared" si="5157"/>
        <v>1</v>
      </c>
      <c r="E2835" s="4">
        <f t="shared" si="5157"/>
        <v>1</v>
      </c>
      <c r="F2835" s="4">
        <f t="shared" si="5157"/>
        <v>1</v>
      </c>
      <c r="G2835" s="4">
        <f t="shared" si="5157"/>
        <v>0</v>
      </c>
      <c r="H2835" s="12">
        <f>H2826</f>
        <v>2.9963729246633579</v>
      </c>
      <c r="I2835" s="12">
        <f t="shared" ref="I2835:K2835" si="5158">I2826</f>
        <v>0.36928083522369648</v>
      </c>
      <c r="J2835" s="12">
        <f t="shared" si="5158"/>
        <v>2.6733325892949353</v>
      </c>
      <c r="K2835" s="12">
        <f t="shared" si="5158"/>
        <v>-6.6744454152210669E-2</v>
      </c>
      <c r="L2835" s="4">
        <f t="shared" si="5145"/>
        <v>6.0389863491819895</v>
      </c>
      <c r="M2835" s="11">
        <f t="shared" si="5146"/>
        <v>0.99762169560963931</v>
      </c>
      <c r="N2835" s="12">
        <f t="shared" si="5147"/>
        <v>5.6563317732089142E-6</v>
      </c>
      <c r="O2835" s="12">
        <f t="shared" si="5148"/>
        <v>-1.128575858903871E-5</v>
      </c>
      <c r="P2835" s="12">
        <f t="shared" si="5140"/>
        <v>-1.128575858903871E-5</v>
      </c>
      <c r="Q2835" s="12">
        <f t="shared" si="5141"/>
        <v>-1.128575858903871E-5</v>
      </c>
      <c r="R2835" s="12">
        <f t="shared" si="5142"/>
        <v>0</v>
      </c>
      <c r="S2835" s="4">
        <f t="shared" si="5149"/>
        <v>1</v>
      </c>
      <c r="T2835" s="15" t="str">
        <f t="shared" si="5150"/>
        <v>OK</v>
      </c>
    </row>
    <row r="2836" spans="1:20" x14ac:dyDescent="0.25">
      <c r="A2836" t="s">
        <v>39</v>
      </c>
      <c r="B2836" t="s">
        <v>31</v>
      </c>
      <c r="C2836" s="4">
        <f t="shared" ref="C2836:G2836" si="5159">C2818</f>
        <v>0</v>
      </c>
      <c r="D2836" s="4">
        <f t="shared" si="5159"/>
        <v>0</v>
      </c>
      <c r="E2836" s="4">
        <f t="shared" si="5159"/>
        <v>0</v>
      </c>
      <c r="F2836" s="4">
        <f t="shared" si="5159"/>
        <v>-1</v>
      </c>
      <c r="G2836" s="4">
        <f t="shared" si="5159"/>
        <v>0</v>
      </c>
      <c r="H2836" s="12">
        <f>H2826</f>
        <v>2.9963729246633579</v>
      </c>
      <c r="I2836" s="12">
        <f t="shared" ref="I2836:K2836" si="5160">I2826</f>
        <v>0.36928083522369648</v>
      </c>
      <c r="J2836" s="12">
        <f t="shared" si="5160"/>
        <v>2.6733325892949353</v>
      </c>
      <c r="K2836" s="12">
        <f t="shared" si="5160"/>
        <v>-6.6744454152210669E-2</v>
      </c>
      <c r="L2836" s="4">
        <f t="shared" si="5145"/>
        <v>-2.6733325892949353</v>
      </c>
      <c r="M2836" s="11">
        <f t="shared" si="5146"/>
        <v>6.4565398867529988E-2</v>
      </c>
      <c r="N2836" s="12">
        <f t="shared" si="5147"/>
        <v>4.168690730923243E-3</v>
      </c>
      <c r="O2836" s="12">
        <f t="shared" si="5148"/>
        <v>0</v>
      </c>
      <c r="P2836" s="12">
        <f t="shared" si="5140"/>
        <v>0</v>
      </c>
      <c r="Q2836" s="12">
        <f t="shared" si="5141"/>
        <v>-7.7990751022516168E-3</v>
      </c>
      <c r="R2836" s="12">
        <f t="shared" si="5142"/>
        <v>0</v>
      </c>
      <c r="S2836" s="4">
        <f t="shared" si="5149"/>
        <v>0</v>
      </c>
      <c r="T2836" s="15" t="str">
        <f t="shared" si="5150"/>
        <v>OK</v>
      </c>
    </row>
    <row r="2837" spans="1:20" x14ac:dyDescent="0.25">
      <c r="A2837" t="s">
        <v>40</v>
      </c>
      <c r="B2837" t="s">
        <v>30</v>
      </c>
      <c r="C2837" s="4">
        <f t="shared" ref="C2837:G2837" si="5161">C2819</f>
        <v>1</v>
      </c>
      <c r="D2837" s="4">
        <f t="shared" si="5161"/>
        <v>1</v>
      </c>
      <c r="E2837" s="4">
        <f t="shared" si="5161"/>
        <v>0</v>
      </c>
      <c r="F2837" s="4">
        <f t="shared" si="5161"/>
        <v>1</v>
      </c>
      <c r="G2837" s="4">
        <f t="shared" si="5161"/>
        <v>1</v>
      </c>
      <c r="H2837" s="12">
        <f>H2826</f>
        <v>2.9963729246633579</v>
      </c>
      <c r="I2837" s="12">
        <f t="shared" ref="I2837:K2837" si="5162">I2826</f>
        <v>0.36928083522369648</v>
      </c>
      <c r="J2837" s="12">
        <f t="shared" si="5162"/>
        <v>2.6733325892949353</v>
      </c>
      <c r="K2837" s="12">
        <f t="shared" si="5162"/>
        <v>-6.6744454152210669E-2</v>
      </c>
      <c r="L2837" s="4">
        <f t="shared" si="5145"/>
        <v>5.6029610598060824</v>
      </c>
      <c r="M2837" s="11">
        <f t="shared" si="5146"/>
        <v>0.99632661320505844</v>
      </c>
      <c r="N2837" s="12">
        <f t="shared" si="5147"/>
        <v>1.3493770545251009E-5</v>
      </c>
      <c r="O2837" s="12">
        <f t="shared" si="5148"/>
        <v>-2.6888405413432226E-5</v>
      </c>
      <c r="P2837" s="12">
        <f t="shared" si="5140"/>
        <v>0</v>
      </c>
      <c r="Q2837" s="12">
        <f t="shared" si="5141"/>
        <v>-2.6888405413432226E-5</v>
      </c>
      <c r="R2837" s="12">
        <f t="shared" si="5142"/>
        <v>-2.6888405413432226E-5</v>
      </c>
      <c r="S2837" s="4">
        <f t="shared" si="5149"/>
        <v>1</v>
      </c>
      <c r="T2837" s="15" t="str">
        <f t="shared" si="5150"/>
        <v>OK</v>
      </c>
    </row>
    <row r="2838" spans="1:20" x14ac:dyDescent="0.25">
      <c r="A2838" t="s">
        <v>39</v>
      </c>
      <c r="B2838" t="s">
        <v>36</v>
      </c>
      <c r="C2838" s="4">
        <f t="shared" ref="C2838:G2838" si="5163">C2820</f>
        <v>0</v>
      </c>
      <c r="D2838" s="4">
        <f t="shared" si="5163"/>
        <v>-1</v>
      </c>
      <c r="E2838" s="4">
        <f t="shared" si="5163"/>
        <v>0</v>
      </c>
      <c r="F2838" s="4">
        <f t="shared" si="5163"/>
        <v>-1</v>
      </c>
      <c r="G2838" s="4">
        <f t="shared" si="5163"/>
        <v>0</v>
      </c>
      <c r="H2838" s="12">
        <f>H2826</f>
        <v>2.9963729246633579</v>
      </c>
      <c r="I2838" s="12">
        <f t="shared" ref="I2838:K2838" si="5164">I2826</f>
        <v>0.36928083522369648</v>
      </c>
      <c r="J2838" s="12">
        <f t="shared" si="5164"/>
        <v>2.6733325892949353</v>
      </c>
      <c r="K2838" s="12">
        <f t="shared" si="5164"/>
        <v>-6.6744454152210669E-2</v>
      </c>
      <c r="L2838" s="4">
        <f t="shared" si="5145"/>
        <v>-5.6697055139582933</v>
      </c>
      <c r="M2838" s="11">
        <f t="shared" si="5146"/>
        <v>3.4370268778999508E-3</v>
      </c>
      <c r="N2838" s="12">
        <f t="shared" si="5147"/>
        <v>1.1813153759406683E-5</v>
      </c>
      <c r="O2838" s="12">
        <f t="shared" si="5148"/>
        <v>-2.3545103264845675E-5</v>
      </c>
      <c r="P2838" s="12">
        <f t="shared" si="5140"/>
        <v>0</v>
      </c>
      <c r="Q2838" s="12">
        <f t="shared" si="5141"/>
        <v>-2.3545103264845675E-5</v>
      </c>
      <c r="R2838" s="12">
        <f t="shared" si="5142"/>
        <v>0</v>
      </c>
      <c r="S2838" s="4">
        <f t="shared" si="5149"/>
        <v>0</v>
      </c>
      <c r="T2838" s="15" t="str">
        <f t="shared" si="5150"/>
        <v>OK</v>
      </c>
    </row>
    <row r="2839" spans="1:20" x14ac:dyDescent="0.25">
      <c r="A2839" t="s">
        <v>40</v>
      </c>
      <c r="B2839" t="s">
        <v>33</v>
      </c>
      <c r="C2839" s="4">
        <f t="shared" ref="C2839:G2839" si="5165">C2821</f>
        <v>1</v>
      </c>
      <c r="D2839" s="4">
        <f t="shared" si="5165"/>
        <v>1</v>
      </c>
      <c r="E2839" s="4">
        <f t="shared" si="5165"/>
        <v>1</v>
      </c>
      <c r="F2839" s="4">
        <f t="shared" si="5165"/>
        <v>1</v>
      </c>
      <c r="G2839" s="4">
        <f t="shared" si="5165"/>
        <v>0</v>
      </c>
      <c r="H2839" s="12">
        <f>H2826</f>
        <v>2.9963729246633579</v>
      </c>
      <c r="I2839" s="12">
        <f t="shared" ref="I2839:K2839" si="5166">I2826</f>
        <v>0.36928083522369648</v>
      </c>
      <c r="J2839" s="12">
        <f t="shared" si="5166"/>
        <v>2.6733325892949353</v>
      </c>
      <c r="K2839" s="12">
        <f t="shared" si="5166"/>
        <v>-6.6744454152210669E-2</v>
      </c>
      <c r="L2839" s="4">
        <f t="shared" si="5145"/>
        <v>6.0389863491819895</v>
      </c>
      <c r="M2839" s="11">
        <f t="shared" si="5146"/>
        <v>0.99762169560963931</v>
      </c>
      <c r="N2839" s="12">
        <f t="shared" si="5147"/>
        <v>5.6563317732089142E-6</v>
      </c>
      <c r="O2839" s="12">
        <f t="shared" si="5148"/>
        <v>-1.128575858903871E-5</v>
      </c>
      <c r="P2839" s="12">
        <f t="shared" si="5140"/>
        <v>-1.128575858903871E-5</v>
      </c>
      <c r="Q2839" s="12">
        <f t="shared" si="5141"/>
        <v>-1.128575858903871E-5</v>
      </c>
      <c r="R2839" s="12">
        <f t="shared" si="5142"/>
        <v>0</v>
      </c>
      <c r="S2839" s="4">
        <f t="shared" si="5149"/>
        <v>1</v>
      </c>
      <c r="T2839" s="15" t="str">
        <f t="shared" si="5150"/>
        <v>OK</v>
      </c>
    </row>
    <row r="2840" spans="1:20" x14ac:dyDescent="0.25">
      <c r="M2840" s="5" t="s">
        <v>47</v>
      </c>
      <c r="N2840" s="11">
        <f>AVERAGE(N2830:N2839)</f>
        <v>1.1874948512935592E-3</v>
      </c>
      <c r="O2840"/>
    </row>
    <row r="2841" spans="1:20" x14ac:dyDescent="0.25">
      <c r="H2841" t="s">
        <v>41</v>
      </c>
      <c r="I2841">
        <f>I2823</f>
        <v>3</v>
      </c>
      <c r="M2841"/>
      <c r="N2841" s="5" t="s">
        <v>46</v>
      </c>
      <c r="O2841" s="11">
        <f>AVERAGE(O2830:O2839)</f>
        <v>-1.0103544842628999E-3</v>
      </c>
      <c r="P2841" s="11">
        <f t="shared" ref="P2841:R2841" si="5167">AVERAGE(P2830:P2839)</f>
        <v>6.1468546421031172E-5</v>
      </c>
      <c r="Q2841" s="11">
        <f t="shared" si="5167"/>
        <v>-1.2423121224216856E-3</v>
      </c>
      <c r="R2841" s="11">
        <f t="shared" si="5167"/>
        <v>5.8193332450544473E-5</v>
      </c>
    </row>
    <row r="2842" spans="1:20" x14ac:dyDescent="0.25">
      <c r="M2842"/>
      <c r="N2842"/>
      <c r="O2842"/>
    </row>
    <row r="2843" spans="1:20" x14ac:dyDescent="0.25">
      <c r="M2843"/>
      <c r="N2843"/>
      <c r="O2843"/>
    </row>
    <row r="2844" spans="1:20" x14ac:dyDescent="0.25">
      <c r="H2844" s="13">
        <f>H2826-O2841*$I2841</f>
        <v>2.9994039881161467</v>
      </c>
      <c r="I2844" s="13">
        <f t="shared" ref="I2844" si="5168">I2826-P2841*$I2841</f>
        <v>0.36909642958443339</v>
      </c>
      <c r="J2844" s="13">
        <f t="shared" ref="J2844" si="5169">J2826-Q2841*$I2841</f>
        <v>2.6770595256622003</v>
      </c>
      <c r="K2844" s="13">
        <f t="shared" ref="K2844" si="5170">K2826-R2841*$I2841</f>
        <v>-6.6919034149562309E-2</v>
      </c>
      <c r="M2844"/>
      <c r="N2844"/>
      <c r="O2844"/>
    </row>
    <row r="2845" spans="1:20" x14ac:dyDescent="0.25">
      <c r="H2845" s="36" t="s">
        <v>18</v>
      </c>
      <c r="I2845" s="36"/>
      <c r="J2845" s="36"/>
      <c r="K2845" s="36"/>
      <c r="M2845"/>
      <c r="N2845"/>
      <c r="O2845" s="37" t="s">
        <v>23</v>
      </c>
      <c r="P2845" s="37"/>
      <c r="Q2845" s="37"/>
      <c r="R2845" s="37"/>
    </row>
    <row r="2846" spans="1:20" x14ac:dyDescent="0.25">
      <c r="A2846" s="14" t="s">
        <v>45</v>
      </c>
      <c r="B2846" s="14">
        <f>B2828+1</f>
        <v>158</v>
      </c>
      <c r="H2846" s="8" t="s">
        <v>19</v>
      </c>
      <c r="I2846" s="8" t="s">
        <v>20</v>
      </c>
      <c r="J2846" s="8" t="s">
        <v>22</v>
      </c>
      <c r="K2846" s="8" t="s">
        <v>21</v>
      </c>
      <c r="M2846"/>
      <c r="N2846"/>
      <c r="O2846" s="8" t="s">
        <v>24</v>
      </c>
      <c r="P2846" s="8" t="s">
        <v>25</v>
      </c>
      <c r="Q2846" s="8" t="s">
        <v>26</v>
      </c>
      <c r="R2846" s="8" t="s">
        <v>27</v>
      </c>
    </row>
    <row r="2847" spans="1:20" ht="30" x14ac:dyDescent="0.25">
      <c r="A2847" s="6" t="s">
        <v>44</v>
      </c>
      <c r="B2847" s="6" t="s">
        <v>13</v>
      </c>
      <c r="C2847" s="7" t="s">
        <v>7</v>
      </c>
      <c r="D2847" s="6" t="s">
        <v>14</v>
      </c>
      <c r="E2847" s="6" t="s">
        <v>1</v>
      </c>
      <c r="F2847" s="6" t="s">
        <v>2</v>
      </c>
      <c r="G2847" s="6" t="s">
        <v>15</v>
      </c>
      <c r="H2847" s="9" t="s">
        <v>14</v>
      </c>
      <c r="I2847" s="9" t="s">
        <v>1</v>
      </c>
      <c r="J2847" s="9" t="s">
        <v>2</v>
      </c>
      <c r="K2847" s="9" t="s">
        <v>15</v>
      </c>
      <c r="L2847" s="6" t="s">
        <v>16</v>
      </c>
      <c r="M2847" s="6" t="s">
        <v>17</v>
      </c>
      <c r="N2847" s="6" t="s">
        <v>28</v>
      </c>
      <c r="O2847" s="9" t="s">
        <v>14</v>
      </c>
      <c r="P2847" s="9" t="s">
        <v>1</v>
      </c>
      <c r="Q2847" s="9" t="s">
        <v>2</v>
      </c>
      <c r="R2847" s="9" t="s">
        <v>15</v>
      </c>
      <c r="S2847" s="7" t="s">
        <v>42</v>
      </c>
      <c r="T2847" s="9" t="s">
        <v>43</v>
      </c>
    </row>
    <row r="2848" spans="1:20" x14ac:dyDescent="0.25">
      <c r="A2848" t="s">
        <v>39</v>
      </c>
      <c r="B2848" t="s">
        <v>29</v>
      </c>
      <c r="C2848" s="4">
        <f>C2830</f>
        <v>0</v>
      </c>
      <c r="D2848" s="4">
        <f t="shared" ref="D2848:G2848" si="5171">D2830</f>
        <v>-1</v>
      </c>
      <c r="E2848" s="4">
        <f t="shared" si="5171"/>
        <v>1</v>
      </c>
      <c r="F2848" s="4">
        <f t="shared" si="5171"/>
        <v>0</v>
      </c>
      <c r="G2848" s="4">
        <f t="shared" si="5171"/>
        <v>1</v>
      </c>
      <c r="H2848" s="12">
        <f>H2844</f>
        <v>2.9994039881161467</v>
      </c>
      <c r="I2848" s="12">
        <f t="shared" ref="I2848:K2848" si="5172">I2844</f>
        <v>0.36909642958443339</v>
      </c>
      <c r="J2848" s="12">
        <f t="shared" si="5172"/>
        <v>2.6770595256622003</v>
      </c>
      <c r="K2848" s="12">
        <f t="shared" si="5172"/>
        <v>-6.6919034149562309E-2</v>
      </c>
      <c r="L2848" s="4">
        <f>SUMPRODUCT(D2848:G2848,H2848:K2848)</f>
        <v>-2.6972265926812757</v>
      </c>
      <c r="M2848" s="11">
        <f>1/(1+EXP(-L2848))</f>
        <v>6.3137206969607645E-2</v>
      </c>
      <c r="N2848" s="12">
        <f>(M2848-C2848)^2</f>
        <v>3.986306903923072E-3</v>
      </c>
      <c r="O2848" s="12">
        <f>2*D2848*$M2848*(1-$M2848)*($M2848-$C2848)</f>
        <v>-7.4692452397714104E-3</v>
      </c>
      <c r="P2848" s="12">
        <f t="shared" ref="P2848:P2857" si="5173">2*E2848*$M2848*(1-$M2848)*($M2848-$C2848)</f>
        <v>7.4692452397714104E-3</v>
      </c>
      <c r="Q2848" s="12">
        <f t="shared" ref="Q2848:Q2857" si="5174">2*F2848*$M2848*(1-$M2848)*($M2848-$C2848)</f>
        <v>0</v>
      </c>
      <c r="R2848" s="12">
        <f t="shared" ref="R2848:R2857" si="5175">2*G2848*$M2848*(1-$M2848)*($M2848-$C2848)</f>
        <v>7.4692452397714104E-3</v>
      </c>
      <c r="S2848" s="4">
        <f>IF(M2848&gt;0.5,1,0)</f>
        <v>0</v>
      </c>
      <c r="T2848" s="15" t="str">
        <f>IF(S2848=C2848,"OK","FAUX")</f>
        <v>OK</v>
      </c>
    </row>
    <row r="2849" spans="1:20" x14ac:dyDescent="0.25">
      <c r="A2849" t="s">
        <v>40</v>
      </c>
      <c r="B2849" t="s">
        <v>34</v>
      </c>
      <c r="C2849" s="4">
        <f t="shared" ref="C2849:G2849" si="5176">C2831</f>
        <v>1</v>
      </c>
      <c r="D2849" s="4">
        <f t="shared" si="5176"/>
        <v>0</v>
      </c>
      <c r="E2849" s="4">
        <f t="shared" si="5176"/>
        <v>1</v>
      </c>
      <c r="F2849" s="4">
        <f t="shared" si="5176"/>
        <v>1</v>
      </c>
      <c r="G2849" s="4">
        <f t="shared" si="5176"/>
        <v>1</v>
      </c>
      <c r="H2849" s="12">
        <f>H2844</f>
        <v>2.9994039881161467</v>
      </c>
      <c r="I2849" s="12">
        <f t="shared" ref="I2849:K2849" si="5177">I2844</f>
        <v>0.36909642958443339</v>
      </c>
      <c r="J2849" s="12">
        <f t="shared" si="5177"/>
        <v>2.6770595256622003</v>
      </c>
      <c r="K2849" s="12">
        <f t="shared" si="5177"/>
        <v>-6.6919034149562309E-2</v>
      </c>
      <c r="L2849" s="4">
        <f t="shared" ref="L2849:L2857" si="5178">SUMPRODUCT(D2849:G2849,H2849:K2849)</f>
        <v>2.9792369210970713</v>
      </c>
      <c r="M2849" s="11">
        <f t="shared" ref="M2849:M2857" si="5179">1/(1+EXP(-L2849))</f>
        <v>0.95162725670869042</v>
      </c>
      <c r="N2849" s="12">
        <f t="shared" ref="N2849:N2857" si="5180">(M2849-C2849)^2</f>
        <v>2.3399222935269362E-3</v>
      </c>
      <c r="O2849" s="12">
        <f t="shared" ref="O2849:O2857" si="5181">2*D2849*$M2849*(1-$M2849)*($M2849-$C2849)</f>
        <v>0</v>
      </c>
      <c r="P2849" s="12">
        <f t="shared" si="5173"/>
        <v>-4.4534676662010908E-3</v>
      </c>
      <c r="Q2849" s="12">
        <f t="shared" si="5174"/>
        <v>-4.4534676662010908E-3</v>
      </c>
      <c r="R2849" s="12">
        <f t="shared" si="5175"/>
        <v>-4.4534676662010908E-3</v>
      </c>
      <c r="S2849" s="4">
        <f t="shared" ref="S2849:S2857" si="5182">IF(M2849&gt;0.5,1,0)</f>
        <v>1</v>
      </c>
      <c r="T2849" s="15" t="str">
        <f t="shared" ref="T2849:T2857" si="5183">IF(S2849=C2849,"OK","FAUX")</f>
        <v>OK</v>
      </c>
    </row>
    <row r="2850" spans="1:20" x14ac:dyDescent="0.25">
      <c r="A2850" t="s">
        <v>39</v>
      </c>
      <c r="B2850" t="s">
        <v>35</v>
      </c>
      <c r="C2850" s="4">
        <f t="shared" ref="C2850:G2850" si="5184">C2832</f>
        <v>0</v>
      </c>
      <c r="D2850" s="4">
        <f t="shared" si="5184"/>
        <v>-1</v>
      </c>
      <c r="E2850" s="4">
        <f t="shared" si="5184"/>
        <v>1</v>
      </c>
      <c r="F2850" s="4">
        <f t="shared" si="5184"/>
        <v>-1</v>
      </c>
      <c r="G2850" s="4">
        <f t="shared" si="5184"/>
        <v>0</v>
      </c>
      <c r="H2850" s="12">
        <f>H2844</f>
        <v>2.9994039881161467</v>
      </c>
      <c r="I2850" s="12">
        <f t="shared" ref="I2850:K2850" si="5185">I2844</f>
        <v>0.36909642958443339</v>
      </c>
      <c r="J2850" s="12">
        <f t="shared" si="5185"/>
        <v>2.6770595256622003</v>
      </c>
      <c r="K2850" s="12">
        <f t="shared" si="5185"/>
        <v>-6.6919034149562309E-2</v>
      </c>
      <c r="L2850" s="4">
        <f t="shared" si="5178"/>
        <v>-5.3073670841939133</v>
      </c>
      <c r="M2850" s="11">
        <f t="shared" si="5179"/>
        <v>4.9305250068227427E-3</v>
      </c>
      <c r="N2850" s="12">
        <f t="shared" si="5180"/>
        <v>2.4310076842904408E-5</v>
      </c>
      <c r="O2850" s="12">
        <f t="shared" si="5181"/>
        <v>-4.8380430802225362E-5</v>
      </c>
      <c r="P2850" s="12">
        <f t="shared" si="5173"/>
        <v>4.8380430802225362E-5</v>
      </c>
      <c r="Q2850" s="12">
        <f t="shared" si="5174"/>
        <v>-4.8380430802225362E-5</v>
      </c>
      <c r="R2850" s="12">
        <f t="shared" si="5175"/>
        <v>0</v>
      </c>
      <c r="S2850" s="4">
        <f t="shared" si="5182"/>
        <v>0</v>
      </c>
      <c r="T2850" s="15" t="str">
        <f t="shared" si="5183"/>
        <v>OK</v>
      </c>
    </row>
    <row r="2851" spans="1:20" x14ac:dyDescent="0.25">
      <c r="A2851" t="s">
        <v>39</v>
      </c>
      <c r="B2851" t="s">
        <v>37</v>
      </c>
      <c r="C2851" s="4">
        <f t="shared" ref="C2851:G2851" si="5186">C2833</f>
        <v>0</v>
      </c>
      <c r="D2851" s="4">
        <f t="shared" si="5186"/>
        <v>-1</v>
      </c>
      <c r="E2851" s="4">
        <f t="shared" si="5186"/>
        <v>0</v>
      </c>
      <c r="F2851" s="4">
        <f t="shared" si="5186"/>
        <v>-1</v>
      </c>
      <c r="G2851" s="4">
        <f t="shared" si="5186"/>
        <v>1</v>
      </c>
      <c r="H2851" s="12">
        <f>H2844</f>
        <v>2.9994039881161467</v>
      </c>
      <c r="I2851" s="12">
        <f t="shared" ref="I2851:K2851" si="5187">I2844</f>
        <v>0.36909642958443339</v>
      </c>
      <c r="J2851" s="12">
        <f t="shared" si="5187"/>
        <v>2.6770595256622003</v>
      </c>
      <c r="K2851" s="12">
        <f t="shared" si="5187"/>
        <v>-6.6919034149562309E-2</v>
      </c>
      <c r="L2851" s="4">
        <f t="shared" si="5178"/>
        <v>-5.7433825479279097</v>
      </c>
      <c r="M2851" s="11">
        <f t="shared" si="5179"/>
        <v>3.1936802656698693E-3</v>
      </c>
      <c r="N2851" s="12">
        <f t="shared" si="5180"/>
        <v>1.0199593639329166E-5</v>
      </c>
      <c r="O2851" s="12">
        <f t="shared" si="5181"/>
        <v>-2.0334038796810778E-5</v>
      </c>
      <c r="P2851" s="12">
        <f t="shared" si="5173"/>
        <v>0</v>
      </c>
      <c r="Q2851" s="12">
        <f t="shared" si="5174"/>
        <v>-2.0334038796810778E-5</v>
      </c>
      <c r="R2851" s="12">
        <f t="shared" si="5175"/>
        <v>2.0334038796810778E-5</v>
      </c>
      <c r="S2851" s="4">
        <f t="shared" si="5182"/>
        <v>0</v>
      </c>
      <c r="T2851" s="15" t="str">
        <f t="shared" si="5183"/>
        <v>OK</v>
      </c>
    </row>
    <row r="2852" spans="1:20" x14ac:dyDescent="0.25">
      <c r="A2852" t="s">
        <v>40</v>
      </c>
      <c r="B2852" t="s">
        <v>32</v>
      </c>
      <c r="C2852" s="4">
        <f t="shared" ref="C2852:G2852" si="5188">C2834</f>
        <v>1</v>
      </c>
      <c r="D2852" s="4">
        <f t="shared" si="5188"/>
        <v>1</v>
      </c>
      <c r="E2852" s="4">
        <f t="shared" si="5188"/>
        <v>1</v>
      </c>
      <c r="F2852" s="4">
        <f t="shared" si="5188"/>
        <v>0</v>
      </c>
      <c r="G2852" s="4">
        <f t="shared" si="5188"/>
        <v>1</v>
      </c>
      <c r="H2852" s="12">
        <f>H2844</f>
        <v>2.9994039881161467</v>
      </c>
      <c r="I2852" s="12">
        <f t="shared" ref="I2852:K2852" si="5189">I2844</f>
        <v>0.36909642958443339</v>
      </c>
      <c r="J2852" s="12">
        <f t="shared" si="5189"/>
        <v>2.6770595256622003</v>
      </c>
      <c r="K2852" s="12">
        <f t="shared" si="5189"/>
        <v>-6.6919034149562309E-2</v>
      </c>
      <c r="L2852" s="4">
        <f t="shared" si="5178"/>
        <v>3.3015813835510177</v>
      </c>
      <c r="M2852" s="11">
        <f t="shared" si="5179"/>
        <v>0.96448302165535371</v>
      </c>
      <c r="N2852" s="12">
        <f t="shared" si="5180"/>
        <v>1.2614557507340733E-3</v>
      </c>
      <c r="O2852" s="12">
        <f t="shared" si="5181"/>
        <v>-2.4333053083050436E-3</v>
      </c>
      <c r="P2852" s="12">
        <f t="shared" si="5173"/>
        <v>-2.4333053083050436E-3</v>
      </c>
      <c r="Q2852" s="12">
        <f t="shared" si="5174"/>
        <v>0</v>
      </c>
      <c r="R2852" s="12">
        <f t="shared" si="5175"/>
        <v>-2.4333053083050436E-3</v>
      </c>
      <c r="S2852" s="4">
        <f t="shared" si="5182"/>
        <v>1</v>
      </c>
      <c r="T2852" s="15" t="str">
        <f t="shared" si="5183"/>
        <v>OK</v>
      </c>
    </row>
    <row r="2853" spans="1:20" x14ac:dyDescent="0.25">
      <c r="A2853" t="s">
        <v>40</v>
      </c>
      <c r="B2853" t="s">
        <v>38</v>
      </c>
      <c r="C2853" s="4">
        <f t="shared" ref="C2853:G2853" si="5190">C2835</f>
        <v>1</v>
      </c>
      <c r="D2853" s="4">
        <f t="shared" si="5190"/>
        <v>1</v>
      </c>
      <c r="E2853" s="4">
        <f t="shared" si="5190"/>
        <v>1</v>
      </c>
      <c r="F2853" s="4">
        <f t="shared" si="5190"/>
        <v>1</v>
      </c>
      <c r="G2853" s="4">
        <f t="shared" si="5190"/>
        <v>0</v>
      </c>
      <c r="H2853" s="12">
        <f>H2844</f>
        <v>2.9994039881161467</v>
      </c>
      <c r="I2853" s="12">
        <f t="shared" ref="I2853:K2853" si="5191">I2844</f>
        <v>0.36909642958443339</v>
      </c>
      <c r="J2853" s="12">
        <f t="shared" si="5191"/>
        <v>2.6770595256622003</v>
      </c>
      <c r="K2853" s="12">
        <f t="shared" si="5191"/>
        <v>-6.6919034149562309E-2</v>
      </c>
      <c r="L2853" s="4">
        <f t="shared" si="5178"/>
        <v>6.0455599433627807</v>
      </c>
      <c r="M2853" s="11">
        <f t="shared" si="5179"/>
        <v>0.99763724152590216</v>
      </c>
      <c r="N2853" s="12">
        <f t="shared" si="5180"/>
        <v>5.5826276069211383E-6</v>
      </c>
      <c r="O2853" s="12">
        <f t="shared" si="5181"/>
        <v>-1.1138874412470307E-5</v>
      </c>
      <c r="P2853" s="12">
        <f t="shared" si="5173"/>
        <v>-1.1138874412470307E-5</v>
      </c>
      <c r="Q2853" s="12">
        <f t="shared" si="5174"/>
        <v>-1.1138874412470307E-5</v>
      </c>
      <c r="R2853" s="12">
        <f t="shared" si="5175"/>
        <v>0</v>
      </c>
      <c r="S2853" s="4">
        <f t="shared" si="5182"/>
        <v>1</v>
      </c>
      <c r="T2853" s="15" t="str">
        <f t="shared" si="5183"/>
        <v>OK</v>
      </c>
    </row>
    <row r="2854" spans="1:20" x14ac:dyDescent="0.25">
      <c r="A2854" t="s">
        <v>39</v>
      </c>
      <c r="B2854" t="s">
        <v>31</v>
      </c>
      <c r="C2854" s="4">
        <f t="shared" ref="C2854:G2854" si="5192">C2836</f>
        <v>0</v>
      </c>
      <c r="D2854" s="4">
        <f t="shared" si="5192"/>
        <v>0</v>
      </c>
      <c r="E2854" s="4">
        <f t="shared" si="5192"/>
        <v>0</v>
      </c>
      <c r="F2854" s="4">
        <f t="shared" si="5192"/>
        <v>-1</v>
      </c>
      <c r="G2854" s="4">
        <f t="shared" si="5192"/>
        <v>0</v>
      </c>
      <c r="H2854" s="12">
        <f>H2844</f>
        <v>2.9994039881161467</v>
      </c>
      <c r="I2854" s="12">
        <f t="shared" ref="I2854:K2854" si="5193">I2844</f>
        <v>0.36909642958443339</v>
      </c>
      <c r="J2854" s="12">
        <f t="shared" si="5193"/>
        <v>2.6770595256622003</v>
      </c>
      <c r="K2854" s="12">
        <f t="shared" si="5193"/>
        <v>-6.6919034149562309E-2</v>
      </c>
      <c r="L2854" s="4">
        <f t="shared" si="5178"/>
        <v>-2.6770595256622003</v>
      </c>
      <c r="M2854" s="11">
        <f t="shared" si="5179"/>
        <v>6.434066913936741E-2</v>
      </c>
      <c r="N2854" s="12">
        <f t="shared" si="5180"/>
        <v>4.1397217053015462E-3</v>
      </c>
      <c r="O2854" s="12">
        <f t="shared" si="5181"/>
        <v>0</v>
      </c>
      <c r="P2854" s="12">
        <f t="shared" si="5173"/>
        <v>0</v>
      </c>
      <c r="Q2854" s="12">
        <f t="shared" si="5174"/>
        <v>-7.7467384814633626E-3</v>
      </c>
      <c r="R2854" s="12">
        <f t="shared" si="5175"/>
        <v>0</v>
      </c>
      <c r="S2854" s="4">
        <f t="shared" si="5182"/>
        <v>0</v>
      </c>
      <c r="T2854" s="15" t="str">
        <f t="shared" si="5183"/>
        <v>OK</v>
      </c>
    </row>
    <row r="2855" spans="1:20" x14ac:dyDescent="0.25">
      <c r="A2855" t="s">
        <v>40</v>
      </c>
      <c r="B2855" t="s">
        <v>30</v>
      </c>
      <c r="C2855" s="4">
        <f t="shared" ref="C2855:G2855" si="5194">C2837</f>
        <v>1</v>
      </c>
      <c r="D2855" s="4">
        <f t="shared" si="5194"/>
        <v>1</v>
      </c>
      <c r="E2855" s="4">
        <f t="shared" si="5194"/>
        <v>0</v>
      </c>
      <c r="F2855" s="4">
        <f t="shared" si="5194"/>
        <v>1</v>
      </c>
      <c r="G2855" s="4">
        <f t="shared" si="5194"/>
        <v>1</v>
      </c>
      <c r="H2855" s="12">
        <f>H2844</f>
        <v>2.9994039881161467</v>
      </c>
      <c r="I2855" s="12">
        <f t="shared" ref="I2855:K2855" si="5195">I2844</f>
        <v>0.36909642958443339</v>
      </c>
      <c r="J2855" s="12">
        <f t="shared" si="5195"/>
        <v>2.6770595256622003</v>
      </c>
      <c r="K2855" s="12">
        <f t="shared" si="5195"/>
        <v>-6.6919034149562309E-2</v>
      </c>
      <c r="L2855" s="4">
        <f t="shared" si="5178"/>
        <v>5.6095444796287843</v>
      </c>
      <c r="M2855" s="11">
        <f t="shared" si="5179"/>
        <v>0.99635062925751661</v>
      </c>
      <c r="N2855" s="12">
        <f t="shared" si="5180"/>
        <v>1.3317906816093793E-5</v>
      </c>
      <c r="O2855" s="12">
        <f t="shared" si="5181"/>
        <v>-2.6538609673216042E-5</v>
      </c>
      <c r="P2855" s="12">
        <f t="shared" si="5173"/>
        <v>0</v>
      </c>
      <c r="Q2855" s="12">
        <f t="shared" si="5174"/>
        <v>-2.6538609673216042E-5</v>
      </c>
      <c r="R2855" s="12">
        <f t="shared" si="5175"/>
        <v>-2.6538609673216042E-5</v>
      </c>
      <c r="S2855" s="4">
        <f t="shared" si="5182"/>
        <v>1</v>
      </c>
      <c r="T2855" s="15" t="str">
        <f t="shared" si="5183"/>
        <v>OK</v>
      </c>
    </row>
    <row r="2856" spans="1:20" x14ac:dyDescent="0.25">
      <c r="A2856" t="s">
        <v>39</v>
      </c>
      <c r="B2856" t="s">
        <v>36</v>
      </c>
      <c r="C2856" s="4">
        <f t="shared" ref="C2856:G2856" si="5196">C2838</f>
        <v>0</v>
      </c>
      <c r="D2856" s="4">
        <f t="shared" si="5196"/>
        <v>-1</v>
      </c>
      <c r="E2856" s="4">
        <f t="shared" si="5196"/>
        <v>0</v>
      </c>
      <c r="F2856" s="4">
        <f t="shared" si="5196"/>
        <v>-1</v>
      </c>
      <c r="G2856" s="4">
        <f t="shared" si="5196"/>
        <v>0</v>
      </c>
      <c r="H2856" s="12">
        <f>H2844</f>
        <v>2.9994039881161467</v>
      </c>
      <c r="I2856" s="12">
        <f t="shared" ref="I2856:K2856" si="5197">I2844</f>
        <v>0.36909642958443339</v>
      </c>
      <c r="J2856" s="12">
        <f t="shared" si="5197"/>
        <v>2.6770595256622003</v>
      </c>
      <c r="K2856" s="12">
        <f t="shared" si="5197"/>
        <v>-6.6919034149562309E-2</v>
      </c>
      <c r="L2856" s="4">
        <f t="shared" si="5178"/>
        <v>-5.676463513778347</v>
      </c>
      <c r="M2856" s="11">
        <f t="shared" si="5179"/>
        <v>3.4139567899368526E-3</v>
      </c>
      <c r="N2856" s="12">
        <f t="shared" si="5180"/>
        <v>1.1655100963555939E-5</v>
      </c>
      <c r="O2856" s="12">
        <f t="shared" si="5181"/>
        <v>-2.3230621904968017E-5</v>
      </c>
      <c r="P2856" s="12">
        <f t="shared" si="5173"/>
        <v>0</v>
      </c>
      <c r="Q2856" s="12">
        <f t="shared" si="5174"/>
        <v>-2.3230621904968017E-5</v>
      </c>
      <c r="R2856" s="12">
        <f t="shared" si="5175"/>
        <v>0</v>
      </c>
      <c r="S2856" s="4">
        <f t="shared" si="5182"/>
        <v>0</v>
      </c>
      <c r="T2856" s="15" t="str">
        <f t="shared" si="5183"/>
        <v>OK</v>
      </c>
    </row>
    <row r="2857" spans="1:20" x14ac:dyDescent="0.25">
      <c r="A2857" t="s">
        <v>40</v>
      </c>
      <c r="B2857" t="s">
        <v>33</v>
      </c>
      <c r="C2857" s="4">
        <f t="shared" ref="C2857:G2857" si="5198">C2839</f>
        <v>1</v>
      </c>
      <c r="D2857" s="4">
        <f t="shared" si="5198"/>
        <v>1</v>
      </c>
      <c r="E2857" s="4">
        <f t="shared" si="5198"/>
        <v>1</v>
      </c>
      <c r="F2857" s="4">
        <f t="shared" si="5198"/>
        <v>1</v>
      </c>
      <c r="G2857" s="4">
        <f t="shared" si="5198"/>
        <v>0</v>
      </c>
      <c r="H2857" s="12">
        <f>H2844</f>
        <v>2.9994039881161467</v>
      </c>
      <c r="I2857" s="12">
        <f t="shared" ref="I2857:K2857" si="5199">I2844</f>
        <v>0.36909642958443339</v>
      </c>
      <c r="J2857" s="12">
        <f t="shared" si="5199"/>
        <v>2.6770595256622003</v>
      </c>
      <c r="K2857" s="12">
        <f t="shared" si="5199"/>
        <v>-6.6919034149562309E-2</v>
      </c>
      <c r="L2857" s="4">
        <f t="shared" si="5178"/>
        <v>6.0455599433627807</v>
      </c>
      <c r="M2857" s="11">
        <f t="shared" si="5179"/>
        <v>0.99763724152590216</v>
      </c>
      <c r="N2857" s="12">
        <f t="shared" si="5180"/>
        <v>5.5826276069211383E-6</v>
      </c>
      <c r="O2857" s="12">
        <f t="shared" si="5181"/>
        <v>-1.1138874412470307E-5</v>
      </c>
      <c r="P2857" s="12">
        <f t="shared" si="5173"/>
        <v>-1.1138874412470307E-5</v>
      </c>
      <c r="Q2857" s="12">
        <f t="shared" si="5174"/>
        <v>-1.1138874412470307E-5</v>
      </c>
      <c r="R2857" s="12">
        <f t="shared" si="5175"/>
        <v>0</v>
      </c>
      <c r="S2857" s="4">
        <f t="shared" si="5182"/>
        <v>1</v>
      </c>
      <c r="T2857" s="15" t="str">
        <f t="shared" si="5183"/>
        <v>OK</v>
      </c>
    </row>
    <row r="2858" spans="1:20" x14ac:dyDescent="0.25">
      <c r="M2858" s="5" t="s">
        <v>47</v>
      </c>
      <c r="N2858" s="11">
        <f>AVERAGE(N2848:N2857)</f>
        <v>1.1798054586961352E-3</v>
      </c>
      <c r="O2858"/>
    </row>
    <row r="2859" spans="1:20" x14ac:dyDescent="0.25">
      <c r="H2859" t="s">
        <v>41</v>
      </c>
      <c r="I2859">
        <f>I2841</f>
        <v>3</v>
      </c>
      <c r="M2859"/>
      <c r="N2859" s="5" t="s">
        <v>46</v>
      </c>
      <c r="O2859" s="11">
        <f>AVERAGE(O2848:O2857)</f>
        <v>-1.0043311998078615E-3</v>
      </c>
      <c r="P2859" s="11">
        <f t="shared" ref="P2859:R2859" si="5200">AVERAGE(P2848:P2857)</f>
        <v>6.0857494724256058E-5</v>
      </c>
      <c r="Q2859" s="11">
        <f t="shared" si="5200"/>
        <v>-1.2340967597666613E-3</v>
      </c>
      <c r="R2859" s="11">
        <f t="shared" si="5200"/>
        <v>5.7626769438887069E-5</v>
      </c>
    </row>
    <row r="2860" spans="1:20" x14ac:dyDescent="0.25">
      <c r="M2860"/>
      <c r="N2860"/>
      <c r="O2860"/>
    </row>
    <row r="2861" spans="1:20" x14ac:dyDescent="0.25">
      <c r="M2861"/>
      <c r="N2861"/>
      <c r="O2861"/>
    </row>
    <row r="2862" spans="1:20" x14ac:dyDescent="0.25">
      <c r="H2862" s="13">
        <f>H2844-O2859*$I2859</f>
        <v>3.0024169817155704</v>
      </c>
      <c r="I2862" s="13">
        <f t="shared" ref="I2862" si="5201">I2844-P2859*$I2859</f>
        <v>0.36891385710026064</v>
      </c>
      <c r="J2862" s="13">
        <f t="shared" ref="J2862" si="5202">J2844-Q2859*$I2859</f>
        <v>2.6807618159415001</v>
      </c>
      <c r="K2862" s="13">
        <f t="shared" ref="K2862" si="5203">K2844-R2859*$I2859</f>
        <v>-6.7091914457878973E-2</v>
      </c>
      <c r="M2862"/>
      <c r="N2862"/>
      <c r="O2862"/>
    </row>
    <row r="2863" spans="1:20" x14ac:dyDescent="0.25">
      <c r="H2863" s="36" t="s">
        <v>18</v>
      </c>
      <c r="I2863" s="36"/>
      <c r="J2863" s="36"/>
      <c r="K2863" s="36"/>
      <c r="M2863"/>
      <c r="N2863"/>
      <c r="O2863" s="37" t="s">
        <v>23</v>
      </c>
      <c r="P2863" s="37"/>
      <c r="Q2863" s="37"/>
      <c r="R2863" s="37"/>
    </row>
    <row r="2864" spans="1:20" x14ac:dyDescent="0.25">
      <c r="A2864" s="14" t="s">
        <v>45</v>
      </c>
      <c r="B2864" s="14">
        <f>B2846+1</f>
        <v>159</v>
      </c>
      <c r="H2864" s="8" t="s">
        <v>19</v>
      </c>
      <c r="I2864" s="8" t="s">
        <v>20</v>
      </c>
      <c r="J2864" s="8" t="s">
        <v>22</v>
      </c>
      <c r="K2864" s="8" t="s">
        <v>21</v>
      </c>
      <c r="M2864"/>
      <c r="N2864"/>
      <c r="O2864" s="8" t="s">
        <v>24</v>
      </c>
      <c r="P2864" s="8" t="s">
        <v>25</v>
      </c>
      <c r="Q2864" s="8" t="s">
        <v>26</v>
      </c>
      <c r="R2864" s="8" t="s">
        <v>27</v>
      </c>
    </row>
    <row r="2865" spans="1:20" ht="30" x14ac:dyDescent="0.25">
      <c r="A2865" s="6" t="s">
        <v>44</v>
      </c>
      <c r="B2865" s="6" t="s">
        <v>13</v>
      </c>
      <c r="C2865" s="7" t="s">
        <v>7</v>
      </c>
      <c r="D2865" s="6" t="s">
        <v>14</v>
      </c>
      <c r="E2865" s="6" t="s">
        <v>1</v>
      </c>
      <c r="F2865" s="6" t="s">
        <v>2</v>
      </c>
      <c r="G2865" s="6" t="s">
        <v>15</v>
      </c>
      <c r="H2865" s="9" t="s">
        <v>14</v>
      </c>
      <c r="I2865" s="9" t="s">
        <v>1</v>
      </c>
      <c r="J2865" s="9" t="s">
        <v>2</v>
      </c>
      <c r="K2865" s="9" t="s">
        <v>15</v>
      </c>
      <c r="L2865" s="6" t="s">
        <v>16</v>
      </c>
      <c r="M2865" s="6" t="s">
        <v>17</v>
      </c>
      <c r="N2865" s="6" t="s">
        <v>28</v>
      </c>
      <c r="O2865" s="9" t="s">
        <v>14</v>
      </c>
      <c r="P2865" s="9" t="s">
        <v>1</v>
      </c>
      <c r="Q2865" s="9" t="s">
        <v>2</v>
      </c>
      <c r="R2865" s="9" t="s">
        <v>15</v>
      </c>
      <c r="S2865" s="7" t="s">
        <v>42</v>
      </c>
      <c r="T2865" s="9" t="s">
        <v>43</v>
      </c>
    </row>
    <row r="2866" spans="1:20" x14ac:dyDescent="0.25">
      <c r="A2866" t="s">
        <v>39</v>
      </c>
      <c r="B2866" t="s">
        <v>29</v>
      </c>
      <c r="C2866" s="4">
        <f>C2848</f>
        <v>0</v>
      </c>
      <c r="D2866" s="4">
        <f t="shared" ref="D2866:G2866" si="5204">D2848</f>
        <v>-1</v>
      </c>
      <c r="E2866" s="4">
        <f t="shared" si="5204"/>
        <v>1</v>
      </c>
      <c r="F2866" s="4">
        <f t="shared" si="5204"/>
        <v>0</v>
      </c>
      <c r="G2866" s="4">
        <f t="shared" si="5204"/>
        <v>1</v>
      </c>
      <c r="H2866" s="12">
        <f>H2862</f>
        <v>3.0024169817155704</v>
      </c>
      <c r="I2866" s="12">
        <f t="shared" ref="I2866:K2866" si="5205">I2862</f>
        <v>0.36891385710026064</v>
      </c>
      <c r="J2866" s="12">
        <f t="shared" si="5205"/>
        <v>2.6807618159415001</v>
      </c>
      <c r="K2866" s="12">
        <f t="shared" si="5205"/>
        <v>-6.7091914457878973E-2</v>
      </c>
      <c r="L2866" s="4">
        <f>SUMPRODUCT(D2866:G2866,H2866:K2866)</f>
        <v>-2.7005950390731885</v>
      </c>
      <c r="M2866" s="11">
        <f>1/(1+EXP(-L2866))</f>
        <v>6.2938253291886195E-2</v>
      </c>
      <c r="N2866" s="12">
        <f>(M2866-C2866)^2</f>
        <v>3.9612237274336236E-3</v>
      </c>
      <c r="O2866" s="12">
        <f>2*D2866*$M2866*(1-$M2866)*($M2866-$C2866)</f>
        <v>-7.4238224502611539E-3</v>
      </c>
      <c r="P2866" s="12">
        <f t="shared" ref="P2866:P2875" si="5206">2*E2866*$M2866*(1-$M2866)*($M2866-$C2866)</f>
        <v>7.4238224502611539E-3</v>
      </c>
      <c r="Q2866" s="12">
        <f t="shared" ref="Q2866:Q2875" si="5207">2*F2866*$M2866*(1-$M2866)*($M2866-$C2866)</f>
        <v>0</v>
      </c>
      <c r="R2866" s="12">
        <f t="shared" ref="R2866:R2875" si="5208">2*G2866*$M2866*(1-$M2866)*($M2866-$C2866)</f>
        <v>7.4238224502611539E-3</v>
      </c>
      <c r="S2866" s="4">
        <f>IF(M2866&gt;0.5,1,0)</f>
        <v>0</v>
      </c>
      <c r="T2866" s="15" t="str">
        <f>IF(S2866=C2866,"OK","FAUX")</f>
        <v>OK</v>
      </c>
    </row>
    <row r="2867" spans="1:20" x14ac:dyDescent="0.25">
      <c r="A2867" t="s">
        <v>40</v>
      </c>
      <c r="B2867" t="s">
        <v>34</v>
      </c>
      <c r="C2867" s="4">
        <f t="shared" ref="C2867:G2867" si="5209">C2849</f>
        <v>1</v>
      </c>
      <c r="D2867" s="4">
        <f t="shared" si="5209"/>
        <v>0</v>
      </c>
      <c r="E2867" s="4">
        <f t="shared" si="5209"/>
        <v>1</v>
      </c>
      <c r="F2867" s="4">
        <f t="shared" si="5209"/>
        <v>1</v>
      </c>
      <c r="G2867" s="4">
        <f t="shared" si="5209"/>
        <v>1</v>
      </c>
      <c r="H2867" s="12">
        <f>H2862</f>
        <v>3.0024169817155704</v>
      </c>
      <c r="I2867" s="12">
        <f t="shared" ref="I2867:K2867" si="5210">I2862</f>
        <v>0.36891385710026064</v>
      </c>
      <c r="J2867" s="12">
        <f t="shared" si="5210"/>
        <v>2.6807618159415001</v>
      </c>
      <c r="K2867" s="12">
        <f t="shared" si="5210"/>
        <v>-6.7091914457878973E-2</v>
      </c>
      <c r="L2867" s="4">
        <f t="shared" ref="L2867:L2875" si="5211">SUMPRODUCT(D2867:G2867,H2867:K2867)</f>
        <v>2.9825837585838819</v>
      </c>
      <c r="M2867" s="11">
        <f t="shared" ref="M2867:M2875" si="5212">1/(1+EXP(-L2867))</f>
        <v>0.95178108841586784</v>
      </c>
      <c r="N2867" s="12">
        <f t="shared" ref="N2867:N2875" si="5213">(M2867-C2867)^2</f>
        <v>2.3250634343583549E-3</v>
      </c>
      <c r="O2867" s="12">
        <f t="shared" ref="O2867:O2875" si="5214">2*D2867*$M2867*(1-$M2867)*($M2867-$C2867)</f>
        <v>0</v>
      </c>
      <c r="P2867" s="12">
        <f t="shared" si="5206"/>
        <v>-4.4259028123790614E-3</v>
      </c>
      <c r="Q2867" s="12">
        <f t="shared" si="5207"/>
        <v>-4.4259028123790614E-3</v>
      </c>
      <c r="R2867" s="12">
        <f t="shared" si="5208"/>
        <v>-4.4259028123790614E-3</v>
      </c>
      <c r="S2867" s="4">
        <f t="shared" ref="S2867:S2875" si="5215">IF(M2867&gt;0.5,1,0)</f>
        <v>1</v>
      </c>
      <c r="T2867" s="15" t="str">
        <f t="shared" ref="T2867:T2875" si="5216">IF(S2867=C2867,"OK","FAUX")</f>
        <v>OK</v>
      </c>
    </row>
    <row r="2868" spans="1:20" x14ac:dyDescent="0.25">
      <c r="A2868" t="s">
        <v>39</v>
      </c>
      <c r="B2868" t="s">
        <v>35</v>
      </c>
      <c r="C2868" s="4">
        <f t="shared" ref="C2868:G2868" si="5217">C2850</f>
        <v>0</v>
      </c>
      <c r="D2868" s="4">
        <f t="shared" si="5217"/>
        <v>-1</v>
      </c>
      <c r="E2868" s="4">
        <f t="shared" si="5217"/>
        <v>1</v>
      </c>
      <c r="F2868" s="4">
        <f t="shared" si="5217"/>
        <v>-1</v>
      </c>
      <c r="G2868" s="4">
        <f t="shared" si="5217"/>
        <v>0</v>
      </c>
      <c r="H2868" s="12">
        <f>H2862</f>
        <v>3.0024169817155704</v>
      </c>
      <c r="I2868" s="12">
        <f t="shared" ref="I2868:K2868" si="5218">I2862</f>
        <v>0.36891385710026064</v>
      </c>
      <c r="J2868" s="12">
        <f t="shared" si="5218"/>
        <v>2.6807618159415001</v>
      </c>
      <c r="K2868" s="12">
        <f t="shared" si="5218"/>
        <v>-6.7091914457878973E-2</v>
      </c>
      <c r="L2868" s="4">
        <f t="shared" si="5211"/>
        <v>-5.3142649405568099</v>
      </c>
      <c r="M2868" s="11">
        <f t="shared" si="5212"/>
        <v>4.8967979498174821E-3</v>
      </c>
      <c r="N2868" s="12">
        <f t="shared" si="5213"/>
        <v>2.3978630161336696E-5</v>
      </c>
      <c r="O2868" s="12">
        <f t="shared" si="5214"/>
        <v>-4.7722423308646465E-5</v>
      </c>
      <c r="P2868" s="12">
        <f t="shared" si="5206"/>
        <v>4.7722423308646465E-5</v>
      </c>
      <c r="Q2868" s="12">
        <f t="shared" si="5207"/>
        <v>-4.7722423308646465E-5</v>
      </c>
      <c r="R2868" s="12">
        <f t="shared" si="5208"/>
        <v>0</v>
      </c>
      <c r="S2868" s="4">
        <f t="shared" si="5215"/>
        <v>0</v>
      </c>
      <c r="T2868" s="15" t="str">
        <f t="shared" si="5216"/>
        <v>OK</v>
      </c>
    </row>
    <row r="2869" spans="1:20" x14ac:dyDescent="0.25">
      <c r="A2869" t="s">
        <v>39</v>
      </c>
      <c r="B2869" t="s">
        <v>37</v>
      </c>
      <c r="C2869" s="4">
        <f t="shared" ref="C2869:G2869" si="5219">C2851</f>
        <v>0</v>
      </c>
      <c r="D2869" s="4">
        <f t="shared" si="5219"/>
        <v>-1</v>
      </c>
      <c r="E2869" s="4">
        <f t="shared" si="5219"/>
        <v>0</v>
      </c>
      <c r="F2869" s="4">
        <f t="shared" si="5219"/>
        <v>-1</v>
      </c>
      <c r="G2869" s="4">
        <f t="shared" si="5219"/>
        <v>1</v>
      </c>
      <c r="H2869" s="12">
        <f>H2862</f>
        <v>3.0024169817155704</v>
      </c>
      <c r="I2869" s="12">
        <f t="shared" ref="I2869:K2869" si="5220">I2862</f>
        <v>0.36891385710026064</v>
      </c>
      <c r="J2869" s="12">
        <f t="shared" si="5220"/>
        <v>2.6807618159415001</v>
      </c>
      <c r="K2869" s="12">
        <f t="shared" si="5220"/>
        <v>-6.7091914457878973E-2</v>
      </c>
      <c r="L2869" s="4">
        <f t="shared" si="5211"/>
        <v>-5.7502707121149497</v>
      </c>
      <c r="M2869" s="11">
        <f t="shared" si="5212"/>
        <v>3.1718267989090283E-3</v>
      </c>
      <c r="N2869" s="12">
        <f t="shared" si="5213"/>
        <v>1.0060485242277493E-5</v>
      </c>
      <c r="O2869" s="12">
        <f t="shared" si="5214"/>
        <v>-2.005715025115202E-5</v>
      </c>
      <c r="P2869" s="12">
        <f t="shared" si="5206"/>
        <v>0</v>
      </c>
      <c r="Q2869" s="12">
        <f t="shared" si="5207"/>
        <v>-2.005715025115202E-5</v>
      </c>
      <c r="R2869" s="12">
        <f t="shared" si="5208"/>
        <v>2.005715025115202E-5</v>
      </c>
      <c r="S2869" s="4">
        <f t="shared" si="5215"/>
        <v>0</v>
      </c>
      <c r="T2869" s="15" t="str">
        <f t="shared" si="5216"/>
        <v>OK</v>
      </c>
    </row>
    <row r="2870" spans="1:20" x14ac:dyDescent="0.25">
      <c r="A2870" t="s">
        <v>40</v>
      </c>
      <c r="B2870" t="s">
        <v>32</v>
      </c>
      <c r="C2870" s="4">
        <f t="shared" ref="C2870:G2870" si="5221">C2852</f>
        <v>1</v>
      </c>
      <c r="D2870" s="4">
        <f t="shared" si="5221"/>
        <v>1</v>
      </c>
      <c r="E2870" s="4">
        <f t="shared" si="5221"/>
        <v>1</v>
      </c>
      <c r="F2870" s="4">
        <f t="shared" si="5221"/>
        <v>0</v>
      </c>
      <c r="G2870" s="4">
        <f t="shared" si="5221"/>
        <v>1</v>
      </c>
      <c r="H2870" s="12">
        <f>H2862</f>
        <v>3.0024169817155704</v>
      </c>
      <c r="I2870" s="12">
        <f t="shared" ref="I2870:K2870" si="5222">I2862</f>
        <v>0.36891385710026064</v>
      </c>
      <c r="J2870" s="12">
        <f t="shared" si="5222"/>
        <v>2.6807618159415001</v>
      </c>
      <c r="K2870" s="12">
        <f t="shared" si="5222"/>
        <v>-6.7091914457878973E-2</v>
      </c>
      <c r="L2870" s="4">
        <f t="shared" si="5211"/>
        <v>3.3042389243579522</v>
      </c>
      <c r="M2870" s="11">
        <f t="shared" si="5212"/>
        <v>0.96457394481703052</v>
      </c>
      <c r="N2870" s="12">
        <f t="shared" si="5213"/>
        <v>1.2550053858267991E-3</v>
      </c>
      <c r="O2870" s="12">
        <f t="shared" si="5214"/>
        <v>-2.4210909915471503E-3</v>
      </c>
      <c r="P2870" s="12">
        <f t="shared" si="5206"/>
        <v>-2.4210909915471503E-3</v>
      </c>
      <c r="Q2870" s="12">
        <f t="shared" si="5207"/>
        <v>0</v>
      </c>
      <c r="R2870" s="12">
        <f t="shared" si="5208"/>
        <v>-2.4210909915471503E-3</v>
      </c>
      <c r="S2870" s="4">
        <f t="shared" si="5215"/>
        <v>1</v>
      </c>
      <c r="T2870" s="15" t="str">
        <f t="shared" si="5216"/>
        <v>OK</v>
      </c>
    </row>
    <row r="2871" spans="1:20" x14ac:dyDescent="0.25">
      <c r="A2871" t="s">
        <v>40</v>
      </c>
      <c r="B2871" t="s">
        <v>38</v>
      </c>
      <c r="C2871" s="4">
        <f t="shared" ref="C2871:G2871" si="5223">C2853</f>
        <v>1</v>
      </c>
      <c r="D2871" s="4">
        <f t="shared" si="5223"/>
        <v>1</v>
      </c>
      <c r="E2871" s="4">
        <f t="shared" si="5223"/>
        <v>1</v>
      </c>
      <c r="F2871" s="4">
        <f t="shared" si="5223"/>
        <v>1</v>
      </c>
      <c r="G2871" s="4">
        <f t="shared" si="5223"/>
        <v>0</v>
      </c>
      <c r="H2871" s="12">
        <f>H2862</f>
        <v>3.0024169817155704</v>
      </c>
      <c r="I2871" s="12">
        <f t="shared" ref="I2871:K2871" si="5224">I2862</f>
        <v>0.36891385710026064</v>
      </c>
      <c r="J2871" s="12">
        <f t="shared" si="5224"/>
        <v>2.6807618159415001</v>
      </c>
      <c r="K2871" s="12">
        <f t="shared" si="5224"/>
        <v>-6.7091914457878973E-2</v>
      </c>
      <c r="L2871" s="4">
        <f t="shared" si="5211"/>
        <v>6.052092654757331</v>
      </c>
      <c r="M2871" s="11">
        <f t="shared" si="5212"/>
        <v>0.99765259032310838</v>
      </c>
      <c r="N2871" s="12">
        <f t="shared" si="5213"/>
        <v>5.5103321911644235E-6</v>
      </c>
      <c r="O2871" s="12">
        <f t="shared" si="5214"/>
        <v>-1.0994794368111993E-5</v>
      </c>
      <c r="P2871" s="12">
        <f t="shared" si="5206"/>
        <v>-1.0994794368111993E-5</v>
      </c>
      <c r="Q2871" s="12">
        <f t="shared" si="5207"/>
        <v>-1.0994794368111993E-5</v>
      </c>
      <c r="R2871" s="12">
        <f t="shared" si="5208"/>
        <v>0</v>
      </c>
      <c r="S2871" s="4">
        <f t="shared" si="5215"/>
        <v>1</v>
      </c>
      <c r="T2871" s="15" t="str">
        <f t="shared" si="5216"/>
        <v>OK</v>
      </c>
    </row>
    <row r="2872" spans="1:20" x14ac:dyDescent="0.25">
      <c r="A2872" t="s">
        <v>39</v>
      </c>
      <c r="B2872" t="s">
        <v>31</v>
      </c>
      <c r="C2872" s="4">
        <f t="shared" ref="C2872:G2872" si="5225">C2854</f>
        <v>0</v>
      </c>
      <c r="D2872" s="4">
        <f t="shared" si="5225"/>
        <v>0</v>
      </c>
      <c r="E2872" s="4">
        <f t="shared" si="5225"/>
        <v>0</v>
      </c>
      <c r="F2872" s="4">
        <f t="shared" si="5225"/>
        <v>-1</v>
      </c>
      <c r="G2872" s="4">
        <f t="shared" si="5225"/>
        <v>0</v>
      </c>
      <c r="H2872" s="12">
        <f>H2862</f>
        <v>3.0024169817155704</v>
      </c>
      <c r="I2872" s="12">
        <f t="shared" ref="I2872:K2872" si="5226">I2862</f>
        <v>0.36891385710026064</v>
      </c>
      <c r="J2872" s="12">
        <f t="shared" si="5226"/>
        <v>2.6807618159415001</v>
      </c>
      <c r="K2872" s="12">
        <f t="shared" si="5226"/>
        <v>-6.7091914457878973E-2</v>
      </c>
      <c r="L2872" s="4">
        <f t="shared" si="5211"/>
        <v>-2.6807618159415001</v>
      </c>
      <c r="M2872" s="11">
        <f t="shared" si="5212"/>
        <v>6.4118146925432926E-2</v>
      </c>
      <c r="N2872" s="12">
        <f t="shared" si="5213"/>
        <v>4.1111367651514037E-3</v>
      </c>
      <c r="O2872" s="12">
        <f t="shared" si="5214"/>
        <v>0</v>
      </c>
      <c r="P2872" s="12">
        <f t="shared" si="5206"/>
        <v>0</v>
      </c>
      <c r="Q2872" s="12">
        <f t="shared" si="5207"/>
        <v>-7.6950765880257543E-3</v>
      </c>
      <c r="R2872" s="12">
        <f t="shared" si="5208"/>
        <v>0</v>
      </c>
      <c r="S2872" s="4">
        <f t="shared" si="5215"/>
        <v>0</v>
      </c>
      <c r="T2872" s="15" t="str">
        <f t="shared" si="5216"/>
        <v>OK</v>
      </c>
    </row>
    <row r="2873" spans="1:20" x14ac:dyDescent="0.25">
      <c r="A2873" t="s">
        <v>40</v>
      </c>
      <c r="B2873" t="s">
        <v>30</v>
      </c>
      <c r="C2873" s="4">
        <f t="shared" ref="C2873:G2873" si="5227">C2855</f>
        <v>1</v>
      </c>
      <c r="D2873" s="4">
        <f t="shared" si="5227"/>
        <v>1</v>
      </c>
      <c r="E2873" s="4">
        <f t="shared" si="5227"/>
        <v>0</v>
      </c>
      <c r="F2873" s="4">
        <f t="shared" si="5227"/>
        <v>1</v>
      </c>
      <c r="G2873" s="4">
        <f t="shared" si="5227"/>
        <v>1</v>
      </c>
      <c r="H2873" s="12">
        <f>H2862</f>
        <v>3.0024169817155704</v>
      </c>
      <c r="I2873" s="12">
        <f t="shared" ref="I2873:K2873" si="5228">I2862</f>
        <v>0.36891385710026064</v>
      </c>
      <c r="J2873" s="12">
        <f t="shared" si="5228"/>
        <v>2.6807618159415001</v>
      </c>
      <c r="K2873" s="12">
        <f t="shared" si="5228"/>
        <v>-6.7091914457878973E-2</v>
      </c>
      <c r="L2873" s="4">
        <f t="shared" si="5211"/>
        <v>5.6160868831991921</v>
      </c>
      <c r="M2873" s="11">
        <f t="shared" si="5212"/>
        <v>0.99637434069920983</v>
      </c>
      <c r="N2873" s="12">
        <f t="shared" si="5213"/>
        <v>1.3145405365406291E-5</v>
      </c>
      <c r="O2873" s="12">
        <f t="shared" si="5214"/>
        <v>-2.6195489208361099E-5</v>
      </c>
      <c r="P2873" s="12">
        <f t="shared" si="5206"/>
        <v>0</v>
      </c>
      <c r="Q2873" s="12">
        <f t="shared" si="5207"/>
        <v>-2.6195489208361099E-5</v>
      </c>
      <c r="R2873" s="12">
        <f t="shared" si="5208"/>
        <v>-2.6195489208361099E-5</v>
      </c>
      <c r="S2873" s="4">
        <f t="shared" si="5215"/>
        <v>1</v>
      </c>
      <c r="T2873" s="15" t="str">
        <f t="shared" si="5216"/>
        <v>OK</v>
      </c>
    </row>
    <row r="2874" spans="1:20" x14ac:dyDescent="0.25">
      <c r="A2874" t="s">
        <v>39</v>
      </c>
      <c r="B2874" t="s">
        <v>36</v>
      </c>
      <c r="C2874" s="4">
        <f t="shared" ref="C2874:G2874" si="5229">C2856</f>
        <v>0</v>
      </c>
      <c r="D2874" s="4">
        <f t="shared" si="5229"/>
        <v>-1</v>
      </c>
      <c r="E2874" s="4">
        <f t="shared" si="5229"/>
        <v>0</v>
      </c>
      <c r="F2874" s="4">
        <f t="shared" si="5229"/>
        <v>-1</v>
      </c>
      <c r="G2874" s="4">
        <f t="shared" si="5229"/>
        <v>0</v>
      </c>
      <c r="H2874" s="12">
        <f>H2862</f>
        <v>3.0024169817155704</v>
      </c>
      <c r="I2874" s="12">
        <f t="shared" ref="I2874:K2874" si="5230">I2862</f>
        <v>0.36891385710026064</v>
      </c>
      <c r="J2874" s="12">
        <f t="shared" si="5230"/>
        <v>2.6807618159415001</v>
      </c>
      <c r="K2874" s="12">
        <f t="shared" si="5230"/>
        <v>-6.7091914457878973E-2</v>
      </c>
      <c r="L2874" s="4">
        <f t="shared" si="5211"/>
        <v>-5.6831787976570709</v>
      </c>
      <c r="M2874" s="11">
        <f t="shared" si="5212"/>
        <v>3.3911853899848297E-3</v>
      </c>
      <c r="N2874" s="12">
        <f t="shared" si="5213"/>
        <v>1.1500138349246562E-5</v>
      </c>
      <c r="O2874" s="12">
        <f t="shared" si="5214"/>
        <v>-2.2922278496187583E-5</v>
      </c>
      <c r="P2874" s="12">
        <f t="shared" si="5206"/>
        <v>0</v>
      </c>
      <c r="Q2874" s="12">
        <f t="shared" si="5207"/>
        <v>-2.2922278496187583E-5</v>
      </c>
      <c r="R2874" s="12">
        <f t="shared" si="5208"/>
        <v>0</v>
      </c>
      <c r="S2874" s="4">
        <f t="shared" si="5215"/>
        <v>0</v>
      </c>
      <c r="T2874" s="15" t="str">
        <f t="shared" si="5216"/>
        <v>OK</v>
      </c>
    </row>
    <row r="2875" spans="1:20" x14ac:dyDescent="0.25">
      <c r="A2875" t="s">
        <v>40</v>
      </c>
      <c r="B2875" t="s">
        <v>33</v>
      </c>
      <c r="C2875" s="4">
        <f t="shared" ref="C2875:G2875" si="5231">C2857</f>
        <v>1</v>
      </c>
      <c r="D2875" s="4">
        <f t="shared" si="5231"/>
        <v>1</v>
      </c>
      <c r="E2875" s="4">
        <f t="shared" si="5231"/>
        <v>1</v>
      </c>
      <c r="F2875" s="4">
        <f t="shared" si="5231"/>
        <v>1</v>
      </c>
      <c r="G2875" s="4">
        <f t="shared" si="5231"/>
        <v>0</v>
      </c>
      <c r="H2875" s="12">
        <f>H2862</f>
        <v>3.0024169817155704</v>
      </c>
      <c r="I2875" s="12">
        <f t="shared" ref="I2875:K2875" si="5232">I2862</f>
        <v>0.36891385710026064</v>
      </c>
      <c r="J2875" s="12">
        <f t="shared" si="5232"/>
        <v>2.6807618159415001</v>
      </c>
      <c r="K2875" s="12">
        <f t="shared" si="5232"/>
        <v>-6.7091914457878973E-2</v>
      </c>
      <c r="L2875" s="4">
        <f t="shared" si="5211"/>
        <v>6.052092654757331</v>
      </c>
      <c r="M2875" s="11">
        <f t="shared" si="5212"/>
        <v>0.99765259032310838</v>
      </c>
      <c r="N2875" s="12">
        <f t="shared" si="5213"/>
        <v>5.5103321911644235E-6</v>
      </c>
      <c r="O2875" s="12">
        <f t="shared" si="5214"/>
        <v>-1.0994794368111993E-5</v>
      </c>
      <c r="P2875" s="12">
        <f t="shared" si="5206"/>
        <v>-1.0994794368111993E-5</v>
      </c>
      <c r="Q2875" s="12">
        <f t="shared" si="5207"/>
        <v>-1.0994794368111993E-5</v>
      </c>
      <c r="R2875" s="12">
        <f t="shared" si="5208"/>
        <v>0</v>
      </c>
      <c r="S2875" s="4">
        <f t="shared" si="5215"/>
        <v>1</v>
      </c>
      <c r="T2875" s="15" t="str">
        <f t="shared" si="5216"/>
        <v>OK</v>
      </c>
    </row>
    <row r="2876" spans="1:20" x14ac:dyDescent="0.25">
      <c r="M2876" s="5" t="s">
        <v>47</v>
      </c>
      <c r="N2876" s="11">
        <f>AVERAGE(N2866:N2875)</f>
        <v>1.1722134636270778E-3</v>
      </c>
      <c r="O2876"/>
    </row>
    <row r="2877" spans="1:20" x14ac:dyDescent="0.25">
      <c r="H2877" t="s">
        <v>41</v>
      </c>
      <c r="I2877">
        <f>I2859</f>
        <v>3</v>
      </c>
      <c r="M2877"/>
      <c r="N2877" s="5" t="s">
        <v>46</v>
      </c>
      <c r="O2877" s="11">
        <f>AVERAGE(O2866:O2875)</f>
        <v>-9.9838003718088738E-4</v>
      </c>
      <c r="P2877" s="11">
        <f t="shared" ref="P2877:R2877" si="5233">AVERAGE(P2866:P2875)</f>
        <v>6.0256148090736465E-5</v>
      </c>
      <c r="Q2877" s="11">
        <f t="shared" si="5233"/>
        <v>-1.2259866330405389E-3</v>
      </c>
      <c r="R2877" s="11">
        <f t="shared" si="5233"/>
        <v>5.7069030737773341E-5</v>
      </c>
    </row>
    <row r="2878" spans="1:20" x14ac:dyDescent="0.25">
      <c r="M2878"/>
      <c r="N2878"/>
      <c r="O2878"/>
    </row>
    <row r="2879" spans="1:20" x14ac:dyDescent="0.25">
      <c r="M2879"/>
      <c r="N2879"/>
      <c r="O2879"/>
    </row>
    <row r="2880" spans="1:20" x14ac:dyDescent="0.25">
      <c r="H2880" s="13">
        <f>H2862-O2877*$I2877</f>
        <v>3.005412121827113</v>
      </c>
      <c r="I2880" s="13">
        <f t="shared" ref="I2880" si="5234">I2862-P2877*$I2877</f>
        <v>0.36873308865598842</v>
      </c>
      <c r="J2880" s="13">
        <f t="shared" ref="J2880" si="5235">J2862-Q2877*$I2877</f>
        <v>2.6844397758406218</v>
      </c>
      <c r="K2880" s="13">
        <f t="shared" ref="K2880" si="5236">K2862-R2877*$I2877</f>
        <v>-6.72631215500923E-2</v>
      </c>
      <c r="M2880"/>
      <c r="N2880"/>
      <c r="O2880"/>
    </row>
    <row r="2881" spans="1:20" x14ac:dyDescent="0.25">
      <c r="H2881" s="36" t="s">
        <v>18</v>
      </c>
      <c r="I2881" s="36"/>
      <c r="J2881" s="36"/>
      <c r="K2881" s="36"/>
      <c r="M2881"/>
      <c r="N2881"/>
      <c r="O2881" s="37" t="s">
        <v>23</v>
      </c>
      <c r="P2881" s="37"/>
      <c r="Q2881" s="37"/>
      <c r="R2881" s="37"/>
    </row>
    <row r="2882" spans="1:20" x14ac:dyDescent="0.25">
      <c r="A2882" s="14" t="s">
        <v>45</v>
      </c>
      <c r="B2882" s="14">
        <f>B2864+1</f>
        <v>160</v>
      </c>
      <c r="H2882" s="8" t="s">
        <v>19</v>
      </c>
      <c r="I2882" s="8" t="s">
        <v>20</v>
      </c>
      <c r="J2882" s="8" t="s">
        <v>22</v>
      </c>
      <c r="K2882" s="8" t="s">
        <v>21</v>
      </c>
      <c r="M2882"/>
      <c r="N2882"/>
      <c r="O2882" s="8" t="s">
        <v>24</v>
      </c>
      <c r="P2882" s="8" t="s">
        <v>25</v>
      </c>
      <c r="Q2882" s="8" t="s">
        <v>26</v>
      </c>
      <c r="R2882" s="8" t="s">
        <v>27</v>
      </c>
    </row>
    <row r="2883" spans="1:20" ht="30" x14ac:dyDescent="0.25">
      <c r="A2883" s="6" t="s">
        <v>44</v>
      </c>
      <c r="B2883" s="6" t="s">
        <v>13</v>
      </c>
      <c r="C2883" s="7" t="s">
        <v>7</v>
      </c>
      <c r="D2883" s="6" t="s">
        <v>14</v>
      </c>
      <c r="E2883" s="6" t="s">
        <v>1</v>
      </c>
      <c r="F2883" s="6" t="s">
        <v>2</v>
      </c>
      <c r="G2883" s="6" t="s">
        <v>15</v>
      </c>
      <c r="H2883" s="9" t="s">
        <v>14</v>
      </c>
      <c r="I2883" s="9" t="s">
        <v>1</v>
      </c>
      <c r="J2883" s="9" t="s">
        <v>2</v>
      </c>
      <c r="K2883" s="9" t="s">
        <v>15</v>
      </c>
      <c r="L2883" s="6" t="s">
        <v>16</v>
      </c>
      <c r="M2883" s="6" t="s">
        <v>17</v>
      </c>
      <c r="N2883" s="6" t="s">
        <v>28</v>
      </c>
      <c r="O2883" s="9" t="s">
        <v>14</v>
      </c>
      <c r="P2883" s="9" t="s">
        <v>1</v>
      </c>
      <c r="Q2883" s="9" t="s">
        <v>2</v>
      </c>
      <c r="R2883" s="9" t="s">
        <v>15</v>
      </c>
      <c r="S2883" s="7" t="s">
        <v>42</v>
      </c>
      <c r="T2883" s="9" t="s">
        <v>43</v>
      </c>
    </row>
    <row r="2884" spans="1:20" x14ac:dyDescent="0.25">
      <c r="A2884" t="s">
        <v>39</v>
      </c>
      <c r="B2884" t="s">
        <v>29</v>
      </c>
      <c r="C2884" s="4">
        <f>C2866</f>
        <v>0</v>
      </c>
      <c r="D2884" s="4">
        <f t="shared" ref="D2884:G2884" si="5237">D2866</f>
        <v>-1</v>
      </c>
      <c r="E2884" s="4">
        <f t="shared" si="5237"/>
        <v>1</v>
      </c>
      <c r="F2884" s="4">
        <f t="shared" si="5237"/>
        <v>0</v>
      </c>
      <c r="G2884" s="4">
        <f t="shared" si="5237"/>
        <v>1</v>
      </c>
      <c r="H2884" s="12">
        <f>H2880</f>
        <v>3.005412121827113</v>
      </c>
      <c r="I2884" s="12">
        <f t="shared" ref="I2884:K2884" si="5238">I2880</f>
        <v>0.36873308865598842</v>
      </c>
      <c r="J2884" s="12">
        <f t="shared" si="5238"/>
        <v>2.6844397758406218</v>
      </c>
      <c r="K2884" s="12">
        <f t="shared" si="5238"/>
        <v>-6.72631215500923E-2</v>
      </c>
      <c r="L2884" s="4">
        <f>SUMPRODUCT(D2884:G2884,H2884:K2884)</f>
        <v>-2.7039421547212168</v>
      </c>
      <c r="M2884" s="11">
        <f>1/(1+EXP(-L2884))</f>
        <v>6.2741138895286513E-2</v>
      </c>
      <c r="N2884" s="12">
        <f>(M2884-C2884)^2</f>
        <v>3.9364505098776342E-3</v>
      </c>
      <c r="O2884" s="12">
        <f>2*D2884*$M2884*(1-$M2884)*($M2884-$C2884)</f>
        <v>-7.3789462433659601E-3</v>
      </c>
      <c r="P2884" s="12">
        <f t="shared" ref="P2884:P2893" si="5239">2*E2884*$M2884*(1-$M2884)*($M2884-$C2884)</f>
        <v>7.3789462433659601E-3</v>
      </c>
      <c r="Q2884" s="12">
        <f t="shared" ref="Q2884:Q2893" si="5240">2*F2884*$M2884*(1-$M2884)*($M2884-$C2884)</f>
        <v>0</v>
      </c>
      <c r="R2884" s="12">
        <f t="shared" ref="R2884:R2893" si="5241">2*G2884*$M2884*(1-$M2884)*($M2884-$C2884)</f>
        <v>7.3789462433659601E-3</v>
      </c>
      <c r="S2884" s="4">
        <f>IF(M2884&gt;0.5,1,0)</f>
        <v>0</v>
      </c>
      <c r="T2884" s="15" t="str">
        <f>IF(S2884=C2884,"OK","FAUX")</f>
        <v>OK</v>
      </c>
    </row>
    <row r="2885" spans="1:20" x14ac:dyDescent="0.25">
      <c r="A2885" t="s">
        <v>40</v>
      </c>
      <c r="B2885" t="s">
        <v>34</v>
      </c>
      <c r="C2885" s="4">
        <f t="shared" ref="C2885:G2885" si="5242">C2867</f>
        <v>1</v>
      </c>
      <c r="D2885" s="4">
        <f t="shared" si="5242"/>
        <v>0</v>
      </c>
      <c r="E2885" s="4">
        <f t="shared" si="5242"/>
        <v>1</v>
      </c>
      <c r="F2885" s="4">
        <f t="shared" si="5242"/>
        <v>1</v>
      </c>
      <c r="G2885" s="4">
        <f t="shared" si="5242"/>
        <v>1</v>
      </c>
      <c r="H2885" s="12">
        <f>H2880</f>
        <v>3.005412121827113</v>
      </c>
      <c r="I2885" s="12">
        <f t="shared" ref="I2885:K2885" si="5243">I2880</f>
        <v>0.36873308865598842</v>
      </c>
      <c r="J2885" s="12">
        <f t="shared" si="5243"/>
        <v>2.6844397758406218</v>
      </c>
      <c r="K2885" s="12">
        <f t="shared" si="5243"/>
        <v>-6.72631215500923E-2</v>
      </c>
      <c r="L2885" s="4">
        <f t="shared" ref="L2885:L2893" si="5244">SUMPRODUCT(D2885:G2885,H2885:K2885)</f>
        <v>2.985909742946518</v>
      </c>
      <c r="M2885" s="11">
        <f t="shared" ref="M2885:M2893" si="5245">1/(1+EXP(-L2885))</f>
        <v>0.95193350147821998</v>
      </c>
      <c r="N2885" s="12">
        <f t="shared" ref="N2885:N2893" si="5246">(M2885-C2885)^2</f>
        <v>2.3103882801442811E-3</v>
      </c>
      <c r="O2885" s="12">
        <f t="shared" ref="O2885:O2893" si="5247">2*D2885*$M2885*(1-$M2885)*($M2885-$C2885)</f>
        <v>0</v>
      </c>
      <c r="P2885" s="12">
        <f t="shared" si="5239"/>
        <v>-4.3986720105839757E-3</v>
      </c>
      <c r="Q2885" s="12">
        <f t="shared" si="5240"/>
        <v>-4.3986720105839757E-3</v>
      </c>
      <c r="R2885" s="12">
        <f t="shared" si="5241"/>
        <v>-4.3986720105839757E-3</v>
      </c>
      <c r="S2885" s="4">
        <f t="shared" ref="S2885:S2893" si="5248">IF(M2885&gt;0.5,1,0)</f>
        <v>1</v>
      </c>
      <c r="T2885" s="15" t="str">
        <f t="shared" ref="T2885:T2893" si="5249">IF(S2885=C2885,"OK","FAUX")</f>
        <v>OK</v>
      </c>
    </row>
    <row r="2886" spans="1:20" x14ac:dyDescent="0.25">
      <c r="A2886" t="s">
        <v>39</v>
      </c>
      <c r="B2886" t="s">
        <v>35</v>
      </c>
      <c r="C2886" s="4">
        <f t="shared" ref="C2886:G2886" si="5250">C2868</f>
        <v>0</v>
      </c>
      <c r="D2886" s="4">
        <f t="shared" si="5250"/>
        <v>-1</v>
      </c>
      <c r="E2886" s="4">
        <f t="shared" si="5250"/>
        <v>1</v>
      </c>
      <c r="F2886" s="4">
        <f t="shared" si="5250"/>
        <v>-1</v>
      </c>
      <c r="G2886" s="4">
        <f t="shared" si="5250"/>
        <v>0</v>
      </c>
      <c r="H2886" s="12">
        <f>H2880</f>
        <v>3.005412121827113</v>
      </c>
      <c r="I2886" s="12">
        <f t="shared" ref="I2886:K2886" si="5251">I2880</f>
        <v>0.36873308865598842</v>
      </c>
      <c r="J2886" s="12">
        <f t="shared" si="5251"/>
        <v>2.6844397758406218</v>
      </c>
      <c r="K2886" s="12">
        <f t="shared" si="5251"/>
        <v>-6.72631215500923E-2</v>
      </c>
      <c r="L2886" s="4">
        <f t="shared" si="5244"/>
        <v>-5.3211188090117467</v>
      </c>
      <c r="M2886" s="11">
        <f t="shared" si="5245"/>
        <v>4.8635133644796763E-3</v>
      </c>
      <c r="N2886" s="12">
        <f t="shared" si="5246"/>
        <v>2.3653762246472422E-5</v>
      </c>
      <c r="O2886" s="12">
        <f t="shared" si="5247"/>
        <v>-4.707744371533296E-5</v>
      </c>
      <c r="P2886" s="12">
        <f t="shared" si="5239"/>
        <v>4.707744371533296E-5</v>
      </c>
      <c r="Q2886" s="12">
        <f t="shared" si="5240"/>
        <v>-4.707744371533296E-5</v>
      </c>
      <c r="R2886" s="12">
        <f t="shared" si="5241"/>
        <v>0</v>
      </c>
      <c r="S2886" s="4">
        <f t="shared" si="5248"/>
        <v>0</v>
      </c>
      <c r="T2886" s="15" t="str">
        <f t="shared" si="5249"/>
        <v>OK</v>
      </c>
    </row>
    <row r="2887" spans="1:20" x14ac:dyDescent="0.25">
      <c r="A2887" t="s">
        <v>39</v>
      </c>
      <c r="B2887" t="s">
        <v>37</v>
      </c>
      <c r="C2887" s="4">
        <f t="shared" ref="C2887:G2887" si="5252">C2869</f>
        <v>0</v>
      </c>
      <c r="D2887" s="4">
        <f t="shared" si="5252"/>
        <v>-1</v>
      </c>
      <c r="E2887" s="4">
        <f t="shared" si="5252"/>
        <v>0</v>
      </c>
      <c r="F2887" s="4">
        <f t="shared" si="5252"/>
        <v>-1</v>
      </c>
      <c r="G2887" s="4">
        <f t="shared" si="5252"/>
        <v>1</v>
      </c>
      <c r="H2887" s="12">
        <f>H2880</f>
        <v>3.005412121827113</v>
      </c>
      <c r="I2887" s="12">
        <f t="shared" ref="I2887:K2887" si="5253">I2880</f>
        <v>0.36873308865598842</v>
      </c>
      <c r="J2887" s="12">
        <f t="shared" si="5253"/>
        <v>2.6844397758406218</v>
      </c>
      <c r="K2887" s="12">
        <f t="shared" si="5253"/>
        <v>-6.72631215500923E-2</v>
      </c>
      <c r="L2887" s="4">
        <f t="shared" si="5244"/>
        <v>-5.7571150192178271</v>
      </c>
      <c r="M2887" s="11">
        <f t="shared" si="5245"/>
        <v>3.1502601197583358E-3</v>
      </c>
      <c r="N2887" s="12">
        <f t="shared" si="5246"/>
        <v>9.9241388221398036E-6</v>
      </c>
      <c r="O2887" s="12">
        <f t="shared" si="5247"/>
        <v>-1.9785750406770943E-5</v>
      </c>
      <c r="P2887" s="12">
        <f t="shared" si="5239"/>
        <v>0</v>
      </c>
      <c r="Q2887" s="12">
        <f t="shared" si="5240"/>
        <v>-1.9785750406770943E-5</v>
      </c>
      <c r="R2887" s="12">
        <f t="shared" si="5241"/>
        <v>1.9785750406770943E-5</v>
      </c>
      <c r="S2887" s="4">
        <f t="shared" si="5248"/>
        <v>0</v>
      </c>
      <c r="T2887" s="15" t="str">
        <f t="shared" si="5249"/>
        <v>OK</v>
      </c>
    </row>
    <row r="2888" spans="1:20" x14ac:dyDescent="0.25">
      <c r="A2888" t="s">
        <v>40</v>
      </c>
      <c r="B2888" t="s">
        <v>32</v>
      </c>
      <c r="C2888" s="4">
        <f t="shared" ref="C2888:G2888" si="5254">C2870</f>
        <v>1</v>
      </c>
      <c r="D2888" s="4">
        <f t="shared" si="5254"/>
        <v>1</v>
      </c>
      <c r="E2888" s="4">
        <f t="shared" si="5254"/>
        <v>1</v>
      </c>
      <c r="F2888" s="4">
        <f t="shared" si="5254"/>
        <v>0</v>
      </c>
      <c r="G2888" s="4">
        <f t="shared" si="5254"/>
        <v>1</v>
      </c>
      <c r="H2888" s="12">
        <f>H2880</f>
        <v>3.005412121827113</v>
      </c>
      <c r="I2888" s="12">
        <f t="shared" ref="I2888:K2888" si="5255">I2880</f>
        <v>0.36873308865598842</v>
      </c>
      <c r="J2888" s="12">
        <f t="shared" si="5255"/>
        <v>2.6844397758406218</v>
      </c>
      <c r="K2888" s="12">
        <f t="shared" si="5255"/>
        <v>-6.72631215500923E-2</v>
      </c>
      <c r="L2888" s="4">
        <f t="shared" si="5244"/>
        <v>3.3068820889330093</v>
      </c>
      <c r="M2888" s="11">
        <f t="shared" si="5245"/>
        <v>0.96466415370124392</v>
      </c>
      <c r="N2888" s="12">
        <f t="shared" si="5246"/>
        <v>1.2486220336493138E-3</v>
      </c>
      <c r="O2888" s="12">
        <f t="shared" si="5247"/>
        <v>-2.4090018347660831E-3</v>
      </c>
      <c r="P2888" s="12">
        <f t="shared" si="5239"/>
        <v>-2.4090018347660831E-3</v>
      </c>
      <c r="Q2888" s="12">
        <f t="shared" si="5240"/>
        <v>0</v>
      </c>
      <c r="R2888" s="12">
        <f t="shared" si="5241"/>
        <v>-2.4090018347660831E-3</v>
      </c>
      <c r="S2888" s="4">
        <f t="shared" si="5248"/>
        <v>1</v>
      </c>
      <c r="T2888" s="15" t="str">
        <f t="shared" si="5249"/>
        <v>OK</v>
      </c>
    </row>
    <row r="2889" spans="1:20" x14ac:dyDescent="0.25">
      <c r="A2889" t="s">
        <v>40</v>
      </c>
      <c r="B2889" t="s">
        <v>38</v>
      </c>
      <c r="C2889" s="4">
        <f t="shared" ref="C2889:G2889" si="5256">C2871</f>
        <v>1</v>
      </c>
      <c r="D2889" s="4">
        <f t="shared" si="5256"/>
        <v>1</v>
      </c>
      <c r="E2889" s="4">
        <f t="shared" si="5256"/>
        <v>1</v>
      </c>
      <c r="F2889" s="4">
        <f t="shared" si="5256"/>
        <v>1</v>
      </c>
      <c r="G2889" s="4">
        <f t="shared" si="5256"/>
        <v>0</v>
      </c>
      <c r="H2889" s="12">
        <f>H2880</f>
        <v>3.005412121827113</v>
      </c>
      <c r="I2889" s="12">
        <f t="shared" ref="I2889:K2889" si="5257">I2880</f>
        <v>0.36873308865598842</v>
      </c>
      <c r="J2889" s="12">
        <f t="shared" si="5257"/>
        <v>2.6844397758406218</v>
      </c>
      <c r="K2889" s="12">
        <f t="shared" si="5257"/>
        <v>-6.72631215500923E-2</v>
      </c>
      <c r="L2889" s="4">
        <f t="shared" si="5244"/>
        <v>6.0585849863237229</v>
      </c>
      <c r="M2889" s="11">
        <f t="shared" si="5245"/>
        <v>0.9976677456910491</v>
      </c>
      <c r="N2889" s="12">
        <f t="shared" si="5246"/>
        <v>5.4394101616200331E-6</v>
      </c>
      <c r="O2889" s="12">
        <f t="shared" si="5247"/>
        <v>-1.0853448147664888E-5</v>
      </c>
      <c r="P2889" s="12">
        <f t="shared" si="5239"/>
        <v>-1.0853448147664888E-5</v>
      </c>
      <c r="Q2889" s="12">
        <f t="shared" si="5240"/>
        <v>-1.0853448147664888E-5</v>
      </c>
      <c r="R2889" s="12">
        <f t="shared" si="5241"/>
        <v>0</v>
      </c>
      <c r="S2889" s="4">
        <f t="shared" si="5248"/>
        <v>1</v>
      </c>
      <c r="T2889" s="15" t="str">
        <f t="shared" si="5249"/>
        <v>OK</v>
      </c>
    </row>
    <row r="2890" spans="1:20" x14ac:dyDescent="0.25">
      <c r="A2890" t="s">
        <v>39</v>
      </c>
      <c r="B2890" t="s">
        <v>31</v>
      </c>
      <c r="C2890" s="4">
        <f t="shared" ref="C2890:G2890" si="5258">C2872</f>
        <v>0</v>
      </c>
      <c r="D2890" s="4">
        <f t="shared" si="5258"/>
        <v>0</v>
      </c>
      <c r="E2890" s="4">
        <f t="shared" si="5258"/>
        <v>0</v>
      </c>
      <c r="F2890" s="4">
        <f t="shared" si="5258"/>
        <v>-1</v>
      </c>
      <c r="G2890" s="4">
        <f t="shared" si="5258"/>
        <v>0</v>
      </c>
      <c r="H2890" s="12">
        <f>H2880</f>
        <v>3.005412121827113</v>
      </c>
      <c r="I2890" s="12">
        <f t="shared" ref="I2890:K2890" si="5259">I2880</f>
        <v>0.36873308865598842</v>
      </c>
      <c r="J2890" s="12">
        <f t="shared" si="5259"/>
        <v>2.6844397758406218</v>
      </c>
      <c r="K2890" s="12">
        <f t="shared" si="5259"/>
        <v>-6.72631215500923E-2</v>
      </c>
      <c r="L2890" s="4">
        <f t="shared" si="5244"/>
        <v>-2.6844397758406218</v>
      </c>
      <c r="M2890" s="11">
        <f t="shared" si="5245"/>
        <v>6.3897797052010166E-2</v>
      </c>
      <c r="N2890" s="12">
        <f t="shared" si="5246"/>
        <v>4.0829284680998787E-3</v>
      </c>
      <c r="O2890" s="12">
        <f t="shared" si="5247"/>
        <v>0</v>
      </c>
      <c r="P2890" s="12">
        <f t="shared" si="5239"/>
        <v>0</v>
      </c>
      <c r="Q2890" s="12">
        <f t="shared" si="5240"/>
        <v>-7.6440766669347163E-3</v>
      </c>
      <c r="R2890" s="12">
        <f t="shared" si="5241"/>
        <v>0</v>
      </c>
      <c r="S2890" s="4">
        <f t="shared" si="5248"/>
        <v>0</v>
      </c>
      <c r="T2890" s="15" t="str">
        <f t="shared" si="5249"/>
        <v>OK</v>
      </c>
    </row>
    <row r="2891" spans="1:20" x14ac:dyDescent="0.25">
      <c r="A2891" t="s">
        <v>40</v>
      </c>
      <c r="B2891" t="s">
        <v>30</v>
      </c>
      <c r="C2891" s="4">
        <f t="shared" ref="C2891:G2891" si="5260">C2873</f>
        <v>1</v>
      </c>
      <c r="D2891" s="4">
        <f t="shared" si="5260"/>
        <v>1</v>
      </c>
      <c r="E2891" s="4">
        <f t="shared" si="5260"/>
        <v>0</v>
      </c>
      <c r="F2891" s="4">
        <f t="shared" si="5260"/>
        <v>1</v>
      </c>
      <c r="G2891" s="4">
        <f t="shared" si="5260"/>
        <v>1</v>
      </c>
      <c r="H2891" s="12">
        <f>H2880</f>
        <v>3.005412121827113</v>
      </c>
      <c r="I2891" s="12">
        <f t="shared" ref="I2891:K2891" si="5261">I2880</f>
        <v>0.36873308865598842</v>
      </c>
      <c r="J2891" s="12">
        <f t="shared" si="5261"/>
        <v>2.6844397758406218</v>
      </c>
      <c r="K2891" s="12">
        <f t="shared" si="5261"/>
        <v>-6.72631215500923E-2</v>
      </c>
      <c r="L2891" s="4">
        <f t="shared" si="5244"/>
        <v>5.6225887761176425</v>
      </c>
      <c r="M2891" s="11">
        <f t="shared" si="5245"/>
        <v>0.99639775323426572</v>
      </c>
      <c r="N2891" s="12">
        <f t="shared" si="5246"/>
        <v>1.2976181761243117E-5</v>
      </c>
      <c r="O2891" s="12">
        <f t="shared" si="5247"/>
        <v>-2.5858876704924195E-5</v>
      </c>
      <c r="P2891" s="12">
        <f t="shared" si="5239"/>
        <v>0</v>
      </c>
      <c r="Q2891" s="12">
        <f t="shared" si="5240"/>
        <v>-2.5858876704924195E-5</v>
      </c>
      <c r="R2891" s="12">
        <f t="shared" si="5241"/>
        <v>-2.5858876704924195E-5</v>
      </c>
      <c r="S2891" s="4">
        <f t="shared" si="5248"/>
        <v>1</v>
      </c>
      <c r="T2891" s="15" t="str">
        <f t="shared" si="5249"/>
        <v>OK</v>
      </c>
    </row>
    <row r="2892" spans="1:20" x14ac:dyDescent="0.25">
      <c r="A2892" t="s">
        <v>39</v>
      </c>
      <c r="B2892" t="s">
        <v>36</v>
      </c>
      <c r="C2892" s="4">
        <f t="shared" ref="C2892:G2892" si="5262">C2874</f>
        <v>0</v>
      </c>
      <c r="D2892" s="4">
        <f t="shared" si="5262"/>
        <v>-1</v>
      </c>
      <c r="E2892" s="4">
        <f t="shared" si="5262"/>
        <v>0</v>
      </c>
      <c r="F2892" s="4">
        <f t="shared" si="5262"/>
        <v>-1</v>
      </c>
      <c r="G2892" s="4">
        <f t="shared" si="5262"/>
        <v>0</v>
      </c>
      <c r="H2892" s="12">
        <f>H2880</f>
        <v>3.005412121827113</v>
      </c>
      <c r="I2892" s="12">
        <f t="shared" ref="I2892:K2892" si="5263">I2880</f>
        <v>0.36873308865598842</v>
      </c>
      <c r="J2892" s="12">
        <f t="shared" si="5263"/>
        <v>2.6844397758406218</v>
      </c>
      <c r="K2892" s="12">
        <f t="shared" si="5263"/>
        <v>-6.72631215500923E-2</v>
      </c>
      <c r="L2892" s="4">
        <f t="shared" si="5244"/>
        <v>-5.6898518976677348</v>
      </c>
      <c r="M2892" s="11">
        <f t="shared" si="5245"/>
        <v>3.3687069873446452E-3</v>
      </c>
      <c r="N2892" s="12">
        <f t="shared" si="5246"/>
        <v>1.1348186766584635E-5</v>
      </c>
      <c r="O2892" s="12">
        <f t="shared" si="5247"/>
        <v>-2.2619916101060701E-5</v>
      </c>
      <c r="P2892" s="12">
        <f t="shared" si="5239"/>
        <v>0</v>
      </c>
      <c r="Q2892" s="12">
        <f t="shared" si="5240"/>
        <v>-2.2619916101060701E-5</v>
      </c>
      <c r="R2892" s="12">
        <f t="shared" si="5241"/>
        <v>0</v>
      </c>
      <c r="S2892" s="4">
        <f t="shared" si="5248"/>
        <v>0</v>
      </c>
      <c r="T2892" s="15" t="str">
        <f t="shared" si="5249"/>
        <v>OK</v>
      </c>
    </row>
    <row r="2893" spans="1:20" x14ac:dyDescent="0.25">
      <c r="A2893" t="s">
        <v>40</v>
      </c>
      <c r="B2893" t="s">
        <v>33</v>
      </c>
      <c r="C2893" s="4">
        <f t="shared" ref="C2893:G2893" si="5264">C2875</f>
        <v>1</v>
      </c>
      <c r="D2893" s="4">
        <f t="shared" si="5264"/>
        <v>1</v>
      </c>
      <c r="E2893" s="4">
        <f t="shared" si="5264"/>
        <v>1</v>
      </c>
      <c r="F2893" s="4">
        <f t="shared" si="5264"/>
        <v>1</v>
      </c>
      <c r="G2893" s="4">
        <f t="shared" si="5264"/>
        <v>0</v>
      </c>
      <c r="H2893" s="12">
        <f>H2880</f>
        <v>3.005412121827113</v>
      </c>
      <c r="I2893" s="12">
        <f t="shared" ref="I2893:K2893" si="5265">I2880</f>
        <v>0.36873308865598842</v>
      </c>
      <c r="J2893" s="12">
        <f t="shared" si="5265"/>
        <v>2.6844397758406218</v>
      </c>
      <c r="K2893" s="12">
        <f t="shared" si="5265"/>
        <v>-6.72631215500923E-2</v>
      </c>
      <c r="L2893" s="4">
        <f t="shared" si="5244"/>
        <v>6.0585849863237229</v>
      </c>
      <c r="M2893" s="11">
        <f t="shared" si="5245"/>
        <v>0.9976677456910491</v>
      </c>
      <c r="N2893" s="12">
        <f t="shared" si="5246"/>
        <v>5.4394101616200331E-6</v>
      </c>
      <c r="O2893" s="12">
        <f t="shared" si="5247"/>
        <v>-1.0853448147664888E-5</v>
      </c>
      <c r="P2893" s="12">
        <f t="shared" si="5239"/>
        <v>-1.0853448147664888E-5</v>
      </c>
      <c r="Q2893" s="12">
        <f t="shared" si="5240"/>
        <v>-1.0853448147664888E-5</v>
      </c>
      <c r="R2893" s="12">
        <f t="shared" si="5241"/>
        <v>0</v>
      </c>
      <c r="S2893" s="4">
        <f t="shared" si="5248"/>
        <v>1</v>
      </c>
      <c r="T2893" s="15" t="str">
        <f t="shared" si="5249"/>
        <v>OK</v>
      </c>
    </row>
    <row r="2894" spans="1:20" x14ac:dyDescent="0.25">
      <c r="M2894" s="5" t="s">
        <v>47</v>
      </c>
      <c r="N2894" s="11">
        <f>AVERAGE(N2884:N2893)</f>
        <v>1.1647170381690786E-3</v>
      </c>
      <c r="O2894"/>
    </row>
    <row r="2895" spans="1:20" x14ac:dyDescent="0.25">
      <c r="H2895" t="s">
        <v>41</v>
      </c>
      <c r="I2895">
        <f>I2877</f>
        <v>3</v>
      </c>
      <c r="M2895"/>
      <c r="N2895" s="5" t="s">
        <v>46</v>
      </c>
      <c r="O2895" s="11">
        <f>AVERAGE(O2884:O2893)</f>
        <v>-9.9249969613554633E-4</v>
      </c>
      <c r="P2895" s="11">
        <f t="shared" ref="P2895:R2895" si="5266">AVERAGE(P2884:P2893)</f>
        <v>5.9664294543590456E-5</v>
      </c>
      <c r="Q2895" s="11">
        <f t="shared" si="5266"/>
        <v>-1.2179797560742109E-3</v>
      </c>
      <c r="R2895" s="11">
        <f t="shared" si="5266"/>
        <v>5.651992717177482E-5</v>
      </c>
    </row>
    <row r="2896" spans="1:20" x14ac:dyDescent="0.25">
      <c r="M2896"/>
      <c r="N2896"/>
      <c r="O2896"/>
    </row>
    <row r="2897" spans="1:20" x14ac:dyDescent="0.25">
      <c r="M2897"/>
      <c r="N2897"/>
      <c r="O2897"/>
    </row>
    <row r="2898" spans="1:20" x14ac:dyDescent="0.25">
      <c r="H2898" s="13">
        <f>H2880-O2895*$I2895</f>
        <v>3.0083896209155196</v>
      </c>
      <c r="I2898" s="13">
        <f t="shared" ref="I2898" si="5267">I2880-P2895*$I2895</f>
        <v>0.36855409577235765</v>
      </c>
      <c r="J2898" s="13">
        <f t="shared" ref="J2898" si="5268">J2880-Q2895*$I2895</f>
        <v>2.6880937151088444</v>
      </c>
      <c r="K2898" s="13">
        <f t="shared" ref="K2898" si="5269">K2880-R2895*$I2895</f>
        <v>-6.7432681331607625E-2</v>
      </c>
      <c r="M2898"/>
      <c r="N2898"/>
      <c r="O2898"/>
    </row>
    <row r="2899" spans="1:20" x14ac:dyDescent="0.25">
      <c r="H2899" s="36" t="s">
        <v>18</v>
      </c>
      <c r="I2899" s="36"/>
      <c r="J2899" s="36"/>
      <c r="K2899" s="36"/>
      <c r="M2899"/>
      <c r="N2899"/>
      <c r="O2899" s="37" t="s">
        <v>23</v>
      </c>
      <c r="P2899" s="37"/>
      <c r="Q2899" s="37"/>
      <c r="R2899" s="37"/>
    </row>
    <row r="2900" spans="1:20" x14ac:dyDescent="0.25">
      <c r="A2900" s="14" t="s">
        <v>45</v>
      </c>
      <c r="B2900" s="14">
        <f>B2882+1</f>
        <v>161</v>
      </c>
      <c r="H2900" s="8" t="s">
        <v>19</v>
      </c>
      <c r="I2900" s="8" t="s">
        <v>20</v>
      </c>
      <c r="J2900" s="8" t="s">
        <v>22</v>
      </c>
      <c r="K2900" s="8" t="s">
        <v>21</v>
      </c>
      <c r="M2900"/>
      <c r="N2900"/>
      <c r="O2900" s="8" t="s">
        <v>24</v>
      </c>
      <c r="P2900" s="8" t="s">
        <v>25</v>
      </c>
      <c r="Q2900" s="8" t="s">
        <v>26</v>
      </c>
      <c r="R2900" s="8" t="s">
        <v>27</v>
      </c>
    </row>
    <row r="2901" spans="1:20" ht="30" x14ac:dyDescent="0.25">
      <c r="A2901" s="6" t="s">
        <v>44</v>
      </c>
      <c r="B2901" s="6" t="s">
        <v>13</v>
      </c>
      <c r="C2901" s="7" t="s">
        <v>7</v>
      </c>
      <c r="D2901" s="6" t="s">
        <v>14</v>
      </c>
      <c r="E2901" s="6" t="s">
        <v>1</v>
      </c>
      <c r="F2901" s="6" t="s">
        <v>2</v>
      </c>
      <c r="G2901" s="6" t="s">
        <v>15</v>
      </c>
      <c r="H2901" s="9" t="s">
        <v>14</v>
      </c>
      <c r="I2901" s="9" t="s">
        <v>1</v>
      </c>
      <c r="J2901" s="9" t="s">
        <v>2</v>
      </c>
      <c r="K2901" s="9" t="s">
        <v>15</v>
      </c>
      <c r="L2901" s="6" t="s">
        <v>16</v>
      </c>
      <c r="M2901" s="6" t="s">
        <v>17</v>
      </c>
      <c r="N2901" s="6" t="s">
        <v>28</v>
      </c>
      <c r="O2901" s="9" t="s">
        <v>14</v>
      </c>
      <c r="P2901" s="9" t="s">
        <v>1</v>
      </c>
      <c r="Q2901" s="9" t="s">
        <v>2</v>
      </c>
      <c r="R2901" s="9" t="s">
        <v>15</v>
      </c>
      <c r="S2901" s="7" t="s">
        <v>42</v>
      </c>
      <c r="T2901" s="9" t="s">
        <v>43</v>
      </c>
    </row>
    <row r="2902" spans="1:20" x14ac:dyDescent="0.25">
      <c r="A2902" t="s">
        <v>39</v>
      </c>
      <c r="B2902" t="s">
        <v>29</v>
      </c>
      <c r="C2902" s="4">
        <f>C2884</f>
        <v>0</v>
      </c>
      <c r="D2902" s="4">
        <f t="shared" ref="D2902:G2902" si="5270">D2884</f>
        <v>-1</v>
      </c>
      <c r="E2902" s="4">
        <f t="shared" si="5270"/>
        <v>1</v>
      </c>
      <c r="F2902" s="4">
        <f t="shared" si="5270"/>
        <v>0</v>
      </c>
      <c r="G2902" s="4">
        <f t="shared" si="5270"/>
        <v>1</v>
      </c>
      <c r="H2902" s="12">
        <f>H2898</f>
        <v>3.0083896209155196</v>
      </c>
      <c r="I2902" s="12">
        <f t="shared" ref="I2902:K2902" si="5271">I2898</f>
        <v>0.36855409577235765</v>
      </c>
      <c r="J2902" s="12">
        <f t="shared" si="5271"/>
        <v>2.6880937151088444</v>
      </c>
      <c r="K2902" s="12">
        <f t="shared" si="5271"/>
        <v>-6.7432681331607625E-2</v>
      </c>
      <c r="L2902" s="4">
        <f>SUMPRODUCT(D2902:G2902,H2902:K2902)</f>
        <v>-2.7072682064747697</v>
      </c>
      <c r="M2902" s="11">
        <f>1/(1+EXP(-L2902))</f>
        <v>6.2545835676788994E-2</v>
      </c>
      <c r="N2902" s="12">
        <f>(M2902-C2902)^2</f>
        <v>3.9119815605078911E-3</v>
      </c>
      <c r="O2902" s="12">
        <f>2*D2902*$M2902*(1-$M2902)*($M2902-$C2902)</f>
        <v>-7.3346068093074722E-3</v>
      </c>
      <c r="P2902" s="12">
        <f t="shared" ref="P2902:P2911" si="5272">2*E2902*$M2902*(1-$M2902)*($M2902-$C2902)</f>
        <v>7.3346068093074722E-3</v>
      </c>
      <c r="Q2902" s="12">
        <f t="shared" ref="Q2902:Q2911" si="5273">2*F2902*$M2902*(1-$M2902)*($M2902-$C2902)</f>
        <v>0</v>
      </c>
      <c r="R2902" s="12">
        <f t="shared" ref="R2902:R2911" si="5274">2*G2902*$M2902*(1-$M2902)*($M2902-$C2902)</f>
        <v>7.3346068093074722E-3</v>
      </c>
      <c r="S2902" s="4">
        <f>IF(M2902&gt;0.5,1,0)</f>
        <v>0</v>
      </c>
      <c r="T2902" s="15" t="str">
        <f>IF(S2902=C2902,"OK","FAUX")</f>
        <v>OK</v>
      </c>
    </row>
    <row r="2903" spans="1:20" x14ac:dyDescent="0.25">
      <c r="A2903" t="s">
        <v>40</v>
      </c>
      <c r="B2903" t="s">
        <v>34</v>
      </c>
      <c r="C2903" s="4">
        <f t="shared" ref="C2903:G2903" si="5275">C2885</f>
        <v>1</v>
      </c>
      <c r="D2903" s="4">
        <f t="shared" si="5275"/>
        <v>0</v>
      </c>
      <c r="E2903" s="4">
        <f t="shared" si="5275"/>
        <v>1</v>
      </c>
      <c r="F2903" s="4">
        <f t="shared" si="5275"/>
        <v>1</v>
      </c>
      <c r="G2903" s="4">
        <f t="shared" si="5275"/>
        <v>1</v>
      </c>
      <c r="H2903" s="12">
        <f>H2898</f>
        <v>3.0083896209155196</v>
      </c>
      <c r="I2903" s="12">
        <f t="shared" ref="I2903:K2903" si="5276">I2898</f>
        <v>0.36855409577235765</v>
      </c>
      <c r="J2903" s="12">
        <f t="shared" si="5276"/>
        <v>2.6880937151088444</v>
      </c>
      <c r="K2903" s="12">
        <f t="shared" si="5276"/>
        <v>-6.7432681331607625E-2</v>
      </c>
      <c r="L2903" s="4">
        <f t="shared" ref="L2903:L2911" si="5277">SUMPRODUCT(D2903:G2903,H2903:K2903)</f>
        <v>2.9892151295495943</v>
      </c>
      <c r="M2903" s="11">
        <f t="shared" ref="M2903:M2911" si="5278">1/(1+EXP(-L2903))</f>
        <v>0.95208451738470967</v>
      </c>
      <c r="N2903" s="12">
        <f t="shared" ref="N2903:N2911" si="5279">(M2903-C2903)^2</f>
        <v>2.2958934742561897E-3</v>
      </c>
      <c r="O2903" s="12">
        <f t="shared" ref="O2903:O2911" si="5280">2*D2903*$M2903*(1-$M2903)*($M2903-$C2903)</f>
        <v>0</v>
      </c>
      <c r="P2903" s="12">
        <f t="shared" si="5272"/>
        <v>-4.3717692608078174E-3</v>
      </c>
      <c r="Q2903" s="12">
        <f t="shared" si="5273"/>
        <v>-4.3717692608078174E-3</v>
      </c>
      <c r="R2903" s="12">
        <f t="shared" si="5274"/>
        <v>-4.3717692608078174E-3</v>
      </c>
      <c r="S2903" s="4">
        <f t="shared" ref="S2903:S2911" si="5281">IF(M2903&gt;0.5,1,0)</f>
        <v>1</v>
      </c>
      <c r="T2903" s="15" t="str">
        <f t="shared" ref="T2903:T2911" si="5282">IF(S2903=C2903,"OK","FAUX")</f>
        <v>OK</v>
      </c>
    </row>
    <row r="2904" spans="1:20" x14ac:dyDescent="0.25">
      <c r="A2904" t="s">
        <v>39</v>
      </c>
      <c r="B2904" t="s">
        <v>35</v>
      </c>
      <c r="C2904" s="4">
        <f t="shared" ref="C2904:G2904" si="5283">C2886</f>
        <v>0</v>
      </c>
      <c r="D2904" s="4">
        <f t="shared" si="5283"/>
        <v>-1</v>
      </c>
      <c r="E2904" s="4">
        <f t="shared" si="5283"/>
        <v>1</v>
      </c>
      <c r="F2904" s="4">
        <f t="shared" si="5283"/>
        <v>-1</v>
      </c>
      <c r="G2904" s="4">
        <f t="shared" si="5283"/>
        <v>0</v>
      </c>
      <c r="H2904" s="12">
        <f>H2898</f>
        <v>3.0083896209155196</v>
      </c>
      <c r="I2904" s="12">
        <f t="shared" ref="I2904:K2904" si="5284">I2898</f>
        <v>0.36855409577235765</v>
      </c>
      <c r="J2904" s="12">
        <f t="shared" si="5284"/>
        <v>2.6880937151088444</v>
      </c>
      <c r="K2904" s="12">
        <f t="shared" si="5284"/>
        <v>-6.7432681331607625E-2</v>
      </c>
      <c r="L2904" s="4">
        <f t="shared" si="5277"/>
        <v>-5.327929240252006</v>
      </c>
      <c r="M2904" s="11">
        <f t="shared" si="5278"/>
        <v>4.8306627357940744E-3</v>
      </c>
      <c r="N2904" s="12">
        <f t="shared" si="5279"/>
        <v>2.3335302466989493E-5</v>
      </c>
      <c r="O2904" s="12">
        <f t="shared" si="5280"/>
        <v>-4.6445154981867448E-5</v>
      </c>
      <c r="P2904" s="12">
        <f t="shared" si="5272"/>
        <v>4.6445154981867448E-5</v>
      </c>
      <c r="Q2904" s="12">
        <f t="shared" si="5273"/>
        <v>-4.6445154981867448E-5</v>
      </c>
      <c r="R2904" s="12">
        <f t="shared" si="5274"/>
        <v>0</v>
      </c>
      <c r="S2904" s="4">
        <f t="shared" si="5281"/>
        <v>0</v>
      </c>
      <c r="T2904" s="15" t="str">
        <f t="shared" si="5282"/>
        <v>OK</v>
      </c>
    </row>
    <row r="2905" spans="1:20" x14ac:dyDescent="0.25">
      <c r="A2905" t="s">
        <v>39</v>
      </c>
      <c r="B2905" t="s">
        <v>37</v>
      </c>
      <c r="C2905" s="4">
        <f t="shared" ref="C2905:G2905" si="5285">C2887</f>
        <v>0</v>
      </c>
      <c r="D2905" s="4">
        <f t="shared" si="5285"/>
        <v>-1</v>
      </c>
      <c r="E2905" s="4">
        <f t="shared" si="5285"/>
        <v>0</v>
      </c>
      <c r="F2905" s="4">
        <f t="shared" si="5285"/>
        <v>-1</v>
      </c>
      <c r="G2905" s="4">
        <f t="shared" si="5285"/>
        <v>1</v>
      </c>
      <c r="H2905" s="12">
        <f>H2898</f>
        <v>3.0083896209155196</v>
      </c>
      <c r="I2905" s="12">
        <f t="shared" ref="I2905:K2905" si="5286">I2898</f>
        <v>0.36855409577235765</v>
      </c>
      <c r="J2905" s="12">
        <f t="shared" si="5286"/>
        <v>2.6880937151088444</v>
      </c>
      <c r="K2905" s="12">
        <f t="shared" si="5286"/>
        <v>-6.7432681331607625E-2</v>
      </c>
      <c r="L2905" s="4">
        <f t="shared" si="5277"/>
        <v>-5.7639160173559718</v>
      </c>
      <c r="M2905" s="11">
        <f t="shared" si="5278"/>
        <v>3.1289747076286693E-3</v>
      </c>
      <c r="N2905" s="12">
        <f t="shared" si="5279"/>
        <v>9.790482720979916E-6</v>
      </c>
      <c r="O2905" s="12">
        <f t="shared" si="5280"/>
        <v>-1.9519697096340989E-5</v>
      </c>
      <c r="P2905" s="12">
        <f t="shared" si="5272"/>
        <v>0</v>
      </c>
      <c r="Q2905" s="12">
        <f t="shared" si="5273"/>
        <v>-1.9519697096340989E-5</v>
      </c>
      <c r="R2905" s="12">
        <f t="shared" si="5274"/>
        <v>1.9519697096340989E-5</v>
      </c>
      <c r="S2905" s="4">
        <f t="shared" si="5281"/>
        <v>0</v>
      </c>
      <c r="T2905" s="15" t="str">
        <f t="shared" si="5282"/>
        <v>OK</v>
      </c>
    </row>
    <row r="2906" spans="1:20" x14ac:dyDescent="0.25">
      <c r="A2906" t="s">
        <v>40</v>
      </c>
      <c r="B2906" t="s">
        <v>32</v>
      </c>
      <c r="C2906" s="4">
        <f t="shared" ref="C2906:G2906" si="5287">C2888</f>
        <v>1</v>
      </c>
      <c r="D2906" s="4">
        <f t="shared" si="5287"/>
        <v>1</v>
      </c>
      <c r="E2906" s="4">
        <f t="shared" si="5287"/>
        <v>1</v>
      </c>
      <c r="F2906" s="4">
        <f t="shared" si="5287"/>
        <v>0</v>
      </c>
      <c r="G2906" s="4">
        <f t="shared" si="5287"/>
        <v>1</v>
      </c>
      <c r="H2906" s="12">
        <f>H2898</f>
        <v>3.0083896209155196</v>
      </c>
      <c r="I2906" s="12">
        <f t="shared" ref="I2906:K2906" si="5288">I2898</f>
        <v>0.36855409577235765</v>
      </c>
      <c r="J2906" s="12">
        <f t="shared" si="5288"/>
        <v>2.6880937151088444</v>
      </c>
      <c r="K2906" s="12">
        <f t="shared" si="5288"/>
        <v>-6.7432681331607625E-2</v>
      </c>
      <c r="L2906" s="4">
        <f t="shared" si="5277"/>
        <v>3.3095110353562696</v>
      </c>
      <c r="M2906" s="11">
        <f t="shared" si="5278"/>
        <v>0.96475365779984201</v>
      </c>
      <c r="N2906" s="12">
        <f t="shared" si="5279"/>
        <v>1.2423046384906378E-3</v>
      </c>
      <c r="O2906" s="12">
        <f t="shared" si="5280"/>
        <v>-2.3970358881711066E-3</v>
      </c>
      <c r="P2906" s="12">
        <f t="shared" si="5272"/>
        <v>-2.3970358881711066E-3</v>
      </c>
      <c r="Q2906" s="12">
        <f t="shared" si="5273"/>
        <v>0</v>
      </c>
      <c r="R2906" s="12">
        <f t="shared" si="5274"/>
        <v>-2.3970358881711066E-3</v>
      </c>
      <c r="S2906" s="4">
        <f t="shared" si="5281"/>
        <v>1</v>
      </c>
      <c r="T2906" s="15" t="str">
        <f t="shared" si="5282"/>
        <v>OK</v>
      </c>
    </row>
    <row r="2907" spans="1:20" x14ac:dyDescent="0.25">
      <c r="A2907" t="s">
        <v>40</v>
      </c>
      <c r="B2907" t="s">
        <v>38</v>
      </c>
      <c r="C2907" s="4">
        <f t="shared" ref="C2907:G2907" si="5289">C2889</f>
        <v>1</v>
      </c>
      <c r="D2907" s="4">
        <f t="shared" si="5289"/>
        <v>1</v>
      </c>
      <c r="E2907" s="4">
        <f t="shared" si="5289"/>
        <v>1</v>
      </c>
      <c r="F2907" s="4">
        <f t="shared" si="5289"/>
        <v>1</v>
      </c>
      <c r="G2907" s="4">
        <f t="shared" si="5289"/>
        <v>0</v>
      </c>
      <c r="H2907" s="12">
        <f>H2898</f>
        <v>3.0083896209155196</v>
      </c>
      <c r="I2907" s="12">
        <f t="shared" ref="I2907:K2907" si="5290">I2898</f>
        <v>0.36855409577235765</v>
      </c>
      <c r="J2907" s="12">
        <f t="shared" si="5290"/>
        <v>2.6880937151088444</v>
      </c>
      <c r="K2907" s="12">
        <f t="shared" si="5290"/>
        <v>-6.7432681331607625E-2</v>
      </c>
      <c r="L2907" s="4">
        <f t="shared" si="5277"/>
        <v>6.0650374317967213</v>
      </c>
      <c r="M2907" s="11">
        <f t="shared" si="5278"/>
        <v>0.99768271122844177</v>
      </c>
      <c r="N2907" s="12">
        <f t="shared" si="5279"/>
        <v>5.369827250789872E-6</v>
      </c>
      <c r="O2907" s="12">
        <f t="shared" si="5280"/>
        <v>-1.071476762079282E-5</v>
      </c>
      <c r="P2907" s="12">
        <f t="shared" si="5272"/>
        <v>-1.071476762079282E-5</v>
      </c>
      <c r="Q2907" s="12">
        <f t="shared" si="5273"/>
        <v>-1.071476762079282E-5</v>
      </c>
      <c r="R2907" s="12">
        <f t="shared" si="5274"/>
        <v>0</v>
      </c>
      <c r="S2907" s="4">
        <f t="shared" si="5281"/>
        <v>1</v>
      </c>
      <c r="T2907" s="15" t="str">
        <f t="shared" si="5282"/>
        <v>OK</v>
      </c>
    </row>
    <row r="2908" spans="1:20" x14ac:dyDescent="0.25">
      <c r="A2908" t="s">
        <v>39</v>
      </c>
      <c r="B2908" t="s">
        <v>31</v>
      </c>
      <c r="C2908" s="4">
        <f t="shared" ref="C2908:G2908" si="5291">C2890</f>
        <v>0</v>
      </c>
      <c r="D2908" s="4">
        <f t="shared" si="5291"/>
        <v>0</v>
      </c>
      <c r="E2908" s="4">
        <f t="shared" si="5291"/>
        <v>0</v>
      </c>
      <c r="F2908" s="4">
        <f t="shared" si="5291"/>
        <v>-1</v>
      </c>
      <c r="G2908" s="4">
        <f t="shared" si="5291"/>
        <v>0</v>
      </c>
      <c r="H2908" s="12">
        <f>H2898</f>
        <v>3.0083896209155196</v>
      </c>
      <c r="I2908" s="12">
        <f t="shared" ref="I2908:K2908" si="5292">I2898</f>
        <v>0.36855409577235765</v>
      </c>
      <c r="J2908" s="12">
        <f t="shared" si="5292"/>
        <v>2.6880937151088444</v>
      </c>
      <c r="K2908" s="12">
        <f t="shared" si="5292"/>
        <v>-6.7432681331607625E-2</v>
      </c>
      <c r="L2908" s="4">
        <f t="shared" si="5277"/>
        <v>-2.6880937151088444</v>
      </c>
      <c r="M2908" s="11">
        <f t="shared" si="5278"/>
        <v>6.3679585116399401E-2</v>
      </c>
      <c r="N2908" s="12">
        <f t="shared" si="5279"/>
        <v>4.0550895605967561E-3</v>
      </c>
      <c r="O2908" s="12">
        <f t="shared" si="5280"/>
        <v>0</v>
      </c>
      <c r="P2908" s="12">
        <f t="shared" si="5272"/>
        <v>0</v>
      </c>
      <c r="Q2908" s="12">
        <f t="shared" si="5273"/>
        <v>-7.5937262795362252E-3</v>
      </c>
      <c r="R2908" s="12">
        <f t="shared" si="5274"/>
        <v>0</v>
      </c>
      <c r="S2908" s="4">
        <f t="shared" si="5281"/>
        <v>0</v>
      </c>
      <c r="T2908" s="15" t="str">
        <f t="shared" si="5282"/>
        <v>OK</v>
      </c>
    </row>
    <row r="2909" spans="1:20" x14ac:dyDescent="0.25">
      <c r="A2909" t="s">
        <v>40</v>
      </c>
      <c r="B2909" t="s">
        <v>30</v>
      </c>
      <c r="C2909" s="4">
        <f t="shared" ref="C2909:G2909" si="5293">C2891</f>
        <v>1</v>
      </c>
      <c r="D2909" s="4">
        <f t="shared" si="5293"/>
        <v>1</v>
      </c>
      <c r="E2909" s="4">
        <f t="shared" si="5293"/>
        <v>0</v>
      </c>
      <c r="F2909" s="4">
        <f t="shared" si="5293"/>
        <v>1</v>
      </c>
      <c r="G2909" s="4">
        <f t="shared" si="5293"/>
        <v>1</v>
      </c>
      <c r="H2909" s="12">
        <f>H2898</f>
        <v>3.0083896209155196</v>
      </c>
      <c r="I2909" s="12">
        <f t="shared" ref="I2909:K2909" si="5294">I2898</f>
        <v>0.36855409577235765</v>
      </c>
      <c r="J2909" s="12">
        <f t="shared" si="5294"/>
        <v>2.6880937151088444</v>
      </c>
      <c r="K2909" s="12">
        <f t="shared" si="5294"/>
        <v>-6.7432681331607625E-2</v>
      </c>
      <c r="L2909" s="4">
        <f t="shared" si="5277"/>
        <v>5.6290506546927572</v>
      </c>
      <c r="M2909" s="11">
        <f t="shared" si="5278"/>
        <v>0.99642087242595301</v>
      </c>
      <c r="N2909" s="12">
        <f t="shared" si="5279"/>
        <v>1.2810154191303505E-5</v>
      </c>
      <c r="O2909" s="12">
        <f t="shared" si="5280"/>
        <v>-2.5528610030419232E-5</v>
      </c>
      <c r="P2909" s="12">
        <f t="shared" si="5272"/>
        <v>0</v>
      </c>
      <c r="Q2909" s="12">
        <f t="shared" si="5273"/>
        <v>-2.5528610030419232E-5</v>
      </c>
      <c r="R2909" s="12">
        <f t="shared" si="5274"/>
        <v>-2.5528610030419232E-5</v>
      </c>
      <c r="S2909" s="4">
        <f t="shared" si="5281"/>
        <v>1</v>
      </c>
      <c r="T2909" s="15" t="str">
        <f t="shared" si="5282"/>
        <v>OK</v>
      </c>
    </row>
    <row r="2910" spans="1:20" x14ac:dyDescent="0.25">
      <c r="A2910" t="s">
        <v>39</v>
      </c>
      <c r="B2910" t="s">
        <v>36</v>
      </c>
      <c r="C2910" s="4">
        <f t="shared" ref="C2910:G2910" si="5295">C2892</f>
        <v>0</v>
      </c>
      <c r="D2910" s="4">
        <f t="shared" si="5295"/>
        <v>-1</v>
      </c>
      <c r="E2910" s="4">
        <f t="shared" si="5295"/>
        <v>0</v>
      </c>
      <c r="F2910" s="4">
        <f t="shared" si="5295"/>
        <v>-1</v>
      </c>
      <c r="G2910" s="4">
        <f t="shared" si="5295"/>
        <v>0</v>
      </c>
      <c r="H2910" s="12">
        <f>H2898</f>
        <v>3.0083896209155196</v>
      </c>
      <c r="I2910" s="12">
        <f t="shared" ref="I2910:K2910" si="5296">I2898</f>
        <v>0.36855409577235765</v>
      </c>
      <c r="J2910" s="12">
        <f t="shared" si="5296"/>
        <v>2.6880937151088444</v>
      </c>
      <c r="K2910" s="12">
        <f t="shared" si="5296"/>
        <v>-6.7432681331607625E-2</v>
      </c>
      <c r="L2910" s="4">
        <f t="shared" si="5277"/>
        <v>-5.6964833360243645</v>
      </c>
      <c r="M2910" s="11">
        <f t="shared" si="5278"/>
        <v>3.3465160339775503E-3</v>
      </c>
      <c r="N2910" s="12">
        <f t="shared" si="5279"/>
        <v>1.1199169565668832E-5</v>
      </c>
      <c r="O2910" s="12">
        <f t="shared" si="5280"/>
        <v>-2.2323382730300177E-5</v>
      </c>
      <c r="P2910" s="12">
        <f t="shared" si="5272"/>
        <v>0</v>
      </c>
      <c r="Q2910" s="12">
        <f t="shared" si="5273"/>
        <v>-2.2323382730300177E-5</v>
      </c>
      <c r="R2910" s="12">
        <f t="shared" si="5274"/>
        <v>0</v>
      </c>
      <c r="S2910" s="4">
        <f t="shared" si="5281"/>
        <v>0</v>
      </c>
      <c r="T2910" s="15" t="str">
        <f t="shared" si="5282"/>
        <v>OK</v>
      </c>
    </row>
    <row r="2911" spans="1:20" x14ac:dyDescent="0.25">
      <c r="A2911" t="s">
        <v>40</v>
      </c>
      <c r="B2911" t="s">
        <v>33</v>
      </c>
      <c r="C2911" s="4">
        <f t="shared" ref="C2911:G2911" si="5297">C2893</f>
        <v>1</v>
      </c>
      <c r="D2911" s="4">
        <f t="shared" si="5297"/>
        <v>1</v>
      </c>
      <c r="E2911" s="4">
        <f t="shared" si="5297"/>
        <v>1</v>
      </c>
      <c r="F2911" s="4">
        <f t="shared" si="5297"/>
        <v>1</v>
      </c>
      <c r="G2911" s="4">
        <f t="shared" si="5297"/>
        <v>0</v>
      </c>
      <c r="H2911" s="12">
        <f>H2898</f>
        <v>3.0083896209155196</v>
      </c>
      <c r="I2911" s="12">
        <f t="shared" ref="I2911:K2911" si="5298">I2898</f>
        <v>0.36855409577235765</v>
      </c>
      <c r="J2911" s="12">
        <f t="shared" si="5298"/>
        <v>2.6880937151088444</v>
      </c>
      <c r="K2911" s="12">
        <f t="shared" si="5298"/>
        <v>-6.7432681331607625E-2</v>
      </c>
      <c r="L2911" s="4">
        <f t="shared" si="5277"/>
        <v>6.0650374317967213</v>
      </c>
      <c r="M2911" s="11">
        <f t="shared" si="5278"/>
        <v>0.99768271122844177</v>
      </c>
      <c r="N2911" s="12">
        <f t="shared" si="5279"/>
        <v>5.369827250789872E-6</v>
      </c>
      <c r="O2911" s="12">
        <f t="shared" si="5280"/>
        <v>-1.071476762079282E-5</v>
      </c>
      <c r="P2911" s="12">
        <f t="shared" si="5272"/>
        <v>-1.071476762079282E-5</v>
      </c>
      <c r="Q2911" s="12">
        <f t="shared" si="5273"/>
        <v>-1.071476762079282E-5</v>
      </c>
      <c r="R2911" s="12">
        <f t="shared" si="5274"/>
        <v>0</v>
      </c>
      <c r="S2911" s="4">
        <f t="shared" si="5281"/>
        <v>1</v>
      </c>
      <c r="T2911" s="15" t="str">
        <f t="shared" si="5282"/>
        <v>OK</v>
      </c>
    </row>
    <row r="2912" spans="1:20" x14ac:dyDescent="0.25">
      <c r="M2912" s="5" t="s">
        <v>47</v>
      </c>
      <c r="N2912" s="11">
        <f>AVERAGE(N2902:N2911)</f>
        <v>1.1573143997297996E-3</v>
      </c>
      <c r="O2912"/>
    </row>
    <row r="2913" spans="1:20" x14ac:dyDescent="0.25">
      <c r="H2913" t="s">
        <v>41</v>
      </c>
      <c r="I2913">
        <f>I2895</f>
        <v>3</v>
      </c>
      <c r="M2913"/>
      <c r="N2913" s="5" t="s">
        <v>46</v>
      </c>
      <c r="O2913" s="11">
        <f>AVERAGE(O2902:O2911)</f>
        <v>-9.8668890775590939E-4</v>
      </c>
      <c r="P2913" s="11">
        <f t="shared" ref="P2913:R2913" si="5299">AVERAGE(P2902:P2911)</f>
        <v>5.9081728006883034E-5</v>
      </c>
      <c r="Q2913" s="11">
        <f t="shared" si="5299"/>
        <v>-1.2100741920424555E-3</v>
      </c>
      <c r="R2913" s="11">
        <f t="shared" si="5299"/>
        <v>5.5979274739447013E-5</v>
      </c>
    </row>
    <row r="2914" spans="1:20" x14ac:dyDescent="0.25">
      <c r="M2914"/>
      <c r="N2914"/>
      <c r="O2914"/>
    </row>
    <row r="2915" spans="1:20" x14ac:dyDescent="0.25">
      <c r="M2915"/>
      <c r="N2915"/>
      <c r="O2915"/>
    </row>
    <row r="2916" spans="1:20" x14ac:dyDescent="0.25">
      <c r="H2916" s="13">
        <f>H2898-O2913*$I2913</f>
        <v>3.0113496876387873</v>
      </c>
      <c r="I2916" s="13">
        <f t="shared" ref="I2916" si="5300">I2898-P2913*$I2913</f>
        <v>0.36837685058833702</v>
      </c>
      <c r="J2916" s="13">
        <f t="shared" ref="J2916" si="5301">J2898-Q2913*$I2913</f>
        <v>2.691723937684972</v>
      </c>
      <c r="K2916" s="13">
        <f t="shared" ref="K2916" si="5302">K2898-R2913*$I2913</f>
        <v>-6.7600619155825964E-2</v>
      </c>
      <c r="M2916"/>
      <c r="N2916"/>
      <c r="O2916"/>
    </row>
    <row r="2917" spans="1:20" x14ac:dyDescent="0.25">
      <c r="H2917" s="36" t="s">
        <v>18</v>
      </c>
      <c r="I2917" s="36"/>
      <c r="J2917" s="36"/>
      <c r="K2917" s="36"/>
      <c r="M2917"/>
      <c r="N2917"/>
      <c r="O2917" s="37" t="s">
        <v>23</v>
      </c>
      <c r="P2917" s="37"/>
      <c r="Q2917" s="37"/>
      <c r="R2917" s="37"/>
    </row>
    <row r="2918" spans="1:20" x14ac:dyDescent="0.25">
      <c r="A2918" s="14" t="s">
        <v>45</v>
      </c>
      <c r="B2918" s="14">
        <f>B2900+1</f>
        <v>162</v>
      </c>
      <c r="H2918" s="8" t="s">
        <v>19</v>
      </c>
      <c r="I2918" s="8" t="s">
        <v>20</v>
      </c>
      <c r="J2918" s="8" t="s">
        <v>22</v>
      </c>
      <c r="K2918" s="8" t="s">
        <v>21</v>
      </c>
      <c r="M2918"/>
      <c r="N2918"/>
      <c r="O2918" s="8" t="s">
        <v>24</v>
      </c>
      <c r="P2918" s="8" t="s">
        <v>25</v>
      </c>
      <c r="Q2918" s="8" t="s">
        <v>26</v>
      </c>
      <c r="R2918" s="8" t="s">
        <v>27</v>
      </c>
    </row>
    <row r="2919" spans="1:20" ht="30" x14ac:dyDescent="0.25">
      <c r="A2919" s="6" t="s">
        <v>44</v>
      </c>
      <c r="B2919" s="6" t="s">
        <v>13</v>
      </c>
      <c r="C2919" s="7" t="s">
        <v>7</v>
      </c>
      <c r="D2919" s="6" t="s">
        <v>14</v>
      </c>
      <c r="E2919" s="6" t="s">
        <v>1</v>
      </c>
      <c r="F2919" s="6" t="s">
        <v>2</v>
      </c>
      <c r="G2919" s="6" t="s">
        <v>15</v>
      </c>
      <c r="H2919" s="9" t="s">
        <v>14</v>
      </c>
      <c r="I2919" s="9" t="s">
        <v>1</v>
      </c>
      <c r="J2919" s="9" t="s">
        <v>2</v>
      </c>
      <c r="K2919" s="9" t="s">
        <v>15</v>
      </c>
      <c r="L2919" s="6" t="s">
        <v>16</v>
      </c>
      <c r="M2919" s="6" t="s">
        <v>17</v>
      </c>
      <c r="N2919" s="6" t="s">
        <v>28</v>
      </c>
      <c r="O2919" s="9" t="s">
        <v>14</v>
      </c>
      <c r="P2919" s="9" t="s">
        <v>1</v>
      </c>
      <c r="Q2919" s="9" t="s">
        <v>2</v>
      </c>
      <c r="R2919" s="9" t="s">
        <v>15</v>
      </c>
      <c r="S2919" s="7" t="s">
        <v>42</v>
      </c>
      <c r="T2919" s="9" t="s">
        <v>43</v>
      </c>
    </row>
    <row r="2920" spans="1:20" x14ac:dyDescent="0.25">
      <c r="A2920" t="s">
        <v>39</v>
      </c>
      <c r="B2920" t="s">
        <v>29</v>
      </c>
      <c r="C2920" s="4">
        <f>C2902</f>
        <v>0</v>
      </c>
      <c r="D2920" s="4">
        <f t="shared" ref="D2920:G2920" si="5303">D2902</f>
        <v>-1</v>
      </c>
      <c r="E2920" s="4">
        <f t="shared" si="5303"/>
        <v>1</v>
      </c>
      <c r="F2920" s="4">
        <f t="shared" si="5303"/>
        <v>0</v>
      </c>
      <c r="G2920" s="4">
        <f t="shared" si="5303"/>
        <v>1</v>
      </c>
      <c r="H2920" s="12">
        <f>H2916</f>
        <v>3.0113496876387873</v>
      </c>
      <c r="I2920" s="12">
        <f t="shared" ref="I2920:K2920" si="5304">I2916</f>
        <v>0.36837685058833702</v>
      </c>
      <c r="J2920" s="12">
        <f t="shared" si="5304"/>
        <v>2.691723937684972</v>
      </c>
      <c r="K2920" s="12">
        <f t="shared" si="5304"/>
        <v>-6.7600619155825964E-2</v>
      </c>
      <c r="L2920" s="4">
        <f>SUMPRODUCT(D2920:G2920,H2920:K2920)</f>
        <v>-2.710573456206276</v>
      </c>
      <c r="M2920" s="11">
        <f>1/(1+EXP(-L2920))</f>
        <v>6.23523161313854E-2</v>
      </c>
      <c r="N2920" s="12">
        <f>(M2920-C2920)^2</f>
        <v>3.8878113269482238E-3</v>
      </c>
      <c r="O2920" s="12">
        <f>2*D2920*$M2920*(1-$M2920)*($M2920-$C2920)</f>
        <v>-7.2907945720623347E-3</v>
      </c>
      <c r="P2920" s="12">
        <f t="shared" ref="P2920:P2929" si="5305">2*E2920*$M2920*(1-$M2920)*($M2920-$C2920)</f>
        <v>7.2907945720623347E-3</v>
      </c>
      <c r="Q2920" s="12">
        <f t="shared" ref="Q2920:Q2929" si="5306">2*F2920*$M2920*(1-$M2920)*($M2920-$C2920)</f>
        <v>0</v>
      </c>
      <c r="R2920" s="12">
        <f t="shared" ref="R2920:R2929" si="5307">2*G2920*$M2920*(1-$M2920)*($M2920-$C2920)</f>
        <v>7.2907945720623347E-3</v>
      </c>
      <c r="S2920" s="4">
        <f>IF(M2920&gt;0.5,1,0)</f>
        <v>0</v>
      </c>
      <c r="T2920" s="15" t="str">
        <f>IF(S2920=C2920,"OK","FAUX")</f>
        <v>OK</v>
      </c>
    </row>
    <row r="2921" spans="1:20" x14ac:dyDescent="0.25">
      <c r="A2921" t="s">
        <v>40</v>
      </c>
      <c r="B2921" t="s">
        <v>34</v>
      </c>
      <c r="C2921" s="4">
        <f t="shared" ref="C2921:G2921" si="5308">C2903</f>
        <v>1</v>
      </c>
      <c r="D2921" s="4">
        <f t="shared" si="5308"/>
        <v>0</v>
      </c>
      <c r="E2921" s="4">
        <f t="shared" si="5308"/>
        <v>1</v>
      </c>
      <c r="F2921" s="4">
        <f t="shared" si="5308"/>
        <v>1</v>
      </c>
      <c r="G2921" s="4">
        <f t="shared" si="5308"/>
        <v>1</v>
      </c>
      <c r="H2921" s="12">
        <f>H2916</f>
        <v>3.0113496876387873</v>
      </c>
      <c r="I2921" s="12">
        <f t="shared" ref="I2921:K2921" si="5309">I2916</f>
        <v>0.36837685058833702</v>
      </c>
      <c r="J2921" s="12">
        <f t="shared" si="5309"/>
        <v>2.691723937684972</v>
      </c>
      <c r="K2921" s="12">
        <f t="shared" si="5309"/>
        <v>-6.7600619155825964E-2</v>
      </c>
      <c r="L2921" s="4">
        <f t="shared" ref="L2921:L2929" si="5310">SUMPRODUCT(D2921:G2921,H2921:K2921)</f>
        <v>2.9925001691174833</v>
      </c>
      <c r="M2921" s="11">
        <f t="shared" ref="M2921:M2929" si="5311">1/(1+EXP(-L2921))</f>
        <v>0.95223415717316562</v>
      </c>
      <c r="N2921" s="12">
        <f t="shared" ref="N2921:N2929" si="5312">(M2921-C2921)^2</f>
        <v>2.2815757409578455E-3</v>
      </c>
      <c r="O2921" s="12">
        <f t="shared" ref="O2921:O2929" si="5313">2*D2921*$M2921*(1-$M2921)*($M2921-$C2921)</f>
        <v>0</v>
      </c>
      <c r="P2921" s="12">
        <f t="shared" si="5305"/>
        <v>-4.3451887054354703E-3</v>
      </c>
      <c r="Q2921" s="12">
        <f t="shared" si="5306"/>
        <v>-4.3451887054354703E-3</v>
      </c>
      <c r="R2921" s="12">
        <f t="shared" si="5307"/>
        <v>-4.3451887054354703E-3</v>
      </c>
      <c r="S2921" s="4">
        <f t="shared" ref="S2921:S2929" si="5314">IF(M2921&gt;0.5,1,0)</f>
        <v>1</v>
      </c>
      <c r="T2921" s="15" t="str">
        <f t="shared" ref="T2921:T2929" si="5315">IF(S2921=C2921,"OK","FAUX")</f>
        <v>OK</v>
      </c>
    </row>
    <row r="2922" spans="1:20" x14ac:dyDescent="0.25">
      <c r="A2922" t="s">
        <v>39</v>
      </c>
      <c r="B2922" t="s">
        <v>35</v>
      </c>
      <c r="C2922" s="4">
        <f t="shared" ref="C2922:G2922" si="5316">C2904</f>
        <v>0</v>
      </c>
      <c r="D2922" s="4">
        <f t="shared" si="5316"/>
        <v>-1</v>
      </c>
      <c r="E2922" s="4">
        <f t="shared" si="5316"/>
        <v>1</v>
      </c>
      <c r="F2922" s="4">
        <f t="shared" si="5316"/>
        <v>-1</v>
      </c>
      <c r="G2922" s="4">
        <f t="shared" si="5316"/>
        <v>0</v>
      </c>
      <c r="H2922" s="12">
        <f>H2916</f>
        <v>3.0113496876387873</v>
      </c>
      <c r="I2922" s="12">
        <f t="shared" ref="I2922:K2922" si="5317">I2916</f>
        <v>0.36837685058833702</v>
      </c>
      <c r="J2922" s="12">
        <f t="shared" si="5317"/>
        <v>2.691723937684972</v>
      </c>
      <c r="K2922" s="12">
        <f t="shared" si="5317"/>
        <v>-6.7600619155825964E-2</v>
      </c>
      <c r="L2922" s="4">
        <f t="shared" si="5310"/>
        <v>-5.3346967747354217</v>
      </c>
      <c r="M2922" s="11">
        <f t="shared" si="5311"/>
        <v>4.7982377639008969E-3</v>
      </c>
      <c r="N2922" s="12">
        <f t="shared" si="5312"/>
        <v>2.3023085638924679E-5</v>
      </c>
      <c r="O2922" s="12">
        <f t="shared" si="5313"/>
        <v>-4.5825230799940936E-5</v>
      </c>
      <c r="P2922" s="12">
        <f t="shared" si="5305"/>
        <v>4.5825230799940936E-5</v>
      </c>
      <c r="Q2922" s="12">
        <f t="shared" si="5306"/>
        <v>-4.5825230799940936E-5</v>
      </c>
      <c r="R2922" s="12">
        <f t="shared" si="5307"/>
        <v>0</v>
      </c>
      <c r="S2922" s="4">
        <f t="shared" si="5314"/>
        <v>0</v>
      </c>
      <c r="T2922" s="15" t="str">
        <f t="shared" si="5315"/>
        <v>OK</v>
      </c>
    </row>
    <row r="2923" spans="1:20" x14ac:dyDescent="0.25">
      <c r="A2923" t="s">
        <v>39</v>
      </c>
      <c r="B2923" t="s">
        <v>37</v>
      </c>
      <c r="C2923" s="4">
        <f t="shared" ref="C2923:G2923" si="5318">C2905</f>
        <v>0</v>
      </c>
      <c r="D2923" s="4">
        <f t="shared" si="5318"/>
        <v>-1</v>
      </c>
      <c r="E2923" s="4">
        <f t="shared" si="5318"/>
        <v>0</v>
      </c>
      <c r="F2923" s="4">
        <f t="shared" si="5318"/>
        <v>-1</v>
      </c>
      <c r="G2923" s="4">
        <f t="shared" si="5318"/>
        <v>1</v>
      </c>
      <c r="H2923" s="12">
        <f>H2916</f>
        <v>3.0113496876387873</v>
      </c>
      <c r="I2923" s="12">
        <f t="shared" ref="I2923:K2923" si="5319">I2916</f>
        <v>0.36837685058833702</v>
      </c>
      <c r="J2923" s="12">
        <f t="shared" si="5319"/>
        <v>2.691723937684972</v>
      </c>
      <c r="K2923" s="12">
        <f t="shared" si="5319"/>
        <v>-6.7600619155825964E-2</v>
      </c>
      <c r="L2923" s="4">
        <f t="shared" si="5310"/>
        <v>-5.7706742444795847</v>
      </c>
      <c r="M2923" s="11">
        <f t="shared" si="5311"/>
        <v>3.1079651814620059E-3</v>
      </c>
      <c r="N2923" s="12">
        <f t="shared" si="5312"/>
        <v>9.6594475691801583E-6</v>
      </c>
      <c r="O2923" s="12">
        <f t="shared" si="5313"/>
        <v>-1.9258852684925978E-5</v>
      </c>
      <c r="P2923" s="12">
        <f t="shared" si="5305"/>
        <v>0</v>
      </c>
      <c r="Q2923" s="12">
        <f t="shared" si="5306"/>
        <v>-1.9258852684925978E-5</v>
      </c>
      <c r="R2923" s="12">
        <f t="shared" si="5307"/>
        <v>1.9258852684925978E-5</v>
      </c>
      <c r="S2923" s="4">
        <f t="shared" si="5314"/>
        <v>0</v>
      </c>
      <c r="T2923" s="15" t="str">
        <f t="shared" si="5315"/>
        <v>OK</v>
      </c>
    </row>
    <row r="2924" spans="1:20" x14ac:dyDescent="0.25">
      <c r="A2924" t="s">
        <v>40</v>
      </c>
      <c r="B2924" t="s">
        <v>32</v>
      </c>
      <c r="C2924" s="4">
        <f t="shared" ref="C2924:G2924" si="5320">C2906</f>
        <v>1</v>
      </c>
      <c r="D2924" s="4">
        <f t="shared" si="5320"/>
        <v>1</v>
      </c>
      <c r="E2924" s="4">
        <f t="shared" si="5320"/>
        <v>1</v>
      </c>
      <c r="F2924" s="4">
        <f t="shared" si="5320"/>
        <v>0</v>
      </c>
      <c r="G2924" s="4">
        <f t="shared" si="5320"/>
        <v>1</v>
      </c>
      <c r="H2924" s="12">
        <f>H2916</f>
        <v>3.0113496876387873</v>
      </c>
      <c r="I2924" s="12">
        <f t="shared" ref="I2924:K2924" si="5321">I2916</f>
        <v>0.36837685058833702</v>
      </c>
      <c r="J2924" s="12">
        <f t="shared" si="5321"/>
        <v>2.691723937684972</v>
      </c>
      <c r="K2924" s="12">
        <f t="shared" si="5321"/>
        <v>-6.7600619155825964E-2</v>
      </c>
      <c r="L2924" s="4">
        <f t="shared" si="5310"/>
        <v>3.3121259190712986</v>
      </c>
      <c r="M2924" s="11">
        <f t="shared" si="5311"/>
        <v>0.96484246642624316</v>
      </c>
      <c r="N2924" s="12">
        <f t="shared" si="5312"/>
        <v>1.2360521669898393E-3</v>
      </c>
      <c r="O2924" s="12">
        <f t="shared" si="5313"/>
        <v>-2.3851912428599583E-3</v>
      </c>
      <c r="P2924" s="12">
        <f t="shared" si="5305"/>
        <v>-2.3851912428599583E-3</v>
      </c>
      <c r="Q2924" s="12">
        <f t="shared" si="5306"/>
        <v>0</v>
      </c>
      <c r="R2924" s="12">
        <f t="shared" si="5307"/>
        <v>-2.3851912428599583E-3</v>
      </c>
      <c r="S2924" s="4">
        <f t="shared" si="5314"/>
        <v>1</v>
      </c>
      <c r="T2924" s="15" t="str">
        <f t="shared" si="5315"/>
        <v>OK</v>
      </c>
    </row>
    <row r="2925" spans="1:20" x14ac:dyDescent="0.25">
      <c r="A2925" t="s">
        <v>40</v>
      </c>
      <c r="B2925" t="s">
        <v>38</v>
      </c>
      <c r="C2925" s="4">
        <f t="shared" ref="C2925:G2925" si="5322">C2907</f>
        <v>1</v>
      </c>
      <c r="D2925" s="4">
        <f t="shared" si="5322"/>
        <v>1</v>
      </c>
      <c r="E2925" s="4">
        <f t="shared" si="5322"/>
        <v>1</v>
      </c>
      <c r="F2925" s="4">
        <f t="shared" si="5322"/>
        <v>1</v>
      </c>
      <c r="G2925" s="4">
        <f t="shared" si="5322"/>
        <v>0</v>
      </c>
      <c r="H2925" s="12">
        <f>H2916</f>
        <v>3.0113496876387873</v>
      </c>
      <c r="I2925" s="12">
        <f t="shared" ref="I2925:K2925" si="5323">I2916</f>
        <v>0.36837685058833702</v>
      </c>
      <c r="J2925" s="12">
        <f t="shared" si="5323"/>
        <v>2.691723937684972</v>
      </c>
      <c r="K2925" s="12">
        <f t="shared" si="5323"/>
        <v>-6.7600619155825964E-2</v>
      </c>
      <c r="L2925" s="4">
        <f t="shared" si="5310"/>
        <v>6.071450475912096</v>
      </c>
      <c r="M2925" s="11">
        <f t="shared" si="5311"/>
        <v>0.99769749044571665</v>
      </c>
      <c r="N2925" s="12">
        <f t="shared" si="5312"/>
        <v>5.3015502475661092E-6</v>
      </c>
      <c r="O2925" s="12">
        <f t="shared" si="5313"/>
        <v>-1.0578686754937151E-5</v>
      </c>
      <c r="P2925" s="12">
        <f t="shared" si="5305"/>
        <v>-1.0578686754937151E-5</v>
      </c>
      <c r="Q2925" s="12">
        <f t="shared" si="5306"/>
        <v>-1.0578686754937151E-5</v>
      </c>
      <c r="R2925" s="12">
        <f t="shared" si="5307"/>
        <v>0</v>
      </c>
      <c r="S2925" s="4">
        <f t="shared" si="5314"/>
        <v>1</v>
      </c>
      <c r="T2925" s="15" t="str">
        <f t="shared" si="5315"/>
        <v>OK</v>
      </c>
    </row>
    <row r="2926" spans="1:20" x14ac:dyDescent="0.25">
      <c r="A2926" t="s">
        <v>39</v>
      </c>
      <c r="B2926" t="s">
        <v>31</v>
      </c>
      <c r="C2926" s="4">
        <f t="shared" ref="C2926:G2926" si="5324">C2908</f>
        <v>0</v>
      </c>
      <c r="D2926" s="4">
        <f t="shared" si="5324"/>
        <v>0</v>
      </c>
      <c r="E2926" s="4">
        <f t="shared" si="5324"/>
        <v>0</v>
      </c>
      <c r="F2926" s="4">
        <f t="shared" si="5324"/>
        <v>-1</v>
      </c>
      <c r="G2926" s="4">
        <f t="shared" si="5324"/>
        <v>0</v>
      </c>
      <c r="H2926" s="12">
        <f>H2916</f>
        <v>3.0113496876387873</v>
      </c>
      <c r="I2926" s="12">
        <f t="shared" ref="I2926:K2926" si="5325">I2916</f>
        <v>0.36837685058833702</v>
      </c>
      <c r="J2926" s="12">
        <f t="shared" si="5325"/>
        <v>2.691723937684972</v>
      </c>
      <c r="K2926" s="12">
        <f t="shared" si="5325"/>
        <v>-6.7600619155825964E-2</v>
      </c>
      <c r="L2926" s="4">
        <f t="shared" si="5310"/>
        <v>-2.691723937684972</v>
      </c>
      <c r="M2926" s="11">
        <f t="shared" si="5311"/>
        <v>6.3463477465474233E-2</v>
      </c>
      <c r="N2926" s="12">
        <f t="shared" si="5312"/>
        <v>4.0276129720107556E-3</v>
      </c>
      <c r="O2926" s="12">
        <f t="shared" si="5313"/>
        <v>0</v>
      </c>
      <c r="P2926" s="12">
        <f t="shared" si="5305"/>
        <v>0</v>
      </c>
      <c r="Q2926" s="12">
        <f t="shared" si="5306"/>
        <v>-7.5440132938437987E-3</v>
      </c>
      <c r="R2926" s="12">
        <f t="shared" si="5307"/>
        <v>0</v>
      </c>
      <c r="S2926" s="4">
        <f t="shared" si="5314"/>
        <v>0</v>
      </c>
      <c r="T2926" s="15" t="str">
        <f t="shared" si="5315"/>
        <v>OK</v>
      </c>
    </row>
    <row r="2927" spans="1:20" x14ac:dyDescent="0.25">
      <c r="A2927" t="s">
        <v>40</v>
      </c>
      <c r="B2927" t="s">
        <v>30</v>
      </c>
      <c r="C2927" s="4">
        <f t="shared" ref="C2927:G2927" si="5326">C2909</f>
        <v>1</v>
      </c>
      <c r="D2927" s="4">
        <f t="shared" si="5326"/>
        <v>1</v>
      </c>
      <c r="E2927" s="4">
        <f t="shared" si="5326"/>
        <v>0</v>
      </c>
      <c r="F2927" s="4">
        <f t="shared" si="5326"/>
        <v>1</v>
      </c>
      <c r="G2927" s="4">
        <f t="shared" si="5326"/>
        <v>1</v>
      </c>
      <c r="H2927" s="12">
        <f>H2916</f>
        <v>3.0113496876387873</v>
      </c>
      <c r="I2927" s="12">
        <f t="shared" ref="I2927:K2927" si="5327">I2916</f>
        <v>0.36837685058833702</v>
      </c>
      <c r="J2927" s="12">
        <f t="shared" si="5327"/>
        <v>2.691723937684972</v>
      </c>
      <c r="K2927" s="12">
        <f t="shared" si="5327"/>
        <v>-6.7600619155825964E-2</v>
      </c>
      <c r="L2927" s="4">
        <f t="shared" si="5310"/>
        <v>5.635473006167933</v>
      </c>
      <c r="M2927" s="11">
        <f t="shared" si="5311"/>
        <v>0.996443703700992</v>
      </c>
      <c r="N2927" s="12">
        <f t="shared" si="5312"/>
        <v>1.2647243366337993E-5</v>
      </c>
      <c r="O2927" s="12">
        <f t="shared" si="5313"/>
        <v>-2.5204532043123264E-5</v>
      </c>
      <c r="P2927" s="12">
        <f t="shared" si="5305"/>
        <v>0</v>
      </c>
      <c r="Q2927" s="12">
        <f t="shared" si="5306"/>
        <v>-2.5204532043123264E-5</v>
      </c>
      <c r="R2927" s="12">
        <f t="shared" si="5307"/>
        <v>-2.5204532043123264E-5</v>
      </c>
      <c r="S2927" s="4">
        <f t="shared" si="5314"/>
        <v>1</v>
      </c>
      <c r="T2927" s="15" t="str">
        <f t="shared" si="5315"/>
        <v>OK</v>
      </c>
    </row>
    <row r="2928" spans="1:20" x14ac:dyDescent="0.25">
      <c r="A2928" t="s">
        <v>39</v>
      </c>
      <c r="B2928" t="s">
        <v>36</v>
      </c>
      <c r="C2928" s="4">
        <f t="shared" ref="C2928:G2928" si="5328">C2910</f>
        <v>0</v>
      </c>
      <c r="D2928" s="4">
        <f t="shared" si="5328"/>
        <v>-1</v>
      </c>
      <c r="E2928" s="4">
        <f t="shared" si="5328"/>
        <v>0</v>
      </c>
      <c r="F2928" s="4">
        <f t="shared" si="5328"/>
        <v>-1</v>
      </c>
      <c r="G2928" s="4">
        <f t="shared" si="5328"/>
        <v>0</v>
      </c>
      <c r="H2928" s="12">
        <f>H2916</f>
        <v>3.0113496876387873</v>
      </c>
      <c r="I2928" s="12">
        <f t="shared" ref="I2928:K2928" si="5329">I2916</f>
        <v>0.36837685058833702</v>
      </c>
      <c r="J2928" s="12">
        <f t="shared" si="5329"/>
        <v>2.691723937684972</v>
      </c>
      <c r="K2928" s="12">
        <f t="shared" si="5329"/>
        <v>-6.7600619155825964E-2</v>
      </c>
      <c r="L2928" s="4">
        <f t="shared" si="5310"/>
        <v>-5.7030736253237588</v>
      </c>
      <c r="M2928" s="11">
        <f t="shared" si="5311"/>
        <v>3.3246071200814442E-3</v>
      </c>
      <c r="N2928" s="12">
        <f t="shared" si="5312"/>
        <v>1.1053012502896234E-5</v>
      </c>
      <c r="O2928" s="12">
        <f t="shared" si="5313"/>
        <v>-2.2032531157661513E-5</v>
      </c>
      <c r="P2928" s="12">
        <f t="shared" si="5305"/>
        <v>0</v>
      </c>
      <c r="Q2928" s="12">
        <f t="shared" si="5306"/>
        <v>-2.2032531157661513E-5</v>
      </c>
      <c r="R2928" s="12">
        <f t="shared" si="5307"/>
        <v>0</v>
      </c>
      <c r="S2928" s="4">
        <f t="shared" si="5314"/>
        <v>0</v>
      </c>
      <c r="T2928" s="15" t="str">
        <f t="shared" si="5315"/>
        <v>OK</v>
      </c>
    </row>
    <row r="2929" spans="1:20" x14ac:dyDescent="0.25">
      <c r="A2929" t="s">
        <v>40</v>
      </c>
      <c r="B2929" t="s">
        <v>33</v>
      </c>
      <c r="C2929" s="4">
        <f t="shared" ref="C2929:G2929" si="5330">C2911</f>
        <v>1</v>
      </c>
      <c r="D2929" s="4">
        <f t="shared" si="5330"/>
        <v>1</v>
      </c>
      <c r="E2929" s="4">
        <f t="shared" si="5330"/>
        <v>1</v>
      </c>
      <c r="F2929" s="4">
        <f t="shared" si="5330"/>
        <v>1</v>
      </c>
      <c r="G2929" s="4">
        <f t="shared" si="5330"/>
        <v>0</v>
      </c>
      <c r="H2929" s="12">
        <f>H2916</f>
        <v>3.0113496876387873</v>
      </c>
      <c r="I2929" s="12">
        <f t="shared" ref="I2929:K2929" si="5331">I2916</f>
        <v>0.36837685058833702</v>
      </c>
      <c r="J2929" s="12">
        <f t="shared" si="5331"/>
        <v>2.691723937684972</v>
      </c>
      <c r="K2929" s="12">
        <f t="shared" si="5331"/>
        <v>-6.7600619155825964E-2</v>
      </c>
      <c r="L2929" s="4">
        <f t="shared" si="5310"/>
        <v>6.071450475912096</v>
      </c>
      <c r="M2929" s="11">
        <f t="shared" si="5311"/>
        <v>0.99769749044571665</v>
      </c>
      <c r="N2929" s="12">
        <f t="shared" si="5312"/>
        <v>5.3015502475661092E-6</v>
      </c>
      <c r="O2929" s="12">
        <f t="shared" si="5313"/>
        <v>-1.0578686754937151E-5</v>
      </c>
      <c r="P2929" s="12">
        <f t="shared" si="5305"/>
        <v>-1.0578686754937151E-5</v>
      </c>
      <c r="Q2929" s="12">
        <f t="shared" si="5306"/>
        <v>-1.0578686754937151E-5</v>
      </c>
      <c r="R2929" s="12">
        <f t="shared" si="5307"/>
        <v>0</v>
      </c>
      <c r="S2929" s="4">
        <f t="shared" si="5314"/>
        <v>1</v>
      </c>
      <c r="T2929" s="15" t="str">
        <f t="shared" si="5315"/>
        <v>OK</v>
      </c>
    </row>
    <row r="2930" spans="1:20" x14ac:dyDescent="0.25">
      <c r="M2930" s="5" t="s">
        <v>47</v>
      </c>
      <c r="N2930" s="11">
        <f>AVERAGE(N2920:N2929)</f>
        <v>1.1500038096479135E-3</v>
      </c>
      <c r="O2930"/>
    </row>
    <row r="2931" spans="1:20" x14ac:dyDescent="0.25">
      <c r="H2931" t="s">
        <v>41</v>
      </c>
      <c r="I2931">
        <f>I2913</f>
        <v>3</v>
      </c>
      <c r="M2931"/>
      <c r="N2931" s="5" t="s">
        <v>46</v>
      </c>
      <c r="O2931" s="11">
        <f>AVERAGE(O2920:O2929)</f>
        <v>-9.8094643351178171E-4</v>
      </c>
      <c r="P2931" s="11">
        <f t="shared" ref="P2931:R2931" si="5332">AVERAGE(P2920:P2929)</f>
        <v>5.8508248105697292E-5</v>
      </c>
      <c r="Q2931" s="11">
        <f t="shared" si="5332"/>
        <v>-1.2022680519474793E-3</v>
      </c>
      <c r="R2931" s="11">
        <f t="shared" si="5332"/>
        <v>5.5446894440870894E-5</v>
      </c>
    </row>
    <row r="2932" spans="1:20" x14ac:dyDescent="0.25">
      <c r="M2932"/>
      <c r="N2932"/>
      <c r="O2932"/>
    </row>
    <row r="2933" spans="1:20" x14ac:dyDescent="0.25">
      <c r="M2933"/>
      <c r="N2933"/>
      <c r="O2933"/>
    </row>
    <row r="2934" spans="1:20" x14ac:dyDescent="0.25">
      <c r="H2934" s="13">
        <f>H2916-O2931*$I2931</f>
        <v>3.0142925269393226</v>
      </c>
      <c r="I2934" s="13">
        <f t="shared" ref="I2934" si="5333">I2916-P2931*$I2931</f>
        <v>0.36820132584401993</v>
      </c>
      <c r="J2934" s="13">
        <f t="shared" ref="J2934" si="5334">J2916-Q2931*$I2931</f>
        <v>2.6953307418408143</v>
      </c>
      <c r="K2934" s="13">
        <f t="shared" ref="K2934" si="5335">K2916-R2931*$I2931</f>
        <v>-6.7766959839148572E-2</v>
      </c>
      <c r="M2934"/>
      <c r="N2934"/>
      <c r="O2934"/>
    </row>
    <row r="2935" spans="1:20" x14ac:dyDescent="0.25">
      <c r="H2935" s="36" t="s">
        <v>18</v>
      </c>
      <c r="I2935" s="36"/>
      <c r="J2935" s="36"/>
      <c r="K2935" s="36"/>
      <c r="M2935"/>
      <c r="N2935"/>
      <c r="O2935" s="37" t="s">
        <v>23</v>
      </c>
      <c r="P2935" s="37"/>
      <c r="Q2935" s="37"/>
      <c r="R2935" s="37"/>
    </row>
    <row r="2936" spans="1:20" x14ac:dyDescent="0.25">
      <c r="A2936" s="14" t="s">
        <v>45</v>
      </c>
      <c r="B2936" s="14">
        <f>B2918+1</f>
        <v>163</v>
      </c>
      <c r="H2936" s="8" t="s">
        <v>19</v>
      </c>
      <c r="I2936" s="8" t="s">
        <v>20</v>
      </c>
      <c r="J2936" s="8" t="s">
        <v>22</v>
      </c>
      <c r="K2936" s="8" t="s">
        <v>21</v>
      </c>
      <c r="M2936"/>
      <c r="N2936"/>
      <c r="O2936" s="8" t="s">
        <v>24</v>
      </c>
      <c r="P2936" s="8" t="s">
        <v>25</v>
      </c>
      <c r="Q2936" s="8" t="s">
        <v>26</v>
      </c>
      <c r="R2936" s="8" t="s">
        <v>27</v>
      </c>
    </row>
    <row r="2937" spans="1:20" ht="30" x14ac:dyDescent="0.25">
      <c r="A2937" s="6" t="s">
        <v>44</v>
      </c>
      <c r="B2937" s="6" t="s">
        <v>13</v>
      </c>
      <c r="C2937" s="7" t="s">
        <v>7</v>
      </c>
      <c r="D2937" s="6" t="s">
        <v>14</v>
      </c>
      <c r="E2937" s="6" t="s">
        <v>1</v>
      </c>
      <c r="F2937" s="6" t="s">
        <v>2</v>
      </c>
      <c r="G2937" s="6" t="s">
        <v>15</v>
      </c>
      <c r="H2937" s="9" t="s">
        <v>14</v>
      </c>
      <c r="I2937" s="9" t="s">
        <v>1</v>
      </c>
      <c r="J2937" s="9" t="s">
        <v>2</v>
      </c>
      <c r="K2937" s="9" t="s">
        <v>15</v>
      </c>
      <c r="L2937" s="6" t="s">
        <v>16</v>
      </c>
      <c r="M2937" s="6" t="s">
        <v>17</v>
      </c>
      <c r="N2937" s="6" t="s">
        <v>28</v>
      </c>
      <c r="O2937" s="9" t="s">
        <v>14</v>
      </c>
      <c r="P2937" s="9" t="s">
        <v>1</v>
      </c>
      <c r="Q2937" s="9" t="s">
        <v>2</v>
      </c>
      <c r="R2937" s="9" t="s">
        <v>15</v>
      </c>
      <c r="S2937" s="7" t="s">
        <v>42</v>
      </c>
      <c r="T2937" s="9" t="s">
        <v>43</v>
      </c>
    </row>
    <row r="2938" spans="1:20" x14ac:dyDescent="0.25">
      <c r="A2938" t="s">
        <v>39</v>
      </c>
      <c r="B2938" t="s">
        <v>29</v>
      </c>
      <c r="C2938" s="4">
        <f>C2920</f>
        <v>0</v>
      </c>
      <c r="D2938" s="4">
        <f t="shared" ref="D2938:G2938" si="5336">D2920</f>
        <v>-1</v>
      </c>
      <c r="E2938" s="4">
        <f t="shared" si="5336"/>
        <v>1</v>
      </c>
      <c r="F2938" s="4">
        <f t="shared" si="5336"/>
        <v>0</v>
      </c>
      <c r="G2938" s="4">
        <f t="shared" si="5336"/>
        <v>1</v>
      </c>
      <c r="H2938" s="12">
        <f>H2934</f>
        <v>3.0142925269393226</v>
      </c>
      <c r="I2938" s="12">
        <f t="shared" ref="I2938:K2938" si="5337">I2934</f>
        <v>0.36820132584401993</v>
      </c>
      <c r="J2938" s="12">
        <f t="shared" si="5337"/>
        <v>2.6953307418408143</v>
      </c>
      <c r="K2938" s="12">
        <f t="shared" si="5337"/>
        <v>-6.7766959839148572E-2</v>
      </c>
      <c r="L2938" s="4">
        <f>SUMPRODUCT(D2938:G2938,H2938:K2938)</f>
        <v>-2.7138581609344512</v>
      </c>
      <c r="M2938" s="11">
        <f>1/(1+EXP(-L2938))</f>
        <v>6.2160553335783436E-2</v>
      </c>
      <c r="N2938" s="12">
        <f>(M2938-C2938)^2</f>
        <v>3.8639343910107774E-3</v>
      </c>
      <c r="O2938" s="12">
        <f>2*D2938*$M2938*(1-$M2938)*($M2938-$C2938)</f>
        <v>-7.2475001824247676E-3</v>
      </c>
      <c r="P2938" s="12">
        <f t="shared" ref="P2938:P2947" si="5338">2*E2938*$M2938*(1-$M2938)*($M2938-$C2938)</f>
        <v>7.2475001824247676E-3</v>
      </c>
      <c r="Q2938" s="12">
        <f t="shared" ref="Q2938:Q2947" si="5339">2*F2938*$M2938*(1-$M2938)*($M2938-$C2938)</f>
        <v>0</v>
      </c>
      <c r="R2938" s="12">
        <f t="shared" ref="R2938:R2947" si="5340">2*G2938*$M2938*(1-$M2938)*($M2938-$C2938)</f>
        <v>7.2475001824247676E-3</v>
      </c>
      <c r="S2938" s="4">
        <f>IF(M2938&gt;0.5,1,0)</f>
        <v>0</v>
      </c>
      <c r="T2938" s="15" t="str">
        <f>IF(S2938=C2938,"OK","FAUX")</f>
        <v>OK</v>
      </c>
    </row>
    <row r="2939" spans="1:20" x14ac:dyDescent="0.25">
      <c r="A2939" t="s">
        <v>40</v>
      </c>
      <c r="B2939" t="s">
        <v>34</v>
      </c>
      <c r="C2939" s="4">
        <f t="shared" ref="C2939:G2939" si="5341">C2921</f>
        <v>1</v>
      </c>
      <c r="D2939" s="4">
        <f t="shared" si="5341"/>
        <v>0</v>
      </c>
      <c r="E2939" s="4">
        <f t="shared" si="5341"/>
        <v>1</v>
      </c>
      <c r="F2939" s="4">
        <f t="shared" si="5341"/>
        <v>1</v>
      </c>
      <c r="G2939" s="4">
        <f t="shared" si="5341"/>
        <v>1</v>
      </c>
      <c r="H2939" s="12">
        <f>H2934</f>
        <v>3.0142925269393226</v>
      </c>
      <c r="I2939" s="12">
        <f t="shared" ref="I2939:K2939" si="5342">I2934</f>
        <v>0.36820132584401993</v>
      </c>
      <c r="J2939" s="12">
        <f t="shared" si="5342"/>
        <v>2.6953307418408143</v>
      </c>
      <c r="K2939" s="12">
        <f t="shared" si="5342"/>
        <v>-6.7766959839148572E-2</v>
      </c>
      <c r="L2939" s="4">
        <f t="shared" ref="L2939:L2947" si="5343">SUMPRODUCT(D2939:G2939,H2939:K2939)</f>
        <v>2.9957651078456857</v>
      </c>
      <c r="M2939" s="11">
        <f t="shared" ref="M2939:M2947" si="5344">1/(1+EXP(-L2939))</f>
        <v>0.95238244144235784</v>
      </c>
      <c r="N2939" s="12">
        <f t="shared" ref="N2939:N2947" si="5345">(M2939-C2939)^2</f>
        <v>2.2674318829904801E-3</v>
      </c>
      <c r="O2939" s="12">
        <f t="shared" ref="O2939:O2947" si="5346">2*D2939*$M2939*(1-$M2939)*($M2939-$C2939)</f>
        <v>0</v>
      </c>
      <c r="P2939" s="12">
        <f t="shared" si="5338"/>
        <v>-4.3189246250534318E-3</v>
      </c>
      <c r="Q2939" s="12">
        <f t="shared" si="5339"/>
        <v>-4.3189246250534318E-3</v>
      </c>
      <c r="R2939" s="12">
        <f t="shared" si="5340"/>
        <v>-4.3189246250534318E-3</v>
      </c>
      <c r="S2939" s="4">
        <f t="shared" ref="S2939:S2947" si="5347">IF(M2939&gt;0.5,1,0)</f>
        <v>1</v>
      </c>
      <c r="T2939" s="15" t="str">
        <f t="shared" ref="T2939:T2947" si="5348">IF(S2939=C2939,"OK","FAUX")</f>
        <v>OK</v>
      </c>
    </row>
    <row r="2940" spans="1:20" x14ac:dyDescent="0.25">
      <c r="A2940" t="s">
        <v>39</v>
      </c>
      <c r="B2940" t="s">
        <v>35</v>
      </c>
      <c r="C2940" s="4">
        <f t="shared" ref="C2940:G2940" si="5349">C2922</f>
        <v>0</v>
      </c>
      <c r="D2940" s="4">
        <f t="shared" si="5349"/>
        <v>-1</v>
      </c>
      <c r="E2940" s="4">
        <f t="shared" si="5349"/>
        <v>1</v>
      </c>
      <c r="F2940" s="4">
        <f t="shared" si="5349"/>
        <v>-1</v>
      </c>
      <c r="G2940" s="4">
        <f t="shared" si="5349"/>
        <v>0</v>
      </c>
      <c r="H2940" s="12">
        <f>H2934</f>
        <v>3.0142925269393226</v>
      </c>
      <c r="I2940" s="12">
        <f t="shared" ref="I2940:K2940" si="5350">I2934</f>
        <v>0.36820132584401993</v>
      </c>
      <c r="J2940" s="12">
        <f t="shared" si="5350"/>
        <v>2.6953307418408143</v>
      </c>
      <c r="K2940" s="12">
        <f t="shared" si="5350"/>
        <v>-6.7766959839148572E-2</v>
      </c>
      <c r="L2940" s="4">
        <f t="shared" si="5343"/>
        <v>-5.3414219429361172</v>
      </c>
      <c r="M2940" s="11">
        <f t="shared" si="5344"/>
        <v>4.7662303573813422E-3</v>
      </c>
      <c r="N2940" s="12">
        <f t="shared" si="5345"/>
        <v>2.2716951819623478E-5</v>
      </c>
      <c r="O2940" s="12">
        <f t="shared" si="5346"/>
        <v>-4.5217355188467238E-5</v>
      </c>
      <c r="P2940" s="12">
        <f t="shared" si="5338"/>
        <v>4.5217355188467238E-5</v>
      </c>
      <c r="Q2940" s="12">
        <f t="shared" si="5339"/>
        <v>-4.5217355188467238E-5</v>
      </c>
      <c r="R2940" s="12">
        <f t="shared" si="5340"/>
        <v>0</v>
      </c>
      <c r="S2940" s="4">
        <f t="shared" si="5347"/>
        <v>0</v>
      </c>
      <c r="T2940" s="15" t="str">
        <f t="shared" si="5348"/>
        <v>OK</v>
      </c>
    </row>
    <row r="2941" spans="1:20" x14ac:dyDescent="0.25">
      <c r="A2941" t="s">
        <v>39</v>
      </c>
      <c r="B2941" t="s">
        <v>37</v>
      </c>
      <c r="C2941" s="4">
        <f t="shared" ref="C2941:G2941" si="5351">C2923</f>
        <v>0</v>
      </c>
      <c r="D2941" s="4">
        <f t="shared" si="5351"/>
        <v>-1</v>
      </c>
      <c r="E2941" s="4">
        <f t="shared" si="5351"/>
        <v>0</v>
      </c>
      <c r="F2941" s="4">
        <f t="shared" si="5351"/>
        <v>-1</v>
      </c>
      <c r="G2941" s="4">
        <f t="shared" si="5351"/>
        <v>1</v>
      </c>
      <c r="H2941" s="12">
        <f>H2934</f>
        <v>3.0142925269393226</v>
      </c>
      <c r="I2941" s="12">
        <f t="shared" ref="I2941:K2941" si="5352">I2934</f>
        <v>0.36820132584401993</v>
      </c>
      <c r="J2941" s="12">
        <f t="shared" si="5352"/>
        <v>2.6953307418408143</v>
      </c>
      <c r="K2941" s="12">
        <f t="shared" si="5352"/>
        <v>-6.7766959839148572E-2</v>
      </c>
      <c r="L2941" s="4">
        <f t="shared" si="5343"/>
        <v>-5.7773902286192849</v>
      </c>
      <c r="M2941" s="11">
        <f t="shared" si="5344"/>
        <v>3.0872262953758217E-3</v>
      </c>
      <c r="N2941" s="12">
        <f t="shared" si="5345"/>
        <v>9.53096619885992E-6</v>
      </c>
      <c r="O2941" s="12">
        <f t="shared" si="5346"/>
        <v>-1.9003083898780922E-5</v>
      </c>
      <c r="P2941" s="12">
        <f t="shared" si="5338"/>
        <v>0</v>
      </c>
      <c r="Q2941" s="12">
        <f t="shared" si="5339"/>
        <v>-1.9003083898780922E-5</v>
      </c>
      <c r="R2941" s="12">
        <f t="shared" si="5340"/>
        <v>1.9003083898780922E-5</v>
      </c>
      <c r="S2941" s="4">
        <f t="shared" si="5347"/>
        <v>0</v>
      </c>
      <c r="T2941" s="15" t="str">
        <f t="shared" si="5348"/>
        <v>OK</v>
      </c>
    </row>
    <row r="2942" spans="1:20" x14ac:dyDescent="0.25">
      <c r="A2942" t="s">
        <v>40</v>
      </c>
      <c r="B2942" t="s">
        <v>32</v>
      </c>
      <c r="C2942" s="4">
        <f t="shared" ref="C2942:G2942" si="5353">C2924</f>
        <v>1</v>
      </c>
      <c r="D2942" s="4">
        <f t="shared" si="5353"/>
        <v>1</v>
      </c>
      <c r="E2942" s="4">
        <f t="shared" si="5353"/>
        <v>1</v>
      </c>
      <c r="F2942" s="4">
        <f t="shared" si="5353"/>
        <v>0</v>
      </c>
      <c r="G2942" s="4">
        <f t="shared" si="5353"/>
        <v>1</v>
      </c>
      <c r="H2942" s="12">
        <f>H2934</f>
        <v>3.0142925269393226</v>
      </c>
      <c r="I2942" s="12">
        <f t="shared" ref="I2942:K2942" si="5354">I2934</f>
        <v>0.36820132584401993</v>
      </c>
      <c r="J2942" s="12">
        <f t="shared" si="5354"/>
        <v>2.6953307418408143</v>
      </c>
      <c r="K2942" s="12">
        <f t="shared" si="5354"/>
        <v>-6.7766959839148572E-2</v>
      </c>
      <c r="L2942" s="4">
        <f t="shared" si="5343"/>
        <v>3.314726892944194</v>
      </c>
      <c r="M2942" s="11">
        <f t="shared" si="5344"/>
        <v>0.96493058871978077</v>
      </c>
      <c r="N2942" s="12">
        <f t="shared" si="5345"/>
        <v>1.2298636075411679E-3</v>
      </c>
      <c r="O2942" s="12">
        <f t="shared" si="5346"/>
        <v>-2.3734660297394651E-3</v>
      </c>
      <c r="P2942" s="12">
        <f t="shared" si="5338"/>
        <v>-2.3734660297394651E-3</v>
      </c>
      <c r="Q2942" s="12">
        <f t="shared" si="5339"/>
        <v>0</v>
      </c>
      <c r="R2942" s="12">
        <f t="shared" si="5340"/>
        <v>-2.3734660297394651E-3</v>
      </c>
      <c r="S2942" s="4">
        <f t="shared" si="5347"/>
        <v>1</v>
      </c>
      <c r="T2942" s="15" t="str">
        <f t="shared" si="5348"/>
        <v>OK</v>
      </c>
    </row>
    <row r="2943" spans="1:20" x14ac:dyDescent="0.25">
      <c r="A2943" t="s">
        <v>40</v>
      </c>
      <c r="B2943" t="s">
        <v>38</v>
      </c>
      <c r="C2943" s="4">
        <f t="shared" ref="C2943:G2943" si="5355">C2925</f>
        <v>1</v>
      </c>
      <c r="D2943" s="4">
        <f t="shared" si="5355"/>
        <v>1</v>
      </c>
      <c r="E2943" s="4">
        <f t="shared" si="5355"/>
        <v>1</v>
      </c>
      <c r="F2943" s="4">
        <f t="shared" si="5355"/>
        <v>1</v>
      </c>
      <c r="G2943" s="4">
        <f t="shared" si="5355"/>
        <v>0</v>
      </c>
      <c r="H2943" s="12">
        <f>H2934</f>
        <v>3.0142925269393226</v>
      </c>
      <c r="I2943" s="12">
        <f t="shared" ref="I2943:K2943" si="5356">I2934</f>
        <v>0.36820132584401993</v>
      </c>
      <c r="J2943" s="12">
        <f t="shared" si="5356"/>
        <v>2.6953307418408143</v>
      </c>
      <c r="K2943" s="12">
        <f t="shared" si="5356"/>
        <v>-6.7766959839148572E-2</v>
      </c>
      <c r="L2943" s="4">
        <f t="shared" si="5343"/>
        <v>6.0778245946241567</v>
      </c>
      <c r="M2943" s="11">
        <f t="shared" si="5344"/>
        <v>0.99771208676769851</v>
      </c>
      <c r="N2943" s="12">
        <f t="shared" si="5345"/>
        <v>5.2345469585402341E-6</v>
      </c>
      <c r="O2943" s="12">
        <f t="shared" si="5346"/>
        <v>-1.0445141538577373E-5</v>
      </c>
      <c r="P2943" s="12">
        <f t="shared" si="5338"/>
        <v>-1.0445141538577373E-5</v>
      </c>
      <c r="Q2943" s="12">
        <f t="shared" si="5339"/>
        <v>-1.0445141538577373E-5</v>
      </c>
      <c r="R2943" s="12">
        <f t="shared" si="5340"/>
        <v>0</v>
      </c>
      <c r="S2943" s="4">
        <f t="shared" si="5347"/>
        <v>1</v>
      </c>
      <c r="T2943" s="15" t="str">
        <f t="shared" si="5348"/>
        <v>OK</v>
      </c>
    </row>
    <row r="2944" spans="1:20" x14ac:dyDescent="0.25">
      <c r="A2944" t="s">
        <v>39</v>
      </c>
      <c r="B2944" t="s">
        <v>31</v>
      </c>
      <c r="C2944" s="4">
        <f t="shared" ref="C2944:G2944" si="5357">C2926</f>
        <v>0</v>
      </c>
      <c r="D2944" s="4">
        <f t="shared" si="5357"/>
        <v>0</v>
      </c>
      <c r="E2944" s="4">
        <f t="shared" si="5357"/>
        <v>0</v>
      </c>
      <c r="F2944" s="4">
        <f t="shared" si="5357"/>
        <v>-1</v>
      </c>
      <c r="G2944" s="4">
        <f t="shared" si="5357"/>
        <v>0</v>
      </c>
      <c r="H2944" s="12">
        <f>H2934</f>
        <v>3.0142925269393226</v>
      </c>
      <c r="I2944" s="12">
        <f t="shared" ref="I2944:K2944" si="5358">I2934</f>
        <v>0.36820132584401993</v>
      </c>
      <c r="J2944" s="12">
        <f t="shared" si="5358"/>
        <v>2.6953307418408143</v>
      </c>
      <c r="K2944" s="12">
        <f t="shared" si="5358"/>
        <v>-6.7766959839148572E-2</v>
      </c>
      <c r="L2944" s="4">
        <f t="shared" si="5343"/>
        <v>-2.6953307418408143</v>
      </c>
      <c r="M2944" s="11">
        <f t="shared" si="5344"/>
        <v>6.3249441174959509E-2</v>
      </c>
      <c r="N2944" s="12">
        <f t="shared" si="5345"/>
        <v>4.0004918089446631E-3</v>
      </c>
      <c r="O2944" s="12">
        <f t="shared" si="5346"/>
        <v>0</v>
      </c>
      <c r="P2944" s="12">
        <f t="shared" si="5338"/>
        <v>0</v>
      </c>
      <c r="Q2944" s="12">
        <f t="shared" si="5339"/>
        <v>-7.4949258752078198E-3</v>
      </c>
      <c r="R2944" s="12">
        <f t="shared" si="5340"/>
        <v>0</v>
      </c>
      <c r="S2944" s="4">
        <f t="shared" si="5347"/>
        <v>0</v>
      </c>
      <c r="T2944" s="15" t="str">
        <f t="shared" si="5348"/>
        <v>OK</v>
      </c>
    </row>
    <row r="2945" spans="1:20" x14ac:dyDescent="0.25">
      <c r="A2945" t="s">
        <v>40</v>
      </c>
      <c r="B2945" t="s">
        <v>30</v>
      </c>
      <c r="C2945" s="4">
        <f t="shared" ref="C2945:G2945" si="5359">C2927</f>
        <v>1</v>
      </c>
      <c r="D2945" s="4">
        <f t="shared" si="5359"/>
        <v>1</v>
      </c>
      <c r="E2945" s="4">
        <f t="shared" si="5359"/>
        <v>0</v>
      </c>
      <c r="F2945" s="4">
        <f t="shared" si="5359"/>
        <v>1</v>
      </c>
      <c r="G2945" s="4">
        <f t="shared" si="5359"/>
        <v>1</v>
      </c>
      <c r="H2945" s="12">
        <f>H2934</f>
        <v>3.0142925269393226</v>
      </c>
      <c r="I2945" s="12">
        <f t="shared" ref="I2945:K2945" si="5360">I2934</f>
        <v>0.36820132584401993</v>
      </c>
      <c r="J2945" s="12">
        <f t="shared" si="5360"/>
        <v>2.6953307418408143</v>
      </c>
      <c r="K2945" s="12">
        <f t="shared" si="5360"/>
        <v>-6.7766959839148572E-2</v>
      </c>
      <c r="L2945" s="4">
        <f t="shared" si="5343"/>
        <v>5.6418563089409881</v>
      </c>
      <c r="M2945" s="11">
        <f t="shared" si="5344"/>
        <v>0.996466252353707</v>
      </c>
      <c r="N2945" s="12">
        <f t="shared" si="5345"/>
        <v>1.2487372427681282E-5</v>
      </c>
      <c r="O2945" s="12">
        <f t="shared" si="5346"/>
        <v>-2.4886490409513158E-5</v>
      </c>
      <c r="P2945" s="12">
        <f t="shared" si="5338"/>
        <v>0</v>
      </c>
      <c r="Q2945" s="12">
        <f t="shared" si="5339"/>
        <v>-2.4886490409513158E-5</v>
      </c>
      <c r="R2945" s="12">
        <f t="shared" si="5340"/>
        <v>-2.4886490409513158E-5</v>
      </c>
      <c r="S2945" s="4">
        <f t="shared" si="5347"/>
        <v>1</v>
      </c>
      <c r="T2945" s="15" t="str">
        <f t="shared" si="5348"/>
        <v>OK</v>
      </c>
    </row>
    <row r="2946" spans="1:20" x14ac:dyDescent="0.25">
      <c r="A2946" t="s">
        <v>39</v>
      </c>
      <c r="B2946" t="s">
        <v>36</v>
      </c>
      <c r="C2946" s="4">
        <f t="shared" ref="C2946:G2946" si="5361">C2928</f>
        <v>0</v>
      </c>
      <c r="D2946" s="4">
        <f t="shared" si="5361"/>
        <v>-1</v>
      </c>
      <c r="E2946" s="4">
        <f t="shared" si="5361"/>
        <v>0</v>
      </c>
      <c r="F2946" s="4">
        <f t="shared" si="5361"/>
        <v>-1</v>
      </c>
      <c r="G2946" s="4">
        <f t="shared" si="5361"/>
        <v>0</v>
      </c>
      <c r="H2946" s="12">
        <f>H2934</f>
        <v>3.0142925269393226</v>
      </c>
      <c r="I2946" s="12">
        <f t="shared" ref="I2946:K2946" si="5362">I2934</f>
        <v>0.36820132584401993</v>
      </c>
      <c r="J2946" s="12">
        <f t="shared" si="5362"/>
        <v>2.6953307418408143</v>
      </c>
      <c r="K2946" s="12">
        <f t="shared" si="5362"/>
        <v>-6.7766959839148572E-2</v>
      </c>
      <c r="L2946" s="4">
        <f t="shared" si="5343"/>
        <v>-5.7096232687801365</v>
      </c>
      <c r="M2946" s="11">
        <f t="shared" si="5344"/>
        <v>3.3029749698301456E-3</v>
      </c>
      <c r="N2946" s="12">
        <f t="shared" si="5345"/>
        <v>1.0909643651324451E-5</v>
      </c>
      <c r="O2946" s="12">
        <f t="shared" si="5346"/>
        <v>-2.1747218742828721E-5</v>
      </c>
      <c r="P2946" s="12">
        <f t="shared" si="5338"/>
        <v>0</v>
      </c>
      <c r="Q2946" s="12">
        <f t="shared" si="5339"/>
        <v>-2.1747218742828721E-5</v>
      </c>
      <c r="R2946" s="12">
        <f t="shared" si="5340"/>
        <v>0</v>
      </c>
      <c r="S2946" s="4">
        <f t="shared" si="5347"/>
        <v>0</v>
      </c>
      <c r="T2946" s="15" t="str">
        <f t="shared" si="5348"/>
        <v>OK</v>
      </c>
    </row>
    <row r="2947" spans="1:20" x14ac:dyDescent="0.25">
      <c r="A2947" t="s">
        <v>40</v>
      </c>
      <c r="B2947" t="s">
        <v>33</v>
      </c>
      <c r="C2947" s="4">
        <f t="shared" ref="C2947:G2947" si="5363">C2929</f>
        <v>1</v>
      </c>
      <c r="D2947" s="4">
        <f t="shared" si="5363"/>
        <v>1</v>
      </c>
      <c r="E2947" s="4">
        <f t="shared" si="5363"/>
        <v>1</v>
      </c>
      <c r="F2947" s="4">
        <f t="shared" si="5363"/>
        <v>1</v>
      </c>
      <c r="G2947" s="4">
        <f t="shared" si="5363"/>
        <v>0</v>
      </c>
      <c r="H2947" s="12">
        <f>H2934</f>
        <v>3.0142925269393226</v>
      </c>
      <c r="I2947" s="12">
        <f t="shared" ref="I2947:K2947" si="5364">I2934</f>
        <v>0.36820132584401993</v>
      </c>
      <c r="J2947" s="12">
        <f t="shared" si="5364"/>
        <v>2.6953307418408143</v>
      </c>
      <c r="K2947" s="12">
        <f t="shared" si="5364"/>
        <v>-6.7766959839148572E-2</v>
      </c>
      <c r="L2947" s="4">
        <f t="shared" si="5343"/>
        <v>6.0778245946241567</v>
      </c>
      <c r="M2947" s="11">
        <f t="shared" si="5344"/>
        <v>0.99771208676769851</v>
      </c>
      <c r="N2947" s="12">
        <f t="shared" si="5345"/>
        <v>5.2345469585402341E-6</v>
      </c>
      <c r="O2947" s="12">
        <f t="shared" si="5346"/>
        <v>-1.0445141538577373E-5</v>
      </c>
      <c r="P2947" s="12">
        <f t="shared" si="5338"/>
        <v>-1.0445141538577373E-5</v>
      </c>
      <c r="Q2947" s="12">
        <f t="shared" si="5339"/>
        <v>-1.0445141538577373E-5</v>
      </c>
      <c r="R2947" s="12">
        <f t="shared" si="5340"/>
        <v>0</v>
      </c>
      <c r="S2947" s="4">
        <f t="shared" si="5347"/>
        <v>1</v>
      </c>
      <c r="T2947" s="15" t="str">
        <f t="shared" si="5348"/>
        <v>OK</v>
      </c>
    </row>
    <row r="2948" spans="1:20" x14ac:dyDescent="0.25">
      <c r="M2948" s="5" t="s">
        <v>47</v>
      </c>
      <c r="N2948" s="11">
        <f>AVERAGE(N2938:N2947)</f>
        <v>1.142783571850166E-3</v>
      </c>
      <c r="O2948"/>
    </row>
    <row r="2949" spans="1:20" x14ac:dyDescent="0.25">
      <c r="H2949" t="s">
        <v>41</v>
      </c>
      <c r="I2949">
        <f>I2931</f>
        <v>3</v>
      </c>
      <c r="M2949"/>
      <c r="N2949" s="5" t="s">
        <v>46</v>
      </c>
      <c r="O2949" s="11">
        <f>AVERAGE(O2938:O2947)</f>
        <v>-9.7527106434809781E-4</v>
      </c>
      <c r="P2949" s="11">
        <f t="shared" ref="P2949:R2949" si="5365">AVERAGE(P2938:P2947)</f>
        <v>5.794365997431833E-5</v>
      </c>
      <c r="Q2949" s="11">
        <f t="shared" si="5365"/>
        <v>-1.1945594931577995E-3</v>
      </c>
      <c r="R2949" s="11">
        <f t="shared" si="5365"/>
        <v>5.4922612112113838E-5</v>
      </c>
    </row>
    <row r="2950" spans="1:20" x14ac:dyDescent="0.25">
      <c r="M2950"/>
      <c r="N2950"/>
      <c r="O2950"/>
    </row>
    <row r="2951" spans="1:20" x14ac:dyDescent="0.25">
      <c r="M2951"/>
      <c r="N2951"/>
      <c r="O2951"/>
    </row>
    <row r="2952" spans="1:20" x14ac:dyDescent="0.25">
      <c r="H2952" s="13">
        <f>H2934-O2949*$I2949</f>
        <v>3.0172183401323669</v>
      </c>
      <c r="I2952" s="13">
        <f t="shared" ref="I2952" si="5366">I2934-P2949*$I2949</f>
        <v>0.36802749486409697</v>
      </c>
      <c r="J2952" s="13">
        <f t="shared" ref="J2952" si="5367">J2934-Q2949*$I2949</f>
        <v>2.6989144203202877</v>
      </c>
      <c r="K2952" s="13">
        <f t="shared" ref="K2952" si="5368">K2934-R2949*$I2949</f>
        <v>-6.7931727675484915E-2</v>
      </c>
      <c r="M2952"/>
      <c r="N2952"/>
      <c r="O2952"/>
    </row>
    <row r="2953" spans="1:20" x14ac:dyDescent="0.25">
      <c r="H2953" s="36" t="s">
        <v>18</v>
      </c>
      <c r="I2953" s="36"/>
      <c r="J2953" s="36"/>
      <c r="K2953" s="36"/>
      <c r="M2953"/>
      <c r="N2953"/>
      <c r="O2953" s="37" t="s">
        <v>23</v>
      </c>
      <c r="P2953" s="37"/>
      <c r="Q2953" s="37"/>
      <c r="R2953" s="37"/>
    </row>
    <row r="2954" spans="1:20" x14ac:dyDescent="0.25">
      <c r="A2954" s="14" t="s">
        <v>45</v>
      </c>
      <c r="B2954" s="14">
        <f>B2936+1</f>
        <v>164</v>
      </c>
      <c r="H2954" s="8" t="s">
        <v>19</v>
      </c>
      <c r="I2954" s="8" t="s">
        <v>20</v>
      </c>
      <c r="J2954" s="8" t="s">
        <v>22</v>
      </c>
      <c r="K2954" s="8" t="s">
        <v>21</v>
      </c>
      <c r="M2954"/>
      <c r="N2954"/>
      <c r="O2954" s="8" t="s">
        <v>24</v>
      </c>
      <c r="P2954" s="8" t="s">
        <v>25</v>
      </c>
      <c r="Q2954" s="8" t="s">
        <v>26</v>
      </c>
      <c r="R2954" s="8" t="s">
        <v>27</v>
      </c>
    </row>
    <row r="2955" spans="1:20" ht="30" x14ac:dyDescent="0.25">
      <c r="A2955" s="6" t="s">
        <v>44</v>
      </c>
      <c r="B2955" s="6" t="s">
        <v>13</v>
      </c>
      <c r="C2955" s="7" t="s">
        <v>7</v>
      </c>
      <c r="D2955" s="6" t="s">
        <v>14</v>
      </c>
      <c r="E2955" s="6" t="s">
        <v>1</v>
      </c>
      <c r="F2955" s="6" t="s">
        <v>2</v>
      </c>
      <c r="G2955" s="6" t="s">
        <v>15</v>
      </c>
      <c r="H2955" s="9" t="s">
        <v>14</v>
      </c>
      <c r="I2955" s="9" t="s">
        <v>1</v>
      </c>
      <c r="J2955" s="9" t="s">
        <v>2</v>
      </c>
      <c r="K2955" s="9" t="s">
        <v>15</v>
      </c>
      <c r="L2955" s="6" t="s">
        <v>16</v>
      </c>
      <c r="M2955" s="6" t="s">
        <v>17</v>
      </c>
      <c r="N2955" s="6" t="s">
        <v>28</v>
      </c>
      <c r="O2955" s="9" t="s">
        <v>14</v>
      </c>
      <c r="P2955" s="9" t="s">
        <v>1</v>
      </c>
      <c r="Q2955" s="9" t="s">
        <v>2</v>
      </c>
      <c r="R2955" s="9" t="s">
        <v>15</v>
      </c>
      <c r="S2955" s="7" t="s">
        <v>42</v>
      </c>
      <c r="T2955" s="9" t="s">
        <v>43</v>
      </c>
    </row>
    <row r="2956" spans="1:20" x14ac:dyDescent="0.25">
      <c r="A2956" t="s">
        <v>39</v>
      </c>
      <c r="B2956" t="s">
        <v>29</v>
      </c>
      <c r="C2956" s="4">
        <f>C2938</f>
        <v>0</v>
      </c>
      <c r="D2956" s="4">
        <f t="shared" ref="D2956:G2956" si="5369">D2938</f>
        <v>-1</v>
      </c>
      <c r="E2956" s="4">
        <f t="shared" si="5369"/>
        <v>1</v>
      </c>
      <c r="F2956" s="4">
        <f t="shared" si="5369"/>
        <v>0</v>
      </c>
      <c r="G2956" s="4">
        <f t="shared" si="5369"/>
        <v>1</v>
      </c>
      <c r="H2956" s="12">
        <f>H2952</f>
        <v>3.0172183401323669</v>
      </c>
      <c r="I2956" s="12">
        <f t="shared" ref="I2956:K2956" si="5370">I2952</f>
        <v>0.36802749486409697</v>
      </c>
      <c r="J2956" s="12">
        <f t="shared" si="5370"/>
        <v>2.6989144203202877</v>
      </c>
      <c r="K2956" s="12">
        <f t="shared" si="5370"/>
        <v>-6.7931727675484915E-2</v>
      </c>
      <c r="L2956" s="4">
        <f>SUMPRODUCT(D2956:G2956,H2956:K2956)</f>
        <v>-2.7171225729437549</v>
      </c>
      <c r="M2956" s="11">
        <f>1/(1+EXP(-L2956))</f>
        <v>6.1970520932652685E-2</v>
      </c>
      <c r="N2956" s="12">
        <f>(M2956-C2956)^2</f>
        <v>3.8403454646643445E-3</v>
      </c>
      <c r="O2956" s="12">
        <f>2*D2956*$M2956*(1-$M2956)*($M2956-$C2956)</f>
        <v>-7.20471451131549E-3</v>
      </c>
      <c r="P2956" s="12">
        <f t="shared" ref="P2956:P2965" si="5371">2*E2956*$M2956*(1-$M2956)*($M2956-$C2956)</f>
        <v>7.20471451131549E-3</v>
      </c>
      <c r="Q2956" s="12">
        <f t="shared" ref="Q2956:Q2965" si="5372">2*F2956*$M2956*(1-$M2956)*($M2956-$C2956)</f>
        <v>0</v>
      </c>
      <c r="R2956" s="12">
        <f t="shared" ref="R2956:R2965" si="5373">2*G2956*$M2956*(1-$M2956)*($M2956-$C2956)</f>
        <v>7.20471451131549E-3</v>
      </c>
      <c r="S2956" s="4">
        <f>IF(M2956&gt;0.5,1,0)</f>
        <v>0</v>
      </c>
      <c r="T2956" s="15" t="str">
        <f>IF(S2956=C2956,"OK","FAUX")</f>
        <v>OK</v>
      </c>
    </row>
    <row r="2957" spans="1:20" x14ac:dyDescent="0.25">
      <c r="A2957" t="s">
        <v>40</v>
      </c>
      <c r="B2957" t="s">
        <v>34</v>
      </c>
      <c r="C2957" s="4">
        <f t="shared" ref="C2957:G2957" si="5374">C2939</f>
        <v>1</v>
      </c>
      <c r="D2957" s="4">
        <f t="shared" si="5374"/>
        <v>0</v>
      </c>
      <c r="E2957" s="4">
        <f t="shared" si="5374"/>
        <v>1</v>
      </c>
      <c r="F2957" s="4">
        <f t="shared" si="5374"/>
        <v>1</v>
      </c>
      <c r="G2957" s="4">
        <f t="shared" si="5374"/>
        <v>1</v>
      </c>
      <c r="H2957" s="12">
        <f>H2952</f>
        <v>3.0172183401323669</v>
      </c>
      <c r="I2957" s="12">
        <f t="shared" ref="I2957:K2957" si="5375">I2952</f>
        <v>0.36802749486409697</v>
      </c>
      <c r="J2957" s="12">
        <f t="shared" si="5375"/>
        <v>2.6989144203202877</v>
      </c>
      <c r="K2957" s="12">
        <f t="shared" si="5375"/>
        <v>-6.7931727675484915E-2</v>
      </c>
      <c r="L2957" s="4">
        <f t="shared" ref="L2957:L2965" si="5376">SUMPRODUCT(D2957:G2957,H2957:K2957)</f>
        <v>2.9990101875088997</v>
      </c>
      <c r="M2957" s="11">
        <f t="shared" ref="M2957:M2965" si="5377">1/(1+EXP(-L2957))</f>
        <v>0.95252939036367612</v>
      </c>
      <c r="N2957" s="12">
        <f t="shared" ref="N2957:N2965" si="5378">(M2957-C2957)^2</f>
        <v>2.2534587792442454E-3</v>
      </c>
      <c r="O2957" s="12">
        <f t="shared" ref="O2957:O2965" si="5379">2*D2957*$M2957*(1-$M2957)*($M2957-$C2957)</f>
        <v>0</v>
      </c>
      <c r="P2957" s="12">
        <f t="shared" si="5371"/>
        <v>-4.2929714344063898E-3</v>
      </c>
      <c r="Q2957" s="12">
        <f t="shared" si="5372"/>
        <v>-4.2929714344063898E-3</v>
      </c>
      <c r="R2957" s="12">
        <f t="shared" si="5373"/>
        <v>-4.2929714344063898E-3</v>
      </c>
      <c r="S2957" s="4">
        <f t="shared" ref="S2957:S2965" si="5380">IF(M2957&gt;0.5,1,0)</f>
        <v>1</v>
      </c>
      <c r="T2957" s="15" t="str">
        <f t="shared" ref="T2957:T2965" si="5381">IF(S2957=C2957,"OK","FAUX")</f>
        <v>OK</v>
      </c>
    </row>
    <row r="2958" spans="1:20" x14ac:dyDescent="0.25">
      <c r="A2958" t="s">
        <v>39</v>
      </c>
      <c r="B2958" t="s">
        <v>35</v>
      </c>
      <c r="C2958" s="4">
        <f t="shared" ref="C2958:G2958" si="5382">C2940</f>
        <v>0</v>
      </c>
      <c r="D2958" s="4">
        <f t="shared" si="5382"/>
        <v>-1</v>
      </c>
      <c r="E2958" s="4">
        <f t="shared" si="5382"/>
        <v>1</v>
      </c>
      <c r="F2958" s="4">
        <f t="shared" si="5382"/>
        <v>-1</v>
      </c>
      <c r="G2958" s="4">
        <f t="shared" si="5382"/>
        <v>0</v>
      </c>
      <c r="H2958" s="12">
        <f>H2952</f>
        <v>3.0172183401323669</v>
      </c>
      <c r="I2958" s="12">
        <f t="shared" ref="I2958:K2958" si="5383">I2952</f>
        <v>0.36802749486409697</v>
      </c>
      <c r="J2958" s="12">
        <f t="shared" si="5383"/>
        <v>2.6989144203202877</v>
      </c>
      <c r="K2958" s="12">
        <f t="shared" si="5383"/>
        <v>-6.7931727675484915E-2</v>
      </c>
      <c r="L2958" s="4">
        <f t="shared" si="5376"/>
        <v>-5.3481052655885577</v>
      </c>
      <c r="M2958" s="11">
        <f t="shared" si="5377"/>
        <v>4.7346326267919681E-3</v>
      </c>
      <c r="N2958" s="12">
        <f t="shared" si="5378"/>
        <v>2.2416746110683012E-5</v>
      </c>
      <c r="O2958" s="12">
        <f t="shared" si="5379"/>
        <v>-4.4621222106321723E-5</v>
      </c>
      <c r="P2958" s="12">
        <f t="shared" si="5371"/>
        <v>4.4621222106321723E-5</v>
      </c>
      <c r="Q2958" s="12">
        <f t="shared" si="5372"/>
        <v>-4.4621222106321723E-5</v>
      </c>
      <c r="R2958" s="12">
        <f t="shared" si="5373"/>
        <v>0</v>
      </c>
      <c r="S2958" s="4">
        <f t="shared" si="5380"/>
        <v>0</v>
      </c>
      <c r="T2958" s="15" t="str">
        <f t="shared" si="5381"/>
        <v>OK</v>
      </c>
    </row>
    <row r="2959" spans="1:20" x14ac:dyDescent="0.25">
      <c r="A2959" t="s">
        <v>39</v>
      </c>
      <c r="B2959" t="s">
        <v>37</v>
      </c>
      <c r="C2959" s="4">
        <f t="shared" ref="C2959:G2959" si="5384">C2941</f>
        <v>0</v>
      </c>
      <c r="D2959" s="4">
        <f t="shared" si="5384"/>
        <v>-1</v>
      </c>
      <c r="E2959" s="4">
        <f t="shared" si="5384"/>
        <v>0</v>
      </c>
      <c r="F2959" s="4">
        <f t="shared" si="5384"/>
        <v>-1</v>
      </c>
      <c r="G2959" s="4">
        <f t="shared" si="5384"/>
        <v>1</v>
      </c>
      <c r="H2959" s="12">
        <f>H2952</f>
        <v>3.0172183401323669</v>
      </c>
      <c r="I2959" s="12">
        <f t="shared" ref="I2959:K2959" si="5385">I2952</f>
        <v>0.36802749486409697</v>
      </c>
      <c r="J2959" s="12">
        <f t="shared" si="5385"/>
        <v>2.6989144203202877</v>
      </c>
      <c r="K2959" s="12">
        <f t="shared" si="5385"/>
        <v>-6.7931727675484915E-2</v>
      </c>
      <c r="L2959" s="4">
        <f t="shared" si="5376"/>
        <v>-5.7840644881281396</v>
      </c>
      <c r="M2959" s="11">
        <f t="shared" si="5377"/>
        <v>3.0667529344690207E-3</v>
      </c>
      <c r="N2959" s="12">
        <f t="shared" si="5378"/>
        <v>9.4049735610743499E-6</v>
      </c>
      <c r="O2959" s="12">
        <f t="shared" si="5379"/>
        <v>-1.8752261661614643E-5</v>
      </c>
      <c r="P2959" s="12">
        <f t="shared" si="5371"/>
        <v>0</v>
      </c>
      <c r="Q2959" s="12">
        <f t="shared" si="5372"/>
        <v>-1.8752261661614643E-5</v>
      </c>
      <c r="R2959" s="12">
        <f t="shared" si="5373"/>
        <v>1.8752261661614643E-5</v>
      </c>
      <c r="S2959" s="4">
        <f t="shared" si="5380"/>
        <v>0</v>
      </c>
      <c r="T2959" s="15" t="str">
        <f t="shared" si="5381"/>
        <v>OK</v>
      </c>
    </row>
    <row r="2960" spans="1:20" x14ac:dyDescent="0.25">
      <c r="A2960" t="s">
        <v>40</v>
      </c>
      <c r="B2960" t="s">
        <v>32</v>
      </c>
      <c r="C2960" s="4">
        <f t="shared" ref="C2960:G2960" si="5386">C2942</f>
        <v>1</v>
      </c>
      <c r="D2960" s="4">
        <f t="shared" si="5386"/>
        <v>1</v>
      </c>
      <c r="E2960" s="4">
        <f t="shared" si="5386"/>
        <v>1</v>
      </c>
      <c r="F2960" s="4">
        <f t="shared" si="5386"/>
        <v>0</v>
      </c>
      <c r="G2960" s="4">
        <f t="shared" si="5386"/>
        <v>1</v>
      </c>
      <c r="H2960" s="12">
        <f>H2952</f>
        <v>3.0172183401323669</v>
      </c>
      <c r="I2960" s="12">
        <f t="shared" ref="I2960:K2960" si="5387">I2952</f>
        <v>0.36802749486409697</v>
      </c>
      <c r="J2960" s="12">
        <f t="shared" si="5387"/>
        <v>2.6989144203202877</v>
      </c>
      <c r="K2960" s="12">
        <f t="shared" si="5387"/>
        <v>-6.7931727675484915E-2</v>
      </c>
      <c r="L2960" s="4">
        <f t="shared" si="5376"/>
        <v>3.3173141073209789</v>
      </c>
      <c r="M2960" s="11">
        <f t="shared" si="5377"/>
        <v>0.96501803364991678</v>
      </c>
      <c r="N2960" s="12">
        <f t="shared" si="5378"/>
        <v>1.2237379697183544E-3</v>
      </c>
      <c r="O2960" s="12">
        <f t="shared" si="5379"/>
        <v>-2.3618584184806955E-3</v>
      </c>
      <c r="P2960" s="12">
        <f t="shared" si="5371"/>
        <v>-2.3618584184806955E-3</v>
      </c>
      <c r="Q2960" s="12">
        <f t="shared" si="5372"/>
        <v>0</v>
      </c>
      <c r="R2960" s="12">
        <f t="shared" si="5373"/>
        <v>-2.3618584184806955E-3</v>
      </c>
      <c r="S2960" s="4">
        <f t="shared" si="5380"/>
        <v>1</v>
      </c>
      <c r="T2960" s="15" t="str">
        <f t="shared" si="5381"/>
        <v>OK</v>
      </c>
    </row>
    <row r="2961" spans="1:20" x14ac:dyDescent="0.25">
      <c r="A2961" t="s">
        <v>40</v>
      </c>
      <c r="B2961" t="s">
        <v>38</v>
      </c>
      <c r="C2961" s="4">
        <f t="shared" ref="C2961:G2961" si="5388">C2943</f>
        <v>1</v>
      </c>
      <c r="D2961" s="4">
        <f t="shared" si="5388"/>
        <v>1</v>
      </c>
      <c r="E2961" s="4">
        <f t="shared" si="5388"/>
        <v>1</v>
      </c>
      <c r="F2961" s="4">
        <f t="shared" si="5388"/>
        <v>1</v>
      </c>
      <c r="G2961" s="4">
        <f t="shared" si="5388"/>
        <v>0</v>
      </c>
      <c r="H2961" s="12">
        <f>H2952</f>
        <v>3.0172183401323669</v>
      </c>
      <c r="I2961" s="12">
        <f t="shared" ref="I2961:K2961" si="5389">I2952</f>
        <v>0.36802749486409697</v>
      </c>
      <c r="J2961" s="12">
        <f t="shared" si="5389"/>
        <v>2.6989144203202877</v>
      </c>
      <c r="K2961" s="12">
        <f t="shared" si="5389"/>
        <v>-6.7931727675484915E-2</v>
      </c>
      <c r="L2961" s="4">
        <f t="shared" si="5376"/>
        <v>6.0841602553167515</v>
      </c>
      <c r="M2961" s="11">
        <f t="shared" si="5377"/>
        <v>0.99772650353619508</v>
      </c>
      <c r="N2961" s="12">
        <f t="shared" si="5378"/>
        <v>5.1687861709334981E-6</v>
      </c>
      <c r="O2961" s="12">
        <f t="shared" si="5379"/>
        <v>-1.0314069907703434E-5</v>
      </c>
      <c r="P2961" s="12">
        <f t="shared" si="5371"/>
        <v>-1.0314069907703434E-5</v>
      </c>
      <c r="Q2961" s="12">
        <f t="shared" si="5372"/>
        <v>-1.0314069907703434E-5</v>
      </c>
      <c r="R2961" s="12">
        <f t="shared" si="5373"/>
        <v>0</v>
      </c>
      <c r="S2961" s="4">
        <f t="shared" si="5380"/>
        <v>1</v>
      </c>
      <c r="T2961" s="15" t="str">
        <f t="shared" si="5381"/>
        <v>OK</v>
      </c>
    </row>
    <row r="2962" spans="1:20" x14ac:dyDescent="0.25">
      <c r="A2962" t="s">
        <v>39</v>
      </c>
      <c r="B2962" t="s">
        <v>31</v>
      </c>
      <c r="C2962" s="4">
        <f t="shared" ref="C2962:G2962" si="5390">C2944</f>
        <v>0</v>
      </c>
      <c r="D2962" s="4">
        <f t="shared" si="5390"/>
        <v>0</v>
      </c>
      <c r="E2962" s="4">
        <f t="shared" si="5390"/>
        <v>0</v>
      </c>
      <c r="F2962" s="4">
        <f t="shared" si="5390"/>
        <v>-1</v>
      </c>
      <c r="G2962" s="4">
        <f t="shared" si="5390"/>
        <v>0</v>
      </c>
      <c r="H2962" s="12">
        <f>H2952</f>
        <v>3.0172183401323669</v>
      </c>
      <c r="I2962" s="12">
        <f t="shared" ref="I2962:K2962" si="5391">I2952</f>
        <v>0.36802749486409697</v>
      </c>
      <c r="J2962" s="12">
        <f t="shared" si="5391"/>
        <v>2.6989144203202877</v>
      </c>
      <c r="K2962" s="12">
        <f t="shared" si="5391"/>
        <v>-6.7931727675484915E-2</v>
      </c>
      <c r="L2962" s="4">
        <f t="shared" si="5376"/>
        <v>-2.6989144203202877</v>
      </c>
      <c r="M2962" s="11">
        <f t="shared" si="5377"/>
        <v>6.303744402940159E-2</v>
      </c>
      <c r="N2962" s="12">
        <f t="shared" si="5378"/>
        <v>3.9737193497599386E-3</v>
      </c>
      <c r="O2962" s="12">
        <f t="shared" si="5379"/>
        <v>0</v>
      </c>
      <c r="P2962" s="12">
        <f t="shared" si="5371"/>
        <v>0</v>
      </c>
      <c r="Q2962" s="12">
        <f t="shared" si="5372"/>
        <v>-7.4464524773217924E-3</v>
      </c>
      <c r="R2962" s="12">
        <f t="shared" si="5373"/>
        <v>0</v>
      </c>
      <c r="S2962" s="4">
        <f t="shared" si="5380"/>
        <v>0</v>
      </c>
      <c r="T2962" s="15" t="str">
        <f t="shared" si="5381"/>
        <v>OK</v>
      </c>
    </row>
    <row r="2963" spans="1:20" x14ac:dyDescent="0.25">
      <c r="A2963" t="s">
        <v>40</v>
      </c>
      <c r="B2963" t="s">
        <v>30</v>
      </c>
      <c r="C2963" s="4">
        <f t="shared" ref="C2963:G2963" si="5392">C2945</f>
        <v>1</v>
      </c>
      <c r="D2963" s="4">
        <f t="shared" si="5392"/>
        <v>1</v>
      </c>
      <c r="E2963" s="4">
        <f t="shared" si="5392"/>
        <v>0</v>
      </c>
      <c r="F2963" s="4">
        <f t="shared" si="5392"/>
        <v>1</v>
      </c>
      <c r="G2963" s="4">
        <f t="shared" si="5392"/>
        <v>1</v>
      </c>
      <c r="H2963" s="12">
        <f>H2952</f>
        <v>3.0172183401323669</v>
      </c>
      <c r="I2963" s="12">
        <f t="shared" ref="I2963:K2963" si="5393">I2952</f>
        <v>0.36802749486409697</v>
      </c>
      <c r="J2963" s="12">
        <f t="shared" si="5393"/>
        <v>2.6989144203202877</v>
      </c>
      <c r="K2963" s="12">
        <f t="shared" si="5393"/>
        <v>-6.7931727675484915E-2</v>
      </c>
      <c r="L2963" s="4">
        <f t="shared" si="5376"/>
        <v>5.6482010327771697</v>
      </c>
      <c r="M2963" s="11">
        <f t="shared" si="5377"/>
        <v>0.99648852355002837</v>
      </c>
      <c r="N2963" s="12">
        <f t="shared" si="5378"/>
        <v>1.2330466858705353E-5</v>
      </c>
      <c r="O2963" s="12">
        <f t="shared" si="5379"/>
        <v>-2.4574337429427707E-5</v>
      </c>
      <c r="P2963" s="12">
        <f t="shared" si="5371"/>
        <v>0</v>
      </c>
      <c r="Q2963" s="12">
        <f t="shared" si="5372"/>
        <v>-2.4574337429427707E-5</v>
      </c>
      <c r="R2963" s="12">
        <f t="shared" si="5373"/>
        <v>-2.4574337429427707E-5</v>
      </c>
      <c r="S2963" s="4">
        <f t="shared" si="5380"/>
        <v>1</v>
      </c>
      <c r="T2963" s="15" t="str">
        <f t="shared" si="5381"/>
        <v>OK</v>
      </c>
    </row>
    <row r="2964" spans="1:20" x14ac:dyDescent="0.25">
      <c r="A2964" t="s">
        <v>39</v>
      </c>
      <c r="B2964" t="s">
        <v>36</v>
      </c>
      <c r="C2964" s="4">
        <f t="shared" ref="C2964:G2964" si="5394">C2946</f>
        <v>0</v>
      </c>
      <c r="D2964" s="4">
        <f t="shared" si="5394"/>
        <v>-1</v>
      </c>
      <c r="E2964" s="4">
        <f t="shared" si="5394"/>
        <v>0</v>
      </c>
      <c r="F2964" s="4">
        <f t="shared" si="5394"/>
        <v>-1</v>
      </c>
      <c r="G2964" s="4">
        <f t="shared" si="5394"/>
        <v>0</v>
      </c>
      <c r="H2964" s="12">
        <f>H2952</f>
        <v>3.0172183401323669</v>
      </c>
      <c r="I2964" s="12">
        <f t="shared" ref="I2964:K2964" si="5395">I2952</f>
        <v>0.36802749486409697</v>
      </c>
      <c r="J2964" s="12">
        <f t="shared" si="5395"/>
        <v>2.6989144203202877</v>
      </c>
      <c r="K2964" s="12">
        <f t="shared" si="5395"/>
        <v>-6.7931727675484915E-2</v>
      </c>
      <c r="L2964" s="4">
        <f t="shared" si="5376"/>
        <v>-5.7161327604526546</v>
      </c>
      <c r="M2964" s="11">
        <f t="shared" si="5377"/>
        <v>3.2816144372688903E-3</v>
      </c>
      <c r="N2964" s="12">
        <f t="shared" si="5378"/>
        <v>1.0768993314891616E-5</v>
      </c>
      <c r="O2964" s="12">
        <f t="shared" si="5379"/>
        <v>-2.1467307261909231E-5</v>
      </c>
      <c r="P2964" s="12">
        <f t="shared" si="5371"/>
        <v>0</v>
      </c>
      <c r="Q2964" s="12">
        <f t="shared" si="5372"/>
        <v>-2.1467307261909231E-5</v>
      </c>
      <c r="R2964" s="12">
        <f t="shared" si="5373"/>
        <v>0</v>
      </c>
      <c r="S2964" s="4">
        <f t="shared" si="5380"/>
        <v>0</v>
      </c>
      <c r="T2964" s="15" t="str">
        <f t="shared" si="5381"/>
        <v>OK</v>
      </c>
    </row>
    <row r="2965" spans="1:20" x14ac:dyDescent="0.25">
      <c r="A2965" t="s">
        <v>40</v>
      </c>
      <c r="B2965" t="s">
        <v>33</v>
      </c>
      <c r="C2965" s="4">
        <f t="shared" ref="C2965:G2965" si="5396">C2947</f>
        <v>1</v>
      </c>
      <c r="D2965" s="4">
        <f t="shared" si="5396"/>
        <v>1</v>
      </c>
      <c r="E2965" s="4">
        <f t="shared" si="5396"/>
        <v>1</v>
      </c>
      <c r="F2965" s="4">
        <f t="shared" si="5396"/>
        <v>1</v>
      </c>
      <c r="G2965" s="4">
        <f t="shared" si="5396"/>
        <v>0</v>
      </c>
      <c r="H2965" s="12">
        <f>H2952</f>
        <v>3.0172183401323669</v>
      </c>
      <c r="I2965" s="12">
        <f t="shared" ref="I2965:K2965" si="5397">I2952</f>
        <v>0.36802749486409697</v>
      </c>
      <c r="J2965" s="12">
        <f t="shared" si="5397"/>
        <v>2.6989144203202877</v>
      </c>
      <c r="K2965" s="12">
        <f t="shared" si="5397"/>
        <v>-6.7931727675484915E-2</v>
      </c>
      <c r="L2965" s="4">
        <f t="shared" si="5376"/>
        <v>6.0841602553167515</v>
      </c>
      <c r="M2965" s="11">
        <f t="shared" si="5377"/>
        <v>0.99772650353619508</v>
      </c>
      <c r="N2965" s="12">
        <f t="shared" si="5378"/>
        <v>5.1687861709334981E-6</v>
      </c>
      <c r="O2965" s="12">
        <f t="shared" si="5379"/>
        <v>-1.0314069907703434E-5</v>
      </c>
      <c r="P2965" s="12">
        <f t="shared" si="5371"/>
        <v>-1.0314069907703434E-5</v>
      </c>
      <c r="Q2965" s="12">
        <f t="shared" si="5372"/>
        <v>-1.0314069907703434E-5</v>
      </c>
      <c r="R2965" s="12">
        <f t="shared" si="5373"/>
        <v>0</v>
      </c>
      <c r="S2965" s="4">
        <f t="shared" si="5380"/>
        <v>1</v>
      </c>
      <c r="T2965" s="15" t="str">
        <f t="shared" si="5381"/>
        <v>OK</v>
      </c>
    </row>
    <row r="2966" spans="1:20" x14ac:dyDescent="0.25">
      <c r="M2966" s="5" t="s">
        <v>47</v>
      </c>
      <c r="N2966" s="11">
        <f>AVERAGE(N2956:N2965)</f>
        <v>1.1356520315574106E-3</v>
      </c>
      <c r="O2966"/>
    </row>
    <row r="2967" spans="1:20" x14ac:dyDescent="0.25">
      <c r="H2967" t="s">
        <v>41</v>
      </c>
      <c r="I2967">
        <f>I2949</f>
        <v>3</v>
      </c>
      <c r="M2967"/>
      <c r="N2967" s="5" t="s">
        <v>46</v>
      </c>
      <c r="O2967" s="11">
        <f>AVERAGE(O2956:O2965)</f>
        <v>-9.6966161980708665E-4</v>
      </c>
      <c r="P2967" s="11">
        <f t="shared" ref="P2967:R2967" si="5398">AVERAGE(P2956:P2965)</f>
        <v>5.7387774071931944E-5</v>
      </c>
      <c r="Q2967" s="11">
        <f t="shared" si="5398"/>
        <v>-1.1869467180002863E-3</v>
      </c>
      <c r="R2967" s="11">
        <f t="shared" si="5398"/>
        <v>5.4406258266059167E-5</v>
      </c>
    </row>
    <row r="2968" spans="1:20" x14ac:dyDescent="0.25">
      <c r="M2968"/>
      <c r="N2968"/>
      <c r="O2968"/>
    </row>
    <row r="2969" spans="1:20" x14ac:dyDescent="0.25">
      <c r="M2969"/>
      <c r="N2969"/>
      <c r="O2969"/>
    </row>
    <row r="2970" spans="1:20" x14ac:dyDescent="0.25">
      <c r="H2970" s="13">
        <f>H2952-O2967*$I2967</f>
        <v>3.0201273249917882</v>
      </c>
      <c r="I2970" s="13">
        <f t="shared" ref="I2970" si="5399">I2952-P2967*$I2967</f>
        <v>0.36785533154188116</v>
      </c>
      <c r="J2970" s="13">
        <f t="shared" ref="J2970" si="5400">J2952-Q2967*$I2967</f>
        <v>2.7024752604742885</v>
      </c>
      <c r="K2970" s="13">
        <f t="shared" ref="K2970" si="5401">K2952-R2967*$I2967</f>
        <v>-6.8094946450283092E-2</v>
      </c>
      <c r="M2970"/>
      <c r="N2970"/>
      <c r="O2970"/>
    </row>
    <row r="2971" spans="1:20" x14ac:dyDescent="0.25">
      <c r="H2971" s="36" t="s">
        <v>18</v>
      </c>
      <c r="I2971" s="36"/>
      <c r="J2971" s="36"/>
      <c r="K2971" s="36"/>
      <c r="M2971"/>
      <c r="N2971"/>
      <c r="O2971" s="37" t="s">
        <v>23</v>
      </c>
      <c r="P2971" s="37"/>
      <c r="Q2971" s="37"/>
      <c r="R2971" s="37"/>
    </row>
    <row r="2972" spans="1:20" x14ac:dyDescent="0.25">
      <c r="A2972" s="14" t="s">
        <v>45</v>
      </c>
      <c r="B2972" s="14">
        <f>B2954+1</f>
        <v>165</v>
      </c>
      <c r="H2972" s="8" t="s">
        <v>19</v>
      </c>
      <c r="I2972" s="8" t="s">
        <v>20</v>
      </c>
      <c r="J2972" s="8" t="s">
        <v>22</v>
      </c>
      <c r="K2972" s="8" t="s">
        <v>21</v>
      </c>
      <c r="M2972"/>
      <c r="N2972"/>
      <c r="O2972" s="8" t="s">
        <v>24</v>
      </c>
      <c r="P2972" s="8" t="s">
        <v>25</v>
      </c>
      <c r="Q2972" s="8" t="s">
        <v>26</v>
      </c>
      <c r="R2972" s="8" t="s">
        <v>27</v>
      </c>
    </row>
    <row r="2973" spans="1:20" ht="30" x14ac:dyDescent="0.25">
      <c r="A2973" s="6" t="s">
        <v>44</v>
      </c>
      <c r="B2973" s="6" t="s">
        <v>13</v>
      </c>
      <c r="C2973" s="7" t="s">
        <v>7</v>
      </c>
      <c r="D2973" s="6" t="s">
        <v>14</v>
      </c>
      <c r="E2973" s="6" t="s">
        <v>1</v>
      </c>
      <c r="F2973" s="6" t="s">
        <v>2</v>
      </c>
      <c r="G2973" s="6" t="s">
        <v>15</v>
      </c>
      <c r="H2973" s="9" t="s">
        <v>14</v>
      </c>
      <c r="I2973" s="9" t="s">
        <v>1</v>
      </c>
      <c r="J2973" s="9" t="s">
        <v>2</v>
      </c>
      <c r="K2973" s="9" t="s">
        <v>15</v>
      </c>
      <c r="L2973" s="6" t="s">
        <v>16</v>
      </c>
      <c r="M2973" s="6" t="s">
        <v>17</v>
      </c>
      <c r="N2973" s="6" t="s">
        <v>28</v>
      </c>
      <c r="O2973" s="9" t="s">
        <v>14</v>
      </c>
      <c r="P2973" s="9" t="s">
        <v>1</v>
      </c>
      <c r="Q2973" s="9" t="s">
        <v>2</v>
      </c>
      <c r="R2973" s="9" t="s">
        <v>15</v>
      </c>
      <c r="S2973" s="7" t="s">
        <v>42</v>
      </c>
      <c r="T2973" s="9" t="s">
        <v>43</v>
      </c>
    </row>
    <row r="2974" spans="1:20" x14ac:dyDescent="0.25">
      <c r="A2974" t="s">
        <v>39</v>
      </c>
      <c r="B2974" t="s">
        <v>29</v>
      </c>
      <c r="C2974" s="4">
        <f>C2956</f>
        <v>0</v>
      </c>
      <c r="D2974" s="4">
        <f t="shared" ref="D2974:G2974" si="5402">D2956</f>
        <v>-1</v>
      </c>
      <c r="E2974" s="4">
        <f t="shared" si="5402"/>
        <v>1</v>
      </c>
      <c r="F2974" s="4">
        <f t="shared" si="5402"/>
        <v>0</v>
      </c>
      <c r="G2974" s="4">
        <f t="shared" si="5402"/>
        <v>1</v>
      </c>
      <c r="H2974" s="12">
        <f>H2970</f>
        <v>3.0201273249917882</v>
      </c>
      <c r="I2974" s="12">
        <f t="shared" ref="I2974:K2974" si="5403">I2970</f>
        <v>0.36785533154188116</v>
      </c>
      <c r="J2974" s="12">
        <f t="shared" si="5403"/>
        <v>2.7024752604742885</v>
      </c>
      <c r="K2974" s="12">
        <f t="shared" si="5403"/>
        <v>-6.8094946450283092E-2</v>
      </c>
      <c r="L2974" s="4">
        <f>SUMPRODUCT(D2974:G2974,H2974:K2974)</f>
        <v>-2.72036693990019</v>
      </c>
      <c r="M2974" s="11">
        <f>1/(1+EXP(-L2974))</f>
        <v>6.178219311538969E-2</v>
      </c>
      <c r="N2974" s="12">
        <f>(M2974-C2974)^2</f>
        <v>3.817039386147305E-3</v>
      </c>
      <c r="O2974" s="12">
        <f>2*D2974*$M2974*(1-$M2974)*($M2974-$C2974)</f>
        <v>-7.1624286433266083E-3</v>
      </c>
      <c r="P2974" s="12">
        <f t="shared" ref="P2974:P2983" si="5404">2*E2974*$M2974*(1-$M2974)*($M2974-$C2974)</f>
        <v>7.1624286433266083E-3</v>
      </c>
      <c r="Q2974" s="12">
        <f t="shared" ref="Q2974:Q2983" si="5405">2*F2974*$M2974*(1-$M2974)*($M2974-$C2974)</f>
        <v>0</v>
      </c>
      <c r="R2974" s="12">
        <f t="shared" ref="R2974:R2983" si="5406">2*G2974*$M2974*(1-$M2974)*($M2974-$C2974)</f>
        <v>7.1624286433266083E-3</v>
      </c>
      <c r="S2974" s="4">
        <f>IF(M2974&gt;0.5,1,0)</f>
        <v>0</v>
      </c>
      <c r="T2974" s="15" t="str">
        <f>IF(S2974=C2974,"OK","FAUX")</f>
        <v>OK</v>
      </c>
    </row>
    <row r="2975" spans="1:20" x14ac:dyDescent="0.25">
      <c r="A2975" t="s">
        <v>40</v>
      </c>
      <c r="B2975" t="s">
        <v>34</v>
      </c>
      <c r="C2975" s="4">
        <f t="shared" ref="C2975:G2975" si="5407">C2957</f>
        <v>1</v>
      </c>
      <c r="D2975" s="4">
        <f t="shared" si="5407"/>
        <v>0</v>
      </c>
      <c r="E2975" s="4">
        <f t="shared" si="5407"/>
        <v>1</v>
      </c>
      <c r="F2975" s="4">
        <f t="shared" si="5407"/>
        <v>1</v>
      </c>
      <c r="G2975" s="4">
        <f t="shared" si="5407"/>
        <v>1</v>
      </c>
      <c r="H2975" s="12">
        <f>H2970</f>
        <v>3.0201273249917882</v>
      </c>
      <c r="I2975" s="12">
        <f t="shared" ref="I2975:K2975" si="5408">I2970</f>
        <v>0.36785533154188116</v>
      </c>
      <c r="J2975" s="12">
        <f t="shared" si="5408"/>
        <v>2.7024752604742885</v>
      </c>
      <c r="K2975" s="12">
        <f t="shared" si="5408"/>
        <v>-6.8094946450283092E-2</v>
      </c>
      <c r="L2975" s="4">
        <f t="shared" ref="L2975:L2983" si="5409">SUMPRODUCT(D2975:G2975,H2975:K2975)</f>
        <v>3.0022356455658867</v>
      </c>
      <c r="M2975" s="11">
        <f t="shared" ref="M2975:M2983" si="5410">1/(1+EXP(-L2975))</f>
        <v>0.95267502369243473</v>
      </c>
      <c r="N2975" s="12">
        <f t="shared" ref="N2975:N2983" si="5411">(M2975-C2975)^2</f>
        <v>2.2396533825116143E-3</v>
      </c>
      <c r="O2975" s="12">
        <f t="shared" ref="O2975:O2983" si="5412">2*D2975*$M2975*(1-$M2975)*($M2975-$C2975)</f>
        <v>0</v>
      </c>
      <c r="P2975" s="12">
        <f t="shared" si="5404"/>
        <v>-4.267323678494187E-3</v>
      </c>
      <c r="Q2975" s="12">
        <f t="shared" si="5405"/>
        <v>-4.267323678494187E-3</v>
      </c>
      <c r="R2975" s="12">
        <f t="shared" si="5406"/>
        <v>-4.267323678494187E-3</v>
      </c>
      <c r="S2975" s="4">
        <f t="shared" ref="S2975:S2983" si="5413">IF(M2975&gt;0.5,1,0)</f>
        <v>1</v>
      </c>
      <c r="T2975" s="15" t="str">
        <f t="shared" ref="T2975:T2983" si="5414">IF(S2975=C2975,"OK","FAUX")</f>
        <v>OK</v>
      </c>
    </row>
    <row r="2976" spans="1:20" x14ac:dyDescent="0.25">
      <c r="A2976" t="s">
        <v>39</v>
      </c>
      <c r="B2976" t="s">
        <v>35</v>
      </c>
      <c r="C2976" s="4">
        <f t="shared" ref="C2976:G2976" si="5415">C2958</f>
        <v>0</v>
      </c>
      <c r="D2976" s="4">
        <f t="shared" si="5415"/>
        <v>-1</v>
      </c>
      <c r="E2976" s="4">
        <f t="shared" si="5415"/>
        <v>1</v>
      </c>
      <c r="F2976" s="4">
        <f t="shared" si="5415"/>
        <v>-1</v>
      </c>
      <c r="G2976" s="4">
        <f t="shared" si="5415"/>
        <v>0</v>
      </c>
      <c r="H2976" s="12">
        <f>H2970</f>
        <v>3.0201273249917882</v>
      </c>
      <c r="I2976" s="12">
        <f t="shared" ref="I2976:K2976" si="5416">I2970</f>
        <v>0.36785533154188116</v>
      </c>
      <c r="J2976" s="12">
        <f t="shared" si="5416"/>
        <v>2.7024752604742885</v>
      </c>
      <c r="K2976" s="12">
        <f t="shared" si="5416"/>
        <v>-6.8094946450283092E-2</v>
      </c>
      <c r="L2976" s="4">
        <f t="shared" si="5409"/>
        <v>-5.3547472539241951</v>
      </c>
      <c r="M2976" s="11">
        <f t="shared" si="5410"/>
        <v>4.7034368784373455E-3</v>
      </c>
      <c r="N2976" s="12">
        <f t="shared" si="5411"/>
        <v>2.2122318469444442E-5</v>
      </c>
      <c r="O2976" s="12">
        <f t="shared" si="5412"/>
        <v>-4.4036535081837437E-5</v>
      </c>
      <c r="P2976" s="12">
        <f t="shared" si="5404"/>
        <v>4.4036535081837437E-5</v>
      </c>
      <c r="Q2976" s="12">
        <f t="shared" si="5405"/>
        <v>-4.4036535081837437E-5</v>
      </c>
      <c r="R2976" s="12">
        <f t="shared" si="5406"/>
        <v>0</v>
      </c>
      <c r="S2976" s="4">
        <f t="shared" si="5413"/>
        <v>0</v>
      </c>
      <c r="T2976" s="15" t="str">
        <f t="shared" si="5414"/>
        <v>OK</v>
      </c>
    </row>
    <row r="2977" spans="1:20" x14ac:dyDescent="0.25">
      <c r="A2977" t="s">
        <v>39</v>
      </c>
      <c r="B2977" t="s">
        <v>37</v>
      </c>
      <c r="C2977" s="4">
        <f t="shared" ref="C2977:G2977" si="5417">C2959</f>
        <v>0</v>
      </c>
      <c r="D2977" s="4">
        <f t="shared" si="5417"/>
        <v>-1</v>
      </c>
      <c r="E2977" s="4">
        <f t="shared" si="5417"/>
        <v>0</v>
      </c>
      <c r="F2977" s="4">
        <f t="shared" si="5417"/>
        <v>-1</v>
      </c>
      <c r="G2977" s="4">
        <f t="shared" si="5417"/>
        <v>1</v>
      </c>
      <c r="H2977" s="12">
        <f>H2970</f>
        <v>3.0201273249917882</v>
      </c>
      <c r="I2977" s="12">
        <f t="shared" ref="I2977:K2977" si="5418">I2970</f>
        <v>0.36785533154188116</v>
      </c>
      <c r="J2977" s="12">
        <f t="shared" si="5418"/>
        <v>2.7024752604742885</v>
      </c>
      <c r="K2977" s="12">
        <f t="shared" si="5418"/>
        <v>-6.8094946450283092E-2</v>
      </c>
      <c r="L2977" s="4">
        <f t="shared" si="5409"/>
        <v>-5.7906975319163596</v>
      </c>
      <c r="M2977" s="11">
        <f t="shared" si="5410"/>
        <v>3.0465401107824556E-3</v>
      </c>
      <c r="N2977" s="12">
        <f t="shared" si="5411"/>
        <v>9.2814066466063769E-6</v>
      </c>
      <c r="O2977" s="12">
        <f t="shared" si="5412"/>
        <v>-1.8506260937946017E-5</v>
      </c>
      <c r="P2977" s="12">
        <f t="shared" si="5404"/>
        <v>0</v>
      </c>
      <c r="Q2977" s="12">
        <f t="shared" si="5405"/>
        <v>-1.8506260937946017E-5</v>
      </c>
      <c r="R2977" s="12">
        <f t="shared" si="5406"/>
        <v>1.8506260937946017E-5</v>
      </c>
      <c r="S2977" s="4">
        <f t="shared" si="5413"/>
        <v>0</v>
      </c>
      <c r="T2977" s="15" t="str">
        <f t="shared" si="5414"/>
        <v>OK</v>
      </c>
    </row>
    <row r="2978" spans="1:20" x14ac:dyDescent="0.25">
      <c r="A2978" t="s">
        <v>40</v>
      </c>
      <c r="B2978" t="s">
        <v>32</v>
      </c>
      <c r="C2978" s="4">
        <f t="shared" ref="C2978:G2978" si="5419">C2960</f>
        <v>1</v>
      </c>
      <c r="D2978" s="4">
        <f t="shared" si="5419"/>
        <v>1</v>
      </c>
      <c r="E2978" s="4">
        <f t="shared" si="5419"/>
        <v>1</v>
      </c>
      <c r="F2978" s="4">
        <f t="shared" si="5419"/>
        <v>0</v>
      </c>
      <c r="G2978" s="4">
        <f t="shared" si="5419"/>
        <v>1</v>
      </c>
      <c r="H2978" s="12">
        <f>H2970</f>
        <v>3.0201273249917882</v>
      </c>
      <c r="I2978" s="12">
        <f t="shared" ref="I2978:K2978" si="5420">I2970</f>
        <v>0.36785533154188116</v>
      </c>
      <c r="J2978" s="12">
        <f t="shared" si="5420"/>
        <v>2.7024752604742885</v>
      </c>
      <c r="K2978" s="12">
        <f t="shared" si="5420"/>
        <v>-6.8094946450283092E-2</v>
      </c>
      <c r="L2978" s="4">
        <f t="shared" si="5409"/>
        <v>3.3198877100833863</v>
      </c>
      <c r="M2978" s="11">
        <f t="shared" si="5410"/>
        <v>0.96510481002032988</v>
      </c>
      <c r="N2978" s="12">
        <f t="shared" si="5411"/>
        <v>1.2176742837172697E-3</v>
      </c>
      <c r="O2978" s="12">
        <f t="shared" si="5412"/>
        <v>-2.3503666165071938E-3</v>
      </c>
      <c r="P2978" s="12">
        <f t="shared" si="5404"/>
        <v>-2.3503666165071938E-3</v>
      </c>
      <c r="Q2978" s="12">
        <f t="shared" si="5405"/>
        <v>0</v>
      </c>
      <c r="R2978" s="12">
        <f t="shared" si="5406"/>
        <v>-2.3503666165071938E-3</v>
      </c>
      <c r="S2978" s="4">
        <f t="shared" si="5413"/>
        <v>1</v>
      </c>
      <c r="T2978" s="15" t="str">
        <f t="shared" si="5414"/>
        <v>OK</v>
      </c>
    </row>
    <row r="2979" spans="1:20" x14ac:dyDescent="0.25">
      <c r="A2979" t="s">
        <v>40</v>
      </c>
      <c r="B2979" t="s">
        <v>38</v>
      </c>
      <c r="C2979" s="4">
        <f t="shared" ref="C2979:G2979" si="5421">C2961</f>
        <v>1</v>
      </c>
      <c r="D2979" s="4">
        <f t="shared" si="5421"/>
        <v>1</v>
      </c>
      <c r="E2979" s="4">
        <f t="shared" si="5421"/>
        <v>1</v>
      </c>
      <c r="F2979" s="4">
        <f t="shared" si="5421"/>
        <v>1</v>
      </c>
      <c r="G2979" s="4">
        <f t="shared" si="5421"/>
        <v>0</v>
      </c>
      <c r="H2979" s="12">
        <f>H2970</f>
        <v>3.0201273249917882</v>
      </c>
      <c r="I2979" s="12">
        <f t="shared" ref="I2979:K2979" si="5422">I2970</f>
        <v>0.36785533154188116</v>
      </c>
      <c r="J2979" s="12">
        <f t="shared" si="5422"/>
        <v>2.7024752604742885</v>
      </c>
      <c r="K2979" s="12">
        <f t="shared" si="5422"/>
        <v>-6.8094946450283092E-2</v>
      </c>
      <c r="L2979" s="4">
        <f t="shared" si="5409"/>
        <v>6.0904579170079582</v>
      </c>
      <c r="M2979" s="11">
        <f t="shared" si="5410"/>
        <v>0.99774074401248836</v>
      </c>
      <c r="N2979" s="12">
        <f t="shared" si="5411"/>
        <v>5.1042376171072121E-6</v>
      </c>
      <c r="O2979" s="12">
        <f t="shared" si="5412"/>
        <v>-1.0185411675418161E-5</v>
      </c>
      <c r="P2979" s="12">
        <f t="shared" si="5404"/>
        <v>-1.0185411675418161E-5</v>
      </c>
      <c r="Q2979" s="12">
        <f t="shared" si="5405"/>
        <v>-1.0185411675418161E-5</v>
      </c>
      <c r="R2979" s="12">
        <f t="shared" si="5406"/>
        <v>0</v>
      </c>
      <c r="S2979" s="4">
        <f t="shared" si="5413"/>
        <v>1</v>
      </c>
      <c r="T2979" s="15" t="str">
        <f t="shared" si="5414"/>
        <v>OK</v>
      </c>
    </row>
    <row r="2980" spans="1:20" x14ac:dyDescent="0.25">
      <c r="A2980" t="s">
        <v>39</v>
      </c>
      <c r="B2980" t="s">
        <v>31</v>
      </c>
      <c r="C2980" s="4">
        <f t="shared" ref="C2980:G2980" si="5423">C2962</f>
        <v>0</v>
      </c>
      <c r="D2980" s="4">
        <f t="shared" si="5423"/>
        <v>0</v>
      </c>
      <c r="E2980" s="4">
        <f t="shared" si="5423"/>
        <v>0</v>
      </c>
      <c r="F2980" s="4">
        <f t="shared" si="5423"/>
        <v>-1</v>
      </c>
      <c r="G2980" s="4">
        <f t="shared" si="5423"/>
        <v>0</v>
      </c>
      <c r="H2980" s="12">
        <f>H2970</f>
        <v>3.0201273249917882</v>
      </c>
      <c r="I2980" s="12">
        <f t="shared" ref="I2980:K2980" si="5424">I2970</f>
        <v>0.36785533154188116</v>
      </c>
      <c r="J2980" s="12">
        <f t="shared" si="5424"/>
        <v>2.7024752604742885</v>
      </c>
      <c r="K2980" s="12">
        <f t="shared" si="5424"/>
        <v>-6.8094946450283092E-2</v>
      </c>
      <c r="L2980" s="4">
        <f t="shared" si="5409"/>
        <v>-2.7024752604742885</v>
      </c>
      <c r="M2980" s="11">
        <f t="shared" si="5410"/>
        <v>6.2827454502804081E-2</v>
      </c>
      <c r="N2980" s="12">
        <f t="shared" si="5411"/>
        <v>3.9472890393019164E-3</v>
      </c>
      <c r="O2980" s="12">
        <f t="shared" si="5412"/>
        <v>0</v>
      </c>
      <c r="P2980" s="12">
        <f t="shared" si="5404"/>
        <v>0</v>
      </c>
      <c r="Q2980" s="12">
        <f t="shared" si="5405"/>
        <v>-7.3985818335515173E-3</v>
      </c>
      <c r="R2980" s="12">
        <f t="shared" si="5406"/>
        <v>0</v>
      </c>
      <c r="S2980" s="4">
        <f t="shared" si="5413"/>
        <v>0</v>
      </c>
      <c r="T2980" s="15" t="str">
        <f t="shared" si="5414"/>
        <v>OK</v>
      </c>
    </row>
    <row r="2981" spans="1:20" x14ac:dyDescent="0.25">
      <c r="A2981" t="s">
        <v>40</v>
      </c>
      <c r="B2981" t="s">
        <v>30</v>
      </c>
      <c r="C2981" s="4">
        <f t="shared" ref="C2981:G2981" si="5425">C2963</f>
        <v>1</v>
      </c>
      <c r="D2981" s="4">
        <f t="shared" si="5425"/>
        <v>1</v>
      </c>
      <c r="E2981" s="4">
        <f t="shared" si="5425"/>
        <v>0</v>
      </c>
      <c r="F2981" s="4">
        <f t="shared" si="5425"/>
        <v>1</v>
      </c>
      <c r="G2981" s="4">
        <f t="shared" si="5425"/>
        <v>1</v>
      </c>
      <c r="H2981" s="12">
        <f>H2970</f>
        <v>3.0201273249917882</v>
      </c>
      <c r="I2981" s="12">
        <f t="shared" ref="I2981:K2981" si="5426">I2970</f>
        <v>0.36785533154188116</v>
      </c>
      <c r="J2981" s="12">
        <f t="shared" si="5426"/>
        <v>2.7024752604742885</v>
      </c>
      <c r="K2981" s="12">
        <f t="shared" si="5426"/>
        <v>-6.8094946450283092E-2</v>
      </c>
      <c r="L2981" s="4">
        <f t="shared" si="5409"/>
        <v>5.6545076390157938</v>
      </c>
      <c r="M2981" s="11">
        <f t="shared" si="5410"/>
        <v>0.99651052233134985</v>
      </c>
      <c r="N2981" s="12">
        <f t="shared" si="5411"/>
        <v>1.2176454400008113E-5</v>
      </c>
      <c r="O2981" s="12">
        <f t="shared" si="5412"/>
        <v>-2.4267929868591895E-5</v>
      </c>
      <c r="P2981" s="12">
        <f t="shared" si="5404"/>
        <v>0</v>
      </c>
      <c r="Q2981" s="12">
        <f t="shared" si="5405"/>
        <v>-2.4267929868591895E-5</v>
      </c>
      <c r="R2981" s="12">
        <f t="shared" si="5406"/>
        <v>-2.4267929868591895E-5</v>
      </c>
      <c r="S2981" s="4">
        <f t="shared" si="5413"/>
        <v>1</v>
      </c>
      <c r="T2981" s="15" t="str">
        <f t="shared" si="5414"/>
        <v>OK</v>
      </c>
    </row>
    <row r="2982" spans="1:20" x14ac:dyDescent="0.25">
      <c r="A2982" t="s">
        <v>39</v>
      </c>
      <c r="B2982" t="s">
        <v>36</v>
      </c>
      <c r="C2982" s="4">
        <f t="shared" ref="C2982:G2982" si="5427">C2964</f>
        <v>0</v>
      </c>
      <c r="D2982" s="4">
        <f t="shared" si="5427"/>
        <v>-1</v>
      </c>
      <c r="E2982" s="4">
        <f t="shared" si="5427"/>
        <v>0</v>
      </c>
      <c r="F2982" s="4">
        <f t="shared" si="5427"/>
        <v>-1</v>
      </c>
      <c r="G2982" s="4">
        <f t="shared" si="5427"/>
        <v>0</v>
      </c>
      <c r="H2982" s="12">
        <f>H2970</f>
        <v>3.0201273249917882</v>
      </c>
      <c r="I2982" s="12">
        <f t="shared" ref="I2982:K2982" si="5428">I2970</f>
        <v>0.36785533154188116</v>
      </c>
      <c r="J2982" s="12">
        <f t="shared" si="5428"/>
        <v>2.7024752604742885</v>
      </c>
      <c r="K2982" s="12">
        <f t="shared" si="5428"/>
        <v>-6.8094946450283092E-2</v>
      </c>
      <c r="L2982" s="4">
        <f t="shared" si="5409"/>
        <v>-5.7226025854660767</v>
      </c>
      <c r="M2982" s="11">
        <f t="shared" si="5410"/>
        <v>3.2605205023593692E-3</v>
      </c>
      <c r="N2982" s="12">
        <f t="shared" si="5411"/>
        <v>1.0630993946305793E-5</v>
      </c>
      <c r="O2982" s="12">
        <f t="shared" si="5412"/>
        <v>-2.1192662745166811E-5</v>
      </c>
      <c r="P2982" s="12">
        <f t="shared" si="5404"/>
        <v>0</v>
      </c>
      <c r="Q2982" s="12">
        <f t="shared" si="5405"/>
        <v>-2.1192662745166811E-5</v>
      </c>
      <c r="R2982" s="12">
        <f t="shared" si="5406"/>
        <v>0</v>
      </c>
      <c r="S2982" s="4">
        <f t="shared" si="5413"/>
        <v>0</v>
      </c>
      <c r="T2982" s="15" t="str">
        <f t="shared" si="5414"/>
        <v>OK</v>
      </c>
    </row>
    <row r="2983" spans="1:20" x14ac:dyDescent="0.25">
      <c r="A2983" t="s">
        <v>40</v>
      </c>
      <c r="B2983" t="s">
        <v>33</v>
      </c>
      <c r="C2983" s="4">
        <f t="shared" ref="C2983:G2983" si="5429">C2965</f>
        <v>1</v>
      </c>
      <c r="D2983" s="4">
        <f t="shared" si="5429"/>
        <v>1</v>
      </c>
      <c r="E2983" s="4">
        <f t="shared" si="5429"/>
        <v>1</v>
      </c>
      <c r="F2983" s="4">
        <f t="shared" si="5429"/>
        <v>1</v>
      </c>
      <c r="G2983" s="4">
        <f t="shared" si="5429"/>
        <v>0</v>
      </c>
      <c r="H2983" s="12">
        <f>H2970</f>
        <v>3.0201273249917882</v>
      </c>
      <c r="I2983" s="12">
        <f t="shared" ref="I2983:K2983" si="5430">I2970</f>
        <v>0.36785533154188116</v>
      </c>
      <c r="J2983" s="12">
        <f t="shared" si="5430"/>
        <v>2.7024752604742885</v>
      </c>
      <c r="K2983" s="12">
        <f t="shared" si="5430"/>
        <v>-6.8094946450283092E-2</v>
      </c>
      <c r="L2983" s="4">
        <f t="shared" si="5409"/>
        <v>6.0904579170079582</v>
      </c>
      <c r="M2983" s="11">
        <f t="shared" si="5410"/>
        <v>0.99774074401248836</v>
      </c>
      <c r="N2983" s="12">
        <f t="shared" si="5411"/>
        <v>5.1042376171072121E-6</v>
      </c>
      <c r="O2983" s="12">
        <f t="shared" si="5412"/>
        <v>-1.0185411675418161E-5</v>
      </c>
      <c r="P2983" s="12">
        <f t="shared" si="5404"/>
        <v>-1.0185411675418161E-5</v>
      </c>
      <c r="Q2983" s="12">
        <f t="shared" si="5405"/>
        <v>-1.0185411675418161E-5</v>
      </c>
      <c r="R2983" s="12">
        <f t="shared" si="5406"/>
        <v>0</v>
      </c>
      <c r="S2983" s="4">
        <f t="shared" si="5413"/>
        <v>1</v>
      </c>
      <c r="T2983" s="15" t="str">
        <f t="shared" si="5414"/>
        <v>OK</v>
      </c>
    </row>
    <row r="2984" spans="1:20" x14ac:dyDescent="0.25">
      <c r="M2984" s="5" t="s">
        <v>47</v>
      </c>
      <c r="N2984" s="11">
        <f>AVERAGE(N2974:N2983)</f>
        <v>1.1286075740374684E-3</v>
      </c>
      <c r="O2984"/>
    </row>
    <row r="2985" spans="1:20" x14ac:dyDescent="0.25">
      <c r="H2985" t="s">
        <v>41</v>
      </c>
      <c r="I2985">
        <f>I2967</f>
        <v>3</v>
      </c>
      <c r="M2985"/>
      <c r="N2985" s="5" t="s">
        <v>46</v>
      </c>
      <c r="O2985" s="11">
        <f>AVERAGE(O2974:O2983)</f>
        <v>-9.6411694718181811E-4</v>
      </c>
      <c r="P2985" s="11">
        <f t="shared" ref="P2985:R2985" si="5431">AVERAGE(P2974:P2983)</f>
        <v>5.6840406005622844E-5</v>
      </c>
      <c r="Q2985" s="11">
        <f t="shared" si="5431"/>
        <v>-1.1794279724030084E-3</v>
      </c>
      <c r="R2985" s="11">
        <f t="shared" si="5431"/>
        <v>5.3897667939458154E-5</v>
      </c>
    </row>
    <row r="2986" spans="1:20" x14ac:dyDescent="0.25">
      <c r="M2986"/>
      <c r="N2986"/>
      <c r="O2986"/>
    </row>
    <row r="2987" spans="1:20" x14ac:dyDescent="0.25">
      <c r="M2987"/>
      <c r="N2987"/>
      <c r="O2987"/>
    </row>
    <row r="2988" spans="1:20" x14ac:dyDescent="0.25">
      <c r="H2988" s="13">
        <f>H2970-O2985*$I2985</f>
        <v>3.0230196758333334</v>
      </c>
      <c r="I2988" s="13">
        <f t="shared" ref="I2988" si="5432">I2970-P2985*$I2985</f>
        <v>0.3676848103238643</v>
      </c>
      <c r="J2988" s="13">
        <f t="shared" ref="J2988" si="5433">J2970-Q2985*$I2985</f>
        <v>2.7060135443914977</v>
      </c>
      <c r="K2988" s="13">
        <f t="shared" ref="K2988" si="5434">K2970-R2985*$I2985</f>
        <v>-6.8256639454101473E-2</v>
      </c>
      <c r="M2988"/>
      <c r="N2988"/>
      <c r="O2988"/>
    </row>
    <row r="2989" spans="1:20" x14ac:dyDescent="0.25">
      <c r="H2989" s="36" t="s">
        <v>18</v>
      </c>
      <c r="I2989" s="36"/>
      <c r="J2989" s="36"/>
      <c r="K2989" s="36"/>
      <c r="M2989"/>
      <c r="N2989"/>
      <c r="O2989" s="37" t="s">
        <v>23</v>
      </c>
      <c r="P2989" s="37"/>
      <c r="Q2989" s="37"/>
      <c r="R2989" s="37"/>
    </row>
    <row r="2990" spans="1:20" x14ac:dyDescent="0.25">
      <c r="A2990" s="14" t="s">
        <v>45</v>
      </c>
      <c r="B2990" s="14">
        <f>B2972+1</f>
        <v>166</v>
      </c>
      <c r="H2990" s="8" t="s">
        <v>19</v>
      </c>
      <c r="I2990" s="8" t="s">
        <v>20</v>
      </c>
      <c r="J2990" s="8" t="s">
        <v>22</v>
      </c>
      <c r="K2990" s="8" t="s">
        <v>21</v>
      </c>
      <c r="M2990"/>
      <c r="N2990"/>
      <c r="O2990" s="8" t="s">
        <v>24</v>
      </c>
      <c r="P2990" s="8" t="s">
        <v>25</v>
      </c>
      <c r="Q2990" s="8" t="s">
        <v>26</v>
      </c>
      <c r="R2990" s="8" t="s">
        <v>27</v>
      </c>
    </row>
    <row r="2991" spans="1:20" ht="30" x14ac:dyDescent="0.25">
      <c r="A2991" s="6" t="s">
        <v>44</v>
      </c>
      <c r="B2991" s="6" t="s">
        <v>13</v>
      </c>
      <c r="C2991" s="7" t="s">
        <v>7</v>
      </c>
      <c r="D2991" s="6" t="s">
        <v>14</v>
      </c>
      <c r="E2991" s="6" t="s">
        <v>1</v>
      </c>
      <c r="F2991" s="6" t="s">
        <v>2</v>
      </c>
      <c r="G2991" s="6" t="s">
        <v>15</v>
      </c>
      <c r="H2991" s="9" t="s">
        <v>14</v>
      </c>
      <c r="I2991" s="9" t="s">
        <v>1</v>
      </c>
      <c r="J2991" s="9" t="s">
        <v>2</v>
      </c>
      <c r="K2991" s="9" t="s">
        <v>15</v>
      </c>
      <c r="L2991" s="6" t="s">
        <v>16</v>
      </c>
      <c r="M2991" s="6" t="s">
        <v>17</v>
      </c>
      <c r="N2991" s="6" t="s">
        <v>28</v>
      </c>
      <c r="O2991" s="9" t="s">
        <v>14</v>
      </c>
      <c r="P2991" s="9" t="s">
        <v>1</v>
      </c>
      <c r="Q2991" s="9" t="s">
        <v>2</v>
      </c>
      <c r="R2991" s="9" t="s">
        <v>15</v>
      </c>
      <c r="S2991" s="7" t="s">
        <v>42</v>
      </c>
      <c r="T2991" s="9" t="s">
        <v>43</v>
      </c>
    </row>
    <row r="2992" spans="1:20" x14ac:dyDescent="0.25">
      <c r="A2992" t="s">
        <v>39</v>
      </c>
      <c r="B2992" t="s">
        <v>29</v>
      </c>
      <c r="C2992" s="4">
        <f>C2974</f>
        <v>0</v>
      </c>
      <c r="D2992" s="4">
        <f t="shared" ref="D2992:G2992" si="5435">D2974</f>
        <v>-1</v>
      </c>
      <c r="E2992" s="4">
        <f t="shared" si="5435"/>
        <v>1</v>
      </c>
      <c r="F2992" s="4">
        <f t="shared" si="5435"/>
        <v>0</v>
      </c>
      <c r="G2992" s="4">
        <f t="shared" si="5435"/>
        <v>1</v>
      </c>
      <c r="H2992" s="12">
        <f>H2988</f>
        <v>3.0230196758333334</v>
      </c>
      <c r="I2992" s="12">
        <f t="shared" ref="I2992:K2992" si="5436">I2988</f>
        <v>0.3676848103238643</v>
      </c>
      <c r="J2992" s="12">
        <f t="shared" si="5436"/>
        <v>2.7060135443914977</v>
      </c>
      <c r="K2992" s="12">
        <f t="shared" si="5436"/>
        <v>-6.8256639454101473E-2</v>
      </c>
      <c r="L2992" s="4">
        <f>SUMPRODUCT(D2992:G2992,H2992:K2992)</f>
        <v>-2.7235915049635708</v>
      </c>
      <c r="M2992" s="11">
        <f>1/(1+EXP(-L2992))</f>
        <v>6.1595544613382826E-2</v>
      </c>
      <c r="N2992" s="12">
        <f>(M2992-C2992)^2</f>
        <v>3.7940111162192342E-3</v>
      </c>
      <c r="O2992" s="12">
        <f>2*D2992*$M2992*(1-$M2992)*($M2992-$C2992)</f>
        <v>-7.1206338704929645E-3</v>
      </c>
      <c r="P2992" s="12">
        <f t="shared" ref="P2992:P3001" si="5437">2*E2992*$M2992*(1-$M2992)*($M2992-$C2992)</f>
        <v>7.1206338704929645E-3</v>
      </c>
      <c r="Q2992" s="12">
        <f t="shared" ref="Q2992:Q3001" si="5438">2*F2992*$M2992*(1-$M2992)*($M2992-$C2992)</f>
        <v>0</v>
      </c>
      <c r="R2992" s="12">
        <f t="shared" ref="R2992:R3001" si="5439">2*G2992*$M2992*(1-$M2992)*($M2992-$C2992)</f>
        <v>7.1206338704929645E-3</v>
      </c>
      <c r="S2992" s="4">
        <f>IF(M2992&gt;0.5,1,0)</f>
        <v>0</v>
      </c>
      <c r="T2992" s="15" t="str">
        <f>IF(S2992=C2992,"OK","FAUX")</f>
        <v>OK</v>
      </c>
    </row>
    <row r="2993" spans="1:20" x14ac:dyDescent="0.25">
      <c r="A2993" t="s">
        <v>40</v>
      </c>
      <c r="B2993" t="s">
        <v>34</v>
      </c>
      <c r="C2993" s="4">
        <f t="shared" ref="C2993:G2993" si="5440">C2975</f>
        <v>1</v>
      </c>
      <c r="D2993" s="4">
        <f t="shared" si="5440"/>
        <v>0</v>
      </c>
      <c r="E2993" s="4">
        <f t="shared" si="5440"/>
        <v>1</v>
      </c>
      <c r="F2993" s="4">
        <f t="shared" si="5440"/>
        <v>1</v>
      </c>
      <c r="G2993" s="4">
        <f t="shared" si="5440"/>
        <v>1</v>
      </c>
      <c r="H2993" s="12">
        <f>H2988</f>
        <v>3.0230196758333334</v>
      </c>
      <c r="I2993" s="12">
        <f t="shared" ref="I2993:K2993" si="5441">I2988</f>
        <v>0.3676848103238643</v>
      </c>
      <c r="J2993" s="12">
        <f t="shared" si="5441"/>
        <v>2.7060135443914977</v>
      </c>
      <c r="K2993" s="12">
        <f t="shared" si="5441"/>
        <v>-6.8256639454101473E-2</v>
      </c>
      <c r="L2993" s="4">
        <f t="shared" ref="L2993:L3001" si="5442">SUMPRODUCT(D2993:G2993,H2993:K2993)</f>
        <v>3.0054417152612602</v>
      </c>
      <c r="M2993" s="11">
        <f t="shared" ref="M2993:M3001" si="5443">1/(1+EXP(-L2993))</f>
        <v>0.95281936077881446</v>
      </c>
      <c r="N2993" s="12">
        <f t="shared" ref="N2993:N3001" si="5444">(M2993-C2993)^2</f>
        <v>2.226012717319671E-3</v>
      </c>
      <c r="O2993" s="12">
        <f t="shared" ref="O2993:O3001" si="5445">2*D2993*$M2993*(1-$M2993)*($M2993-$C2993)</f>
        <v>0</v>
      </c>
      <c r="P2993" s="12">
        <f t="shared" si="5437"/>
        <v>-4.2419760288040821E-3</v>
      </c>
      <c r="Q2993" s="12">
        <f t="shared" si="5438"/>
        <v>-4.2419760288040821E-3</v>
      </c>
      <c r="R2993" s="12">
        <f t="shared" si="5439"/>
        <v>-4.2419760288040821E-3</v>
      </c>
      <c r="S2993" s="4">
        <f t="shared" ref="S2993:S3001" si="5446">IF(M2993&gt;0.5,1,0)</f>
        <v>1</v>
      </c>
      <c r="T2993" s="15" t="str">
        <f t="shared" ref="T2993:T3001" si="5447">IF(S2993=C2993,"OK","FAUX")</f>
        <v>OK</v>
      </c>
    </row>
    <row r="2994" spans="1:20" x14ac:dyDescent="0.25">
      <c r="A2994" t="s">
        <v>39</v>
      </c>
      <c r="B2994" t="s">
        <v>35</v>
      </c>
      <c r="C2994" s="4">
        <f t="shared" ref="C2994:G2994" si="5448">C2976</f>
        <v>0</v>
      </c>
      <c r="D2994" s="4">
        <f t="shared" si="5448"/>
        <v>-1</v>
      </c>
      <c r="E2994" s="4">
        <f t="shared" si="5448"/>
        <v>1</v>
      </c>
      <c r="F2994" s="4">
        <f t="shared" si="5448"/>
        <v>-1</v>
      </c>
      <c r="G2994" s="4">
        <f t="shared" si="5448"/>
        <v>0</v>
      </c>
      <c r="H2994" s="12">
        <f>H2988</f>
        <v>3.0230196758333334</v>
      </c>
      <c r="I2994" s="12">
        <f t="shared" ref="I2994:K2994" si="5449">I2988</f>
        <v>0.3676848103238643</v>
      </c>
      <c r="J2994" s="12">
        <f t="shared" si="5449"/>
        <v>2.7060135443914977</v>
      </c>
      <c r="K2994" s="12">
        <f t="shared" si="5449"/>
        <v>-6.8256639454101473E-2</v>
      </c>
      <c r="L2994" s="4">
        <f t="shared" si="5442"/>
        <v>-5.3613484099009669</v>
      </c>
      <c r="M2994" s="11">
        <f t="shared" si="5443"/>
        <v>4.672635608370816E-3</v>
      </c>
      <c r="N2994" s="12">
        <f t="shared" si="5444"/>
        <v>2.1833523528614905E-5</v>
      </c>
      <c r="O2994" s="12">
        <f t="shared" si="5445"/>
        <v>-4.3463006858237794E-5</v>
      </c>
      <c r="P2994" s="12">
        <f t="shared" si="5437"/>
        <v>4.3463006858237794E-5</v>
      </c>
      <c r="Q2994" s="12">
        <f t="shared" si="5438"/>
        <v>-4.3463006858237794E-5</v>
      </c>
      <c r="R2994" s="12">
        <f t="shared" si="5439"/>
        <v>0</v>
      </c>
      <c r="S2994" s="4">
        <f t="shared" si="5446"/>
        <v>0</v>
      </c>
      <c r="T2994" s="15" t="str">
        <f t="shared" si="5447"/>
        <v>OK</v>
      </c>
    </row>
    <row r="2995" spans="1:20" x14ac:dyDescent="0.25">
      <c r="A2995" t="s">
        <v>39</v>
      </c>
      <c r="B2995" t="s">
        <v>37</v>
      </c>
      <c r="C2995" s="4">
        <f t="shared" ref="C2995:G2995" si="5450">C2977</f>
        <v>0</v>
      </c>
      <c r="D2995" s="4">
        <f t="shared" si="5450"/>
        <v>-1</v>
      </c>
      <c r="E2995" s="4">
        <f t="shared" si="5450"/>
        <v>0</v>
      </c>
      <c r="F2995" s="4">
        <f t="shared" si="5450"/>
        <v>-1</v>
      </c>
      <c r="G2995" s="4">
        <f t="shared" si="5450"/>
        <v>1</v>
      </c>
      <c r="H2995" s="12">
        <f>H2988</f>
        <v>3.0230196758333334</v>
      </c>
      <c r="I2995" s="12">
        <f t="shared" ref="I2995:K2995" si="5451">I2988</f>
        <v>0.3676848103238643</v>
      </c>
      <c r="J2995" s="12">
        <f t="shared" si="5451"/>
        <v>2.7060135443914977</v>
      </c>
      <c r="K2995" s="12">
        <f t="shared" si="5451"/>
        <v>-6.8256639454101473E-2</v>
      </c>
      <c r="L2995" s="4">
        <f t="shared" si="5442"/>
        <v>-5.7972898596789326</v>
      </c>
      <c r="M2995" s="11">
        <f t="shared" si="5443"/>
        <v>3.0265829594074214E-3</v>
      </c>
      <c r="N2995" s="12">
        <f t="shared" si="5444"/>
        <v>9.1602044101753846E-6</v>
      </c>
      <c r="O2995" s="12">
        <f t="shared" si="5445"/>
        <v>-1.8264960583205721E-5</v>
      </c>
      <c r="P2995" s="12">
        <f t="shared" si="5437"/>
        <v>0</v>
      </c>
      <c r="Q2995" s="12">
        <f t="shared" si="5438"/>
        <v>-1.8264960583205721E-5</v>
      </c>
      <c r="R2995" s="12">
        <f t="shared" si="5439"/>
        <v>1.8264960583205721E-5</v>
      </c>
      <c r="S2995" s="4">
        <f t="shared" si="5446"/>
        <v>0</v>
      </c>
      <c r="T2995" s="15" t="str">
        <f t="shared" si="5447"/>
        <v>OK</v>
      </c>
    </row>
    <row r="2996" spans="1:20" x14ac:dyDescent="0.25">
      <c r="A2996" t="s">
        <v>40</v>
      </c>
      <c r="B2996" t="s">
        <v>32</v>
      </c>
      <c r="C2996" s="4">
        <f t="shared" ref="C2996:G2996" si="5452">C2978</f>
        <v>1</v>
      </c>
      <c r="D2996" s="4">
        <f t="shared" si="5452"/>
        <v>1</v>
      </c>
      <c r="E2996" s="4">
        <f t="shared" si="5452"/>
        <v>1</v>
      </c>
      <c r="F2996" s="4">
        <f t="shared" si="5452"/>
        <v>0</v>
      </c>
      <c r="G2996" s="4">
        <f t="shared" si="5452"/>
        <v>1</v>
      </c>
      <c r="H2996" s="12">
        <f>H2988</f>
        <v>3.0230196758333334</v>
      </c>
      <c r="I2996" s="12">
        <f t="shared" ref="I2996:K2996" si="5453">I2988</f>
        <v>0.3676848103238643</v>
      </c>
      <c r="J2996" s="12">
        <f t="shared" si="5453"/>
        <v>2.7060135443914977</v>
      </c>
      <c r="K2996" s="12">
        <f t="shared" si="5453"/>
        <v>-6.8256639454101473E-2</v>
      </c>
      <c r="L2996" s="4">
        <f t="shared" si="5442"/>
        <v>3.322447846703096</v>
      </c>
      <c r="M2996" s="11">
        <f t="shared" si="5443"/>
        <v>0.96519092647288451</v>
      </c>
      <c r="N2996" s="12">
        <f t="shared" si="5444"/>
        <v>1.2116715998161322E-3</v>
      </c>
      <c r="O2996" s="12">
        <f t="shared" si="5445"/>
        <v>-2.3389888680148295E-3</v>
      </c>
      <c r="P2996" s="12">
        <f t="shared" si="5437"/>
        <v>-2.3389888680148295E-3</v>
      </c>
      <c r="Q2996" s="12">
        <f t="shared" si="5438"/>
        <v>0</v>
      </c>
      <c r="R2996" s="12">
        <f t="shared" si="5439"/>
        <v>-2.3389888680148295E-3</v>
      </c>
      <c r="S2996" s="4">
        <f t="shared" si="5446"/>
        <v>1</v>
      </c>
      <c r="T2996" s="15" t="str">
        <f t="shared" si="5447"/>
        <v>OK</v>
      </c>
    </row>
    <row r="2997" spans="1:20" x14ac:dyDescent="0.25">
      <c r="A2997" t="s">
        <v>40</v>
      </c>
      <c r="B2997" t="s">
        <v>38</v>
      </c>
      <c r="C2997" s="4">
        <f t="shared" ref="C2997:G2997" si="5454">C2979</f>
        <v>1</v>
      </c>
      <c r="D2997" s="4">
        <f t="shared" si="5454"/>
        <v>1</v>
      </c>
      <c r="E2997" s="4">
        <f t="shared" si="5454"/>
        <v>1</v>
      </c>
      <c r="F2997" s="4">
        <f t="shared" si="5454"/>
        <v>1</v>
      </c>
      <c r="G2997" s="4">
        <f t="shared" si="5454"/>
        <v>0</v>
      </c>
      <c r="H2997" s="12">
        <f>H2988</f>
        <v>3.0230196758333334</v>
      </c>
      <c r="I2997" s="12">
        <f t="shared" ref="I2997:K2997" si="5455">I2988</f>
        <v>0.3676848103238643</v>
      </c>
      <c r="J2997" s="12">
        <f t="shared" si="5455"/>
        <v>2.7060135443914977</v>
      </c>
      <c r="K2997" s="12">
        <f t="shared" si="5455"/>
        <v>-6.8256639454101473E-2</v>
      </c>
      <c r="L2997" s="4">
        <f t="shared" si="5442"/>
        <v>6.0967180305486952</v>
      </c>
      <c r="M2997" s="11">
        <f t="shared" si="5443"/>
        <v>0.99775481137973965</v>
      </c>
      <c r="N2997" s="12">
        <f t="shared" si="5444"/>
        <v>5.0408719405465842E-6</v>
      </c>
      <c r="O2997" s="12">
        <f t="shared" si="5445"/>
        <v>-1.0059108464458958E-5</v>
      </c>
      <c r="P2997" s="12">
        <f t="shared" si="5437"/>
        <v>-1.0059108464458958E-5</v>
      </c>
      <c r="Q2997" s="12">
        <f t="shared" si="5438"/>
        <v>-1.0059108464458958E-5</v>
      </c>
      <c r="R2997" s="12">
        <f t="shared" si="5439"/>
        <v>0</v>
      </c>
      <c r="S2997" s="4">
        <f t="shared" si="5446"/>
        <v>1</v>
      </c>
      <c r="T2997" s="15" t="str">
        <f t="shared" si="5447"/>
        <v>OK</v>
      </c>
    </row>
    <row r="2998" spans="1:20" x14ac:dyDescent="0.25">
      <c r="A2998" t="s">
        <v>39</v>
      </c>
      <c r="B2998" t="s">
        <v>31</v>
      </c>
      <c r="C2998" s="4">
        <f t="shared" ref="C2998:G2998" si="5456">C2980</f>
        <v>0</v>
      </c>
      <c r="D2998" s="4">
        <f t="shared" si="5456"/>
        <v>0</v>
      </c>
      <c r="E2998" s="4">
        <f t="shared" si="5456"/>
        <v>0</v>
      </c>
      <c r="F2998" s="4">
        <f t="shared" si="5456"/>
        <v>-1</v>
      </c>
      <c r="G2998" s="4">
        <f t="shared" si="5456"/>
        <v>0</v>
      </c>
      <c r="H2998" s="12">
        <f>H2988</f>
        <v>3.0230196758333334</v>
      </c>
      <c r="I2998" s="12">
        <f t="shared" ref="I2998:K2998" si="5457">I2988</f>
        <v>0.3676848103238643</v>
      </c>
      <c r="J2998" s="12">
        <f t="shared" si="5457"/>
        <v>2.7060135443914977</v>
      </c>
      <c r="K2998" s="12">
        <f t="shared" si="5457"/>
        <v>-6.8256639454101473E-2</v>
      </c>
      <c r="L2998" s="4">
        <f t="shared" si="5442"/>
        <v>-2.7060135443914977</v>
      </c>
      <c r="M2998" s="11">
        <f t="shared" si="5443"/>
        <v>6.2619441739903317E-2</v>
      </c>
      <c r="N2998" s="12">
        <f t="shared" si="5444"/>
        <v>3.9211944838171454E-3</v>
      </c>
      <c r="O2998" s="12">
        <f t="shared" si="5445"/>
        <v>0</v>
      </c>
      <c r="P2998" s="12">
        <f t="shared" si="5437"/>
        <v>0</v>
      </c>
      <c r="Q2998" s="12">
        <f t="shared" si="5438"/>
        <v>-7.3513029485738563E-3</v>
      </c>
      <c r="R2998" s="12">
        <f t="shared" si="5439"/>
        <v>0</v>
      </c>
      <c r="S2998" s="4">
        <f t="shared" si="5446"/>
        <v>0</v>
      </c>
      <c r="T2998" s="15" t="str">
        <f t="shared" si="5447"/>
        <v>OK</v>
      </c>
    </row>
    <row r="2999" spans="1:20" x14ac:dyDescent="0.25">
      <c r="A2999" t="s">
        <v>40</v>
      </c>
      <c r="B2999" t="s">
        <v>30</v>
      </c>
      <c r="C2999" s="4">
        <f t="shared" ref="C2999:G2999" si="5458">C2981</f>
        <v>1</v>
      </c>
      <c r="D2999" s="4">
        <f t="shared" si="5458"/>
        <v>1</v>
      </c>
      <c r="E2999" s="4">
        <f t="shared" si="5458"/>
        <v>0</v>
      </c>
      <c r="F2999" s="4">
        <f t="shared" si="5458"/>
        <v>1</v>
      </c>
      <c r="G2999" s="4">
        <f t="shared" si="5458"/>
        <v>1</v>
      </c>
      <c r="H2999" s="12">
        <f>H2988</f>
        <v>3.0230196758333334</v>
      </c>
      <c r="I2999" s="12">
        <f t="shared" ref="I2999:K2999" si="5459">I2988</f>
        <v>0.3676848103238643</v>
      </c>
      <c r="J2999" s="12">
        <f t="shared" si="5459"/>
        <v>2.7060135443914977</v>
      </c>
      <c r="K2999" s="12">
        <f t="shared" si="5459"/>
        <v>-6.8256639454101473E-2</v>
      </c>
      <c r="L2999" s="4">
        <f t="shared" si="5442"/>
        <v>5.6607765807707304</v>
      </c>
      <c r="M2999" s="11">
        <f t="shared" si="5443"/>
        <v>0.99653225361825037</v>
      </c>
      <c r="N2999" s="12">
        <f t="shared" si="5444"/>
        <v>1.202526496813762E-5</v>
      </c>
      <c r="O2999" s="12">
        <f t="shared" si="5445"/>
        <v>-2.3967128798109564E-5</v>
      </c>
      <c r="P2999" s="12">
        <f t="shared" si="5437"/>
        <v>0</v>
      </c>
      <c r="Q2999" s="12">
        <f t="shared" si="5438"/>
        <v>-2.3967128798109564E-5</v>
      </c>
      <c r="R2999" s="12">
        <f t="shared" si="5439"/>
        <v>-2.3967128798109564E-5</v>
      </c>
      <c r="S2999" s="4">
        <f t="shared" si="5446"/>
        <v>1</v>
      </c>
      <c r="T2999" s="15" t="str">
        <f t="shared" si="5447"/>
        <v>OK</v>
      </c>
    </row>
    <row r="3000" spans="1:20" x14ac:dyDescent="0.25">
      <c r="A3000" t="s">
        <v>39</v>
      </c>
      <c r="B3000" t="s">
        <v>36</v>
      </c>
      <c r="C3000" s="4">
        <f t="shared" ref="C3000:G3000" si="5460">C2982</f>
        <v>0</v>
      </c>
      <c r="D3000" s="4">
        <f t="shared" si="5460"/>
        <v>-1</v>
      </c>
      <c r="E3000" s="4">
        <f t="shared" si="5460"/>
        <v>0</v>
      </c>
      <c r="F3000" s="4">
        <f t="shared" si="5460"/>
        <v>-1</v>
      </c>
      <c r="G3000" s="4">
        <f t="shared" si="5460"/>
        <v>0</v>
      </c>
      <c r="H3000" s="12">
        <f>H2988</f>
        <v>3.0230196758333334</v>
      </c>
      <c r="I3000" s="12">
        <f t="shared" ref="I3000:K3000" si="5461">I2988</f>
        <v>0.3676848103238643</v>
      </c>
      <c r="J3000" s="12">
        <f t="shared" si="5461"/>
        <v>2.7060135443914977</v>
      </c>
      <c r="K3000" s="12">
        <f t="shared" si="5461"/>
        <v>-6.8256639454101473E-2</v>
      </c>
      <c r="L3000" s="4">
        <f t="shared" si="5442"/>
        <v>-5.7290332202248315</v>
      </c>
      <c r="M3000" s="11">
        <f t="shared" si="5443"/>
        <v>3.2396882671680122E-3</v>
      </c>
      <c r="N3000" s="12">
        <f t="shared" si="5444"/>
        <v>1.0495580068426078E-5</v>
      </c>
      <c r="O3000" s="12">
        <f t="shared" si="5445"/>
        <v>-2.0923155321642551E-5</v>
      </c>
      <c r="P3000" s="12">
        <f t="shared" si="5437"/>
        <v>0</v>
      </c>
      <c r="Q3000" s="12">
        <f t="shared" si="5438"/>
        <v>-2.0923155321642551E-5</v>
      </c>
      <c r="R3000" s="12">
        <f t="shared" si="5439"/>
        <v>0</v>
      </c>
      <c r="S3000" s="4">
        <f t="shared" si="5446"/>
        <v>0</v>
      </c>
      <c r="T3000" s="15" t="str">
        <f t="shared" si="5447"/>
        <v>OK</v>
      </c>
    </row>
    <row r="3001" spans="1:20" x14ac:dyDescent="0.25">
      <c r="A3001" t="s">
        <v>40</v>
      </c>
      <c r="B3001" t="s">
        <v>33</v>
      </c>
      <c r="C3001" s="4">
        <f t="shared" ref="C3001:G3001" si="5462">C2983</f>
        <v>1</v>
      </c>
      <c r="D3001" s="4">
        <f t="shared" si="5462"/>
        <v>1</v>
      </c>
      <c r="E3001" s="4">
        <f t="shared" si="5462"/>
        <v>1</v>
      </c>
      <c r="F3001" s="4">
        <f t="shared" si="5462"/>
        <v>1</v>
      </c>
      <c r="G3001" s="4">
        <f t="shared" si="5462"/>
        <v>0</v>
      </c>
      <c r="H3001" s="12">
        <f>H2988</f>
        <v>3.0230196758333334</v>
      </c>
      <c r="I3001" s="12">
        <f t="shared" ref="I3001:K3001" si="5463">I2988</f>
        <v>0.3676848103238643</v>
      </c>
      <c r="J3001" s="12">
        <f t="shared" si="5463"/>
        <v>2.7060135443914977</v>
      </c>
      <c r="K3001" s="12">
        <f t="shared" si="5463"/>
        <v>-6.8256639454101473E-2</v>
      </c>
      <c r="L3001" s="4">
        <f t="shared" si="5442"/>
        <v>6.0967180305486952</v>
      </c>
      <c r="M3001" s="11">
        <f t="shared" si="5443"/>
        <v>0.99775481137973965</v>
      </c>
      <c r="N3001" s="12">
        <f t="shared" si="5444"/>
        <v>5.0408719405465842E-6</v>
      </c>
      <c r="O3001" s="12">
        <f t="shared" si="5445"/>
        <v>-1.0059108464458958E-5</v>
      </c>
      <c r="P3001" s="12">
        <f t="shared" si="5437"/>
        <v>-1.0059108464458958E-5</v>
      </c>
      <c r="Q3001" s="12">
        <f t="shared" si="5438"/>
        <v>-1.0059108464458958E-5</v>
      </c>
      <c r="R3001" s="12">
        <f t="shared" si="5439"/>
        <v>0</v>
      </c>
      <c r="S3001" s="4">
        <f t="shared" si="5446"/>
        <v>1</v>
      </c>
      <c r="T3001" s="15" t="str">
        <f t="shared" si="5447"/>
        <v>OK</v>
      </c>
    </row>
    <row r="3002" spans="1:20" x14ac:dyDescent="0.25">
      <c r="M3002" s="5" t="s">
        <v>47</v>
      </c>
      <c r="N3002" s="11">
        <f>AVERAGE(N2992:N3001)</f>
        <v>1.121648623402863E-3</v>
      </c>
      <c r="O3002"/>
    </row>
    <row r="3003" spans="1:20" x14ac:dyDescent="0.25">
      <c r="H3003" t="s">
        <v>41</v>
      </c>
      <c r="I3003">
        <f>I2985</f>
        <v>3</v>
      </c>
      <c r="M3003"/>
      <c r="N3003" s="5" t="s">
        <v>46</v>
      </c>
      <c r="O3003" s="11">
        <f>AVERAGE(O2992:O3001)</f>
        <v>-9.5863592069979071E-4</v>
      </c>
      <c r="P3003" s="11">
        <f t="shared" ref="P3003:R3003" si="5464">AVERAGE(P2992:P3001)</f>
        <v>5.6301376360337259E-5</v>
      </c>
      <c r="Q3003" s="11">
        <f t="shared" si="5464"/>
        <v>-1.1720015445868051E-3</v>
      </c>
      <c r="R3003" s="11">
        <f t="shared" si="5464"/>
        <v>5.3396680545914925E-5</v>
      </c>
    </row>
    <row r="3004" spans="1:20" x14ac:dyDescent="0.25">
      <c r="M3004"/>
      <c r="N3004"/>
      <c r="O3004"/>
    </row>
    <row r="3005" spans="1:20" x14ac:dyDescent="0.25">
      <c r="M3005"/>
      <c r="N3005"/>
      <c r="O3005"/>
    </row>
    <row r="3006" spans="1:20" x14ac:dyDescent="0.25">
      <c r="H3006" s="13">
        <f>H2988-O3003*$I3003</f>
        <v>3.0258955835954326</v>
      </c>
      <c r="I3006" s="13">
        <f t="shared" ref="I3006" si="5465">I2988-P3003*$I3003</f>
        <v>0.3675159061947833</v>
      </c>
      <c r="J3006" s="13">
        <f t="shared" ref="J3006" si="5466">J2988-Q3003*$I3003</f>
        <v>2.709529549025258</v>
      </c>
      <c r="K3006" s="13">
        <f t="shared" ref="K3006" si="5467">K2988-R3003*$I3003</f>
        <v>-6.8416829495739212E-2</v>
      </c>
      <c r="M3006"/>
      <c r="N3006"/>
      <c r="O3006"/>
    </row>
    <row r="3007" spans="1:20" x14ac:dyDescent="0.25">
      <c r="H3007" s="36" t="s">
        <v>18</v>
      </c>
      <c r="I3007" s="36"/>
      <c r="J3007" s="36"/>
      <c r="K3007" s="36"/>
      <c r="M3007"/>
      <c r="N3007"/>
      <c r="O3007" s="37" t="s">
        <v>23</v>
      </c>
      <c r="P3007" s="37"/>
      <c r="Q3007" s="37"/>
      <c r="R3007" s="37"/>
    </row>
    <row r="3008" spans="1:20" x14ac:dyDescent="0.25">
      <c r="A3008" s="14" t="s">
        <v>45</v>
      </c>
      <c r="B3008" s="14">
        <f>B2990+1</f>
        <v>167</v>
      </c>
      <c r="H3008" s="8" t="s">
        <v>19</v>
      </c>
      <c r="I3008" s="8" t="s">
        <v>20</v>
      </c>
      <c r="J3008" s="8" t="s">
        <v>22</v>
      </c>
      <c r="K3008" s="8" t="s">
        <v>21</v>
      </c>
      <c r="M3008"/>
      <c r="N3008"/>
      <c r="O3008" s="8" t="s">
        <v>24</v>
      </c>
      <c r="P3008" s="8" t="s">
        <v>25</v>
      </c>
      <c r="Q3008" s="8" t="s">
        <v>26</v>
      </c>
      <c r="R3008" s="8" t="s">
        <v>27</v>
      </c>
    </row>
    <row r="3009" spans="1:20" ht="30" x14ac:dyDescent="0.25">
      <c r="A3009" s="6" t="s">
        <v>44</v>
      </c>
      <c r="B3009" s="6" t="s">
        <v>13</v>
      </c>
      <c r="C3009" s="7" t="s">
        <v>7</v>
      </c>
      <c r="D3009" s="6" t="s">
        <v>14</v>
      </c>
      <c r="E3009" s="6" t="s">
        <v>1</v>
      </c>
      <c r="F3009" s="6" t="s">
        <v>2</v>
      </c>
      <c r="G3009" s="6" t="s">
        <v>15</v>
      </c>
      <c r="H3009" s="9" t="s">
        <v>14</v>
      </c>
      <c r="I3009" s="9" t="s">
        <v>1</v>
      </c>
      <c r="J3009" s="9" t="s">
        <v>2</v>
      </c>
      <c r="K3009" s="9" t="s">
        <v>15</v>
      </c>
      <c r="L3009" s="6" t="s">
        <v>16</v>
      </c>
      <c r="M3009" s="6" t="s">
        <v>17</v>
      </c>
      <c r="N3009" s="6" t="s">
        <v>28</v>
      </c>
      <c r="O3009" s="9" t="s">
        <v>14</v>
      </c>
      <c r="P3009" s="9" t="s">
        <v>1</v>
      </c>
      <c r="Q3009" s="9" t="s">
        <v>2</v>
      </c>
      <c r="R3009" s="9" t="s">
        <v>15</v>
      </c>
      <c r="S3009" s="7" t="s">
        <v>42</v>
      </c>
      <c r="T3009" s="9" t="s">
        <v>43</v>
      </c>
    </row>
    <row r="3010" spans="1:20" x14ac:dyDescent="0.25">
      <c r="A3010" t="s">
        <v>39</v>
      </c>
      <c r="B3010" t="s">
        <v>29</v>
      </c>
      <c r="C3010" s="4">
        <f>C2992</f>
        <v>0</v>
      </c>
      <c r="D3010" s="4">
        <f t="shared" ref="D3010:G3010" si="5468">D2992</f>
        <v>-1</v>
      </c>
      <c r="E3010" s="4">
        <f t="shared" si="5468"/>
        <v>1</v>
      </c>
      <c r="F3010" s="4">
        <f t="shared" si="5468"/>
        <v>0</v>
      </c>
      <c r="G3010" s="4">
        <f t="shared" si="5468"/>
        <v>1</v>
      </c>
      <c r="H3010" s="12">
        <f>H3006</f>
        <v>3.0258955835954326</v>
      </c>
      <c r="I3010" s="12">
        <f t="shared" ref="I3010:K3010" si="5469">I3006</f>
        <v>0.3675159061947833</v>
      </c>
      <c r="J3010" s="12">
        <f t="shared" si="5469"/>
        <v>2.709529549025258</v>
      </c>
      <c r="K3010" s="12">
        <f t="shared" si="5469"/>
        <v>-6.8416829495739212E-2</v>
      </c>
      <c r="L3010" s="4">
        <f>SUMPRODUCT(D3010:G3010,H3010:K3010)</f>
        <v>-2.7267965068963886</v>
      </c>
      <c r="M3010" s="11">
        <f>1/(1+EXP(-L3010))</f>
        <v>6.1410550677757442E-2</v>
      </c>
      <c r="N3010" s="12">
        <f>(M3010-C3010)^2</f>
        <v>3.7712557345454148E-3</v>
      </c>
      <c r="O3010" s="12">
        <f>2*D3010*$M3010*(1-$M3010)*($M3010-$C3010)</f>
        <v>-7.0793216862806603E-3</v>
      </c>
      <c r="P3010" s="12">
        <f t="shared" ref="P3010:P3019" si="5470">2*E3010*$M3010*(1-$M3010)*($M3010-$C3010)</f>
        <v>7.0793216862806603E-3</v>
      </c>
      <c r="Q3010" s="12">
        <f t="shared" ref="Q3010:Q3019" si="5471">2*F3010*$M3010*(1-$M3010)*($M3010-$C3010)</f>
        <v>0</v>
      </c>
      <c r="R3010" s="12">
        <f t="shared" ref="R3010:R3019" si="5472">2*G3010*$M3010*(1-$M3010)*($M3010-$C3010)</f>
        <v>7.0793216862806603E-3</v>
      </c>
      <c r="S3010" s="4">
        <f>IF(M3010&gt;0.5,1,0)</f>
        <v>0</v>
      </c>
      <c r="T3010" s="15" t="str">
        <f>IF(S3010=C3010,"OK","FAUX")</f>
        <v>OK</v>
      </c>
    </row>
    <row r="3011" spans="1:20" x14ac:dyDescent="0.25">
      <c r="A3011" t="s">
        <v>40</v>
      </c>
      <c r="B3011" t="s">
        <v>34</v>
      </c>
      <c r="C3011" s="4">
        <f t="shared" ref="C3011:G3011" si="5473">C2993</f>
        <v>1</v>
      </c>
      <c r="D3011" s="4">
        <f t="shared" si="5473"/>
        <v>0</v>
      </c>
      <c r="E3011" s="4">
        <f t="shared" si="5473"/>
        <v>1</v>
      </c>
      <c r="F3011" s="4">
        <f t="shared" si="5473"/>
        <v>1</v>
      </c>
      <c r="G3011" s="4">
        <f t="shared" si="5473"/>
        <v>1</v>
      </c>
      <c r="H3011" s="12">
        <f>H3006</f>
        <v>3.0258955835954326</v>
      </c>
      <c r="I3011" s="12">
        <f t="shared" ref="I3011:K3011" si="5474">I3006</f>
        <v>0.3675159061947833</v>
      </c>
      <c r="J3011" s="12">
        <f t="shared" si="5474"/>
        <v>2.709529549025258</v>
      </c>
      <c r="K3011" s="12">
        <f t="shared" si="5474"/>
        <v>-6.8416829495739212E-2</v>
      </c>
      <c r="L3011" s="4">
        <f t="shared" ref="L3011:L3019" si="5475">SUMPRODUCT(D3011:G3011,H3011:K3011)</f>
        <v>3.008628625724302</v>
      </c>
      <c r="M3011" s="11">
        <f t="shared" ref="M3011:M3019" si="5476">1/(1+EXP(-L3011))</f>
        <v>0.9529624205784536</v>
      </c>
      <c r="N3011" s="12">
        <f t="shared" ref="N3011:N3019" si="5477">(M3011-C3011)^2</f>
        <v>2.212533877838286E-3</v>
      </c>
      <c r="O3011" s="12">
        <f t="shared" ref="O3011:O3019" si="5478">2*D3011*$M3011*(1-$M3011)*($M3011-$C3011)</f>
        <v>0</v>
      </c>
      <c r="P3011" s="12">
        <f t="shared" si="5470"/>
        <v>-4.2169232796732108E-3</v>
      </c>
      <c r="Q3011" s="12">
        <f t="shared" si="5471"/>
        <v>-4.2169232796732108E-3</v>
      </c>
      <c r="R3011" s="12">
        <f t="shared" si="5472"/>
        <v>-4.2169232796732108E-3</v>
      </c>
      <c r="S3011" s="4">
        <f t="shared" ref="S3011:S3019" si="5479">IF(M3011&gt;0.5,1,0)</f>
        <v>1</v>
      </c>
      <c r="T3011" s="15" t="str">
        <f t="shared" ref="T3011:T3019" si="5480">IF(S3011=C3011,"OK","FAUX")</f>
        <v>OK</v>
      </c>
    </row>
    <row r="3012" spans="1:20" x14ac:dyDescent="0.25">
      <c r="A3012" t="s">
        <v>39</v>
      </c>
      <c r="B3012" t="s">
        <v>35</v>
      </c>
      <c r="C3012" s="4">
        <f t="shared" ref="C3012:G3012" si="5481">C2994</f>
        <v>0</v>
      </c>
      <c r="D3012" s="4">
        <f t="shared" si="5481"/>
        <v>-1</v>
      </c>
      <c r="E3012" s="4">
        <f t="shared" si="5481"/>
        <v>1</v>
      </c>
      <c r="F3012" s="4">
        <f t="shared" si="5481"/>
        <v>-1</v>
      </c>
      <c r="G3012" s="4">
        <f t="shared" si="5481"/>
        <v>0</v>
      </c>
      <c r="H3012" s="12">
        <f>H3006</f>
        <v>3.0258955835954326</v>
      </c>
      <c r="I3012" s="12">
        <f t="shared" ref="I3012:K3012" si="5482">I3006</f>
        <v>0.3675159061947833</v>
      </c>
      <c r="J3012" s="12">
        <f t="shared" si="5482"/>
        <v>2.709529549025258</v>
      </c>
      <c r="K3012" s="12">
        <f t="shared" si="5482"/>
        <v>-6.8416829495739212E-2</v>
      </c>
      <c r="L3012" s="4">
        <f t="shared" si="5475"/>
        <v>-5.3679092264259074</v>
      </c>
      <c r="M3012" s="11">
        <f t="shared" si="5476"/>
        <v>4.6422214966137104E-3</v>
      </c>
      <c r="N3012" s="12">
        <f t="shared" si="5477"/>
        <v>2.1550220423622438E-5</v>
      </c>
      <c r="O3012" s="12">
        <f t="shared" si="5478"/>
        <v>-4.2900359054230269E-5</v>
      </c>
      <c r="P3012" s="12">
        <f t="shared" si="5470"/>
        <v>4.2900359054230269E-5</v>
      </c>
      <c r="Q3012" s="12">
        <f t="shared" si="5471"/>
        <v>-4.2900359054230269E-5</v>
      </c>
      <c r="R3012" s="12">
        <f t="shared" si="5472"/>
        <v>0</v>
      </c>
      <c r="S3012" s="4">
        <f t="shared" si="5479"/>
        <v>0</v>
      </c>
      <c r="T3012" s="15" t="str">
        <f t="shared" si="5480"/>
        <v>OK</v>
      </c>
    </row>
    <row r="3013" spans="1:20" x14ac:dyDescent="0.25">
      <c r="A3013" t="s">
        <v>39</v>
      </c>
      <c r="B3013" t="s">
        <v>37</v>
      </c>
      <c r="C3013" s="4">
        <f t="shared" ref="C3013:G3013" si="5483">C2995</f>
        <v>0</v>
      </c>
      <c r="D3013" s="4">
        <f t="shared" si="5483"/>
        <v>-1</v>
      </c>
      <c r="E3013" s="4">
        <f t="shared" si="5483"/>
        <v>0</v>
      </c>
      <c r="F3013" s="4">
        <f t="shared" si="5483"/>
        <v>-1</v>
      </c>
      <c r="G3013" s="4">
        <f t="shared" si="5483"/>
        <v>1</v>
      </c>
      <c r="H3013" s="12">
        <f>H3006</f>
        <v>3.0258955835954326</v>
      </c>
      <c r="I3013" s="12">
        <f t="shared" ref="I3013:K3013" si="5484">I3006</f>
        <v>0.3675159061947833</v>
      </c>
      <c r="J3013" s="12">
        <f t="shared" si="5484"/>
        <v>2.709529549025258</v>
      </c>
      <c r="K3013" s="12">
        <f t="shared" si="5484"/>
        <v>-6.8416829495739212E-2</v>
      </c>
      <c r="L3013" s="4">
        <f t="shared" si="5475"/>
        <v>-5.8038419621164294</v>
      </c>
      <c r="M3013" s="11">
        <f t="shared" si="5476"/>
        <v>3.0068767347359165E-3</v>
      </c>
      <c r="N3013" s="12">
        <f t="shared" si="5477"/>
        <v>9.0413076978961274E-6</v>
      </c>
      <c r="O3013" s="12">
        <f t="shared" si="5478"/>
        <v>-1.8028243200255471E-5</v>
      </c>
      <c r="P3013" s="12">
        <f t="shared" si="5470"/>
        <v>0</v>
      </c>
      <c r="Q3013" s="12">
        <f t="shared" si="5471"/>
        <v>-1.8028243200255471E-5</v>
      </c>
      <c r="R3013" s="12">
        <f t="shared" si="5472"/>
        <v>1.8028243200255471E-5</v>
      </c>
      <c r="S3013" s="4">
        <f t="shared" si="5479"/>
        <v>0</v>
      </c>
      <c r="T3013" s="15" t="str">
        <f t="shared" si="5480"/>
        <v>OK</v>
      </c>
    </row>
    <row r="3014" spans="1:20" x14ac:dyDescent="0.25">
      <c r="A3014" t="s">
        <v>40</v>
      </c>
      <c r="B3014" t="s">
        <v>32</v>
      </c>
      <c r="C3014" s="4">
        <f t="shared" ref="C3014:G3014" si="5485">C2996</f>
        <v>1</v>
      </c>
      <c r="D3014" s="4">
        <f t="shared" si="5485"/>
        <v>1</v>
      </c>
      <c r="E3014" s="4">
        <f t="shared" si="5485"/>
        <v>1</v>
      </c>
      <c r="F3014" s="4">
        <f t="shared" si="5485"/>
        <v>0</v>
      </c>
      <c r="G3014" s="4">
        <f t="shared" si="5485"/>
        <v>1</v>
      </c>
      <c r="H3014" s="12">
        <f>H3006</f>
        <v>3.0258955835954326</v>
      </c>
      <c r="I3014" s="12">
        <f t="shared" ref="I3014:K3014" si="5486">I3006</f>
        <v>0.3675159061947833</v>
      </c>
      <c r="J3014" s="12">
        <f t="shared" si="5486"/>
        <v>2.709529549025258</v>
      </c>
      <c r="K3014" s="12">
        <f t="shared" si="5486"/>
        <v>-6.8416829495739212E-2</v>
      </c>
      <c r="L3014" s="4">
        <f t="shared" si="5475"/>
        <v>3.3249946602944767</v>
      </c>
      <c r="M3014" s="11">
        <f t="shared" si="5476"/>
        <v>0.96527639149148081</v>
      </c>
      <c r="N3014" s="12">
        <f t="shared" si="5477"/>
        <v>1.2057289878529061E-3</v>
      </c>
      <c r="O3014" s="12">
        <f t="shared" si="5478"/>
        <v>-2.3277234530226574E-3</v>
      </c>
      <c r="P3014" s="12">
        <f t="shared" si="5470"/>
        <v>-2.3277234530226574E-3</v>
      </c>
      <c r="Q3014" s="12">
        <f t="shared" si="5471"/>
        <v>0</v>
      </c>
      <c r="R3014" s="12">
        <f t="shared" si="5472"/>
        <v>-2.3277234530226574E-3</v>
      </c>
      <c r="S3014" s="4">
        <f t="shared" si="5479"/>
        <v>1</v>
      </c>
      <c r="T3014" s="15" t="str">
        <f t="shared" si="5480"/>
        <v>OK</v>
      </c>
    </row>
    <row r="3015" spans="1:20" x14ac:dyDescent="0.25">
      <c r="A3015" t="s">
        <v>40</v>
      </c>
      <c r="B3015" t="s">
        <v>38</v>
      </c>
      <c r="C3015" s="4">
        <f t="shared" ref="C3015:G3015" si="5487">C2997</f>
        <v>1</v>
      </c>
      <c r="D3015" s="4">
        <f t="shared" si="5487"/>
        <v>1</v>
      </c>
      <c r="E3015" s="4">
        <f t="shared" si="5487"/>
        <v>1</v>
      </c>
      <c r="F3015" s="4">
        <f t="shared" si="5487"/>
        <v>1</v>
      </c>
      <c r="G3015" s="4">
        <f t="shared" si="5487"/>
        <v>0</v>
      </c>
      <c r="H3015" s="12">
        <f>H3006</f>
        <v>3.0258955835954326</v>
      </c>
      <c r="I3015" s="12">
        <f t="shared" ref="I3015:K3015" si="5488">I3006</f>
        <v>0.3675159061947833</v>
      </c>
      <c r="J3015" s="12">
        <f t="shared" si="5488"/>
        <v>2.709529549025258</v>
      </c>
      <c r="K3015" s="12">
        <f t="shared" si="5488"/>
        <v>-6.8416829495739212E-2</v>
      </c>
      <c r="L3015" s="4">
        <f t="shared" si="5475"/>
        <v>6.1029410388154739</v>
      </c>
      <c r="M3015" s="11">
        <f t="shared" si="5476"/>
        <v>0.99776870874530843</v>
      </c>
      <c r="N3015" s="12">
        <f t="shared" si="5477"/>
        <v>4.9786606632630795E-6</v>
      </c>
      <c r="O3015" s="12">
        <f t="shared" si="5478"/>
        <v>-9.9351036425301277E-6</v>
      </c>
      <c r="P3015" s="12">
        <f t="shared" si="5470"/>
        <v>-9.9351036425301277E-6</v>
      </c>
      <c r="Q3015" s="12">
        <f t="shared" si="5471"/>
        <v>-9.9351036425301277E-6</v>
      </c>
      <c r="R3015" s="12">
        <f t="shared" si="5472"/>
        <v>0</v>
      </c>
      <c r="S3015" s="4">
        <f t="shared" si="5479"/>
        <v>1</v>
      </c>
      <c r="T3015" s="15" t="str">
        <f t="shared" si="5480"/>
        <v>OK</v>
      </c>
    </row>
    <row r="3016" spans="1:20" x14ac:dyDescent="0.25">
      <c r="A3016" t="s">
        <v>39</v>
      </c>
      <c r="B3016" t="s">
        <v>31</v>
      </c>
      <c r="C3016" s="4">
        <f t="shared" ref="C3016:G3016" si="5489">C2998</f>
        <v>0</v>
      </c>
      <c r="D3016" s="4">
        <f t="shared" si="5489"/>
        <v>0</v>
      </c>
      <c r="E3016" s="4">
        <f t="shared" si="5489"/>
        <v>0</v>
      </c>
      <c r="F3016" s="4">
        <f t="shared" si="5489"/>
        <v>-1</v>
      </c>
      <c r="G3016" s="4">
        <f t="shared" si="5489"/>
        <v>0</v>
      </c>
      <c r="H3016" s="12">
        <f>H3006</f>
        <v>3.0258955835954326</v>
      </c>
      <c r="I3016" s="12">
        <f t="shared" ref="I3016:K3016" si="5490">I3006</f>
        <v>0.3675159061947833</v>
      </c>
      <c r="J3016" s="12">
        <f t="shared" si="5490"/>
        <v>2.709529549025258</v>
      </c>
      <c r="K3016" s="12">
        <f t="shared" si="5490"/>
        <v>-6.8416829495739212E-2</v>
      </c>
      <c r="L3016" s="4">
        <f t="shared" si="5475"/>
        <v>-2.709529549025258</v>
      </c>
      <c r="M3016" s="11">
        <f t="shared" si="5476"/>
        <v>6.2413375538058397E-2</v>
      </c>
      <c r="N3016" s="12">
        <f t="shared" si="5477"/>
        <v>3.8954294460547064E-3</v>
      </c>
      <c r="O3016" s="12">
        <f t="shared" si="5478"/>
        <v>0</v>
      </c>
      <c r="P3016" s="12">
        <f t="shared" si="5470"/>
        <v>0</v>
      </c>
      <c r="Q3016" s="12">
        <f t="shared" si="5471"/>
        <v>-7.3046050903121662E-3</v>
      </c>
      <c r="R3016" s="12">
        <f t="shared" si="5472"/>
        <v>0</v>
      </c>
      <c r="S3016" s="4">
        <f t="shared" si="5479"/>
        <v>0</v>
      </c>
      <c r="T3016" s="15" t="str">
        <f t="shared" si="5480"/>
        <v>OK</v>
      </c>
    </row>
    <row r="3017" spans="1:20" x14ac:dyDescent="0.25">
      <c r="A3017" t="s">
        <v>40</v>
      </c>
      <c r="B3017" t="s">
        <v>30</v>
      </c>
      <c r="C3017" s="4">
        <f t="shared" ref="C3017:G3017" si="5491">C2999</f>
        <v>1</v>
      </c>
      <c r="D3017" s="4">
        <f t="shared" si="5491"/>
        <v>1</v>
      </c>
      <c r="E3017" s="4">
        <f t="shared" si="5491"/>
        <v>0</v>
      </c>
      <c r="F3017" s="4">
        <f t="shared" si="5491"/>
        <v>1</v>
      </c>
      <c r="G3017" s="4">
        <f t="shared" si="5491"/>
        <v>1</v>
      </c>
      <c r="H3017" s="12">
        <f>H3006</f>
        <v>3.0258955835954326</v>
      </c>
      <c r="I3017" s="12">
        <f t="shared" ref="I3017:K3017" si="5492">I3006</f>
        <v>0.3675159061947833</v>
      </c>
      <c r="J3017" s="12">
        <f t="shared" si="5492"/>
        <v>2.709529549025258</v>
      </c>
      <c r="K3017" s="12">
        <f t="shared" si="5492"/>
        <v>-6.8416829495739212E-2</v>
      </c>
      <c r="L3017" s="4">
        <f t="shared" si="5475"/>
        <v>5.6670083031249519</v>
      </c>
      <c r="M3017" s="11">
        <f t="shared" si="5476"/>
        <v>0.9965537222140799</v>
      </c>
      <c r="N3017" s="12">
        <f t="shared" si="5477"/>
        <v>1.1876830577726377E-5</v>
      </c>
      <c r="O3017" s="12">
        <f t="shared" si="5478"/>
        <v>-2.3671799440678442E-5</v>
      </c>
      <c r="P3017" s="12">
        <f t="shared" si="5470"/>
        <v>0</v>
      </c>
      <c r="Q3017" s="12">
        <f t="shared" si="5471"/>
        <v>-2.3671799440678442E-5</v>
      </c>
      <c r="R3017" s="12">
        <f t="shared" si="5472"/>
        <v>-2.3671799440678442E-5</v>
      </c>
      <c r="S3017" s="4">
        <f t="shared" si="5479"/>
        <v>1</v>
      </c>
      <c r="T3017" s="15" t="str">
        <f t="shared" si="5480"/>
        <v>OK</v>
      </c>
    </row>
    <row r="3018" spans="1:20" x14ac:dyDescent="0.25">
      <c r="A3018" t="s">
        <v>39</v>
      </c>
      <c r="B3018" t="s">
        <v>36</v>
      </c>
      <c r="C3018" s="4">
        <f t="shared" ref="C3018:G3018" si="5493">C3000</f>
        <v>0</v>
      </c>
      <c r="D3018" s="4">
        <f t="shared" si="5493"/>
        <v>-1</v>
      </c>
      <c r="E3018" s="4">
        <f t="shared" si="5493"/>
        <v>0</v>
      </c>
      <c r="F3018" s="4">
        <f t="shared" si="5493"/>
        <v>-1</v>
      </c>
      <c r="G3018" s="4">
        <f t="shared" si="5493"/>
        <v>0</v>
      </c>
      <c r="H3018" s="12">
        <f>H3006</f>
        <v>3.0258955835954326</v>
      </c>
      <c r="I3018" s="12">
        <f t="shared" ref="I3018:K3018" si="5494">I3006</f>
        <v>0.3675159061947833</v>
      </c>
      <c r="J3018" s="12">
        <f t="shared" si="5494"/>
        <v>2.709529549025258</v>
      </c>
      <c r="K3018" s="12">
        <f t="shared" si="5494"/>
        <v>-6.8416829495739212E-2</v>
      </c>
      <c r="L3018" s="4">
        <f t="shared" si="5475"/>
        <v>-5.7354251326206906</v>
      </c>
      <c r="M3018" s="11">
        <f t="shared" si="5476"/>
        <v>3.2191129521915388E-3</v>
      </c>
      <c r="N3018" s="12">
        <f t="shared" si="5477"/>
        <v>1.0362688198967325E-5</v>
      </c>
      <c r="O3018" s="12">
        <f t="shared" si="5478"/>
        <v>-2.0658659070333012E-5</v>
      </c>
      <c r="P3018" s="12">
        <f t="shared" si="5470"/>
        <v>0</v>
      </c>
      <c r="Q3018" s="12">
        <f t="shared" si="5471"/>
        <v>-2.0658659070333012E-5</v>
      </c>
      <c r="R3018" s="12">
        <f t="shared" si="5472"/>
        <v>0</v>
      </c>
      <c r="S3018" s="4">
        <f t="shared" si="5479"/>
        <v>0</v>
      </c>
      <c r="T3018" s="15" t="str">
        <f t="shared" si="5480"/>
        <v>OK</v>
      </c>
    </row>
    <row r="3019" spans="1:20" x14ac:dyDescent="0.25">
      <c r="A3019" t="s">
        <v>40</v>
      </c>
      <c r="B3019" t="s">
        <v>33</v>
      </c>
      <c r="C3019" s="4">
        <f t="shared" ref="C3019:G3019" si="5495">C3001</f>
        <v>1</v>
      </c>
      <c r="D3019" s="4">
        <f t="shared" si="5495"/>
        <v>1</v>
      </c>
      <c r="E3019" s="4">
        <f t="shared" si="5495"/>
        <v>1</v>
      </c>
      <c r="F3019" s="4">
        <f t="shared" si="5495"/>
        <v>1</v>
      </c>
      <c r="G3019" s="4">
        <f t="shared" si="5495"/>
        <v>0</v>
      </c>
      <c r="H3019" s="12">
        <f>H3006</f>
        <v>3.0258955835954326</v>
      </c>
      <c r="I3019" s="12">
        <f t="shared" ref="I3019:K3019" si="5496">I3006</f>
        <v>0.3675159061947833</v>
      </c>
      <c r="J3019" s="12">
        <f t="shared" si="5496"/>
        <v>2.709529549025258</v>
      </c>
      <c r="K3019" s="12">
        <f t="shared" si="5496"/>
        <v>-6.8416829495739212E-2</v>
      </c>
      <c r="L3019" s="4">
        <f t="shared" si="5475"/>
        <v>6.1029410388154739</v>
      </c>
      <c r="M3019" s="11">
        <f t="shared" si="5476"/>
        <v>0.99776870874530843</v>
      </c>
      <c r="N3019" s="12">
        <f t="shared" si="5477"/>
        <v>4.9786606632630795E-6</v>
      </c>
      <c r="O3019" s="12">
        <f t="shared" si="5478"/>
        <v>-9.9351036425301277E-6</v>
      </c>
      <c r="P3019" s="12">
        <f t="shared" si="5470"/>
        <v>-9.9351036425301277E-6</v>
      </c>
      <c r="Q3019" s="12">
        <f t="shared" si="5471"/>
        <v>-9.9351036425301277E-6</v>
      </c>
      <c r="R3019" s="12">
        <f t="shared" si="5472"/>
        <v>0</v>
      </c>
      <c r="S3019" s="4">
        <f t="shared" si="5479"/>
        <v>1</v>
      </c>
      <c r="T3019" s="15" t="str">
        <f t="shared" si="5480"/>
        <v>OK</v>
      </c>
    </row>
    <row r="3020" spans="1:20" x14ac:dyDescent="0.25">
      <c r="M3020" s="5" t="s">
        <v>47</v>
      </c>
      <c r="N3020" s="11">
        <f>AVERAGE(N3010:N3019)</f>
        <v>1.1147736414516053E-3</v>
      </c>
      <c r="O3020"/>
    </row>
    <row r="3021" spans="1:20" x14ac:dyDescent="0.25">
      <c r="H3021" t="s">
        <v>41</v>
      </c>
      <c r="I3021">
        <f>I3003</f>
        <v>3</v>
      </c>
      <c r="M3021"/>
      <c r="N3021" s="5" t="s">
        <v>46</v>
      </c>
      <c r="O3021" s="11">
        <f>AVERAGE(O3010:O3019)</f>
        <v>-9.5321744073538733E-4</v>
      </c>
      <c r="P3021" s="11">
        <f t="shared" ref="P3021:R3021" si="5497">AVERAGE(P3010:P3019)</f>
        <v>5.5770510535396202E-5</v>
      </c>
      <c r="Q3021" s="11">
        <f t="shared" si="5497"/>
        <v>-1.1646657638035933E-3</v>
      </c>
      <c r="R3021" s="11">
        <f t="shared" si="5497"/>
        <v>5.290313973443689E-5</v>
      </c>
    </row>
    <row r="3022" spans="1:20" x14ac:dyDescent="0.25">
      <c r="M3022"/>
      <c r="N3022"/>
      <c r="O3022"/>
    </row>
    <row r="3023" spans="1:20" x14ac:dyDescent="0.25">
      <c r="M3023"/>
      <c r="N3023"/>
      <c r="O3023"/>
    </row>
    <row r="3024" spans="1:20" x14ac:dyDescent="0.25">
      <c r="H3024" s="13">
        <f>H3006-O3021*$I3021</f>
        <v>3.0287552359176386</v>
      </c>
      <c r="I3024" s="13">
        <f t="shared" ref="I3024" si="5498">I3006-P3021*$I3021</f>
        <v>0.3673485946631771</v>
      </c>
      <c r="J3024" s="13">
        <f t="shared" ref="J3024" si="5499">J3006-Q3021*$I3021</f>
        <v>2.713023546316669</v>
      </c>
      <c r="K3024" s="13">
        <f t="shared" ref="K3024" si="5500">K3006-R3021*$I3021</f>
        <v>-6.8575538914942516E-2</v>
      </c>
      <c r="M3024"/>
      <c r="N3024"/>
      <c r="O3024"/>
    </row>
    <row r="3025" spans="1:20" x14ac:dyDescent="0.25">
      <c r="H3025" s="36" t="s">
        <v>18</v>
      </c>
      <c r="I3025" s="36"/>
      <c r="J3025" s="36"/>
      <c r="K3025" s="36"/>
      <c r="M3025"/>
      <c r="N3025"/>
      <c r="O3025" s="37" t="s">
        <v>23</v>
      </c>
      <c r="P3025" s="37"/>
      <c r="Q3025" s="37"/>
      <c r="R3025" s="37"/>
    </row>
    <row r="3026" spans="1:20" x14ac:dyDescent="0.25">
      <c r="A3026" s="14" t="s">
        <v>45</v>
      </c>
      <c r="B3026" s="14">
        <f>B3008+1</f>
        <v>168</v>
      </c>
      <c r="H3026" s="8" t="s">
        <v>19</v>
      </c>
      <c r="I3026" s="8" t="s">
        <v>20</v>
      </c>
      <c r="J3026" s="8" t="s">
        <v>22</v>
      </c>
      <c r="K3026" s="8" t="s">
        <v>21</v>
      </c>
      <c r="M3026"/>
      <c r="N3026"/>
      <c r="O3026" s="8" t="s">
        <v>24</v>
      </c>
      <c r="P3026" s="8" t="s">
        <v>25</v>
      </c>
      <c r="Q3026" s="8" t="s">
        <v>26</v>
      </c>
      <c r="R3026" s="8" t="s">
        <v>27</v>
      </c>
    </row>
    <row r="3027" spans="1:20" ht="30" x14ac:dyDescent="0.25">
      <c r="A3027" s="6" t="s">
        <v>44</v>
      </c>
      <c r="B3027" s="6" t="s">
        <v>13</v>
      </c>
      <c r="C3027" s="7" t="s">
        <v>7</v>
      </c>
      <c r="D3027" s="6" t="s">
        <v>14</v>
      </c>
      <c r="E3027" s="6" t="s">
        <v>1</v>
      </c>
      <c r="F3027" s="6" t="s">
        <v>2</v>
      </c>
      <c r="G3027" s="6" t="s">
        <v>15</v>
      </c>
      <c r="H3027" s="9" t="s">
        <v>14</v>
      </c>
      <c r="I3027" s="9" t="s">
        <v>1</v>
      </c>
      <c r="J3027" s="9" t="s">
        <v>2</v>
      </c>
      <c r="K3027" s="9" t="s">
        <v>15</v>
      </c>
      <c r="L3027" s="6" t="s">
        <v>16</v>
      </c>
      <c r="M3027" s="6" t="s">
        <v>17</v>
      </c>
      <c r="N3027" s="6" t="s">
        <v>28</v>
      </c>
      <c r="O3027" s="9" t="s">
        <v>14</v>
      </c>
      <c r="P3027" s="9" t="s">
        <v>1</v>
      </c>
      <c r="Q3027" s="9" t="s">
        <v>2</v>
      </c>
      <c r="R3027" s="9" t="s">
        <v>15</v>
      </c>
      <c r="S3027" s="7" t="s">
        <v>42</v>
      </c>
      <c r="T3027" s="9" t="s">
        <v>43</v>
      </c>
    </row>
    <row r="3028" spans="1:20" x14ac:dyDescent="0.25">
      <c r="A3028" t="s">
        <v>39</v>
      </c>
      <c r="B3028" t="s">
        <v>29</v>
      </c>
      <c r="C3028" s="4">
        <f>C3010</f>
        <v>0</v>
      </c>
      <c r="D3028" s="4">
        <f t="shared" ref="D3028:G3028" si="5501">D3010</f>
        <v>-1</v>
      </c>
      <c r="E3028" s="4">
        <f t="shared" si="5501"/>
        <v>1</v>
      </c>
      <c r="F3028" s="4">
        <f t="shared" si="5501"/>
        <v>0</v>
      </c>
      <c r="G3028" s="4">
        <f t="shared" si="5501"/>
        <v>1</v>
      </c>
      <c r="H3028" s="12">
        <f>H3024</f>
        <v>3.0287552359176386</v>
      </c>
      <c r="I3028" s="12">
        <f t="shared" ref="I3028:K3028" si="5502">I3024</f>
        <v>0.3673485946631771</v>
      </c>
      <c r="J3028" s="12">
        <f t="shared" si="5502"/>
        <v>2.713023546316669</v>
      </c>
      <c r="K3028" s="12">
        <f t="shared" si="5502"/>
        <v>-6.8575538914942516E-2</v>
      </c>
      <c r="L3028" s="4">
        <f>SUMPRODUCT(D3028:G3028,H3028:K3028)</f>
        <v>-2.729982180169404</v>
      </c>
      <c r="M3028" s="11">
        <f>1/(1+EXP(-L3028))</f>
        <v>6.1227187067582477E-2</v>
      </c>
      <c r="N3028" s="12">
        <f>(M3028-C3028)^2</f>
        <v>3.7487684362087388E-3</v>
      </c>
      <c r="O3028" s="12">
        <f>2*D3028*$M3028*(1-$M3028)*($M3028-$C3028)</f>
        <v>-7.0384837797838763E-3</v>
      </c>
      <c r="P3028" s="12">
        <f t="shared" ref="P3028:P3037" si="5503">2*E3028*$M3028*(1-$M3028)*($M3028-$C3028)</f>
        <v>7.0384837797838763E-3</v>
      </c>
      <c r="Q3028" s="12">
        <f t="shared" ref="Q3028:Q3037" si="5504">2*F3028*$M3028*(1-$M3028)*($M3028-$C3028)</f>
        <v>0</v>
      </c>
      <c r="R3028" s="12">
        <f t="shared" ref="R3028:R3037" si="5505">2*G3028*$M3028*(1-$M3028)*($M3028-$C3028)</f>
        <v>7.0384837797838763E-3</v>
      </c>
      <c r="S3028" s="4">
        <f>IF(M3028&gt;0.5,1,0)</f>
        <v>0</v>
      </c>
      <c r="T3028" s="15" t="str">
        <f>IF(S3028=C3028,"OK","FAUX")</f>
        <v>OK</v>
      </c>
    </row>
    <row r="3029" spans="1:20" x14ac:dyDescent="0.25">
      <c r="A3029" t="s">
        <v>40</v>
      </c>
      <c r="B3029" t="s">
        <v>34</v>
      </c>
      <c r="C3029" s="4">
        <f t="shared" ref="C3029:G3029" si="5506">C3011</f>
        <v>1</v>
      </c>
      <c r="D3029" s="4">
        <f t="shared" si="5506"/>
        <v>0</v>
      </c>
      <c r="E3029" s="4">
        <f t="shared" si="5506"/>
        <v>1</v>
      </c>
      <c r="F3029" s="4">
        <f t="shared" si="5506"/>
        <v>1</v>
      </c>
      <c r="G3029" s="4">
        <f t="shared" si="5506"/>
        <v>1</v>
      </c>
      <c r="H3029" s="12">
        <f>H3024</f>
        <v>3.0287552359176386</v>
      </c>
      <c r="I3029" s="12">
        <f t="shared" ref="I3029:K3029" si="5507">I3024</f>
        <v>0.3673485946631771</v>
      </c>
      <c r="J3029" s="12">
        <f t="shared" si="5507"/>
        <v>2.713023546316669</v>
      </c>
      <c r="K3029" s="12">
        <f t="shared" si="5507"/>
        <v>-6.8575538914942516E-2</v>
      </c>
      <c r="L3029" s="4">
        <f t="shared" ref="L3029:L3037" si="5508">SUMPRODUCT(D3029:G3029,H3029:K3029)</f>
        <v>3.0117966020649036</v>
      </c>
      <c r="M3029" s="11">
        <f t="shared" ref="M3029:M3037" si="5509">1/(1+EXP(-L3029))</f>
        <v>0.95310422166270681</v>
      </c>
      <c r="N3029" s="12">
        <f t="shared" ref="N3029:N3037" si="5510">(M3029-C3029)^2</f>
        <v>2.1992140258605374E-3</v>
      </c>
      <c r="O3029" s="12">
        <f t="shared" ref="O3029:O3037" si="5511">2*D3029*$M3029*(1-$M3029)*($M3029-$C3029)</f>
        <v>0</v>
      </c>
      <c r="P3029" s="12">
        <f t="shared" si="5503"/>
        <v>-4.1921603447750309E-3</v>
      </c>
      <c r="Q3029" s="12">
        <f t="shared" si="5504"/>
        <v>-4.1921603447750309E-3</v>
      </c>
      <c r="R3029" s="12">
        <f t="shared" si="5505"/>
        <v>-4.1921603447750309E-3</v>
      </c>
      <c r="S3029" s="4">
        <f t="shared" ref="S3029:S3037" si="5512">IF(M3029&gt;0.5,1,0)</f>
        <v>1</v>
      </c>
      <c r="T3029" s="15" t="str">
        <f t="shared" ref="T3029:T3037" si="5513">IF(S3029=C3029,"OK","FAUX")</f>
        <v>OK</v>
      </c>
    </row>
    <row r="3030" spans="1:20" x14ac:dyDescent="0.25">
      <c r="A3030" t="s">
        <v>39</v>
      </c>
      <c r="B3030" t="s">
        <v>35</v>
      </c>
      <c r="C3030" s="4">
        <f t="shared" ref="C3030:G3030" si="5514">C3012</f>
        <v>0</v>
      </c>
      <c r="D3030" s="4">
        <f t="shared" si="5514"/>
        <v>-1</v>
      </c>
      <c r="E3030" s="4">
        <f t="shared" si="5514"/>
        <v>1</v>
      </c>
      <c r="F3030" s="4">
        <f t="shared" si="5514"/>
        <v>-1</v>
      </c>
      <c r="G3030" s="4">
        <f t="shared" si="5514"/>
        <v>0</v>
      </c>
      <c r="H3030" s="12">
        <f>H3024</f>
        <v>3.0287552359176386</v>
      </c>
      <c r="I3030" s="12">
        <f t="shared" ref="I3030:K3030" si="5515">I3024</f>
        <v>0.3673485946631771</v>
      </c>
      <c r="J3030" s="12">
        <f t="shared" si="5515"/>
        <v>2.713023546316669</v>
      </c>
      <c r="K3030" s="12">
        <f t="shared" si="5515"/>
        <v>-6.8575538914942516E-2</v>
      </c>
      <c r="L3030" s="4">
        <f t="shared" si="5508"/>
        <v>-5.3744301875711304</v>
      </c>
      <c r="M3030" s="11">
        <f t="shared" si="5509"/>
        <v>4.6121874015837708E-3</v>
      </c>
      <c r="N3030" s="12">
        <f t="shared" si="5510"/>
        <v>2.1272272627328057E-5</v>
      </c>
      <c r="O3030" s="12">
        <f t="shared" si="5511"/>
        <v>-4.2348321839026473E-5</v>
      </c>
      <c r="P3030" s="12">
        <f t="shared" si="5503"/>
        <v>4.2348321839026473E-5</v>
      </c>
      <c r="Q3030" s="12">
        <f t="shared" si="5504"/>
        <v>-4.2348321839026473E-5</v>
      </c>
      <c r="R3030" s="12">
        <f t="shared" si="5505"/>
        <v>0</v>
      </c>
      <c r="S3030" s="4">
        <f t="shared" si="5512"/>
        <v>0</v>
      </c>
      <c r="T3030" s="15" t="str">
        <f t="shared" si="5513"/>
        <v>OK</v>
      </c>
    </row>
    <row r="3031" spans="1:20" x14ac:dyDescent="0.25">
      <c r="A3031" t="s">
        <v>39</v>
      </c>
      <c r="B3031" t="s">
        <v>37</v>
      </c>
      <c r="C3031" s="4">
        <f t="shared" ref="C3031:G3031" si="5516">C3013</f>
        <v>0</v>
      </c>
      <c r="D3031" s="4">
        <f t="shared" si="5516"/>
        <v>-1</v>
      </c>
      <c r="E3031" s="4">
        <f t="shared" si="5516"/>
        <v>0</v>
      </c>
      <c r="F3031" s="4">
        <f t="shared" si="5516"/>
        <v>-1</v>
      </c>
      <c r="G3031" s="4">
        <f t="shared" si="5516"/>
        <v>1</v>
      </c>
      <c r="H3031" s="12">
        <f>H3024</f>
        <v>3.0287552359176386</v>
      </c>
      <c r="I3031" s="12">
        <f t="shared" ref="I3031:K3031" si="5517">I3024</f>
        <v>0.3673485946631771</v>
      </c>
      <c r="J3031" s="12">
        <f t="shared" si="5517"/>
        <v>2.713023546316669</v>
      </c>
      <c r="K3031" s="12">
        <f t="shared" si="5517"/>
        <v>-6.8575538914942516E-2</v>
      </c>
      <c r="L3031" s="4">
        <f t="shared" si="5508"/>
        <v>-5.8103543211492505</v>
      </c>
      <c r="M3031" s="11">
        <f t="shared" si="5509"/>
        <v>2.9874168068466278E-3</v>
      </c>
      <c r="N3031" s="12">
        <f t="shared" si="5510"/>
        <v>8.9246591778297026E-6</v>
      </c>
      <c r="O3031" s="12">
        <f t="shared" si="5511"/>
        <v>-1.779599500201295E-5</v>
      </c>
      <c r="P3031" s="12">
        <f t="shared" si="5503"/>
        <v>0</v>
      </c>
      <c r="Q3031" s="12">
        <f t="shared" si="5504"/>
        <v>-1.779599500201295E-5</v>
      </c>
      <c r="R3031" s="12">
        <f t="shared" si="5505"/>
        <v>1.779599500201295E-5</v>
      </c>
      <c r="S3031" s="4">
        <f t="shared" si="5512"/>
        <v>0</v>
      </c>
      <c r="T3031" s="15" t="str">
        <f t="shared" si="5513"/>
        <v>OK</v>
      </c>
    </row>
    <row r="3032" spans="1:20" x14ac:dyDescent="0.25">
      <c r="A3032" t="s">
        <v>40</v>
      </c>
      <c r="B3032" t="s">
        <v>32</v>
      </c>
      <c r="C3032" s="4">
        <f t="shared" ref="C3032:G3032" si="5518">C3014</f>
        <v>1</v>
      </c>
      <c r="D3032" s="4">
        <f t="shared" si="5518"/>
        <v>1</v>
      </c>
      <c r="E3032" s="4">
        <f t="shared" si="5518"/>
        <v>1</v>
      </c>
      <c r="F3032" s="4">
        <f t="shared" si="5518"/>
        <v>0</v>
      </c>
      <c r="G3032" s="4">
        <f t="shared" si="5518"/>
        <v>1</v>
      </c>
      <c r="H3032" s="12">
        <f>H3024</f>
        <v>3.0287552359176386</v>
      </c>
      <c r="I3032" s="12">
        <f t="shared" ref="I3032:K3032" si="5519">I3024</f>
        <v>0.3673485946631771</v>
      </c>
      <c r="J3032" s="12">
        <f t="shared" si="5519"/>
        <v>2.713023546316669</v>
      </c>
      <c r="K3032" s="12">
        <f t="shared" si="5519"/>
        <v>-6.8575538914942516E-2</v>
      </c>
      <c r="L3032" s="4">
        <f t="shared" si="5508"/>
        <v>3.3275282916658733</v>
      </c>
      <c r="M3032" s="11">
        <f t="shared" si="5509"/>
        <v>0.96536121340579339</v>
      </c>
      <c r="N3032" s="12">
        <f t="shared" si="5510"/>
        <v>1.1998455367189873E-3</v>
      </c>
      <c r="O3032" s="12">
        <f t="shared" si="5511"/>
        <v>-2.3165686864531341E-3</v>
      </c>
      <c r="P3032" s="12">
        <f t="shared" si="5503"/>
        <v>-2.3165686864531341E-3</v>
      </c>
      <c r="Q3032" s="12">
        <f t="shared" si="5504"/>
        <v>0</v>
      </c>
      <c r="R3032" s="12">
        <f t="shared" si="5505"/>
        <v>-2.3165686864531341E-3</v>
      </c>
      <c r="S3032" s="4">
        <f t="shared" si="5512"/>
        <v>1</v>
      </c>
      <c r="T3032" s="15" t="str">
        <f t="shared" si="5513"/>
        <v>OK</v>
      </c>
    </row>
    <row r="3033" spans="1:20" x14ac:dyDescent="0.25">
      <c r="A3033" t="s">
        <v>40</v>
      </c>
      <c r="B3033" t="s">
        <v>38</v>
      </c>
      <c r="C3033" s="4">
        <f t="shared" ref="C3033:G3033" si="5520">C3015</f>
        <v>1</v>
      </c>
      <c r="D3033" s="4">
        <f t="shared" si="5520"/>
        <v>1</v>
      </c>
      <c r="E3033" s="4">
        <f t="shared" si="5520"/>
        <v>1</v>
      </c>
      <c r="F3033" s="4">
        <f t="shared" si="5520"/>
        <v>1</v>
      </c>
      <c r="G3033" s="4">
        <f t="shared" si="5520"/>
        <v>0</v>
      </c>
      <c r="H3033" s="12">
        <f>H3024</f>
        <v>3.0287552359176386</v>
      </c>
      <c r="I3033" s="12">
        <f t="shared" ref="I3033:K3033" si="5521">I3024</f>
        <v>0.3673485946631771</v>
      </c>
      <c r="J3033" s="12">
        <f t="shared" si="5521"/>
        <v>2.713023546316669</v>
      </c>
      <c r="K3033" s="12">
        <f t="shared" si="5521"/>
        <v>-6.8575538914942516E-2</v>
      </c>
      <c r="L3033" s="4">
        <f t="shared" si="5508"/>
        <v>6.1091273768974848</v>
      </c>
      <c r="M3033" s="11">
        <f t="shared" si="5509"/>
        <v>0.9977824391429887</v>
      </c>
      <c r="N3033" s="12">
        <f t="shared" si="5510"/>
        <v>4.9175761545487027E-6</v>
      </c>
      <c r="O3033" s="12">
        <f t="shared" si="5511"/>
        <v>-9.8133422603140071E-6</v>
      </c>
      <c r="P3033" s="12">
        <f t="shared" si="5503"/>
        <v>-9.8133422603140071E-6</v>
      </c>
      <c r="Q3033" s="12">
        <f t="shared" si="5504"/>
        <v>-9.8133422603140071E-6</v>
      </c>
      <c r="R3033" s="12">
        <f t="shared" si="5505"/>
        <v>0</v>
      </c>
      <c r="S3033" s="4">
        <f t="shared" si="5512"/>
        <v>1</v>
      </c>
      <c r="T3033" s="15" t="str">
        <f t="shared" si="5513"/>
        <v>OK</v>
      </c>
    </row>
    <row r="3034" spans="1:20" x14ac:dyDescent="0.25">
      <c r="A3034" t="s">
        <v>39</v>
      </c>
      <c r="B3034" t="s">
        <v>31</v>
      </c>
      <c r="C3034" s="4">
        <f t="shared" ref="C3034:G3034" si="5522">C3016</f>
        <v>0</v>
      </c>
      <c r="D3034" s="4">
        <f t="shared" si="5522"/>
        <v>0</v>
      </c>
      <c r="E3034" s="4">
        <f t="shared" si="5522"/>
        <v>0</v>
      </c>
      <c r="F3034" s="4">
        <f t="shared" si="5522"/>
        <v>-1</v>
      </c>
      <c r="G3034" s="4">
        <f t="shared" si="5522"/>
        <v>0</v>
      </c>
      <c r="H3034" s="12">
        <f>H3024</f>
        <v>3.0287552359176386</v>
      </c>
      <c r="I3034" s="12">
        <f t="shared" ref="I3034:K3034" si="5523">I3024</f>
        <v>0.3673485946631771</v>
      </c>
      <c r="J3034" s="12">
        <f t="shared" si="5523"/>
        <v>2.713023546316669</v>
      </c>
      <c r="K3034" s="12">
        <f t="shared" si="5523"/>
        <v>-6.8575538914942516E-2</v>
      </c>
      <c r="L3034" s="4">
        <f t="shared" si="5508"/>
        <v>-2.713023546316669</v>
      </c>
      <c r="M3034" s="11">
        <f t="shared" si="5509"/>
        <v>6.220922632973265E-2</v>
      </c>
      <c r="N3034" s="12">
        <f t="shared" si="5510"/>
        <v>3.8699878405439019E-3</v>
      </c>
      <c r="O3034" s="12">
        <f t="shared" si="5511"/>
        <v>0</v>
      </c>
      <c r="P3034" s="12">
        <f t="shared" si="5503"/>
        <v>0</v>
      </c>
      <c r="Q3034" s="12">
        <f t="shared" si="5504"/>
        <v>-7.2584777821563858E-3</v>
      </c>
      <c r="R3034" s="12">
        <f t="shared" si="5505"/>
        <v>0</v>
      </c>
      <c r="S3034" s="4">
        <f t="shared" si="5512"/>
        <v>0</v>
      </c>
      <c r="T3034" s="15" t="str">
        <f t="shared" si="5513"/>
        <v>OK</v>
      </c>
    </row>
    <row r="3035" spans="1:20" x14ac:dyDescent="0.25">
      <c r="A3035" t="s">
        <v>40</v>
      </c>
      <c r="B3035" t="s">
        <v>30</v>
      </c>
      <c r="C3035" s="4">
        <f t="shared" ref="C3035:G3035" si="5524">C3017</f>
        <v>1</v>
      </c>
      <c r="D3035" s="4">
        <f t="shared" si="5524"/>
        <v>1</v>
      </c>
      <c r="E3035" s="4">
        <f t="shared" si="5524"/>
        <v>0</v>
      </c>
      <c r="F3035" s="4">
        <f t="shared" si="5524"/>
        <v>1</v>
      </c>
      <c r="G3035" s="4">
        <f t="shared" si="5524"/>
        <v>1</v>
      </c>
      <c r="H3035" s="12">
        <f>H3024</f>
        <v>3.0287552359176386</v>
      </c>
      <c r="I3035" s="12">
        <f t="shared" ref="I3035:K3035" si="5525">I3024</f>
        <v>0.3673485946631771</v>
      </c>
      <c r="J3035" s="12">
        <f t="shared" si="5525"/>
        <v>2.713023546316669</v>
      </c>
      <c r="K3035" s="12">
        <f t="shared" si="5525"/>
        <v>-6.8575538914942516E-2</v>
      </c>
      <c r="L3035" s="4">
        <f t="shared" si="5508"/>
        <v>5.6732032433193647</v>
      </c>
      <c r="M3035" s="11">
        <f t="shared" si="5509"/>
        <v>0.9965749328084218</v>
      </c>
      <c r="N3035" s="12">
        <f t="shared" si="5510"/>
        <v>1.1731085266825389E-5</v>
      </c>
      <c r="O3035" s="12">
        <f t="shared" si="5511"/>
        <v>-2.3381811023112758E-5</v>
      </c>
      <c r="P3035" s="12">
        <f t="shared" si="5503"/>
        <v>0</v>
      </c>
      <c r="Q3035" s="12">
        <f t="shared" si="5504"/>
        <v>-2.3381811023112758E-5</v>
      </c>
      <c r="R3035" s="12">
        <f t="shared" si="5505"/>
        <v>-2.3381811023112758E-5</v>
      </c>
      <c r="S3035" s="4">
        <f t="shared" si="5512"/>
        <v>1</v>
      </c>
      <c r="T3035" s="15" t="str">
        <f t="shared" si="5513"/>
        <v>OK</v>
      </c>
    </row>
    <row r="3036" spans="1:20" x14ac:dyDescent="0.25">
      <c r="A3036" t="s">
        <v>39</v>
      </c>
      <c r="B3036" t="s">
        <v>36</v>
      </c>
      <c r="C3036" s="4">
        <f t="shared" ref="C3036:G3036" si="5526">C3018</f>
        <v>0</v>
      </c>
      <c r="D3036" s="4">
        <f t="shared" si="5526"/>
        <v>-1</v>
      </c>
      <c r="E3036" s="4">
        <f t="shared" si="5526"/>
        <v>0</v>
      </c>
      <c r="F3036" s="4">
        <f t="shared" si="5526"/>
        <v>-1</v>
      </c>
      <c r="G3036" s="4">
        <f t="shared" si="5526"/>
        <v>0</v>
      </c>
      <c r="H3036" s="12">
        <f>H3024</f>
        <v>3.0287552359176386</v>
      </c>
      <c r="I3036" s="12">
        <f t="shared" ref="I3036:K3036" si="5527">I3024</f>
        <v>0.3673485946631771</v>
      </c>
      <c r="J3036" s="12">
        <f t="shared" si="5527"/>
        <v>2.713023546316669</v>
      </c>
      <c r="K3036" s="12">
        <f t="shared" si="5527"/>
        <v>-6.8575538914942516E-2</v>
      </c>
      <c r="L3036" s="4">
        <f t="shared" si="5508"/>
        <v>-5.7417787822343076</v>
      </c>
      <c r="M3036" s="11">
        <f t="shared" si="5509"/>
        <v>3.198789892814012E-3</v>
      </c>
      <c r="N3036" s="12">
        <f t="shared" si="5510"/>
        <v>1.0232256778369078E-5</v>
      </c>
      <c r="O3036" s="12">
        <f t="shared" si="5511"/>
        <v>-2.0399051877611509E-5</v>
      </c>
      <c r="P3036" s="12">
        <f t="shared" si="5503"/>
        <v>0</v>
      </c>
      <c r="Q3036" s="12">
        <f t="shared" si="5504"/>
        <v>-2.0399051877611509E-5</v>
      </c>
      <c r="R3036" s="12">
        <f t="shared" si="5505"/>
        <v>0</v>
      </c>
      <c r="S3036" s="4">
        <f t="shared" si="5512"/>
        <v>0</v>
      </c>
      <c r="T3036" s="15" t="str">
        <f t="shared" si="5513"/>
        <v>OK</v>
      </c>
    </row>
    <row r="3037" spans="1:20" x14ac:dyDescent="0.25">
      <c r="A3037" t="s">
        <v>40</v>
      </c>
      <c r="B3037" t="s">
        <v>33</v>
      </c>
      <c r="C3037" s="4">
        <f t="shared" ref="C3037:G3037" si="5528">C3019</f>
        <v>1</v>
      </c>
      <c r="D3037" s="4">
        <f t="shared" si="5528"/>
        <v>1</v>
      </c>
      <c r="E3037" s="4">
        <f t="shared" si="5528"/>
        <v>1</v>
      </c>
      <c r="F3037" s="4">
        <f t="shared" si="5528"/>
        <v>1</v>
      </c>
      <c r="G3037" s="4">
        <f t="shared" si="5528"/>
        <v>0</v>
      </c>
      <c r="H3037" s="12">
        <f>H3024</f>
        <v>3.0287552359176386</v>
      </c>
      <c r="I3037" s="12">
        <f t="shared" ref="I3037:K3037" si="5529">I3024</f>
        <v>0.3673485946631771</v>
      </c>
      <c r="J3037" s="12">
        <f t="shared" si="5529"/>
        <v>2.713023546316669</v>
      </c>
      <c r="K3037" s="12">
        <f t="shared" si="5529"/>
        <v>-6.8575538914942516E-2</v>
      </c>
      <c r="L3037" s="4">
        <f t="shared" si="5508"/>
        <v>6.1091273768974848</v>
      </c>
      <c r="M3037" s="11">
        <f t="shared" si="5509"/>
        <v>0.9977824391429887</v>
      </c>
      <c r="N3037" s="12">
        <f t="shared" si="5510"/>
        <v>4.9175761545487027E-6</v>
      </c>
      <c r="O3037" s="12">
        <f t="shared" si="5511"/>
        <v>-9.8133422603140071E-6</v>
      </c>
      <c r="P3037" s="12">
        <f t="shared" si="5503"/>
        <v>-9.8133422603140071E-6</v>
      </c>
      <c r="Q3037" s="12">
        <f t="shared" si="5504"/>
        <v>-9.8133422603140071E-6</v>
      </c>
      <c r="R3037" s="12">
        <f t="shared" si="5505"/>
        <v>0</v>
      </c>
      <c r="S3037" s="4">
        <f t="shared" si="5512"/>
        <v>1</v>
      </c>
      <c r="T3037" s="15" t="str">
        <f t="shared" si="5513"/>
        <v>OK</v>
      </c>
    </row>
    <row r="3038" spans="1:20" x14ac:dyDescent="0.25">
      <c r="M3038" s="5" t="s">
        <v>47</v>
      </c>
      <c r="N3038" s="11">
        <f>AVERAGE(N3028:N3037)</f>
        <v>1.1079811265491614E-3</v>
      </c>
      <c r="O3038"/>
    </row>
    <row r="3039" spans="1:20" x14ac:dyDescent="0.25">
      <c r="H3039" t="s">
        <v>41</v>
      </c>
      <c r="I3039">
        <f>I3021</f>
        <v>3</v>
      </c>
      <c r="M3039"/>
      <c r="N3039" s="5" t="s">
        <v>46</v>
      </c>
      <c r="O3039" s="11">
        <f>AVERAGE(O3028:O3037)</f>
        <v>-9.4786043304994022E-4</v>
      </c>
      <c r="P3039" s="11">
        <f t="shared" ref="P3039:R3039" si="5530">AVERAGE(P3028:P3037)</f>
        <v>5.5247638587410986E-5</v>
      </c>
      <c r="Q3039" s="11">
        <f t="shared" si="5530"/>
        <v>-1.1574189991193809E-3</v>
      </c>
      <c r="R3039" s="11">
        <f t="shared" si="5530"/>
        <v>5.2416893253461128E-5</v>
      </c>
    </row>
    <row r="3040" spans="1:20" x14ac:dyDescent="0.25">
      <c r="M3040"/>
      <c r="N3040"/>
      <c r="O3040"/>
    </row>
    <row r="3041" spans="1:20" x14ac:dyDescent="0.25">
      <c r="M3041"/>
      <c r="N3041"/>
      <c r="O3041"/>
    </row>
    <row r="3042" spans="1:20" x14ac:dyDescent="0.25">
      <c r="H3042" s="13">
        <f>H3024-O3039*$I3039</f>
        <v>3.0315988172167883</v>
      </c>
      <c r="I3042" s="13">
        <f t="shared" ref="I3042" si="5531">I3024-P3039*$I3039</f>
        <v>0.36718285174741488</v>
      </c>
      <c r="J3042" s="13">
        <f t="shared" ref="J3042" si="5532">J3024-Q3039*$I3039</f>
        <v>2.716495803314027</v>
      </c>
      <c r="K3042" s="13">
        <f t="shared" ref="K3042" si="5533">K3024-R3039*$I3039</f>
        <v>-6.8732789594702901E-2</v>
      </c>
      <c r="M3042"/>
      <c r="N3042"/>
      <c r="O3042"/>
    </row>
    <row r="3043" spans="1:20" x14ac:dyDescent="0.25">
      <c r="H3043" s="36" t="s">
        <v>18</v>
      </c>
      <c r="I3043" s="36"/>
      <c r="J3043" s="36"/>
      <c r="K3043" s="36"/>
      <c r="M3043"/>
      <c r="N3043"/>
      <c r="O3043" s="37" t="s">
        <v>23</v>
      </c>
      <c r="P3043" s="37"/>
      <c r="Q3043" s="37"/>
      <c r="R3043" s="37"/>
    </row>
    <row r="3044" spans="1:20" x14ac:dyDescent="0.25">
      <c r="A3044" s="14" t="s">
        <v>45</v>
      </c>
      <c r="B3044" s="14">
        <f>B3026+1</f>
        <v>169</v>
      </c>
      <c r="H3044" s="8" t="s">
        <v>19</v>
      </c>
      <c r="I3044" s="8" t="s">
        <v>20</v>
      </c>
      <c r="J3044" s="8" t="s">
        <v>22</v>
      </c>
      <c r="K3044" s="8" t="s">
        <v>21</v>
      </c>
      <c r="M3044"/>
      <c r="N3044"/>
      <c r="O3044" s="8" t="s">
        <v>24</v>
      </c>
      <c r="P3044" s="8" t="s">
        <v>25</v>
      </c>
      <c r="Q3044" s="8" t="s">
        <v>26</v>
      </c>
      <c r="R3044" s="8" t="s">
        <v>27</v>
      </c>
    </row>
    <row r="3045" spans="1:20" ht="30" x14ac:dyDescent="0.25">
      <c r="A3045" s="6" t="s">
        <v>44</v>
      </c>
      <c r="B3045" s="6" t="s">
        <v>13</v>
      </c>
      <c r="C3045" s="7" t="s">
        <v>7</v>
      </c>
      <c r="D3045" s="6" t="s">
        <v>14</v>
      </c>
      <c r="E3045" s="6" t="s">
        <v>1</v>
      </c>
      <c r="F3045" s="6" t="s">
        <v>2</v>
      </c>
      <c r="G3045" s="6" t="s">
        <v>15</v>
      </c>
      <c r="H3045" s="9" t="s">
        <v>14</v>
      </c>
      <c r="I3045" s="9" t="s">
        <v>1</v>
      </c>
      <c r="J3045" s="9" t="s">
        <v>2</v>
      </c>
      <c r="K3045" s="9" t="s">
        <v>15</v>
      </c>
      <c r="L3045" s="6" t="s">
        <v>16</v>
      </c>
      <c r="M3045" s="6" t="s">
        <v>17</v>
      </c>
      <c r="N3045" s="6" t="s">
        <v>28</v>
      </c>
      <c r="O3045" s="9" t="s">
        <v>14</v>
      </c>
      <c r="P3045" s="9" t="s">
        <v>1</v>
      </c>
      <c r="Q3045" s="9" t="s">
        <v>2</v>
      </c>
      <c r="R3045" s="9" t="s">
        <v>15</v>
      </c>
      <c r="S3045" s="7" t="s">
        <v>42</v>
      </c>
      <c r="T3045" s="9" t="s">
        <v>43</v>
      </c>
    </row>
    <row r="3046" spans="1:20" x14ac:dyDescent="0.25">
      <c r="A3046" t="s">
        <v>39</v>
      </c>
      <c r="B3046" t="s">
        <v>29</v>
      </c>
      <c r="C3046" s="4">
        <f>C3028</f>
        <v>0</v>
      </c>
      <c r="D3046" s="4">
        <f t="shared" ref="D3046:G3046" si="5534">D3028</f>
        <v>-1</v>
      </c>
      <c r="E3046" s="4">
        <f t="shared" si="5534"/>
        <v>1</v>
      </c>
      <c r="F3046" s="4">
        <f t="shared" si="5534"/>
        <v>0</v>
      </c>
      <c r="G3046" s="4">
        <f t="shared" si="5534"/>
        <v>1</v>
      </c>
      <c r="H3046" s="12">
        <f>H3042</f>
        <v>3.0315988172167883</v>
      </c>
      <c r="I3046" s="12">
        <f t="shared" ref="I3046:K3046" si="5535">I3042</f>
        <v>0.36718285174741488</v>
      </c>
      <c r="J3046" s="12">
        <f t="shared" si="5535"/>
        <v>2.716495803314027</v>
      </c>
      <c r="K3046" s="12">
        <f t="shared" si="5535"/>
        <v>-6.8732789594702901E-2</v>
      </c>
      <c r="L3046" s="4">
        <f>SUMPRODUCT(D3046:G3046,H3046:K3046)</f>
        <v>-2.7331487550640761</v>
      </c>
      <c r="M3046" s="11">
        <f>1/(1+EXP(-L3046))</f>
        <v>6.104543003652152E-2</v>
      </c>
      <c r="N3046" s="12">
        <f>(M3046-C3046)^2</f>
        <v>3.7265445283438435E-3</v>
      </c>
      <c r="O3046" s="12">
        <f>2*D3046*$M3046*(1-$M3046)*($M3046-$C3046)</f>
        <v>-6.998112030121695E-3</v>
      </c>
      <c r="P3046" s="12">
        <f t="shared" ref="P3046:P3055" si="5536">2*E3046*$M3046*(1-$M3046)*($M3046-$C3046)</f>
        <v>6.998112030121695E-3</v>
      </c>
      <c r="Q3046" s="12">
        <f t="shared" ref="Q3046:Q3055" si="5537">2*F3046*$M3046*(1-$M3046)*($M3046-$C3046)</f>
        <v>0</v>
      </c>
      <c r="R3046" s="12">
        <f t="shared" ref="R3046:R3055" si="5538">2*G3046*$M3046*(1-$M3046)*($M3046-$C3046)</f>
        <v>6.998112030121695E-3</v>
      </c>
      <c r="S3046" s="4">
        <f>IF(M3046&gt;0.5,1,0)</f>
        <v>0</v>
      </c>
      <c r="T3046" s="15" t="str">
        <f>IF(S3046=C3046,"OK","FAUX")</f>
        <v>OK</v>
      </c>
    </row>
    <row r="3047" spans="1:20" x14ac:dyDescent="0.25">
      <c r="A3047" t="s">
        <v>40</v>
      </c>
      <c r="B3047" t="s">
        <v>34</v>
      </c>
      <c r="C3047" s="4">
        <f t="shared" ref="C3047:G3047" si="5539">C3029</f>
        <v>1</v>
      </c>
      <c r="D3047" s="4">
        <f t="shared" si="5539"/>
        <v>0</v>
      </c>
      <c r="E3047" s="4">
        <f t="shared" si="5539"/>
        <v>1</v>
      </c>
      <c r="F3047" s="4">
        <f t="shared" si="5539"/>
        <v>1</v>
      </c>
      <c r="G3047" s="4">
        <f t="shared" si="5539"/>
        <v>1</v>
      </c>
      <c r="H3047" s="12">
        <f>H3042</f>
        <v>3.0315988172167883</v>
      </c>
      <c r="I3047" s="12">
        <f t="shared" ref="I3047:K3047" si="5540">I3042</f>
        <v>0.36718285174741488</v>
      </c>
      <c r="J3047" s="12">
        <f t="shared" si="5540"/>
        <v>2.716495803314027</v>
      </c>
      <c r="K3047" s="12">
        <f t="shared" si="5540"/>
        <v>-6.8732789594702901E-2</v>
      </c>
      <c r="L3047" s="4">
        <f t="shared" ref="L3047:L3055" si="5541">SUMPRODUCT(D3047:G3047,H3047:K3047)</f>
        <v>3.0149458654667391</v>
      </c>
      <c r="M3047" s="11">
        <f t="shared" ref="M3047:M3055" si="5542">1/(1+EXP(-L3047))</f>
        <v>0.95324478222857656</v>
      </c>
      <c r="N3047" s="12">
        <f t="shared" ref="N3047:N3055" si="5543">(M3047-C3047)^2</f>
        <v>2.1860503888532301E-3</v>
      </c>
      <c r="O3047" s="12">
        <f t="shared" ref="O3047:O3055" si="5544">2*D3047*$M3047*(1-$M3047)*($M3047-$C3047)</f>
        <v>0</v>
      </c>
      <c r="P3047" s="12">
        <f t="shared" si="5536"/>
        <v>-4.1676822537261857E-3</v>
      </c>
      <c r="Q3047" s="12">
        <f t="shared" si="5537"/>
        <v>-4.1676822537261857E-3</v>
      </c>
      <c r="R3047" s="12">
        <f t="shared" si="5538"/>
        <v>-4.1676822537261857E-3</v>
      </c>
      <c r="S3047" s="4">
        <f t="shared" ref="S3047:S3055" si="5545">IF(M3047&gt;0.5,1,0)</f>
        <v>1</v>
      </c>
      <c r="T3047" s="15" t="str">
        <f t="shared" ref="T3047:T3055" si="5546">IF(S3047=C3047,"OK","FAUX")</f>
        <v>OK</v>
      </c>
    </row>
    <row r="3048" spans="1:20" x14ac:dyDescent="0.25">
      <c r="A3048" t="s">
        <v>39</v>
      </c>
      <c r="B3048" t="s">
        <v>35</v>
      </c>
      <c r="C3048" s="4">
        <f t="shared" ref="C3048:G3048" si="5547">C3030</f>
        <v>0</v>
      </c>
      <c r="D3048" s="4">
        <f t="shared" si="5547"/>
        <v>-1</v>
      </c>
      <c r="E3048" s="4">
        <f t="shared" si="5547"/>
        <v>1</v>
      </c>
      <c r="F3048" s="4">
        <f t="shared" si="5547"/>
        <v>-1</v>
      </c>
      <c r="G3048" s="4">
        <f t="shared" si="5547"/>
        <v>0</v>
      </c>
      <c r="H3048" s="12">
        <f>H3042</f>
        <v>3.0315988172167883</v>
      </c>
      <c r="I3048" s="12">
        <f t="shared" ref="I3048:K3048" si="5548">I3042</f>
        <v>0.36718285174741488</v>
      </c>
      <c r="J3048" s="12">
        <f t="shared" si="5548"/>
        <v>2.716495803314027</v>
      </c>
      <c r="K3048" s="12">
        <f t="shared" si="5548"/>
        <v>-6.8732789594702901E-2</v>
      </c>
      <c r="L3048" s="4">
        <f t="shared" si="5541"/>
        <v>-5.3809117687834007</v>
      </c>
      <c r="M3048" s="11">
        <f t="shared" si="5542"/>
        <v>4.5825263547240903E-3</v>
      </c>
      <c r="N3048" s="12">
        <f t="shared" si="5543"/>
        <v>2.0999547791740859E-5</v>
      </c>
      <c r="O3048" s="12">
        <f t="shared" si="5544"/>
        <v>-4.1806633621095837E-5</v>
      </c>
      <c r="P3048" s="12">
        <f t="shared" si="5536"/>
        <v>4.1806633621095837E-5</v>
      </c>
      <c r="Q3048" s="12">
        <f t="shared" si="5537"/>
        <v>-4.1806633621095837E-5</v>
      </c>
      <c r="R3048" s="12">
        <f t="shared" si="5538"/>
        <v>0</v>
      </c>
      <c r="S3048" s="4">
        <f t="shared" si="5545"/>
        <v>0</v>
      </c>
      <c r="T3048" s="15" t="str">
        <f t="shared" si="5546"/>
        <v>OK</v>
      </c>
    </row>
    <row r="3049" spans="1:20" x14ac:dyDescent="0.25">
      <c r="A3049" t="s">
        <v>39</v>
      </c>
      <c r="B3049" t="s">
        <v>37</v>
      </c>
      <c r="C3049" s="4">
        <f t="shared" ref="C3049:G3049" si="5549">C3031</f>
        <v>0</v>
      </c>
      <c r="D3049" s="4">
        <f t="shared" si="5549"/>
        <v>-1</v>
      </c>
      <c r="E3049" s="4">
        <f t="shared" si="5549"/>
        <v>0</v>
      </c>
      <c r="F3049" s="4">
        <f t="shared" si="5549"/>
        <v>-1</v>
      </c>
      <c r="G3049" s="4">
        <f t="shared" si="5549"/>
        <v>1</v>
      </c>
      <c r="H3049" s="12">
        <f>H3042</f>
        <v>3.0315988172167883</v>
      </c>
      <c r="I3049" s="12">
        <f t="shared" ref="I3049:K3049" si="5550">I3042</f>
        <v>0.36718285174741488</v>
      </c>
      <c r="J3049" s="12">
        <f t="shared" si="5550"/>
        <v>2.716495803314027</v>
      </c>
      <c r="K3049" s="12">
        <f t="shared" si="5550"/>
        <v>-6.8732789594702901E-2</v>
      </c>
      <c r="L3049" s="4">
        <f t="shared" si="5541"/>
        <v>-5.8168274101255184</v>
      </c>
      <c r="M3049" s="11">
        <f t="shared" si="5542"/>
        <v>2.9681986580210374E-3</v>
      </c>
      <c r="N3049" s="12">
        <f t="shared" si="5543"/>
        <v>8.8102032734778878E-6</v>
      </c>
      <c r="O3049" s="12">
        <f t="shared" si="5544"/>
        <v>-1.7568105679889317E-5</v>
      </c>
      <c r="P3049" s="12">
        <f t="shared" si="5536"/>
        <v>0</v>
      </c>
      <c r="Q3049" s="12">
        <f t="shared" si="5537"/>
        <v>-1.7568105679889317E-5</v>
      </c>
      <c r="R3049" s="12">
        <f t="shared" si="5538"/>
        <v>1.7568105679889317E-5</v>
      </c>
      <c r="S3049" s="4">
        <f t="shared" si="5545"/>
        <v>0</v>
      </c>
      <c r="T3049" s="15" t="str">
        <f t="shared" si="5546"/>
        <v>OK</v>
      </c>
    </row>
    <row r="3050" spans="1:20" x14ac:dyDescent="0.25">
      <c r="A3050" t="s">
        <v>40</v>
      </c>
      <c r="B3050" t="s">
        <v>32</v>
      </c>
      <c r="C3050" s="4">
        <f t="shared" ref="C3050:G3050" si="5551">C3032</f>
        <v>1</v>
      </c>
      <c r="D3050" s="4">
        <f t="shared" si="5551"/>
        <v>1</v>
      </c>
      <c r="E3050" s="4">
        <f t="shared" si="5551"/>
        <v>1</v>
      </c>
      <c r="F3050" s="4">
        <f t="shared" si="5551"/>
        <v>0</v>
      </c>
      <c r="G3050" s="4">
        <f t="shared" si="5551"/>
        <v>1</v>
      </c>
      <c r="H3050" s="12">
        <f>H3042</f>
        <v>3.0315988172167883</v>
      </c>
      <c r="I3050" s="12">
        <f t="shared" ref="I3050:K3050" si="5552">I3042</f>
        <v>0.36718285174741488</v>
      </c>
      <c r="J3050" s="12">
        <f t="shared" si="5552"/>
        <v>2.716495803314027</v>
      </c>
      <c r="K3050" s="12">
        <f t="shared" si="5552"/>
        <v>-6.8732789594702901E-2</v>
      </c>
      <c r="L3050" s="4">
        <f t="shared" si="5541"/>
        <v>3.3300488793695004</v>
      </c>
      <c r="M3050" s="11">
        <f t="shared" si="5542"/>
        <v>0.96544540039490223</v>
      </c>
      <c r="N3050" s="12">
        <f t="shared" si="5543"/>
        <v>1.1940203538686228E-3</v>
      </c>
      <c r="O3050" s="12">
        <f t="shared" si="5544"/>
        <v>-2.3055229172407109E-3</v>
      </c>
      <c r="P3050" s="12">
        <f t="shared" si="5536"/>
        <v>-2.3055229172407109E-3</v>
      </c>
      <c r="Q3050" s="12">
        <f t="shared" si="5537"/>
        <v>0</v>
      </c>
      <c r="R3050" s="12">
        <f t="shared" si="5538"/>
        <v>-2.3055229172407109E-3</v>
      </c>
      <c r="S3050" s="4">
        <f t="shared" si="5545"/>
        <v>1</v>
      </c>
      <c r="T3050" s="15" t="str">
        <f t="shared" si="5546"/>
        <v>OK</v>
      </c>
    </row>
    <row r="3051" spans="1:20" x14ac:dyDescent="0.25">
      <c r="A3051" t="s">
        <v>40</v>
      </c>
      <c r="B3051" t="s">
        <v>38</v>
      </c>
      <c r="C3051" s="4">
        <f t="shared" ref="C3051:G3051" si="5553">C3033</f>
        <v>1</v>
      </c>
      <c r="D3051" s="4">
        <f t="shared" si="5553"/>
        <v>1</v>
      </c>
      <c r="E3051" s="4">
        <f t="shared" si="5553"/>
        <v>1</v>
      </c>
      <c r="F3051" s="4">
        <f t="shared" si="5553"/>
        <v>1</v>
      </c>
      <c r="G3051" s="4">
        <f t="shared" si="5553"/>
        <v>0</v>
      </c>
      <c r="H3051" s="12">
        <f>H3042</f>
        <v>3.0315988172167883</v>
      </c>
      <c r="I3051" s="12">
        <f t="shared" ref="I3051:K3051" si="5554">I3042</f>
        <v>0.36718285174741488</v>
      </c>
      <c r="J3051" s="12">
        <f t="shared" si="5554"/>
        <v>2.716495803314027</v>
      </c>
      <c r="K3051" s="12">
        <f t="shared" si="5554"/>
        <v>-6.8732789594702901E-2</v>
      </c>
      <c r="L3051" s="4">
        <f t="shared" si="5541"/>
        <v>6.1152774722782297</v>
      </c>
      <c r="M3051" s="11">
        <f t="shared" si="5542"/>
        <v>0.99779600553516723</v>
      </c>
      <c r="N3051" s="12">
        <f t="shared" si="5543"/>
        <v>4.8575916010134892E-6</v>
      </c>
      <c r="O3051" s="12">
        <f t="shared" si="5544"/>
        <v>-9.6937709920248757E-6</v>
      </c>
      <c r="P3051" s="12">
        <f t="shared" si="5536"/>
        <v>-9.6937709920248757E-6</v>
      </c>
      <c r="Q3051" s="12">
        <f t="shared" si="5537"/>
        <v>-9.6937709920248757E-6</v>
      </c>
      <c r="R3051" s="12">
        <f t="shared" si="5538"/>
        <v>0</v>
      </c>
      <c r="S3051" s="4">
        <f t="shared" si="5545"/>
        <v>1</v>
      </c>
      <c r="T3051" s="15" t="str">
        <f t="shared" si="5546"/>
        <v>OK</v>
      </c>
    </row>
    <row r="3052" spans="1:20" x14ac:dyDescent="0.25">
      <c r="A3052" t="s">
        <v>39</v>
      </c>
      <c r="B3052" t="s">
        <v>31</v>
      </c>
      <c r="C3052" s="4">
        <f t="shared" ref="C3052:G3052" si="5555">C3034</f>
        <v>0</v>
      </c>
      <c r="D3052" s="4">
        <f t="shared" si="5555"/>
        <v>0</v>
      </c>
      <c r="E3052" s="4">
        <f t="shared" si="5555"/>
        <v>0</v>
      </c>
      <c r="F3052" s="4">
        <f t="shared" si="5555"/>
        <v>-1</v>
      </c>
      <c r="G3052" s="4">
        <f t="shared" si="5555"/>
        <v>0</v>
      </c>
      <c r="H3052" s="12">
        <f>H3042</f>
        <v>3.0315988172167883</v>
      </c>
      <c r="I3052" s="12">
        <f t="shared" ref="I3052:K3052" si="5556">I3042</f>
        <v>0.36718285174741488</v>
      </c>
      <c r="J3052" s="12">
        <f t="shared" si="5556"/>
        <v>2.716495803314027</v>
      </c>
      <c r="K3052" s="12">
        <f t="shared" si="5556"/>
        <v>-6.8732789594702901E-2</v>
      </c>
      <c r="L3052" s="4">
        <f t="shared" si="5541"/>
        <v>-2.716495803314027</v>
      </c>
      <c r="M3052" s="11">
        <f t="shared" si="5542"/>
        <v>6.200696516554368E-2</v>
      </c>
      <c r="N3052" s="12">
        <f t="shared" si="5543"/>
        <v>3.8448637290409474E-3</v>
      </c>
      <c r="O3052" s="12">
        <f t="shared" si="5544"/>
        <v>0</v>
      </c>
      <c r="P3052" s="12">
        <f t="shared" si="5536"/>
        <v>0</v>
      </c>
      <c r="Q3052" s="12">
        <f t="shared" si="5537"/>
        <v>-7.2129107954560859E-3</v>
      </c>
      <c r="R3052" s="12">
        <f t="shared" si="5538"/>
        <v>0</v>
      </c>
      <c r="S3052" s="4">
        <f t="shared" si="5545"/>
        <v>0</v>
      </c>
      <c r="T3052" s="15" t="str">
        <f t="shared" si="5546"/>
        <v>OK</v>
      </c>
    </row>
    <row r="3053" spans="1:20" x14ac:dyDescent="0.25">
      <c r="A3053" t="s">
        <v>40</v>
      </c>
      <c r="B3053" t="s">
        <v>30</v>
      </c>
      <c r="C3053" s="4">
        <f t="shared" ref="C3053:G3053" si="5557">C3035</f>
        <v>1</v>
      </c>
      <c r="D3053" s="4">
        <f t="shared" si="5557"/>
        <v>1</v>
      </c>
      <c r="E3053" s="4">
        <f t="shared" si="5557"/>
        <v>0</v>
      </c>
      <c r="F3053" s="4">
        <f t="shared" si="5557"/>
        <v>1</v>
      </c>
      <c r="G3053" s="4">
        <f t="shared" si="5557"/>
        <v>1</v>
      </c>
      <c r="H3053" s="12">
        <f>H3042</f>
        <v>3.0315988172167883</v>
      </c>
      <c r="I3053" s="12">
        <f t="shared" ref="I3053:K3053" si="5558">I3042</f>
        <v>0.36718285174741488</v>
      </c>
      <c r="J3053" s="12">
        <f t="shared" si="5558"/>
        <v>2.716495803314027</v>
      </c>
      <c r="K3053" s="12">
        <f t="shared" si="5558"/>
        <v>-6.8732789594702901E-2</v>
      </c>
      <c r="L3053" s="4">
        <f t="shared" si="5541"/>
        <v>5.679361830936112</v>
      </c>
      <c r="M3053" s="11">
        <f t="shared" si="5542"/>
        <v>0.99659588998043058</v>
      </c>
      <c r="N3053" s="12">
        <f t="shared" si="5543"/>
        <v>1.15879650253329E-5</v>
      </c>
      <c r="O3053" s="12">
        <f t="shared" si="5544"/>
        <v>-2.3097036634967486E-5</v>
      </c>
      <c r="P3053" s="12">
        <f t="shared" si="5536"/>
        <v>0</v>
      </c>
      <c r="Q3053" s="12">
        <f t="shared" si="5537"/>
        <v>-2.3097036634967486E-5</v>
      </c>
      <c r="R3053" s="12">
        <f t="shared" si="5538"/>
        <v>-2.3097036634967486E-5</v>
      </c>
      <c r="S3053" s="4">
        <f t="shared" si="5545"/>
        <v>1</v>
      </c>
      <c r="T3053" s="15" t="str">
        <f t="shared" si="5546"/>
        <v>OK</v>
      </c>
    </row>
    <row r="3054" spans="1:20" x14ac:dyDescent="0.25">
      <c r="A3054" t="s">
        <v>39</v>
      </c>
      <c r="B3054" t="s">
        <v>36</v>
      </c>
      <c r="C3054" s="4">
        <f t="shared" ref="C3054:G3054" si="5559">C3036</f>
        <v>0</v>
      </c>
      <c r="D3054" s="4">
        <f t="shared" si="5559"/>
        <v>-1</v>
      </c>
      <c r="E3054" s="4">
        <f t="shared" si="5559"/>
        <v>0</v>
      </c>
      <c r="F3054" s="4">
        <f t="shared" si="5559"/>
        <v>-1</v>
      </c>
      <c r="G3054" s="4">
        <f t="shared" si="5559"/>
        <v>0</v>
      </c>
      <c r="H3054" s="12">
        <f>H3042</f>
        <v>3.0315988172167883</v>
      </c>
      <c r="I3054" s="12">
        <f t="shared" ref="I3054:K3054" si="5560">I3042</f>
        <v>0.36718285174741488</v>
      </c>
      <c r="J3054" s="12">
        <f t="shared" si="5560"/>
        <v>2.716495803314027</v>
      </c>
      <c r="K3054" s="12">
        <f t="shared" si="5560"/>
        <v>-6.8732789594702901E-2</v>
      </c>
      <c r="L3054" s="4">
        <f t="shared" si="5541"/>
        <v>-5.7480946205308152</v>
      </c>
      <c r="M3054" s="11">
        <f t="shared" si="5542"/>
        <v>3.1787145358899973E-3</v>
      </c>
      <c r="N3054" s="12">
        <f t="shared" si="5543"/>
        <v>1.0104226100678362E-5</v>
      </c>
      <c r="O3054" s="12">
        <f t="shared" si="5544"/>
        <v>-2.0144215300596432E-5</v>
      </c>
      <c r="P3054" s="12">
        <f t="shared" si="5536"/>
        <v>0</v>
      </c>
      <c r="Q3054" s="12">
        <f t="shared" si="5537"/>
        <v>-2.0144215300596432E-5</v>
      </c>
      <c r="R3054" s="12">
        <f t="shared" si="5538"/>
        <v>0</v>
      </c>
      <c r="S3054" s="4">
        <f t="shared" si="5545"/>
        <v>0</v>
      </c>
      <c r="T3054" s="15" t="str">
        <f t="shared" si="5546"/>
        <v>OK</v>
      </c>
    </row>
    <row r="3055" spans="1:20" x14ac:dyDescent="0.25">
      <c r="A3055" t="s">
        <v>40</v>
      </c>
      <c r="B3055" t="s">
        <v>33</v>
      </c>
      <c r="C3055" s="4">
        <f t="shared" ref="C3055:G3055" si="5561">C3037</f>
        <v>1</v>
      </c>
      <c r="D3055" s="4">
        <f t="shared" si="5561"/>
        <v>1</v>
      </c>
      <c r="E3055" s="4">
        <f t="shared" si="5561"/>
        <v>1</v>
      </c>
      <c r="F3055" s="4">
        <f t="shared" si="5561"/>
        <v>1</v>
      </c>
      <c r="G3055" s="4">
        <f t="shared" si="5561"/>
        <v>0</v>
      </c>
      <c r="H3055" s="12">
        <f>H3042</f>
        <v>3.0315988172167883</v>
      </c>
      <c r="I3055" s="12">
        <f t="shared" ref="I3055:K3055" si="5562">I3042</f>
        <v>0.36718285174741488</v>
      </c>
      <c r="J3055" s="12">
        <f t="shared" si="5562"/>
        <v>2.716495803314027</v>
      </c>
      <c r="K3055" s="12">
        <f t="shared" si="5562"/>
        <v>-6.8732789594702901E-2</v>
      </c>
      <c r="L3055" s="4">
        <f t="shared" si="5541"/>
        <v>6.1152774722782297</v>
      </c>
      <c r="M3055" s="11">
        <f t="shared" si="5542"/>
        <v>0.99779600553516723</v>
      </c>
      <c r="N3055" s="12">
        <f t="shared" si="5543"/>
        <v>4.8575916010134892E-6</v>
      </c>
      <c r="O3055" s="12">
        <f t="shared" si="5544"/>
        <v>-9.6937709920248757E-6</v>
      </c>
      <c r="P3055" s="12">
        <f t="shared" si="5536"/>
        <v>-9.6937709920248757E-6</v>
      </c>
      <c r="Q3055" s="12">
        <f t="shared" si="5537"/>
        <v>-9.6937709920248757E-6</v>
      </c>
      <c r="R3055" s="12">
        <f t="shared" si="5538"/>
        <v>0</v>
      </c>
      <c r="S3055" s="4">
        <f t="shared" si="5545"/>
        <v>1</v>
      </c>
      <c r="T3055" s="15" t="str">
        <f t="shared" si="5546"/>
        <v>OK</v>
      </c>
    </row>
    <row r="3056" spans="1:20" x14ac:dyDescent="0.25">
      <c r="M3056" s="5" t="s">
        <v>47</v>
      </c>
      <c r="N3056" s="11">
        <f>AVERAGE(N3046:N3055)</f>
        <v>1.1012696125499901E-3</v>
      </c>
      <c r="O3056"/>
    </row>
    <row r="3057" spans="1:20" x14ac:dyDescent="0.25">
      <c r="H3057" t="s">
        <v>41</v>
      </c>
      <c r="I3057">
        <f>I3039</f>
        <v>3</v>
      </c>
      <c r="M3057"/>
      <c r="N3057" s="5" t="s">
        <v>46</v>
      </c>
      <c r="O3057" s="11">
        <f>AVERAGE(O3046:O3055)</f>
        <v>-9.4256384805830055E-4</v>
      </c>
      <c r="P3057" s="11">
        <f t="shared" ref="P3057:R3057" si="5563">AVERAGE(P3046:P3055)</f>
        <v>5.4732595079184453E-5</v>
      </c>
      <c r="Q3057" s="11">
        <f t="shared" si="5563"/>
        <v>-1.1502596582402872E-3</v>
      </c>
      <c r="R3057" s="11">
        <f t="shared" si="5563"/>
        <v>5.1937792819972021E-5</v>
      </c>
    </row>
    <row r="3058" spans="1:20" x14ac:dyDescent="0.25">
      <c r="M3058"/>
      <c r="N3058"/>
      <c r="O3058"/>
    </row>
    <row r="3059" spans="1:20" x14ac:dyDescent="0.25">
      <c r="M3059"/>
      <c r="N3059"/>
      <c r="O3059"/>
    </row>
    <row r="3060" spans="1:20" x14ac:dyDescent="0.25">
      <c r="H3060" s="13">
        <f>H3042-O3057*$I3057</f>
        <v>3.034426508760963</v>
      </c>
      <c r="I3060" s="13">
        <f t="shared" ref="I3060" si="5564">I3042-P3057*$I3057</f>
        <v>0.36701865396217731</v>
      </c>
      <c r="J3060" s="13">
        <f t="shared" ref="J3060" si="5565">J3042-Q3057*$I3057</f>
        <v>2.7199465822887476</v>
      </c>
      <c r="K3060" s="13">
        <f t="shared" ref="K3060" si="5566">K3042-R3057*$I3057</f>
        <v>-6.8888602973162821E-2</v>
      </c>
      <c r="M3060"/>
      <c r="N3060"/>
      <c r="O3060"/>
    </row>
    <row r="3061" spans="1:20" x14ac:dyDescent="0.25">
      <c r="H3061" s="36" t="s">
        <v>18</v>
      </c>
      <c r="I3061" s="36"/>
      <c r="J3061" s="36"/>
      <c r="K3061" s="36"/>
      <c r="M3061"/>
      <c r="N3061"/>
      <c r="O3061" s="37" t="s">
        <v>23</v>
      </c>
      <c r="P3061" s="37"/>
      <c r="Q3061" s="37"/>
      <c r="R3061" s="37"/>
    </row>
    <row r="3062" spans="1:20" x14ac:dyDescent="0.25">
      <c r="A3062" s="14" t="s">
        <v>45</v>
      </c>
      <c r="B3062" s="14">
        <f>B3044+1</f>
        <v>170</v>
      </c>
      <c r="H3062" s="8" t="s">
        <v>19</v>
      </c>
      <c r="I3062" s="8" t="s">
        <v>20</v>
      </c>
      <c r="J3062" s="8" t="s">
        <v>22</v>
      </c>
      <c r="K3062" s="8" t="s">
        <v>21</v>
      </c>
      <c r="M3062"/>
      <c r="N3062"/>
      <c r="O3062" s="8" t="s">
        <v>24</v>
      </c>
      <c r="P3062" s="8" t="s">
        <v>25</v>
      </c>
      <c r="Q3062" s="8" t="s">
        <v>26</v>
      </c>
      <c r="R3062" s="8" t="s">
        <v>27</v>
      </c>
    </row>
    <row r="3063" spans="1:20" ht="30" x14ac:dyDescent="0.25">
      <c r="A3063" s="6" t="s">
        <v>44</v>
      </c>
      <c r="B3063" s="6" t="s">
        <v>13</v>
      </c>
      <c r="C3063" s="7" t="s">
        <v>7</v>
      </c>
      <c r="D3063" s="6" t="s">
        <v>14</v>
      </c>
      <c r="E3063" s="6" t="s">
        <v>1</v>
      </c>
      <c r="F3063" s="6" t="s">
        <v>2</v>
      </c>
      <c r="G3063" s="6" t="s">
        <v>15</v>
      </c>
      <c r="H3063" s="9" t="s">
        <v>14</v>
      </c>
      <c r="I3063" s="9" t="s">
        <v>1</v>
      </c>
      <c r="J3063" s="9" t="s">
        <v>2</v>
      </c>
      <c r="K3063" s="9" t="s">
        <v>15</v>
      </c>
      <c r="L3063" s="6" t="s">
        <v>16</v>
      </c>
      <c r="M3063" s="6" t="s">
        <v>17</v>
      </c>
      <c r="N3063" s="6" t="s">
        <v>28</v>
      </c>
      <c r="O3063" s="9" t="s">
        <v>14</v>
      </c>
      <c r="P3063" s="9" t="s">
        <v>1</v>
      </c>
      <c r="Q3063" s="9" t="s">
        <v>2</v>
      </c>
      <c r="R3063" s="9" t="s">
        <v>15</v>
      </c>
      <c r="S3063" s="7" t="s">
        <v>42</v>
      </c>
      <c r="T3063" s="9" t="s">
        <v>43</v>
      </c>
    </row>
    <row r="3064" spans="1:20" x14ac:dyDescent="0.25">
      <c r="A3064" t="s">
        <v>39</v>
      </c>
      <c r="B3064" t="s">
        <v>29</v>
      </c>
      <c r="C3064" s="4">
        <f>C3046</f>
        <v>0</v>
      </c>
      <c r="D3064" s="4">
        <f t="shared" ref="D3064:G3064" si="5567">D3046</f>
        <v>-1</v>
      </c>
      <c r="E3064" s="4">
        <f t="shared" si="5567"/>
        <v>1</v>
      </c>
      <c r="F3064" s="4">
        <f t="shared" si="5567"/>
        <v>0</v>
      </c>
      <c r="G3064" s="4">
        <f t="shared" si="5567"/>
        <v>1</v>
      </c>
      <c r="H3064" s="12">
        <f>H3060</f>
        <v>3.034426508760963</v>
      </c>
      <c r="I3064" s="12">
        <f t="shared" ref="I3064:K3064" si="5568">I3060</f>
        <v>0.36701865396217731</v>
      </c>
      <c r="J3064" s="12">
        <f t="shared" si="5568"/>
        <v>2.7199465822887476</v>
      </c>
      <c r="K3064" s="12">
        <f t="shared" si="5568"/>
        <v>-6.8888602973162821E-2</v>
      </c>
      <c r="L3064" s="4">
        <f>SUMPRODUCT(D3064:G3064,H3064:K3064)</f>
        <v>-2.7362964577719486</v>
      </c>
      <c r="M3064" s="11">
        <f>1/(1+EXP(-L3064))</f>
        <v>6.0865256319910986E-2</v>
      </c>
      <c r="N3064" s="12">
        <f>(M3064-C3064)^2</f>
        <v>3.7045794268884642E-3</v>
      </c>
      <c r="O3064" s="12">
        <f>2*D3064*$M3064*(1-$M3064)*($M3064-$C3064)</f>
        <v>-6.9581985010268577E-3</v>
      </c>
      <c r="P3064" s="12">
        <f t="shared" ref="P3064:P3073" si="5569">2*E3064*$M3064*(1-$M3064)*($M3064-$C3064)</f>
        <v>6.9581985010268577E-3</v>
      </c>
      <c r="Q3064" s="12">
        <f t="shared" ref="Q3064:Q3073" si="5570">2*F3064*$M3064*(1-$M3064)*($M3064-$C3064)</f>
        <v>0</v>
      </c>
      <c r="R3064" s="12">
        <f t="shared" ref="R3064:R3073" si="5571">2*G3064*$M3064*(1-$M3064)*($M3064-$C3064)</f>
        <v>6.9581985010268577E-3</v>
      </c>
      <c r="S3064" s="4">
        <f>IF(M3064&gt;0.5,1,0)</f>
        <v>0</v>
      </c>
      <c r="T3064" s="15" t="str">
        <f>IF(S3064=C3064,"OK","FAUX")</f>
        <v>OK</v>
      </c>
    </row>
    <row r="3065" spans="1:20" x14ac:dyDescent="0.25">
      <c r="A3065" t="s">
        <v>40</v>
      </c>
      <c r="B3065" t="s">
        <v>34</v>
      </c>
      <c r="C3065" s="4">
        <f t="shared" ref="C3065:G3065" si="5572">C3047</f>
        <v>1</v>
      </c>
      <c r="D3065" s="4">
        <f t="shared" si="5572"/>
        <v>0</v>
      </c>
      <c r="E3065" s="4">
        <f t="shared" si="5572"/>
        <v>1</v>
      </c>
      <c r="F3065" s="4">
        <f t="shared" si="5572"/>
        <v>1</v>
      </c>
      <c r="G3065" s="4">
        <f t="shared" si="5572"/>
        <v>1</v>
      </c>
      <c r="H3065" s="12">
        <f>H3060</f>
        <v>3.034426508760963</v>
      </c>
      <c r="I3065" s="12">
        <f t="shared" ref="I3065:K3065" si="5573">I3060</f>
        <v>0.36701865396217731</v>
      </c>
      <c r="J3065" s="12">
        <f t="shared" si="5573"/>
        <v>2.7199465822887476</v>
      </c>
      <c r="K3065" s="12">
        <f t="shared" si="5573"/>
        <v>-6.8888602973162821E-2</v>
      </c>
      <c r="L3065" s="4">
        <f t="shared" ref="L3065:L3073" si="5574">SUMPRODUCT(D3065:G3065,H3065:K3065)</f>
        <v>3.018076633277762</v>
      </c>
      <c r="M3065" s="11">
        <f t="shared" ref="M3065:M3073" si="5575">1/(1+EXP(-L3065))</f>
        <v>0.95338412010833651</v>
      </c>
      <c r="N3065" s="12">
        <f t="shared" ref="N3065:N3073" si="5576">(M3065-C3065)^2</f>
        <v>2.1730402580739968E-3</v>
      </c>
      <c r="O3065" s="12">
        <f t="shared" ref="O3065:O3073" si="5577">2*D3065*$M3065*(1-$M3065)*($M3065-$C3065)</f>
        <v>0</v>
      </c>
      <c r="P3065" s="12">
        <f t="shared" si="5569"/>
        <v>-4.1434841488077398E-3</v>
      </c>
      <c r="Q3065" s="12">
        <f t="shared" si="5570"/>
        <v>-4.1434841488077398E-3</v>
      </c>
      <c r="R3065" s="12">
        <f t="shared" si="5571"/>
        <v>-4.1434841488077398E-3</v>
      </c>
      <c r="S3065" s="4">
        <f t="shared" ref="S3065:S3073" si="5578">IF(M3065&gt;0.5,1,0)</f>
        <v>1</v>
      </c>
      <c r="T3065" s="15" t="str">
        <f t="shared" ref="T3065:T3073" si="5579">IF(S3065=C3065,"OK","FAUX")</f>
        <v>OK</v>
      </c>
    </row>
    <row r="3066" spans="1:20" x14ac:dyDescent="0.25">
      <c r="A3066" t="s">
        <v>39</v>
      </c>
      <c r="B3066" t="s">
        <v>35</v>
      </c>
      <c r="C3066" s="4">
        <f t="shared" ref="C3066:G3066" si="5580">C3048</f>
        <v>0</v>
      </c>
      <c r="D3066" s="4">
        <f t="shared" si="5580"/>
        <v>-1</v>
      </c>
      <c r="E3066" s="4">
        <f t="shared" si="5580"/>
        <v>1</v>
      </c>
      <c r="F3066" s="4">
        <f t="shared" si="5580"/>
        <v>-1</v>
      </c>
      <c r="G3066" s="4">
        <f t="shared" si="5580"/>
        <v>0</v>
      </c>
      <c r="H3066" s="12">
        <f>H3060</f>
        <v>3.034426508760963</v>
      </c>
      <c r="I3066" s="12">
        <f t="shared" ref="I3066:K3066" si="5581">I3060</f>
        <v>0.36701865396217731</v>
      </c>
      <c r="J3066" s="12">
        <f t="shared" si="5581"/>
        <v>2.7199465822887476</v>
      </c>
      <c r="K3066" s="12">
        <f t="shared" si="5581"/>
        <v>-6.8888602973162821E-2</v>
      </c>
      <c r="L3066" s="4">
        <f t="shared" si="5574"/>
        <v>-5.3873544370875335</v>
      </c>
      <c r="M3066" s="11">
        <f t="shared" si="5575"/>
        <v>4.5532315553241899E-3</v>
      </c>
      <c r="N3066" s="12">
        <f t="shared" si="5576"/>
        <v>2.0731917596399941E-5</v>
      </c>
      <c r="O3066" s="12">
        <f t="shared" si="5577"/>
        <v>-4.127504074999527E-5</v>
      </c>
      <c r="P3066" s="12">
        <f t="shared" si="5569"/>
        <v>4.127504074999527E-5</v>
      </c>
      <c r="Q3066" s="12">
        <f t="shared" si="5570"/>
        <v>-4.127504074999527E-5</v>
      </c>
      <c r="R3066" s="12">
        <f t="shared" si="5571"/>
        <v>0</v>
      </c>
      <c r="S3066" s="4">
        <f t="shared" si="5578"/>
        <v>0</v>
      </c>
      <c r="T3066" s="15" t="str">
        <f t="shared" si="5579"/>
        <v>OK</v>
      </c>
    </row>
    <row r="3067" spans="1:20" x14ac:dyDescent="0.25">
      <c r="A3067" t="s">
        <v>39</v>
      </c>
      <c r="B3067" t="s">
        <v>37</v>
      </c>
      <c r="C3067" s="4">
        <f t="shared" ref="C3067:G3067" si="5582">C3049</f>
        <v>0</v>
      </c>
      <c r="D3067" s="4">
        <f t="shared" si="5582"/>
        <v>-1</v>
      </c>
      <c r="E3067" s="4">
        <f t="shared" si="5582"/>
        <v>0</v>
      </c>
      <c r="F3067" s="4">
        <f t="shared" si="5582"/>
        <v>-1</v>
      </c>
      <c r="G3067" s="4">
        <f t="shared" si="5582"/>
        <v>1</v>
      </c>
      <c r="H3067" s="12">
        <f>H3060</f>
        <v>3.034426508760963</v>
      </c>
      <c r="I3067" s="12">
        <f t="shared" ref="I3067:K3067" si="5583">I3060</f>
        <v>0.36701865396217731</v>
      </c>
      <c r="J3067" s="12">
        <f t="shared" si="5583"/>
        <v>2.7199465822887476</v>
      </c>
      <c r="K3067" s="12">
        <f t="shared" si="5583"/>
        <v>-6.8888602973162821E-2</v>
      </c>
      <c r="L3067" s="4">
        <f t="shared" si="5574"/>
        <v>-5.8232616940228743</v>
      </c>
      <c r="M3067" s="11">
        <f t="shared" si="5575"/>
        <v>2.9492178793841311E-3</v>
      </c>
      <c r="N3067" s="12">
        <f t="shared" si="5576"/>
        <v>8.6978861000790317E-6</v>
      </c>
      <c r="O3067" s="12">
        <f t="shared" si="5577"/>
        <v>-1.734446827775966E-5</v>
      </c>
      <c r="P3067" s="12">
        <f t="shared" si="5569"/>
        <v>0</v>
      </c>
      <c r="Q3067" s="12">
        <f t="shared" si="5570"/>
        <v>-1.734446827775966E-5</v>
      </c>
      <c r="R3067" s="12">
        <f t="shared" si="5571"/>
        <v>1.734446827775966E-5</v>
      </c>
      <c r="S3067" s="4">
        <f t="shared" si="5578"/>
        <v>0</v>
      </c>
      <c r="T3067" s="15" t="str">
        <f t="shared" si="5579"/>
        <v>OK</v>
      </c>
    </row>
    <row r="3068" spans="1:20" x14ac:dyDescent="0.25">
      <c r="A3068" t="s">
        <v>40</v>
      </c>
      <c r="B3068" t="s">
        <v>32</v>
      </c>
      <c r="C3068" s="4">
        <f t="shared" ref="C3068:G3068" si="5584">C3050</f>
        <v>1</v>
      </c>
      <c r="D3068" s="4">
        <f t="shared" si="5584"/>
        <v>1</v>
      </c>
      <c r="E3068" s="4">
        <f t="shared" si="5584"/>
        <v>1</v>
      </c>
      <c r="F3068" s="4">
        <f t="shared" si="5584"/>
        <v>0</v>
      </c>
      <c r="G3068" s="4">
        <f t="shared" si="5584"/>
        <v>1</v>
      </c>
      <c r="H3068" s="12">
        <f>H3060</f>
        <v>3.034426508760963</v>
      </c>
      <c r="I3068" s="12">
        <f t="shared" ref="I3068:K3068" si="5585">I3060</f>
        <v>0.36701865396217731</v>
      </c>
      <c r="J3068" s="12">
        <f t="shared" si="5585"/>
        <v>2.7199465822887476</v>
      </c>
      <c r="K3068" s="12">
        <f t="shared" si="5585"/>
        <v>-6.8888602973162821E-2</v>
      </c>
      <c r="L3068" s="4">
        <f t="shared" si="5574"/>
        <v>3.3325565597499773</v>
      </c>
      <c r="M3068" s="11">
        <f t="shared" si="5575"/>
        <v>0.96552896049081705</v>
      </c>
      <c r="N3068" s="12">
        <f t="shared" si="5576"/>
        <v>1.1882525648436522E-3</v>
      </c>
      <c r="O3068" s="12">
        <f t="shared" si="5577"/>
        <v>-2.2945845274680776E-3</v>
      </c>
      <c r="P3068" s="12">
        <f t="shared" si="5569"/>
        <v>-2.2945845274680776E-3</v>
      </c>
      <c r="Q3068" s="12">
        <f t="shared" si="5570"/>
        <v>0</v>
      </c>
      <c r="R3068" s="12">
        <f t="shared" si="5571"/>
        <v>-2.2945845274680776E-3</v>
      </c>
      <c r="S3068" s="4">
        <f t="shared" si="5578"/>
        <v>1</v>
      </c>
      <c r="T3068" s="15" t="str">
        <f t="shared" si="5579"/>
        <v>OK</v>
      </c>
    </row>
    <row r="3069" spans="1:20" x14ac:dyDescent="0.25">
      <c r="A3069" t="s">
        <v>40</v>
      </c>
      <c r="B3069" t="s">
        <v>38</v>
      </c>
      <c r="C3069" s="4">
        <f t="shared" ref="C3069:G3069" si="5586">C3051</f>
        <v>1</v>
      </c>
      <c r="D3069" s="4">
        <f t="shared" si="5586"/>
        <v>1</v>
      </c>
      <c r="E3069" s="4">
        <f t="shared" si="5586"/>
        <v>1</v>
      </c>
      <c r="F3069" s="4">
        <f t="shared" si="5586"/>
        <v>1</v>
      </c>
      <c r="G3069" s="4">
        <f t="shared" si="5586"/>
        <v>0</v>
      </c>
      <c r="H3069" s="12">
        <f>H3060</f>
        <v>3.034426508760963</v>
      </c>
      <c r="I3069" s="12">
        <f t="shared" ref="I3069:K3069" si="5587">I3060</f>
        <v>0.36701865396217731</v>
      </c>
      <c r="J3069" s="12">
        <f t="shared" si="5587"/>
        <v>2.7199465822887476</v>
      </c>
      <c r="K3069" s="12">
        <f t="shared" si="5587"/>
        <v>-6.8888602973162821E-2</v>
      </c>
      <c r="L3069" s="4">
        <f t="shared" si="5574"/>
        <v>6.1213917450118878</v>
      </c>
      <c r="M3069" s="11">
        <f t="shared" si="5575"/>
        <v>0.99780941081490548</v>
      </c>
      <c r="N3069" s="12">
        <f t="shared" si="5576"/>
        <v>4.7986809778530547E-6</v>
      </c>
      <c r="O3069" s="12">
        <f t="shared" si="5577"/>
        <v>-9.576338078400503E-6</v>
      </c>
      <c r="P3069" s="12">
        <f t="shared" si="5569"/>
        <v>-9.576338078400503E-6</v>
      </c>
      <c r="Q3069" s="12">
        <f t="shared" si="5570"/>
        <v>-9.576338078400503E-6</v>
      </c>
      <c r="R3069" s="12">
        <f t="shared" si="5571"/>
        <v>0</v>
      </c>
      <c r="S3069" s="4">
        <f t="shared" si="5578"/>
        <v>1</v>
      </c>
      <c r="T3069" s="15" t="str">
        <f t="shared" si="5579"/>
        <v>OK</v>
      </c>
    </row>
    <row r="3070" spans="1:20" x14ac:dyDescent="0.25">
      <c r="A3070" t="s">
        <v>39</v>
      </c>
      <c r="B3070" t="s">
        <v>31</v>
      </c>
      <c r="C3070" s="4">
        <f t="shared" ref="C3070:G3070" si="5588">C3052</f>
        <v>0</v>
      </c>
      <c r="D3070" s="4">
        <f t="shared" si="5588"/>
        <v>0</v>
      </c>
      <c r="E3070" s="4">
        <f t="shared" si="5588"/>
        <v>0</v>
      </c>
      <c r="F3070" s="4">
        <f t="shared" si="5588"/>
        <v>-1</v>
      </c>
      <c r="G3070" s="4">
        <f t="shared" si="5588"/>
        <v>0</v>
      </c>
      <c r="H3070" s="12">
        <f>H3060</f>
        <v>3.034426508760963</v>
      </c>
      <c r="I3070" s="12">
        <f t="shared" ref="I3070:K3070" si="5589">I3060</f>
        <v>0.36701865396217731</v>
      </c>
      <c r="J3070" s="12">
        <f t="shared" si="5589"/>
        <v>2.7199465822887476</v>
      </c>
      <c r="K3070" s="12">
        <f t="shared" si="5589"/>
        <v>-6.8888602973162821E-2</v>
      </c>
      <c r="L3070" s="4">
        <f t="shared" si="5574"/>
        <v>-2.7199465822887476</v>
      </c>
      <c r="M3070" s="11">
        <f t="shared" si="5575"/>
        <v>6.1806563697860244E-2</v>
      </c>
      <c r="N3070" s="12">
        <f t="shared" si="5576"/>
        <v>3.8200513161376556E-3</v>
      </c>
      <c r="O3070" s="12">
        <f t="shared" si="5577"/>
        <v>0</v>
      </c>
      <c r="P3070" s="12">
        <f t="shared" si="5569"/>
        <v>0</v>
      </c>
      <c r="Q3070" s="12">
        <f t="shared" si="5570"/>
        <v>-7.1678941422753974E-3</v>
      </c>
      <c r="R3070" s="12">
        <f t="shared" si="5571"/>
        <v>0</v>
      </c>
      <c r="S3070" s="4">
        <f t="shared" si="5578"/>
        <v>0</v>
      </c>
      <c r="T3070" s="15" t="str">
        <f t="shared" si="5579"/>
        <v>OK</v>
      </c>
    </row>
    <row r="3071" spans="1:20" x14ac:dyDescent="0.25">
      <c r="A3071" t="s">
        <v>40</v>
      </c>
      <c r="B3071" t="s">
        <v>30</v>
      </c>
      <c r="C3071" s="4">
        <f t="shared" ref="C3071:G3071" si="5590">C3053</f>
        <v>1</v>
      </c>
      <c r="D3071" s="4">
        <f t="shared" si="5590"/>
        <v>1</v>
      </c>
      <c r="E3071" s="4">
        <f t="shared" si="5590"/>
        <v>0</v>
      </c>
      <c r="F3071" s="4">
        <f t="shared" si="5590"/>
        <v>1</v>
      </c>
      <c r="G3071" s="4">
        <f t="shared" si="5590"/>
        <v>1</v>
      </c>
      <c r="H3071" s="12">
        <f>H3060</f>
        <v>3.034426508760963</v>
      </c>
      <c r="I3071" s="12">
        <f t="shared" ref="I3071:K3071" si="5591">I3060</f>
        <v>0.36701865396217731</v>
      </c>
      <c r="J3071" s="12">
        <f t="shared" si="5591"/>
        <v>2.7199465822887476</v>
      </c>
      <c r="K3071" s="12">
        <f t="shared" si="5591"/>
        <v>-6.8888602973162821E-2</v>
      </c>
      <c r="L3071" s="4">
        <f t="shared" si="5574"/>
        <v>5.6854844880765478</v>
      </c>
      <c r="M3071" s="11">
        <f t="shared" si="5575"/>
        <v>0.99661659820205573</v>
      </c>
      <c r="N3071" s="12">
        <f t="shared" si="5576"/>
        <v>1.1447407726332549E-5</v>
      </c>
      <c r="O3071" s="12">
        <f t="shared" si="5577"/>
        <v>-2.2817353092898946E-5</v>
      </c>
      <c r="P3071" s="12">
        <f t="shared" si="5569"/>
        <v>0</v>
      </c>
      <c r="Q3071" s="12">
        <f t="shared" si="5570"/>
        <v>-2.2817353092898946E-5</v>
      </c>
      <c r="R3071" s="12">
        <f t="shared" si="5571"/>
        <v>-2.2817353092898946E-5</v>
      </c>
      <c r="S3071" s="4">
        <f t="shared" si="5578"/>
        <v>1</v>
      </c>
      <c r="T3071" s="15" t="str">
        <f t="shared" si="5579"/>
        <v>OK</v>
      </c>
    </row>
    <row r="3072" spans="1:20" x14ac:dyDescent="0.25">
      <c r="A3072" t="s">
        <v>39</v>
      </c>
      <c r="B3072" t="s">
        <v>36</v>
      </c>
      <c r="C3072" s="4">
        <f t="shared" ref="C3072:G3072" si="5592">C3054</f>
        <v>0</v>
      </c>
      <c r="D3072" s="4">
        <f t="shared" si="5592"/>
        <v>-1</v>
      </c>
      <c r="E3072" s="4">
        <f t="shared" si="5592"/>
        <v>0</v>
      </c>
      <c r="F3072" s="4">
        <f t="shared" si="5592"/>
        <v>-1</v>
      </c>
      <c r="G3072" s="4">
        <f t="shared" si="5592"/>
        <v>0</v>
      </c>
      <c r="H3072" s="12">
        <f>H3060</f>
        <v>3.034426508760963</v>
      </c>
      <c r="I3072" s="12">
        <f t="shared" ref="I3072:K3072" si="5593">I3060</f>
        <v>0.36701865396217731</v>
      </c>
      <c r="J3072" s="12">
        <f t="shared" si="5593"/>
        <v>2.7199465822887476</v>
      </c>
      <c r="K3072" s="12">
        <f t="shared" si="5593"/>
        <v>-6.8888602973162821E-2</v>
      </c>
      <c r="L3072" s="4">
        <f t="shared" si="5574"/>
        <v>-5.7543730910497111</v>
      </c>
      <c r="M3072" s="11">
        <f t="shared" si="5575"/>
        <v>3.1588824364485791E-3</v>
      </c>
      <c r="N3072" s="12">
        <f t="shared" si="5576"/>
        <v>9.9785382473033121E-6</v>
      </c>
      <c r="O3072" s="12">
        <f t="shared" si="5577"/>
        <v>-1.9894034436184948E-5</v>
      </c>
      <c r="P3072" s="12">
        <f t="shared" si="5569"/>
        <v>0</v>
      </c>
      <c r="Q3072" s="12">
        <f t="shared" si="5570"/>
        <v>-1.9894034436184948E-5</v>
      </c>
      <c r="R3072" s="12">
        <f t="shared" si="5571"/>
        <v>0</v>
      </c>
      <c r="S3072" s="4">
        <f t="shared" si="5578"/>
        <v>0</v>
      </c>
      <c r="T3072" s="15" t="str">
        <f t="shared" si="5579"/>
        <v>OK</v>
      </c>
    </row>
    <row r="3073" spans="1:20" x14ac:dyDescent="0.25">
      <c r="A3073" t="s">
        <v>40</v>
      </c>
      <c r="B3073" t="s">
        <v>33</v>
      </c>
      <c r="C3073" s="4">
        <f t="shared" ref="C3073:G3073" si="5594">C3055</f>
        <v>1</v>
      </c>
      <c r="D3073" s="4">
        <f t="shared" si="5594"/>
        <v>1</v>
      </c>
      <c r="E3073" s="4">
        <f t="shared" si="5594"/>
        <v>1</v>
      </c>
      <c r="F3073" s="4">
        <f t="shared" si="5594"/>
        <v>1</v>
      </c>
      <c r="G3073" s="4">
        <f t="shared" si="5594"/>
        <v>0</v>
      </c>
      <c r="H3073" s="12">
        <f>H3060</f>
        <v>3.034426508760963</v>
      </c>
      <c r="I3073" s="12">
        <f t="shared" ref="I3073:K3073" si="5595">I3060</f>
        <v>0.36701865396217731</v>
      </c>
      <c r="J3073" s="12">
        <f t="shared" si="5595"/>
        <v>2.7199465822887476</v>
      </c>
      <c r="K3073" s="12">
        <f t="shared" si="5595"/>
        <v>-6.8888602973162821E-2</v>
      </c>
      <c r="L3073" s="4">
        <f t="shared" si="5574"/>
        <v>6.1213917450118878</v>
      </c>
      <c r="M3073" s="11">
        <f t="shared" si="5575"/>
        <v>0.99780941081490548</v>
      </c>
      <c r="N3073" s="12">
        <f t="shared" si="5576"/>
        <v>4.7986809778530547E-6</v>
      </c>
      <c r="O3073" s="12">
        <f t="shared" si="5577"/>
        <v>-9.576338078400503E-6</v>
      </c>
      <c r="P3073" s="12">
        <f t="shared" si="5569"/>
        <v>-9.576338078400503E-6</v>
      </c>
      <c r="Q3073" s="12">
        <f t="shared" si="5570"/>
        <v>-9.576338078400503E-6</v>
      </c>
      <c r="R3073" s="12">
        <f t="shared" si="5571"/>
        <v>0</v>
      </c>
      <c r="S3073" s="4">
        <f t="shared" si="5578"/>
        <v>1</v>
      </c>
      <c r="T3073" s="15" t="str">
        <f t="shared" si="5579"/>
        <v>OK</v>
      </c>
    </row>
    <row r="3074" spans="1:20" x14ac:dyDescent="0.25">
      <c r="M3074" s="5" t="s">
        <v>47</v>
      </c>
      <c r="N3074" s="11">
        <f>AVERAGE(N3064:N3073)</f>
        <v>1.0946376677569592E-3</v>
      </c>
      <c r="O3074"/>
    </row>
    <row r="3075" spans="1:20" x14ac:dyDescent="0.25">
      <c r="H3075" t="s">
        <v>41</v>
      </c>
      <c r="I3075">
        <f>I3057</f>
        <v>3</v>
      </c>
      <c r="M3075"/>
      <c r="N3075" s="5" t="s">
        <v>46</v>
      </c>
      <c r="O3075" s="11">
        <f>AVERAGE(O3064:O3073)</f>
        <v>-9.3732666012085744E-4</v>
      </c>
      <c r="P3075" s="11">
        <f t="shared" ref="P3075:R3075" si="5596">AVERAGE(P3064:P3073)</f>
        <v>5.422521893442345E-5</v>
      </c>
      <c r="Q3075" s="11">
        <f t="shared" si="5596"/>
        <v>-1.1431861863796776E-3</v>
      </c>
      <c r="R3075" s="11">
        <f t="shared" si="5596"/>
        <v>5.146569399359011E-5</v>
      </c>
    </row>
    <row r="3076" spans="1:20" x14ac:dyDescent="0.25">
      <c r="M3076"/>
      <c r="N3076"/>
      <c r="O3076"/>
    </row>
    <row r="3077" spans="1:20" x14ac:dyDescent="0.25">
      <c r="M3077"/>
      <c r="N3077"/>
      <c r="O3077"/>
    </row>
    <row r="3078" spans="1:20" x14ac:dyDescent="0.25">
      <c r="H3078" s="13">
        <f>H3060-O3075*$I3075</f>
        <v>3.0372384887413255</v>
      </c>
      <c r="I3078" s="13">
        <f t="shared" ref="I3078" si="5597">I3060-P3075*$I3075</f>
        <v>0.36685597830537403</v>
      </c>
      <c r="J3078" s="13">
        <f t="shared" ref="J3078" si="5598">J3060-Q3075*$I3075</f>
        <v>2.7233761408478867</v>
      </c>
      <c r="K3078" s="13">
        <f t="shared" ref="K3078" si="5599">K3060-R3075*$I3075</f>
        <v>-6.9043000055143591E-2</v>
      </c>
      <c r="M3078"/>
      <c r="N3078"/>
      <c r="O3078"/>
    </row>
    <row r="3079" spans="1:20" x14ac:dyDescent="0.25">
      <c r="H3079" s="36" t="s">
        <v>18</v>
      </c>
      <c r="I3079" s="36"/>
      <c r="J3079" s="36"/>
      <c r="K3079" s="36"/>
      <c r="M3079"/>
      <c r="N3079"/>
      <c r="O3079" s="37" t="s">
        <v>23</v>
      </c>
      <c r="P3079" s="37"/>
      <c r="Q3079" s="37"/>
      <c r="R3079" s="37"/>
    </row>
    <row r="3080" spans="1:20" x14ac:dyDescent="0.25">
      <c r="A3080" s="14" t="s">
        <v>45</v>
      </c>
      <c r="B3080" s="14">
        <f>B3062+1</f>
        <v>171</v>
      </c>
      <c r="H3080" s="8" t="s">
        <v>19</v>
      </c>
      <c r="I3080" s="8" t="s">
        <v>20</v>
      </c>
      <c r="J3080" s="8" t="s">
        <v>22</v>
      </c>
      <c r="K3080" s="8" t="s">
        <v>21</v>
      </c>
      <c r="M3080"/>
      <c r="N3080"/>
      <c r="O3080" s="8" t="s">
        <v>24</v>
      </c>
      <c r="P3080" s="8" t="s">
        <v>25</v>
      </c>
      <c r="Q3080" s="8" t="s">
        <v>26</v>
      </c>
      <c r="R3080" s="8" t="s">
        <v>27</v>
      </c>
    </row>
    <row r="3081" spans="1:20" ht="30" x14ac:dyDescent="0.25">
      <c r="A3081" s="6" t="s">
        <v>44</v>
      </c>
      <c r="B3081" s="6" t="s">
        <v>13</v>
      </c>
      <c r="C3081" s="7" t="s">
        <v>7</v>
      </c>
      <c r="D3081" s="6" t="s">
        <v>14</v>
      </c>
      <c r="E3081" s="6" t="s">
        <v>1</v>
      </c>
      <c r="F3081" s="6" t="s">
        <v>2</v>
      </c>
      <c r="G3081" s="6" t="s">
        <v>15</v>
      </c>
      <c r="H3081" s="9" t="s">
        <v>14</v>
      </c>
      <c r="I3081" s="9" t="s">
        <v>1</v>
      </c>
      <c r="J3081" s="9" t="s">
        <v>2</v>
      </c>
      <c r="K3081" s="9" t="s">
        <v>15</v>
      </c>
      <c r="L3081" s="6" t="s">
        <v>16</v>
      </c>
      <c r="M3081" s="6" t="s">
        <v>17</v>
      </c>
      <c r="N3081" s="6" t="s">
        <v>28</v>
      </c>
      <c r="O3081" s="9" t="s">
        <v>14</v>
      </c>
      <c r="P3081" s="9" t="s">
        <v>1</v>
      </c>
      <c r="Q3081" s="9" t="s">
        <v>2</v>
      </c>
      <c r="R3081" s="9" t="s">
        <v>15</v>
      </c>
      <c r="S3081" s="7" t="s">
        <v>42</v>
      </c>
      <c r="T3081" s="9" t="s">
        <v>43</v>
      </c>
    </row>
    <row r="3082" spans="1:20" x14ac:dyDescent="0.25">
      <c r="A3082" t="s">
        <v>39</v>
      </c>
      <c r="B3082" t="s">
        <v>29</v>
      </c>
      <c r="C3082" s="4">
        <f>C3064</f>
        <v>0</v>
      </c>
      <c r="D3082" s="4">
        <f t="shared" ref="D3082:G3082" si="5600">D3064</f>
        <v>-1</v>
      </c>
      <c r="E3082" s="4">
        <f t="shared" si="5600"/>
        <v>1</v>
      </c>
      <c r="F3082" s="4">
        <f t="shared" si="5600"/>
        <v>0</v>
      </c>
      <c r="G3082" s="4">
        <f t="shared" si="5600"/>
        <v>1</v>
      </c>
      <c r="H3082" s="12">
        <f>H3078</f>
        <v>3.0372384887413255</v>
      </c>
      <c r="I3082" s="12">
        <f t="shared" ref="I3082:K3082" si="5601">I3078</f>
        <v>0.36685597830537403</v>
      </c>
      <c r="J3082" s="12">
        <f t="shared" si="5601"/>
        <v>2.7233761408478867</v>
      </c>
      <c r="K3082" s="12">
        <f t="shared" si="5601"/>
        <v>-6.9043000055143591E-2</v>
      </c>
      <c r="L3082" s="4">
        <f>SUMPRODUCT(D3082:G3082,H3082:K3082)</f>
        <v>-2.739425510491095</v>
      </c>
      <c r="M3082" s="11">
        <f>1/(1+EXP(-L3082))</f>
        <v>6.068664312224966E-2</v>
      </c>
      <c r="N3082" s="12">
        <f>(M3082-C3082)^2</f>
        <v>3.6828686534472921E-3</v>
      </c>
      <c r="O3082" s="12">
        <f>2*D3082*$M3082*(1-$M3082)*($M3082-$C3082)</f>
        <v>-6.9187354356188314E-3</v>
      </c>
      <c r="P3082" s="12">
        <f t="shared" ref="P3082:P3091" si="5602">2*E3082*$M3082*(1-$M3082)*($M3082-$C3082)</f>
        <v>6.9187354356188314E-3</v>
      </c>
      <c r="Q3082" s="12">
        <f t="shared" ref="Q3082:Q3091" si="5603">2*F3082*$M3082*(1-$M3082)*($M3082-$C3082)</f>
        <v>0</v>
      </c>
      <c r="R3082" s="12">
        <f t="shared" ref="R3082:R3091" si="5604">2*G3082*$M3082*(1-$M3082)*($M3082-$C3082)</f>
        <v>6.9187354356188314E-3</v>
      </c>
      <c r="S3082" s="4">
        <f>IF(M3082&gt;0.5,1,0)</f>
        <v>0</v>
      </c>
      <c r="T3082" s="15" t="str">
        <f>IF(S3082=C3082,"OK","FAUX")</f>
        <v>OK</v>
      </c>
    </row>
    <row r="3083" spans="1:20" x14ac:dyDescent="0.25">
      <c r="A3083" t="s">
        <v>40</v>
      </c>
      <c r="B3083" t="s">
        <v>34</v>
      </c>
      <c r="C3083" s="4">
        <f t="shared" ref="C3083:G3083" si="5605">C3065</f>
        <v>1</v>
      </c>
      <c r="D3083" s="4">
        <f t="shared" si="5605"/>
        <v>0</v>
      </c>
      <c r="E3083" s="4">
        <f t="shared" si="5605"/>
        <v>1</v>
      </c>
      <c r="F3083" s="4">
        <f t="shared" si="5605"/>
        <v>1</v>
      </c>
      <c r="G3083" s="4">
        <f t="shared" si="5605"/>
        <v>1</v>
      </c>
      <c r="H3083" s="12">
        <f>H3078</f>
        <v>3.0372384887413255</v>
      </c>
      <c r="I3083" s="12">
        <f t="shared" ref="I3083:K3083" si="5606">I3078</f>
        <v>0.36685597830537403</v>
      </c>
      <c r="J3083" s="12">
        <f t="shared" si="5606"/>
        <v>2.7233761408478867</v>
      </c>
      <c r="K3083" s="12">
        <f t="shared" si="5606"/>
        <v>-6.9043000055143591E-2</v>
      </c>
      <c r="L3083" s="4">
        <f t="shared" ref="L3083:L3091" si="5607">SUMPRODUCT(D3083:G3083,H3083:K3083)</f>
        <v>3.0211891190981173</v>
      </c>
      <c r="M3083" s="11">
        <f t="shared" ref="M3083:M3091" si="5608">1/(1+EXP(-L3083))</f>
        <v>0.95352225277885305</v>
      </c>
      <c r="N3083" s="12">
        <f t="shared" ref="N3083:N3091" si="5609">(M3083-C3083)^2</f>
        <v>2.1601809867528329E-3</v>
      </c>
      <c r="O3083" s="12">
        <f t="shared" ref="O3083:O3091" si="5610">2*D3083*$M3083*(1-$M3083)*($M3083-$C3083)</f>
        <v>0</v>
      </c>
      <c r="P3083" s="12">
        <f t="shared" si="5602"/>
        <v>-4.1195612817972139E-3</v>
      </c>
      <c r="Q3083" s="12">
        <f t="shared" si="5603"/>
        <v>-4.1195612817972139E-3</v>
      </c>
      <c r="R3083" s="12">
        <f t="shared" si="5604"/>
        <v>-4.1195612817972139E-3</v>
      </c>
      <c r="S3083" s="4">
        <f t="shared" ref="S3083:S3091" si="5611">IF(M3083&gt;0.5,1,0)</f>
        <v>1</v>
      </c>
      <c r="T3083" s="15" t="str">
        <f t="shared" ref="T3083:T3091" si="5612">IF(S3083=C3083,"OK","FAUX")</f>
        <v>OK</v>
      </c>
    </row>
    <row r="3084" spans="1:20" x14ac:dyDescent="0.25">
      <c r="A3084" t="s">
        <v>39</v>
      </c>
      <c r="B3084" t="s">
        <v>35</v>
      </c>
      <c r="C3084" s="4">
        <f t="shared" ref="C3084:G3084" si="5613">C3066</f>
        <v>0</v>
      </c>
      <c r="D3084" s="4">
        <f t="shared" si="5613"/>
        <v>-1</v>
      </c>
      <c r="E3084" s="4">
        <f t="shared" si="5613"/>
        <v>1</v>
      </c>
      <c r="F3084" s="4">
        <f t="shared" si="5613"/>
        <v>-1</v>
      </c>
      <c r="G3084" s="4">
        <f t="shared" si="5613"/>
        <v>0</v>
      </c>
      <c r="H3084" s="12">
        <f>H3078</f>
        <v>3.0372384887413255</v>
      </c>
      <c r="I3084" s="12">
        <f t="shared" ref="I3084:K3084" si="5614">I3078</f>
        <v>0.36685597830537403</v>
      </c>
      <c r="J3084" s="12">
        <f t="shared" si="5614"/>
        <v>2.7233761408478867</v>
      </c>
      <c r="K3084" s="12">
        <f t="shared" si="5614"/>
        <v>-6.9043000055143591E-2</v>
      </c>
      <c r="L3084" s="4">
        <f t="shared" si="5607"/>
        <v>-5.3937586512838376</v>
      </c>
      <c r="M3084" s="11">
        <f t="shared" si="5608"/>
        <v>4.524296365525266E-3</v>
      </c>
      <c r="N3084" s="12">
        <f t="shared" si="5609"/>
        <v>2.0469257603105131E-5</v>
      </c>
      <c r="O3084" s="12">
        <f t="shared" si="5610"/>
        <v>-4.0753297230652804E-5</v>
      </c>
      <c r="P3084" s="12">
        <f t="shared" si="5602"/>
        <v>4.0753297230652804E-5</v>
      </c>
      <c r="Q3084" s="12">
        <f t="shared" si="5603"/>
        <v>-4.0753297230652804E-5</v>
      </c>
      <c r="R3084" s="12">
        <f t="shared" si="5604"/>
        <v>0</v>
      </c>
      <c r="S3084" s="4">
        <f t="shared" si="5611"/>
        <v>0</v>
      </c>
      <c r="T3084" s="15" t="str">
        <f t="shared" si="5612"/>
        <v>OK</v>
      </c>
    </row>
    <row r="3085" spans="1:20" x14ac:dyDescent="0.25">
      <c r="A3085" t="s">
        <v>39</v>
      </c>
      <c r="B3085" t="s">
        <v>37</v>
      </c>
      <c r="C3085" s="4">
        <f t="shared" ref="C3085:G3085" si="5615">C3067</f>
        <v>0</v>
      </c>
      <c r="D3085" s="4">
        <f t="shared" si="5615"/>
        <v>-1</v>
      </c>
      <c r="E3085" s="4">
        <f t="shared" si="5615"/>
        <v>0</v>
      </c>
      <c r="F3085" s="4">
        <f t="shared" si="5615"/>
        <v>-1</v>
      </c>
      <c r="G3085" s="4">
        <f t="shared" si="5615"/>
        <v>1</v>
      </c>
      <c r="H3085" s="12">
        <f>H3078</f>
        <v>3.0372384887413255</v>
      </c>
      <c r="I3085" s="12">
        <f t="shared" ref="I3085:K3085" si="5616">I3078</f>
        <v>0.36685597830537403</v>
      </c>
      <c r="J3085" s="12">
        <f t="shared" si="5616"/>
        <v>2.7233761408478867</v>
      </c>
      <c r="K3085" s="12">
        <f t="shared" si="5616"/>
        <v>-6.9043000055143591E-2</v>
      </c>
      <c r="L3085" s="4">
        <f t="shared" si="5607"/>
        <v>-5.8296576296443554</v>
      </c>
      <c r="M3085" s="11">
        <f t="shared" si="5608"/>
        <v>2.9304701676646761E-3</v>
      </c>
      <c r="N3085" s="12">
        <f t="shared" si="5609"/>
        <v>8.587655403572635E-6</v>
      </c>
      <c r="O3085" s="12">
        <f t="shared" si="5610"/>
        <v>-1.7124979071204563E-5</v>
      </c>
      <c r="P3085" s="12">
        <f t="shared" si="5602"/>
        <v>0</v>
      </c>
      <c r="Q3085" s="12">
        <f t="shared" si="5603"/>
        <v>-1.7124979071204563E-5</v>
      </c>
      <c r="R3085" s="12">
        <f t="shared" si="5604"/>
        <v>1.7124979071204563E-5</v>
      </c>
      <c r="S3085" s="4">
        <f t="shared" si="5611"/>
        <v>0</v>
      </c>
      <c r="T3085" s="15" t="str">
        <f t="shared" si="5612"/>
        <v>OK</v>
      </c>
    </row>
    <row r="3086" spans="1:20" x14ac:dyDescent="0.25">
      <c r="A3086" t="s">
        <v>40</v>
      </c>
      <c r="B3086" t="s">
        <v>32</v>
      </c>
      <c r="C3086" s="4">
        <f t="shared" ref="C3086:G3086" si="5617">C3068</f>
        <v>1</v>
      </c>
      <c r="D3086" s="4">
        <f t="shared" si="5617"/>
        <v>1</v>
      </c>
      <c r="E3086" s="4">
        <f t="shared" si="5617"/>
        <v>1</v>
      </c>
      <c r="F3086" s="4">
        <f t="shared" si="5617"/>
        <v>0</v>
      </c>
      <c r="G3086" s="4">
        <f t="shared" si="5617"/>
        <v>1</v>
      </c>
      <c r="H3086" s="12">
        <f>H3078</f>
        <v>3.0372384887413255</v>
      </c>
      <c r="I3086" s="12">
        <f t="shared" ref="I3086:K3086" si="5618">I3078</f>
        <v>0.36685597830537403</v>
      </c>
      <c r="J3086" s="12">
        <f t="shared" si="5618"/>
        <v>2.7233761408478867</v>
      </c>
      <c r="K3086" s="12">
        <f t="shared" si="5618"/>
        <v>-6.9043000055143591E-2</v>
      </c>
      <c r="L3086" s="4">
        <f t="shared" si="5607"/>
        <v>3.3350514669915561</v>
      </c>
      <c r="M3086" s="11">
        <f t="shared" si="5608"/>
        <v>0.96561190158190091</v>
      </c>
      <c r="N3086" s="12">
        <f t="shared" si="5609"/>
        <v>1.182541312812869E-3</v>
      </c>
      <c r="O3086" s="12">
        <f t="shared" si="5610"/>
        <v>-2.2837519315287839E-3</v>
      </c>
      <c r="P3086" s="12">
        <f t="shared" si="5602"/>
        <v>-2.2837519315287839E-3</v>
      </c>
      <c r="Q3086" s="12">
        <f t="shared" si="5603"/>
        <v>0</v>
      </c>
      <c r="R3086" s="12">
        <f t="shared" si="5604"/>
        <v>-2.2837519315287839E-3</v>
      </c>
      <c r="S3086" s="4">
        <f t="shared" si="5611"/>
        <v>1</v>
      </c>
      <c r="T3086" s="15" t="str">
        <f t="shared" si="5612"/>
        <v>OK</v>
      </c>
    </row>
    <row r="3087" spans="1:20" x14ac:dyDescent="0.25">
      <c r="A3087" t="s">
        <v>40</v>
      </c>
      <c r="B3087" t="s">
        <v>38</v>
      </c>
      <c r="C3087" s="4">
        <f t="shared" ref="C3087:G3087" si="5619">C3069</f>
        <v>1</v>
      </c>
      <c r="D3087" s="4">
        <f t="shared" si="5619"/>
        <v>1</v>
      </c>
      <c r="E3087" s="4">
        <f t="shared" si="5619"/>
        <v>1</v>
      </c>
      <c r="F3087" s="4">
        <f t="shared" si="5619"/>
        <v>1</v>
      </c>
      <c r="G3087" s="4">
        <f t="shared" si="5619"/>
        <v>0</v>
      </c>
      <c r="H3087" s="12">
        <f>H3078</f>
        <v>3.0372384887413255</v>
      </c>
      <c r="I3087" s="12">
        <f t="shared" ref="I3087:K3087" si="5620">I3078</f>
        <v>0.36685597830537403</v>
      </c>
      <c r="J3087" s="12">
        <f t="shared" si="5620"/>
        <v>2.7233761408478867</v>
      </c>
      <c r="K3087" s="12">
        <f t="shared" si="5620"/>
        <v>-6.9043000055143591E-2</v>
      </c>
      <c r="L3087" s="4">
        <f t="shared" si="5607"/>
        <v>6.1274706078945869</v>
      </c>
      <c r="M3087" s="11">
        <f t="shared" si="5608"/>
        <v>0.99782265780795143</v>
      </c>
      <c r="N3087" s="12">
        <f t="shared" si="5609"/>
        <v>4.7408190212748731E-6</v>
      </c>
      <c r="O3087" s="12">
        <f t="shared" si="5610"/>
        <v>-9.4609932719899693E-6</v>
      </c>
      <c r="P3087" s="12">
        <f t="shared" si="5602"/>
        <v>-9.4609932719899693E-6</v>
      </c>
      <c r="Q3087" s="12">
        <f t="shared" si="5603"/>
        <v>-9.4609932719899693E-6</v>
      </c>
      <c r="R3087" s="12">
        <f t="shared" si="5604"/>
        <v>0</v>
      </c>
      <c r="S3087" s="4">
        <f t="shared" si="5611"/>
        <v>1</v>
      </c>
      <c r="T3087" s="15" t="str">
        <f t="shared" si="5612"/>
        <v>OK</v>
      </c>
    </row>
    <row r="3088" spans="1:20" x14ac:dyDescent="0.25">
      <c r="A3088" t="s">
        <v>39</v>
      </c>
      <c r="B3088" t="s">
        <v>31</v>
      </c>
      <c r="C3088" s="4">
        <f t="shared" ref="C3088:G3088" si="5621">C3070</f>
        <v>0</v>
      </c>
      <c r="D3088" s="4">
        <f t="shared" si="5621"/>
        <v>0</v>
      </c>
      <c r="E3088" s="4">
        <f t="shared" si="5621"/>
        <v>0</v>
      </c>
      <c r="F3088" s="4">
        <f t="shared" si="5621"/>
        <v>-1</v>
      </c>
      <c r="G3088" s="4">
        <f t="shared" si="5621"/>
        <v>0</v>
      </c>
      <c r="H3088" s="12">
        <f>H3078</f>
        <v>3.0372384887413255</v>
      </c>
      <c r="I3088" s="12">
        <f t="shared" ref="I3088:K3088" si="5622">I3078</f>
        <v>0.36685597830537403</v>
      </c>
      <c r="J3088" s="12">
        <f t="shared" si="5622"/>
        <v>2.7233761408478867</v>
      </c>
      <c r="K3088" s="12">
        <f t="shared" si="5622"/>
        <v>-6.9043000055143591E-2</v>
      </c>
      <c r="L3088" s="4">
        <f t="shared" si="5607"/>
        <v>-2.7233761408478867</v>
      </c>
      <c r="M3088" s="11">
        <f t="shared" si="5608"/>
        <v>6.1607994164925677E-2</v>
      </c>
      <c r="N3088" s="12">
        <f t="shared" si="5609"/>
        <v>3.7955449450255163E-3</v>
      </c>
      <c r="O3088" s="12">
        <f t="shared" si="5610"/>
        <v>0</v>
      </c>
      <c r="P3088" s="12">
        <f t="shared" si="5602"/>
        <v>0</v>
      </c>
      <c r="Q3088" s="12">
        <f t="shared" si="5603"/>
        <v>-7.123418068399342E-3</v>
      </c>
      <c r="R3088" s="12">
        <f t="shared" si="5604"/>
        <v>0</v>
      </c>
      <c r="S3088" s="4">
        <f t="shared" si="5611"/>
        <v>0</v>
      </c>
      <c r="T3088" s="15" t="str">
        <f t="shared" si="5612"/>
        <v>OK</v>
      </c>
    </row>
    <row r="3089" spans="1:20" x14ac:dyDescent="0.25">
      <c r="A3089" t="s">
        <v>40</v>
      </c>
      <c r="B3089" t="s">
        <v>30</v>
      </c>
      <c r="C3089" s="4">
        <f t="shared" ref="C3089:G3089" si="5623">C3071</f>
        <v>1</v>
      </c>
      <c r="D3089" s="4">
        <f t="shared" si="5623"/>
        <v>1</v>
      </c>
      <c r="E3089" s="4">
        <f t="shared" si="5623"/>
        <v>0</v>
      </c>
      <c r="F3089" s="4">
        <f t="shared" si="5623"/>
        <v>1</v>
      </c>
      <c r="G3089" s="4">
        <f t="shared" si="5623"/>
        <v>1</v>
      </c>
      <c r="H3089" s="12">
        <f>H3078</f>
        <v>3.0372384887413255</v>
      </c>
      <c r="I3089" s="12">
        <f t="shared" ref="I3089:K3089" si="5624">I3078</f>
        <v>0.36685597830537403</v>
      </c>
      <c r="J3089" s="12">
        <f t="shared" si="5624"/>
        <v>2.7233761408478867</v>
      </c>
      <c r="K3089" s="12">
        <f t="shared" si="5624"/>
        <v>-6.9043000055143591E-2</v>
      </c>
      <c r="L3089" s="4">
        <f t="shared" si="5607"/>
        <v>5.691571629534069</v>
      </c>
      <c r="M3089" s="11">
        <f t="shared" si="5608"/>
        <v>0.99663706184115097</v>
      </c>
      <c r="N3089" s="12">
        <f t="shared" si="5609"/>
        <v>1.1309353060242884E-5</v>
      </c>
      <c r="O3089" s="12">
        <f t="shared" si="5610"/>
        <v>-2.2542640810569391E-5</v>
      </c>
      <c r="P3089" s="12">
        <f t="shared" si="5602"/>
        <v>0</v>
      </c>
      <c r="Q3089" s="12">
        <f t="shared" si="5603"/>
        <v>-2.2542640810569391E-5</v>
      </c>
      <c r="R3089" s="12">
        <f t="shared" si="5604"/>
        <v>-2.2542640810569391E-5</v>
      </c>
      <c r="S3089" s="4">
        <f t="shared" si="5611"/>
        <v>1</v>
      </c>
      <c r="T3089" s="15" t="str">
        <f t="shared" si="5612"/>
        <v>OK</v>
      </c>
    </row>
    <row r="3090" spans="1:20" x14ac:dyDescent="0.25">
      <c r="A3090" t="s">
        <v>39</v>
      </c>
      <c r="B3090" t="s">
        <v>36</v>
      </c>
      <c r="C3090" s="4">
        <f t="shared" ref="C3090:G3090" si="5625">C3072</f>
        <v>0</v>
      </c>
      <c r="D3090" s="4">
        <f t="shared" si="5625"/>
        <v>-1</v>
      </c>
      <c r="E3090" s="4">
        <f t="shared" si="5625"/>
        <v>0</v>
      </c>
      <c r="F3090" s="4">
        <f t="shared" si="5625"/>
        <v>-1</v>
      </c>
      <c r="G3090" s="4">
        <f t="shared" si="5625"/>
        <v>0</v>
      </c>
      <c r="H3090" s="12">
        <f>H3078</f>
        <v>3.0372384887413255</v>
      </c>
      <c r="I3090" s="12">
        <f t="shared" ref="I3090:K3090" si="5626">I3078</f>
        <v>0.36685597830537403</v>
      </c>
      <c r="J3090" s="12">
        <f t="shared" si="5626"/>
        <v>2.7233761408478867</v>
      </c>
      <c r="K3090" s="12">
        <f t="shared" si="5626"/>
        <v>-6.9043000055143591E-2</v>
      </c>
      <c r="L3090" s="4">
        <f t="shared" si="5607"/>
        <v>-5.7606146295892122</v>
      </c>
      <c r="M3090" s="11">
        <f t="shared" si="5608"/>
        <v>3.1392892545133323E-3</v>
      </c>
      <c r="N3090" s="12">
        <f t="shared" si="5609"/>
        <v>9.8551370235028733E-6</v>
      </c>
      <c r="O3090" s="12">
        <f t="shared" si="5610"/>
        <v>-1.9648397795486467E-5</v>
      </c>
      <c r="P3090" s="12">
        <f t="shared" si="5602"/>
        <v>0</v>
      </c>
      <c r="Q3090" s="12">
        <f t="shared" si="5603"/>
        <v>-1.9648397795486467E-5</v>
      </c>
      <c r="R3090" s="12">
        <f t="shared" si="5604"/>
        <v>0</v>
      </c>
      <c r="S3090" s="4">
        <f t="shared" si="5611"/>
        <v>0</v>
      </c>
      <c r="T3090" s="15" t="str">
        <f t="shared" si="5612"/>
        <v>OK</v>
      </c>
    </row>
    <row r="3091" spans="1:20" x14ac:dyDescent="0.25">
      <c r="A3091" t="s">
        <v>40</v>
      </c>
      <c r="B3091" t="s">
        <v>33</v>
      </c>
      <c r="C3091" s="4">
        <f t="shared" ref="C3091:G3091" si="5627">C3073</f>
        <v>1</v>
      </c>
      <c r="D3091" s="4">
        <f t="shared" si="5627"/>
        <v>1</v>
      </c>
      <c r="E3091" s="4">
        <f t="shared" si="5627"/>
        <v>1</v>
      </c>
      <c r="F3091" s="4">
        <f t="shared" si="5627"/>
        <v>1</v>
      </c>
      <c r="G3091" s="4">
        <f t="shared" si="5627"/>
        <v>0</v>
      </c>
      <c r="H3091" s="12">
        <f>H3078</f>
        <v>3.0372384887413255</v>
      </c>
      <c r="I3091" s="12">
        <f t="shared" ref="I3091:K3091" si="5628">I3078</f>
        <v>0.36685597830537403</v>
      </c>
      <c r="J3091" s="12">
        <f t="shared" si="5628"/>
        <v>2.7233761408478867</v>
      </c>
      <c r="K3091" s="12">
        <f t="shared" si="5628"/>
        <v>-6.9043000055143591E-2</v>
      </c>
      <c r="L3091" s="4">
        <f t="shared" si="5607"/>
        <v>6.1274706078945869</v>
      </c>
      <c r="M3091" s="11">
        <f t="shared" si="5608"/>
        <v>0.99782265780795143</v>
      </c>
      <c r="N3091" s="12">
        <f t="shared" si="5609"/>
        <v>4.7408190212748731E-6</v>
      </c>
      <c r="O3091" s="12">
        <f t="shared" si="5610"/>
        <v>-9.4609932719899693E-6</v>
      </c>
      <c r="P3091" s="12">
        <f t="shared" si="5602"/>
        <v>-9.4609932719899693E-6</v>
      </c>
      <c r="Q3091" s="12">
        <f t="shared" si="5603"/>
        <v>-9.4609932719899693E-6</v>
      </c>
      <c r="R3091" s="12">
        <f t="shared" si="5604"/>
        <v>0</v>
      </c>
      <c r="S3091" s="4">
        <f t="shared" si="5611"/>
        <v>1</v>
      </c>
      <c r="T3091" s="15" t="str">
        <f t="shared" si="5612"/>
        <v>OK</v>
      </c>
    </row>
    <row r="3092" spans="1:20" x14ac:dyDescent="0.25">
      <c r="M3092" s="5" t="s">
        <v>47</v>
      </c>
      <c r="N3092" s="11">
        <f>AVERAGE(N3082:N3091)</f>
        <v>1.0880838939171483E-3</v>
      </c>
      <c r="O3092"/>
    </row>
    <row r="3093" spans="1:20" x14ac:dyDescent="0.25">
      <c r="H3093" t="s">
        <v>41</v>
      </c>
      <c r="I3093">
        <f>I3075</f>
        <v>3</v>
      </c>
      <c r="M3093"/>
      <c r="N3093" s="5" t="s">
        <v>46</v>
      </c>
      <c r="O3093" s="11">
        <f>AVERAGE(O3082:O3091)</f>
        <v>-9.3214786685995082E-4</v>
      </c>
      <c r="P3093" s="11">
        <f t="shared" ref="P3093:R3093" si="5629">AVERAGE(P3082:P3091)</f>
        <v>5.372535329795068E-5</v>
      </c>
      <c r="Q3093" s="11">
        <f t="shared" si="5629"/>
        <v>-1.1361970651648449E-3</v>
      </c>
      <c r="R3093" s="11">
        <f t="shared" si="5629"/>
        <v>5.1000456055346888E-5</v>
      </c>
    </row>
    <row r="3094" spans="1:20" x14ac:dyDescent="0.25">
      <c r="M3094"/>
      <c r="N3094"/>
      <c r="O3094"/>
    </row>
    <row r="3095" spans="1:20" x14ac:dyDescent="0.25">
      <c r="M3095"/>
      <c r="N3095"/>
      <c r="O3095"/>
    </row>
    <row r="3096" spans="1:20" x14ac:dyDescent="0.25">
      <c r="H3096" s="13">
        <f>H3078-O3093*$I3093</f>
        <v>3.0400349323419054</v>
      </c>
      <c r="I3096" s="13">
        <f t="shared" ref="I3096" si="5630">I3078-P3093*$I3093</f>
        <v>0.36669480224548018</v>
      </c>
      <c r="J3096" s="13">
        <f t="shared" ref="J3096" si="5631">J3078-Q3093*$I3093</f>
        <v>2.7267847320433813</v>
      </c>
      <c r="K3096" s="13">
        <f t="shared" ref="K3096" si="5632">K3078-R3093*$I3093</f>
        <v>-6.919600142330963E-2</v>
      </c>
      <c r="M3096"/>
      <c r="N3096"/>
      <c r="O3096"/>
    </row>
    <row r="3097" spans="1:20" x14ac:dyDescent="0.25">
      <c r="H3097" s="36" t="s">
        <v>18</v>
      </c>
      <c r="I3097" s="36"/>
      <c r="J3097" s="36"/>
      <c r="K3097" s="36"/>
      <c r="M3097"/>
      <c r="N3097"/>
      <c r="O3097" s="37" t="s">
        <v>23</v>
      </c>
      <c r="P3097" s="37"/>
      <c r="Q3097" s="37"/>
      <c r="R3097" s="37"/>
    </row>
    <row r="3098" spans="1:20" x14ac:dyDescent="0.25">
      <c r="A3098" s="14" t="s">
        <v>45</v>
      </c>
      <c r="B3098" s="14">
        <f>B3080+1</f>
        <v>172</v>
      </c>
      <c r="H3098" s="8" t="s">
        <v>19</v>
      </c>
      <c r="I3098" s="8" t="s">
        <v>20</v>
      </c>
      <c r="J3098" s="8" t="s">
        <v>22</v>
      </c>
      <c r="K3098" s="8" t="s">
        <v>21</v>
      </c>
      <c r="M3098"/>
      <c r="N3098"/>
      <c r="O3098" s="8" t="s">
        <v>24</v>
      </c>
      <c r="P3098" s="8" t="s">
        <v>25</v>
      </c>
      <c r="Q3098" s="8" t="s">
        <v>26</v>
      </c>
      <c r="R3098" s="8" t="s">
        <v>27</v>
      </c>
    </row>
    <row r="3099" spans="1:20" ht="30" x14ac:dyDescent="0.25">
      <c r="A3099" s="6" t="s">
        <v>44</v>
      </c>
      <c r="B3099" s="6" t="s">
        <v>13</v>
      </c>
      <c r="C3099" s="7" t="s">
        <v>7</v>
      </c>
      <c r="D3099" s="6" t="s">
        <v>14</v>
      </c>
      <c r="E3099" s="6" t="s">
        <v>1</v>
      </c>
      <c r="F3099" s="6" t="s">
        <v>2</v>
      </c>
      <c r="G3099" s="6" t="s">
        <v>15</v>
      </c>
      <c r="H3099" s="9" t="s">
        <v>14</v>
      </c>
      <c r="I3099" s="9" t="s">
        <v>1</v>
      </c>
      <c r="J3099" s="9" t="s">
        <v>2</v>
      </c>
      <c r="K3099" s="9" t="s">
        <v>15</v>
      </c>
      <c r="L3099" s="6" t="s">
        <v>16</v>
      </c>
      <c r="M3099" s="6" t="s">
        <v>17</v>
      </c>
      <c r="N3099" s="6" t="s">
        <v>28</v>
      </c>
      <c r="O3099" s="9" t="s">
        <v>14</v>
      </c>
      <c r="P3099" s="9" t="s">
        <v>1</v>
      </c>
      <c r="Q3099" s="9" t="s">
        <v>2</v>
      </c>
      <c r="R3099" s="9" t="s">
        <v>15</v>
      </c>
      <c r="S3099" s="7" t="s">
        <v>42</v>
      </c>
      <c r="T3099" s="9" t="s">
        <v>43</v>
      </c>
    </row>
    <row r="3100" spans="1:20" x14ac:dyDescent="0.25">
      <c r="A3100" t="s">
        <v>39</v>
      </c>
      <c r="B3100" t="s">
        <v>29</v>
      </c>
      <c r="C3100" s="4">
        <f>C3082</f>
        <v>0</v>
      </c>
      <c r="D3100" s="4">
        <f t="shared" ref="D3100:G3100" si="5633">D3082</f>
        <v>-1</v>
      </c>
      <c r="E3100" s="4">
        <f t="shared" si="5633"/>
        <v>1</v>
      </c>
      <c r="F3100" s="4">
        <f t="shared" si="5633"/>
        <v>0</v>
      </c>
      <c r="G3100" s="4">
        <f t="shared" si="5633"/>
        <v>1</v>
      </c>
      <c r="H3100" s="12">
        <f>H3096</f>
        <v>3.0400349323419054</v>
      </c>
      <c r="I3100" s="12">
        <f t="shared" ref="I3100:K3100" si="5634">I3096</f>
        <v>0.36669480224548018</v>
      </c>
      <c r="J3100" s="12">
        <f t="shared" si="5634"/>
        <v>2.7267847320433813</v>
      </c>
      <c r="K3100" s="12">
        <f t="shared" si="5634"/>
        <v>-6.919600142330963E-2</v>
      </c>
      <c r="L3100" s="4">
        <f>SUMPRODUCT(D3100:G3100,H3100:K3100)</f>
        <v>-2.742536131519735</v>
      </c>
      <c r="M3100" s="11">
        <f>1/(1+EXP(-L3100))</f>
        <v>6.0509568105083636E-2</v>
      </c>
      <c r="N3100" s="12">
        <f>(M3100-C3100)^2</f>
        <v>3.6614078322637546E-3</v>
      </c>
      <c r="O3100" s="12">
        <f>2*D3100*$M3100*(1-$M3100)*($M3100-$C3100)</f>
        <v>-6.8797152513538091E-3</v>
      </c>
      <c r="P3100" s="12">
        <f t="shared" ref="P3100:P3109" si="5635">2*E3100*$M3100*(1-$M3100)*($M3100-$C3100)</f>
        <v>6.8797152513538091E-3</v>
      </c>
      <c r="Q3100" s="12">
        <f t="shared" ref="Q3100:Q3109" si="5636">2*F3100*$M3100*(1-$M3100)*($M3100-$C3100)</f>
        <v>0</v>
      </c>
      <c r="R3100" s="12">
        <f t="shared" ref="R3100:R3109" si="5637">2*G3100*$M3100*(1-$M3100)*($M3100-$C3100)</f>
        <v>6.8797152513538091E-3</v>
      </c>
      <c r="S3100" s="4">
        <f>IF(M3100&gt;0.5,1,0)</f>
        <v>0</v>
      </c>
      <c r="T3100" s="15" t="str">
        <f>IF(S3100=C3100,"OK","FAUX")</f>
        <v>OK</v>
      </c>
    </row>
    <row r="3101" spans="1:20" x14ac:dyDescent="0.25">
      <c r="A3101" t="s">
        <v>40</v>
      </c>
      <c r="B3101" t="s">
        <v>34</v>
      </c>
      <c r="C3101" s="4">
        <f t="shared" ref="C3101:G3101" si="5638">C3083</f>
        <v>1</v>
      </c>
      <c r="D3101" s="4">
        <f t="shared" si="5638"/>
        <v>0</v>
      </c>
      <c r="E3101" s="4">
        <f t="shared" si="5638"/>
        <v>1</v>
      </c>
      <c r="F3101" s="4">
        <f t="shared" si="5638"/>
        <v>1</v>
      </c>
      <c r="G3101" s="4">
        <f t="shared" si="5638"/>
        <v>1</v>
      </c>
      <c r="H3101" s="12">
        <f>H3096</f>
        <v>3.0400349323419054</v>
      </c>
      <c r="I3101" s="12">
        <f t="shared" ref="I3101:K3101" si="5639">I3096</f>
        <v>0.36669480224548018</v>
      </c>
      <c r="J3101" s="12">
        <f t="shared" si="5639"/>
        <v>2.7267847320433813</v>
      </c>
      <c r="K3101" s="12">
        <f t="shared" si="5639"/>
        <v>-6.919600142330963E-2</v>
      </c>
      <c r="L3101" s="4">
        <f t="shared" ref="L3101:L3109" si="5640">SUMPRODUCT(D3101:G3101,H3101:K3101)</f>
        <v>3.0242835328655517</v>
      </c>
      <c r="M3101" s="11">
        <f t="shared" ref="M3101:M3109" si="5641">1/(1+EXP(-L3101))</f>
        <v>0.95365919737061833</v>
      </c>
      <c r="N3101" s="12">
        <f t="shared" ref="N3101:N3109" si="5642">(M3101-C3101)^2</f>
        <v>2.1474699883353072E-3</v>
      </c>
      <c r="O3101" s="12">
        <f t="shared" ref="O3101:O3109" si="5643">2*D3101*$M3101*(1-$M3101)*($M3101-$C3101)</f>
        <v>0</v>
      </c>
      <c r="P3101" s="12">
        <f t="shared" si="5635"/>
        <v>-4.0959090109066801E-3</v>
      </c>
      <c r="Q3101" s="12">
        <f t="shared" si="5636"/>
        <v>-4.0959090109066801E-3</v>
      </c>
      <c r="R3101" s="12">
        <f t="shared" si="5637"/>
        <v>-4.0959090109066801E-3</v>
      </c>
      <c r="S3101" s="4">
        <f t="shared" ref="S3101:S3109" si="5644">IF(M3101&gt;0.5,1,0)</f>
        <v>1</v>
      </c>
      <c r="T3101" s="15" t="str">
        <f t="shared" ref="T3101:T3109" si="5645">IF(S3101=C3101,"OK","FAUX")</f>
        <v>OK</v>
      </c>
    </row>
    <row r="3102" spans="1:20" x14ac:dyDescent="0.25">
      <c r="A3102" t="s">
        <v>39</v>
      </c>
      <c r="B3102" t="s">
        <v>35</v>
      </c>
      <c r="C3102" s="4">
        <f t="shared" ref="C3102:G3102" si="5646">C3084</f>
        <v>0</v>
      </c>
      <c r="D3102" s="4">
        <f t="shared" si="5646"/>
        <v>-1</v>
      </c>
      <c r="E3102" s="4">
        <f t="shared" si="5646"/>
        <v>1</v>
      </c>
      <c r="F3102" s="4">
        <f t="shared" si="5646"/>
        <v>-1</v>
      </c>
      <c r="G3102" s="4">
        <f t="shared" si="5646"/>
        <v>0</v>
      </c>
      <c r="H3102" s="12">
        <f>H3096</f>
        <v>3.0400349323419054</v>
      </c>
      <c r="I3102" s="12">
        <f t="shared" ref="I3102:K3102" si="5647">I3096</f>
        <v>0.36669480224548018</v>
      </c>
      <c r="J3102" s="12">
        <f t="shared" si="5647"/>
        <v>2.7267847320433813</v>
      </c>
      <c r="K3102" s="12">
        <f t="shared" si="5647"/>
        <v>-6.919600142330963E-2</v>
      </c>
      <c r="L3102" s="4">
        <f t="shared" si="5640"/>
        <v>-5.4001248621398066</v>
      </c>
      <c r="M3102" s="11">
        <f t="shared" si="5641"/>
        <v>4.4957143055020651E-3</v>
      </c>
      <c r="N3102" s="12">
        <f t="shared" si="5642"/>
        <v>2.0211447116695915E-5</v>
      </c>
      <c r="O3102" s="12">
        <f t="shared" si="5643"/>
        <v>-4.0241164449516975E-5</v>
      </c>
      <c r="P3102" s="12">
        <f t="shared" si="5635"/>
        <v>4.0241164449516975E-5</v>
      </c>
      <c r="Q3102" s="12">
        <f t="shared" si="5636"/>
        <v>-4.0241164449516975E-5</v>
      </c>
      <c r="R3102" s="12">
        <f t="shared" si="5637"/>
        <v>0</v>
      </c>
      <c r="S3102" s="4">
        <f t="shared" si="5644"/>
        <v>0</v>
      </c>
      <c r="T3102" s="15" t="str">
        <f t="shared" si="5645"/>
        <v>OK</v>
      </c>
    </row>
    <row r="3103" spans="1:20" x14ac:dyDescent="0.25">
      <c r="A3103" t="s">
        <v>39</v>
      </c>
      <c r="B3103" t="s">
        <v>37</v>
      </c>
      <c r="C3103" s="4">
        <f t="shared" ref="C3103:G3103" si="5648">C3085</f>
        <v>0</v>
      </c>
      <c r="D3103" s="4">
        <f t="shared" si="5648"/>
        <v>-1</v>
      </c>
      <c r="E3103" s="4">
        <f t="shared" si="5648"/>
        <v>0</v>
      </c>
      <c r="F3103" s="4">
        <f t="shared" si="5648"/>
        <v>-1</v>
      </c>
      <c r="G3103" s="4">
        <f t="shared" si="5648"/>
        <v>1</v>
      </c>
      <c r="H3103" s="12">
        <f>H3096</f>
        <v>3.0400349323419054</v>
      </c>
      <c r="I3103" s="12">
        <f t="shared" ref="I3103:K3103" si="5649">I3096</f>
        <v>0.36669480224548018</v>
      </c>
      <c r="J3103" s="12">
        <f t="shared" si="5649"/>
        <v>2.7267847320433813</v>
      </c>
      <c r="K3103" s="12">
        <f t="shared" si="5649"/>
        <v>-6.919600142330963E-2</v>
      </c>
      <c r="L3103" s="4">
        <f t="shared" si="5640"/>
        <v>-5.8360156658085955</v>
      </c>
      <c r="M3103" s="11">
        <f t="shared" si="5641"/>
        <v>2.9119513220700181E-3</v>
      </c>
      <c r="N3103" s="12">
        <f t="shared" si="5642"/>
        <v>8.4794605021053268E-6</v>
      </c>
      <c r="O3103" s="12">
        <f t="shared" si="5643"/>
        <v>-1.6909537451771561E-5</v>
      </c>
      <c r="P3103" s="12">
        <f t="shared" si="5635"/>
        <v>0</v>
      </c>
      <c r="Q3103" s="12">
        <f t="shared" si="5636"/>
        <v>-1.6909537451771561E-5</v>
      </c>
      <c r="R3103" s="12">
        <f t="shared" si="5637"/>
        <v>1.6909537451771561E-5</v>
      </c>
      <c r="S3103" s="4">
        <f t="shared" si="5644"/>
        <v>0</v>
      </c>
      <c r="T3103" s="15" t="str">
        <f t="shared" si="5645"/>
        <v>OK</v>
      </c>
    </row>
    <row r="3104" spans="1:20" x14ac:dyDescent="0.25">
      <c r="A3104" t="s">
        <v>40</v>
      </c>
      <c r="B3104" t="s">
        <v>32</v>
      </c>
      <c r="C3104" s="4">
        <f t="shared" ref="C3104:G3104" si="5650">C3086</f>
        <v>1</v>
      </c>
      <c r="D3104" s="4">
        <f t="shared" si="5650"/>
        <v>1</v>
      </c>
      <c r="E3104" s="4">
        <f t="shared" si="5650"/>
        <v>1</v>
      </c>
      <c r="F3104" s="4">
        <f t="shared" si="5650"/>
        <v>0</v>
      </c>
      <c r="G3104" s="4">
        <f t="shared" si="5650"/>
        <v>1</v>
      </c>
      <c r="H3104" s="12">
        <f>H3096</f>
        <v>3.0400349323419054</v>
      </c>
      <c r="I3104" s="12">
        <f t="shared" ref="I3104:K3104" si="5651">I3096</f>
        <v>0.36669480224548018</v>
      </c>
      <c r="J3104" s="12">
        <f t="shared" si="5651"/>
        <v>2.7267847320433813</v>
      </c>
      <c r="K3104" s="12">
        <f t="shared" si="5651"/>
        <v>-6.919600142330963E-2</v>
      </c>
      <c r="L3104" s="4">
        <f t="shared" si="5640"/>
        <v>3.3375337331640758</v>
      </c>
      <c r="M3104" s="11">
        <f t="shared" si="5641"/>
        <v>0.96569423141619637</v>
      </c>
      <c r="N3104" s="12">
        <f t="shared" si="5642"/>
        <v>1.1768857581254881E-3</v>
      </c>
      <c r="O3104" s="12">
        <f t="shared" si="5643"/>
        <v>-2.2730235753153217E-3</v>
      </c>
      <c r="P3104" s="12">
        <f t="shared" si="5635"/>
        <v>-2.2730235753153217E-3</v>
      </c>
      <c r="Q3104" s="12">
        <f t="shared" si="5636"/>
        <v>0</v>
      </c>
      <c r="R3104" s="12">
        <f t="shared" si="5637"/>
        <v>-2.2730235753153217E-3</v>
      </c>
      <c r="S3104" s="4">
        <f t="shared" si="5644"/>
        <v>1</v>
      </c>
      <c r="T3104" s="15" t="str">
        <f t="shared" si="5645"/>
        <v>OK</v>
      </c>
    </row>
    <row r="3105" spans="1:20" x14ac:dyDescent="0.25">
      <c r="A3105" t="s">
        <v>40</v>
      </c>
      <c r="B3105" t="s">
        <v>38</v>
      </c>
      <c r="C3105" s="4">
        <f t="shared" ref="C3105:G3105" si="5652">C3087</f>
        <v>1</v>
      </c>
      <c r="D3105" s="4">
        <f t="shared" si="5652"/>
        <v>1</v>
      </c>
      <c r="E3105" s="4">
        <f t="shared" si="5652"/>
        <v>1</v>
      </c>
      <c r="F3105" s="4">
        <f t="shared" si="5652"/>
        <v>1</v>
      </c>
      <c r="G3105" s="4">
        <f t="shared" si="5652"/>
        <v>0</v>
      </c>
      <c r="H3105" s="12">
        <f>H3096</f>
        <v>3.0400349323419054</v>
      </c>
      <c r="I3105" s="12">
        <f t="shared" ref="I3105:K3105" si="5653">I3096</f>
        <v>0.36669480224548018</v>
      </c>
      <c r="J3105" s="12">
        <f t="shared" si="5653"/>
        <v>2.7267847320433813</v>
      </c>
      <c r="K3105" s="12">
        <f t="shared" si="5653"/>
        <v>-6.919600142330963E-2</v>
      </c>
      <c r="L3105" s="4">
        <f t="shared" si="5640"/>
        <v>6.1335144666307668</v>
      </c>
      <c r="M3105" s="11">
        <f t="shared" si="5641"/>
        <v>0.99783574927467955</v>
      </c>
      <c r="N3105" s="12">
        <f t="shared" si="5642"/>
        <v>4.6839812020500899E-6</v>
      </c>
      <c r="O3105" s="12">
        <f t="shared" si="5643"/>
        <v>-9.3476877846723299E-6</v>
      </c>
      <c r="P3105" s="12">
        <f t="shared" si="5635"/>
        <v>-9.3476877846723299E-6</v>
      </c>
      <c r="Q3105" s="12">
        <f t="shared" si="5636"/>
        <v>-9.3476877846723299E-6</v>
      </c>
      <c r="R3105" s="12">
        <f t="shared" si="5637"/>
        <v>0</v>
      </c>
      <c r="S3105" s="4">
        <f t="shared" si="5644"/>
        <v>1</v>
      </c>
      <c r="T3105" s="15" t="str">
        <f t="shared" si="5645"/>
        <v>OK</v>
      </c>
    </row>
    <row r="3106" spans="1:20" x14ac:dyDescent="0.25">
      <c r="A3106" t="s">
        <v>39</v>
      </c>
      <c r="B3106" t="s">
        <v>31</v>
      </c>
      <c r="C3106" s="4">
        <f t="shared" ref="C3106:G3106" si="5654">C3088</f>
        <v>0</v>
      </c>
      <c r="D3106" s="4">
        <f t="shared" si="5654"/>
        <v>0</v>
      </c>
      <c r="E3106" s="4">
        <f t="shared" si="5654"/>
        <v>0</v>
      </c>
      <c r="F3106" s="4">
        <f t="shared" si="5654"/>
        <v>-1</v>
      </c>
      <c r="G3106" s="4">
        <f t="shared" si="5654"/>
        <v>0</v>
      </c>
      <c r="H3106" s="12">
        <f>H3096</f>
        <v>3.0400349323419054</v>
      </c>
      <c r="I3106" s="12">
        <f t="shared" ref="I3106:K3106" si="5655">I3096</f>
        <v>0.36669480224548018</v>
      </c>
      <c r="J3106" s="12">
        <f t="shared" si="5655"/>
        <v>2.7267847320433813</v>
      </c>
      <c r="K3106" s="12">
        <f t="shared" si="5655"/>
        <v>-6.919600142330963E-2</v>
      </c>
      <c r="L3106" s="4">
        <f t="shared" si="5640"/>
        <v>-2.7267847320433813</v>
      </c>
      <c r="M3106" s="11">
        <f t="shared" si="5641"/>
        <v>6.141122937548784E-2</v>
      </c>
      <c r="N3106" s="12">
        <f t="shared" si="5642"/>
        <v>3.7713390934087806E-3</v>
      </c>
      <c r="O3106" s="12">
        <f t="shared" si="5643"/>
        <v>0</v>
      </c>
      <c r="P3106" s="12">
        <f t="shared" si="5635"/>
        <v>0</v>
      </c>
      <c r="Q3106" s="12">
        <f t="shared" si="5636"/>
        <v>-7.0794730465814195E-3</v>
      </c>
      <c r="R3106" s="12">
        <f t="shared" si="5637"/>
        <v>0</v>
      </c>
      <c r="S3106" s="4">
        <f t="shared" si="5644"/>
        <v>0</v>
      </c>
      <c r="T3106" s="15" t="str">
        <f t="shared" si="5645"/>
        <v>OK</v>
      </c>
    </row>
    <row r="3107" spans="1:20" x14ac:dyDescent="0.25">
      <c r="A3107" t="s">
        <v>40</v>
      </c>
      <c r="B3107" t="s">
        <v>30</v>
      </c>
      <c r="C3107" s="4">
        <f t="shared" ref="C3107:G3107" si="5656">C3089</f>
        <v>1</v>
      </c>
      <c r="D3107" s="4">
        <f t="shared" si="5656"/>
        <v>1</v>
      </c>
      <c r="E3107" s="4">
        <f t="shared" si="5656"/>
        <v>0</v>
      </c>
      <c r="F3107" s="4">
        <f t="shared" si="5656"/>
        <v>1</v>
      </c>
      <c r="G3107" s="4">
        <f t="shared" si="5656"/>
        <v>1</v>
      </c>
      <c r="H3107" s="12">
        <f>H3096</f>
        <v>3.0400349323419054</v>
      </c>
      <c r="I3107" s="12">
        <f t="shared" ref="I3107:K3107" si="5657">I3096</f>
        <v>0.36669480224548018</v>
      </c>
      <c r="J3107" s="12">
        <f t="shared" si="5657"/>
        <v>2.7267847320433813</v>
      </c>
      <c r="K3107" s="12">
        <f t="shared" si="5657"/>
        <v>-6.919600142330963E-2</v>
      </c>
      <c r="L3107" s="4">
        <f t="shared" si="5640"/>
        <v>5.697623662961977</v>
      </c>
      <c r="M3107" s="11">
        <f t="shared" si="5641"/>
        <v>0.99665728516447794</v>
      </c>
      <c r="N3107" s="12">
        <f t="shared" si="5642"/>
        <v>1.1173742471619305E-5</v>
      </c>
      <c r="O3107" s="12">
        <f t="shared" si="5643"/>
        <v>-2.2272783673782239E-5</v>
      </c>
      <c r="P3107" s="12">
        <f t="shared" si="5635"/>
        <v>0</v>
      </c>
      <c r="Q3107" s="12">
        <f t="shared" si="5636"/>
        <v>-2.2272783673782239E-5</v>
      </c>
      <c r="R3107" s="12">
        <f t="shared" si="5637"/>
        <v>-2.2272783673782239E-5</v>
      </c>
      <c r="S3107" s="4">
        <f t="shared" si="5644"/>
        <v>1</v>
      </c>
      <c r="T3107" s="15" t="str">
        <f t="shared" si="5645"/>
        <v>OK</v>
      </c>
    </row>
    <row r="3108" spans="1:20" x14ac:dyDescent="0.25">
      <c r="A3108" t="s">
        <v>39</v>
      </c>
      <c r="B3108" t="s">
        <v>36</v>
      </c>
      <c r="C3108" s="4">
        <f t="shared" ref="C3108:G3108" si="5658">C3090</f>
        <v>0</v>
      </c>
      <c r="D3108" s="4">
        <f t="shared" si="5658"/>
        <v>-1</v>
      </c>
      <c r="E3108" s="4">
        <f t="shared" si="5658"/>
        <v>0</v>
      </c>
      <c r="F3108" s="4">
        <f t="shared" si="5658"/>
        <v>-1</v>
      </c>
      <c r="G3108" s="4">
        <f t="shared" si="5658"/>
        <v>0</v>
      </c>
      <c r="H3108" s="12">
        <f>H3096</f>
        <v>3.0400349323419054</v>
      </c>
      <c r="I3108" s="12">
        <f t="shared" ref="I3108:K3108" si="5659">I3096</f>
        <v>0.36669480224548018</v>
      </c>
      <c r="J3108" s="12">
        <f t="shared" si="5659"/>
        <v>2.7267847320433813</v>
      </c>
      <c r="K3108" s="12">
        <f t="shared" si="5659"/>
        <v>-6.919600142330963E-2</v>
      </c>
      <c r="L3108" s="4">
        <f t="shared" si="5640"/>
        <v>-5.7668196643852863</v>
      </c>
      <c r="M3108" s="11">
        <f t="shared" si="5641"/>
        <v>3.1199307520334875E-3</v>
      </c>
      <c r="N3108" s="12">
        <f t="shared" si="5642"/>
        <v>9.7339678974842422E-6</v>
      </c>
      <c r="O3108" s="12">
        <f t="shared" si="5643"/>
        <v>-1.9407197183403149E-5</v>
      </c>
      <c r="P3108" s="12">
        <f t="shared" si="5635"/>
        <v>0</v>
      </c>
      <c r="Q3108" s="12">
        <f t="shared" si="5636"/>
        <v>-1.9407197183403149E-5</v>
      </c>
      <c r="R3108" s="12">
        <f t="shared" si="5637"/>
        <v>0</v>
      </c>
      <c r="S3108" s="4">
        <f t="shared" si="5644"/>
        <v>0</v>
      </c>
      <c r="T3108" s="15" t="str">
        <f t="shared" si="5645"/>
        <v>OK</v>
      </c>
    </row>
    <row r="3109" spans="1:20" x14ac:dyDescent="0.25">
      <c r="A3109" t="s">
        <v>40</v>
      </c>
      <c r="B3109" t="s">
        <v>33</v>
      </c>
      <c r="C3109" s="4">
        <f t="shared" ref="C3109:G3109" si="5660">C3091</f>
        <v>1</v>
      </c>
      <c r="D3109" s="4">
        <f t="shared" si="5660"/>
        <v>1</v>
      </c>
      <c r="E3109" s="4">
        <f t="shared" si="5660"/>
        <v>1</v>
      </c>
      <c r="F3109" s="4">
        <f t="shared" si="5660"/>
        <v>1</v>
      </c>
      <c r="G3109" s="4">
        <f t="shared" si="5660"/>
        <v>0</v>
      </c>
      <c r="H3109" s="12">
        <f>H3096</f>
        <v>3.0400349323419054</v>
      </c>
      <c r="I3109" s="12">
        <f t="shared" ref="I3109:K3109" si="5661">I3096</f>
        <v>0.36669480224548018</v>
      </c>
      <c r="J3109" s="12">
        <f t="shared" si="5661"/>
        <v>2.7267847320433813</v>
      </c>
      <c r="K3109" s="12">
        <f t="shared" si="5661"/>
        <v>-6.919600142330963E-2</v>
      </c>
      <c r="L3109" s="4">
        <f t="shared" si="5640"/>
        <v>6.1335144666307668</v>
      </c>
      <c r="M3109" s="11">
        <f t="shared" si="5641"/>
        <v>0.99783574927467955</v>
      </c>
      <c r="N3109" s="12">
        <f t="shared" si="5642"/>
        <v>4.6839812020500899E-6</v>
      </c>
      <c r="O3109" s="12">
        <f t="shared" si="5643"/>
        <v>-9.3476877846723299E-6</v>
      </c>
      <c r="P3109" s="12">
        <f t="shared" si="5635"/>
        <v>-9.3476877846723299E-6</v>
      </c>
      <c r="Q3109" s="12">
        <f t="shared" si="5636"/>
        <v>-9.3476877846723299E-6</v>
      </c>
      <c r="R3109" s="12">
        <f t="shared" si="5637"/>
        <v>0</v>
      </c>
      <c r="S3109" s="4">
        <f t="shared" si="5644"/>
        <v>1</v>
      </c>
      <c r="T3109" s="15" t="str">
        <f t="shared" si="5645"/>
        <v>OK</v>
      </c>
    </row>
    <row r="3110" spans="1:20" x14ac:dyDescent="0.25">
      <c r="M3110" s="5" t="s">
        <v>47</v>
      </c>
      <c r="N3110" s="11">
        <f>AVERAGE(N3100:N3109)</f>
        <v>1.0816069252525336E-3</v>
      </c>
      <c r="O3110"/>
    </row>
    <row r="3111" spans="1:20" x14ac:dyDescent="0.25">
      <c r="H3111" t="s">
        <v>41</v>
      </c>
      <c r="I3111">
        <f>I3093</f>
        <v>3</v>
      </c>
      <c r="M3111"/>
      <c r="N3111" s="5" t="s">
        <v>46</v>
      </c>
      <c r="O3111" s="11">
        <f>AVERAGE(O3100:O3109)</f>
        <v>-9.2702648849969497E-4</v>
      </c>
      <c r="P3111" s="11">
        <f t="shared" ref="P3111:R3111" si="5662">AVERAGE(P3100:P3109)</f>
        <v>5.3232845401197934E-5</v>
      </c>
      <c r="Q3111" s="11">
        <f t="shared" si="5662"/>
        <v>-1.1292908115815919E-3</v>
      </c>
      <c r="R3111" s="11">
        <f t="shared" si="5662"/>
        <v>5.054194189097967E-5</v>
      </c>
    </row>
    <row r="3112" spans="1:20" x14ac:dyDescent="0.25">
      <c r="M3112"/>
      <c r="N3112"/>
      <c r="O3112"/>
    </row>
    <row r="3113" spans="1:20" x14ac:dyDescent="0.25">
      <c r="M3113"/>
      <c r="N3113"/>
      <c r="O3113"/>
    </row>
    <row r="3114" spans="1:20" x14ac:dyDescent="0.25">
      <c r="H3114" s="13">
        <f>H3096-O3111*$I3111</f>
        <v>3.0428160118074046</v>
      </c>
      <c r="I3114" s="13">
        <f t="shared" ref="I3114" si="5663">I3096-P3111*$I3111</f>
        <v>0.36653510370927661</v>
      </c>
      <c r="J3114" s="13">
        <f t="shared" ref="J3114" si="5664">J3096-Q3111*$I3111</f>
        <v>2.7301726044781263</v>
      </c>
      <c r="K3114" s="13">
        <f t="shared" ref="K3114" si="5665">K3096-R3111*$I3111</f>
        <v>-6.9347627248982566E-2</v>
      </c>
      <c r="M3114"/>
      <c r="N3114"/>
      <c r="O3114"/>
    </row>
    <row r="3115" spans="1:20" x14ac:dyDescent="0.25">
      <c r="H3115" s="36" t="s">
        <v>18</v>
      </c>
      <c r="I3115" s="36"/>
      <c r="J3115" s="36"/>
      <c r="K3115" s="36"/>
      <c r="M3115"/>
      <c r="N3115"/>
      <c r="O3115" s="37" t="s">
        <v>23</v>
      </c>
      <c r="P3115" s="37"/>
      <c r="Q3115" s="37"/>
      <c r="R3115" s="37"/>
    </row>
    <row r="3116" spans="1:20" x14ac:dyDescent="0.25">
      <c r="A3116" s="14" t="s">
        <v>45</v>
      </c>
      <c r="B3116" s="14">
        <f>B3098+1</f>
        <v>173</v>
      </c>
      <c r="H3116" s="8" t="s">
        <v>19</v>
      </c>
      <c r="I3116" s="8" t="s">
        <v>20</v>
      </c>
      <c r="J3116" s="8" t="s">
        <v>22</v>
      </c>
      <c r="K3116" s="8" t="s">
        <v>21</v>
      </c>
      <c r="M3116"/>
      <c r="N3116"/>
      <c r="O3116" s="8" t="s">
        <v>24</v>
      </c>
      <c r="P3116" s="8" t="s">
        <v>25</v>
      </c>
      <c r="Q3116" s="8" t="s">
        <v>26</v>
      </c>
      <c r="R3116" s="8" t="s">
        <v>27</v>
      </c>
    </row>
    <row r="3117" spans="1:20" ht="30" x14ac:dyDescent="0.25">
      <c r="A3117" s="6" t="s">
        <v>44</v>
      </c>
      <c r="B3117" s="6" t="s">
        <v>13</v>
      </c>
      <c r="C3117" s="7" t="s">
        <v>7</v>
      </c>
      <c r="D3117" s="6" t="s">
        <v>14</v>
      </c>
      <c r="E3117" s="6" t="s">
        <v>1</v>
      </c>
      <c r="F3117" s="6" t="s">
        <v>2</v>
      </c>
      <c r="G3117" s="6" t="s">
        <v>15</v>
      </c>
      <c r="H3117" s="9" t="s">
        <v>14</v>
      </c>
      <c r="I3117" s="9" t="s">
        <v>1</v>
      </c>
      <c r="J3117" s="9" t="s">
        <v>2</v>
      </c>
      <c r="K3117" s="9" t="s">
        <v>15</v>
      </c>
      <c r="L3117" s="6" t="s">
        <v>16</v>
      </c>
      <c r="M3117" s="6" t="s">
        <v>17</v>
      </c>
      <c r="N3117" s="6" t="s">
        <v>28</v>
      </c>
      <c r="O3117" s="9" t="s">
        <v>14</v>
      </c>
      <c r="P3117" s="9" t="s">
        <v>1</v>
      </c>
      <c r="Q3117" s="9" t="s">
        <v>2</v>
      </c>
      <c r="R3117" s="9" t="s">
        <v>15</v>
      </c>
      <c r="S3117" s="7" t="s">
        <v>42</v>
      </c>
      <c r="T3117" s="9" t="s">
        <v>43</v>
      </c>
    </row>
    <row r="3118" spans="1:20" x14ac:dyDescent="0.25">
      <c r="A3118" t="s">
        <v>39</v>
      </c>
      <c r="B3118" t="s">
        <v>29</v>
      </c>
      <c r="C3118" s="4">
        <f>C3100</f>
        <v>0</v>
      </c>
      <c r="D3118" s="4">
        <f t="shared" ref="D3118:G3118" si="5666">D3100</f>
        <v>-1</v>
      </c>
      <c r="E3118" s="4">
        <f t="shared" si="5666"/>
        <v>1</v>
      </c>
      <c r="F3118" s="4">
        <f t="shared" si="5666"/>
        <v>0</v>
      </c>
      <c r="G3118" s="4">
        <f t="shared" si="5666"/>
        <v>1</v>
      </c>
      <c r="H3118" s="12">
        <f>H3114</f>
        <v>3.0428160118074046</v>
      </c>
      <c r="I3118" s="12">
        <f t="shared" ref="I3118:K3118" si="5667">I3114</f>
        <v>0.36653510370927661</v>
      </c>
      <c r="J3118" s="12">
        <f t="shared" si="5667"/>
        <v>2.7301726044781263</v>
      </c>
      <c r="K3118" s="12">
        <f t="shared" si="5667"/>
        <v>-6.9347627248982566E-2</v>
      </c>
      <c r="L3118" s="4">
        <f>SUMPRODUCT(D3118:G3118,H3118:K3118)</f>
        <v>-2.7456285353471106</v>
      </c>
      <c r="M3118" s="11">
        <f>1/(1+EXP(-L3118))</f>
        <v>6.0334009375272744E-2</v>
      </c>
      <c r="N3118" s="12">
        <f>(M3118-C3118)^2</f>
        <v>3.6401926872954996E-3</v>
      </c>
      <c r="O3118" s="12">
        <f>2*D3118*$M3118*(1-$M3118)*($M3118-$C3118)</f>
        <v>-6.8411305351448268E-3</v>
      </c>
      <c r="P3118" s="12">
        <f t="shared" ref="P3118:P3127" si="5668">2*E3118*$M3118*(1-$M3118)*($M3118-$C3118)</f>
        <v>6.8411305351448268E-3</v>
      </c>
      <c r="Q3118" s="12">
        <f t="shared" ref="Q3118:Q3127" si="5669">2*F3118*$M3118*(1-$M3118)*($M3118-$C3118)</f>
        <v>0</v>
      </c>
      <c r="R3118" s="12">
        <f t="shared" ref="R3118:R3127" si="5670">2*G3118*$M3118*(1-$M3118)*($M3118-$C3118)</f>
        <v>6.8411305351448268E-3</v>
      </c>
      <c r="S3118" s="4">
        <f>IF(M3118&gt;0.5,1,0)</f>
        <v>0</v>
      </c>
      <c r="T3118" s="15" t="str">
        <f>IF(S3118=C3118,"OK","FAUX")</f>
        <v>OK</v>
      </c>
    </row>
    <row r="3119" spans="1:20" x14ac:dyDescent="0.25">
      <c r="A3119" t="s">
        <v>40</v>
      </c>
      <c r="B3119" t="s">
        <v>34</v>
      </c>
      <c r="C3119" s="4">
        <f t="shared" ref="C3119:G3119" si="5671">C3101</f>
        <v>1</v>
      </c>
      <c r="D3119" s="4">
        <f t="shared" si="5671"/>
        <v>0</v>
      </c>
      <c r="E3119" s="4">
        <f t="shared" si="5671"/>
        <v>1</v>
      </c>
      <c r="F3119" s="4">
        <f t="shared" si="5671"/>
        <v>1</v>
      </c>
      <c r="G3119" s="4">
        <f t="shared" si="5671"/>
        <v>1</v>
      </c>
      <c r="H3119" s="12">
        <f>H3114</f>
        <v>3.0428160118074046</v>
      </c>
      <c r="I3119" s="12">
        <f t="shared" ref="I3119:K3119" si="5672">I3114</f>
        <v>0.36653510370927661</v>
      </c>
      <c r="J3119" s="12">
        <f t="shared" si="5672"/>
        <v>2.7301726044781263</v>
      </c>
      <c r="K3119" s="12">
        <f t="shared" si="5672"/>
        <v>-6.9347627248982566E-2</v>
      </c>
      <c r="L3119" s="4">
        <f t="shared" ref="L3119:L3127" si="5673">SUMPRODUCT(D3119:G3119,H3119:K3119)</f>
        <v>3.0273600809384202</v>
      </c>
      <c r="M3119" s="11">
        <f t="shared" ref="M3119:M3127" si="5674">1/(1+EXP(-L3119))</f>
        <v>0.95379497067650498</v>
      </c>
      <c r="N3119" s="12">
        <f t="shared" ref="N3119:N3127" si="5675">(M3119-C3119)^2</f>
        <v>2.1349047347850344E-3</v>
      </c>
      <c r="O3119" s="12">
        <f t="shared" ref="O3119:O3127" si="5676">2*D3119*$M3119*(1-$M3119)*($M3119-$C3119)</f>
        <v>0</v>
      </c>
      <c r="P3119" s="12">
        <f t="shared" si="5668"/>
        <v>-4.0725227978228471E-3</v>
      </c>
      <c r="Q3119" s="12">
        <f t="shared" si="5669"/>
        <v>-4.0725227978228471E-3</v>
      </c>
      <c r="R3119" s="12">
        <f t="shared" si="5670"/>
        <v>-4.0725227978228471E-3</v>
      </c>
      <c r="S3119" s="4">
        <f t="shared" ref="S3119:S3127" si="5677">IF(M3119&gt;0.5,1,0)</f>
        <v>1</v>
      </c>
      <c r="T3119" s="15" t="str">
        <f t="shared" ref="T3119:T3127" si="5678">IF(S3119=C3119,"OK","FAUX")</f>
        <v>OK</v>
      </c>
    </row>
    <row r="3120" spans="1:20" x14ac:dyDescent="0.25">
      <c r="A3120" t="s">
        <v>39</v>
      </c>
      <c r="B3120" t="s">
        <v>35</v>
      </c>
      <c r="C3120" s="4">
        <f t="shared" ref="C3120:G3120" si="5679">C3102</f>
        <v>0</v>
      </c>
      <c r="D3120" s="4">
        <f t="shared" si="5679"/>
        <v>-1</v>
      </c>
      <c r="E3120" s="4">
        <f t="shared" si="5679"/>
        <v>1</v>
      </c>
      <c r="F3120" s="4">
        <f t="shared" si="5679"/>
        <v>-1</v>
      </c>
      <c r="G3120" s="4">
        <f t="shared" si="5679"/>
        <v>0</v>
      </c>
      <c r="H3120" s="12">
        <f>H3114</f>
        <v>3.0428160118074046</v>
      </c>
      <c r="I3120" s="12">
        <f t="shared" ref="I3120:K3120" si="5680">I3114</f>
        <v>0.36653510370927661</v>
      </c>
      <c r="J3120" s="12">
        <f t="shared" si="5680"/>
        <v>2.7301726044781263</v>
      </c>
      <c r="K3120" s="12">
        <f t="shared" si="5680"/>
        <v>-6.9347627248982566E-2</v>
      </c>
      <c r="L3120" s="4">
        <f t="shared" si="5673"/>
        <v>-5.4064535125762543</v>
      </c>
      <c r="M3120" s="11">
        <f t="shared" si="5674"/>
        <v>4.4674790488141844E-3</v>
      </c>
      <c r="N3120" s="12">
        <f t="shared" si="5675"/>
        <v>1.9958369051593689E-5</v>
      </c>
      <c r="O3120" s="12">
        <f t="shared" si="5676"/>
        <v>-3.9738410912014387E-5</v>
      </c>
      <c r="P3120" s="12">
        <f t="shared" si="5668"/>
        <v>3.9738410912014387E-5</v>
      </c>
      <c r="Q3120" s="12">
        <f t="shared" si="5669"/>
        <v>-3.9738410912014387E-5</v>
      </c>
      <c r="R3120" s="12">
        <f t="shared" si="5670"/>
        <v>0</v>
      </c>
      <c r="S3120" s="4">
        <f t="shared" si="5677"/>
        <v>0</v>
      </c>
      <c r="T3120" s="15" t="str">
        <f t="shared" si="5678"/>
        <v>OK</v>
      </c>
    </row>
    <row r="3121" spans="1:20" x14ac:dyDescent="0.25">
      <c r="A3121" t="s">
        <v>39</v>
      </c>
      <c r="B3121" t="s">
        <v>37</v>
      </c>
      <c r="C3121" s="4">
        <f t="shared" ref="C3121:G3121" si="5681">C3103</f>
        <v>0</v>
      </c>
      <c r="D3121" s="4">
        <f t="shared" si="5681"/>
        <v>-1</v>
      </c>
      <c r="E3121" s="4">
        <f t="shared" si="5681"/>
        <v>0</v>
      </c>
      <c r="F3121" s="4">
        <f t="shared" si="5681"/>
        <v>-1</v>
      </c>
      <c r="G3121" s="4">
        <f t="shared" si="5681"/>
        <v>1</v>
      </c>
      <c r="H3121" s="12">
        <f>H3114</f>
        <v>3.0428160118074046</v>
      </c>
      <c r="I3121" s="12">
        <f t="shared" ref="I3121:K3121" si="5682">I3114</f>
        <v>0.36653510370927661</v>
      </c>
      <c r="J3121" s="12">
        <f t="shared" si="5682"/>
        <v>2.7301726044781263</v>
      </c>
      <c r="K3121" s="12">
        <f t="shared" si="5682"/>
        <v>-6.9347627248982566E-2</v>
      </c>
      <c r="L3121" s="4">
        <f t="shared" si="5673"/>
        <v>-5.842336243534513</v>
      </c>
      <c r="M3121" s="11">
        <f t="shared" si="5674"/>
        <v>2.8936572412708375E-3</v>
      </c>
      <c r="N3121" s="12">
        <f t="shared" si="5675"/>
        <v>8.373252229959154E-6</v>
      </c>
      <c r="O3121" s="12">
        <f t="shared" si="5676"/>
        <v>-1.669804581602189E-5</v>
      </c>
      <c r="P3121" s="12">
        <f t="shared" si="5668"/>
        <v>0</v>
      </c>
      <c r="Q3121" s="12">
        <f t="shared" si="5669"/>
        <v>-1.669804581602189E-5</v>
      </c>
      <c r="R3121" s="12">
        <f t="shared" si="5670"/>
        <v>1.669804581602189E-5</v>
      </c>
      <c r="S3121" s="4">
        <f t="shared" si="5677"/>
        <v>0</v>
      </c>
      <c r="T3121" s="15" t="str">
        <f t="shared" si="5678"/>
        <v>OK</v>
      </c>
    </row>
    <row r="3122" spans="1:20" x14ac:dyDescent="0.25">
      <c r="A3122" t="s">
        <v>40</v>
      </c>
      <c r="B3122" t="s">
        <v>32</v>
      </c>
      <c r="C3122" s="4">
        <f t="shared" ref="C3122:G3122" si="5683">C3104</f>
        <v>1</v>
      </c>
      <c r="D3122" s="4">
        <f t="shared" si="5683"/>
        <v>1</v>
      </c>
      <c r="E3122" s="4">
        <f t="shared" si="5683"/>
        <v>1</v>
      </c>
      <c r="F3122" s="4">
        <f t="shared" si="5683"/>
        <v>0</v>
      </c>
      <c r="G3122" s="4">
        <f t="shared" si="5683"/>
        <v>1</v>
      </c>
      <c r="H3122" s="12">
        <f>H3114</f>
        <v>3.0428160118074046</v>
      </c>
      <c r="I3122" s="12">
        <f t="shared" ref="I3122:K3122" si="5684">I3114</f>
        <v>0.36653510370927661</v>
      </c>
      <c r="J3122" s="12">
        <f t="shared" si="5684"/>
        <v>2.7301726044781263</v>
      </c>
      <c r="K3122" s="12">
        <f t="shared" si="5684"/>
        <v>-6.9347627248982566E-2</v>
      </c>
      <c r="L3122" s="4">
        <f t="shared" si="5673"/>
        <v>3.3400034882676986</v>
      </c>
      <c r="M3122" s="11">
        <f t="shared" si="5674"/>
        <v>0.96577595760465729</v>
      </c>
      <c r="N3122" s="12">
        <f t="shared" si="5675"/>
        <v>1.1712850778782154E-3</v>
      </c>
      <c r="O3122" s="12">
        <f t="shared" si="5676"/>
        <v>-2.2623979354317579E-3</v>
      </c>
      <c r="P3122" s="12">
        <f t="shared" si="5668"/>
        <v>-2.2623979354317579E-3</v>
      </c>
      <c r="Q3122" s="12">
        <f t="shared" si="5669"/>
        <v>0</v>
      </c>
      <c r="R3122" s="12">
        <f t="shared" si="5670"/>
        <v>-2.2623979354317579E-3</v>
      </c>
      <c r="S3122" s="4">
        <f t="shared" si="5677"/>
        <v>1</v>
      </c>
      <c r="T3122" s="15" t="str">
        <f t="shared" si="5678"/>
        <v>OK</v>
      </c>
    </row>
    <row r="3123" spans="1:20" x14ac:dyDescent="0.25">
      <c r="A3123" t="s">
        <v>40</v>
      </c>
      <c r="B3123" t="s">
        <v>38</v>
      </c>
      <c r="C3123" s="4">
        <f t="shared" ref="C3123:G3123" si="5685">C3105</f>
        <v>1</v>
      </c>
      <c r="D3123" s="4">
        <f t="shared" si="5685"/>
        <v>1</v>
      </c>
      <c r="E3123" s="4">
        <f t="shared" si="5685"/>
        <v>1</v>
      </c>
      <c r="F3123" s="4">
        <f t="shared" si="5685"/>
        <v>1</v>
      </c>
      <c r="G3123" s="4">
        <f t="shared" si="5685"/>
        <v>0</v>
      </c>
      <c r="H3123" s="12">
        <f>H3114</f>
        <v>3.0428160118074046</v>
      </c>
      <c r="I3123" s="12">
        <f t="shared" ref="I3123:K3123" si="5686">I3114</f>
        <v>0.36653510370927661</v>
      </c>
      <c r="J3123" s="12">
        <f t="shared" si="5686"/>
        <v>2.7301726044781263</v>
      </c>
      <c r="K3123" s="12">
        <f t="shared" si="5686"/>
        <v>-6.9347627248982566E-2</v>
      </c>
      <c r="L3123" s="4">
        <f t="shared" si="5673"/>
        <v>6.1395237199948074</v>
      </c>
      <c r="M3123" s="11">
        <f t="shared" si="5674"/>
        <v>0.99784868791196479</v>
      </c>
      <c r="N3123" s="12">
        <f t="shared" si="5675"/>
        <v>4.6281437001264005E-6</v>
      </c>
      <c r="O3123" s="12">
        <f t="shared" si="5676"/>
        <v>-9.2363742372783086E-6</v>
      </c>
      <c r="P3123" s="12">
        <f t="shared" si="5668"/>
        <v>-9.2363742372783086E-6</v>
      </c>
      <c r="Q3123" s="12">
        <f t="shared" si="5669"/>
        <v>-9.2363742372783086E-6</v>
      </c>
      <c r="R3123" s="12">
        <f t="shared" si="5670"/>
        <v>0</v>
      </c>
      <c r="S3123" s="4">
        <f t="shared" si="5677"/>
        <v>1</v>
      </c>
      <c r="T3123" s="15" t="str">
        <f t="shared" si="5678"/>
        <v>OK</v>
      </c>
    </row>
    <row r="3124" spans="1:20" x14ac:dyDescent="0.25">
      <c r="A3124" t="s">
        <v>39</v>
      </c>
      <c r="B3124" t="s">
        <v>31</v>
      </c>
      <c r="C3124" s="4">
        <f t="shared" ref="C3124:G3124" si="5687">C3106</f>
        <v>0</v>
      </c>
      <c r="D3124" s="4">
        <f t="shared" si="5687"/>
        <v>0</v>
      </c>
      <c r="E3124" s="4">
        <f t="shared" si="5687"/>
        <v>0</v>
      </c>
      <c r="F3124" s="4">
        <f t="shared" si="5687"/>
        <v>-1</v>
      </c>
      <c r="G3124" s="4">
        <f t="shared" si="5687"/>
        <v>0</v>
      </c>
      <c r="H3124" s="12">
        <f>H3114</f>
        <v>3.0428160118074046</v>
      </c>
      <c r="I3124" s="12">
        <f t="shared" ref="I3124:K3124" si="5688">I3114</f>
        <v>0.36653510370927661</v>
      </c>
      <c r="J3124" s="12">
        <f t="shared" si="5688"/>
        <v>2.7301726044781263</v>
      </c>
      <c r="K3124" s="12">
        <f t="shared" si="5688"/>
        <v>-6.9347627248982566E-2</v>
      </c>
      <c r="L3124" s="4">
        <f t="shared" si="5673"/>
        <v>-2.7301726044781263</v>
      </c>
      <c r="M3124" s="11">
        <f t="shared" si="5674"/>
        <v>6.1216242693916567E-2</v>
      </c>
      <c r="N3124" s="12">
        <f t="shared" si="5675"/>
        <v>3.7474283695604934E-3</v>
      </c>
      <c r="O3124" s="12">
        <f t="shared" si="5676"/>
        <v>0</v>
      </c>
      <c r="P3124" s="12">
        <f t="shared" si="5668"/>
        <v>0</v>
      </c>
      <c r="Q3124" s="12">
        <f t="shared" si="5669"/>
        <v>-7.0360497700228206E-3</v>
      </c>
      <c r="R3124" s="12">
        <f t="shared" si="5670"/>
        <v>0</v>
      </c>
      <c r="S3124" s="4">
        <f t="shared" si="5677"/>
        <v>0</v>
      </c>
      <c r="T3124" s="15" t="str">
        <f t="shared" si="5678"/>
        <v>OK</v>
      </c>
    </row>
    <row r="3125" spans="1:20" x14ac:dyDescent="0.25">
      <c r="A3125" t="s">
        <v>40</v>
      </c>
      <c r="B3125" t="s">
        <v>30</v>
      </c>
      <c r="C3125" s="4">
        <f t="shared" ref="C3125:G3125" si="5689">C3107</f>
        <v>1</v>
      </c>
      <c r="D3125" s="4">
        <f t="shared" si="5689"/>
        <v>1</v>
      </c>
      <c r="E3125" s="4">
        <f t="shared" si="5689"/>
        <v>0</v>
      </c>
      <c r="F3125" s="4">
        <f t="shared" si="5689"/>
        <v>1</v>
      </c>
      <c r="G3125" s="4">
        <f t="shared" si="5689"/>
        <v>1</v>
      </c>
      <c r="H3125" s="12">
        <f>H3114</f>
        <v>3.0428160118074046</v>
      </c>
      <c r="I3125" s="12">
        <f t="shared" ref="I3125:K3125" si="5690">I3114</f>
        <v>0.36653510370927661</v>
      </c>
      <c r="J3125" s="12">
        <f t="shared" si="5690"/>
        <v>2.7301726044781263</v>
      </c>
      <c r="K3125" s="12">
        <f t="shared" si="5690"/>
        <v>-6.9347627248982566E-2</v>
      </c>
      <c r="L3125" s="4">
        <f t="shared" si="5673"/>
        <v>5.7036409890365487</v>
      </c>
      <c r="M3125" s="11">
        <f t="shared" si="5674"/>
        <v>0.99667727234060532</v>
      </c>
      <c r="N3125" s="12">
        <f t="shared" si="5675"/>
        <v>1.1040519098506417E-5</v>
      </c>
      <c r="O3125" s="12">
        <f t="shared" si="5676"/>
        <v>-2.2007668920647471E-5</v>
      </c>
      <c r="P3125" s="12">
        <f t="shared" si="5668"/>
        <v>0</v>
      </c>
      <c r="Q3125" s="12">
        <f t="shared" si="5669"/>
        <v>-2.2007668920647471E-5</v>
      </c>
      <c r="R3125" s="12">
        <f t="shared" si="5670"/>
        <v>-2.2007668920647471E-5</v>
      </c>
      <c r="S3125" s="4">
        <f t="shared" si="5677"/>
        <v>1</v>
      </c>
      <c r="T3125" s="15" t="str">
        <f t="shared" si="5678"/>
        <v>OK</v>
      </c>
    </row>
    <row r="3126" spans="1:20" x14ac:dyDescent="0.25">
      <c r="A3126" t="s">
        <v>39</v>
      </c>
      <c r="B3126" t="s">
        <v>36</v>
      </c>
      <c r="C3126" s="4">
        <f t="shared" ref="C3126:G3126" si="5691">C3108</f>
        <v>0</v>
      </c>
      <c r="D3126" s="4">
        <f t="shared" si="5691"/>
        <v>-1</v>
      </c>
      <c r="E3126" s="4">
        <f t="shared" si="5691"/>
        <v>0</v>
      </c>
      <c r="F3126" s="4">
        <f t="shared" si="5691"/>
        <v>-1</v>
      </c>
      <c r="G3126" s="4">
        <f t="shared" si="5691"/>
        <v>0</v>
      </c>
      <c r="H3126" s="12">
        <f>H3114</f>
        <v>3.0428160118074046</v>
      </c>
      <c r="I3126" s="12">
        <f t="shared" ref="I3126:K3126" si="5692">I3114</f>
        <v>0.36653510370927661</v>
      </c>
      <c r="J3126" s="12">
        <f t="shared" si="5692"/>
        <v>2.7301726044781263</v>
      </c>
      <c r="K3126" s="12">
        <f t="shared" si="5692"/>
        <v>-6.9347627248982566E-2</v>
      </c>
      <c r="L3126" s="4">
        <f t="shared" si="5673"/>
        <v>-5.7729886162855308</v>
      </c>
      <c r="M3126" s="11">
        <f t="shared" si="5674"/>
        <v>3.1008027899218187E-3</v>
      </c>
      <c r="N3126" s="12">
        <f t="shared" si="5675"/>
        <v>9.6149779419869338E-6</v>
      </c>
      <c r="O3126" s="12">
        <f t="shared" si="5676"/>
        <v>-1.9170327583118767E-5</v>
      </c>
      <c r="P3126" s="12">
        <f t="shared" si="5668"/>
        <v>0</v>
      </c>
      <c r="Q3126" s="12">
        <f t="shared" si="5669"/>
        <v>-1.9170327583118767E-5</v>
      </c>
      <c r="R3126" s="12">
        <f t="shared" si="5670"/>
        <v>0</v>
      </c>
      <c r="S3126" s="4">
        <f t="shared" si="5677"/>
        <v>0</v>
      </c>
      <c r="T3126" s="15" t="str">
        <f t="shared" si="5678"/>
        <v>OK</v>
      </c>
    </row>
    <row r="3127" spans="1:20" x14ac:dyDescent="0.25">
      <c r="A3127" t="s">
        <v>40</v>
      </c>
      <c r="B3127" t="s">
        <v>33</v>
      </c>
      <c r="C3127" s="4">
        <f t="shared" ref="C3127:G3127" si="5693">C3109</f>
        <v>1</v>
      </c>
      <c r="D3127" s="4">
        <f t="shared" si="5693"/>
        <v>1</v>
      </c>
      <c r="E3127" s="4">
        <f t="shared" si="5693"/>
        <v>1</v>
      </c>
      <c r="F3127" s="4">
        <f t="shared" si="5693"/>
        <v>1</v>
      </c>
      <c r="G3127" s="4">
        <f t="shared" si="5693"/>
        <v>0</v>
      </c>
      <c r="H3127" s="12">
        <f>H3114</f>
        <v>3.0428160118074046</v>
      </c>
      <c r="I3127" s="12">
        <f t="shared" ref="I3127:K3127" si="5694">I3114</f>
        <v>0.36653510370927661</v>
      </c>
      <c r="J3127" s="12">
        <f t="shared" si="5694"/>
        <v>2.7301726044781263</v>
      </c>
      <c r="K3127" s="12">
        <f t="shared" si="5694"/>
        <v>-6.9347627248982566E-2</v>
      </c>
      <c r="L3127" s="4">
        <f t="shared" si="5673"/>
        <v>6.1395237199948074</v>
      </c>
      <c r="M3127" s="11">
        <f t="shared" si="5674"/>
        <v>0.99784868791196479</v>
      </c>
      <c r="N3127" s="12">
        <f t="shared" si="5675"/>
        <v>4.6281437001264005E-6</v>
      </c>
      <c r="O3127" s="12">
        <f t="shared" si="5676"/>
        <v>-9.2363742372783086E-6</v>
      </c>
      <c r="P3127" s="12">
        <f t="shared" si="5668"/>
        <v>-9.2363742372783086E-6</v>
      </c>
      <c r="Q3127" s="12">
        <f t="shared" si="5669"/>
        <v>-9.2363742372783086E-6</v>
      </c>
      <c r="R3127" s="12">
        <f t="shared" si="5670"/>
        <v>0</v>
      </c>
      <c r="S3127" s="4">
        <f t="shared" si="5677"/>
        <v>1</v>
      </c>
      <c r="T3127" s="15" t="str">
        <f t="shared" si="5678"/>
        <v>OK</v>
      </c>
    </row>
    <row r="3128" spans="1:20" x14ac:dyDescent="0.25">
      <c r="M3128" s="5" t="s">
        <v>47</v>
      </c>
      <c r="N3128" s="11">
        <f>AVERAGE(N3118:N3127)</f>
        <v>1.075205427524154E-3</v>
      </c>
      <c r="O3128"/>
    </row>
    <row r="3129" spans="1:20" x14ac:dyDescent="0.25">
      <c r="H3129" t="s">
        <v>41</v>
      </c>
      <c r="I3129">
        <f>I3111</f>
        <v>3</v>
      </c>
      <c r="M3129"/>
      <c r="N3129" s="5" t="s">
        <v>46</v>
      </c>
      <c r="O3129" s="11">
        <f>AVERAGE(O3118:O3127)</f>
        <v>-9.2196156722829429E-4</v>
      </c>
      <c r="P3129" s="11">
        <f t="shared" ref="P3129:R3129" si="5695">AVERAGE(P3118:P3127)</f>
        <v>5.2747546432767973E-5</v>
      </c>
      <c r="Q3129" s="11">
        <f t="shared" si="5695"/>
        <v>-1.1224659769552027E-3</v>
      </c>
      <c r="R3129" s="11">
        <f t="shared" si="5695"/>
        <v>5.0090017878559625E-5</v>
      </c>
    </row>
    <row r="3130" spans="1:20" x14ac:dyDescent="0.25">
      <c r="M3130"/>
      <c r="N3130"/>
      <c r="O3130"/>
    </row>
    <row r="3131" spans="1:20" x14ac:dyDescent="0.25">
      <c r="M3131"/>
      <c r="N3131"/>
      <c r="O3131"/>
    </row>
    <row r="3132" spans="1:20" x14ac:dyDescent="0.25">
      <c r="H3132" s="13">
        <f>H3114-O3129*$I3129</f>
        <v>3.0455818965090895</v>
      </c>
      <c r="I3132" s="13">
        <f t="shared" ref="I3132" si="5696">I3114-P3129*$I3129</f>
        <v>0.3663768610699783</v>
      </c>
      <c r="J3132" s="13">
        <f t="shared" ref="J3132" si="5697">J3114-Q3129*$I3129</f>
        <v>2.7335400024089918</v>
      </c>
      <c r="K3132" s="13">
        <f t="shared" ref="K3132" si="5698">K3114-R3129*$I3129</f>
        <v>-6.9497897302618239E-2</v>
      </c>
      <c r="M3132"/>
      <c r="N3132"/>
      <c r="O3132"/>
    </row>
    <row r="3133" spans="1:20" x14ac:dyDescent="0.25">
      <c r="H3133" s="36" t="s">
        <v>18</v>
      </c>
      <c r="I3133" s="36"/>
      <c r="J3133" s="36"/>
      <c r="K3133" s="36"/>
      <c r="M3133"/>
      <c r="N3133"/>
      <c r="O3133" s="37" t="s">
        <v>23</v>
      </c>
      <c r="P3133" s="37"/>
      <c r="Q3133" s="37"/>
      <c r="R3133" s="37"/>
    </row>
    <row r="3134" spans="1:20" x14ac:dyDescent="0.25">
      <c r="A3134" s="14" t="s">
        <v>45</v>
      </c>
      <c r="B3134" s="14">
        <f>B3116+1</f>
        <v>174</v>
      </c>
      <c r="H3134" s="8" t="s">
        <v>19</v>
      </c>
      <c r="I3134" s="8" t="s">
        <v>20</v>
      </c>
      <c r="J3134" s="8" t="s">
        <v>22</v>
      </c>
      <c r="K3134" s="8" t="s">
        <v>21</v>
      </c>
      <c r="M3134"/>
      <c r="N3134"/>
      <c r="O3134" s="8" t="s">
        <v>24</v>
      </c>
      <c r="P3134" s="8" t="s">
        <v>25</v>
      </c>
      <c r="Q3134" s="8" t="s">
        <v>26</v>
      </c>
      <c r="R3134" s="8" t="s">
        <v>27</v>
      </c>
    </row>
    <row r="3135" spans="1:20" ht="30" x14ac:dyDescent="0.25">
      <c r="A3135" s="6" t="s">
        <v>44</v>
      </c>
      <c r="B3135" s="6" t="s">
        <v>13</v>
      </c>
      <c r="C3135" s="7" t="s">
        <v>7</v>
      </c>
      <c r="D3135" s="6" t="s">
        <v>14</v>
      </c>
      <c r="E3135" s="6" t="s">
        <v>1</v>
      </c>
      <c r="F3135" s="6" t="s">
        <v>2</v>
      </c>
      <c r="G3135" s="6" t="s">
        <v>15</v>
      </c>
      <c r="H3135" s="9" t="s">
        <v>14</v>
      </c>
      <c r="I3135" s="9" t="s">
        <v>1</v>
      </c>
      <c r="J3135" s="9" t="s">
        <v>2</v>
      </c>
      <c r="K3135" s="9" t="s">
        <v>15</v>
      </c>
      <c r="L3135" s="6" t="s">
        <v>16</v>
      </c>
      <c r="M3135" s="6" t="s">
        <v>17</v>
      </c>
      <c r="N3135" s="6" t="s">
        <v>28</v>
      </c>
      <c r="O3135" s="9" t="s">
        <v>14</v>
      </c>
      <c r="P3135" s="9" t="s">
        <v>1</v>
      </c>
      <c r="Q3135" s="9" t="s">
        <v>2</v>
      </c>
      <c r="R3135" s="9" t="s">
        <v>15</v>
      </c>
      <c r="S3135" s="7" t="s">
        <v>42</v>
      </c>
      <c r="T3135" s="9" t="s">
        <v>43</v>
      </c>
    </row>
    <row r="3136" spans="1:20" x14ac:dyDescent="0.25">
      <c r="A3136" t="s">
        <v>39</v>
      </c>
      <c r="B3136" t="s">
        <v>29</v>
      </c>
      <c r="C3136" s="4">
        <f>C3118</f>
        <v>0</v>
      </c>
      <c r="D3136" s="4">
        <f t="shared" ref="D3136:G3136" si="5699">D3118</f>
        <v>-1</v>
      </c>
      <c r="E3136" s="4">
        <f t="shared" si="5699"/>
        <v>1</v>
      </c>
      <c r="F3136" s="4">
        <f t="shared" si="5699"/>
        <v>0</v>
      </c>
      <c r="G3136" s="4">
        <f t="shared" si="5699"/>
        <v>1</v>
      </c>
      <c r="H3136" s="12">
        <f>H3132</f>
        <v>3.0455818965090895</v>
      </c>
      <c r="I3136" s="12">
        <f t="shared" ref="I3136:K3136" si="5700">I3132</f>
        <v>0.3663768610699783</v>
      </c>
      <c r="J3136" s="12">
        <f t="shared" si="5700"/>
        <v>2.7335400024089918</v>
      </c>
      <c r="K3136" s="12">
        <f t="shared" si="5700"/>
        <v>-6.9497897302618239E-2</v>
      </c>
      <c r="L3136" s="4">
        <f>SUMPRODUCT(D3136:G3136,H3136:K3136)</f>
        <v>-2.7487029327417294</v>
      </c>
      <c r="M3136" s="11">
        <f>1/(1+EXP(-L3136))</f>
        <v>6.0159945473623598E-2</v>
      </c>
      <c r="N3136" s="12">
        <f>(M3136-C3136)^2</f>
        <v>3.6192190393893645E-3</v>
      </c>
      <c r="O3136" s="12">
        <f>2*D3136*$M3136*(1-$M3136)*($M3136-$C3136)</f>
        <v>-6.8029740386452006E-3</v>
      </c>
      <c r="P3136" s="12">
        <f t="shared" ref="P3136:P3145" si="5701">2*E3136*$M3136*(1-$M3136)*($M3136-$C3136)</f>
        <v>6.8029740386452006E-3</v>
      </c>
      <c r="Q3136" s="12">
        <f t="shared" ref="Q3136:Q3145" si="5702">2*F3136*$M3136*(1-$M3136)*($M3136-$C3136)</f>
        <v>0</v>
      </c>
      <c r="R3136" s="12">
        <f t="shared" ref="R3136:R3145" si="5703">2*G3136*$M3136*(1-$M3136)*($M3136-$C3136)</f>
        <v>6.8029740386452006E-3</v>
      </c>
      <c r="S3136" s="4">
        <f>IF(M3136&gt;0.5,1,0)</f>
        <v>0</v>
      </c>
      <c r="T3136" s="15" t="str">
        <f>IF(S3136=C3136,"OK","FAUX")</f>
        <v>OK</v>
      </c>
    </row>
    <row r="3137" spans="1:20" x14ac:dyDescent="0.25">
      <c r="A3137" t="s">
        <v>40</v>
      </c>
      <c r="B3137" t="s">
        <v>34</v>
      </c>
      <c r="C3137" s="4">
        <f t="shared" ref="C3137:G3137" si="5704">C3119</f>
        <v>1</v>
      </c>
      <c r="D3137" s="4">
        <f t="shared" si="5704"/>
        <v>0</v>
      </c>
      <c r="E3137" s="4">
        <f t="shared" si="5704"/>
        <v>1</v>
      </c>
      <c r="F3137" s="4">
        <f t="shared" si="5704"/>
        <v>1</v>
      </c>
      <c r="G3137" s="4">
        <f t="shared" si="5704"/>
        <v>1</v>
      </c>
      <c r="H3137" s="12">
        <f>H3132</f>
        <v>3.0455818965090895</v>
      </c>
      <c r="I3137" s="12">
        <f t="shared" ref="I3137:K3137" si="5705">I3132</f>
        <v>0.3663768610699783</v>
      </c>
      <c r="J3137" s="12">
        <f t="shared" si="5705"/>
        <v>2.7335400024089918</v>
      </c>
      <c r="K3137" s="12">
        <f t="shared" si="5705"/>
        <v>-6.9497897302618239E-2</v>
      </c>
      <c r="L3137" s="4">
        <f t="shared" ref="L3137:L3145" si="5706">SUMPRODUCT(D3137:G3137,H3137:K3137)</f>
        <v>3.0304189661763519</v>
      </c>
      <c r="M3137" s="11">
        <f t="shared" ref="M3137:M3145" si="5707">1/(1+EXP(-L3137))</f>
        <v>0.95392958916025272</v>
      </c>
      <c r="N3137" s="12">
        <f t="shared" ref="N3137:N3145" si="5708">(M3137-C3137)^2</f>
        <v>2.1224827549431034E-3</v>
      </c>
      <c r="O3137" s="12">
        <f t="shared" ref="O3137:O3145" si="5709">2*D3137*$M3137*(1-$M3137)*($M3137-$C3137)</f>
        <v>0</v>
      </c>
      <c r="P3137" s="12">
        <f t="shared" si="5701"/>
        <v>-4.0493982048451921E-3</v>
      </c>
      <c r="Q3137" s="12">
        <f t="shared" si="5702"/>
        <v>-4.0493982048451921E-3</v>
      </c>
      <c r="R3137" s="12">
        <f t="shared" si="5703"/>
        <v>-4.0493982048451921E-3</v>
      </c>
      <c r="S3137" s="4">
        <f t="shared" ref="S3137:S3145" si="5710">IF(M3137&gt;0.5,1,0)</f>
        <v>1</v>
      </c>
      <c r="T3137" s="15" t="str">
        <f t="shared" ref="T3137:T3145" si="5711">IF(S3137=C3137,"OK","FAUX")</f>
        <v>OK</v>
      </c>
    </row>
    <row r="3138" spans="1:20" x14ac:dyDescent="0.25">
      <c r="A3138" t="s">
        <v>39</v>
      </c>
      <c r="B3138" t="s">
        <v>35</v>
      </c>
      <c r="C3138" s="4">
        <f t="shared" ref="C3138:G3138" si="5712">C3120</f>
        <v>0</v>
      </c>
      <c r="D3138" s="4">
        <f t="shared" si="5712"/>
        <v>-1</v>
      </c>
      <c r="E3138" s="4">
        <f t="shared" si="5712"/>
        <v>1</v>
      </c>
      <c r="F3138" s="4">
        <f t="shared" si="5712"/>
        <v>-1</v>
      </c>
      <c r="G3138" s="4">
        <f t="shared" si="5712"/>
        <v>0</v>
      </c>
      <c r="H3138" s="12">
        <f>H3132</f>
        <v>3.0455818965090895</v>
      </c>
      <c r="I3138" s="12">
        <f t="shared" ref="I3138:K3138" si="5713">I3132</f>
        <v>0.3663768610699783</v>
      </c>
      <c r="J3138" s="12">
        <f t="shared" si="5713"/>
        <v>2.7335400024089918</v>
      </c>
      <c r="K3138" s="12">
        <f t="shared" si="5713"/>
        <v>-6.9497897302618239E-2</v>
      </c>
      <c r="L3138" s="4">
        <f t="shared" si="5706"/>
        <v>-5.4127450378481026</v>
      </c>
      <c r="M3138" s="11">
        <f t="shared" si="5707"/>
        <v>4.4395844179198106E-3</v>
      </c>
      <c r="N3138" s="12">
        <f t="shared" si="5708"/>
        <v>1.9709909803836385E-5</v>
      </c>
      <c r="O3138" s="12">
        <f t="shared" si="5709"/>
        <v>-3.9244811990785339E-5</v>
      </c>
      <c r="P3138" s="12">
        <f t="shared" si="5701"/>
        <v>3.9244811990785339E-5</v>
      </c>
      <c r="Q3138" s="12">
        <f t="shared" si="5702"/>
        <v>-3.9244811990785339E-5</v>
      </c>
      <c r="R3138" s="12">
        <f t="shared" si="5703"/>
        <v>0</v>
      </c>
      <c r="S3138" s="4">
        <f t="shared" si="5710"/>
        <v>0</v>
      </c>
      <c r="T3138" s="15" t="str">
        <f t="shared" si="5711"/>
        <v>OK</v>
      </c>
    </row>
    <row r="3139" spans="1:20" x14ac:dyDescent="0.25">
      <c r="A3139" t="s">
        <v>39</v>
      </c>
      <c r="B3139" t="s">
        <v>37</v>
      </c>
      <c r="C3139" s="4">
        <f t="shared" ref="C3139:G3139" si="5714">C3121</f>
        <v>0</v>
      </c>
      <c r="D3139" s="4">
        <f t="shared" si="5714"/>
        <v>-1</v>
      </c>
      <c r="E3139" s="4">
        <f t="shared" si="5714"/>
        <v>0</v>
      </c>
      <c r="F3139" s="4">
        <f t="shared" si="5714"/>
        <v>-1</v>
      </c>
      <c r="G3139" s="4">
        <f t="shared" si="5714"/>
        <v>1</v>
      </c>
      <c r="H3139" s="12">
        <f>H3132</f>
        <v>3.0455818965090895</v>
      </c>
      <c r="I3139" s="12">
        <f t="shared" ref="I3139:K3139" si="5715">I3132</f>
        <v>0.3663768610699783</v>
      </c>
      <c r="J3139" s="12">
        <f t="shared" si="5715"/>
        <v>2.7335400024089918</v>
      </c>
      <c r="K3139" s="12">
        <f t="shared" si="5715"/>
        <v>-6.9497897302618239E-2</v>
      </c>
      <c r="L3139" s="4">
        <f t="shared" si="5706"/>
        <v>-5.8486197962206994</v>
      </c>
      <c r="M3139" s="11">
        <f t="shared" si="5707"/>
        <v>2.8755839204913014E-3</v>
      </c>
      <c r="N3139" s="12">
        <f t="shared" si="5708"/>
        <v>8.2689828837881233E-6</v>
      </c>
      <c r="O3139" s="12">
        <f t="shared" si="5709"/>
        <v>-1.6490409459137369E-5</v>
      </c>
      <c r="P3139" s="12">
        <f t="shared" si="5701"/>
        <v>0</v>
      </c>
      <c r="Q3139" s="12">
        <f t="shared" si="5702"/>
        <v>-1.6490409459137369E-5</v>
      </c>
      <c r="R3139" s="12">
        <f t="shared" si="5703"/>
        <v>1.6490409459137369E-5</v>
      </c>
      <c r="S3139" s="4">
        <f t="shared" si="5710"/>
        <v>0</v>
      </c>
      <c r="T3139" s="15" t="str">
        <f t="shared" si="5711"/>
        <v>OK</v>
      </c>
    </row>
    <row r="3140" spans="1:20" x14ac:dyDescent="0.25">
      <c r="A3140" t="s">
        <v>40</v>
      </c>
      <c r="B3140" t="s">
        <v>32</v>
      </c>
      <c r="C3140" s="4">
        <f t="shared" ref="C3140:G3140" si="5716">C3122</f>
        <v>1</v>
      </c>
      <c r="D3140" s="4">
        <f t="shared" si="5716"/>
        <v>1</v>
      </c>
      <c r="E3140" s="4">
        <f t="shared" si="5716"/>
        <v>1</v>
      </c>
      <c r="F3140" s="4">
        <f t="shared" si="5716"/>
        <v>0</v>
      </c>
      <c r="G3140" s="4">
        <f t="shared" si="5716"/>
        <v>1</v>
      </c>
      <c r="H3140" s="12">
        <f>H3132</f>
        <v>3.0455818965090895</v>
      </c>
      <c r="I3140" s="12">
        <f t="shared" ref="I3140:K3140" si="5717">I3132</f>
        <v>0.3663768610699783</v>
      </c>
      <c r="J3140" s="12">
        <f t="shared" si="5717"/>
        <v>2.7335400024089918</v>
      </c>
      <c r="K3140" s="12">
        <f t="shared" si="5717"/>
        <v>-6.9497897302618239E-2</v>
      </c>
      <c r="L3140" s="4">
        <f t="shared" si="5706"/>
        <v>3.3424608602764496</v>
      </c>
      <c r="M3140" s="11">
        <f t="shared" si="5707"/>
        <v>0.96585708762428735</v>
      </c>
      <c r="N3140" s="12">
        <f t="shared" si="5708"/>
        <v>1.1657384654955923E-3</v>
      </c>
      <c r="O3140" s="12">
        <f t="shared" si="5709"/>
        <v>-2.251873518430357E-3</v>
      </c>
      <c r="P3140" s="12">
        <f t="shared" si="5701"/>
        <v>-2.251873518430357E-3</v>
      </c>
      <c r="Q3140" s="12">
        <f t="shared" si="5702"/>
        <v>0</v>
      </c>
      <c r="R3140" s="12">
        <f t="shared" si="5703"/>
        <v>-2.251873518430357E-3</v>
      </c>
      <c r="S3140" s="4">
        <f t="shared" si="5710"/>
        <v>1</v>
      </c>
      <c r="T3140" s="15" t="str">
        <f t="shared" si="5711"/>
        <v>OK</v>
      </c>
    </row>
    <row r="3141" spans="1:20" x14ac:dyDescent="0.25">
      <c r="A3141" t="s">
        <v>40</v>
      </c>
      <c r="B3141" t="s">
        <v>38</v>
      </c>
      <c r="C3141" s="4">
        <f t="shared" ref="C3141:G3141" si="5718">C3123</f>
        <v>1</v>
      </c>
      <c r="D3141" s="4">
        <f t="shared" si="5718"/>
        <v>1</v>
      </c>
      <c r="E3141" s="4">
        <f t="shared" si="5718"/>
        <v>1</v>
      </c>
      <c r="F3141" s="4">
        <f t="shared" si="5718"/>
        <v>1</v>
      </c>
      <c r="G3141" s="4">
        <f t="shared" si="5718"/>
        <v>0</v>
      </c>
      <c r="H3141" s="12">
        <f>H3132</f>
        <v>3.0455818965090895</v>
      </c>
      <c r="I3141" s="12">
        <f t="shared" ref="I3141:K3141" si="5719">I3132</f>
        <v>0.3663768610699783</v>
      </c>
      <c r="J3141" s="12">
        <f t="shared" si="5719"/>
        <v>2.7335400024089918</v>
      </c>
      <c r="K3141" s="12">
        <f t="shared" si="5719"/>
        <v>-6.9497897302618239E-2</v>
      </c>
      <c r="L3141" s="4">
        <f t="shared" si="5706"/>
        <v>6.1454987599880599</v>
      </c>
      <c r="M3141" s="11">
        <f t="shared" si="5707"/>
        <v>0.99786147635499378</v>
      </c>
      <c r="N3141" s="12">
        <f t="shared" si="5708"/>
        <v>4.5732833802506821E-6</v>
      </c>
      <c r="O3141" s="12">
        <f t="shared" si="5709"/>
        <v>-9.1270066112134053E-6</v>
      </c>
      <c r="P3141" s="12">
        <f t="shared" si="5701"/>
        <v>-9.1270066112134053E-6</v>
      </c>
      <c r="Q3141" s="12">
        <f t="shared" si="5702"/>
        <v>-9.1270066112134053E-6</v>
      </c>
      <c r="R3141" s="12">
        <f t="shared" si="5703"/>
        <v>0</v>
      </c>
      <c r="S3141" s="4">
        <f t="shared" si="5710"/>
        <v>1</v>
      </c>
      <c r="T3141" s="15" t="str">
        <f t="shared" si="5711"/>
        <v>OK</v>
      </c>
    </row>
    <row r="3142" spans="1:20" x14ac:dyDescent="0.25">
      <c r="A3142" t="s">
        <v>39</v>
      </c>
      <c r="B3142" t="s">
        <v>31</v>
      </c>
      <c r="C3142" s="4">
        <f t="shared" ref="C3142:G3142" si="5720">C3124</f>
        <v>0</v>
      </c>
      <c r="D3142" s="4">
        <f t="shared" si="5720"/>
        <v>0</v>
      </c>
      <c r="E3142" s="4">
        <f t="shared" si="5720"/>
        <v>0</v>
      </c>
      <c r="F3142" s="4">
        <f t="shared" si="5720"/>
        <v>-1</v>
      </c>
      <c r="G3142" s="4">
        <f t="shared" si="5720"/>
        <v>0</v>
      </c>
      <c r="H3142" s="12">
        <f>H3132</f>
        <v>3.0455818965090895</v>
      </c>
      <c r="I3142" s="12">
        <f t="shared" ref="I3142:K3142" si="5721">I3132</f>
        <v>0.3663768610699783</v>
      </c>
      <c r="J3142" s="12">
        <f t="shared" si="5721"/>
        <v>2.7335400024089918</v>
      </c>
      <c r="K3142" s="12">
        <f t="shared" si="5721"/>
        <v>-6.9497897302618239E-2</v>
      </c>
      <c r="L3142" s="4">
        <f t="shared" si="5706"/>
        <v>-2.7335400024089918</v>
      </c>
      <c r="M3142" s="11">
        <f t="shared" si="5707"/>
        <v>6.1023008025790811E-2</v>
      </c>
      <c r="N3142" s="12">
        <f t="shared" si="5708"/>
        <v>3.7238075085157295E-3</v>
      </c>
      <c r="O3142" s="12">
        <f t="shared" si="5709"/>
        <v>0</v>
      </c>
      <c r="P3142" s="12">
        <f t="shared" si="5701"/>
        <v>0</v>
      </c>
      <c r="Q3142" s="12">
        <f t="shared" si="5702"/>
        <v>-6.9931391460741482E-3</v>
      </c>
      <c r="R3142" s="12">
        <f t="shared" si="5703"/>
        <v>0</v>
      </c>
      <c r="S3142" s="4">
        <f t="shared" si="5710"/>
        <v>0</v>
      </c>
      <c r="T3142" s="15" t="str">
        <f t="shared" si="5711"/>
        <v>OK</v>
      </c>
    </row>
    <row r="3143" spans="1:20" x14ac:dyDescent="0.25">
      <c r="A3143" t="s">
        <v>40</v>
      </c>
      <c r="B3143" t="s">
        <v>30</v>
      </c>
      <c r="C3143" s="4">
        <f t="shared" ref="C3143:G3143" si="5722">C3125</f>
        <v>1</v>
      </c>
      <c r="D3143" s="4">
        <f t="shared" si="5722"/>
        <v>1</v>
      </c>
      <c r="E3143" s="4">
        <f t="shared" si="5722"/>
        <v>0</v>
      </c>
      <c r="F3143" s="4">
        <f t="shared" si="5722"/>
        <v>1</v>
      </c>
      <c r="G3143" s="4">
        <f t="shared" si="5722"/>
        <v>1</v>
      </c>
      <c r="H3143" s="12">
        <f>H3132</f>
        <v>3.0455818965090895</v>
      </c>
      <c r="I3143" s="12">
        <f t="shared" ref="I3143:K3143" si="5723">I3132</f>
        <v>0.3663768610699783</v>
      </c>
      <c r="J3143" s="12">
        <f t="shared" si="5723"/>
        <v>2.7335400024089918</v>
      </c>
      <c r="K3143" s="12">
        <f t="shared" si="5723"/>
        <v>-6.9497897302618239E-2</v>
      </c>
      <c r="L3143" s="4">
        <f t="shared" si="5706"/>
        <v>5.7096240016154631</v>
      </c>
      <c r="M3143" s="11">
        <f t="shared" si="5707"/>
        <v>0.99669702744271071</v>
      </c>
      <c r="N3143" s="12">
        <f t="shared" si="5708"/>
        <v>1.0909627714206121E-5</v>
      </c>
      <c r="O3143" s="12">
        <f t="shared" si="5709"/>
        <v>-2.1747187026511713E-5</v>
      </c>
      <c r="P3143" s="12">
        <f t="shared" si="5701"/>
        <v>0</v>
      </c>
      <c r="Q3143" s="12">
        <f t="shared" si="5702"/>
        <v>-2.1747187026511713E-5</v>
      </c>
      <c r="R3143" s="12">
        <f t="shared" si="5703"/>
        <v>-2.1747187026511713E-5</v>
      </c>
      <c r="S3143" s="4">
        <f t="shared" si="5710"/>
        <v>1</v>
      </c>
      <c r="T3143" s="15" t="str">
        <f t="shared" si="5711"/>
        <v>OK</v>
      </c>
    </row>
    <row r="3144" spans="1:20" x14ac:dyDescent="0.25">
      <c r="A3144" t="s">
        <v>39</v>
      </c>
      <c r="B3144" t="s">
        <v>36</v>
      </c>
      <c r="C3144" s="4">
        <f t="shared" ref="C3144:G3144" si="5724">C3126</f>
        <v>0</v>
      </c>
      <c r="D3144" s="4">
        <f t="shared" si="5724"/>
        <v>-1</v>
      </c>
      <c r="E3144" s="4">
        <f t="shared" si="5724"/>
        <v>0</v>
      </c>
      <c r="F3144" s="4">
        <f t="shared" si="5724"/>
        <v>-1</v>
      </c>
      <c r="G3144" s="4">
        <f t="shared" si="5724"/>
        <v>0</v>
      </c>
      <c r="H3144" s="12">
        <f>H3132</f>
        <v>3.0455818965090895</v>
      </c>
      <c r="I3144" s="12">
        <f t="shared" ref="I3144:K3144" si="5725">I3132</f>
        <v>0.3663768610699783</v>
      </c>
      <c r="J3144" s="12">
        <f t="shared" si="5725"/>
        <v>2.7335400024089918</v>
      </c>
      <c r="K3144" s="12">
        <f t="shared" si="5725"/>
        <v>-6.9497897302618239E-2</v>
      </c>
      <c r="L3144" s="4">
        <f t="shared" si="5706"/>
        <v>-5.7791218989180813</v>
      </c>
      <c r="M3144" s="11">
        <f t="shared" si="5707"/>
        <v>3.0819013251949514E-3</v>
      </c>
      <c r="N3144" s="12">
        <f t="shared" si="5708"/>
        <v>9.4981157782383974E-6</v>
      </c>
      <c r="O3144" s="12">
        <f t="shared" si="5709"/>
        <v>-1.8937687045269179E-5</v>
      </c>
      <c r="P3144" s="12">
        <f t="shared" si="5701"/>
        <v>0</v>
      </c>
      <c r="Q3144" s="12">
        <f t="shared" si="5702"/>
        <v>-1.8937687045269179E-5</v>
      </c>
      <c r="R3144" s="12">
        <f t="shared" si="5703"/>
        <v>0</v>
      </c>
      <c r="S3144" s="4">
        <f t="shared" si="5710"/>
        <v>0</v>
      </c>
      <c r="T3144" s="15" t="str">
        <f t="shared" si="5711"/>
        <v>OK</v>
      </c>
    </row>
    <row r="3145" spans="1:20" x14ac:dyDescent="0.25">
      <c r="A3145" t="s">
        <v>40</v>
      </c>
      <c r="B3145" t="s">
        <v>33</v>
      </c>
      <c r="C3145" s="4">
        <f t="shared" ref="C3145:G3145" si="5726">C3127</f>
        <v>1</v>
      </c>
      <c r="D3145" s="4">
        <f t="shared" si="5726"/>
        <v>1</v>
      </c>
      <c r="E3145" s="4">
        <f t="shared" si="5726"/>
        <v>1</v>
      </c>
      <c r="F3145" s="4">
        <f t="shared" si="5726"/>
        <v>1</v>
      </c>
      <c r="G3145" s="4">
        <f t="shared" si="5726"/>
        <v>0</v>
      </c>
      <c r="H3145" s="12">
        <f>H3132</f>
        <v>3.0455818965090895</v>
      </c>
      <c r="I3145" s="12">
        <f t="shared" ref="I3145:K3145" si="5727">I3132</f>
        <v>0.3663768610699783</v>
      </c>
      <c r="J3145" s="12">
        <f t="shared" si="5727"/>
        <v>2.7335400024089918</v>
      </c>
      <c r="K3145" s="12">
        <f t="shared" si="5727"/>
        <v>-6.9497897302618239E-2</v>
      </c>
      <c r="L3145" s="4">
        <f t="shared" si="5706"/>
        <v>6.1454987599880599</v>
      </c>
      <c r="M3145" s="11">
        <f t="shared" si="5707"/>
        <v>0.99786147635499378</v>
      </c>
      <c r="N3145" s="12">
        <f t="shared" si="5708"/>
        <v>4.5732833802506821E-6</v>
      </c>
      <c r="O3145" s="12">
        <f t="shared" si="5709"/>
        <v>-9.1270066112134053E-6</v>
      </c>
      <c r="P3145" s="12">
        <f t="shared" si="5701"/>
        <v>-9.1270066112134053E-6</v>
      </c>
      <c r="Q3145" s="12">
        <f t="shared" si="5702"/>
        <v>-9.1270066112134053E-6</v>
      </c>
      <c r="R3145" s="12">
        <f t="shared" si="5703"/>
        <v>0</v>
      </c>
      <c r="S3145" s="4">
        <f t="shared" si="5710"/>
        <v>1</v>
      </c>
      <c r="T3145" s="15" t="str">
        <f t="shared" si="5711"/>
        <v>OK</v>
      </c>
    </row>
    <row r="3146" spans="1:20" x14ac:dyDescent="0.25">
      <c r="M3146" s="5" t="s">
        <v>47</v>
      </c>
      <c r="N3146" s="11">
        <f>AVERAGE(N3136:N3145)</f>
        <v>1.068878097128436E-3</v>
      </c>
      <c r="O3146"/>
    </row>
    <row r="3147" spans="1:20" x14ac:dyDescent="0.25">
      <c r="H3147" t="s">
        <v>41</v>
      </c>
      <c r="I3147">
        <f>I3129</f>
        <v>3</v>
      </c>
      <c r="M3147"/>
      <c r="N3147" s="5" t="s">
        <v>46</v>
      </c>
      <c r="O3147" s="11">
        <f>AVERAGE(O3136:O3145)</f>
        <v>-9.1695216658196877E-4</v>
      </c>
      <c r="P3147" s="11">
        <f t="shared" ref="P3147:R3147" si="5728">AVERAGE(P3136:P3145)</f>
        <v>5.2269311413801007E-5</v>
      </c>
      <c r="Q3147" s="11">
        <f t="shared" si="5728"/>
        <v>-1.1157211459663472E-3</v>
      </c>
      <c r="R3147" s="11">
        <f t="shared" si="5728"/>
        <v>4.964455378022771E-5</v>
      </c>
    </row>
    <row r="3148" spans="1:20" x14ac:dyDescent="0.25">
      <c r="M3148"/>
      <c r="N3148"/>
      <c r="O3148"/>
    </row>
    <row r="3149" spans="1:20" x14ac:dyDescent="0.25">
      <c r="M3149"/>
      <c r="N3149"/>
      <c r="O3149"/>
    </row>
    <row r="3150" spans="1:20" x14ac:dyDescent="0.25">
      <c r="H3150" s="13">
        <f>H3132-O3147*$I3147</f>
        <v>3.0483327530088355</v>
      </c>
      <c r="I3150" s="13">
        <f t="shared" ref="I3150" si="5729">I3132-P3147*$I3147</f>
        <v>0.36622005313573691</v>
      </c>
      <c r="J3150" s="13">
        <f t="shared" ref="J3150" si="5730">J3132-Q3147*$I3147</f>
        <v>2.7368871658468907</v>
      </c>
      <c r="K3150" s="13">
        <f t="shared" ref="K3150" si="5731">K3132-R3147*$I3147</f>
        <v>-6.9646830963958919E-2</v>
      </c>
      <c r="M3150"/>
      <c r="N3150"/>
      <c r="O3150"/>
    </row>
    <row r="3151" spans="1:20" x14ac:dyDescent="0.25">
      <c r="H3151" s="36" t="s">
        <v>18</v>
      </c>
      <c r="I3151" s="36"/>
      <c r="J3151" s="36"/>
      <c r="K3151" s="36"/>
      <c r="M3151"/>
      <c r="N3151"/>
      <c r="O3151" s="37" t="s">
        <v>23</v>
      </c>
      <c r="P3151" s="37"/>
      <c r="Q3151" s="37"/>
      <c r="R3151" s="37"/>
    </row>
    <row r="3152" spans="1:20" x14ac:dyDescent="0.25">
      <c r="A3152" s="14" t="s">
        <v>45</v>
      </c>
      <c r="B3152" s="14">
        <f>B3134+1</f>
        <v>175</v>
      </c>
      <c r="H3152" s="8" t="s">
        <v>19</v>
      </c>
      <c r="I3152" s="8" t="s">
        <v>20</v>
      </c>
      <c r="J3152" s="8" t="s">
        <v>22</v>
      </c>
      <c r="K3152" s="8" t="s">
        <v>21</v>
      </c>
      <c r="M3152"/>
      <c r="N3152"/>
      <c r="O3152" s="8" t="s">
        <v>24</v>
      </c>
      <c r="P3152" s="8" t="s">
        <v>25</v>
      </c>
      <c r="Q3152" s="8" t="s">
        <v>26</v>
      </c>
      <c r="R3152" s="8" t="s">
        <v>27</v>
      </c>
    </row>
    <row r="3153" spans="1:20" ht="30" x14ac:dyDescent="0.25">
      <c r="A3153" s="6" t="s">
        <v>44</v>
      </c>
      <c r="B3153" s="6" t="s">
        <v>13</v>
      </c>
      <c r="C3153" s="7" t="s">
        <v>7</v>
      </c>
      <c r="D3153" s="6" t="s">
        <v>14</v>
      </c>
      <c r="E3153" s="6" t="s">
        <v>1</v>
      </c>
      <c r="F3153" s="6" t="s">
        <v>2</v>
      </c>
      <c r="G3153" s="6" t="s">
        <v>15</v>
      </c>
      <c r="H3153" s="9" t="s">
        <v>14</v>
      </c>
      <c r="I3153" s="9" t="s">
        <v>1</v>
      </c>
      <c r="J3153" s="9" t="s">
        <v>2</v>
      </c>
      <c r="K3153" s="9" t="s">
        <v>15</v>
      </c>
      <c r="L3153" s="6" t="s">
        <v>16</v>
      </c>
      <c r="M3153" s="6" t="s">
        <v>17</v>
      </c>
      <c r="N3153" s="6" t="s">
        <v>28</v>
      </c>
      <c r="O3153" s="9" t="s">
        <v>14</v>
      </c>
      <c r="P3153" s="9" t="s">
        <v>1</v>
      </c>
      <c r="Q3153" s="9" t="s">
        <v>2</v>
      </c>
      <c r="R3153" s="9" t="s">
        <v>15</v>
      </c>
      <c r="S3153" s="7" t="s">
        <v>42</v>
      </c>
      <c r="T3153" s="9" t="s">
        <v>43</v>
      </c>
    </row>
    <row r="3154" spans="1:20" x14ac:dyDescent="0.25">
      <c r="A3154" t="s">
        <v>39</v>
      </c>
      <c r="B3154" t="s">
        <v>29</v>
      </c>
      <c r="C3154" s="4">
        <f>C3136</f>
        <v>0</v>
      </c>
      <c r="D3154" s="4">
        <f t="shared" ref="D3154:G3154" si="5732">D3136</f>
        <v>-1</v>
      </c>
      <c r="E3154" s="4">
        <f t="shared" si="5732"/>
        <v>1</v>
      </c>
      <c r="F3154" s="4">
        <f t="shared" si="5732"/>
        <v>0</v>
      </c>
      <c r="G3154" s="4">
        <f t="shared" si="5732"/>
        <v>1</v>
      </c>
      <c r="H3154" s="12">
        <f>H3150</f>
        <v>3.0483327530088355</v>
      </c>
      <c r="I3154" s="12">
        <f t="shared" ref="I3154:K3154" si="5733">I3150</f>
        <v>0.36622005313573691</v>
      </c>
      <c r="J3154" s="12">
        <f t="shared" si="5733"/>
        <v>2.7368871658468907</v>
      </c>
      <c r="K3154" s="12">
        <f t="shared" si="5733"/>
        <v>-6.9646830963958919E-2</v>
      </c>
      <c r="L3154" s="4">
        <f>SUMPRODUCT(D3154:G3154,H3154:K3154)</f>
        <v>-2.7517595308370577</v>
      </c>
      <c r="M3154" s="11">
        <f>1/(1+EXP(-L3154))</f>
        <v>5.9987355363875915E-2</v>
      </c>
      <c r="N3154" s="12">
        <f>(M3154-C3154)^2</f>
        <v>3.5984828035519325E-3</v>
      </c>
      <c r="O3154" s="12">
        <f>2*D3154*$M3154*(1-$M3154)*($M3154-$C3154)</f>
        <v>-6.7652386736889326E-3</v>
      </c>
      <c r="P3154" s="12">
        <f t="shared" ref="P3154:P3163" si="5734">2*E3154*$M3154*(1-$M3154)*($M3154-$C3154)</f>
        <v>6.7652386736889326E-3</v>
      </c>
      <c r="Q3154" s="12">
        <f t="shared" ref="Q3154:Q3163" si="5735">2*F3154*$M3154*(1-$M3154)*($M3154-$C3154)</f>
        <v>0</v>
      </c>
      <c r="R3154" s="12">
        <f t="shared" ref="R3154:R3163" si="5736">2*G3154*$M3154*(1-$M3154)*($M3154-$C3154)</f>
        <v>6.7652386736889326E-3</v>
      </c>
      <c r="S3154" s="4">
        <f>IF(M3154&gt;0.5,1,0)</f>
        <v>0</v>
      </c>
      <c r="T3154" s="15" t="str">
        <f>IF(S3154=C3154,"OK","FAUX")</f>
        <v>OK</v>
      </c>
    </row>
    <row r="3155" spans="1:20" x14ac:dyDescent="0.25">
      <c r="A3155" t="s">
        <v>40</v>
      </c>
      <c r="B3155" t="s">
        <v>34</v>
      </c>
      <c r="C3155" s="4">
        <f t="shared" ref="C3155:G3155" si="5737">C3137</f>
        <v>1</v>
      </c>
      <c r="D3155" s="4">
        <f t="shared" si="5737"/>
        <v>0</v>
      </c>
      <c r="E3155" s="4">
        <f t="shared" si="5737"/>
        <v>1</v>
      </c>
      <c r="F3155" s="4">
        <f t="shared" si="5737"/>
        <v>1</v>
      </c>
      <c r="G3155" s="4">
        <f t="shared" si="5737"/>
        <v>1</v>
      </c>
      <c r="H3155" s="12">
        <f>H3150</f>
        <v>3.0483327530088355</v>
      </c>
      <c r="I3155" s="12">
        <f t="shared" ref="I3155:K3155" si="5738">I3150</f>
        <v>0.36622005313573691</v>
      </c>
      <c r="J3155" s="12">
        <f t="shared" si="5738"/>
        <v>2.7368871658468907</v>
      </c>
      <c r="K3155" s="12">
        <f t="shared" si="5738"/>
        <v>-6.9646830963958919E-2</v>
      </c>
      <c r="L3155" s="4">
        <f t="shared" ref="L3155:L3163" si="5739">SUMPRODUCT(D3155:G3155,H3155:K3155)</f>
        <v>3.0334603880186686</v>
      </c>
      <c r="M3155" s="11">
        <f t="shared" ref="M3155:M3163" si="5740">1/(1+EXP(-L3155))</f>
        <v>0.95406306896469539</v>
      </c>
      <c r="N3155" s="12">
        <f t="shared" ref="N3155:N3163" si="5741">(M3155-C3155)^2</f>
        <v>2.1102016329423317E-3</v>
      </c>
      <c r="O3155" s="12">
        <f t="shared" ref="O3155:O3163" si="5742">2*D3155*$M3155*(1-$M3155)*($M3155-$C3155)</f>
        <v>0</v>
      </c>
      <c r="P3155" s="12">
        <f t="shared" si="5734"/>
        <v>-4.0265308921185452E-3</v>
      </c>
      <c r="Q3155" s="12">
        <f t="shared" si="5735"/>
        <v>-4.0265308921185452E-3</v>
      </c>
      <c r="R3155" s="12">
        <f t="shared" si="5736"/>
        <v>-4.0265308921185452E-3</v>
      </c>
      <c r="S3155" s="4">
        <f t="shared" ref="S3155:S3163" si="5743">IF(M3155&gt;0.5,1,0)</f>
        <v>1</v>
      </c>
      <c r="T3155" s="15" t="str">
        <f t="shared" ref="T3155:T3163" si="5744">IF(S3155=C3155,"OK","FAUX")</f>
        <v>OK</v>
      </c>
    </row>
    <row r="3156" spans="1:20" x14ac:dyDescent="0.25">
      <c r="A3156" t="s">
        <v>39</v>
      </c>
      <c r="B3156" t="s">
        <v>35</v>
      </c>
      <c r="C3156" s="4">
        <f t="shared" ref="C3156:G3156" si="5745">C3138</f>
        <v>0</v>
      </c>
      <c r="D3156" s="4">
        <f t="shared" si="5745"/>
        <v>-1</v>
      </c>
      <c r="E3156" s="4">
        <f t="shared" si="5745"/>
        <v>1</v>
      </c>
      <c r="F3156" s="4">
        <f t="shared" si="5745"/>
        <v>-1</v>
      </c>
      <c r="G3156" s="4">
        <f t="shared" si="5745"/>
        <v>0</v>
      </c>
      <c r="H3156" s="12">
        <f>H3150</f>
        <v>3.0483327530088355</v>
      </c>
      <c r="I3156" s="12">
        <f t="shared" ref="I3156:K3156" si="5746">I3150</f>
        <v>0.36622005313573691</v>
      </c>
      <c r="J3156" s="12">
        <f t="shared" si="5746"/>
        <v>2.7368871658468907</v>
      </c>
      <c r="K3156" s="12">
        <f t="shared" si="5746"/>
        <v>-6.9646830963958919E-2</v>
      </c>
      <c r="L3156" s="4">
        <f t="shared" si="5739"/>
        <v>-5.4189998657199894</v>
      </c>
      <c r="M3156" s="11">
        <f t="shared" si="5740"/>
        <v>4.4120243798454273E-3</v>
      </c>
      <c r="N3156" s="12">
        <f t="shared" si="5741"/>
        <v>1.9465959128350429E-5</v>
      </c>
      <c r="O3156" s="12">
        <f t="shared" si="5742"/>
        <v>-3.8760149684198143E-5</v>
      </c>
      <c r="P3156" s="12">
        <f t="shared" si="5734"/>
        <v>3.8760149684198143E-5</v>
      </c>
      <c r="Q3156" s="12">
        <f t="shared" si="5735"/>
        <v>-3.8760149684198143E-5</v>
      </c>
      <c r="R3156" s="12">
        <f t="shared" si="5736"/>
        <v>0</v>
      </c>
      <c r="S3156" s="4">
        <f t="shared" si="5743"/>
        <v>0</v>
      </c>
      <c r="T3156" s="15" t="str">
        <f t="shared" si="5744"/>
        <v>OK</v>
      </c>
    </row>
    <row r="3157" spans="1:20" x14ac:dyDescent="0.25">
      <c r="A3157" t="s">
        <v>39</v>
      </c>
      <c r="B3157" t="s">
        <v>37</v>
      </c>
      <c r="C3157" s="4">
        <f t="shared" ref="C3157:G3157" si="5747">C3139</f>
        <v>0</v>
      </c>
      <c r="D3157" s="4">
        <f t="shared" si="5747"/>
        <v>-1</v>
      </c>
      <c r="E3157" s="4">
        <f t="shared" si="5747"/>
        <v>0</v>
      </c>
      <c r="F3157" s="4">
        <f t="shared" si="5747"/>
        <v>-1</v>
      </c>
      <c r="G3157" s="4">
        <f t="shared" si="5747"/>
        <v>1</v>
      </c>
      <c r="H3157" s="12">
        <f>H3150</f>
        <v>3.0483327530088355</v>
      </c>
      <c r="I3157" s="12">
        <f t="shared" ref="I3157:K3157" si="5748">I3150</f>
        <v>0.36622005313573691</v>
      </c>
      <c r="J3157" s="12">
        <f t="shared" si="5748"/>
        <v>2.7368871658468907</v>
      </c>
      <c r="K3157" s="12">
        <f t="shared" si="5748"/>
        <v>-6.9646830963958919E-2</v>
      </c>
      <c r="L3157" s="4">
        <f t="shared" si="5739"/>
        <v>-5.8548667498196849</v>
      </c>
      <c r="M3157" s="11">
        <f t="shared" si="5740"/>
        <v>2.8577274487003772E-3</v>
      </c>
      <c r="N3157" s="12">
        <f t="shared" si="5741"/>
        <v>8.1666061710555665E-6</v>
      </c>
      <c r="O3157" s="12">
        <f t="shared" si="5742"/>
        <v>-1.628653647287563E-5</v>
      </c>
      <c r="P3157" s="12">
        <f t="shared" si="5734"/>
        <v>0</v>
      </c>
      <c r="Q3157" s="12">
        <f t="shared" si="5735"/>
        <v>-1.628653647287563E-5</v>
      </c>
      <c r="R3157" s="12">
        <f t="shared" si="5736"/>
        <v>1.628653647287563E-5</v>
      </c>
      <c r="S3157" s="4">
        <f t="shared" si="5743"/>
        <v>0</v>
      </c>
      <c r="T3157" s="15" t="str">
        <f t="shared" si="5744"/>
        <v>OK</v>
      </c>
    </row>
    <row r="3158" spans="1:20" x14ac:dyDescent="0.25">
      <c r="A3158" t="s">
        <v>40</v>
      </c>
      <c r="B3158" t="s">
        <v>32</v>
      </c>
      <c r="C3158" s="4">
        <f t="shared" ref="C3158:G3158" si="5749">C3140</f>
        <v>1</v>
      </c>
      <c r="D3158" s="4">
        <f t="shared" si="5749"/>
        <v>1</v>
      </c>
      <c r="E3158" s="4">
        <f t="shared" si="5749"/>
        <v>1</v>
      </c>
      <c r="F3158" s="4">
        <f t="shared" si="5749"/>
        <v>0</v>
      </c>
      <c r="G3158" s="4">
        <f t="shared" si="5749"/>
        <v>1</v>
      </c>
      <c r="H3158" s="12">
        <f>H3150</f>
        <v>3.0483327530088355</v>
      </c>
      <c r="I3158" s="12">
        <f t="shared" ref="I3158:K3158" si="5750">I3150</f>
        <v>0.36622005313573691</v>
      </c>
      <c r="J3158" s="12">
        <f t="shared" si="5750"/>
        <v>2.7368871658468907</v>
      </c>
      <c r="K3158" s="12">
        <f t="shared" si="5750"/>
        <v>-6.9646830963958919E-2</v>
      </c>
      <c r="L3158" s="4">
        <f t="shared" si="5739"/>
        <v>3.3449059751806134</v>
      </c>
      <c r="M3158" s="11">
        <f t="shared" si="5740"/>
        <v>0.96593762882119338</v>
      </c>
      <c r="N3158" s="12">
        <f t="shared" si="5741"/>
        <v>1.1602451303227956E-3</v>
      </c>
      <c r="O3158" s="12">
        <f t="shared" si="5742"/>
        <v>-2.2414488600706753E-3</v>
      </c>
      <c r="P3158" s="12">
        <f t="shared" si="5734"/>
        <v>-2.2414488600706753E-3</v>
      </c>
      <c r="Q3158" s="12">
        <f t="shared" si="5735"/>
        <v>0</v>
      </c>
      <c r="R3158" s="12">
        <f t="shared" si="5736"/>
        <v>-2.2414488600706753E-3</v>
      </c>
      <c r="S3158" s="4">
        <f t="shared" si="5743"/>
        <v>1</v>
      </c>
      <c r="T3158" s="15" t="str">
        <f t="shared" si="5744"/>
        <v>OK</v>
      </c>
    </row>
    <row r="3159" spans="1:20" x14ac:dyDescent="0.25">
      <c r="A3159" t="s">
        <v>40</v>
      </c>
      <c r="B3159" t="s">
        <v>38</v>
      </c>
      <c r="C3159" s="4">
        <f t="shared" ref="C3159:G3159" si="5751">C3141</f>
        <v>1</v>
      </c>
      <c r="D3159" s="4">
        <f t="shared" si="5751"/>
        <v>1</v>
      </c>
      <c r="E3159" s="4">
        <f t="shared" si="5751"/>
        <v>1</v>
      </c>
      <c r="F3159" s="4">
        <f t="shared" si="5751"/>
        <v>1</v>
      </c>
      <c r="G3159" s="4">
        <f t="shared" si="5751"/>
        <v>0</v>
      </c>
      <c r="H3159" s="12">
        <f>H3150</f>
        <v>3.0483327530088355</v>
      </c>
      <c r="I3159" s="12">
        <f t="shared" ref="I3159:K3159" si="5752">I3150</f>
        <v>0.36622005313573691</v>
      </c>
      <c r="J3159" s="12">
        <f t="shared" si="5752"/>
        <v>2.7368871658468907</v>
      </c>
      <c r="K3159" s="12">
        <f t="shared" si="5752"/>
        <v>-6.9646830963958919E-2</v>
      </c>
      <c r="L3159" s="4">
        <f t="shared" si="5739"/>
        <v>6.1514399719914632</v>
      </c>
      <c r="M3159" s="11">
        <f t="shared" si="5740"/>
        <v>0.99787411717901342</v>
      </c>
      <c r="N3159" s="12">
        <f t="shared" si="5741"/>
        <v>4.5193777685658588E-6</v>
      </c>
      <c r="O3159" s="12">
        <f t="shared" si="5742"/>
        <v>-9.0195402020122334E-6</v>
      </c>
      <c r="P3159" s="12">
        <f t="shared" si="5734"/>
        <v>-9.0195402020122334E-6</v>
      </c>
      <c r="Q3159" s="12">
        <f t="shared" si="5735"/>
        <v>-9.0195402020122334E-6</v>
      </c>
      <c r="R3159" s="12">
        <f t="shared" si="5736"/>
        <v>0</v>
      </c>
      <c r="S3159" s="4">
        <f t="shared" si="5743"/>
        <v>1</v>
      </c>
      <c r="T3159" s="15" t="str">
        <f t="shared" si="5744"/>
        <v>OK</v>
      </c>
    </row>
    <row r="3160" spans="1:20" x14ac:dyDescent="0.25">
      <c r="A3160" t="s">
        <v>39</v>
      </c>
      <c r="B3160" t="s">
        <v>31</v>
      </c>
      <c r="C3160" s="4">
        <f t="shared" ref="C3160:G3160" si="5753">C3142</f>
        <v>0</v>
      </c>
      <c r="D3160" s="4">
        <f t="shared" si="5753"/>
        <v>0</v>
      </c>
      <c r="E3160" s="4">
        <f t="shared" si="5753"/>
        <v>0</v>
      </c>
      <c r="F3160" s="4">
        <f t="shared" si="5753"/>
        <v>-1</v>
      </c>
      <c r="G3160" s="4">
        <f t="shared" si="5753"/>
        <v>0</v>
      </c>
      <c r="H3160" s="12">
        <f>H3150</f>
        <v>3.0483327530088355</v>
      </c>
      <c r="I3160" s="12">
        <f t="shared" ref="I3160:K3160" si="5754">I3150</f>
        <v>0.36622005313573691</v>
      </c>
      <c r="J3160" s="12">
        <f t="shared" si="5754"/>
        <v>2.7368871658468907</v>
      </c>
      <c r="K3160" s="12">
        <f t="shared" si="5754"/>
        <v>-6.9646830963958919E-2</v>
      </c>
      <c r="L3160" s="4">
        <f t="shared" si="5739"/>
        <v>-2.7368871658468907</v>
      </c>
      <c r="M3160" s="11">
        <f t="shared" si="5740"/>
        <v>6.0831499803937775E-2</v>
      </c>
      <c r="N3160" s="12">
        <f t="shared" si="5741"/>
        <v>3.7004713683964816E-3</v>
      </c>
      <c r="O3160" s="12">
        <f t="shared" si="5742"/>
        <v>0</v>
      </c>
      <c r="P3160" s="12">
        <f t="shared" si="5734"/>
        <v>0</v>
      </c>
      <c r="Q3160" s="12">
        <f t="shared" si="5735"/>
        <v>-6.9507322901507873E-3</v>
      </c>
      <c r="R3160" s="12">
        <f t="shared" si="5736"/>
        <v>0</v>
      </c>
      <c r="S3160" s="4">
        <f t="shared" si="5743"/>
        <v>0</v>
      </c>
      <c r="T3160" s="15" t="str">
        <f t="shared" si="5744"/>
        <v>OK</v>
      </c>
    </row>
    <row r="3161" spans="1:20" x14ac:dyDescent="0.25">
      <c r="A3161" t="s">
        <v>40</v>
      </c>
      <c r="B3161" t="s">
        <v>30</v>
      </c>
      <c r="C3161" s="4">
        <f t="shared" ref="C3161:G3161" si="5755">C3143</f>
        <v>1</v>
      </c>
      <c r="D3161" s="4">
        <f t="shared" si="5755"/>
        <v>1</v>
      </c>
      <c r="E3161" s="4">
        <f t="shared" si="5755"/>
        <v>0</v>
      </c>
      <c r="F3161" s="4">
        <f t="shared" si="5755"/>
        <v>1</v>
      </c>
      <c r="G3161" s="4">
        <f t="shared" si="5755"/>
        <v>1</v>
      </c>
      <c r="H3161" s="12">
        <f>H3150</f>
        <v>3.0483327530088355</v>
      </c>
      <c r="I3161" s="12">
        <f t="shared" ref="I3161:K3161" si="5756">I3150</f>
        <v>0.36622005313573691</v>
      </c>
      <c r="J3161" s="12">
        <f t="shared" si="5756"/>
        <v>2.7368871658468907</v>
      </c>
      <c r="K3161" s="12">
        <f t="shared" si="5756"/>
        <v>-6.9646830963958919E-2</v>
      </c>
      <c r="L3161" s="4">
        <f t="shared" si="5739"/>
        <v>5.7155730878917677</v>
      </c>
      <c r="M3161" s="11">
        <f t="shared" si="5740"/>
        <v>0.99671655445128471</v>
      </c>
      <c r="N3161" s="12">
        <f t="shared" si="5741"/>
        <v>1.0781014671378261E-5</v>
      </c>
      <c r="O3161" s="12">
        <f t="shared" si="5742"/>
        <v>-2.1491231593489779E-5</v>
      </c>
      <c r="P3161" s="12">
        <f t="shared" si="5734"/>
        <v>0</v>
      </c>
      <c r="Q3161" s="12">
        <f t="shared" si="5735"/>
        <v>-2.1491231593489779E-5</v>
      </c>
      <c r="R3161" s="12">
        <f t="shared" si="5736"/>
        <v>-2.1491231593489779E-5</v>
      </c>
      <c r="S3161" s="4">
        <f t="shared" si="5743"/>
        <v>1</v>
      </c>
      <c r="T3161" s="15" t="str">
        <f t="shared" si="5744"/>
        <v>OK</v>
      </c>
    </row>
    <row r="3162" spans="1:20" x14ac:dyDescent="0.25">
      <c r="A3162" t="s">
        <v>39</v>
      </c>
      <c r="B3162" t="s">
        <v>36</v>
      </c>
      <c r="C3162" s="4">
        <f t="shared" ref="C3162:G3162" si="5757">C3144</f>
        <v>0</v>
      </c>
      <c r="D3162" s="4">
        <f t="shared" si="5757"/>
        <v>-1</v>
      </c>
      <c r="E3162" s="4">
        <f t="shared" si="5757"/>
        <v>0</v>
      </c>
      <c r="F3162" s="4">
        <f t="shared" si="5757"/>
        <v>-1</v>
      </c>
      <c r="G3162" s="4">
        <f t="shared" si="5757"/>
        <v>0</v>
      </c>
      <c r="H3162" s="12">
        <f>H3150</f>
        <v>3.0483327530088355</v>
      </c>
      <c r="I3162" s="12">
        <f t="shared" ref="I3162:K3162" si="5758">I3150</f>
        <v>0.36622005313573691</v>
      </c>
      <c r="J3162" s="12">
        <f t="shared" si="5758"/>
        <v>2.7368871658468907</v>
      </c>
      <c r="K3162" s="12">
        <f t="shared" si="5758"/>
        <v>-6.9646830963958919E-2</v>
      </c>
      <c r="L3162" s="4">
        <f t="shared" si="5739"/>
        <v>-5.7852199188557263</v>
      </c>
      <c r="M3162" s="11">
        <f t="shared" si="5740"/>
        <v>3.0632224082119616E-3</v>
      </c>
      <c r="N3162" s="12">
        <f t="shared" si="5741"/>
        <v>9.3833315221718903E-6</v>
      </c>
      <c r="O3162" s="12">
        <f t="shared" si="5742"/>
        <v>-1.8709176581578979E-5</v>
      </c>
      <c r="P3162" s="12">
        <f t="shared" si="5734"/>
        <v>0</v>
      </c>
      <c r="Q3162" s="12">
        <f t="shared" si="5735"/>
        <v>-1.8709176581578979E-5</v>
      </c>
      <c r="R3162" s="12">
        <f t="shared" si="5736"/>
        <v>0</v>
      </c>
      <c r="S3162" s="4">
        <f t="shared" si="5743"/>
        <v>0</v>
      </c>
      <c r="T3162" s="15" t="str">
        <f t="shared" si="5744"/>
        <v>OK</v>
      </c>
    </row>
    <row r="3163" spans="1:20" x14ac:dyDescent="0.25">
      <c r="A3163" t="s">
        <v>40</v>
      </c>
      <c r="B3163" t="s">
        <v>33</v>
      </c>
      <c r="C3163" s="4">
        <f t="shared" ref="C3163:G3163" si="5759">C3145</f>
        <v>1</v>
      </c>
      <c r="D3163" s="4">
        <f t="shared" si="5759"/>
        <v>1</v>
      </c>
      <c r="E3163" s="4">
        <f t="shared" si="5759"/>
        <v>1</v>
      </c>
      <c r="F3163" s="4">
        <f t="shared" si="5759"/>
        <v>1</v>
      </c>
      <c r="G3163" s="4">
        <f t="shared" si="5759"/>
        <v>0</v>
      </c>
      <c r="H3163" s="12">
        <f>H3150</f>
        <v>3.0483327530088355</v>
      </c>
      <c r="I3163" s="12">
        <f t="shared" ref="I3163:K3163" si="5760">I3150</f>
        <v>0.36622005313573691</v>
      </c>
      <c r="J3163" s="12">
        <f t="shared" si="5760"/>
        <v>2.7368871658468907</v>
      </c>
      <c r="K3163" s="12">
        <f t="shared" si="5760"/>
        <v>-6.9646830963958919E-2</v>
      </c>
      <c r="L3163" s="4">
        <f t="shared" si="5739"/>
        <v>6.1514399719914632</v>
      </c>
      <c r="M3163" s="11">
        <f t="shared" si="5740"/>
        <v>0.99787411717901342</v>
      </c>
      <c r="N3163" s="12">
        <f t="shared" si="5741"/>
        <v>4.5193777685658588E-6</v>
      </c>
      <c r="O3163" s="12">
        <f t="shared" si="5742"/>
        <v>-9.0195402020122334E-6</v>
      </c>
      <c r="P3163" s="12">
        <f t="shared" si="5734"/>
        <v>-9.0195402020122334E-6</v>
      </c>
      <c r="Q3163" s="12">
        <f t="shared" si="5735"/>
        <v>-9.0195402020122334E-6</v>
      </c>
      <c r="R3163" s="12">
        <f t="shared" si="5736"/>
        <v>0</v>
      </c>
      <c r="S3163" s="4">
        <f t="shared" si="5743"/>
        <v>1</v>
      </c>
      <c r="T3163" s="15" t="str">
        <f t="shared" si="5744"/>
        <v>OK</v>
      </c>
    </row>
    <row r="3164" spans="1:20" x14ac:dyDescent="0.25">
      <c r="M3164" s="5" t="s">
        <v>47</v>
      </c>
      <c r="N3164" s="11">
        <f>AVERAGE(N3154:N3163)</f>
        <v>1.062623660224363E-3</v>
      </c>
      <c r="O3164"/>
    </row>
    <row r="3165" spans="1:20" x14ac:dyDescent="0.25">
      <c r="H3165" t="s">
        <v>41</v>
      </c>
      <c r="I3165">
        <f>I3147</f>
        <v>3</v>
      </c>
      <c r="M3165"/>
      <c r="N3165" s="5" t="s">
        <v>46</v>
      </c>
      <c r="O3165" s="11">
        <f>AVERAGE(O3154:O3163)</f>
        <v>-9.119973708495774E-4</v>
      </c>
      <c r="P3165" s="11">
        <f t="shared" ref="P3165:R3165" si="5761">AVERAGE(P3154:P3163)</f>
        <v>5.1797999077988585E-5</v>
      </c>
      <c r="Q3165" s="11">
        <f t="shared" si="5761"/>
        <v>-1.10905493570055E-3</v>
      </c>
      <c r="R3165" s="11">
        <f t="shared" si="5761"/>
        <v>4.9205422637909777E-5</v>
      </c>
    </row>
    <row r="3166" spans="1:20" x14ac:dyDescent="0.25">
      <c r="M3166"/>
      <c r="N3166"/>
      <c r="O3166"/>
    </row>
    <row r="3167" spans="1:20" x14ac:dyDescent="0.25">
      <c r="M3167"/>
      <c r="N3167"/>
      <c r="O3167"/>
    </row>
    <row r="3168" spans="1:20" x14ac:dyDescent="0.25">
      <c r="H3168" s="13">
        <f>H3150-O3165*$I3165</f>
        <v>3.0510687451213845</v>
      </c>
      <c r="I3168" s="13">
        <f t="shared" ref="I3168" si="5762">I3150-P3165*$I3165</f>
        <v>0.36606465913850295</v>
      </c>
      <c r="J3168" s="13">
        <f t="shared" ref="J3168" si="5763">J3150-Q3165*$I3165</f>
        <v>2.7402143306539926</v>
      </c>
      <c r="K3168" s="13">
        <f t="shared" ref="K3168" si="5764">K3150-R3165*$I3165</f>
        <v>-6.9794447231872656E-2</v>
      </c>
      <c r="M3168"/>
      <c r="N3168"/>
      <c r="O3168"/>
    </row>
    <row r="3169" spans="1:20" x14ac:dyDescent="0.25">
      <c r="H3169" s="36" t="s">
        <v>18</v>
      </c>
      <c r="I3169" s="36"/>
      <c r="J3169" s="36"/>
      <c r="K3169" s="36"/>
      <c r="M3169"/>
      <c r="N3169"/>
      <c r="O3169" s="37" t="s">
        <v>23</v>
      </c>
      <c r="P3169" s="37"/>
      <c r="Q3169" s="37"/>
      <c r="R3169" s="37"/>
    </row>
    <row r="3170" spans="1:20" x14ac:dyDescent="0.25">
      <c r="A3170" s="14" t="s">
        <v>45</v>
      </c>
      <c r="B3170" s="14">
        <f>B3152+1</f>
        <v>176</v>
      </c>
      <c r="H3170" s="8" t="s">
        <v>19</v>
      </c>
      <c r="I3170" s="8" t="s">
        <v>20</v>
      </c>
      <c r="J3170" s="8" t="s">
        <v>22</v>
      </c>
      <c r="K3170" s="8" t="s">
        <v>21</v>
      </c>
      <c r="M3170"/>
      <c r="N3170"/>
      <c r="O3170" s="8" t="s">
        <v>24</v>
      </c>
      <c r="P3170" s="8" t="s">
        <v>25</v>
      </c>
      <c r="Q3170" s="8" t="s">
        <v>26</v>
      </c>
      <c r="R3170" s="8" t="s">
        <v>27</v>
      </c>
    </row>
    <row r="3171" spans="1:20" ht="30" x14ac:dyDescent="0.25">
      <c r="A3171" s="6" t="s">
        <v>44</v>
      </c>
      <c r="B3171" s="6" t="s">
        <v>13</v>
      </c>
      <c r="C3171" s="7" t="s">
        <v>7</v>
      </c>
      <c r="D3171" s="6" t="s">
        <v>14</v>
      </c>
      <c r="E3171" s="6" t="s">
        <v>1</v>
      </c>
      <c r="F3171" s="6" t="s">
        <v>2</v>
      </c>
      <c r="G3171" s="6" t="s">
        <v>15</v>
      </c>
      <c r="H3171" s="9" t="s">
        <v>14</v>
      </c>
      <c r="I3171" s="9" t="s">
        <v>1</v>
      </c>
      <c r="J3171" s="9" t="s">
        <v>2</v>
      </c>
      <c r="K3171" s="9" t="s">
        <v>15</v>
      </c>
      <c r="L3171" s="6" t="s">
        <v>16</v>
      </c>
      <c r="M3171" s="6" t="s">
        <v>17</v>
      </c>
      <c r="N3171" s="6" t="s">
        <v>28</v>
      </c>
      <c r="O3171" s="9" t="s">
        <v>14</v>
      </c>
      <c r="P3171" s="9" t="s">
        <v>1</v>
      </c>
      <c r="Q3171" s="9" t="s">
        <v>2</v>
      </c>
      <c r="R3171" s="9" t="s">
        <v>15</v>
      </c>
      <c r="S3171" s="7" t="s">
        <v>42</v>
      </c>
      <c r="T3171" s="9" t="s">
        <v>43</v>
      </c>
    </row>
    <row r="3172" spans="1:20" x14ac:dyDescent="0.25">
      <c r="A3172" t="s">
        <v>39</v>
      </c>
      <c r="B3172" t="s">
        <v>29</v>
      </c>
      <c r="C3172" s="4">
        <f>C3154</f>
        <v>0</v>
      </c>
      <c r="D3172" s="4">
        <f t="shared" ref="D3172:G3172" si="5765">D3154</f>
        <v>-1</v>
      </c>
      <c r="E3172" s="4">
        <f t="shared" si="5765"/>
        <v>1</v>
      </c>
      <c r="F3172" s="4">
        <f t="shared" si="5765"/>
        <v>0</v>
      </c>
      <c r="G3172" s="4">
        <f t="shared" si="5765"/>
        <v>1</v>
      </c>
      <c r="H3172" s="12">
        <f>H3168</f>
        <v>3.0510687451213845</v>
      </c>
      <c r="I3172" s="12">
        <f t="shared" ref="I3172:K3172" si="5766">I3168</f>
        <v>0.36606465913850295</v>
      </c>
      <c r="J3172" s="12">
        <f t="shared" si="5766"/>
        <v>2.7402143306539926</v>
      </c>
      <c r="K3172" s="12">
        <f t="shared" si="5766"/>
        <v>-6.9794447231872656E-2</v>
      </c>
      <c r="L3172" s="4">
        <f>SUMPRODUCT(D3172:G3172,H3172:K3172)</f>
        <v>-2.7547985332147542</v>
      </c>
      <c r="M3172" s="11">
        <f>1/(1+EXP(-L3172))</f>
        <v>5.98162184220297E-2</v>
      </c>
      <c r="N3172" s="12">
        <f>(M3172-C3172)^2</f>
        <v>3.5779799863119655E-3</v>
      </c>
      <c r="O3172" s="12">
        <f>2*D3172*$M3172*(1-$M3172)*($M3172-$C3172)</f>
        <v>-6.7279175078821555E-3</v>
      </c>
      <c r="P3172" s="12">
        <f t="shared" ref="P3172:P3181" si="5767">2*E3172*$M3172*(1-$M3172)*($M3172-$C3172)</f>
        <v>6.7279175078821555E-3</v>
      </c>
      <c r="Q3172" s="12">
        <f t="shared" ref="Q3172:Q3181" si="5768">2*F3172*$M3172*(1-$M3172)*($M3172-$C3172)</f>
        <v>0</v>
      </c>
      <c r="R3172" s="12">
        <f t="shared" ref="R3172:R3181" si="5769">2*G3172*$M3172*(1-$M3172)*($M3172-$C3172)</f>
        <v>6.7279175078821555E-3</v>
      </c>
      <c r="S3172" s="4">
        <f>IF(M3172&gt;0.5,1,0)</f>
        <v>0</v>
      </c>
      <c r="T3172" s="15" t="str">
        <f>IF(S3172=C3172,"OK","FAUX")</f>
        <v>OK</v>
      </c>
    </row>
    <row r="3173" spans="1:20" x14ac:dyDescent="0.25">
      <c r="A3173" t="s">
        <v>40</v>
      </c>
      <c r="B3173" t="s">
        <v>34</v>
      </c>
      <c r="C3173" s="4">
        <f t="shared" ref="C3173:G3173" si="5770">C3155</f>
        <v>1</v>
      </c>
      <c r="D3173" s="4">
        <f t="shared" si="5770"/>
        <v>0</v>
      </c>
      <c r="E3173" s="4">
        <f t="shared" si="5770"/>
        <v>1</v>
      </c>
      <c r="F3173" s="4">
        <f t="shared" si="5770"/>
        <v>1</v>
      </c>
      <c r="G3173" s="4">
        <f t="shared" si="5770"/>
        <v>1</v>
      </c>
      <c r="H3173" s="12">
        <f>H3168</f>
        <v>3.0510687451213845</v>
      </c>
      <c r="I3173" s="12">
        <f t="shared" ref="I3173:K3173" si="5771">I3168</f>
        <v>0.36606465913850295</v>
      </c>
      <c r="J3173" s="12">
        <f t="shared" si="5771"/>
        <v>2.7402143306539926</v>
      </c>
      <c r="K3173" s="12">
        <f t="shared" si="5771"/>
        <v>-6.9794447231872656E-2</v>
      </c>
      <c r="L3173" s="4">
        <f t="shared" ref="L3173:L3181" si="5772">SUMPRODUCT(D3173:G3173,H3173:K3173)</f>
        <v>3.0364845425606228</v>
      </c>
      <c r="M3173" s="11">
        <f t="shared" ref="M3173:M3181" si="5773">1/(1+EXP(-L3173))</f>
        <v>0.95419542591973883</v>
      </c>
      <c r="N3173" s="12">
        <f t="shared" ref="N3173:N3181" si="5774">(M3173-C3173)^2</f>
        <v>2.0980590066741337E-3</v>
      </c>
      <c r="O3173" s="12">
        <f t="shared" ref="O3173:O3181" si="5775">2*D3173*$M3173*(1-$M3173)*($M3173-$C3173)</f>
        <v>0</v>
      </c>
      <c r="P3173" s="12">
        <f t="shared" si="5767"/>
        <v>-4.0039166149563382E-3</v>
      </c>
      <c r="Q3173" s="12">
        <f t="shared" si="5768"/>
        <v>-4.0039166149563382E-3</v>
      </c>
      <c r="R3173" s="12">
        <f t="shared" si="5769"/>
        <v>-4.0039166149563382E-3</v>
      </c>
      <c r="S3173" s="4">
        <f t="shared" ref="S3173:S3181" si="5776">IF(M3173&gt;0.5,1,0)</f>
        <v>1</v>
      </c>
      <c r="T3173" s="15" t="str">
        <f t="shared" ref="T3173:T3181" si="5777">IF(S3173=C3173,"OK","FAUX")</f>
        <v>OK</v>
      </c>
    </row>
    <row r="3174" spans="1:20" x14ac:dyDescent="0.25">
      <c r="A3174" t="s">
        <v>39</v>
      </c>
      <c r="B3174" t="s">
        <v>35</v>
      </c>
      <c r="C3174" s="4">
        <f t="shared" ref="C3174:G3174" si="5778">C3156</f>
        <v>0</v>
      </c>
      <c r="D3174" s="4">
        <f t="shared" si="5778"/>
        <v>-1</v>
      </c>
      <c r="E3174" s="4">
        <f t="shared" si="5778"/>
        <v>1</v>
      </c>
      <c r="F3174" s="4">
        <f t="shared" si="5778"/>
        <v>-1</v>
      </c>
      <c r="G3174" s="4">
        <f t="shared" si="5778"/>
        <v>0</v>
      </c>
      <c r="H3174" s="12">
        <f>H3168</f>
        <v>3.0510687451213845</v>
      </c>
      <c r="I3174" s="12">
        <f t="shared" ref="I3174:K3174" si="5779">I3168</f>
        <v>0.36606465913850295</v>
      </c>
      <c r="J3174" s="12">
        <f t="shared" si="5779"/>
        <v>2.7402143306539926</v>
      </c>
      <c r="K3174" s="12">
        <f t="shared" si="5779"/>
        <v>-6.9794447231872656E-2</v>
      </c>
      <c r="L3174" s="4">
        <f t="shared" si="5772"/>
        <v>-5.4252184166368735</v>
      </c>
      <c r="M3174" s="11">
        <f t="shared" si="5773"/>
        <v>4.3847930420052089E-3</v>
      </c>
      <c r="N3174" s="12">
        <f t="shared" si="5774"/>
        <v>1.9226410021217295E-5</v>
      </c>
      <c r="O3174" s="12">
        <f t="shared" si="5775"/>
        <v>-3.8284212384667045E-5</v>
      </c>
      <c r="P3174" s="12">
        <f t="shared" si="5767"/>
        <v>3.8284212384667045E-5</v>
      </c>
      <c r="Q3174" s="12">
        <f t="shared" si="5768"/>
        <v>-3.8284212384667045E-5</v>
      </c>
      <c r="R3174" s="12">
        <f t="shared" si="5769"/>
        <v>0</v>
      </c>
      <c r="S3174" s="4">
        <f t="shared" si="5776"/>
        <v>0</v>
      </c>
      <c r="T3174" s="15" t="str">
        <f t="shared" si="5777"/>
        <v>OK</v>
      </c>
    </row>
    <row r="3175" spans="1:20" x14ac:dyDescent="0.25">
      <c r="A3175" t="s">
        <v>39</v>
      </c>
      <c r="B3175" t="s">
        <v>37</v>
      </c>
      <c r="C3175" s="4">
        <f t="shared" ref="C3175:G3175" si="5780">C3157</f>
        <v>0</v>
      </c>
      <c r="D3175" s="4">
        <f t="shared" si="5780"/>
        <v>-1</v>
      </c>
      <c r="E3175" s="4">
        <f t="shared" si="5780"/>
        <v>0</v>
      </c>
      <c r="F3175" s="4">
        <f t="shared" si="5780"/>
        <v>-1</v>
      </c>
      <c r="G3175" s="4">
        <f t="shared" si="5780"/>
        <v>1</v>
      </c>
      <c r="H3175" s="12">
        <f>H3168</f>
        <v>3.0510687451213845</v>
      </c>
      <c r="I3175" s="12">
        <f t="shared" ref="I3175:K3175" si="5781">I3168</f>
        <v>0.36606465913850295</v>
      </c>
      <c r="J3175" s="12">
        <f t="shared" si="5781"/>
        <v>2.7402143306539926</v>
      </c>
      <c r="K3175" s="12">
        <f t="shared" si="5781"/>
        <v>-6.9794447231872656E-2</v>
      </c>
      <c r="L3175" s="4">
        <f t="shared" si="5772"/>
        <v>-5.8610775230072498</v>
      </c>
      <c r="M3175" s="11">
        <f t="shared" si="5773"/>
        <v>2.8400840059002552E-3</v>
      </c>
      <c r="N3175" s="12">
        <f t="shared" si="5774"/>
        <v>8.066077160570441E-6</v>
      </c>
      <c r="O3175" s="12">
        <f t="shared" si="5775"/>
        <v>-1.6086337647672694E-5</v>
      </c>
      <c r="P3175" s="12">
        <f t="shared" si="5767"/>
        <v>0</v>
      </c>
      <c r="Q3175" s="12">
        <f t="shared" si="5768"/>
        <v>-1.6086337647672694E-5</v>
      </c>
      <c r="R3175" s="12">
        <f t="shared" si="5769"/>
        <v>1.6086337647672694E-5</v>
      </c>
      <c r="S3175" s="4">
        <f t="shared" si="5776"/>
        <v>0</v>
      </c>
      <c r="T3175" s="15" t="str">
        <f t="shared" si="5777"/>
        <v>OK</v>
      </c>
    </row>
    <row r="3176" spans="1:20" x14ac:dyDescent="0.25">
      <c r="A3176" t="s">
        <v>40</v>
      </c>
      <c r="B3176" t="s">
        <v>32</v>
      </c>
      <c r="C3176" s="4">
        <f t="shared" ref="C3176:G3176" si="5782">C3158</f>
        <v>1</v>
      </c>
      <c r="D3176" s="4">
        <f t="shared" si="5782"/>
        <v>1</v>
      </c>
      <c r="E3176" s="4">
        <f t="shared" si="5782"/>
        <v>1</v>
      </c>
      <c r="F3176" s="4">
        <f t="shared" si="5782"/>
        <v>0</v>
      </c>
      <c r="G3176" s="4">
        <f t="shared" si="5782"/>
        <v>1</v>
      </c>
      <c r="H3176" s="12">
        <f>H3168</f>
        <v>3.0510687451213845</v>
      </c>
      <c r="I3176" s="12">
        <f t="shared" ref="I3176:K3176" si="5783">I3168</f>
        <v>0.36606465913850295</v>
      </c>
      <c r="J3176" s="12">
        <f t="shared" si="5783"/>
        <v>2.7402143306539926</v>
      </c>
      <c r="K3176" s="12">
        <f t="shared" si="5783"/>
        <v>-6.9794447231872656E-2</v>
      </c>
      <c r="L3176" s="4">
        <f t="shared" si="5772"/>
        <v>3.3473389570280148</v>
      </c>
      <c r="M3176" s="11">
        <f t="shared" si="5773"/>
        <v>0.9660175884135509</v>
      </c>
      <c r="N3176" s="12">
        <f t="shared" si="5774"/>
        <v>1.1548042972308302E-3</v>
      </c>
      <c r="O3176" s="12">
        <f t="shared" si="5775"/>
        <v>-2.2311225246010639E-3</v>
      </c>
      <c r="P3176" s="12">
        <f t="shared" si="5767"/>
        <v>-2.2311225246010639E-3</v>
      </c>
      <c r="Q3176" s="12">
        <f t="shared" si="5768"/>
        <v>0</v>
      </c>
      <c r="R3176" s="12">
        <f t="shared" si="5769"/>
        <v>-2.2311225246010639E-3</v>
      </c>
      <c r="S3176" s="4">
        <f t="shared" si="5776"/>
        <v>1</v>
      </c>
      <c r="T3176" s="15" t="str">
        <f t="shared" si="5777"/>
        <v>OK</v>
      </c>
    </row>
    <row r="3177" spans="1:20" x14ac:dyDescent="0.25">
      <c r="A3177" t="s">
        <v>40</v>
      </c>
      <c r="B3177" t="s">
        <v>38</v>
      </c>
      <c r="C3177" s="4">
        <f t="shared" ref="C3177:G3177" si="5784">C3159</f>
        <v>1</v>
      </c>
      <c r="D3177" s="4">
        <f t="shared" si="5784"/>
        <v>1</v>
      </c>
      <c r="E3177" s="4">
        <f t="shared" si="5784"/>
        <v>1</v>
      </c>
      <c r="F3177" s="4">
        <f t="shared" si="5784"/>
        <v>1</v>
      </c>
      <c r="G3177" s="4">
        <f t="shared" si="5784"/>
        <v>0</v>
      </c>
      <c r="H3177" s="12">
        <f>H3168</f>
        <v>3.0510687451213845</v>
      </c>
      <c r="I3177" s="12">
        <f t="shared" ref="I3177:K3177" si="5785">I3168</f>
        <v>0.36606465913850295</v>
      </c>
      <c r="J3177" s="12">
        <f t="shared" si="5785"/>
        <v>2.7402143306539926</v>
      </c>
      <c r="K3177" s="12">
        <f t="shared" si="5785"/>
        <v>-6.9794447231872656E-2</v>
      </c>
      <c r="L3177" s="4">
        <f t="shared" si="5772"/>
        <v>6.1573477349138805</v>
      </c>
      <c r="M3177" s="11">
        <f t="shared" si="5773"/>
        <v>0.99788661290101954</v>
      </c>
      <c r="N3177" s="12">
        <f t="shared" si="5774"/>
        <v>4.4664050301370321E-6</v>
      </c>
      <c r="O3177" s="12">
        <f t="shared" si="5775"/>
        <v>-8.913931574735039E-6</v>
      </c>
      <c r="P3177" s="12">
        <f t="shared" si="5767"/>
        <v>-8.913931574735039E-6</v>
      </c>
      <c r="Q3177" s="12">
        <f t="shared" si="5768"/>
        <v>-8.913931574735039E-6</v>
      </c>
      <c r="R3177" s="12">
        <f t="shared" si="5769"/>
        <v>0</v>
      </c>
      <c r="S3177" s="4">
        <f t="shared" si="5776"/>
        <v>1</v>
      </c>
      <c r="T3177" s="15" t="str">
        <f t="shared" si="5777"/>
        <v>OK</v>
      </c>
    </row>
    <row r="3178" spans="1:20" x14ac:dyDescent="0.25">
      <c r="A3178" t="s">
        <v>39</v>
      </c>
      <c r="B3178" t="s">
        <v>31</v>
      </c>
      <c r="C3178" s="4">
        <f t="shared" ref="C3178:G3178" si="5786">C3160</f>
        <v>0</v>
      </c>
      <c r="D3178" s="4">
        <f t="shared" si="5786"/>
        <v>0</v>
      </c>
      <c r="E3178" s="4">
        <f t="shared" si="5786"/>
        <v>0</v>
      </c>
      <c r="F3178" s="4">
        <f t="shared" si="5786"/>
        <v>-1</v>
      </c>
      <c r="G3178" s="4">
        <f t="shared" si="5786"/>
        <v>0</v>
      </c>
      <c r="H3178" s="12">
        <f>H3168</f>
        <v>3.0510687451213845</v>
      </c>
      <c r="I3178" s="12">
        <f t="shared" ref="I3178:K3178" si="5787">I3168</f>
        <v>0.36606465913850295</v>
      </c>
      <c r="J3178" s="12">
        <f t="shared" si="5787"/>
        <v>2.7402143306539926</v>
      </c>
      <c r="K3178" s="12">
        <f t="shared" si="5787"/>
        <v>-6.9794447231872656E-2</v>
      </c>
      <c r="L3178" s="4">
        <f t="shared" si="5772"/>
        <v>-2.7402143306539926</v>
      </c>
      <c r="M3178" s="11">
        <f t="shared" si="5773"/>
        <v>6.0641692974907818E-2</v>
      </c>
      <c r="N3178" s="12">
        <f t="shared" si="5774"/>
        <v>3.6774149268629843E-3</v>
      </c>
      <c r="O3178" s="12">
        <f t="shared" si="5775"/>
        <v>0</v>
      </c>
      <c r="P3178" s="12">
        <f t="shared" si="5767"/>
        <v>0</v>
      </c>
      <c r="Q3178" s="12">
        <f t="shared" si="5768"/>
        <v>-6.9088205198536319E-3</v>
      </c>
      <c r="R3178" s="12">
        <f t="shared" si="5769"/>
        <v>0</v>
      </c>
      <c r="S3178" s="4">
        <f t="shared" si="5776"/>
        <v>0</v>
      </c>
      <c r="T3178" s="15" t="str">
        <f t="shared" si="5777"/>
        <v>OK</v>
      </c>
    </row>
    <row r="3179" spans="1:20" x14ac:dyDescent="0.25">
      <c r="A3179" t="s">
        <v>40</v>
      </c>
      <c r="B3179" t="s">
        <v>30</v>
      </c>
      <c r="C3179" s="4">
        <f t="shared" ref="C3179:G3179" si="5788">C3161</f>
        <v>1</v>
      </c>
      <c r="D3179" s="4">
        <f t="shared" si="5788"/>
        <v>1</v>
      </c>
      <c r="E3179" s="4">
        <f t="shared" si="5788"/>
        <v>0</v>
      </c>
      <c r="F3179" s="4">
        <f t="shared" si="5788"/>
        <v>1</v>
      </c>
      <c r="G3179" s="4">
        <f t="shared" si="5788"/>
        <v>1</v>
      </c>
      <c r="H3179" s="12">
        <f>H3168</f>
        <v>3.0510687451213845</v>
      </c>
      <c r="I3179" s="12">
        <f t="shared" ref="I3179:K3179" si="5789">I3168</f>
        <v>0.36606465913850295</v>
      </c>
      <c r="J3179" s="12">
        <f t="shared" si="5789"/>
        <v>2.7402143306539926</v>
      </c>
      <c r="K3179" s="12">
        <f t="shared" si="5789"/>
        <v>-6.9794447231872656E-2</v>
      </c>
      <c r="L3179" s="4">
        <f t="shared" si="5772"/>
        <v>5.7214886285435043</v>
      </c>
      <c r="M3179" s="11">
        <f t="shared" si="5773"/>
        <v>0.99673585725674596</v>
      </c>
      <c r="N3179" s="12">
        <f t="shared" si="5774"/>
        <v>1.0654627848338005E-5</v>
      </c>
      <c r="O3179" s="12">
        <f t="shared" si="5775"/>
        <v>-2.1239699244329561E-5</v>
      </c>
      <c r="P3179" s="12">
        <f t="shared" si="5767"/>
        <v>0</v>
      </c>
      <c r="Q3179" s="12">
        <f t="shared" si="5768"/>
        <v>-2.1239699244329561E-5</v>
      </c>
      <c r="R3179" s="12">
        <f t="shared" si="5769"/>
        <v>-2.1239699244329561E-5</v>
      </c>
      <c r="S3179" s="4">
        <f t="shared" si="5776"/>
        <v>1</v>
      </c>
      <c r="T3179" s="15" t="str">
        <f t="shared" si="5777"/>
        <v>OK</v>
      </c>
    </row>
    <row r="3180" spans="1:20" x14ac:dyDescent="0.25">
      <c r="A3180" t="s">
        <v>39</v>
      </c>
      <c r="B3180" t="s">
        <v>36</v>
      </c>
      <c r="C3180" s="4">
        <f t="shared" ref="C3180:G3180" si="5790">C3162</f>
        <v>0</v>
      </c>
      <c r="D3180" s="4">
        <f t="shared" si="5790"/>
        <v>-1</v>
      </c>
      <c r="E3180" s="4">
        <f t="shared" si="5790"/>
        <v>0</v>
      </c>
      <c r="F3180" s="4">
        <f t="shared" si="5790"/>
        <v>-1</v>
      </c>
      <c r="G3180" s="4">
        <f t="shared" si="5790"/>
        <v>0</v>
      </c>
      <c r="H3180" s="12">
        <f>H3168</f>
        <v>3.0510687451213845</v>
      </c>
      <c r="I3180" s="12">
        <f t="shared" ref="I3180:K3180" si="5791">I3168</f>
        <v>0.36606465913850295</v>
      </c>
      <c r="J3180" s="12">
        <f t="shared" si="5791"/>
        <v>2.7402143306539926</v>
      </c>
      <c r="K3180" s="12">
        <f t="shared" si="5791"/>
        <v>-6.9794447231872656E-2</v>
      </c>
      <c r="L3180" s="4">
        <f t="shared" si="5772"/>
        <v>-5.791283075775377</v>
      </c>
      <c r="M3180" s="11">
        <f t="shared" si="5773"/>
        <v>3.0447621800074039E-3</v>
      </c>
      <c r="N3180" s="12">
        <f t="shared" si="5774"/>
        <v>9.2705767328034375E-6</v>
      </c>
      <c r="O3180" s="12">
        <f t="shared" si="5775"/>
        <v>-1.8484700062761082E-5</v>
      </c>
      <c r="P3180" s="12">
        <f t="shared" si="5767"/>
        <v>0</v>
      </c>
      <c r="Q3180" s="12">
        <f t="shared" si="5768"/>
        <v>-1.8484700062761082E-5</v>
      </c>
      <c r="R3180" s="12">
        <f t="shared" si="5769"/>
        <v>0</v>
      </c>
      <c r="S3180" s="4">
        <f t="shared" si="5776"/>
        <v>0</v>
      </c>
      <c r="T3180" s="15" t="str">
        <f t="shared" si="5777"/>
        <v>OK</v>
      </c>
    </row>
    <row r="3181" spans="1:20" x14ac:dyDescent="0.25">
      <c r="A3181" t="s">
        <v>40</v>
      </c>
      <c r="B3181" t="s">
        <v>33</v>
      </c>
      <c r="C3181" s="4">
        <f t="shared" ref="C3181:G3181" si="5792">C3163</f>
        <v>1</v>
      </c>
      <c r="D3181" s="4">
        <f t="shared" si="5792"/>
        <v>1</v>
      </c>
      <c r="E3181" s="4">
        <f t="shared" si="5792"/>
        <v>1</v>
      </c>
      <c r="F3181" s="4">
        <f t="shared" si="5792"/>
        <v>1</v>
      </c>
      <c r="G3181" s="4">
        <f t="shared" si="5792"/>
        <v>0</v>
      </c>
      <c r="H3181" s="12">
        <f>H3168</f>
        <v>3.0510687451213845</v>
      </c>
      <c r="I3181" s="12">
        <f t="shared" ref="I3181:K3181" si="5793">I3168</f>
        <v>0.36606465913850295</v>
      </c>
      <c r="J3181" s="12">
        <f t="shared" si="5793"/>
        <v>2.7402143306539926</v>
      </c>
      <c r="K3181" s="12">
        <f t="shared" si="5793"/>
        <v>-6.9794447231872656E-2</v>
      </c>
      <c r="L3181" s="4">
        <f t="shared" si="5772"/>
        <v>6.1573477349138805</v>
      </c>
      <c r="M3181" s="11">
        <f t="shared" si="5773"/>
        <v>0.99788661290101954</v>
      </c>
      <c r="N3181" s="12">
        <f t="shared" si="5774"/>
        <v>4.4664050301370321E-6</v>
      </c>
      <c r="O3181" s="12">
        <f t="shared" si="5775"/>
        <v>-8.913931574735039E-6</v>
      </c>
      <c r="P3181" s="12">
        <f t="shared" si="5767"/>
        <v>-8.913931574735039E-6</v>
      </c>
      <c r="Q3181" s="12">
        <f t="shared" si="5768"/>
        <v>-8.913931574735039E-6</v>
      </c>
      <c r="R3181" s="12">
        <f t="shared" si="5769"/>
        <v>0</v>
      </c>
      <c r="S3181" s="4">
        <f t="shared" si="5776"/>
        <v>1</v>
      </c>
      <c r="T3181" s="15" t="str">
        <f t="shared" si="5777"/>
        <v>OK</v>
      </c>
    </row>
    <row r="3182" spans="1:20" x14ac:dyDescent="0.25">
      <c r="M3182" s="5" t="s">
        <v>47</v>
      </c>
      <c r="N3182" s="11">
        <f>AVERAGE(N3172:N3181)</f>
        <v>1.0564408718903118E-3</v>
      </c>
      <c r="O3182"/>
    </row>
    <row r="3183" spans="1:20" x14ac:dyDescent="0.25">
      <c r="H3183" t="s">
        <v>41</v>
      </c>
      <c r="I3183">
        <f>I3165</f>
        <v>3</v>
      </c>
      <c r="M3183"/>
      <c r="N3183" s="5" t="s">
        <v>46</v>
      </c>
      <c r="O3183" s="11">
        <f>AVERAGE(O3172:O3181)</f>
        <v>-9.0709628449721206E-4</v>
      </c>
      <c r="P3183" s="11">
        <f t="shared" ref="P3183:R3183" si="5794">AVERAGE(P3172:P3181)</f>
        <v>5.1333471755995052E-5</v>
      </c>
      <c r="Q3183" s="11">
        <f t="shared" si="5794"/>
        <v>-1.102465994729887E-3</v>
      </c>
      <c r="R3183" s="11">
        <f t="shared" si="5794"/>
        <v>4.8772500672809655E-5</v>
      </c>
    </row>
    <row r="3184" spans="1:20" x14ac:dyDescent="0.25">
      <c r="M3184"/>
      <c r="N3184"/>
      <c r="O3184"/>
    </row>
    <row r="3185" spans="1:20" x14ac:dyDescent="0.25">
      <c r="M3185"/>
      <c r="N3185"/>
      <c r="O3185"/>
    </row>
    <row r="3186" spans="1:20" x14ac:dyDescent="0.25">
      <c r="H3186" s="13">
        <f>H3168-O3183*$I3183</f>
        <v>3.053790033974876</v>
      </c>
      <c r="I3186" s="13">
        <f t="shared" ref="I3186" si="5795">I3168-P3183*$I3183</f>
        <v>0.36591065872323497</v>
      </c>
      <c r="J3186" s="13">
        <f t="shared" ref="J3186" si="5796">J3168-Q3183*$I3183</f>
        <v>2.7435217286381821</v>
      </c>
      <c r="K3186" s="13">
        <f t="shared" ref="K3186" si="5797">K3168-R3183*$I3183</f>
        <v>-6.9940764733891089E-2</v>
      </c>
      <c r="M3186"/>
      <c r="N3186"/>
      <c r="O3186"/>
    </row>
    <row r="3187" spans="1:20" x14ac:dyDescent="0.25">
      <c r="H3187" s="36" t="s">
        <v>18</v>
      </c>
      <c r="I3187" s="36"/>
      <c r="J3187" s="36"/>
      <c r="K3187" s="36"/>
      <c r="M3187"/>
      <c r="N3187"/>
      <c r="O3187" s="37" t="s">
        <v>23</v>
      </c>
      <c r="P3187" s="37"/>
      <c r="Q3187" s="37"/>
      <c r="R3187" s="37"/>
    </row>
    <row r="3188" spans="1:20" x14ac:dyDescent="0.25">
      <c r="A3188" s="14" t="s">
        <v>45</v>
      </c>
      <c r="B3188" s="14">
        <f>B3170+1</f>
        <v>177</v>
      </c>
      <c r="H3188" s="8" t="s">
        <v>19</v>
      </c>
      <c r="I3188" s="8" t="s">
        <v>20</v>
      </c>
      <c r="J3188" s="8" t="s">
        <v>22</v>
      </c>
      <c r="K3188" s="8" t="s">
        <v>21</v>
      </c>
      <c r="M3188"/>
      <c r="N3188"/>
      <c r="O3188" s="8" t="s">
        <v>24</v>
      </c>
      <c r="P3188" s="8" t="s">
        <v>25</v>
      </c>
      <c r="Q3188" s="8" t="s">
        <v>26</v>
      </c>
      <c r="R3188" s="8" t="s">
        <v>27</v>
      </c>
    </row>
    <row r="3189" spans="1:20" ht="30" x14ac:dyDescent="0.25">
      <c r="A3189" s="6" t="s">
        <v>44</v>
      </c>
      <c r="B3189" s="6" t="s">
        <v>13</v>
      </c>
      <c r="C3189" s="7" t="s">
        <v>7</v>
      </c>
      <c r="D3189" s="6" t="s">
        <v>14</v>
      </c>
      <c r="E3189" s="6" t="s">
        <v>1</v>
      </c>
      <c r="F3189" s="6" t="s">
        <v>2</v>
      </c>
      <c r="G3189" s="6" t="s">
        <v>15</v>
      </c>
      <c r="H3189" s="9" t="s">
        <v>14</v>
      </c>
      <c r="I3189" s="9" t="s">
        <v>1</v>
      </c>
      <c r="J3189" s="9" t="s">
        <v>2</v>
      </c>
      <c r="K3189" s="9" t="s">
        <v>15</v>
      </c>
      <c r="L3189" s="6" t="s">
        <v>16</v>
      </c>
      <c r="M3189" s="6" t="s">
        <v>17</v>
      </c>
      <c r="N3189" s="6" t="s">
        <v>28</v>
      </c>
      <c r="O3189" s="9" t="s">
        <v>14</v>
      </c>
      <c r="P3189" s="9" t="s">
        <v>1</v>
      </c>
      <c r="Q3189" s="9" t="s">
        <v>2</v>
      </c>
      <c r="R3189" s="9" t="s">
        <v>15</v>
      </c>
      <c r="S3189" s="7" t="s">
        <v>42</v>
      </c>
      <c r="T3189" s="9" t="s">
        <v>43</v>
      </c>
    </row>
    <row r="3190" spans="1:20" x14ac:dyDescent="0.25">
      <c r="A3190" t="s">
        <v>39</v>
      </c>
      <c r="B3190" t="s">
        <v>29</v>
      </c>
      <c r="C3190" s="4">
        <f>C3172</f>
        <v>0</v>
      </c>
      <c r="D3190" s="4">
        <f t="shared" ref="D3190:G3190" si="5798">D3172</f>
        <v>-1</v>
      </c>
      <c r="E3190" s="4">
        <f t="shared" si="5798"/>
        <v>1</v>
      </c>
      <c r="F3190" s="4">
        <f t="shared" si="5798"/>
        <v>0</v>
      </c>
      <c r="G3190" s="4">
        <f t="shared" si="5798"/>
        <v>1</v>
      </c>
      <c r="H3190" s="12">
        <f>H3186</f>
        <v>3.053790033974876</v>
      </c>
      <c r="I3190" s="12">
        <f t="shared" ref="I3190:K3190" si="5799">I3186</f>
        <v>0.36591065872323497</v>
      </c>
      <c r="J3190" s="12">
        <f t="shared" si="5799"/>
        <v>2.7435217286381821</v>
      </c>
      <c r="K3190" s="12">
        <f t="shared" si="5799"/>
        <v>-6.9940764733891089E-2</v>
      </c>
      <c r="L3190" s="4">
        <f>SUMPRODUCT(D3190:G3190,H3190:K3190)</f>
        <v>-2.7578201399855322</v>
      </c>
      <c r="M3190" s="11">
        <f>1/(1+EXP(-L3190))</f>
        <v>5.9646514426000073E-2</v>
      </c>
      <c r="N3190" s="12">
        <f>(M3190-C3190)^2</f>
        <v>3.5577066831710348E-3</v>
      </c>
      <c r="O3190" s="12">
        <f>2*D3190*$M3190*(1-$M3190)*($M3190-$C3190)</f>
        <v>-6.6910037603395934E-3</v>
      </c>
      <c r="P3190" s="12">
        <f t="shared" ref="P3190:P3199" si="5800">2*E3190*$M3190*(1-$M3190)*($M3190-$C3190)</f>
        <v>6.6910037603395934E-3</v>
      </c>
      <c r="Q3190" s="12">
        <f t="shared" ref="Q3190:Q3199" si="5801">2*F3190*$M3190*(1-$M3190)*($M3190-$C3190)</f>
        <v>0</v>
      </c>
      <c r="R3190" s="12">
        <f t="shared" ref="R3190:R3199" si="5802">2*G3190*$M3190*(1-$M3190)*($M3190-$C3190)</f>
        <v>6.6910037603395934E-3</v>
      </c>
      <c r="S3190" s="4">
        <f>IF(M3190&gt;0.5,1,0)</f>
        <v>0</v>
      </c>
      <c r="T3190" s="15" t="str">
        <f>IF(S3190=C3190,"OK","FAUX")</f>
        <v>OK</v>
      </c>
    </row>
    <row r="3191" spans="1:20" x14ac:dyDescent="0.25">
      <c r="A3191" t="s">
        <v>40</v>
      </c>
      <c r="B3191" t="s">
        <v>34</v>
      </c>
      <c r="C3191" s="4">
        <f t="shared" ref="C3191:G3191" si="5803">C3173</f>
        <v>1</v>
      </c>
      <c r="D3191" s="4">
        <f t="shared" si="5803"/>
        <v>0</v>
      </c>
      <c r="E3191" s="4">
        <f t="shared" si="5803"/>
        <v>1</v>
      </c>
      <c r="F3191" s="4">
        <f t="shared" si="5803"/>
        <v>1</v>
      </c>
      <c r="G3191" s="4">
        <f t="shared" si="5803"/>
        <v>1</v>
      </c>
      <c r="H3191" s="12">
        <f>H3186</f>
        <v>3.053790033974876</v>
      </c>
      <c r="I3191" s="12">
        <f t="shared" ref="I3191:K3191" si="5804">I3186</f>
        <v>0.36591065872323497</v>
      </c>
      <c r="J3191" s="12">
        <f t="shared" si="5804"/>
        <v>2.7435217286381821</v>
      </c>
      <c r="K3191" s="12">
        <f t="shared" si="5804"/>
        <v>-6.9940764733891089E-2</v>
      </c>
      <c r="L3191" s="4">
        <f t="shared" ref="L3191:L3199" si="5805">SUMPRODUCT(D3191:G3191,H3191:K3191)</f>
        <v>3.0394916226275259</v>
      </c>
      <c r="M3191" s="11">
        <f t="shared" ref="M3191:M3199" si="5806">1/(1+EXP(-L3191))</f>
        <v>0.95432667555009865</v>
      </c>
      <c r="N3191" s="12">
        <f t="shared" ref="N3191:N3199" si="5807">(M3191-C3191)^2</f>
        <v>2.0860525663059567E-3</v>
      </c>
      <c r="O3191" s="12">
        <f t="shared" ref="O3191:O3199" si="5808">2*D3191*$M3191*(1-$M3191)*($M3191-$C3191)</f>
        <v>0</v>
      </c>
      <c r="P3191" s="12">
        <f t="shared" si="5800"/>
        <v>-3.9815512212510304E-3</v>
      </c>
      <c r="Q3191" s="12">
        <f t="shared" si="5801"/>
        <v>-3.9815512212510304E-3</v>
      </c>
      <c r="R3191" s="12">
        <f t="shared" si="5802"/>
        <v>-3.9815512212510304E-3</v>
      </c>
      <c r="S3191" s="4">
        <f t="shared" ref="S3191:S3199" si="5809">IF(M3191&gt;0.5,1,0)</f>
        <v>1</v>
      </c>
      <c r="T3191" s="15" t="str">
        <f t="shared" ref="T3191:T3199" si="5810">IF(S3191=C3191,"OK","FAUX")</f>
        <v>OK</v>
      </c>
    </row>
    <row r="3192" spans="1:20" x14ac:dyDescent="0.25">
      <c r="A3192" t="s">
        <v>39</v>
      </c>
      <c r="B3192" t="s">
        <v>35</v>
      </c>
      <c r="C3192" s="4">
        <f t="shared" ref="C3192:G3192" si="5811">C3174</f>
        <v>0</v>
      </c>
      <c r="D3192" s="4">
        <f t="shared" si="5811"/>
        <v>-1</v>
      </c>
      <c r="E3192" s="4">
        <f t="shared" si="5811"/>
        <v>1</v>
      </c>
      <c r="F3192" s="4">
        <f t="shared" si="5811"/>
        <v>-1</v>
      </c>
      <c r="G3192" s="4">
        <f t="shared" si="5811"/>
        <v>0</v>
      </c>
      <c r="H3192" s="12">
        <f>H3186</f>
        <v>3.053790033974876</v>
      </c>
      <c r="I3192" s="12">
        <f t="shared" ref="I3192:K3192" si="5812">I3186</f>
        <v>0.36591065872323497</v>
      </c>
      <c r="J3192" s="12">
        <f t="shared" si="5812"/>
        <v>2.7435217286381821</v>
      </c>
      <c r="K3192" s="12">
        <f t="shared" si="5812"/>
        <v>-6.9940764733891089E-2</v>
      </c>
      <c r="L3192" s="4">
        <f t="shared" si="5805"/>
        <v>-5.4314011038898231</v>
      </c>
      <c r="M3192" s="11">
        <f t="shared" si="5806"/>
        <v>4.35788464816404E-3</v>
      </c>
      <c r="N3192" s="12">
        <f t="shared" si="5807"/>
        <v>1.8991158606703819E-5</v>
      </c>
      <c r="O3192" s="12">
        <f t="shared" si="5808"/>
        <v>-3.7816794656321633E-5</v>
      </c>
      <c r="P3192" s="12">
        <f t="shared" si="5800"/>
        <v>3.7816794656321633E-5</v>
      </c>
      <c r="Q3192" s="12">
        <f t="shared" si="5801"/>
        <v>-3.7816794656321633E-5</v>
      </c>
      <c r="R3192" s="12">
        <f t="shared" si="5802"/>
        <v>0</v>
      </c>
      <c r="S3192" s="4">
        <f t="shared" si="5809"/>
        <v>0</v>
      </c>
      <c r="T3192" s="15" t="str">
        <f t="shared" si="5810"/>
        <v>OK</v>
      </c>
    </row>
    <row r="3193" spans="1:20" x14ac:dyDescent="0.25">
      <c r="A3193" t="s">
        <v>39</v>
      </c>
      <c r="B3193" t="s">
        <v>37</v>
      </c>
      <c r="C3193" s="4">
        <f t="shared" ref="C3193:G3193" si="5813">C3175</f>
        <v>0</v>
      </c>
      <c r="D3193" s="4">
        <f t="shared" si="5813"/>
        <v>-1</v>
      </c>
      <c r="E3193" s="4">
        <f t="shared" si="5813"/>
        <v>0</v>
      </c>
      <c r="F3193" s="4">
        <f t="shared" si="5813"/>
        <v>-1</v>
      </c>
      <c r="G3193" s="4">
        <f t="shared" si="5813"/>
        <v>1</v>
      </c>
      <c r="H3193" s="12">
        <f>H3186</f>
        <v>3.053790033974876</v>
      </c>
      <c r="I3193" s="12">
        <f t="shared" ref="I3193:K3193" si="5814">I3186</f>
        <v>0.36591065872323497</v>
      </c>
      <c r="J3193" s="12">
        <f t="shared" si="5814"/>
        <v>2.7435217286381821</v>
      </c>
      <c r="K3193" s="12">
        <f t="shared" si="5814"/>
        <v>-6.9940764733891089E-2</v>
      </c>
      <c r="L3193" s="4">
        <f t="shared" si="5805"/>
        <v>-5.8672525273469489</v>
      </c>
      <c r="M3193" s="11">
        <f t="shared" si="5806"/>
        <v>2.8226498605079912E-3</v>
      </c>
      <c r="N3193" s="12">
        <f t="shared" si="5807"/>
        <v>7.9673522350257826E-6</v>
      </c>
      <c r="O3193" s="12">
        <f t="shared" si="5808"/>
        <v>-1.5889726378701938E-5</v>
      </c>
      <c r="P3193" s="12">
        <f t="shared" si="5800"/>
        <v>0</v>
      </c>
      <c r="Q3193" s="12">
        <f t="shared" si="5801"/>
        <v>-1.5889726378701938E-5</v>
      </c>
      <c r="R3193" s="12">
        <f t="shared" si="5802"/>
        <v>1.5889726378701938E-5</v>
      </c>
      <c r="S3193" s="4">
        <f t="shared" si="5809"/>
        <v>0</v>
      </c>
      <c r="T3193" s="15" t="str">
        <f t="shared" si="5810"/>
        <v>OK</v>
      </c>
    </row>
    <row r="3194" spans="1:20" x14ac:dyDescent="0.25">
      <c r="A3194" t="s">
        <v>40</v>
      </c>
      <c r="B3194" t="s">
        <v>32</v>
      </c>
      <c r="C3194" s="4">
        <f t="shared" ref="C3194:G3194" si="5815">C3176</f>
        <v>1</v>
      </c>
      <c r="D3194" s="4">
        <f t="shared" si="5815"/>
        <v>1</v>
      </c>
      <c r="E3194" s="4">
        <f t="shared" si="5815"/>
        <v>1</v>
      </c>
      <c r="F3194" s="4">
        <f t="shared" si="5815"/>
        <v>0</v>
      </c>
      <c r="G3194" s="4">
        <f t="shared" si="5815"/>
        <v>1</v>
      </c>
      <c r="H3194" s="12">
        <f>H3186</f>
        <v>3.053790033974876</v>
      </c>
      <c r="I3194" s="12">
        <f t="shared" ref="I3194:K3194" si="5816">I3186</f>
        <v>0.36591065872323497</v>
      </c>
      <c r="J3194" s="12">
        <f t="shared" si="5816"/>
        <v>2.7435217286381821</v>
      </c>
      <c r="K3194" s="12">
        <f t="shared" si="5816"/>
        <v>-6.9940764733891089E-2</v>
      </c>
      <c r="L3194" s="4">
        <f t="shared" si="5805"/>
        <v>3.3497599279642198</v>
      </c>
      <c r="M3194" s="11">
        <f t="shared" si="5806"/>
        <v>0.96609697349448775</v>
      </c>
      <c r="N3194" s="12">
        <f t="shared" si="5807"/>
        <v>1.1494152062334658E-3</v>
      </c>
      <c r="O3194" s="12">
        <f t="shared" si="5808"/>
        <v>-2.2208931040613874E-3</v>
      </c>
      <c r="P3194" s="12">
        <f t="shared" si="5800"/>
        <v>-2.2208931040613874E-3</v>
      </c>
      <c r="Q3194" s="12">
        <f t="shared" si="5801"/>
        <v>0</v>
      </c>
      <c r="R3194" s="12">
        <f t="shared" si="5802"/>
        <v>-2.2208931040613874E-3</v>
      </c>
      <c r="S3194" s="4">
        <f t="shared" si="5809"/>
        <v>1</v>
      </c>
      <c r="T3194" s="15" t="str">
        <f t="shared" si="5810"/>
        <v>OK</v>
      </c>
    </row>
    <row r="3195" spans="1:20" x14ac:dyDescent="0.25">
      <c r="A3195" t="s">
        <v>40</v>
      </c>
      <c r="B3195" t="s">
        <v>38</v>
      </c>
      <c r="C3195" s="4">
        <f t="shared" ref="C3195:G3195" si="5817">C3177</f>
        <v>1</v>
      </c>
      <c r="D3195" s="4">
        <f t="shared" si="5817"/>
        <v>1</v>
      </c>
      <c r="E3195" s="4">
        <f t="shared" si="5817"/>
        <v>1</v>
      </c>
      <c r="F3195" s="4">
        <f t="shared" si="5817"/>
        <v>1</v>
      </c>
      <c r="G3195" s="4">
        <f t="shared" si="5817"/>
        <v>0</v>
      </c>
      <c r="H3195" s="12">
        <f>H3186</f>
        <v>3.053790033974876</v>
      </c>
      <c r="I3195" s="12">
        <f t="shared" ref="I3195:K3195" si="5818">I3186</f>
        <v>0.36591065872323497</v>
      </c>
      <c r="J3195" s="12">
        <f t="shared" si="5818"/>
        <v>2.7435217286381821</v>
      </c>
      <c r="K3195" s="12">
        <f t="shared" si="5818"/>
        <v>-6.9940764733891089E-2</v>
      </c>
      <c r="L3195" s="4">
        <f t="shared" si="5805"/>
        <v>6.1632224213362932</v>
      </c>
      <c r="M3195" s="11">
        <f t="shared" si="5806"/>
        <v>0.99789896598139161</v>
      </c>
      <c r="N3195" s="12">
        <f t="shared" si="5807"/>
        <v>4.4143439473497379E-6</v>
      </c>
      <c r="O3195" s="12">
        <f t="shared" si="5808"/>
        <v>-8.8101385210930373E-6</v>
      </c>
      <c r="P3195" s="12">
        <f t="shared" si="5800"/>
        <v>-8.8101385210930373E-6</v>
      </c>
      <c r="Q3195" s="12">
        <f t="shared" si="5801"/>
        <v>-8.8101385210930373E-6</v>
      </c>
      <c r="R3195" s="12">
        <f t="shared" si="5802"/>
        <v>0</v>
      </c>
      <c r="S3195" s="4">
        <f t="shared" si="5809"/>
        <v>1</v>
      </c>
      <c r="T3195" s="15" t="str">
        <f t="shared" si="5810"/>
        <v>OK</v>
      </c>
    </row>
    <row r="3196" spans="1:20" x14ac:dyDescent="0.25">
      <c r="A3196" t="s">
        <v>39</v>
      </c>
      <c r="B3196" t="s">
        <v>31</v>
      </c>
      <c r="C3196" s="4">
        <f t="shared" ref="C3196:G3196" si="5819">C3178</f>
        <v>0</v>
      </c>
      <c r="D3196" s="4">
        <f t="shared" si="5819"/>
        <v>0</v>
      </c>
      <c r="E3196" s="4">
        <f t="shared" si="5819"/>
        <v>0</v>
      </c>
      <c r="F3196" s="4">
        <f t="shared" si="5819"/>
        <v>-1</v>
      </c>
      <c r="G3196" s="4">
        <f t="shared" si="5819"/>
        <v>0</v>
      </c>
      <c r="H3196" s="12">
        <f>H3186</f>
        <v>3.053790033974876</v>
      </c>
      <c r="I3196" s="12">
        <f t="shared" ref="I3196:K3196" si="5820">I3186</f>
        <v>0.36591065872323497</v>
      </c>
      <c r="J3196" s="12">
        <f t="shared" si="5820"/>
        <v>2.7435217286381821</v>
      </c>
      <c r="K3196" s="12">
        <f t="shared" si="5820"/>
        <v>-6.9940764733891089E-2</v>
      </c>
      <c r="L3196" s="4">
        <f t="shared" si="5805"/>
        <v>-2.7435217286381821</v>
      </c>
      <c r="M3196" s="11">
        <f t="shared" si="5806"/>
        <v>6.0453562985868965E-2</v>
      </c>
      <c r="N3196" s="12">
        <f t="shared" si="5807"/>
        <v>3.6546332776864264E-3</v>
      </c>
      <c r="O3196" s="12">
        <f t="shared" si="5808"/>
        <v>0</v>
      </c>
      <c r="P3196" s="12">
        <f t="shared" si="5800"/>
        <v>0</v>
      </c>
      <c r="Q3196" s="12">
        <f t="shared" si="5801"/>
        <v>-6.8673953492871141E-3</v>
      </c>
      <c r="R3196" s="12">
        <f t="shared" si="5802"/>
        <v>0</v>
      </c>
      <c r="S3196" s="4">
        <f t="shared" si="5809"/>
        <v>0</v>
      </c>
      <c r="T3196" s="15" t="str">
        <f t="shared" si="5810"/>
        <v>OK</v>
      </c>
    </row>
    <row r="3197" spans="1:20" x14ac:dyDescent="0.25">
      <c r="A3197" t="s">
        <v>40</v>
      </c>
      <c r="B3197" t="s">
        <v>30</v>
      </c>
      <c r="C3197" s="4">
        <f t="shared" ref="C3197:G3197" si="5821">C3179</f>
        <v>1</v>
      </c>
      <c r="D3197" s="4">
        <f t="shared" si="5821"/>
        <v>1</v>
      </c>
      <c r="E3197" s="4">
        <f t="shared" si="5821"/>
        <v>0</v>
      </c>
      <c r="F3197" s="4">
        <f t="shared" si="5821"/>
        <v>1</v>
      </c>
      <c r="G3197" s="4">
        <f t="shared" si="5821"/>
        <v>1</v>
      </c>
      <c r="H3197" s="12">
        <f>H3186</f>
        <v>3.053790033974876</v>
      </c>
      <c r="I3197" s="12">
        <f t="shared" ref="I3197:K3197" si="5822">I3186</f>
        <v>0.36591065872323497</v>
      </c>
      <c r="J3197" s="12">
        <f t="shared" si="5822"/>
        <v>2.7435217286381821</v>
      </c>
      <c r="K3197" s="12">
        <f t="shared" si="5822"/>
        <v>-6.9940764733891089E-2</v>
      </c>
      <c r="L3197" s="4">
        <f t="shared" si="5805"/>
        <v>5.7273709978791665</v>
      </c>
      <c r="M3197" s="11">
        <f t="shared" si="5806"/>
        <v>0.99675493966196693</v>
      </c>
      <c r="N3197" s="12">
        <f t="shared" si="5807"/>
        <v>1.0530416597475288E-5</v>
      </c>
      <c r="O3197" s="12">
        <f t="shared" si="5808"/>
        <v>-2.0992489520463714E-5</v>
      </c>
      <c r="P3197" s="12">
        <f t="shared" si="5800"/>
        <v>0</v>
      </c>
      <c r="Q3197" s="12">
        <f t="shared" si="5801"/>
        <v>-2.0992489520463714E-5</v>
      </c>
      <c r="R3197" s="12">
        <f t="shared" si="5802"/>
        <v>-2.0992489520463714E-5</v>
      </c>
      <c r="S3197" s="4">
        <f t="shared" si="5809"/>
        <v>1</v>
      </c>
      <c r="T3197" s="15" t="str">
        <f t="shared" si="5810"/>
        <v>OK</v>
      </c>
    </row>
    <row r="3198" spans="1:20" x14ac:dyDescent="0.25">
      <c r="A3198" t="s">
        <v>39</v>
      </c>
      <c r="B3198" t="s">
        <v>36</v>
      </c>
      <c r="C3198" s="4">
        <f t="shared" ref="C3198:G3198" si="5823">C3180</f>
        <v>0</v>
      </c>
      <c r="D3198" s="4">
        <f t="shared" si="5823"/>
        <v>-1</v>
      </c>
      <c r="E3198" s="4">
        <f t="shared" si="5823"/>
        <v>0</v>
      </c>
      <c r="F3198" s="4">
        <f t="shared" si="5823"/>
        <v>-1</v>
      </c>
      <c r="G3198" s="4">
        <f t="shared" si="5823"/>
        <v>0</v>
      </c>
      <c r="H3198" s="12">
        <f>H3186</f>
        <v>3.053790033974876</v>
      </c>
      <c r="I3198" s="12">
        <f t="shared" ref="I3198:K3198" si="5824">I3186</f>
        <v>0.36591065872323497</v>
      </c>
      <c r="J3198" s="12">
        <f t="shared" si="5824"/>
        <v>2.7435217286381821</v>
      </c>
      <c r="K3198" s="12">
        <f t="shared" si="5824"/>
        <v>-6.9940764733891089E-2</v>
      </c>
      <c r="L3198" s="4">
        <f t="shared" si="5805"/>
        <v>-5.7973117626130577</v>
      </c>
      <c r="M3198" s="11">
        <f t="shared" si="5806"/>
        <v>3.0265168697149918E-3</v>
      </c>
      <c r="N3198" s="12">
        <f t="shared" si="5807"/>
        <v>9.1598043626694325E-6</v>
      </c>
      <c r="O3198" s="12">
        <f t="shared" si="5808"/>
        <v>-1.8264164120485052E-5</v>
      </c>
      <c r="P3198" s="12">
        <f t="shared" si="5800"/>
        <v>0</v>
      </c>
      <c r="Q3198" s="12">
        <f t="shared" si="5801"/>
        <v>-1.8264164120485052E-5</v>
      </c>
      <c r="R3198" s="12">
        <f t="shared" si="5802"/>
        <v>0</v>
      </c>
      <c r="S3198" s="4">
        <f t="shared" si="5809"/>
        <v>0</v>
      </c>
      <c r="T3198" s="15" t="str">
        <f t="shared" si="5810"/>
        <v>OK</v>
      </c>
    </row>
    <row r="3199" spans="1:20" x14ac:dyDescent="0.25">
      <c r="A3199" t="s">
        <v>40</v>
      </c>
      <c r="B3199" t="s">
        <v>33</v>
      </c>
      <c r="C3199" s="4">
        <f t="shared" ref="C3199:G3199" si="5825">C3181</f>
        <v>1</v>
      </c>
      <c r="D3199" s="4">
        <f t="shared" si="5825"/>
        <v>1</v>
      </c>
      <c r="E3199" s="4">
        <f t="shared" si="5825"/>
        <v>1</v>
      </c>
      <c r="F3199" s="4">
        <f t="shared" si="5825"/>
        <v>1</v>
      </c>
      <c r="G3199" s="4">
        <f t="shared" si="5825"/>
        <v>0</v>
      </c>
      <c r="H3199" s="12">
        <f>H3186</f>
        <v>3.053790033974876</v>
      </c>
      <c r="I3199" s="12">
        <f t="shared" ref="I3199:K3199" si="5826">I3186</f>
        <v>0.36591065872323497</v>
      </c>
      <c r="J3199" s="12">
        <f t="shared" si="5826"/>
        <v>2.7435217286381821</v>
      </c>
      <c r="K3199" s="12">
        <f t="shared" si="5826"/>
        <v>-6.9940764733891089E-2</v>
      </c>
      <c r="L3199" s="4">
        <f t="shared" si="5805"/>
        <v>6.1632224213362932</v>
      </c>
      <c r="M3199" s="11">
        <f t="shared" si="5806"/>
        <v>0.99789896598139161</v>
      </c>
      <c r="N3199" s="12">
        <f t="shared" si="5807"/>
        <v>4.4143439473497379E-6</v>
      </c>
      <c r="O3199" s="12">
        <f t="shared" si="5808"/>
        <v>-8.8101385210930373E-6</v>
      </c>
      <c r="P3199" s="12">
        <f t="shared" si="5800"/>
        <v>-8.8101385210930373E-6</v>
      </c>
      <c r="Q3199" s="12">
        <f t="shared" si="5801"/>
        <v>-8.8101385210930373E-6</v>
      </c>
      <c r="R3199" s="12">
        <f t="shared" si="5802"/>
        <v>0</v>
      </c>
      <c r="S3199" s="4">
        <f t="shared" si="5809"/>
        <v>1</v>
      </c>
      <c r="T3199" s="15" t="str">
        <f t="shared" si="5810"/>
        <v>OK</v>
      </c>
    </row>
    <row r="3200" spans="1:20" x14ac:dyDescent="0.25">
      <c r="M3200" s="5" t="s">
        <v>47</v>
      </c>
      <c r="N3200" s="11">
        <f>AVERAGE(N3190:N3199)</f>
        <v>1.0503285153093457E-3</v>
      </c>
      <c r="O3200"/>
    </row>
    <row r="3201" spans="1:20" x14ac:dyDescent="0.25">
      <c r="H3201" t="s">
        <v>41</v>
      </c>
      <c r="I3201">
        <f>I3183</f>
        <v>3</v>
      </c>
      <c r="M3201"/>
      <c r="N3201" s="5" t="s">
        <v>46</v>
      </c>
      <c r="O3201" s="11">
        <f>AVERAGE(O3190:O3199)</f>
        <v>-9.0224803161191407E-4</v>
      </c>
      <c r="P3201" s="11">
        <f t="shared" ref="P3201:R3201" si="5827">AVERAGE(P3190:P3199)</f>
        <v>5.0875595264131115E-5</v>
      </c>
      <c r="Q3201" s="11">
        <f t="shared" si="5827"/>
        <v>-1.0959530022256303E-3</v>
      </c>
      <c r="R3201" s="11">
        <f t="shared" si="5827"/>
        <v>4.8345667188541379E-5</v>
      </c>
    </row>
    <row r="3202" spans="1:20" x14ac:dyDescent="0.25">
      <c r="M3202"/>
      <c r="N3202"/>
      <c r="O3202"/>
    </row>
    <row r="3203" spans="1:20" x14ac:dyDescent="0.25">
      <c r="M3203"/>
      <c r="N3203"/>
      <c r="O3203"/>
    </row>
    <row r="3204" spans="1:20" x14ac:dyDescent="0.25">
      <c r="H3204" s="13">
        <f>H3186-O3201*$I3201</f>
        <v>3.0564967780697119</v>
      </c>
      <c r="I3204" s="13">
        <f t="shared" ref="I3204" si="5828">I3186-P3201*$I3201</f>
        <v>0.36575803193744255</v>
      </c>
      <c r="J3204" s="13">
        <f t="shared" ref="J3204" si="5829">J3186-Q3201*$I3201</f>
        <v>2.7468095876448588</v>
      </c>
      <c r="K3204" s="13">
        <f t="shared" ref="K3204" si="5830">K3186-R3201*$I3201</f>
        <v>-7.0085801735456713E-2</v>
      </c>
      <c r="M3204"/>
      <c r="N3204"/>
      <c r="O3204"/>
    </row>
    <row r="3205" spans="1:20" x14ac:dyDescent="0.25">
      <c r="H3205" s="36" t="s">
        <v>18</v>
      </c>
      <c r="I3205" s="36"/>
      <c r="J3205" s="36"/>
      <c r="K3205" s="36"/>
      <c r="M3205"/>
      <c r="N3205"/>
      <c r="O3205" s="37" t="s">
        <v>23</v>
      </c>
      <c r="P3205" s="37"/>
      <c r="Q3205" s="37"/>
      <c r="R3205" s="37"/>
    </row>
    <row r="3206" spans="1:20" x14ac:dyDescent="0.25">
      <c r="A3206" s="14" t="s">
        <v>45</v>
      </c>
      <c r="B3206" s="14">
        <f>B3188+1</f>
        <v>178</v>
      </c>
      <c r="H3206" s="8" t="s">
        <v>19</v>
      </c>
      <c r="I3206" s="8" t="s">
        <v>20</v>
      </c>
      <c r="J3206" s="8" t="s">
        <v>22</v>
      </c>
      <c r="K3206" s="8" t="s">
        <v>21</v>
      </c>
      <c r="M3206"/>
      <c r="N3206"/>
      <c r="O3206" s="8" t="s">
        <v>24</v>
      </c>
      <c r="P3206" s="8" t="s">
        <v>25</v>
      </c>
      <c r="Q3206" s="8" t="s">
        <v>26</v>
      </c>
      <c r="R3206" s="8" t="s">
        <v>27</v>
      </c>
    </row>
    <row r="3207" spans="1:20" ht="30" x14ac:dyDescent="0.25">
      <c r="A3207" s="6" t="s">
        <v>44</v>
      </c>
      <c r="B3207" s="6" t="s">
        <v>13</v>
      </c>
      <c r="C3207" s="7" t="s">
        <v>7</v>
      </c>
      <c r="D3207" s="6" t="s">
        <v>14</v>
      </c>
      <c r="E3207" s="6" t="s">
        <v>1</v>
      </c>
      <c r="F3207" s="6" t="s">
        <v>2</v>
      </c>
      <c r="G3207" s="6" t="s">
        <v>15</v>
      </c>
      <c r="H3207" s="9" t="s">
        <v>14</v>
      </c>
      <c r="I3207" s="9" t="s">
        <v>1</v>
      </c>
      <c r="J3207" s="9" t="s">
        <v>2</v>
      </c>
      <c r="K3207" s="9" t="s">
        <v>15</v>
      </c>
      <c r="L3207" s="6" t="s">
        <v>16</v>
      </c>
      <c r="M3207" s="6" t="s">
        <v>17</v>
      </c>
      <c r="N3207" s="6" t="s">
        <v>28</v>
      </c>
      <c r="O3207" s="9" t="s">
        <v>14</v>
      </c>
      <c r="P3207" s="9" t="s">
        <v>1</v>
      </c>
      <c r="Q3207" s="9" t="s">
        <v>2</v>
      </c>
      <c r="R3207" s="9" t="s">
        <v>15</v>
      </c>
      <c r="S3207" s="7" t="s">
        <v>42</v>
      </c>
      <c r="T3207" s="9" t="s">
        <v>43</v>
      </c>
    </row>
    <row r="3208" spans="1:20" x14ac:dyDescent="0.25">
      <c r="A3208" t="s">
        <v>39</v>
      </c>
      <c r="B3208" t="s">
        <v>29</v>
      </c>
      <c r="C3208" s="4">
        <f>C3190</f>
        <v>0</v>
      </c>
      <c r="D3208" s="4">
        <f t="shared" ref="D3208:G3208" si="5831">D3190</f>
        <v>-1</v>
      </c>
      <c r="E3208" s="4">
        <f t="shared" si="5831"/>
        <v>1</v>
      </c>
      <c r="F3208" s="4">
        <f t="shared" si="5831"/>
        <v>0</v>
      </c>
      <c r="G3208" s="4">
        <f t="shared" si="5831"/>
        <v>1</v>
      </c>
      <c r="H3208" s="12">
        <f>H3204</f>
        <v>3.0564967780697119</v>
      </c>
      <c r="I3208" s="12">
        <f t="shared" ref="I3208:K3208" si="5832">I3204</f>
        <v>0.36575803193744255</v>
      </c>
      <c r="J3208" s="12">
        <f t="shared" si="5832"/>
        <v>2.7468095876448588</v>
      </c>
      <c r="K3208" s="12">
        <f t="shared" si="5832"/>
        <v>-7.0085801735456713E-2</v>
      </c>
      <c r="L3208" s="4">
        <f>SUMPRODUCT(D3208:G3208,H3208:K3208)</f>
        <v>-2.7608245478677262</v>
      </c>
      <c r="M3208" s="11">
        <f>1/(1+EXP(-L3208))</f>
        <v>5.9478223545588321E-2</v>
      </c>
      <c r="N3208" s="12">
        <f>(M3208-C3208)^2</f>
        <v>3.5376590761389769E-3</v>
      </c>
      <c r="O3208" s="12">
        <f>2*D3208*$M3208*(1-$M3208)*($M3208-$C3208)</f>
        <v>-6.6544907975606069E-3</v>
      </c>
      <c r="P3208" s="12">
        <f t="shared" ref="P3208:P3217" si="5833">2*E3208*$M3208*(1-$M3208)*($M3208-$C3208)</f>
        <v>6.6544907975606069E-3</v>
      </c>
      <c r="Q3208" s="12">
        <f t="shared" ref="Q3208:Q3217" si="5834">2*F3208*$M3208*(1-$M3208)*($M3208-$C3208)</f>
        <v>0</v>
      </c>
      <c r="R3208" s="12">
        <f t="shared" ref="R3208:R3217" si="5835">2*G3208*$M3208*(1-$M3208)*($M3208-$C3208)</f>
        <v>6.6544907975606069E-3</v>
      </c>
      <c r="S3208" s="4">
        <f>IF(M3208&gt;0.5,1,0)</f>
        <v>0</v>
      </c>
      <c r="T3208" s="15" t="str">
        <f>IF(S3208=C3208,"OK","FAUX")</f>
        <v>OK</v>
      </c>
    </row>
    <row r="3209" spans="1:20" x14ac:dyDescent="0.25">
      <c r="A3209" t="s">
        <v>40</v>
      </c>
      <c r="B3209" t="s">
        <v>34</v>
      </c>
      <c r="C3209" s="4">
        <f t="shared" ref="C3209:G3209" si="5836">C3191</f>
        <v>1</v>
      </c>
      <c r="D3209" s="4">
        <f t="shared" si="5836"/>
        <v>0</v>
      </c>
      <c r="E3209" s="4">
        <f t="shared" si="5836"/>
        <v>1</v>
      </c>
      <c r="F3209" s="4">
        <f t="shared" si="5836"/>
        <v>1</v>
      </c>
      <c r="G3209" s="4">
        <f t="shared" si="5836"/>
        <v>1</v>
      </c>
      <c r="H3209" s="12">
        <f>H3204</f>
        <v>3.0564967780697119</v>
      </c>
      <c r="I3209" s="12">
        <f t="shared" ref="I3209:K3209" si="5837">I3204</f>
        <v>0.36575803193744255</v>
      </c>
      <c r="J3209" s="12">
        <f t="shared" si="5837"/>
        <v>2.7468095876448588</v>
      </c>
      <c r="K3209" s="12">
        <f t="shared" si="5837"/>
        <v>-7.0085801735456713E-2</v>
      </c>
      <c r="L3209" s="4">
        <f t="shared" ref="L3209:L3217" si="5838">SUMPRODUCT(D3209:G3209,H3209:K3209)</f>
        <v>3.0424818178468445</v>
      </c>
      <c r="M3209" s="11">
        <f t="shared" ref="M3209:M3217" si="5839">1/(1+EXP(-L3209))</f>
        <v>0.95445683308280604</v>
      </c>
      <c r="N3209" s="12">
        <f t="shared" ref="N3209:N3217" si="5840">(M3209-C3209)^2</f>
        <v>2.0741800528473902E-3</v>
      </c>
      <c r="O3209" s="12">
        <f t="shared" ref="O3209:O3217" si="5841">2*D3209*$M3209*(1-$M3209)*($M3209-$C3209)</f>
        <v>0</v>
      </c>
      <c r="P3209" s="12">
        <f t="shared" si="5833"/>
        <v>-3.9594306489684943E-3</v>
      </c>
      <c r="Q3209" s="12">
        <f t="shared" si="5834"/>
        <v>-3.9594306489684943E-3</v>
      </c>
      <c r="R3209" s="12">
        <f t="shared" si="5835"/>
        <v>-3.9594306489684943E-3</v>
      </c>
      <c r="S3209" s="4">
        <f t="shared" ref="S3209:S3217" si="5842">IF(M3209&gt;0.5,1,0)</f>
        <v>1</v>
      </c>
      <c r="T3209" s="15" t="str">
        <f t="shared" ref="T3209:T3217" si="5843">IF(S3209=C3209,"OK","FAUX")</f>
        <v>OK</v>
      </c>
    </row>
    <row r="3210" spans="1:20" x14ac:dyDescent="0.25">
      <c r="A3210" t="s">
        <v>39</v>
      </c>
      <c r="B3210" t="s">
        <v>35</v>
      </c>
      <c r="C3210" s="4">
        <f t="shared" ref="C3210:G3210" si="5844">C3192</f>
        <v>0</v>
      </c>
      <c r="D3210" s="4">
        <f t="shared" si="5844"/>
        <v>-1</v>
      </c>
      <c r="E3210" s="4">
        <f t="shared" si="5844"/>
        <v>1</v>
      </c>
      <c r="F3210" s="4">
        <f t="shared" si="5844"/>
        <v>-1</v>
      </c>
      <c r="G3210" s="4">
        <f t="shared" si="5844"/>
        <v>0</v>
      </c>
      <c r="H3210" s="12">
        <f>H3204</f>
        <v>3.0564967780697119</v>
      </c>
      <c r="I3210" s="12">
        <f t="shared" ref="I3210:K3210" si="5845">I3204</f>
        <v>0.36575803193744255</v>
      </c>
      <c r="J3210" s="12">
        <f t="shared" si="5845"/>
        <v>2.7468095876448588</v>
      </c>
      <c r="K3210" s="12">
        <f t="shared" si="5845"/>
        <v>-7.0085801735456713E-2</v>
      </c>
      <c r="L3210" s="4">
        <f t="shared" si="5838"/>
        <v>-5.4375483337771282</v>
      </c>
      <c r="M3210" s="11">
        <f t="shared" si="5839"/>
        <v>4.3312935745385547E-3</v>
      </c>
      <c r="N3210" s="12">
        <f t="shared" si="5840"/>
        <v>1.8760104028838969E-5</v>
      </c>
      <c r="O3210" s="12">
        <f t="shared" si="5841"/>
        <v>-3.7357697021602371E-5</v>
      </c>
      <c r="P3210" s="12">
        <f t="shared" si="5833"/>
        <v>3.7357697021602371E-5</v>
      </c>
      <c r="Q3210" s="12">
        <f t="shared" si="5834"/>
        <v>-3.7357697021602371E-5</v>
      </c>
      <c r="R3210" s="12">
        <f t="shared" si="5835"/>
        <v>0</v>
      </c>
      <c r="S3210" s="4">
        <f t="shared" si="5842"/>
        <v>0</v>
      </c>
      <c r="T3210" s="15" t="str">
        <f t="shared" si="5843"/>
        <v>OK</v>
      </c>
    </row>
    <row r="3211" spans="1:20" x14ac:dyDescent="0.25">
      <c r="A3211" t="s">
        <v>39</v>
      </c>
      <c r="B3211" t="s">
        <v>37</v>
      </c>
      <c r="C3211" s="4">
        <f t="shared" ref="C3211:G3211" si="5846">C3193</f>
        <v>0</v>
      </c>
      <c r="D3211" s="4">
        <f t="shared" si="5846"/>
        <v>-1</v>
      </c>
      <c r="E3211" s="4">
        <f t="shared" si="5846"/>
        <v>0</v>
      </c>
      <c r="F3211" s="4">
        <f t="shared" si="5846"/>
        <v>-1</v>
      </c>
      <c r="G3211" s="4">
        <f t="shared" si="5846"/>
        <v>1</v>
      </c>
      <c r="H3211" s="12">
        <f>H3204</f>
        <v>3.0564967780697119</v>
      </c>
      <c r="I3211" s="12">
        <f t="shared" ref="I3211:K3211" si="5847">I3204</f>
        <v>0.36575803193744255</v>
      </c>
      <c r="J3211" s="12">
        <f t="shared" si="5847"/>
        <v>2.7468095876448588</v>
      </c>
      <c r="K3211" s="12">
        <f t="shared" si="5847"/>
        <v>-7.0085801735456713E-2</v>
      </c>
      <c r="L3211" s="4">
        <f t="shared" si="5838"/>
        <v>-5.8733921674500271</v>
      </c>
      <c r="M3211" s="11">
        <f t="shared" si="5839"/>
        <v>2.805421366826627E-3</v>
      </c>
      <c r="N3211" s="12">
        <f t="shared" si="5840"/>
        <v>7.87038904544738E-6</v>
      </c>
      <c r="O3211" s="12">
        <f t="shared" si="5841"/>
        <v>-1.5696618575708088E-5</v>
      </c>
      <c r="P3211" s="12">
        <f t="shared" si="5833"/>
        <v>0</v>
      </c>
      <c r="Q3211" s="12">
        <f t="shared" si="5834"/>
        <v>-1.5696618575708088E-5</v>
      </c>
      <c r="R3211" s="12">
        <f t="shared" si="5835"/>
        <v>1.5696618575708088E-5</v>
      </c>
      <c r="S3211" s="4">
        <f t="shared" si="5842"/>
        <v>0</v>
      </c>
      <c r="T3211" s="15" t="str">
        <f t="shared" si="5843"/>
        <v>OK</v>
      </c>
    </row>
    <row r="3212" spans="1:20" x14ac:dyDescent="0.25">
      <c r="A3212" t="s">
        <v>40</v>
      </c>
      <c r="B3212" t="s">
        <v>32</v>
      </c>
      <c r="C3212" s="4">
        <f t="shared" ref="C3212:G3212" si="5848">C3194</f>
        <v>1</v>
      </c>
      <c r="D3212" s="4">
        <f t="shared" si="5848"/>
        <v>1</v>
      </c>
      <c r="E3212" s="4">
        <f t="shared" si="5848"/>
        <v>1</v>
      </c>
      <c r="F3212" s="4">
        <f t="shared" si="5848"/>
        <v>0</v>
      </c>
      <c r="G3212" s="4">
        <f t="shared" si="5848"/>
        <v>1</v>
      </c>
      <c r="H3212" s="12">
        <f>H3204</f>
        <v>3.0564967780697119</v>
      </c>
      <c r="I3212" s="12">
        <f t="shared" ref="I3212:K3212" si="5849">I3204</f>
        <v>0.36575803193744255</v>
      </c>
      <c r="J3212" s="12">
        <f t="shared" si="5849"/>
        <v>2.7468095876448588</v>
      </c>
      <c r="K3212" s="12">
        <f t="shared" si="5849"/>
        <v>-7.0085801735456713E-2</v>
      </c>
      <c r="L3212" s="4">
        <f t="shared" si="5838"/>
        <v>3.3521690082716975</v>
      </c>
      <c r="M3212" s="11">
        <f t="shared" si="5839"/>
        <v>0.96617579103488749</v>
      </c>
      <c r="N3212" s="12">
        <f t="shared" si="5840"/>
        <v>1.1440771121155977E-3</v>
      </c>
      <c r="O3212" s="12">
        <f t="shared" si="5841"/>
        <v>-2.2107592176063948E-3</v>
      </c>
      <c r="P3212" s="12">
        <f t="shared" si="5833"/>
        <v>-2.2107592176063948E-3</v>
      </c>
      <c r="Q3212" s="12">
        <f t="shared" si="5834"/>
        <v>0</v>
      </c>
      <c r="R3212" s="12">
        <f t="shared" si="5835"/>
        <v>-2.2107592176063948E-3</v>
      </c>
      <c r="S3212" s="4">
        <f t="shared" si="5842"/>
        <v>1</v>
      </c>
      <c r="T3212" s="15" t="str">
        <f t="shared" si="5843"/>
        <v>OK</v>
      </c>
    </row>
    <row r="3213" spans="1:20" x14ac:dyDescent="0.25">
      <c r="A3213" t="s">
        <v>40</v>
      </c>
      <c r="B3213" t="s">
        <v>38</v>
      </c>
      <c r="C3213" s="4">
        <f t="shared" ref="C3213:G3213" si="5850">C3195</f>
        <v>1</v>
      </c>
      <c r="D3213" s="4">
        <f t="shared" si="5850"/>
        <v>1</v>
      </c>
      <c r="E3213" s="4">
        <f t="shared" si="5850"/>
        <v>1</v>
      </c>
      <c r="F3213" s="4">
        <f t="shared" si="5850"/>
        <v>1</v>
      </c>
      <c r="G3213" s="4">
        <f t="shared" si="5850"/>
        <v>0</v>
      </c>
      <c r="H3213" s="12">
        <f>H3204</f>
        <v>3.0564967780697119</v>
      </c>
      <c r="I3213" s="12">
        <f t="shared" ref="I3213:K3213" si="5851">I3204</f>
        <v>0.36575803193744255</v>
      </c>
      <c r="J3213" s="12">
        <f t="shared" si="5851"/>
        <v>2.7468095876448588</v>
      </c>
      <c r="K3213" s="12">
        <f t="shared" si="5851"/>
        <v>-7.0085801735456713E-2</v>
      </c>
      <c r="L3213" s="4">
        <f t="shared" si="5838"/>
        <v>6.1690643976520132</v>
      </c>
      <c r="M3213" s="11">
        <f t="shared" si="5839"/>
        <v>0.99791117882546998</v>
      </c>
      <c r="N3213" s="12">
        <f t="shared" si="5840"/>
        <v>4.3631738991649727E-6</v>
      </c>
      <c r="O3213" s="12">
        <f t="shared" si="5841"/>
        <v>-8.7081200182724796E-6</v>
      </c>
      <c r="P3213" s="12">
        <f t="shared" si="5833"/>
        <v>-8.7081200182724796E-6</v>
      </c>
      <c r="Q3213" s="12">
        <f t="shared" si="5834"/>
        <v>-8.7081200182724796E-6</v>
      </c>
      <c r="R3213" s="12">
        <f t="shared" si="5835"/>
        <v>0</v>
      </c>
      <c r="S3213" s="4">
        <f t="shared" si="5842"/>
        <v>1</v>
      </c>
      <c r="T3213" s="15" t="str">
        <f t="shared" si="5843"/>
        <v>OK</v>
      </c>
    </row>
    <row r="3214" spans="1:20" x14ac:dyDescent="0.25">
      <c r="A3214" t="s">
        <v>39</v>
      </c>
      <c r="B3214" t="s">
        <v>31</v>
      </c>
      <c r="C3214" s="4">
        <f t="shared" ref="C3214:G3214" si="5852">C3196</f>
        <v>0</v>
      </c>
      <c r="D3214" s="4">
        <f t="shared" si="5852"/>
        <v>0</v>
      </c>
      <c r="E3214" s="4">
        <f t="shared" si="5852"/>
        <v>0</v>
      </c>
      <c r="F3214" s="4">
        <f t="shared" si="5852"/>
        <v>-1</v>
      </c>
      <c r="G3214" s="4">
        <f t="shared" si="5852"/>
        <v>0</v>
      </c>
      <c r="H3214" s="12">
        <f>H3204</f>
        <v>3.0564967780697119</v>
      </c>
      <c r="I3214" s="12">
        <f t="shared" ref="I3214:K3214" si="5853">I3204</f>
        <v>0.36575803193744255</v>
      </c>
      <c r="J3214" s="12">
        <f t="shared" si="5853"/>
        <v>2.7468095876448588</v>
      </c>
      <c r="K3214" s="12">
        <f t="shared" si="5853"/>
        <v>-7.0085801735456713E-2</v>
      </c>
      <c r="L3214" s="4">
        <f t="shared" si="5838"/>
        <v>-2.7468095876448588</v>
      </c>
      <c r="M3214" s="11">
        <f t="shared" si="5839"/>
        <v>6.0267085771905565E-2</v>
      </c>
      <c r="N3214" s="12">
        <f t="shared" si="5840"/>
        <v>3.6321216274382223E-3</v>
      </c>
      <c r="O3214" s="12">
        <f t="shared" si="5841"/>
        <v>0</v>
      </c>
      <c r="P3214" s="12">
        <f t="shared" si="5833"/>
        <v>0</v>
      </c>
      <c r="Q3214" s="12">
        <f t="shared" si="5834"/>
        <v>-6.8264484835668191E-3</v>
      </c>
      <c r="R3214" s="12">
        <f t="shared" si="5835"/>
        <v>0</v>
      </c>
      <c r="S3214" s="4">
        <f t="shared" si="5842"/>
        <v>0</v>
      </c>
      <c r="T3214" s="15" t="str">
        <f t="shared" si="5843"/>
        <v>OK</v>
      </c>
    </row>
    <row r="3215" spans="1:20" x14ac:dyDescent="0.25">
      <c r="A3215" t="s">
        <v>40</v>
      </c>
      <c r="B3215" t="s">
        <v>30</v>
      </c>
      <c r="C3215" s="4">
        <f t="shared" ref="C3215:G3215" si="5854">C3197</f>
        <v>1</v>
      </c>
      <c r="D3215" s="4">
        <f t="shared" si="5854"/>
        <v>1</v>
      </c>
      <c r="E3215" s="4">
        <f t="shared" si="5854"/>
        <v>0</v>
      </c>
      <c r="F3215" s="4">
        <f t="shared" si="5854"/>
        <v>1</v>
      </c>
      <c r="G3215" s="4">
        <f t="shared" si="5854"/>
        <v>1</v>
      </c>
      <c r="H3215" s="12">
        <f>H3204</f>
        <v>3.0564967780697119</v>
      </c>
      <c r="I3215" s="12">
        <f t="shared" ref="I3215:K3215" si="5855">I3204</f>
        <v>0.36575803193744255</v>
      </c>
      <c r="J3215" s="12">
        <f t="shared" si="5855"/>
        <v>2.7468095876448588</v>
      </c>
      <c r="K3215" s="12">
        <f t="shared" si="5855"/>
        <v>-7.0085801735456713E-2</v>
      </c>
      <c r="L3215" s="4">
        <f t="shared" si="5838"/>
        <v>5.7332205639791143</v>
      </c>
      <c r="M3215" s="11">
        <f t="shared" si="5839"/>
        <v>0.9967738053847166</v>
      </c>
      <c r="N3215" s="12">
        <f t="shared" si="5840"/>
        <v>1.0408331695683575E-5</v>
      </c>
      <c r="O3215" s="12">
        <f t="shared" si="5841"/>
        <v>-2.0749504784025757E-5</v>
      </c>
      <c r="P3215" s="12">
        <f t="shared" si="5833"/>
        <v>0</v>
      </c>
      <c r="Q3215" s="12">
        <f t="shared" si="5834"/>
        <v>-2.0749504784025757E-5</v>
      </c>
      <c r="R3215" s="12">
        <f t="shared" si="5835"/>
        <v>-2.0749504784025757E-5</v>
      </c>
      <c r="S3215" s="4">
        <f t="shared" si="5842"/>
        <v>1</v>
      </c>
      <c r="T3215" s="15" t="str">
        <f t="shared" si="5843"/>
        <v>OK</v>
      </c>
    </row>
    <row r="3216" spans="1:20" x14ac:dyDescent="0.25">
      <c r="A3216" t="s">
        <v>39</v>
      </c>
      <c r="B3216" t="s">
        <v>36</v>
      </c>
      <c r="C3216" s="4">
        <f t="shared" ref="C3216:G3216" si="5856">C3198</f>
        <v>0</v>
      </c>
      <c r="D3216" s="4">
        <f t="shared" si="5856"/>
        <v>-1</v>
      </c>
      <c r="E3216" s="4">
        <f t="shared" si="5856"/>
        <v>0</v>
      </c>
      <c r="F3216" s="4">
        <f t="shared" si="5856"/>
        <v>-1</v>
      </c>
      <c r="G3216" s="4">
        <f t="shared" si="5856"/>
        <v>0</v>
      </c>
      <c r="H3216" s="12">
        <f>H3204</f>
        <v>3.0564967780697119</v>
      </c>
      <c r="I3216" s="12">
        <f t="shared" ref="I3216:K3216" si="5857">I3204</f>
        <v>0.36575803193744255</v>
      </c>
      <c r="J3216" s="12">
        <f t="shared" si="5857"/>
        <v>2.7468095876448588</v>
      </c>
      <c r="K3216" s="12">
        <f t="shared" si="5857"/>
        <v>-7.0085801735456713E-2</v>
      </c>
      <c r="L3216" s="4">
        <f t="shared" si="5838"/>
        <v>-5.8033063657145707</v>
      </c>
      <c r="M3216" s="11">
        <f t="shared" si="5839"/>
        <v>3.0084827920783654E-3</v>
      </c>
      <c r="N3216" s="12">
        <f t="shared" si="5840"/>
        <v>9.0509687102316369E-6</v>
      </c>
      <c r="O3216" s="12">
        <f t="shared" si="5841"/>
        <v>-1.8047478053230531E-5</v>
      </c>
      <c r="P3216" s="12">
        <f t="shared" si="5833"/>
        <v>0</v>
      </c>
      <c r="Q3216" s="12">
        <f t="shared" si="5834"/>
        <v>-1.8047478053230531E-5</v>
      </c>
      <c r="R3216" s="12">
        <f t="shared" si="5835"/>
        <v>0</v>
      </c>
      <c r="S3216" s="4">
        <f t="shared" si="5842"/>
        <v>0</v>
      </c>
      <c r="T3216" s="15" t="str">
        <f t="shared" si="5843"/>
        <v>OK</v>
      </c>
    </row>
    <row r="3217" spans="1:20" x14ac:dyDescent="0.25">
      <c r="A3217" t="s">
        <v>40</v>
      </c>
      <c r="B3217" t="s">
        <v>33</v>
      </c>
      <c r="C3217" s="4">
        <f t="shared" ref="C3217:G3217" si="5858">C3199</f>
        <v>1</v>
      </c>
      <c r="D3217" s="4">
        <f t="shared" si="5858"/>
        <v>1</v>
      </c>
      <c r="E3217" s="4">
        <f t="shared" si="5858"/>
        <v>1</v>
      </c>
      <c r="F3217" s="4">
        <f t="shared" si="5858"/>
        <v>1</v>
      </c>
      <c r="G3217" s="4">
        <f t="shared" si="5858"/>
        <v>0</v>
      </c>
      <c r="H3217" s="12">
        <f>H3204</f>
        <v>3.0564967780697119</v>
      </c>
      <c r="I3217" s="12">
        <f t="shared" ref="I3217:K3217" si="5859">I3204</f>
        <v>0.36575803193744255</v>
      </c>
      <c r="J3217" s="12">
        <f t="shared" si="5859"/>
        <v>2.7468095876448588</v>
      </c>
      <c r="K3217" s="12">
        <f t="shared" si="5859"/>
        <v>-7.0085801735456713E-2</v>
      </c>
      <c r="L3217" s="4">
        <f t="shared" si="5838"/>
        <v>6.1690643976520132</v>
      </c>
      <c r="M3217" s="11">
        <f t="shared" si="5839"/>
        <v>0.99791117882546998</v>
      </c>
      <c r="N3217" s="12">
        <f t="shared" si="5840"/>
        <v>4.3631738991649727E-6</v>
      </c>
      <c r="O3217" s="12">
        <f t="shared" si="5841"/>
        <v>-8.7081200182724796E-6</v>
      </c>
      <c r="P3217" s="12">
        <f t="shared" si="5833"/>
        <v>-8.7081200182724796E-6</v>
      </c>
      <c r="Q3217" s="12">
        <f t="shared" si="5834"/>
        <v>-8.7081200182724796E-6</v>
      </c>
      <c r="R3217" s="12">
        <f t="shared" si="5835"/>
        <v>0</v>
      </c>
      <c r="S3217" s="4">
        <f t="shared" si="5842"/>
        <v>1</v>
      </c>
      <c r="T3217" s="15" t="str">
        <f t="shared" si="5843"/>
        <v>OK</v>
      </c>
    </row>
    <row r="3218" spans="1:20" x14ac:dyDescent="0.25">
      <c r="M3218" s="5" t="s">
        <v>47</v>
      </c>
      <c r="N3218" s="11">
        <f>AVERAGE(N3208:N3217)</f>
        <v>1.0442854009818719E-3</v>
      </c>
      <c r="O3218"/>
    </row>
    <row r="3219" spans="1:20" x14ac:dyDescent="0.25">
      <c r="H3219" t="s">
        <v>41</v>
      </c>
      <c r="I3219">
        <f>I3201</f>
        <v>3</v>
      </c>
      <c r="M3219"/>
      <c r="N3219" s="5" t="s">
        <v>46</v>
      </c>
      <c r="O3219" s="11">
        <f>AVERAGE(O3208:O3217)</f>
        <v>-8.9745175536381139E-4</v>
      </c>
      <c r="P3219" s="11">
        <f t="shared" ref="P3219:R3219" si="5860">AVERAGE(P3208:P3217)</f>
        <v>5.0424238797077507E-5</v>
      </c>
      <c r="Q3219" s="11">
        <f t="shared" si="5860"/>
        <v>-1.0895146671006425E-3</v>
      </c>
      <c r="R3219" s="11">
        <f t="shared" si="5860"/>
        <v>4.7924804477739996E-5</v>
      </c>
    </row>
    <row r="3220" spans="1:20" x14ac:dyDescent="0.25">
      <c r="M3220"/>
      <c r="N3220"/>
      <c r="O3220"/>
    </row>
    <row r="3221" spans="1:20" x14ac:dyDescent="0.25">
      <c r="M3221"/>
      <c r="N3221"/>
      <c r="O3221"/>
    </row>
    <row r="3222" spans="1:20" x14ac:dyDescent="0.25">
      <c r="H3222" s="13">
        <f>H3204-O3219*$I3219</f>
        <v>3.0591891333358032</v>
      </c>
      <c r="I3222" s="13">
        <f t="shared" ref="I3222" si="5861">I3204-P3219*$I3219</f>
        <v>0.36560675922105129</v>
      </c>
      <c r="J3222" s="13">
        <f t="shared" ref="J3222" si="5862">J3204-Q3219*$I3219</f>
        <v>2.7500781316461609</v>
      </c>
      <c r="K3222" s="13">
        <f t="shared" ref="K3222" si="5863">K3204-R3219*$I3219</f>
        <v>-7.022957614888993E-2</v>
      </c>
      <c r="M3222"/>
      <c r="N3222"/>
      <c r="O3222"/>
    </row>
    <row r="3223" spans="1:20" x14ac:dyDescent="0.25">
      <c r="H3223" s="36" t="s">
        <v>18</v>
      </c>
      <c r="I3223" s="36"/>
      <c r="J3223" s="36"/>
      <c r="K3223" s="36"/>
      <c r="M3223"/>
      <c r="N3223"/>
      <c r="O3223" s="37" t="s">
        <v>23</v>
      </c>
      <c r="P3223" s="37"/>
      <c r="Q3223" s="37"/>
      <c r="R3223" s="37"/>
    </row>
    <row r="3224" spans="1:20" x14ac:dyDescent="0.25">
      <c r="A3224" s="14" t="s">
        <v>45</v>
      </c>
      <c r="B3224" s="14">
        <f>B3206+1</f>
        <v>179</v>
      </c>
      <c r="H3224" s="8" t="s">
        <v>19</v>
      </c>
      <c r="I3224" s="8" t="s">
        <v>20</v>
      </c>
      <c r="J3224" s="8" t="s">
        <v>22</v>
      </c>
      <c r="K3224" s="8" t="s">
        <v>21</v>
      </c>
      <c r="M3224"/>
      <c r="N3224"/>
      <c r="O3224" s="8" t="s">
        <v>24</v>
      </c>
      <c r="P3224" s="8" t="s">
        <v>25</v>
      </c>
      <c r="Q3224" s="8" t="s">
        <v>26</v>
      </c>
      <c r="R3224" s="8" t="s">
        <v>27</v>
      </c>
    </row>
    <row r="3225" spans="1:20" ht="30" x14ac:dyDescent="0.25">
      <c r="A3225" s="6" t="s">
        <v>44</v>
      </c>
      <c r="B3225" s="6" t="s">
        <v>13</v>
      </c>
      <c r="C3225" s="7" t="s">
        <v>7</v>
      </c>
      <c r="D3225" s="6" t="s">
        <v>14</v>
      </c>
      <c r="E3225" s="6" t="s">
        <v>1</v>
      </c>
      <c r="F3225" s="6" t="s">
        <v>2</v>
      </c>
      <c r="G3225" s="6" t="s">
        <v>15</v>
      </c>
      <c r="H3225" s="9" t="s">
        <v>14</v>
      </c>
      <c r="I3225" s="9" t="s">
        <v>1</v>
      </c>
      <c r="J3225" s="9" t="s">
        <v>2</v>
      </c>
      <c r="K3225" s="9" t="s">
        <v>15</v>
      </c>
      <c r="L3225" s="6" t="s">
        <v>16</v>
      </c>
      <c r="M3225" s="6" t="s">
        <v>17</v>
      </c>
      <c r="N3225" s="6" t="s">
        <v>28</v>
      </c>
      <c r="O3225" s="9" t="s">
        <v>14</v>
      </c>
      <c r="P3225" s="9" t="s">
        <v>1</v>
      </c>
      <c r="Q3225" s="9" t="s">
        <v>2</v>
      </c>
      <c r="R3225" s="9" t="s">
        <v>15</v>
      </c>
      <c r="S3225" s="7" t="s">
        <v>42</v>
      </c>
      <c r="T3225" s="9" t="s">
        <v>43</v>
      </c>
    </row>
    <row r="3226" spans="1:20" x14ac:dyDescent="0.25">
      <c r="A3226" t="s">
        <v>39</v>
      </c>
      <c r="B3226" t="s">
        <v>29</v>
      </c>
      <c r="C3226" s="4">
        <f>C3208</f>
        <v>0</v>
      </c>
      <c r="D3226" s="4">
        <f t="shared" ref="D3226:G3226" si="5864">D3208</f>
        <v>-1</v>
      </c>
      <c r="E3226" s="4">
        <f t="shared" si="5864"/>
        <v>1</v>
      </c>
      <c r="F3226" s="4">
        <f t="shared" si="5864"/>
        <v>0</v>
      </c>
      <c r="G3226" s="4">
        <f t="shared" si="5864"/>
        <v>1</v>
      </c>
      <c r="H3226" s="12">
        <f>H3222</f>
        <v>3.0591891333358032</v>
      </c>
      <c r="I3226" s="12">
        <f t="shared" ref="I3226:K3226" si="5865">I3222</f>
        <v>0.36560675922105129</v>
      </c>
      <c r="J3226" s="12">
        <f t="shared" si="5865"/>
        <v>2.7500781316461609</v>
      </c>
      <c r="K3226" s="12">
        <f t="shared" si="5865"/>
        <v>-7.022957614888993E-2</v>
      </c>
      <c r="L3226" s="4">
        <f>SUMPRODUCT(D3226:G3226,H3226:K3226)</f>
        <v>-2.7638119502636416</v>
      </c>
      <c r="M3226" s="11">
        <f>1/(1+EXP(-L3226))</f>
        <v>5.9311326332758083E-2</v>
      </c>
      <c r="N3226" s="12">
        <f>(M3226-C3226)^2</f>
        <v>3.5178334313509222E-3</v>
      </c>
      <c r="O3226" s="12">
        <f>2*D3226*$M3226*(1-$M3226)*($M3226-$C3226)</f>
        <v>-6.6183721294395641E-3</v>
      </c>
      <c r="P3226" s="12">
        <f t="shared" ref="P3226:P3235" si="5866">2*E3226*$M3226*(1-$M3226)*($M3226-$C3226)</f>
        <v>6.6183721294395641E-3</v>
      </c>
      <c r="Q3226" s="12">
        <f t="shared" ref="Q3226:Q3235" si="5867">2*F3226*$M3226*(1-$M3226)*($M3226-$C3226)</f>
        <v>0</v>
      </c>
      <c r="R3226" s="12">
        <f t="shared" ref="R3226:R3235" si="5868">2*G3226*$M3226*(1-$M3226)*($M3226-$C3226)</f>
        <v>6.6183721294395641E-3</v>
      </c>
      <c r="S3226" s="4">
        <f>IF(M3226&gt;0.5,1,0)</f>
        <v>0</v>
      </c>
      <c r="T3226" s="15" t="str">
        <f>IF(S3226=C3226,"OK","FAUX")</f>
        <v>OK</v>
      </c>
    </row>
    <row r="3227" spans="1:20" x14ac:dyDescent="0.25">
      <c r="A3227" t="s">
        <v>40</v>
      </c>
      <c r="B3227" t="s">
        <v>34</v>
      </c>
      <c r="C3227" s="4">
        <f t="shared" ref="C3227:G3227" si="5869">C3209</f>
        <v>1</v>
      </c>
      <c r="D3227" s="4">
        <f t="shared" si="5869"/>
        <v>0</v>
      </c>
      <c r="E3227" s="4">
        <f t="shared" si="5869"/>
        <v>1</v>
      </c>
      <c r="F3227" s="4">
        <f t="shared" si="5869"/>
        <v>1</v>
      </c>
      <c r="G3227" s="4">
        <f t="shared" si="5869"/>
        <v>1</v>
      </c>
      <c r="H3227" s="12">
        <f>H3222</f>
        <v>3.0591891333358032</v>
      </c>
      <c r="I3227" s="12">
        <f t="shared" ref="I3227:K3227" si="5870">I3222</f>
        <v>0.36560675922105129</v>
      </c>
      <c r="J3227" s="12">
        <f t="shared" si="5870"/>
        <v>2.7500781316461609</v>
      </c>
      <c r="K3227" s="12">
        <f t="shared" si="5870"/>
        <v>-7.022957614888993E-2</v>
      </c>
      <c r="L3227" s="4">
        <f t="shared" ref="L3227:L3235" si="5871">SUMPRODUCT(D3227:G3227,H3227:K3227)</f>
        <v>3.0454553147183225</v>
      </c>
      <c r="M3227" s="11">
        <f t="shared" ref="M3227:M3235" si="5872">1/(1+EXP(-L3227))</f>
        <v>0.9545859134544874</v>
      </c>
      <c r="N3227" s="12">
        <f t="shared" ref="N3227:N3235" si="5873">(M3227-C3227)^2</f>
        <v>2.0624392567633086E-3</v>
      </c>
      <c r="O3227" s="12">
        <f t="shared" ref="O3227:O3235" si="5874">2*D3227*$M3227*(1-$M3227)*($M3227-$C3227)</f>
        <v>0</v>
      </c>
      <c r="P3227" s="12">
        <f t="shared" si="5866"/>
        <v>-3.9375509237235939E-3</v>
      </c>
      <c r="Q3227" s="12">
        <f t="shared" si="5867"/>
        <v>-3.9375509237235939E-3</v>
      </c>
      <c r="R3227" s="12">
        <f t="shared" si="5868"/>
        <v>-3.9375509237235939E-3</v>
      </c>
      <c r="S3227" s="4">
        <f t="shared" ref="S3227:S3235" si="5875">IF(M3227&gt;0.5,1,0)</f>
        <v>1</v>
      </c>
      <c r="T3227" s="15" t="str">
        <f t="shared" ref="T3227:T3235" si="5876">IF(S3227=C3227,"OK","FAUX")</f>
        <v>OK</v>
      </c>
    </row>
    <row r="3228" spans="1:20" x14ac:dyDescent="0.25">
      <c r="A3228" t="s">
        <v>39</v>
      </c>
      <c r="B3228" t="s">
        <v>35</v>
      </c>
      <c r="C3228" s="4">
        <f t="shared" ref="C3228:G3228" si="5877">C3210</f>
        <v>0</v>
      </c>
      <c r="D3228" s="4">
        <f t="shared" si="5877"/>
        <v>-1</v>
      </c>
      <c r="E3228" s="4">
        <f t="shared" si="5877"/>
        <v>1</v>
      </c>
      <c r="F3228" s="4">
        <f t="shared" si="5877"/>
        <v>-1</v>
      </c>
      <c r="G3228" s="4">
        <f t="shared" si="5877"/>
        <v>0</v>
      </c>
      <c r="H3228" s="12">
        <f>H3222</f>
        <v>3.0591891333358032</v>
      </c>
      <c r="I3228" s="12">
        <f t="shared" ref="I3228:K3228" si="5878">I3222</f>
        <v>0.36560675922105129</v>
      </c>
      <c r="J3228" s="12">
        <f t="shared" si="5878"/>
        <v>2.7500781316461609</v>
      </c>
      <c r="K3228" s="12">
        <f t="shared" si="5878"/>
        <v>-7.022957614888993E-2</v>
      </c>
      <c r="L3228" s="4">
        <f t="shared" si="5871"/>
        <v>-5.4436605057609126</v>
      </c>
      <c r="M3228" s="11">
        <f t="shared" si="5872"/>
        <v>4.3050143260306515E-3</v>
      </c>
      <c r="N3228" s="12">
        <f t="shared" si="5873"/>
        <v>1.8533148347329145E-5</v>
      </c>
      <c r="O3228" s="12">
        <f t="shared" si="5874"/>
        <v>-3.6906725756374881E-5</v>
      </c>
      <c r="P3228" s="12">
        <f t="shared" si="5866"/>
        <v>3.6906725756374881E-5</v>
      </c>
      <c r="Q3228" s="12">
        <f t="shared" si="5867"/>
        <v>-3.6906725756374881E-5</v>
      </c>
      <c r="R3228" s="12">
        <f t="shared" si="5868"/>
        <v>0</v>
      </c>
      <c r="S3228" s="4">
        <f t="shared" si="5875"/>
        <v>0</v>
      </c>
      <c r="T3228" s="15" t="str">
        <f t="shared" si="5876"/>
        <v>OK</v>
      </c>
    </row>
    <row r="3229" spans="1:20" x14ac:dyDescent="0.25">
      <c r="A3229" t="s">
        <v>39</v>
      </c>
      <c r="B3229" t="s">
        <v>37</v>
      </c>
      <c r="C3229" s="4">
        <f t="shared" ref="C3229:G3229" si="5879">C3211</f>
        <v>0</v>
      </c>
      <c r="D3229" s="4">
        <f t="shared" si="5879"/>
        <v>-1</v>
      </c>
      <c r="E3229" s="4">
        <f t="shared" si="5879"/>
        <v>0</v>
      </c>
      <c r="F3229" s="4">
        <f t="shared" si="5879"/>
        <v>-1</v>
      </c>
      <c r="G3229" s="4">
        <f t="shared" si="5879"/>
        <v>1</v>
      </c>
      <c r="H3229" s="12">
        <f>H3222</f>
        <v>3.0591891333358032</v>
      </c>
      <c r="I3229" s="12">
        <f t="shared" ref="I3229:K3229" si="5880">I3222</f>
        <v>0.36560675922105129</v>
      </c>
      <c r="J3229" s="12">
        <f t="shared" si="5880"/>
        <v>2.7500781316461609</v>
      </c>
      <c r="K3229" s="12">
        <f t="shared" si="5880"/>
        <v>-7.022957614888993E-2</v>
      </c>
      <c r="L3229" s="4">
        <f t="shared" si="5871"/>
        <v>-5.8794968411308535</v>
      </c>
      <c r="M3229" s="11">
        <f t="shared" si="5872"/>
        <v>2.7883949626023147E-3</v>
      </c>
      <c r="N3229" s="12">
        <f t="shared" si="5873"/>
        <v>7.7751464674659643E-6</v>
      </c>
      <c r="O3229" s="12">
        <f t="shared" si="5874"/>
        <v>-1.5506932576445175E-5</v>
      </c>
      <c r="P3229" s="12">
        <f t="shared" si="5866"/>
        <v>0</v>
      </c>
      <c r="Q3229" s="12">
        <f t="shared" si="5867"/>
        <v>-1.5506932576445175E-5</v>
      </c>
      <c r="R3229" s="12">
        <f t="shared" si="5868"/>
        <v>1.5506932576445175E-5</v>
      </c>
      <c r="S3229" s="4">
        <f t="shared" si="5875"/>
        <v>0</v>
      </c>
      <c r="T3229" s="15" t="str">
        <f t="shared" si="5876"/>
        <v>OK</v>
      </c>
    </row>
    <row r="3230" spans="1:20" x14ac:dyDescent="0.25">
      <c r="A3230" t="s">
        <v>40</v>
      </c>
      <c r="B3230" t="s">
        <v>32</v>
      </c>
      <c r="C3230" s="4">
        <f t="shared" ref="C3230:G3230" si="5881">C3212</f>
        <v>1</v>
      </c>
      <c r="D3230" s="4">
        <f t="shared" si="5881"/>
        <v>1</v>
      </c>
      <c r="E3230" s="4">
        <f t="shared" si="5881"/>
        <v>1</v>
      </c>
      <c r="F3230" s="4">
        <f t="shared" si="5881"/>
        <v>0</v>
      </c>
      <c r="G3230" s="4">
        <f t="shared" si="5881"/>
        <v>1</v>
      </c>
      <c r="H3230" s="12">
        <f>H3222</f>
        <v>3.0591891333358032</v>
      </c>
      <c r="I3230" s="12">
        <f t="shared" ref="I3230:K3230" si="5882">I3222</f>
        <v>0.36560675922105129</v>
      </c>
      <c r="J3230" s="12">
        <f t="shared" si="5882"/>
        <v>2.7500781316461609</v>
      </c>
      <c r="K3230" s="12">
        <f t="shared" si="5882"/>
        <v>-7.022957614888993E-2</v>
      </c>
      <c r="L3230" s="4">
        <f t="shared" si="5871"/>
        <v>3.3545663164079649</v>
      </c>
      <c r="M3230" s="11">
        <f t="shared" si="5872"/>
        <v>0.96625404788611835</v>
      </c>
      <c r="N3230" s="12">
        <f t="shared" si="5873"/>
        <v>1.1387892840723933E-3</v>
      </c>
      <c r="O3230" s="12">
        <f t="shared" si="5874"/>
        <v>-2.2007195108485699E-3</v>
      </c>
      <c r="P3230" s="12">
        <f t="shared" si="5866"/>
        <v>-2.2007195108485699E-3</v>
      </c>
      <c r="Q3230" s="12">
        <f t="shared" si="5867"/>
        <v>0</v>
      </c>
      <c r="R3230" s="12">
        <f t="shared" si="5868"/>
        <v>-2.2007195108485699E-3</v>
      </c>
      <c r="S3230" s="4">
        <f t="shared" si="5875"/>
        <v>1</v>
      </c>
      <c r="T3230" s="15" t="str">
        <f t="shared" si="5876"/>
        <v>OK</v>
      </c>
    </row>
    <row r="3231" spans="1:20" x14ac:dyDescent="0.25">
      <c r="A3231" t="s">
        <v>40</v>
      </c>
      <c r="B3231" t="s">
        <v>38</v>
      </c>
      <c r="C3231" s="4">
        <f t="shared" ref="C3231:G3231" si="5883">C3213</f>
        <v>1</v>
      </c>
      <c r="D3231" s="4">
        <f t="shared" si="5883"/>
        <v>1</v>
      </c>
      <c r="E3231" s="4">
        <f t="shared" si="5883"/>
        <v>1</v>
      </c>
      <c r="F3231" s="4">
        <f t="shared" si="5883"/>
        <v>1</v>
      </c>
      <c r="G3231" s="4">
        <f t="shared" si="5883"/>
        <v>0</v>
      </c>
      <c r="H3231" s="12">
        <f>H3222</f>
        <v>3.0591891333358032</v>
      </c>
      <c r="I3231" s="12">
        <f t="shared" ref="I3231:K3231" si="5884">I3222</f>
        <v>0.36560675922105129</v>
      </c>
      <c r="J3231" s="12">
        <f t="shared" si="5884"/>
        <v>2.7500781316461609</v>
      </c>
      <c r="K3231" s="12">
        <f t="shared" si="5884"/>
        <v>-7.022957614888993E-2</v>
      </c>
      <c r="L3231" s="4">
        <f t="shared" si="5871"/>
        <v>6.1748740242030156</v>
      </c>
      <c r="M3231" s="11">
        <f t="shared" si="5872"/>
        <v>0.99792325378508218</v>
      </c>
      <c r="N3231" s="12">
        <f t="shared" si="5873"/>
        <v>4.312874841175509E-6</v>
      </c>
      <c r="O3231" s="12">
        <f t="shared" si="5874"/>
        <v>-8.6078361893473672E-6</v>
      </c>
      <c r="P3231" s="12">
        <f t="shared" si="5866"/>
        <v>-8.6078361893473672E-6</v>
      </c>
      <c r="Q3231" s="12">
        <f t="shared" si="5867"/>
        <v>-8.6078361893473672E-6</v>
      </c>
      <c r="R3231" s="12">
        <f t="shared" si="5868"/>
        <v>0</v>
      </c>
      <c r="S3231" s="4">
        <f t="shared" si="5875"/>
        <v>1</v>
      </c>
      <c r="T3231" s="15" t="str">
        <f t="shared" si="5876"/>
        <v>OK</v>
      </c>
    </row>
    <row r="3232" spans="1:20" x14ac:dyDescent="0.25">
      <c r="A3232" t="s">
        <v>39</v>
      </c>
      <c r="B3232" t="s">
        <v>31</v>
      </c>
      <c r="C3232" s="4">
        <f t="shared" ref="C3232:G3232" si="5885">C3214</f>
        <v>0</v>
      </c>
      <c r="D3232" s="4">
        <f t="shared" si="5885"/>
        <v>0</v>
      </c>
      <c r="E3232" s="4">
        <f t="shared" si="5885"/>
        <v>0</v>
      </c>
      <c r="F3232" s="4">
        <f t="shared" si="5885"/>
        <v>-1</v>
      </c>
      <c r="G3232" s="4">
        <f t="shared" si="5885"/>
        <v>0</v>
      </c>
      <c r="H3232" s="12">
        <f>H3222</f>
        <v>3.0591891333358032</v>
      </c>
      <c r="I3232" s="12">
        <f t="shared" ref="I3232:K3232" si="5886">I3222</f>
        <v>0.36560675922105129</v>
      </c>
      <c r="J3232" s="12">
        <f t="shared" si="5886"/>
        <v>2.7500781316461609</v>
      </c>
      <c r="K3232" s="12">
        <f t="shared" si="5886"/>
        <v>-7.022957614888993E-2</v>
      </c>
      <c r="L3232" s="4">
        <f t="shared" si="5871"/>
        <v>-2.7500781316461609</v>
      </c>
      <c r="M3232" s="11">
        <f t="shared" si="5872"/>
        <v>6.00822377437071E-2</v>
      </c>
      <c r="N3232" s="12">
        <f t="shared" si="5873"/>
        <v>3.609875292291342E-3</v>
      </c>
      <c r="O3232" s="12">
        <f t="shared" si="5874"/>
        <v>0</v>
      </c>
      <c r="P3232" s="12">
        <f t="shared" si="5866"/>
        <v>0</v>
      </c>
      <c r="Q3232" s="12">
        <f t="shared" si="5867"/>
        <v>-6.7859718135095184E-3</v>
      </c>
      <c r="R3232" s="12">
        <f t="shared" si="5868"/>
        <v>0</v>
      </c>
      <c r="S3232" s="4">
        <f t="shared" si="5875"/>
        <v>0</v>
      </c>
      <c r="T3232" s="15" t="str">
        <f t="shared" si="5876"/>
        <v>OK</v>
      </c>
    </row>
    <row r="3233" spans="1:20" x14ac:dyDescent="0.25">
      <c r="A3233" t="s">
        <v>40</v>
      </c>
      <c r="B3233" t="s">
        <v>30</v>
      </c>
      <c r="C3233" s="4">
        <f t="shared" ref="C3233:G3233" si="5887">C3215</f>
        <v>1</v>
      </c>
      <c r="D3233" s="4">
        <f t="shared" si="5887"/>
        <v>1</v>
      </c>
      <c r="E3233" s="4">
        <f t="shared" si="5887"/>
        <v>0</v>
      </c>
      <c r="F3233" s="4">
        <f t="shared" si="5887"/>
        <v>1</v>
      </c>
      <c r="G3233" s="4">
        <f t="shared" si="5887"/>
        <v>1</v>
      </c>
      <c r="H3233" s="12">
        <f>H3222</f>
        <v>3.0591891333358032</v>
      </c>
      <c r="I3233" s="12">
        <f t="shared" ref="I3233:K3233" si="5888">I3222</f>
        <v>0.36560675922105129</v>
      </c>
      <c r="J3233" s="12">
        <f t="shared" si="5888"/>
        <v>2.7500781316461609</v>
      </c>
      <c r="K3233" s="12">
        <f t="shared" si="5888"/>
        <v>-7.022957614888993E-2</v>
      </c>
      <c r="L3233" s="4">
        <f t="shared" si="5871"/>
        <v>5.7390376888330739</v>
      </c>
      <c r="M3233" s="11">
        <f t="shared" si="5872"/>
        <v>0.99679245806002059</v>
      </c>
      <c r="N3233" s="12">
        <f t="shared" si="5873"/>
        <v>1.0288325296726864E-5</v>
      </c>
      <c r="O3233" s="12">
        <f t="shared" si="5874"/>
        <v>-2.0510650123690924E-5</v>
      </c>
      <c r="P3233" s="12">
        <f t="shared" si="5866"/>
        <v>0</v>
      </c>
      <c r="Q3233" s="12">
        <f t="shared" si="5867"/>
        <v>-2.0510650123690924E-5</v>
      </c>
      <c r="R3233" s="12">
        <f t="shared" si="5868"/>
        <v>-2.0510650123690924E-5</v>
      </c>
      <c r="S3233" s="4">
        <f t="shared" si="5875"/>
        <v>1</v>
      </c>
      <c r="T3233" s="15" t="str">
        <f t="shared" si="5876"/>
        <v>OK</v>
      </c>
    </row>
    <row r="3234" spans="1:20" x14ac:dyDescent="0.25">
      <c r="A3234" t="s">
        <v>39</v>
      </c>
      <c r="B3234" t="s">
        <v>36</v>
      </c>
      <c r="C3234" s="4">
        <f t="shared" ref="C3234:G3234" si="5889">C3216</f>
        <v>0</v>
      </c>
      <c r="D3234" s="4">
        <f t="shared" si="5889"/>
        <v>-1</v>
      </c>
      <c r="E3234" s="4">
        <f t="shared" si="5889"/>
        <v>0</v>
      </c>
      <c r="F3234" s="4">
        <f t="shared" si="5889"/>
        <v>-1</v>
      </c>
      <c r="G3234" s="4">
        <f t="shared" si="5889"/>
        <v>0</v>
      </c>
      <c r="H3234" s="12">
        <f>H3222</f>
        <v>3.0591891333358032</v>
      </c>
      <c r="I3234" s="12">
        <f t="shared" ref="I3234:K3234" si="5890">I3222</f>
        <v>0.36560675922105129</v>
      </c>
      <c r="J3234" s="12">
        <f t="shared" si="5890"/>
        <v>2.7500781316461609</v>
      </c>
      <c r="K3234" s="12">
        <f t="shared" si="5890"/>
        <v>-7.022957614888993E-2</v>
      </c>
      <c r="L3234" s="4">
        <f t="shared" si="5871"/>
        <v>-5.8092672649819637</v>
      </c>
      <c r="M3234" s="11">
        <f t="shared" si="5872"/>
        <v>2.9906563450455776E-3</v>
      </c>
      <c r="N3234" s="12">
        <f t="shared" si="5873"/>
        <v>8.9440253741613727E-6</v>
      </c>
      <c r="O3234" s="12">
        <f t="shared" si="5874"/>
        <v>-1.7834553735851777E-5</v>
      </c>
      <c r="P3234" s="12">
        <f t="shared" si="5866"/>
        <v>0</v>
      </c>
      <c r="Q3234" s="12">
        <f t="shared" si="5867"/>
        <v>-1.7834553735851777E-5</v>
      </c>
      <c r="R3234" s="12">
        <f t="shared" si="5868"/>
        <v>0</v>
      </c>
      <c r="S3234" s="4">
        <f t="shared" si="5875"/>
        <v>0</v>
      </c>
      <c r="T3234" s="15" t="str">
        <f t="shared" si="5876"/>
        <v>OK</v>
      </c>
    </row>
    <row r="3235" spans="1:20" x14ac:dyDescent="0.25">
      <c r="A3235" t="s">
        <v>40</v>
      </c>
      <c r="B3235" t="s">
        <v>33</v>
      </c>
      <c r="C3235" s="4">
        <f t="shared" ref="C3235:G3235" si="5891">C3217</f>
        <v>1</v>
      </c>
      <c r="D3235" s="4">
        <f t="shared" si="5891"/>
        <v>1</v>
      </c>
      <c r="E3235" s="4">
        <f t="shared" si="5891"/>
        <v>1</v>
      </c>
      <c r="F3235" s="4">
        <f t="shared" si="5891"/>
        <v>1</v>
      </c>
      <c r="G3235" s="4">
        <f t="shared" si="5891"/>
        <v>0</v>
      </c>
      <c r="H3235" s="12">
        <f>H3222</f>
        <v>3.0591891333358032</v>
      </c>
      <c r="I3235" s="12">
        <f t="shared" ref="I3235:K3235" si="5892">I3222</f>
        <v>0.36560675922105129</v>
      </c>
      <c r="J3235" s="12">
        <f t="shared" si="5892"/>
        <v>2.7500781316461609</v>
      </c>
      <c r="K3235" s="12">
        <f t="shared" si="5892"/>
        <v>-7.022957614888993E-2</v>
      </c>
      <c r="L3235" s="4">
        <f t="shared" si="5871"/>
        <v>6.1748740242030156</v>
      </c>
      <c r="M3235" s="11">
        <f t="shared" si="5872"/>
        <v>0.99792325378508218</v>
      </c>
      <c r="N3235" s="12">
        <f t="shared" si="5873"/>
        <v>4.312874841175509E-6</v>
      </c>
      <c r="O3235" s="12">
        <f t="shared" si="5874"/>
        <v>-8.6078361893473672E-6</v>
      </c>
      <c r="P3235" s="12">
        <f t="shared" si="5866"/>
        <v>-8.6078361893473672E-6</v>
      </c>
      <c r="Q3235" s="12">
        <f t="shared" si="5867"/>
        <v>-8.6078361893473672E-6</v>
      </c>
      <c r="R3235" s="12">
        <f t="shared" si="5868"/>
        <v>0</v>
      </c>
      <c r="S3235" s="4">
        <f t="shared" si="5875"/>
        <v>1</v>
      </c>
      <c r="T3235" s="15" t="str">
        <f t="shared" si="5876"/>
        <v>OK</v>
      </c>
    </row>
    <row r="3236" spans="1:20" x14ac:dyDescent="0.25">
      <c r="M3236" s="5" t="s">
        <v>47</v>
      </c>
      <c r="N3236" s="11">
        <f>AVERAGE(N3226:N3235)</f>
        <v>1.0383103659646002E-3</v>
      </c>
      <c r="O3236"/>
    </row>
    <row r="3237" spans="1:20" x14ac:dyDescent="0.25">
      <c r="H3237" t="s">
        <v>41</v>
      </c>
      <c r="I3237">
        <f>I3219</f>
        <v>3</v>
      </c>
      <c r="M3237"/>
      <c r="N3237" s="5" t="s">
        <v>46</v>
      </c>
      <c r="O3237" s="11">
        <f>AVERAGE(O3226:O3235)</f>
        <v>-8.9270661748591922E-4</v>
      </c>
      <c r="P3237" s="11">
        <f t="shared" ref="P3237:R3237" si="5893">AVERAGE(P3226:P3235)</f>
        <v>4.9979274824508044E-5</v>
      </c>
      <c r="Q3237" s="11">
        <f t="shared" si="5893"/>
        <v>-1.0831497271804171E-3</v>
      </c>
      <c r="R3237" s="11">
        <f t="shared" si="5893"/>
        <v>4.7509797732015443E-5</v>
      </c>
    </row>
    <row r="3238" spans="1:20" x14ac:dyDescent="0.25">
      <c r="M3238"/>
      <c r="N3238"/>
      <c r="O3238"/>
    </row>
    <row r="3239" spans="1:20" x14ac:dyDescent="0.25">
      <c r="M3239"/>
      <c r="N3239"/>
      <c r="O3239"/>
    </row>
    <row r="3240" spans="1:20" x14ac:dyDescent="0.25">
      <c r="H3240" s="13">
        <f>H3222-O3237*$I3237</f>
        <v>3.0618672531882609</v>
      </c>
      <c r="I3240" s="13">
        <f t="shared" ref="I3240" si="5894">I3222-P3237*$I3237</f>
        <v>0.36545682139657776</v>
      </c>
      <c r="J3240" s="13">
        <f t="shared" ref="J3240" si="5895">J3222-Q3237*$I3237</f>
        <v>2.753327580827702</v>
      </c>
      <c r="K3240" s="13">
        <f t="shared" ref="K3240" si="5896">K3222-R3237*$I3237</f>
        <v>-7.0372105542085978E-2</v>
      </c>
      <c r="M3240"/>
      <c r="N3240"/>
      <c r="O3240"/>
    </row>
    <row r="3241" spans="1:20" x14ac:dyDescent="0.25">
      <c r="H3241" s="36" t="s">
        <v>18</v>
      </c>
      <c r="I3241" s="36"/>
      <c r="J3241" s="36"/>
      <c r="K3241" s="36"/>
      <c r="M3241"/>
      <c r="N3241"/>
      <c r="O3241" s="37" t="s">
        <v>23</v>
      </c>
      <c r="P3241" s="37"/>
      <c r="Q3241" s="37"/>
      <c r="R3241" s="37"/>
    </row>
    <row r="3242" spans="1:20" x14ac:dyDescent="0.25">
      <c r="A3242" s="14" t="s">
        <v>45</v>
      </c>
      <c r="B3242" s="14">
        <f>B3224+1</f>
        <v>180</v>
      </c>
      <c r="H3242" s="8" t="s">
        <v>19</v>
      </c>
      <c r="I3242" s="8" t="s">
        <v>20</v>
      </c>
      <c r="J3242" s="8" t="s">
        <v>22</v>
      </c>
      <c r="K3242" s="8" t="s">
        <v>21</v>
      </c>
      <c r="M3242"/>
      <c r="N3242"/>
      <c r="O3242" s="8" t="s">
        <v>24</v>
      </c>
      <c r="P3242" s="8" t="s">
        <v>25</v>
      </c>
      <c r="Q3242" s="8" t="s">
        <v>26</v>
      </c>
      <c r="R3242" s="8" t="s">
        <v>27</v>
      </c>
    </row>
    <row r="3243" spans="1:20" ht="30" x14ac:dyDescent="0.25">
      <c r="A3243" s="6" t="s">
        <v>44</v>
      </c>
      <c r="B3243" s="6" t="s">
        <v>13</v>
      </c>
      <c r="C3243" s="7" t="s">
        <v>7</v>
      </c>
      <c r="D3243" s="6" t="s">
        <v>14</v>
      </c>
      <c r="E3243" s="6" t="s">
        <v>1</v>
      </c>
      <c r="F3243" s="6" t="s">
        <v>2</v>
      </c>
      <c r="G3243" s="6" t="s">
        <v>15</v>
      </c>
      <c r="H3243" s="9" t="s">
        <v>14</v>
      </c>
      <c r="I3243" s="9" t="s">
        <v>1</v>
      </c>
      <c r="J3243" s="9" t="s">
        <v>2</v>
      </c>
      <c r="K3243" s="9" t="s">
        <v>15</v>
      </c>
      <c r="L3243" s="6" t="s">
        <v>16</v>
      </c>
      <c r="M3243" s="6" t="s">
        <v>17</v>
      </c>
      <c r="N3243" s="6" t="s">
        <v>28</v>
      </c>
      <c r="O3243" s="9" t="s">
        <v>14</v>
      </c>
      <c r="P3243" s="9" t="s">
        <v>1</v>
      </c>
      <c r="Q3243" s="9" t="s">
        <v>2</v>
      </c>
      <c r="R3243" s="9" t="s">
        <v>15</v>
      </c>
      <c r="S3243" s="7" t="s">
        <v>42</v>
      </c>
      <c r="T3243" s="9" t="s">
        <v>43</v>
      </c>
    </row>
    <row r="3244" spans="1:20" x14ac:dyDescent="0.25">
      <c r="A3244" t="s">
        <v>39</v>
      </c>
      <c r="B3244" t="s">
        <v>29</v>
      </c>
      <c r="C3244" s="4">
        <f>C3226</f>
        <v>0</v>
      </c>
      <c r="D3244" s="4">
        <f t="shared" ref="D3244:G3244" si="5897">D3226</f>
        <v>-1</v>
      </c>
      <c r="E3244" s="4">
        <f t="shared" si="5897"/>
        <v>1</v>
      </c>
      <c r="F3244" s="4">
        <f t="shared" si="5897"/>
        <v>0</v>
      </c>
      <c r="G3244" s="4">
        <f t="shared" si="5897"/>
        <v>1</v>
      </c>
      <c r="H3244" s="12">
        <f>H3240</f>
        <v>3.0618672531882609</v>
      </c>
      <c r="I3244" s="12">
        <f t="shared" ref="I3244:K3244" si="5898">I3240</f>
        <v>0.36545682139657776</v>
      </c>
      <c r="J3244" s="12">
        <f t="shared" si="5898"/>
        <v>2.753327580827702</v>
      </c>
      <c r="K3244" s="12">
        <f t="shared" si="5898"/>
        <v>-7.0372105542085978E-2</v>
      </c>
      <c r="L3244" s="4">
        <f>SUMPRODUCT(D3244:G3244,H3244:K3244)</f>
        <v>-2.7667825373337691</v>
      </c>
      <c r="M3244" s="11">
        <f>1/(1+EXP(-L3244))</f>
        <v>5.9145803712204757E-2</v>
      </c>
      <c r="N3244" s="12">
        <f>(M3244-C3244)^2</f>
        <v>3.498226096762654E-3</v>
      </c>
      <c r="O3244" s="12">
        <f>2*D3244*$M3244*(1-$M3244)*($M3244-$C3244)</f>
        <v>-6.5826414054052356E-3</v>
      </c>
      <c r="P3244" s="12">
        <f t="shared" ref="P3244:P3253" si="5899">2*E3244*$M3244*(1-$M3244)*($M3244-$C3244)</f>
        <v>6.5826414054052356E-3</v>
      </c>
      <c r="Q3244" s="12">
        <f t="shared" ref="Q3244:Q3253" si="5900">2*F3244*$M3244*(1-$M3244)*($M3244-$C3244)</f>
        <v>0</v>
      </c>
      <c r="R3244" s="12">
        <f t="shared" ref="R3244:R3253" si="5901">2*G3244*$M3244*(1-$M3244)*($M3244-$C3244)</f>
        <v>6.5826414054052356E-3</v>
      </c>
      <c r="S3244" s="4">
        <f>IF(M3244&gt;0.5,1,0)</f>
        <v>0</v>
      </c>
      <c r="T3244" s="15" t="str">
        <f>IF(S3244=C3244,"OK","FAUX")</f>
        <v>OK</v>
      </c>
    </row>
    <row r="3245" spans="1:20" x14ac:dyDescent="0.25">
      <c r="A3245" t="s">
        <v>40</v>
      </c>
      <c r="B3245" t="s">
        <v>34</v>
      </c>
      <c r="C3245" s="4">
        <f t="shared" ref="C3245:G3245" si="5902">C3227</f>
        <v>1</v>
      </c>
      <c r="D3245" s="4">
        <f t="shared" si="5902"/>
        <v>0</v>
      </c>
      <c r="E3245" s="4">
        <f t="shared" si="5902"/>
        <v>1</v>
      </c>
      <c r="F3245" s="4">
        <f t="shared" si="5902"/>
        <v>1</v>
      </c>
      <c r="G3245" s="4">
        <f t="shared" si="5902"/>
        <v>1</v>
      </c>
      <c r="H3245" s="12">
        <f>H3240</f>
        <v>3.0618672531882609</v>
      </c>
      <c r="I3245" s="12">
        <f t="shared" ref="I3245:K3245" si="5903">I3240</f>
        <v>0.36545682139657776</v>
      </c>
      <c r="J3245" s="12">
        <f t="shared" si="5903"/>
        <v>2.753327580827702</v>
      </c>
      <c r="K3245" s="12">
        <f t="shared" si="5903"/>
        <v>-7.0372105542085978E-2</v>
      </c>
      <c r="L3245" s="4">
        <f t="shared" ref="L3245:L3253" si="5904">SUMPRODUCT(D3245:G3245,H3245:K3245)</f>
        <v>3.0484122966821938</v>
      </c>
      <c r="M3245" s="11">
        <f t="shared" ref="M3245:M3253" si="5905">1/(1+EXP(-L3245))</f>
        <v>0.95471393131843174</v>
      </c>
      <c r="N3245" s="12">
        <f t="shared" ref="N3245:N3253" si="5906">(M3245-C3245)^2</f>
        <v>2.0508280166317175E-3</v>
      </c>
      <c r="O3245" s="12">
        <f t="shared" ref="O3245:O3253" si="5907">2*D3245*$M3245*(1-$M3245)*($M3245-$C3245)</f>
        <v>0</v>
      </c>
      <c r="P3245" s="12">
        <f t="shared" si="5899"/>
        <v>-3.9159081564328988E-3</v>
      </c>
      <c r="Q3245" s="12">
        <f t="shared" si="5900"/>
        <v>-3.9159081564328988E-3</v>
      </c>
      <c r="R3245" s="12">
        <f t="shared" si="5901"/>
        <v>-3.9159081564328988E-3</v>
      </c>
      <c r="S3245" s="4">
        <f t="shared" ref="S3245:S3253" si="5908">IF(M3245&gt;0.5,1,0)</f>
        <v>1</v>
      </c>
      <c r="T3245" s="15" t="str">
        <f t="shared" ref="T3245:T3253" si="5909">IF(S3245=C3245,"OK","FAUX")</f>
        <v>OK</v>
      </c>
    </row>
    <row r="3246" spans="1:20" x14ac:dyDescent="0.25">
      <c r="A3246" t="s">
        <v>39</v>
      </c>
      <c r="B3246" t="s">
        <v>35</v>
      </c>
      <c r="C3246" s="4">
        <f t="shared" ref="C3246:G3246" si="5910">C3228</f>
        <v>0</v>
      </c>
      <c r="D3246" s="4">
        <f t="shared" si="5910"/>
        <v>-1</v>
      </c>
      <c r="E3246" s="4">
        <f t="shared" si="5910"/>
        <v>1</v>
      </c>
      <c r="F3246" s="4">
        <f t="shared" si="5910"/>
        <v>-1</v>
      </c>
      <c r="G3246" s="4">
        <f t="shared" si="5910"/>
        <v>0</v>
      </c>
      <c r="H3246" s="12">
        <f>H3240</f>
        <v>3.0618672531882609</v>
      </c>
      <c r="I3246" s="12">
        <f t="shared" ref="I3246:K3246" si="5911">I3240</f>
        <v>0.36545682139657776</v>
      </c>
      <c r="J3246" s="12">
        <f t="shared" si="5911"/>
        <v>2.753327580827702</v>
      </c>
      <c r="K3246" s="12">
        <f t="shared" si="5911"/>
        <v>-7.0372105542085978E-2</v>
      </c>
      <c r="L3246" s="4">
        <f t="shared" si="5904"/>
        <v>-5.4497380126193846</v>
      </c>
      <c r="M3246" s="11">
        <f t="shared" si="5905"/>
        <v>4.2790415325883319E-3</v>
      </c>
      <c r="N3246" s="12">
        <f t="shared" si="5906"/>
        <v>1.8310196437615902E-5</v>
      </c>
      <c r="O3246" s="12">
        <f t="shared" si="5907"/>
        <v>-3.646369269317898E-5</v>
      </c>
      <c r="P3246" s="12">
        <f t="shared" si="5899"/>
        <v>3.646369269317898E-5</v>
      </c>
      <c r="Q3246" s="12">
        <f t="shared" si="5900"/>
        <v>-3.646369269317898E-5</v>
      </c>
      <c r="R3246" s="12">
        <f t="shared" si="5901"/>
        <v>0</v>
      </c>
      <c r="S3246" s="4">
        <f t="shared" si="5908"/>
        <v>0</v>
      </c>
      <c r="T3246" s="15" t="str">
        <f t="shared" si="5909"/>
        <v>OK</v>
      </c>
    </row>
    <row r="3247" spans="1:20" x14ac:dyDescent="0.25">
      <c r="A3247" t="s">
        <v>39</v>
      </c>
      <c r="B3247" t="s">
        <v>37</v>
      </c>
      <c r="C3247" s="4">
        <f t="shared" ref="C3247:G3247" si="5912">C3229</f>
        <v>0</v>
      </c>
      <c r="D3247" s="4">
        <f t="shared" si="5912"/>
        <v>-1</v>
      </c>
      <c r="E3247" s="4">
        <f t="shared" si="5912"/>
        <v>0</v>
      </c>
      <c r="F3247" s="4">
        <f t="shared" si="5912"/>
        <v>-1</v>
      </c>
      <c r="G3247" s="4">
        <f t="shared" si="5912"/>
        <v>1</v>
      </c>
      <c r="H3247" s="12">
        <f>H3240</f>
        <v>3.0618672531882609</v>
      </c>
      <c r="I3247" s="12">
        <f t="shared" ref="I3247:K3247" si="5913">I3240</f>
        <v>0.36545682139657776</v>
      </c>
      <c r="J3247" s="12">
        <f t="shared" si="5913"/>
        <v>2.753327580827702</v>
      </c>
      <c r="K3247" s="12">
        <f t="shared" si="5913"/>
        <v>-7.0372105542085978E-2</v>
      </c>
      <c r="L3247" s="4">
        <f t="shared" si="5904"/>
        <v>-5.885566939558049</v>
      </c>
      <c r="M3247" s="11">
        <f t="shared" si="5905"/>
        <v>2.771567166663999E-3</v>
      </c>
      <c r="N3247" s="12">
        <f t="shared" si="5906"/>
        <v>7.6815845593299065E-6</v>
      </c>
      <c r="O3247" s="12">
        <f t="shared" si="5907"/>
        <v>-1.5320589063554631E-5</v>
      </c>
      <c r="P3247" s="12">
        <f t="shared" si="5899"/>
        <v>0</v>
      </c>
      <c r="Q3247" s="12">
        <f t="shared" si="5900"/>
        <v>-1.5320589063554631E-5</v>
      </c>
      <c r="R3247" s="12">
        <f t="shared" si="5901"/>
        <v>1.5320589063554631E-5</v>
      </c>
      <c r="S3247" s="4">
        <f t="shared" si="5908"/>
        <v>0</v>
      </c>
      <c r="T3247" s="15" t="str">
        <f t="shared" si="5909"/>
        <v>OK</v>
      </c>
    </row>
    <row r="3248" spans="1:20" x14ac:dyDescent="0.25">
      <c r="A3248" t="s">
        <v>40</v>
      </c>
      <c r="B3248" t="s">
        <v>32</v>
      </c>
      <c r="C3248" s="4">
        <f t="shared" ref="C3248:G3248" si="5914">C3230</f>
        <v>1</v>
      </c>
      <c r="D3248" s="4">
        <f t="shared" si="5914"/>
        <v>1</v>
      </c>
      <c r="E3248" s="4">
        <f t="shared" si="5914"/>
        <v>1</v>
      </c>
      <c r="F3248" s="4">
        <f t="shared" si="5914"/>
        <v>0</v>
      </c>
      <c r="G3248" s="4">
        <f t="shared" si="5914"/>
        <v>1</v>
      </c>
      <c r="H3248" s="12">
        <f>H3240</f>
        <v>3.0618672531882609</v>
      </c>
      <c r="I3248" s="12">
        <f t="shared" ref="I3248:K3248" si="5915">I3240</f>
        <v>0.36545682139657776</v>
      </c>
      <c r="J3248" s="12">
        <f t="shared" si="5915"/>
        <v>2.753327580827702</v>
      </c>
      <c r="K3248" s="12">
        <f t="shared" si="5915"/>
        <v>-7.0372105542085978E-2</v>
      </c>
      <c r="L3248" s="4">
        <f t="shared" si="5904"/>
        <v>3.3569519690427527</v>
      </c>
      <c r="M3248" s="11">
        <f t="shared" si="5905"/>
        <v>0.96633175078268208</v>
      </c>
      <c r="N3248" s="12">
        <f t="shared" si="5906"/>
        <v>1.133551005359429E-3</v>
      </c>
      <c r="O3248" s="12">
        <f t="shared" si="5907"/>
        <v>-2.1907726552208929E-3</v>
      </c>
      <c r="P3248" s="12">
        <f t="shared" si="5899"/>
        <v>-2.1907726552208929E-3</v>
      </c>
      <c r="Q3248" s="12">
        <f t="shared" si="5900"/>
        <v>0</v>
      </c>
      <c r="R3248" s="12">
        <f t="shared" si="5901"/>
        <v>-2.1907726552208929E-3</v>
      </c>
      <c r="S3248" s="4">
        <f t="shared" si="5908"/>
        <v>1</v>
      </c>
      <c r="T3248" s="15" t="str">
        <f t="shared" si="5909"/>
        <v>OK</v>
      </c>
    </row>
    <row r="3249" spans="1:20" x14ac:dyDescent="0.25">
      <c r="A3249" t="s">
        <v>40</v>
      </c>
      <c r="B3249" t="s">
        <v>38</v>
      </c>
      <c r="C3249" s="4">
        <f t="shared" ref="C3249:G3249" si="5916">C3231</f>
        <v>1</v>
      </c>
      <c r="D3249" s="4">
        <f t="shared" si="5916"/>
        <v>1</v>
      </c>
      <c r="E3249" s="4">
        <f t="shared" si="5916"/>
        <v>1</v>
      </c>
      <c r="F3249" s="4">
        <f t="shared" si="5916"/>
        <v>1</v>
      </c>
      <c r="G3249" s="4">
        <f t="shared" si="5916"/>
        <v>0</v>
      </c>
      <c r="H3249" s="12">
        <f>H3240</f>
        <v>3.0618672531882609</v>
      </c>
      <c r="I3249" s="12">
        <f t="shared" ref="I3249:K3249" si="5917">I3240</f>
        <v>0.36545682139657776</v>
      </c>
      <c r="J3249" s="12">
        <f t="shared" si="5917"/>
        <v>2.753327580827702</v>
      </c>
      <c r="K3249" s="12">
        <f t="shared" si="5917"/>
        <v>-7.0372105542085978E-2</v>
      </c>
      <c r="L3249" s="4">
        <f t="shared" si="5904"/>
        <v>6.1806516554125412</v>
      </c>
      <c r="M3249" s="11">
        <f t="shared" si="5905"/>
        <v>0.99793519316001911</v>
      </c>
      <c r="N3249" s="12">
        <f t="shared" si="5906"/>
        <v>4.2634272864318799E-6</v>
      </c>
      <c r="O3249" s="12">
        <f t="shared" si="5907"/>
        <v>-8.5092482652181888E-6</v>
      </c>
      <c r="P3249" s="12">
        <f t="shared" si="5899"/>
        <v>-8.5092482652181888E-6</v>
      </c>
      <c r="Q3249" s="12">
        <f t="shared" si="5900"/>
        <v>-8.5092482652181888E-6</v>
      </c>
      <c r="R3249" s="12">
        <f t="shared" si="5901"/>
        <v>0</v>
      </c>
      <c r="S3249" s="4">
        <f t="shared" si="5908"/>
        <v>1</v>
      </c>
      <c r="T3249" s="15" t="str">
        <f t="shared" si="5909"/>
        <v>OK</v>
      </c>
    </row>
    <row r="3250" spans="1:20" x14ac:dyDescent="0.25">
      <c r="A3250" t="s">
        <v>39</v>
      </c>
      <c r="B3250" t="s">
        <v>31</v>
      </c>
      <c r="C3250" s="4">
        <f t="shared" ref="C3250:G3250" si="5918">C3232</f>
        <v>0</v>
      </c>
      <c r="D3250" s="4">
        <f t="shared" si="5918"/>
        <v>0</v>
      </c>
      <c r="E3250" s="4">
        <f t="shared" si="5918"/>
        <v>0</v>
      </c>
      <c r="F3250" s="4">
        <f t="shared" si="5918"/>
        <v>-1</v>
      </c>
      <c r="G3250" s="4">
        <f t="shared" si="5918"/>
        <v>0</v>
      </c>
      <c r="H3250" s="12">
        <f>H3240</f>
        <v>3.0618672531882609</v>
      </c>
      <c r="I3250" s="12">
        <f t="shared" ref="I3250:K3250" si="5919">I3240</f>
        <v>0.36545682139657776</v>
      </c>
      <c r="J3250" s="12">
        <f t="shared" si="5919"/>
        <v>2.753327580827702</v>
      </c>
      <c r="K3250" s="12">
        <f t="shared" si="5919"/>
        <v>-7.0372105542085978E-2</v>
      </c>
      <c r="L3250" s="4">
        <f t="shared" si="5904"/>
        <v>-2.753327580827702</v>
      </c>
      <c r="M3250" s="11">
        <f t="shared" si="5905"/>
        <v>5.9898995775632589E-2</v>
      </c>
      <c r="N3250" s="12">
        <f t="shared" si="5906"/>
        <v>3.5878896949292508E-3</v>
      </c>
      <c r="O3250" s="12">
        <f t="shared" si="5907"/>
        <v>0</v>
      </c>
      <c r="P3250" s="12">
        <f t="shared" si="5899"/>
        <v>0</v>
      </c>
      <c r="Q3250" s="12">
        <f t="shared" si="5900"/>
        <v>-6.7459574104984958E-3</v>
      </c>
      <c r="R3250" s="12">
        <f t="shared" si="5901"/>
        <v>0</v>
      </c>
      <c r="S3250" s="4">
        <f t="shared" si="5908"/>
        <v>0</v>
      </c>
      <c r="T3250" s="15" t="str">
        <f t="shared" si="5909"/>
        <v>OK</v>
      </c>
    </row>
    <row r="3251" spans="1:20" x14ac:dyDescent="0.25">
      <c r="A3251" t="s">
        <v>40</v>
      </c>
      <c r="B3251" t="s">
        <v>30</v>
      </c>
      <c r="C3251" s="4">
        <f t="shared" ref="C3251:G3251" si="5920">C3233</f>
        <v>1</v>
      </c>
      <c r="D3251" s="4">
        <f t="shared" si="5920"/>
        <v>1</v>
      </c>
      <c r="E3251" s="4">
        <f t="shared" si="5920"/>
        <v>0</v>
      </c>
      <c r="F3251" s="4">
        <f t="shared" si="5920"/>
        <v>1</v>
      </c>
      <c r="G3251" s="4">
        <f t="shared" si="5920"/>
        <v>1</v>
      </c>
      <c r="H3251" s="12">
        <f>H3240</f>
        <v>3.0618672531882609</v>
      </c>
      <c r="I3251" s="12">
        <f t="shared" ref="I3251:K3251" si="5921">I3240</f>
        <v>0.36545682139657776</v>
      </c>
      <c r="J3251" s="12">
        <f t="shared" si="5921"/>
        <v>2.753327580827702</v>
      </c>
      <c r="K3251" s="12">
        <f t="shared" si="5921"/>
        <v>-7.0372105542085978E-2</v>
      </c>
      <c r="L3251" s="4">
        <f t="shared" si="5904"/>
        <v>5.7448227284738769</v>
      </c>
      <c r="M3251" s="11">
        <f t="shared" si="5905"/>
        <v>0.99681090124244354</v>
      </c>
      <c r="N3251" s="12">
        <f t="shared" si="5906"/>
        <v>1.0170350885448178E-5</v>
      </c>
      <c r="O3251" s="12">
        <f t="shared" si="5907"/>
        <v>-2.0275833264150965E-5</v>
      </c>
      <c r="P3251" s="12">
        <f t="shared" si="5899"/>
        <v>0</v>
      </c>
      <c r="Q3251" s="12">
        <f t="shared" si="5900"/>
        <v>-2.0275833264150965E-5</v>
      </c>
      <c r="R3251" s="12">
        <f t="shared" si="5901"/>
        <v>-2.0275833264150965E-5</v>
      </c>
      <c r="S3251" s="4">
        <f t="shared" si="5908"/>
        <v>1</v>
      </c>
      <c r="T3251" s="15" t="str">
        <f t="shared" si="5909"/>
        <v>OK</v>
      </c>
    </row>
    <row r="3252" spans="1:20" x14ac:dyDescent="0.25">
      <c r="A3252" t="s">
        <v>39</v>
      </c>
      <c r="B3252" t="s">
        <v>36</v>
      </c>
      <c r="C3252" s="4">
        <f t="shared" ref="C3252:G3252" si="5922">C3234</f>
        <v>0</v>
      </c>
      <c r="D3252" s="4">
        <f t="shared" si="5922"/>
        <v>-1</v>
      </c>
      <c r="E3252" s="4">
        <f t="shared" si="5922"/>
        <v>0</v>
      </c>
      <c r="F3252" s="4">
        <f t="shared" si="5922"/>
        <v>-1</v>
      </c>
      <c r="G3252" s="4">
        <f t="shared" si="5922"/>
        <v>0</v>
      </c>
      <c r="H3252" s="12">
        <f>H3240</f>
        <v>3.0618672531882609</v>
      </c>
      <c r="I3252" s="12">
        <f t="shared" ref="I3252:K3252" si="5923">I3240</f>
        <v>0.36545682139657776</v>
      </c>
      <c r="J3252" s="12">
        <f t="shared" si="5923"/>
        <v>2.753327580827702</v>
      </c>
      <c r="K3252" s="12">
        <f t="shared" si="5923"/>
        <v>-7.0372105542085978E-2</v>
      </c>
      <c r="L3252" s="4">
        <f t="shared" si="5904"/>
        <v>-5.8151948340159629</v>
      </c>
      <c r="M3252" s="11">
        <f t="shared" si="5905"/>
        <v>2.973034007443968E-3</v>
      </c>
      <c r="N3252" s="12">
        <f t="shared" si="5906"/>
        <v>8.8389312094183396E-6</v>
      </c>
      <c r="O3252" s="12">
        <f t="shared" si="5907"/>
        <v>-1.7625305532686561E-5</v>
      </c>
      <c r="P3252" s="12">
        <f t="shared" si="5899"/>
        <v>0</v>
      </c>
      <c r="Q3252" s="12">
        <f t="shared" si="5900"/>
        <v>-1.7625305532686561E-5</v>
      </c>
      <c r="R3252" s="12">
        <f t="shared" si="5901"/>
        <v>0</v>
      </c>
      <c r="S3252" s="4">
        <f t="shared" si="5908"/>
        <v>0</v>
      </c>
      <c r="T3252" s="15" t="str">
        <f t="shared" si="5909"/>
        <v>OK</v>
      </c>
    </row>
    <row r="3253" spans="1:20" x14ac:dyDescent="0.25">
      <c r="A3253" t="s">
        <v>40</v>
      </c>
      <c r="B3253" t="s">
        <v>33</v>
      </c>
      <c r="C3253" s="4">
        <f t="shared" ref="C3253:G3253" si="5924">C3235</f>
        <v>1</v>
      </c>
      <c r="D3253" s="4">
        <f t="shared" si="5924"/>
        <v>1</v>
      </c>
      <c r="E3253" s="4">
        <f t="shared" si="5924"/>
        <v>1</v>
      </c>
      <c r="F3253" s="4">
        <f t="shared" si="5924"/>
        <v>1</v>
      </c>
      <c r="G3253" s="4">
        <f t="shared" si="5924"/>
        <v>0</v>
      </c>
      <c r="H3253" s="12">
        <f>H3240</f>
        <v>3.0618672531882609</v>
      </c>
      <c r="I3253" s="12">
        <f t="shared" ref="I3253:K3253" si="5925">I3240</f>
        <v>0.36545682139657776</v>
      </c>
      <c r="J3253" s="12">
        <f t="shared" si="5925"/>
        <v>2.753327580827702</v>
      </c>
      <c r="K3253" s="12">
        <f t="shared" si="5925"/>
        <v>-7.0372105542085978E-2</v>
      </c>
      <c r="L3253" s="4">
        <f t="shared" si="5904"/>
        <v>6.1806516554125412</v>
      </c>
      <c r="M3253" s="11">
        <f t="shared" si="5905"/>
        <v>0.99793519316001911</v>
      </c>
      <c r="N3253" s="12">
        <f t="shared" si="5906"/>
        <v>4.2634272864318799E-6</v>
      </c>
      <c r="O3253" s="12">
        <f t="shared" si="5907"/>
        <v>-8.5092482652181888E-6</v>
      </c>
      <c r="P3253" s="12">
        <f t="shared" si="5899"/>
        <v>-8.5092482652181888E-6</v>
      </c>
      <c r="Q3253" s="12">
        <f t="shared" si="5900"/>
        <v>-8.5092482652181888E-6</v>
      </c>
      <c r="R3253" s="12">
        <f t="shared" si="5901"/>
        <v>0</v>
      </c>
      <c r="S3253" s="4">
        <f t="shared" si="5908"/>
        <v>1</v>
      </c>
      <c r="T3253" s="15" t="str">
        <f t="shared" si="5909"/>
        <v>OK</v>
      </c>
    </row>
    <row r="3254" spans="1:20" x14ac:dyDescent="0.25">
      <c r="M3254" s="5" t="s">
        <v>47</v>
      </c>
      <c r="N3254" s="11">
        <f>AVERAGE(N3244:N3253)</f>
        <v>1.0324022731347728E-3</v>
      </c>
      <c r="O3254"/>
    </row>
    <row r="3255" spans="1:20" x14ac:dyDescent="0.25">
      <c r="H3255" t="s">
        <v>41</v>
      </c>
      <c r="I3255">
        <f>I3237</f>
        <v>3</v>
      </c>
      <c r="M3255"/>
      <c r="N3255" s="5" t="s">
        <v>46</v>
      </c>
      <c r="O3255" s="11">
        <f>AVERAGE(O3244:O3253)</f>
        <v>-8.8801179777101349E-4</v>
      </c>
      <c r="P3255" s="11">
        <f t="shared" ref="P3255:R3255" si="5926">AVERAGE(P3244:P3253)</f>
        <v>4.9540578991418656E-5</v>
      </c>
      <c r="Q3255" s="11">
        <f t="shared" si="5926"/>
        <v>-1.0768569484015402E-3</v>
      </c>
      <c r="R3255" s="11">
        <f t="shared" si="5926"/>
        <v>4.7100534955084753E-5</v>
      </c>
    </row>
    <row r="3256" spans="1:20" x14ac:dyDescent="0.25">
      <c r="M3256"/>
      <c r="N3256"/>
      <c r="O3256"/>
    </row>
    <row r="3257" spans="1:20" x14ac:dyDescent="0.25">
      <c r="M3257"/>
      <c r="N3257"/>
      <c r="O3257"/>
    </row>
    <row r="3258" spans="1:20" x14ac:dyDescent="0.25">
      <c r="H3258" s="13">
        <f>H3240-O3255*$I3255</f>
        <v>3.0645312885815739</v>
      </c>
      <c r="I3258" s="13">
        <f t="shared" ref="I3258" si="5927">I3240-P3255*$I3255</f>
        <v>0.36530819965960348</v>
      </c>
      <c r="J3258" s="13">
        <f t="shared" ref="J3258" si="5928">J3240-Q3255*$I3255</f>
        <v>2.7565581516729067</v>
      </c>
      <c r="K3258" s="13">
        <f t="shared" ref="K3258" si="5929">K3240-R3255*$I3255</f>
        <v>-7.0513407146951229E-2</v>
      </c>
      <c r="M3258"/>
      <c r="N3258"/>
      <c r="O3258"/>
    </row>
    <row r="3259" spans="1:20" x14ac:dyDescent="0.25">
      <c r="H3259" s="36" t="s">
        <v>18</v>
      </c>
      <c r="I3259" s="36"/>
      <c r="J3259" s="36"/>
      <c r="K3259" s="36"/>
      <c r="M3259"/>
      <c r="N3259"/>
      <c r="O3259" s="37" t="s">
        <v>23</v>
      </c>
      <c r="P3259" s="37"/>
      <c r="Q3259" s="37"/>
      <c r="R3259" s="37"/>
    </row>
    <row r="3260" spans="1:20" x14ac:dyDescent="0.25">
      <c r="A3260" s="14" t="s">
        <v>45</v>
      </c>
      <c r="B3260" s="14">
        <f>B3242+1</f>
        <v>181</v>
      </c>
      <c r="H3260" s="8" t="s">
        <v>19</v>
      </c>
      <c r="I3260" s="8" t="s">
        <v>20</v>
      </c>
      <c r="J3260" s="8" t="s">
        <v>22</v>
      </c>
      <c r="K3260" s="8" t="s">
        <v>21</v>
      </c>
      <c r="M3260"/>
      <c r="N3260"/>
      <c r="O3260" s="8" t="s">
        <v>24</v>
      </c>
      <c r="P3260" s="8" t="s">
        <v>25</v>
      </c>
      <c r="Q3260" s="8" t="s">
        <v>26</v>
      </c>
      <c r="R3260" s="8" t="s">
        <v>27</v>
      </c>
    </row>
    <row r="3261" spans="1:20" ht="30" x14ac:dyDescent="0.25">
      <c r="A3261" s="6" t="s">
        <v>44</v>
      </c>
      <c r="B3261" s="6" t="s">
        <v>13</v>
      </c>
      <c r="C3261" s="7" t="s">
        <v>7</v>
      </c>
      <c r="D3261" s="6" t="s">
        <v>14</v>
      </c>
      <c r="E3261" s="6" t="s">
        <v>1</v>
      </c>
      <c r="F3261" s="6" t="s">
        <v>2</v>
      </c>
      <c r="G3261" s="6" t="s">
        <v>15</v>
      </c>
      <c r="H3261" s="9" t="s">
        <v>14</v>
      </c>
      <c r="I3261" s="9" t="s">
        <v>1</v>
      </c>
      <c r="J3261" s="9" t="s">
        <v>2</v>
      </c>
      <c r="K3261" s="9" t="s">
        <v>15</v>
      </c>
      <c r="L3261" s="6" t="s">
        <v>16</v>
      </c>
      <c r="M3261" s="6" t="s">
        <v>17</v>
      </c>
      <c r="N3261" s="6" t="s">
        <v>28</v>
      </c>
      <c r="O3261" s="9" t="s">
        <v>14</v>
      </c>
      <c r="P3261" s="9" t="s">
        <v>1</v>
      </c>
      <c r="Q3261" s="9" t="s">
        <v>2</v>
      </c>
      <c r="R3261" s="9" t="s">
        <v>15</v>
      </c>
      <c r="S3261" s="7" t="s">
        <v>42</v>
      </c>
      <c r="T3261" s="9" t="s">
        <v>43</v>
      </c>
    </row>
    <row r="3262" spans="1:20" x14ac:dyDescent="0.25">
      <c r="A3262" t="s">
        <v>39</v>
      </c>
      <c r="B3262" t="s">
        <v>29</v>
      </c>
      <c r="C3262" s="4">
        <f>C3244</f>
        <v>0</v>
      </c>
      <c r="D3262" s="4">
        <f t="shared" ref="D3262:G3262" si="5930">D3244</f>
        <v>-1</v>
      </c>
      <c r="E3262" s="4">
        <f t="shared" si="5930"/>
        <v>1</v>
      </c>
      <c r="F3262" s="4">
        <f t="shared" si="5930"/>
        <v>0</v>
      </c>
      <c r="G3262" s="4">
        <f t="shared" si="5930"/>
        <v>1</v>
      </c>
      <c r="H3262" s="12">
        <f>H3258</f>
        <v>3.0645312885815739</v>
      </c>
      <c r="I3262" s="12">
        <f t="shared" ref="I3262:K3262" si="5931">I3258</f>
        <v>0.36530819965960348</v>
      </c>
      <c r="J3262" s="12">
        <f t="shared" si="5931"/>
        <v>2.7565581516729067</v>
      </c>
      <c r="K3262" s="12">
        <f t="shared" si="5931"/>
        <v>-7.0513407146951229E-2</v>
      </c>
      <c r="L3262" s="4">
        <f>SUMPRODUCT(D3262:G3262,H3262:K3262)</f>
        <v>-2.7697364960689215</v>
      </c>
      <c r="M3262" s="11">
        <f>1/(1+EXP(-L3262))</f>
        <v>5.8981636972209123E-2</v>
      </c>
      <c r="N3262" s="12">
        <f>(M3262-C3262)^2</f>
        <v>3.478833499921466E-3</v>
      </c>
      <c r="O3262" s="12">
        <f>2*D3262*$M3262*(1-$M3262)*($M3262-$C3262)</f>
        <v>-6.5472924106846769E-3</v>
      </c>
      <c r="P3262" s="12">
        <f t="shared" ref="P3262:P3271" si="5932">2*E3262*$M3262*(1-$M3262)*($M3262-$C3262)</f>
        <v>6.5472924106846769E-3</v>
      </c>
      <c r="Q3262" s="12">
        <f t="shared" ref="Q3262:Q3271" si="5933">2*F3262*$M3262*(1-$M3262)*($M3262-$C3262)</f>
        <v>0</v>
      </c>
      <c r="R3262" s="12">
        <f t="shared" ref="R3262:R3271" si="5934">2*G3262*$M3262*(1-$M3262)*($M3262-$C3262)</f>
        <v>6.5472924106846769E-3</v>
      </c>
      <c r="S3262" s="4">
        <f>IF(M3262&gt;0.5,1,0)</f>
        <v>0</v>
      </c>
      <c r="T3262" s="15" t="str">
        <f>IF(S3262=C3262,"OK","FAUX")</f>
        <v>OK</v>
      </c>
    </row>
    <row r="3263" spans="1:20" x14ac:dyDescent="0.25">
      <c r="A3263" t="s">
        <v>40</v>
      </c>
      <c r="B3263" t="s">
        <v>34</v>
      </c>
      <c r="C3263" s="4">
        <f t="shared" ref="C3263:G3263" si="5935">C3245</f>
        <v>1</v>
      </c>
      <c r="D3263" s="4">
        <f t="shared" si="5935"/>
        <v>0</v>
      </c>
      <c r="E3263" s="4">
        <f t="shared" si="5935"/>
        <v>1</v>
      </c>
      <c r="F3263" s="4">
        <f t="shared" si="5935"/>
        <v>1</v>
      </c>
      <c r="G3263" s="4">
        <f t="shared" si="5935"/>
        <v>1</v>
      </c>
      <c r="H3263" s="12">
        <f>H3258</f>
        <v>3.0645312885815739</v>
      </c>
      <c r="I3263" s="12">
        <f t="shared" ref="I3263:K3263" si="5936">I3258</f>
        <v>0.36530819965960348</v>
      </c>
      <c r="J3263" s="12">
        <f t="shared" si="5936"/>
        <v>2.7565581516729067</v>
      </c>
      <c r="K3263" s="12">
        <f t="shared" si="5936"/>
        <v>-7.0513407146951229E-2</v>
      </c>
      <c r="L3263" s="4">
        <f t="shared" ref="L3263:L3271" si="5937">SUMPRODUCT(D3263:G3263,H3263:K3263)</f>
        <v>3.0513529441855591</v>
      </c>
      <c r="M3263" s="11">
        <f t="shared" ref="M3263:M3271" si="5938">1/(1+EXP(-L3263))</f>
        <v>0.95484090105144537</v>
      </c>
      <c r="N3263" s="12">
        <f t="shared" ref="N3263:N3271" si="5939">(M3263-C3263)^2</f>
        <v>2.0393442178453479E-3</v>
      </c>
      <c r="O3263" s="12">
        <f t="shared" ref="O3263:O3271" si="5940">2*D3263*$M3263*(1-$M3263)*($M3263-$C3263)</f>
        <v>0</v>
      </c>
      <c r="P3263" s="12">
        <f t="shared" si="5932"/>
        <v>-3.8944985410430144E-3</v>
      </c>
      <c r="Q3263" s="12">
        <f t="shared" si="5933"/>
        <v>-3.8944985410430144E-3</v>
      </c>
      <c r="R3263" s="12">
        <f t="shared" si="5934"/>
        <v>-3.8944985410430144E-3</v>
      </c>
      <c r="S3263" s="4">
        <f t="shared" ref="S3263:S3271" si="5941">IF(M3263&gt;0.5,1,0)</f>
        <v>1</v>
      </c>
      <c r="T3263" s="15" t="str">
        <f t="shared" ref="T3263:T3271" si="5942">IF(S3263=C3263,"OK","FAUX")</f>
        <v>OK</v>
      </c>
    </row>
    <row r="3264" spans="1:20" x14ac:dyDescent="0.25">
      <c r="A3264" t="s">
        <v>39</v>
      </c>
      <c r="B3264" t="s">
        <v>35</v>
      </c>
      <c r="C3264" s="4">
        <f t="shared" ref="C3264:G3264" si="5943">C3246</f>
        <v>0</v>
      </c>
      <c r="D3264" s="4">
        <f t="shared" si="5943"/>
        <v>-1</v>
      </c>
      <c r="E3264" s="4">
        <f t="shared" si="5943"/>
        <v>1</v>
      </c>
      <c r="F3264" s="4">
        <f t="shared" si="5943"/>
        <v>-1</v>
      </c>
      <c r="G3264" s="4">
        <f t="shared" si="5943"/>
        <v>0</v>
      </c>
      <c r="H3264" s="12">
        <f>H3258</f>
        <v>3.0645312885815739</v>
      </c>
      <c r="I3264" s="12">
        <f t="shared" ref="I3264:K3264" si="5944">I3258</f>
        <v>0.36530819965960348</v>
      </c>
      <c r="J3264" s="12">
        <f t="shared" si="5944"/>
        <v>2.7565581516729067</v>
      </c>
      <c r="K3264" s="12">
        <f t="shared" si="5944"/>
        <v>-7.0513407146951229E-2</v>
      </c>
      <c r="L3264" s="4">
        <f t="shared" si="5937"/>
        <v>-5.4557812405948773</v>
      </c>
      <c r="M3264" s="11">
        <f t="shared" si="5938"/>
        <v>4.2533699456888492E-3</v>
      </c>
      <c r="N3264" s="12">
        <f t="shared" si="5939"/>
        <v>1.8091155894889164E-5</v>
      </c>
      <c r="O3264" s="12">
        <f t="shared" si="5940"/>
        <v>-3.6028415032246148E-5</v>
      </c>
      <c r="P3264" s="12">
        <f t="shared" si="5932"/>
        <v>3.6028415032246148E-5</v>
      </c>
      <c r="Q3264" s="12">
        <f t="shared" si="5933"/>
        <v>-3.6028415032246148E-5</v>
      </c>
      <c r="R3264" s="12">
        <f t="shared" si="5934"/>
        <v>0</v>
      </c>
      <c r="S3264" s="4">
        <f t="shared" si="5941"/>
        <v>0</v>
      </c>
      <c r="T3264" s="15" t="str">
        <f t="shared" si="5942"/>
        <v>OK</v>
      </c>
    </row>
    <row r="3265" spans="1:20" x14ac:dyDescent="0.25">
      <c r="A3265" t="s">
        <v>39</v>
      </c>
      <c r="B3265" t="s">
        <v>37</v>
      </c>
      <c r="C3265" s="4">
        <f t="shared" ref="C3265:G3265" si="5945">C3247</f>
        <v>0</v>
      </c>
      <c r="D3265" s="4">
        <f t="shared" si="5945"/>
        <v>-1</v>
      </c>
      <c r="E3265" s="4">
        <f t="shared" si="5945"/>
        <v>0</v>
      </c>
      <c r="F3265" s="4">
        <f t="shared" si="5945"/>
        <v>-1</v>
      </c>
      <c r="G3265" s="4">
        <f t="shared" si="5945"/>
        <v>1</v>
      </c>
      <c r="H3265" s="12">
        <f>H3258</f>
        <v>3.0645312885815739</v>
      </c>
      <c r="I3265" s="12">
        <f t="shared" ref="I3265:K3265" si="5946">I3258</f>
        <v>0.36530819965960348</v>
      </c>
      <c r="J3265" s="12">
        <f t="shared" si="5946"/>
        <v>2.7565581516729067</v>
      </c>
      <c r="K3265" s="12">
        <f t="shared" si="5946"/>
        <v>-7.0513407146951229E-2</v>
      </c>
      <c r="L3265" s="4">
        <f t="shared" si="5937"/>
        <v>-5.8916028474014315</v>
      </c>
      <c r="M3265" s="11">
        <f t="shared" si="5938"/>
        <v>2.7549345766424778E-3</v>
      </c>
      <c r="N3265" s="12">
        <f t="shared" si="5939"/>
        <v>7.5896645215802683E-6</v>
      </c>
      <c r="O3265" s="12">
        <f t="shared" si="5940"/>
        <v>-1.5137510984729301E-5</v>
      </c>
      <c r="P3265" s="12">
        <f t="shared" si="5932"/>
        <v>0</v>
      </c>
      <c r="Q3265" s="12">
        <f t="shared" si="5933"/>
        <v>-1.5137510984729301E-5</v>
      </c>
      <c r="R3265" s="12">
        <f t="shared" si="5934"/>
        <v>1.5137510984729301E-5</v>
      </c>
      <c r="S3265" s="4">
        <f t="shared" si="5941"/>
        <v>0</v>
      </c>
      <c r="T3265" s="15" t="str">
        <f t="shared" si="5942"/>
        <v>OK</v>
      </c>
    </row>
    <row r="3266" spans="1:20" x14ac:dyDescent="0.25">
      <c r="A3266" t="s">
        <v>40</v>
      </c>
      <c r="B3266" t="s">
        <v>32</v>
      </c>
      <c r="C3266" s="4">
        <f t="shared" ref="C3266:G3266" si="5947">C3248</f>
        <v>1</v>
      </c>
      <c r="D3266" s="4">
        <f t="shared" si="5947"/>
        <v>1</v>
      </c>
      <c r="E3266" s="4">
        <f t="shared" si="5947"/>
        <v>1</v>
      </c>
      <c r="F3266" s="4">
        <f t="shared" si="5947"/>
        <v>0</v>
      </c>
      <c r="G3266" s="4">
        <f t="shared" si="5947"/>
        <v>1</v>
      </c>
      <c r="H3266" s="12">
        <f>H3258</f>
        <v>3.0645312885815739</v>
      </c>
      <c r="I3266" s="12">
        <f t="shared" ref="I3266:K3266" si="5948">I3258</f>
        <v>0.36530819965960348</v>
      </c>
      <c r="J3266" s="12">
        <f t="shared" si="5948"/>
        <v>2.7565581516729067</v>
      </c>
      <c r="K3266" s="12">
        <f t="shared" si="5948"/>
        <v>-7.0513407146951229E-2</v>
      </c>
      <c r="L3266" s="4">
        <f t="shared" si="5937"/>
        <v>3.3593260810942263</v>
      </c>
      <c r="M3266" s="11">
        <f t="shared" si="5938"/>
        <v>0.96640890634479681</v>
      </c>
      <c r="N3266" s="12">
        <f t="shared" si="5939"/>
        <v>1.1283615729526318E-3</v>
      </c>
      <c r="O3266" s="12">
        <f t="shared" si="5940"/>
        <v>-2.1809173473572949E-3</v>
      </c>
      <c r="P3266" s="12">
        <f t="shared" si="5932"/>
        <v>-2.1809173473572949E-3</v>
      </c>
      <c r="Q3266" s="12">
        <f t="shared" si="5933"/>
        <v>0</v>
      </c>
      <c r="R3266" s="12">
        <f t="shared" si="5934"/>
        <v>-2.1809173473572949E-3</v>
      </c>
      <c r="S3266" s="4">
        <f t="shared" si="5941"/>
        <v>1</v>
      </c>
      <c r="T3266" s="15" t="str">
        <f t="shared" si="5942"/>
        <v>OK</v>
      </c>
    </row>
    <row r="3267" spans="1:20" x14ac:dyDescent="0.25">
      <c r="A3267" t="s">
        <v>40</v>
      </c>
      <c r="B3267" t="s">
        <v>38</v>
      </c>
      <c r="C3267" s="4">
        <f t="shared" ref="C3267:G3267" si="5949">C3249</f>
        <v>1</v>
      </c>
      <c r="D3267" s="4">
        <f t="shared" si="5949"/>
        <v>1</v>
      </c>
      <c r="E3267" s="4">
        <f t="shared" si="5949"/>
        <v>1</v>
      </c>
      <c r="F3267" s="4">
        <f t="shared" si="5949"/>
        <v>1</v>
      </c>
      <c r="G3267" s="4">
        <f t="shared" si="5949"/>
        <v>0</v>
      </c>
      <c r="H3267" s="12">
        <f>H3258</f>
        <v>3.0645312885815739</v>
      </c>
      <c r="I3267" s="12">
        <f t="shared" ref="I3267:K3267" si="5950">I3258</f>
        <v>0.36530819965960348</v>
      </c>
      <c r="J3267" s="12">
        <f t="shared" si="5950"/>
        <v>2.7565581516729067</v>
      </c>
      <c r="K3267" s="12">
        <f t="shared" si="5950"/>
        <v>-7.0513407146951229E-2</v>
      </c>
      <c r="L3267" s="4">
        <f t="shared" si="5937"/>
        <v>6.1863976399140839</v>
      </c>
      <c r="M3267" s="11">
        <f t="shared" si="5938"/>
        <v>0.99794699919946162</v>
      </c>
      <c r="N3267" s="12">
        <f t="shared" si="5939"/>
        <v>4.2148122870112487E-6</v>
      </c>
      <c r="O3267" s="12">
        <f t="shared" si="5940"/>
        <v>-8.4123185480237913E-6</v>
      </c>
      <c r="P3267" s="12">
        <f t="shared" si="5932"/>
        <v>-8.4123185480237913E-6</v>
      </c>
      <c r="Q3267" s="12">
        <f t="shared" si="5933"/>
        <v>-8.4123185480237913E-6</v>
      </c>
      <c r="R3267" s="12">
        <f t="shared" si="5934"/>
        <v>0</v>
      </c>
      <c r="S3267" s="4">
        <f t="shared" si="5941"/>
        <v>1</v>
      </c>
      <c r="T3267" s="15" t="str">
        <f t="shared" si="5942"/>
        <v>OK</v>
      </c>
    </row>
    <row r="3268" spans="1:20" x14ac:dyDescent="0.25">
      <c r="A3268" t="s">
        <v>39</v>
      </c>
      <c r="B3268" t="s">
        <v>31</v>
      </c>
      <c r="C3268" s="4">
        <f t="shared" ref="C3268:G3268" si="5951">C3250</f>
        <v>0</v>
      </c>
      <c r="D3268" s="4">
        <f t="shared" si="5951"/>
        <v>0</v>
      </c>
      <c r="E3268" s="4">
        <f t="shared" si="5951"/>
        <v>0</v>
      </c>
      <c r="F3268" s="4">
        <f t="shared" si="5951"/>
        <v>-1</v>
      </c>
      <c r="G3268" s="4">
        <f t="shared" si="5951"/>
        <v>0</v>
      </c>
      <c r="H3268" s="12">
        <f>H3258</f>
        <v>3.0645312885815739</v>
      </c>
      <c r="I3268" s="12">
        <f t="shared" ref="I3268:K3268" si="5952">I3258</f>
        <v>0.36530819965960348</v>
      </c>
      <c r="J3268" s="12">
        <f t="shared" si="5952"/>
        <v>2.7565581516729067</v>
      </c>
      <c r="K3268" s="12">
        <f t="shared" si="5952"/>
        <v>-7.0513407146951229E-2</v>
      </c>
      <c r="L3268" s="4">
        <f t="shared" si="5937"/>
        <v>-2.7565581516729067</v>
      </c>
      <c r="M3268" s="11">
        <f t="shared" si="5938"/>
        <v>5.9717337194137313E-2</v>
      </c>
      <c r="N3268" s="12">
        <f t="shared" si="5939"/>
        <v>3.5661603615582955E-3</v>
      </c>
      <c r="O3268" s="12">
        <f t="shared" si="5940"/>
        <v>0</v>
      </c>
      <c r="P3268" s="12">
        <f t="shared" si="5932"/>
        <v>0</v>
      </c>
      <c r="Q3268" s="12">
        <f t="shared" si="5933"/>
        <v>-6.7063975215175048E-3</v>
      </c>
      <c r="R3268" s="12">
        <f t="shared" si="5934"/>
        <v>0</v>
      </c>
      <c r="S3268" s="4">
        <f t="shared" si="5941"/>
        <v>0</v>
      </c>
      <c r="T3268" s="15" t="str">
        <f t="shared" si="5942"/>
        <v>OK</v>
      </c>
    </row>
    <row r="3269" spans="1:20" x14ac:dyDescent="0.25">
      <c r="A3269" t="s">
        <v>40</v>
      </c>
      <c r="B3269" t="s">
        <v>30</v>
      </c>
      <c r="C3269" s="4">
        <f t="shared" ref="C3269:G3269" si="5953">C3251</f>
        <v>1</v>
      </c>
      <c r="D3269" s="4">
        <f t="shared" si="5953"/>
        <v>1</v>
      </c>
      <c r="E3269" s="4">
        <f t="shared" si="5953"/>
        <v>0</v>
      </c>
      <c r="F3269" s="4">
        <f t="shared" si="5953"/>
        <v>1</v>
      </c>
      <c r="G3269" s="4">
        <f t="shared" si="5953"/>
        <v>1</v>
      </c>
      <c r="H3269" s="12">
        <f>H3258</f>
        <v>3.0645312885815739</v>
      </c>
      <c r="I3269" s="12">
        <f t="shared" ref="I3269:K3269" si="5954">I3258</f>
        <v>0.36530819965960348</v>
      </c>
      <c r="J3269" s="12">
        <f t="shared" si="5954"/>
        <v>2.7565581516729067</v>
      </c>
      <c r="K3269" s="12">
        <f t="shared" si="5954"/>
        <v>-7.0513407146951229E-2</v>
      </c>
      <c r="L3269" s="4">
        <f t="shared" si="5937"/>
        <v>5.7505760331075297</v>
      </c>
      <c r="M3269" s="11">
        <f t="shared" si="5938"/>
        <v>0.99682913840829845</v>
      </c>
      <c r="N3269" s="12">
        <f t="shared" si="5939"/>
        <v>1.0054363233728061E-5</v>
      </c>
      <c r="O3269" s="12">
        <f t="shared" si="5940"/>
        <v>-2.0044964479042435E-5</v>
      </c>
      <c r="P3269" s="12">
        <f t="shared" si="5932"/>
        <v>0</v>
      </c>
      <c r="Q3269" s="12">
        <f t="shared" si="5933"/>
        <v>-2.0044964479042435E-5</v>
      </c>
      <c r="R3269" s="12">
        <f t="shared" si="5934"/>
        <v>-2.0044964479042435E-5</v>
      </c>
      <c r="S3269" s="4">
        <f t="shared" si="5941"/>
        <v>1</v>
      </c>
      <c r="T3269" s="15" t="str">
        <f t="shared" si="5942"/>
        <v>OK</v>
      </c>
    </row>
    <row r="3270" spans="1:20" x14ac:dyDescent="0.25">
      <c r="A3270" t="s">
        <v>39</v>
      </c>
      <c r="B3270" t="s">
        <v>36</v>
      </c>
      <c r="C3270" s="4">
        <f t="shared" ref="C3270:G3270" si="5955">C3252</f>
        <v>0</v>
      </c>
      <c r="D3270" s="4">
        <f t="shared" si="5955"/>
        <v>-1</v>
      </c>
      <c r="E3270" s="4">
        <f t="shared" si="5955"/>
        <v>0</v>
      </c>
      <c r="F3270" s="4">
        <f t="shared" si="5955"/>
        <v>-1</v>
      </c>
      <c r="G3270" s="4">
        <f t="shared" si="5955"/>
        <v>0</v>
      </c>
      <c r="H3270" s="12">
        <f>H3258</f>
        <v>3.0645312885815739</v>
      </c>
      <c r="I3270" s="12">
        <f t="shared" ref="I3270:K3270" si="5956">I3258</f>
        <v>0.36530819965960348</v>
      </c>
      <c r="J3270" s="12">
        <f t="shared" si="5956"/>
        <v>2.7565581516729067</v>
      </c>
      <c r="K3270" s="12">
        <f t="shared" si="5956"/>
        <v>-7.0513407146951229E-2</v>
      </c>
      <c r="L3270" s="4">
        <f t="shared" si="5937"/>
        <v>-5.8210894402544806</v>
      </c>
      <c r="M3270" s="11">
        <f t="shared" si="5938"/>
        <v>2.9556123367323931E-3</v>
      </c>
      <c r="N3270" s="12">
        <f t="shared" si="5939"/>
        <v>8.7356442850447169E-6</v>
      </c>
      <c r="O3270" s="12">
        <f t="shared" si="5940"/>
        <v>-1.7419650214053064E-5</v>
      </c>
      <c r="P3270" s="12">
        <f t="shared" si="5932"/>
        <v>0</v>
      </c>
      <c r="Q3270" s="12">
        <f t="shared" si="5933"/>
        <v>-1.7419650214053064E-5</v>
      </c>
      <c r="R3270" s="12">
        <f t="shared" si="5934"/>
        <v>0</v>
      </c>
      <c r="S3270" s="4">
        <f t="shared" si="5941"/>
        <v>0</v>
      </c>
      <c r="T3270" s="15" t="str">
        <f t="shared" si="5942"/>
        <v>OK</v>
      </c>
    </row>
    <row r="3271" spans="1:20" x14ac:dyDescent="0.25">
      <c r="A3271" t="s">
        <v>40</v>
      </c>
      <c r="B3271" t="s">
        <v>33</v>
      </c>
      <c r="C3271" s="4">
        <f t="shared" ref="C3271:G3271" si="5957">C3253</f>
        <v>1</v>
      </c>
      <c r="D3271" s="4">
        <f t="shared" si="5957"/>
        <v>1</v>
      </c>
      <c r="E3271" s="4">
        <f t="shared" si="5957"/>
        <v>1</v>
      </c>
      <c r="F3271" s="4">
        <f t="shared" si="5957"/>
        <v>1</v>
      </c>
      <c r="G3271" s="4">
        <f t="shared" si="5957"/>
        <v>0</v>
      </c>
      <c r="H3271" s="12">
        <f>H3258</f>
        <v>3.0645312885815739</v>
      </c>
      <c r="I3271" s="12">
        <f t="shared" ref="I3271:K3271" si="5958">I3258</f>
        <v>0.36530819965960348</v>
      </c>
      <c r="J3271" s="12">
        <f t="shared" si="5958"/>
        <v>2.7565581516729067</v>
      </c>
      <c r="K3271" s="12">
        <f t="shared" si="5958"/>
        <v>-7.0513407146951229E-2</v>
      </c>
      <c r="L3271" s="4">
        <f t="shared" si="5937"/>
        <v>6.1863976399140839</v>
      </c>
      <c r="M3271" s="11">
        <f t="shared" si="5938"/>
        <v>0.99794699919946162</v>
      </c>
      <c r="N3271" s="12">
        <f t="shared" si="5939"/>
        <v>4.2148122870112487E-6</v>
      </c>
      <c r="O3271" s="12">
        <f t="shared" si="5940"/>
        <v>-8.4123185480237913E-6</v>
      </c>
      <c r="P3271" s="12">
        <f t="shared" si="5932"/>
        <v>-8.4123185480237913E-6</v>
      </c>
      <c r="Q3271" s="12">
        <f t="shared" si="5933"/>
        <v>-8.4123185480237913E-6</v>
      </c>
      <c r="R3271" s="12">
        <f t="shared" si="5934"/>
        <v>0</v>
      </c>
      <c r="S3271" s="4">
        <f t="shared" si="5941"/>
        <v>1</v>
      </c>
      <c r="T3271" s="15" t="str">
        <f t="shared" si="5942"/>
        <v>OK</v>
      </c>
    </row>
    <row r="3272" spans="1:20" x14ac:dyDescent="0.25">
      <c r="M3272" s="5" t="s">
        <v>47</v>
      </c>
      <c r="N3272" s="11">
        <f>AVERAGE(N3262:N3271)</f>
        <v>1.0265600104787007E-3</v>
      </c>
      <c r="O3272"/>
    </row>
    <row r="3273" spans="1:20" x14ac:dyDescent="0.25">
      <c r="H3273" t="s">
        <v>41</v>
      </c>
      <c r="I3273">
        <f>I3255</f>
        <v>3</v>
      </c>
      <c r="M3273"/>
      <c r="N3273" s="5" t="s">
        <v>46</v>
      </c>
      <c r="O3273" s="11">
        <f>AVERAGE(O3262:O3271)</f>
        <v>-8.833664935848091E-4</v>
      </c>
      <c r="P3273" s="11">
        <f t="shared" ref="P3273:R3273" si="5959">AVERAGE(P3262:P3271)</f>
        <v>4.9108030022056616E-5</v>
      </c>
      <c r="Q3273" s="11">
        <f t="shared" si="5959"/>
        <v>-1.0706351240366639E-3</v>
      </c>
      <c r="R3273" s="11">
        <f t="shared" si="5959"/>
        <v>4.6696906879005473E-5</v>
      </c>
    </row>
    <row r="3274" spans="1:20" x14ac:dyDescent="0.25">
      <c r="M3274"/>
      <c r="N3274"/>
      <c r="O3274"/>
    </row>
    <row r="3275" spans="1:20" x14ac:dyDescent="0.25">
      <c r="M3275"/>
      <c r="N3275"/>
      <c r="O3275"/>
    </row>
    <row r="3276" spans="1:20" x14ac:dyDescent="0.25">
      <c r="H3276" s="13">
        <f>H3258-O3273*$I3273</f>
        <v>3.0671813880623282</v>
      </c>
      <c r="I3276" s="13">
        <f t="shared" ref="I3276" si="5960">I3258-P3273*$I3273</f>
        <v>0.3651608755695373</v>
      </c>
      <c r="J3276" s="13">
        <f t="shared" ref="J3276" si="5961">J3258-Q3273*$I3273</f>
        <v>2.7597700570450168</v>
      </c>
      <c r="K3276" s="13">
        <f t="shared" ref="K3276" si="5962">K3258-R3273*$I3273</f>
        <v>-7.0653497867588247E-2</v>
      </c>
      <c r="M3276"/>
      <c r="N3276"/>
      <c r="O3276"/>
    </row>
    <row r="3277" spans="1:20" x14ac:dyDescent="0.25">
      <c r="H3277" s="36" t="s">
        <v>18</v>
      </c>
      <c r="I3277" s="36"/>
      <c r="J3277" s="36"/>
      <c r="K3277" s="36"/>
      <c r="M3277"/>
      <c r="N3277"/>
      <c r="O3277" s="37" t="s">
        <v>23</v>
      </c>
      <c r="P3277" s="37"/>
      <c r="Q3277" s="37"/>
      <c r="R3277" s="37"/>
    </row>
    <row r="3278" spans="1:20" x14ac:dyDescent="0.25">
      <c r="A3278" s="14" t="s">
        <v>45</v>
      </c>
      <c r="B3278" s="14">
        <f>B3260+1</f>
        <v>182</v>
      </c>
      <c r="H3278" s="8" t="s">
        <v>19</v>
      </c>
      <c r="I3278" s="8" t="s">
        <v>20</v>
      </c>
      <c r="J3278" s="8" t="s">
        <v>22</v>
      </c>
      <c r="K3278" s="8" t="s">
        <v>21</v>
      </c>
      <c r="M3278"/>
      <c r="N3278"/>
      <c r="O3278" s="8" t="s">
        <v>24</v>
      </c>
      <c r="P3278" s="8" t="s">
        <v>25</v>
      </c>
      <c r="Q3278" s="8" t="s">
        <v>26</v>
      </c>
      <c r="R3278" s="8" t="s">
        <v>27</v>
      </c>
    </row>
    <row r="3279" spans="1:20" ht="30" x14ac:dyDescent="0.25">
      <c r="A3279" s="6" t="s">
        <v>44</v>
      </c>
      <c r="B3279" s="6" t="s">
        <v>13</v>
      </c>
      <c r="C3279" s="7" t="s">
        <v>7</v>
      </c>
      <c r="D3279" s="6" t="s">
        <v>14</v>
      </c>
      <c r="E3279" s="6" t="s">
        <v>1</v>
      </c>
      <c r="F3279" s="6" t="s">
        <v>2</v>
      </c>
      <c r="G3279" s="6" t="s">
        <v>15</v>
      </c>
      <c r="H3279" s="9" t="s">
        <v>14</v>
      </c>
      <c r="I3279" s="9" t="s">
        <v>1</v>
      </c>
      <c r="J3279" s="9" t="s">
        <v>2</v>
      </c>
      <c r="K3279" s="9" t="s">
        <v>15</v>
      </c>
      <c r="L3279" s="6" t="s">
        <v>16</v>
      </c>
      <c r="M3279" s="6" t="s">
        <v>17</v>
      </c>
      <c r="N3279" s="6" t="s">
        <v>28</v>
      </c>
      <c r="O3279" s="9" t="s">
        <v>14</v>
      </c>
      <c r="P3279" s="9" t="s">
        <v>1</v>
      </c>
      <c r="Q3279" s="9" t="s">
        <v>2</v>
      </c>
      <c r="R3279" s="9" t="s">
        <v>15</v>
      </c>
      <c r="S3279" s="7" t="s">
        <v>42</v>
      </c>
      <c r="T3279" s="9" t="s">
        <v>43</v>
      </c>
    </row>
    <row r="3280" spans="1:20" x14ac:dyDescent="0.25">
      <c r="A3280" t="s">
        <v>39</v>
      </c>
      <c r="B3280" t="s">
        <v>29</v>
      </c>
      <c r="C3280" s="4">
        <f>C3262</f>
        <v>0</v>
      </c>
      <c r="D3280" s="4">
        <f t="shared" ref="D3280:G3280" si="5963">D3262</f>
        <v>-1</v>
      </c>
      <c r="E3280" s="4">
        <f t="shared" si="5963"/>
        <v>1</v>
      </c>
      <c r="F3280" s="4">
        <f t="shared" si="5963"/>
        <v>0</v>
      </c>
      <c r="G3280" s="4">
        <f t="shared" si="5963"/>
        <v>1</v>
      </c>
      <c r="H3280" s="12">
        <f>H3276</f>
        <v>3.0671813880623282</v>
      </c>
      <c r="I3280" s="12">
        <f t="shared" ref="I3280:K3280" si="5964">I3276</f>
        <v>0.3651608755695373</v>
      </c>
      <c r="J3280" s="12">
        <f t="shared" si="5964"/>
        <v>2.7597700570450168</v>
      </c>
      <c r="K3280" s="12">
        <f t="shared" si="5964"/>
        <v>-7.0653497867588247E-2</v>
      </c>
      <c r="L3280" s="4">
        <f>SUMPRODUCT(D3280:G3280,H3280:K3280)</f>
        <v>-2.7726740103603791</v>
      </c>
      <c r="M3280" s="11">
        <f>1/(1+EXP(-L3280))</f>
        <v>5.8818807755763529E-2</v>
      </c>
      <c r="N3280" s="12">
        <f>(M3280-C3280)^2</f>
        <v>3.4596521458094679E-3</v>
      </c>
      <c r="O3280" s="12">
        <f>2*D3280*$M3280*(1-$M3280)*($M3280-$C3280)</f>
        <v>-6.512319062686572E-3</v>
      </c>
      <c r="P3280" s="12">
        <f t="shared" ref="P3280:P3289" si="5965">2*E3280*$M3280*(1-$M3280)*($M3280-$C3280)</f>
        <v>6.512319062686572E-3</v>
      </c>
      <c r="Q3280" s="12">
        <f t="shared" ref="Q3280:Q3289" si="5966">2*F3280*$M3280*(1-$M3280)*($M3280-$C3280)</f>
        <v>0</v>
      </c>
      <c r="R3280" s="12">
        <f t="shared" ref="R3280:R3289" si="5967">2*G3280*$M3280*(1-$M3280)*($M3280-$C3280)</f>
        <v>6.512319062686572E-3</v>
      </c>
      <c r="S3280" s="4">
        <f>IF(M3280&gt;0.5,1,0)</f>
        <v>0</v>
      </c>
      <c r="T3280" s="15" t="str">
        <f>IF(S3280=C3280,"OK","FAUX")</f>
        <v>OK</v>
      </c>
    </row>
    <row r="3281" spans="1:20" x14ac:dyDescent="0.25">
      <c r="A3281" t="s">
        <v>40</v>
      </c>
      <c r="B3281" t="s">
        <v>34</v>
      </c>
      <c r="C3281" s="4">
        <f t="shared" ref="C3281:G3281" si="5968">C3263</f>
        <v>1</v>
      </c>
      <c r="D3281" s="4">
        <f t="shared" si="5968"/>
        <v>0</v>
      </c>
      <c r="E3281" s="4">
        <f t="shared" si="5968"/>
        <v>1</v>
      </c>
      <c r="F3281" s="4">
        <f t="shared" si="5968"/>
        <v>1</v>
      </c>
      <c r="G3281" s="4">
        <f t="shared" si="5968"/>
        <v>1</v>
      </c>
      <c r="H3281" s="12">
        <f>H3276</f>
        <v>3.0671813880623282</v>
      </c>
      <c r="I3281" s="12">
        <f t="shared" ref="I3281:K3281" si="5969">I3276</f>
        <v>0.3651608755695373</v>
      </c>
      <c r="J3281" s="12">
        <f t="shared" si="5969"/>
        <v>2.7597700570450168</v>
      </c>
      <c r="K3281" s="12">
        <f t="shared" si="5969"/>
        <v>-7.0653497867588247E-2</v>
      </c>
      <c r="L3281" s="4">
        <f t="shared" ref="L3281:L3289" si="5970">SUMPRODUCT(D3281:G3281,H3281:K3281)</f>
        <v>3.0542774347469659</v>
      </c>
      <c r="M3281" s="11">
        <f t="shared" ref="M3281:M3289" si="5971">1/(1+EXP(-L3281))</f>
        <v>0.95496683676050886</v>
      </c>
      <c r="N3281" s="12">
        <f t="shared" ref="N3281:N3289" si="5972">(M3281-C3281)^2</f>
        <v>2.0279857913546558E-3</v>
      </c>
      <c r="O3281" s="12">
        <f t="shared" ref="O3281:O3289" si="5973">2*D3281*$M3281*(1-$M3281)*($M3281-$C3281)</f>
        <v>0</v>
      </c>
      <c r="P3281" s="12">
        <f t="shared" si="5965"/>
        <v>-3.8733183523304258E-3</v>
      </c>
      <c r="Q3281" s="12">
        <f t="shared" si="5966"/>
        <v>-3.8733183523304258E-3</v>
      </c>
      <c r="R3281" s="12">
        <f t="shared" si="5967"/>
        <v>-3.8733183523304258E-3</v>
      </c>
      <c r="S3281" s="4">
        <f t="shared" ref="S3281:S3289" si="5974">IF(M3281&gt;0.5,1,0)</f>
        <v>1</v>
      </c>
      <c r="T3281" s="15" t="str">
        <f t="shared" ref="T3281:T3289" si="5975">IF(S3281=C3281,"OK","FAUX")</f>
        <v>OK</v>
      </c>
    </row>
    <row r="3282" spans="1:20" x14ac:dyDescent="0.25">
      <c r="A3282" t="s">
        <v>39</v>
      </c>
      <c r="B3282" t="s">
        <v>35</v>
      </c>
      <c r="C3282" s="4">
        <f t="shared" ref="C3282:G3282" si="5976">C3264</f>
        <v>0</v>
      </c>
      <c r="D3282" s="4">
        <f t="shared" si="5976"/>
        <v>-1</v>
      </c>
      <c r="E3282" s="4">
        <f t="shared" si="5976"/>
        <v>1</v>
      </c>
      <c r="F3282" s="4">
        <f t="shared" si="5976"/>
        <v>-1</v>
      </c>
      <c r="G3282" s="4">
        <f t="shared" si="5976"/>
        <v>0</v>
      </c>
      <c r="H3282" s="12">
        <f>H3276</f>
        <v>3.0671813880623282</v>
      </c>
      <c r="I3282" s="12">
        <f t="shared" ref="I3282:K3282" si="5977">I3276</f>
        <v>0.3651608755695373</v>
      </c>
      <c r="J3282" s="12">
        <f t="shared" si="5977"/>
        <v>2.7597700570450168</v>
      </c>
      <c r="K3282" s="12">
        <f t="shared" si="5977"/>
        <v>-7.0653497867588247E-2</v>
      </c>
      <c r="L3282" s="4">
        <f t="shared" si="5970"/>
        <v>-5.4617905695378077</v>
      </c>
      <c r="M3282" s="11">
        <f t="shared" si="5971"/>
        <v>4.2279944349394565E-3</v>
      </c>
      <c r="N3282" s="12">
        <f t="shared" si="5972"/>
        <v>1.7875936941879016E-5</v>
      </c>
      <c r="O3282" s="12">
        <f t="shared" si="5973"/>
        <v>-3.5600715159938842E-5</v>
      </c>
      <c r="P3282" s="12">
        <f t="shared" si="5965"/>
        <v>3.5600715159938842E-5</v>
      </c>
      <c r="Q3282" s="12">
        <f t="shared" si="5966"/>
        <v>-3.5600715159938842E-5</v>
      </c>
      <c r="R3282" s="12">
        <f t="shared" si="5967"/>
        <v>0</v>
      </c>
      <c r="S3282" s="4">
        <f t="shared" si="5974"/>
        <v>0</v>
      </c>
      <c r="T3282" s="15" t="str">
        <f t="shared" si="5975"/>
        <v>OK</v>
      </c>
    </row>
    <row r="3283" spans="1:20" x14ac:dyDescent="0.25">
      <c r="A3283" t="s">
        <v>39</v>
      </c>
      <c r="B3283" t="s">
        <v>37</v>
      </c>
      <c r="C3283" s="4">
        <f t="shared" ref="C3283:G3283" si="5978">C3265</f>
        <v>0</v>
      </c>
      <c r="D3283" s="4">
        <f t="shared" si="5978"/>
        <v>-1</v>
      </c>
      <c r="E3283" s="4">
        <f t="shared" si="5978"/>
        <v>0</v>
      </c>
      <c r="F3283" s="4">
        <f t="shared" si="5978"/>
        <v>-1</v>
      </c>
      <c r="G3283" s="4">
        <f t="shared" si="5978"/>
        <v>1</v>
      </c>
      <c r="H3283" s="12">
        <f>H3276</f>
        <v>3.0671813880623282</v>
      </c>
      <c r="I3283" s="12">
        <f t="shared" ref="I3283:K3283" si="5979">I3276</f>
        <v>0.3651608755695373</v>
      </c>
      <c r="J3283" s="12">
        <f t="shared" si="5979"/>
        <v>2.7597700570450168</v>
      </c>
      <c r="K3283" s="12">
        <f t="shared" si="5979"/>
        <v>-7.0653497867588247E-2</v>
      </c>
      <c r="L3283" s="4">
        <f t="shared" si="5970"/>
        <v>-5.8976049429749331</v>
      </c>
      <c r="M3283" s="11">
        <f t="shared" si="5971"/>
        <v>2.7384938667657063E-3</v>
      </c>
      <c r="N3283" s="12">
        <f t="shared" si="5972"/>
        <v>7.4993486583133899E-6</v>
      </c>
      <c r="O3283" s="12">
        <f t="shared" si="5973"/>
        <v>-1.4957623476015723E-5</v>
      </c>
      <c r="P3283" s="12">
        <f t="shared" si="5965"/>
        <v>0</v>
      </c>
      <c r="Q3283" s="12">
        <f t="shared" si="5966"/>
        <v>-1.4957623476015723E-5</v>
      </c>
      <c r="R3283" s="12">
        <f t="shared" si="5967"/>
        <v>1.4957623476015723E-5</v>
      </c>
      <c r="S3283" s="4">
        <f t="shared" si="5974"/>
        <v>0</v>
      </c>
      <c r="T3283" s="15" t="str">
        <f t="shared" si="5975"/>
        <v>OK</v>
      </c>
    </row>
    <row r="3284" spans="1:20" x14ac:dyDescent="0.25">
      <c r="A3284" t="s">
        <v>40</v>
      </c>
      <c r="B3284" t="s">
        <v>32</v>
      </c>
      <c r="C3284" s="4">
        <f t="shared" ref="C3284:G3284" si="5980">C3266</f>
        <v>1</v>
      </c>
      <c r="D3284" s="4">
        <f t="shared" si="5980"/>
        <v>1</v>
      </c>
      <c r="E3284" s="4">
        <f t="shared" si="5980"/>
        <v>1</v>
      </c>
      <c r="F3284" s="4">
        <f t="shared" si="5980"/>
        <v>0</v>
      </c>
      <c r="G3284" s="4">
        <f t="shared" si="5980"/>
        <v>1</v>
      </c>
      <c r="H3284" s="12">
        <f>H3276</f>
        <v>3.0671813880623282</v>
      </c>
      <c r="I3284" s="12">
        <f t="shared" ref="I3284:K3284" si="5981">I3276</f>
        <v>0.3651608755695373</v>
      </c>
      <c r="J3284" s="12">
        <f t="shared" si="5981"/>
        <v>2.7597700570450168</v>
      </c>
      <c r="K3284" s="12">
        <f t="shared" si="5981"/>
        <v>-7.0653497867588247E-2</v>
      </c>
      <c r="L3284" s="4">
        <f t="shared" si="5970"/>
        <v>3.3616887657642773</v>
      </c>
      <c r="M3284" s="11">
        <f t="shared" si="5971"/>
        <v>0.96648552108090469</v>
      </c>
      <c r="N3284" s="12">
        <f t="shared" si="5972"/>
        <v>1.1232202972184843E-3</v>
      </c>
      <c r="O3284" s="12">
        <f t="shared" si="5973"/>
        <v>-2.1711523084917105E-3</v>
      </c>
      <c r="P3284" s="12">
        <f t="shared" si="5965"/>
        <v>-2.1711523084917105E-3</v>
      </c>
      <c r="Q3284" s="12">
        <f t="shared" si="5966"/>
        <v>0</v>
      </c>
      <c r="R3284" s="12">
        <f t="shared" si="5967"/>
        <v>-2.1711523084917105E-3</v>
      </c>
      <c r="S3284" s="4">
        <f t="shared" si="5974"/>
        <v>1</v>
      </c>
      <c r="T3284" s="15" t="str">
        <f t="shared" si="5975"/>
        <v>OK</v>
      </c>
    </row>
    <row r="3285" spans="1:20" x14ac:dyDescent="0.25">
      <c r="A3285" t="s">
        <v>40</v>
      </c>
      <c r="B3285" t="s">
        <v>38</v>
      </c>
      <c r="C3285" s="4">
        <f t="shared" ref="C3285:G3285" si="5982">C3267</f>
        <v>1</v>
      </c>
      <c r="D3285" s="4">
        <f t="shared" si="5982"/>
        <v>1</v>
      </c>
      <c r="E3285" s="4">
        <f t="shared" si="5982"/>
        <v>1</v>
      </c>
      <c r="F3285" s="4">
        <f t="shared" si="5982"/>
        <v>1</v>
      </c>
      <c r="G3285" s="4">
        <f t="shared" si="5982"/>
        <v>0</v>
      </c>
      <c r="H3285" s="12">
        <f>H3276</f>
        <v>3.0671813880623282</v>
      </c>
      <c r="I3285" s="12">
        <f t="shared" ref="I3285:K3285" si="5983">I3276</f>
        <v>0.3651608755695373</v>
      </c>
      <c r="J3285" s="12">
        <f t="shared" si="5983"/>
        <v>2.7597700570450168</v>
      </c>
      <c r="K3285" s="12">
        <f t="shared" si="5983"/>
        <v>-7.0653497867588247E-2</v>
      </c>
      <c r="L3285" s="4">
        <f t="shared" si="5970"/>
        <v>6.1921123206768822</v>
      </c>
      <c r="M3285" s="11">
        <f t="shared" si="5971"/>
        <v>0.99795867410336137</v>
      </c>
      <c r="N3285" s="12">
        <f t="shared" si="5972"/>
        <v>4.167011416287527E-6</v>
      </c>
      <c r="O3285" s="12">
        <f t="shared" si="5973"/>
        <v>-8.3170103759437414E-6</v>
      </c>
      <c r="P3285" s="12">
        <f t="shared" si="5965"/>
        <v>-8.3170103759437414E-6</v>
      </c>
      <c r="Q3285" s="12">
        <f t="shared" si="5966"/>
        <v>-8.3170103759437414E-6</v>
      </c>
      <c r="R3285" s="12">
        <f t="shared" si="5967"/>
        <v>0</v>
      </c>
      <c r="S3285" s="4">
        <f t="shared" si="5974"/>
        <v>1</v>
      </c>
      <c r="T3285" s="15" t="str">
        <f t="shared" si="5975"/>
        <v>OK</v>
      </c>
    </row>
    <row r="3286" spans="1:20" x14ac:dyDescent="0.25">
      <c r="A3286" t="s">
        <v>39</v>
      </c>
      <c r="B3286" t="s">
        <v>31</v>
      </c>
      <c r="C3286" s="4">
        <f t="shared" ref="C3286:G3286" si="5984">C3268</f>
        <v>0</v>
      </c>
      <c r="D3286" s="4">
        <f t="shared" si="5984"/>
        <v>0</v>
      </c>
      <c r="E3286" s="4">
        <f t="shared" si="5984"/>
        <v>0</v>
      </c>
      <c r="F3286" s="4">
        <f t="shared" si="5984"/>
        <v>-1</v>
      </c>
      <c r="G3286" s="4">
        <f t="shared" si="5984"/>
        <v>0</v>
      </c>
      <c r="H3286" s="12">
        <f>H3276</f>
        <v>3.0671813880623282</v>
      </c>
      <c r="I3286" s="12">
        <f t="shared" ref="I3286:K3286" si="5985">I3276</f>
        <v>0.3651608755695373</v>
      </c>
      <c r="J3286" s="12">
        <f t="shared" si="5985"/>
        <v>2.7597700570450168</v>
      </c>
      <c r="K3286" s="12">
        <f t="shared" si="5985"/>
        <v>-7.0653497867588247E-2</v>
      </c>
      <c r="L3286" s="4">
        <f t="shared" si="5970"/>
        <v>-2.7597700570450168</v>
      </c>
      <c r="M3286" s="11">
        <f t="shared" si="5971"/>
        <v>5.953723976654908E-2</v>
      </c>
      <c r="N3286" s="12">
        <f t="shared" si="5972"/>
        <v>3.5446829190195531E-3</v>
      </c>
      <c r="O3286" s="12">
        <f t="shared" si="5973"/>
        <v>0</v>
      </c>
      <c r="P3286" s="12">
        <f t="shared" si="5965"/>
        <v>0</v>
      </c>
      <c r="Q3286" s="12">
        <f t="shared" si="5966"/>
        <v>-6.66728456434699E-3</v>
      </c>
      <c r="R3286" s="12">
        <f t="shared" si="5967"/>
        <v>0</v>
      </c>
      <c r="S3286" s="4">
        <f t="shared" si="5974"/>
        <v>0</v>
      </c>
      <c r="T3286" s="15" t="str">
        <f t="shared" si="5975"/>
        <v>OK</v>
      </c>
    </row>
    <row r="3287" spans="1:20" x14ac:dyDescent="0.25">
      <c r="A3287" t="s">
        <v>40</v>
      </c>
      <c r="B3287" t="s">
        <v>30</v>
      </c>
      <c r="C3287" s="4">
        <f t="shared" ref="C3287:G3287" si="5986">C3269</f>
        <v>1</v>
      </c>
      <c r="D3287" s="4">
        <f t="shared" si="5986"/>
        <v>1</v>
      </c>
      <c r="E3287" s="4">
        <f t="shared" si="5986"/>
        <v>0</v>
      </c>
      <c r="F3287" s="4">
        <f t="shared" si="5986"/>
        <v>1</v>
      </c>
      <c r="G3287" s="4">
        <f t="shared" si="5986"/>
        <v>1</v>
      </c>
      <c r="H3287" s="12">
        <f>H3276</f>
        <v>3.0671813880623282</v>
      </c>
      <c r="I3287" s="12">
        <f t="shared" ref="I3287:K3287" si="5987">I3276</f>
        <v>0.3651608755695373</v>
      </c>
      <c r="J3287" s="12">
        <f t="shared" si="5987"/>
        <v>2.7597700570450168</v>
      </c>
      <c r="K3287" s="12">
        <f t="shared" si="5987"/>
        <v>-7.0653497867588247E-2</v>
      </c>
      <c r="L3287" s="4">
        <f t="shared" si="5970"/>
        <v>5.7562979472397569</v>
      </c>
      <c r="M3287" s="11">
        <f t="shared" si="5971"/>
        <v>0.9968471729577798</v>
      </c>
      <c r="N3287" s="12">
        <f t="shared" si="5972"/>
        <v>9.9403183581549522E-6</v>
      </c>
      <c r="O3287" s="12">
        <f t="shared" si="5973"/>
        <v>-1.981795650725417E-5</v>
      </c>
      <c r="P3287" s="12">
        <f t="shared" si="5965"/>
        <v>0</v>
      </c>
      <c r="Q3287" s="12">
        <f t="shared" si="5966"/>
        <v>-1.981795650725417E-5</v>
      </c>
      <c r="R3287" s="12">
        <f t="shared" si="5967"/>
        <v>-1.981795650725417E-5</v>
      </c>
      <c r="S3287" s="4">
        <f t="shared" si="5974"/>
        <v>1</v>
      </c>
      <c r="T3287" s="15" t="str">
        <f t="shared" si="5975"/>
        <v>OK</v>
      </c>
    </row>
    <row r="3288" spans="1:20" x14ac:dyDescent="0.25">
      <c r="A3288" t="s">
        <v>39</v>
      </c>
      <c r="B3288" t="s">
        <v>36</v>
      </c>
      <c r="C3288" s="4">
        <f t="shared" ref="C3288:G3288" si="5988">C3270</f>
        <v>0</v>
      </c>
      <c r="D3288" s="4">
        <f t="shared" si="5988"/>
        <v>-1</v>
      </c>
      <c r="E3288" s="4">
        <f t="shared" si="5988"/>
        <v>0</v>
      </c>
      <c r="F3288" s="4">
        <f t="shared" si="5988"/>
        <v>-1</v>
      </c>
      <c r="G3288" s="4">
        <f t="shared" si="5988"/>
        <v>0</v>
      </c>
      <c r="H3288" s="12">
        <f>H3276</f>
        <v>3.0671813880623282</v>
      </c>
      <c r="I3288" s="12">
        <f t="shared" ref="I3288:K3288" si="5989">I3276</f>
        <v>0.3651608755695373</v>
      </c>
      <c r="J3288" s="12">
        <f t="shared" si="5989"/>
        <v>2.7597700570450168</v>
      </c>
      <c r="K3288" s="12">
        <f t="shared" si="5989"/>
        <v>-7.0653497867588247E-2</v>
      </c>
      <c r="L3288" s="4">
        <f t="shared" si="5970"/>
        <v>-5.826951445107345</v>
      </c>
      <c r="M3288" s="11">
        <f t="shared" si="5971"/>
        <v>2.9383879668277665E-3</v>
      </c>
      <c r="N3288" s="12">
        <f t="shared" si="5972"/>
        <v>8.6341238435982156E-6</v>
      </c>
      <c r="O3288" s="12">
        <f t="shared" si="5973"/>
        <v>-1.7217506875984173E-5</v>
      </c>
      <c r="P3288" s="12">
        <f t="shared" si="5965"/>
        <v>0</v>
      </c>
      <c r="Q3288" s="12">
        <f t="shared" si="5966"/>
        <v>-1.7217506875984173E-5</v>
      </c>
      <c r="R3288" s="12">
        <f t="shared" si="5967"/>
        <v>0</v>
      </c>
      <c r="S3288" s="4">
        <f t="shared" si="5974"/>
        <v>0</v>
      </c>
      <c r="T3288" s="15" t="str">
        <f t="shared" si="5975"/>
        <v>OK</v>
      </c>
    </row>
    <row r="3289" spans="1:20" x14ac:dyDescent="0.25">
      <c r="A3289" t="s">
        <v>40</v>
      </c>
      <c r="B3289" t="s">
        <v>33</v>
      </c>
      <c r="C3289" s="4">
        <f t="shared" ref="C3289:G3289" si="5990">C3271</f>
        <v>1</v>
      </c>
      <c r="D3289" s="4">
        <f t="shared" si="5990"/>
        <v>1</v>
      </c>
      <c r="E3289" s="4">
        <f t="shared" si="5990"/>
        <v>1</v>
      </c>
      <c r="F3289" s="4">
        <f t="shared" si="5990"/>
        <v>1</v>
      </c>
      <c r="G3289" s="4">
        <f t="shared" si="5990"/>
        <v>0</v>
      </c>
      <c r="H3289" s="12">
        <f>H3276</f>
        <v>3.0671813880623282</v>
      </c>
      <c r="I3289" s="12">
        <f t="shared" ref="I3289:K3289" si="5991">I3276</f>
        <v>0.3651608755695373</v>
      </c>
      <c r="J3289" s="12">
        <f t="shared" si="5991"/>
        <v>2.7597700570450168</v>
      </c>
      <c r="K3289" s="12">
        <f t="shared" si="5991"/>
        <v>-7.0653497867588247E-2</v>
      </c>
      <c r="L3289" s="4">
        <f t="shared" si="5970"/>
        <v>6.1921123206768822</v>
      </c>
      <c r="M3289" s="11">
        <f t="shared" si="5971"/>
        <v>0.99795867410336137</v>
      </c>
      <c r="N3289" s="12">
        <f t="shared" si="5972"/>
        <v>4.167011416287527E-6</v>
      </c>
      <c r="O3289" s="12">
        <f t="shared" si="5973"/>
        <v>-8.3170103759437414E-6</v>
      </c>
      <c r="P3289" s="12">
        <f t="shared" si="5965"/>
        <v>-8.3170103759437414E-6</v>
      </c>
      <c r="Q3289" s="12">
        <f t="shared" si="5966"/>
        <v>-8.3170103759437414E-6</v>
      </c>
      <c r="R3289" s="12">
        <f t="shared" si="5967"/>
        <v>0</v>
      </c>
      <c r="S3289" s="4">
        <f t="shared" si="5974"/>
        <v>1</v>
      </c>
      <c r="T3289" s="15" t="str">
        <f t="shared" si="5975"/>
        <v>OK</v>
      </c>
    </row>
    <row r="3290" spans="1:20" x14ac:dyDescent="0.25">
      <c r="M3290" s="5" t="s">
        <v>47</v>
      </c>
      <c r="N3290" s="11">
        <f>AVERAGE(N3280:N3289)</f>
        <v>1.0207824904036682E-3</v>
      </c>
      <c r="O3290"/>
    </row>
    <row r="3291" spans="1:20" x14ac:dyDescent="0.25">
      <c r="H3291" t="s">
        <v>41</v>
      </c>
      <c r="I3291">
        <f>I3273</f>
        <v>3</v>
      </c>
      <c r="M3291"/>
      <c r="N3291" s="5" t="s">
        <v>46</v>
      </c>
      <c r="O3291" s="11">
        <f>AVERAGE(O3280:O3289)</f>
        <v>-8.7876991939493611E-4</v>
      </c>
      <c r="P3291" s="11">
        <f t="shared" ref="P3291:R3291" si="5992">AVERAGE(P3280:P3289)</f>
        <v>4.8681509627248703E-5</v>
      </c>
      <c r="Q3291" s="11">
        <f t="shared" si="5992"/>
        <v>-1.0644830739448496E-3</v>
      </c>
      <c r="R3291" s="11">
        <f t="shared" si="5992"/>
        <v>4.6298806883319704E-5</v>
      </c>
    </row>
    <row r="3292" spans="1:20" x14ac:dyDescent="0.25">
      <c r="M3292"/>
      <c r="N3292"/>
      <c r="O3292"/>
    </row>
    <row r="3293" spans="1:20" x14ac:dyDescent="0.25">
      <c r="M3293"/>
      <c r="N3293"/>
      <c r="O3293"/>
    </row>
    <row r="3294" spans="1:20" x14ac:dyDescent="0.25">
      <c r="H3294" s="13">
        <f>H3276-O3291*$I3291</f>
        <v>3.0698176978205129</v>
      </c>
      <c r="I3294" s="13">
        <f t="shared" ref="I3294" si="5993">I3276-P3291*$I3291</f>
        <v>0.36501483104065557</v>
      </c>
      <c r="J3294" s="13">
        <f t="shared" ref="J3294" si="5994">J3276-Q3291*$I3291</f>
        <v>2.7629635062668512</v>
      </c>
      <c r="K3294" s="13">
        <f t="shared" ref="K3294" si="5995">K3276-R3291*$I3291</f>
        <v>-7.0792394288238206E-2</v>
      </c>
      <c r="M3294"/>
      <c r="N3294"/>
      <c r="O3294"/>
    </row>
    <row r="3295" spans="1:20" x14ac:dyDescent="0.25">
      <c r="H3295" s="36" t="s">
        <v>18</v>
      </c>
      <c r="I3295" s="36"/>
      <c r="J3295" s="36"/>
      <c r="K3295" s="36"/>
      <c r="M3295"/>
      <c r="N3295"/>
      <c r="O3295" s="37" t="s">
        <v>23</v>
      </c>
      <c r="P3295" s="37"/>
      <c r="Q3295" s="37"/>
      <c r="R3295" s="37"/>
    </row>
    <row r="3296" spans="1:20" x14ac:dyDescent="0.25">
      <c r="A3296" s="14" t="s">
        <v>45</v>
      </c>
      <c r="B3296" s="14">
        <f>B3278+1</f>
        <v>183</v>
      </c>
      <c r="H3296" s="8" t="s">
        <v>19</v>
      </c>
      <c r="I3296" s="8" t="s">
        <v>20</v>
      </c>
      <c r="J3296" s="8" t="s">
        <v>22</v>
      </c>
      <c r="K3296" s="8" t="s">
        <v>21</v>
      </c>
      <c r="M3296"/>
      <c r="N3296"/>
      <c r="O3296" s="8" t="s">
        <v>24</v>
      </c>
      <c r="P3296" s="8" t="s">
        <v>25</v>
      </c>
      <c r="Q3296" s="8" t="s">
        <v>26</v>
      </c>
      <c r="R3296" s="8" t="s">
        <v>27</v>
      </c>
    </row>
    <row r="3297" spans="1:20" ht="30" x14ac:dyDescent="0.25">
      <c r="A3297" s="6" t="s">
        <v>44</v>
      </c>
      <c r="B3297" s="6" t="s">
        <v>13</v>
      </c>
      <c r="C3297" s="7" t="s">
        <v>7</v>
      </c>
      <c r="D3297" s="6" t="s">
        <v>14</v>
      </c>
      <c r="E3297" s="6" t="s">
        <v>1</v>
      </c>
      <c r="F3297" s="6" t="s">
        <v>2</v>
      </c>
      <c r="G3297" s="6" t="s">
        <v>15</v>
      </c>
      <c r="H3297" s="9" t="s">
        <v>14</v>
      </c>
      <c r="I3297" s="9" t="s">
        <v>1</v>
      </c>
      <c r="J3297" s="9" t="s">
        <v>2</v>
      </c>
      <c r="K3297" s="9" t="s">
        <v>15</v>
      </c>
      <c r="L3297" s="6" t="s">
        <v>16</v>
      </c>
      <c r="M3297" s="6" t="s">
        <v>17</v>
      </c>
      <c r="N3297" s="6" t="s">
        <v>28</v>
      </c>
      <c r="O3297" s="9" t="s">
        <v>14</v>
      </c>
      <c r="P3297" s="9" t="s">
        <v>1</v>
      </c>
      <c r="Q3297" s="9" t="s">
        <v>2</v>
      </c>
      <c r="R3297" s="9" t="s">
        <v>15</v>
      </c>
      <c r="S3297" s="7" t="s">
        <v>42</v>
      </c>
      <c r="T3297" s="9" t="s">
        <v>43</v>
      </c>
    </row>
    <row r="3298" spans="1:20" x14ac:dyDescent="0.25">
      <c r="A3298" t="s">
        <v>39</v>
      </c>
      <c r="B3298" t="s">
        <v>29</v>
      </c>
      <c r="C3298" s="4">
        <f>C3280</f>
        <v>0</v>
      </c>
      <c r="D3298" s="4">
        <f t="shared" ref="D3298:G3298" si="5996">D3280</f>
        <v>-1</v>
      </c>
      <c r="E3298" s="4">
        <f t="shared" si="5996"/>
        <v>1</v>
      </c>
      <c r="F3298" s="4">
        <f t="shared" si="5996"/>
        <v>0</v>
      </c>
      <c r="G3298" s="4">
        <f t="shared" si="5996"/>
        <v>1</v>
      </c>
      <c r="H3298" s="12">
        <f>H3294</f>
        <v>3.0698176978205129</v>
      </c>
      <c r="I3298" s="12">
        <f t="shared" ref="I3298:K3298" si="5997">I3294</f>
        <v>0.36501483104065557</v>
      </c>
      <c r="J3298" s="12">
        <f t="shared" si="5997"/>
        <v>2.7629635062668512</v>
      </c>
      <c r="K3298" s="12">
        <f t="shared" si="5997"/>
        <v>-7.0792394288238206E-2</v>
      </c>
      <c r="L3298" s="4">
        <f>SUMPRODUCT(D3298:G3298,H3298:K3298)</f>
        <v>-2.7755952610680956</v>
      </c>
      <c r="M3298" s="11">
        <f>1/(1+EXP(-L3298))</f>
        <v>5.8657298051962486E-2</v>
      </c>
      <c r="N3298" s="12">
        <f>(M3298-C3298)^2</f>
        <v>3.440678614756762E-3</v>
      </c>
      <c r="O3298" s="12">
        <f>2*D3298*$M3298*(1-$M3298)*($M3298-$C3298)</f>
        <v>-6.4777154074999229E-3</v>
      </c>
      <c r="P3298" s="12">
        <f t="shared" ref="P3298:P3307" si="5998">2*E3298*$M3298*(1-$M3298)*($M3298-$C3298)</f>
        <v>6.4777154074999229E-3</v>
      </c>
      <c r="Q3298" s="12">
        <f t="shared" ref="Q3298:Q3307" si="5999">2*F3298*$M3298*(1-$M3298)*($M3298-$C3298)</f>
        <v>0</v>
      </c>
      <c r="R3298" s="12">
        <f t="shared" ref="R3298:R3307" si="6000">2*G3298*$M3298*(1-$M3298)*($M3298-$C3298)</f>
        <v>6.4777154074999229E-3</v>
      </c>
      <c r="S3298" s="4">
        <f>IF(M3298&gt;0.5,1,0)</f>
        <v>0</v>
      </c>
      <c r="T3298" s="15" t="str">
        <f>IF(S3298=C3298,"OK","FAUX")</f>
        <v>OK</v>
      </c>
    </row>
    <row r="3299" spans="1:20" x14ac:dyDescent="0.25">
      <c r="A3299" t="s">
        <v>40</v>
      </c>
      <c r="B3299" t="s">
        <v>34</v>
      </c>
      <c r="C3299" s="4">
        <f t="shared" ref="C3299:G3299" si="6001">C3281</f>
        <v>1</v>
      </c>
      <c r="D3299" s="4">
        <f t="shared" si="6001"/>
        <v>0</v>
      </c>
      <c r="E3299" s="4">
        <f t="shared" si="6001"/>
        <v>1</v>
      </c>
      <c r="F3299" s="4">
        <f t="shared" si="6001"/>
        <v>1</v>
      </c>
      <c r="G3299" s="4">
        <f t="shared" si="6001"/>
        <v>1</v>
      </c>
      <c r="H3299" s="12">
        <f>H3294</f>
        <v>3.0698176978205129</v>
      </c>
      <c r="I3299" s="12">
        <f t="shared" ref="I3299:K3299" si="6002">I3294</f>
        <v>0.36501483104065557</v>
      </c>
      <c r="J3299" s="12">
        <f t="shared" si="6002"/>
        <v>2.7629635062668512</v>
      </c>
      <c r="K3299" s="12">
        <f t="shared" si="6002"/>
        <v>-7.0792394288238206E-2</v>
      </c>
      <c r="L3299" s="4">
        <f t="shared" ref="L3299:L3307" si="6003">SUMPRODUCT(D3299:G3299,H3299:K3299)</f>
        <v>3.0571859430192689</v>
      </c>
      <c r="M3299" s="11">
        <f t="shared" ref="M3299:M3307" si="6004">1/(1+EXP(-L3299))</f>
        <v>0.95509175228923671</v>
      </c>
      <c r="N3299" s="12">
        <f t="shared" ref="N3299:N3307" si="6005">(M3299-C3299)^2</f>
        <v>2.0167507124512767E-3</v>
      </c>
      <c r="O3299" s="12">
        <f t="shared" ref="O3299:O3307" si="6006">2*D3299*$M3299*(1-$M3299)*($M3299-$C3299)</f>
        <v>0</v>
      </c>
      <c r="P3299" s="12">
        <f t="shared" si="5998"/>
        <v>-3.8523639437713125E-3</v>
      </c>
      <c r="Q3299" s="12">
        <f t="shared" si="5999"/>
        <v>-3.8523639437713125E-3</v>
      </c>
      <c r="R3299" s="12">
        <f t="shared" si="6000"/>
        <v>-3.8523639437713125E-3</v>
      </c>
      <c r="S3299" s="4">
        <f t="shared" ref="S3299:S3307" si="6007">IF(M3299&gt;0.5,1,0)</f>
        <v>1</v>
      </c>
      <c r="T3299" s="15" t="str">
        <f t="shared" ref="T3299:T3307" si="6008">IF(S3299=C3299,"OK","FAUX")</f>
        <v>OK</v>
      </c>
    </row>
    <row r="3300" spans="1:20" x14ac:dyDescent="0.25">
      <c r="A3300" t="s">
        <v>39</v>
      </c>
      <c r="B3300" t="s">
        <v>35</v>
      </c>
      <c r="C3300" s="4">
        <f t="shared" ref="C3300:G3300" si="6009">C3282</f>
        <v>0</v>
      </c>
      <c r="D3300" s="4">
        <f t="shared" si="6009"/>
        <v>-1</v>
      </c>
      <c r="E3300" s="4">
        <f t="shared" si="6009"/>
        <v>1</v>
      </c>
      <c r="F3300" s="4">
        <f t="shared" si="6009"/>
        <v>-1</v>
      </c>
      <c r="G3300" s="4">
        <f t="shared" si="6009"/>
        <v>0</v>
      </c>
      <c r="H3300" s="12">
        <f>H3294</f>
        <v>3.0698176978205129</v>
      </c>
      <c r="I3300" s="12">
        <f t="shared" ref="I3300:K3300" si="6010">I3294</f>
        <v>0.36501483104065557</v>
      </c>
      <c r="J3300" s="12">
        <f t="shared" si="6010"/>
        <v>2.7629635062668512</v>
      </c>
      <c r="K3300" s="12">
        <f t="shared" si="6010"/>
        <v>-7.0792394288238206E-2</v>
      </c>
      <c r="L3300" s="4">
        <f t="shared" si="6003"/>
        <v>-5.4677663730467092</v>
      </c>
      <c r="M3300" s="11">
        <f t="shared" si="6004"/>
        <v>4.2029099847911248E-3</v>
      </c>
      <c r="N3300" s="12">
        <f t="shared" si="6005"/>
        <v>1.7664452340256932E-5</v>
      </c>
      <c r="O3300" s="12">
        <f t="shared" si="6006"/>
        <v>-3.5180420474280399E-5</v>
      </c>
      <c r="P3300" s="12">
        <f t="shared" si="5998"/>
        <v>3.5180420474280399E-5</v>
      </c>
      <c r="Q3300" s="12">
        <f t="shared" si="5999"/>
        <v>-3.5180420474280399E-5</v>
      </c>
      <c r="R3300" s="12">
        <f t="shared" si="6000"/>
        <v>0</v>
      </c>
      <c r="S3300" s="4">
        <f t="shared" si="6007"/>
        <v>0</v>
      </c>
      <c r="T3300" s="15" t="str">
        <f t="shared" si="6008"/>
        <v>OK</v>
      </c>
    </row>
    <row r="3301" spans="1:20" x14ac:dyDescent="0.25">
      <c r="A3301" t="s">
        <v>39</v>
      </c>
      <c r="B3301" t="s">
        <v>37</v>
      </c>
      <c r="C3301" s="4">
        <f t="shared" ref="C3301:G3301" si="6011">C3283</f>
        <v>0</v>
      </c>
      <c r="D3301" s="4">
        <f t="shared" si="6011"/>
        <v>-1</v>
      </c>
      <c r="E3301" s="4">
        <f t="shared" si="6011"/>
        <v>0</v>
      </c>
      <c r="F3301" s="4">
        <f t="shared" si="6011"/>
        <v>-1</v>
      </c>
      <c r="G3301" s="4">
        <f t="shared" si="6011"/>
        <v>1</v>
      </c>
      <c r="H3301" s="12">
        <f>H3294</f>
        <v>3.0698176978205129</v>
      </c>
      <c r="I3301" s="12">
        <f t="shared" ref="I3301:K3301" si="6012">I3294</f>
        <v>0.36501483104065557</v>
      </c>
      <c r="J3301" s="12">
        <f t="shared" si="6012"/>
        <v>2.7629635062668512</v>
      </c>
      <c r="K3301" s="12">
        <f t="shared" si="6012"/>
        <v>-7.0792394288238206E-2</v>
      </c>
      <c r="L3301" s="4">
        <f t="shared" si="6003"/>
        <v>-5.903573598375603</v>
      </c>
      <c r="M3301" s="11">
        <f t="shared" si="6004"/>
        <v>2.7222417857274495E-3</v>
      </c>
      <c r="N3301" s="12">
        <f t="shared" si="6005"/>
        <v>7.4106003399605729E-6</v>
      </c>
      <c r="O3301" s="12">
        <f t="shared" si="6006"/>
        <v>-1.4780853788115611E-5</v>
      </c>
      <c r="P3301" s="12">
        <f t="shared" si="5998"/>
        <v>0</v>
      </c>
      <c r="Q3301" s="12">
        <f t="shared" si="5999"/>
        <v>-1.4780853788115611E-5</v>
      </c>
      <c r="R3301" s="12">
        <f t="shared" si="6000"/>
        <v>1.4780853788115611E-5</v>
      </c>
      <c r="S3301" s="4">
        <f t="shared" si="6007"/>
        <v>0</v>
      </c>
      <c r="T3301" s="15" t="str">
        <f t="shared" si="6008"/>
        <v>OK</v>
      </c>
    </row>
    <row r="3302" spans="1:20" x14ac:dyDescent="0.25">
      <c r="A3302" t="s">
        <v>40</v>
      </c>
      <c r="B3302" t="s">
        <v>32</v>
      </c>
      <c r="C3302" s="4">
        <f t="shared" ref="C3302:G3302" si="6013">C3284</f>
        <v>1</v>
      </c>
      <c r="D3302" s="4">
        <f t="shared" si="6013"/>
        <v>1</v>
      </c>
      <c r="E3302" s="4">
        <f t="shared" si="6013"/>
        <v>1</v>
      </c>
      <c r="F3302" s="4">
        <f t="shared" si="6013"/>
        <v>0</v>
      </c>
      <c r="G3302" s="4">
        <f t="shared" si="6013"/>
        <v>1</v>
      </c>
      <c r="H3302" s="12">
        <f>H3294</f>
        <v>3.0698176978205129</v>
      </c>
      <c r="I3302" s="12">
        <f t="shared" ref="I3302:K3302" si="6014">I3294</f>
        <v>0.36501483104065557</v>
      </c>
      <c r="J3302" s="12">
        <f t="shared" si="6014"/>
        <v>2.7629635062668512</v>
      </c>
      <c r="K3302" s="12">
        <f t="shared" si="6014"/>
        <v>-7.0792394288238206E-2</v>
      </c>
      <c r="L3302" s="4">
        <f t="shared" si="6003"/>
        <v>3.3640401345729303</v>
      </c>
      <c r="M3302" s="11">
        <f t="shared" si="6004"/>
        <v>0.96656160139011582</v>
      </c>
      <c r="N3302" s="12">
        <f t="shared" si="6005"/>
        <v>1.1181265015935042E-3</v>
      </c>
      <c r="O3302" s="12">
        <f t="shared" si="6006"/>
        <v>-2.1614762838738904E-3</v>
      </c>
      <c r="P3302" s="12">
        <f t="shared" si="5998"/>
        <v>-2.1614762838738904E-3</v>
      </c>
      <c r="Q3302" s="12">
        <f t="shared" si="5999"/>
        <v>0</v>
      </c>
      <c r="R3302" s="12">
        <f t="shared" si="6000"/>
        <v>-2.1614762838738904E-3</v>
      </c>
      <c r="S3302" s="4">
        <f t="shared" si="6007"/>
        <v>1</v>
      </c>
      <c r="T3302" s="15" t="str">
        <f t="shared" si="6008"/>
        <v>OK</v>
      </c>
    </row>
    <row r="3303" spans="1:20" x14ac:dyDescent="0.25">
      <c r="A3303" t="s">
        <v>40</v>
      </c>
      <c r="B3303" t="s">
        <v>38</v>
      </c>
      <c r="C3303" s="4">
        <f t="shared" ref="C3303:G3303" si="6015">C3285</f>
        <v>1</v>
      </c>
      <c r="D3303" s="4">
        <f t="shared" si="6015"/>
        <v>1</v>
      </c>
      <c r="E3303" s="4">
        <f t="shared" si="6015"/>
        <v>1</v>
      </c>
      <c r="F3303" s="4">
        <f t="shared" si="6015"/>
        <v>1</v>
      </c>
      <c r="G3303" s="4">
        <f t="shared" si="6015"/>
        <v>0</v>
      </c>
      <c r="H3303" s="12">
        <f>H3294</f>
        <v>3.0698176978205129</v>
      </c>
      <c r="I3303" s="12">
        <f t="shared" ref="I3303:K3303" si="6016">I3294</f>
        <v>0.36501483104065557</v>
      </c>
      <c r="J3303" s="12">
        <f t="shared" si="6016"/>
        <v>2.7629635062668512</v>
      </c>
      <c r="K3303" s="12">
        <f t="shared" si="6016"/>
        <v>-7.0792394288238206E-2</v>
      </c>
      <c r="L3303" s="4">
        <f t="shared" si="6003"/>
        <v>6.1977960351280199</v>
      </c>
      <c r="M3303" s="11">
        <f t="shared" si="6004"/>
        <v>0.99797022002377656</v>
      </c>
      <c r="N3303" s="12">
        <f t="shared" si="6005"/>
        <v>4.1200067518776481E-6</v>
      </c>
      <c r="O3303" s="12">
        <f t="shared" si="6006"/>
        <v>-8.2232880893415626E-6</v>
      </c>
      <c r="P3303" s="12">
        <f t="shared" si="5998"/>
        <v>-8.2232880893415626E-6</v>
      </c>
      <c r="Q3303" s="12">
        <f t="shared" si="5999"/>
        <v>-8.2232880893415626E-6</v>
      </c>
      <c r="R3303" s="12">
        <f t="shared" si="6000"/>
        <v>0</v>
      </c>
      <c r="S3303" s="4">
        <f t="shared" si="6007"/>
        <v>1</v>
      </c>
      <c r="T3303" s="15" t="str">
        <f t="shared" si="6008"/>
        <v>OK</v>
      </c>
    </row>
    <row r="3304" spans="1:20" x14ac:dyDescent="0.25">
      <c r="A3304" t="s">
        <v>39</v>
      </c>
      <c r="B3304" t="s">
        <v>31</v>
      </c>
      <c r="C3304" s="4">
        <f t="shared" ref="C3304:G3304" si="6017">C3286</f>
        <v>0</v>
      </c>
      <c r="D3304" s="4">
        <f t="shared" si="6017"/>
        <v>0</v>
      </c>
      <c r="E3304" s="4">
        <f t="shared" si="6017"/>
        <v>0</v>
      </c>
      <c r="F3304" s="4">
        <f t="shared" si="6017"/>
        <v>-1</v>
      </c>
      <c r="G3304" s="4">
        <f t="shared" si="6017"/>
        <v>0</v>
      </c>
      <c r="H3304" s="12">
        <f>H3294</f>
        <v>3.0698176978205129</v>
      </c>
      <c r="I3304" s="12">
        <f t="shared" ref="I3304:K3304" si="6018">I3294</f>
        <v>0.36501483104065557</v>
      </c>
      <c r="J3304" s="12">
        <f t="shared" si="6018"/>
        <v>2.7629635062668512</v>
      </c>
      <c r="K3304" s="12">
        <f t="shared" si="6018"/>
        <v>-7.0792394288238206E-2</v>
      </c>
      <c r="L3304" s="4">
        <f t="shared" si="6003"/>
        <v>-2.7629635062668512</v>
      </c>
      <c r="M3304" s="11">
        <f t="shared" si="6004"/>
        <v>5.9358681690181506E-2</v>
      </c>
      <c r="N3304" s="12">
        <f t="shared" si="6005"/>
        <v>3.5234530919962892E-3</v>
      </c>
      <c r="O3304" s="12">
        <f t="shared" si="6006"/>
        <v>0</v>
      </c>
      <c r="P3304" s="12">
        <f t="shared" si="5998"/>
        <v>0</v>
      </c>
      <c r="Q3304" s="12">
        <f t="shared" si="5999"/>
        <v>-6.628611122916391E-3</v>
      </c>
      <c r="R3304" s="12">
        <f t="shared" si="6000"/>
        <v>0</v>
      </c>
      <c r="S3304" s="4">
        <f t="shared" si="6007"/>
        <v>0</v>
      </c>
      <c r="T3304" s="15" t="str">
        <f t="shared" si="6008"/>
        <v>OK</v>
      </c>
    </row>
    <row r="3305" spans="1:20" x14ac:dyDescent="0.25">
      <c r="A3305" t="s">
        <v>40</v>
      </c>
      <c r="B3305" t="s">
        <v>30</v>
      </c>
      <c r="C3305" s="4">
        <f t="shared" ref="C3305:G3305" si="6019">C3287</f>
        <v>1</v>
      </c>
      <c r="D3305" s="4">
        <f t="shared" si="6019"/>
        <v>1</v>
      </c>
      <c r="E3305" s="4">
        <f t="shared" si="6019"/>
        <v>0</v>
      </c>
      <c r="F3305" s="4">
        <f t="shared" si="6019"/>
        <v>1</v>
      </c>
      <c r="G3305" s="4">
        <f t="shared" si="6019"/>
        <v>1</v>
      </c>
      <c r="H3305" s="12">
        <f>H3294</f>
        <v>3.0698176978205129</v>
      </c>
      <c r="I3305" s="12">
        <f t="shared" ref="I3305:K3305" si="6020">I3294</f>
        <v>0.36501483104065557</v>
      </c>
      <c r="J3305" s="12">
        <f t="shared" si="6020"/>
        <v>2.7629635062668512</v>
      </c>
      <c r="K3305" s="12">
        <f t="shared" si="6020"/>
        <v>-7.0792394288238206E-2</v>
      </c>
      <c r="L3305" s="4">
        <f t="shared" si="6003"/>
        <v>5.7619888097991261</v>
      </c>
      <c r="M3305" s="11">
        <f t="shared" si="6004"/>
        <v>0.99686500821703183</v>
      </c>
      <c r="N3305" s="12">
        <f t="shared" si="6005"/>
        <v>9.8281734792779211E-6</v>
      </c>
      <c r="O3305" s="12">
        <f t="shared" si="6006"/>
        <v>-1.9594724472357599E-5</v>
      </c>
      <c r="P3305" s="12">
        <f t="shared" si="5998"/>
        <v>0</v>
      </c>
      <c r="Q3305" s="12">
        <f t="shared" si="5999"/>
        <v>-1.9594724472357599E-5</v>
      </c>
      <c r="R3305" s="12">
        <f t="shared" si="6000"/>
        <v>-1.9594724472357599E-5</v>
      </c>
      <c r="S3305" s="4">
        <f t="shared" si="6007"/>
        <v>1</v>
      </c>
      <c r="T3305" s="15" t="str">
        <f t="shared" si="6008"/>
        <v>OK</v>
      </c>
    </row>
    <row r="3306" spans="1:20" x14ac:dyDescent="0.25">
      <c r="A3306" t="s">
        <v>39</v>
      </c>
      <c r="B3306" t="s">
        <v>36</v>
      </c>
      <c r="C3306" s="4">
        <f t="shared" ref="C3306:G3306" si="6021">C3288</f>
        <v>0</v>
      </c>
      <c r="D3306" s="4">
        <f t="shared" si="6021"/>
        <v>-1</v>
      </c>
      <c r="E3306" s="4">
        <f t="shared" si="6021"/>
        <v>0</v>
      </c>
      <c r="F3306" s="4">
        <f t="shared" si="6021"/>
        <v>-1</v>
      </c>
      <c r="G3306" s="4">
        <f t="shared" si="6021"/>
        <v>0</v>
      </c>
      <c r="H3306" s="12">
        <f>H3294</f>
        <v>3.0698176978205129</v>
      </c>
      <c r="I3306" s="12">
        <f t="shared" ref="I3306:K3306" si="6022">I3294</f>
        <v>0.36501483104065557</v>
      </c>
      <c r="J3306" s="12">
        <f t="shared" si="6022"/>
        <v>2.7629635062668512</v>
      </c>
      <c r="K3306" s="12">
        <f t="shared" si="6022"/>
        <v>-7.0792394288238206E-2</v>
      </c>
      <c r="L3306" s="4">
        <f t="shared" si="6003"/>
        <v>-5.8327812040873646</v>
      </c>
      <c r="M3306" s="11">
        <f t="shared" si="6004"/>
        <v>2.921357606003103E-3</v>
      </c>
      <c r="N3306" s="12">
        <f t="shared" si="6005"/>
        <v>8.5343302621521818E-6</v>
      </c>
      <c r="O3306" s="12">
        <f t="shared" si="6006"/>
        <v>-1.7018796863057404E-5</v>
      </c>
      <c r="P3306" s="12">
        <f t="shared" si="5998"/>
        <v>0</v>
      </c>
      <c r="Q3306" s="12">
        <f t="shared" si="5999"/>
        <v>-1.7018796863057404E-5</v>
      </c>
      <c r="R3306" s="12">
        <f t="shared" si="6000"/>
        <v>0</v>
      </c>
      <c r="S3306" s="4">
        <f t="shared" si="6007"/>
        <v>0</v>
      </c>
      <c r="T3306" s="15" t="str">
        <f t="shared" si="6008"/>
        <v>OK</v>
      </c>
    </row>
    <row r="3307" spans="1:20" x14ac:dyDescent="0.25">
      <c r="A3307" t="s">
        <v>40</v>
      </c>
      <c r="B3307" t="s">
        <v>33</v>
      </c>
      <c r="C3307" s="4">
        <f t="shared" ref="C3307:G3307" si="6023">C3289</f>
        <v>1</v>
      </c>
      <c r="D3307" s="4">
        <f t="shared" si="6023"/>
        <v>1</v>
      </c>
      <c r="E3307" s="4">
        <f t="shared" si="6023"/>
        <v>1</v>
      </c>
      <c r="F3307" s="4">
        <f t="shared" si="6023"/>
        <v>1</v>
      </c>
      <c r="G3307" s="4">
        <f t="shared" si="6023"/>
        <v>0</v>
      </c>
      <c r="H3307" s="12">
        <f>H3294</f>
        <v>3.0698176978205129</v>
      </c>
      <c r="I3307" s="12">
        <f t="shared" ref="I3307:K3307" si="6024">I3294</f>
        <v>0.36501483104065557</v>
      </c>
      <c r="J3307" s="12">
        <f t="shared" si="6024"/>
        <v>2.7629635062668512</v>
      </c>
      <c r="K3307" s="12">
        <f t="shared" si="6024"/>
        <v>-7.0792394288238206E-2</v>
      </c>
      <c r="L3307" s="4">
        <f t="shared" si="6003"/>
        <v>6.1977960351280199</v>
      </c>
      <c r="M3307" s="11">
        <f t="shared" si="6004"/>
        <v>0.99797022002377656</v>
      </c>
      <c r="N3307" s="12">
        <f t="shared" si="6005"/>
        <v>4.1200067518776481E-6</v>
      </c>
      <c r="O3307" s="12">
        <f t="shared" si="6006"/>
        <v>-8.2232880893415626E-6</v>
      </c>
      <c r="P3307" s="12">
        <f t="shared" si="5998"/>
        <v>-8.2232880893415626E-6</v>
      </c>
      <c r="Q3307" s="12">
        <f t="shared" si="5999"/>
        <v>-8.2232880893415626E-6</v>
      </c>
      <c r="R3307" s="12">
        <f t="shared" si="6000"/>
        <v>0</v>
      </c>
      <c r="S3307" s="4">
        <f t="shared" si="6007"/>
        <v>1</v>
      </c>
      <c r="T3307" s="15" t="str">
        <f t="shared" si="6008"/>
        <v>OK</v>
      </c>
    </row>
    <row r="3308" spans="1:20" x14ac:dyDescent="0.25">
      <c r="M3308" s="5" t="s">
        <v>47</v>
      </c>
      <c r="N3308" s="11">
        <f>AVERAGE(N3298:N3307)</f>
        <v>1.0150686490723235E-3</v>
      </c>
      <c r="O3308"/>
    </row>
    <row r="3309" spans="1:20" x14ac:dyDescent="0.25">
      <c r="H3309" t="s">
        <v>41</v>
      </c>
      <c r="I3309">
        <f>I3291</f>
        <v>3</v>
      </c>
      <c r="M3309"/>
      <c r="N3309" s="5" t="s">
        <v>46</v>
      </c>
      <c r="O3309" s="11">
        <f>AVERAGE(O3298:O3307)</f>
        <v>-8.7422130631503085E-4</v>
      </c>
      <c r="P3309" s="11">
        <f t="shared" ref="P3309:R3309" si="6025">AVERAGE(P3298:P3307)</f>
        <v>4.8260902415031734E-5</v>
      </c>
      <c r="Q3309" s="11">
        <f t="shared" si="6025"/>
        <v>-1.05839964384642E-3</v>
      </c>
      <c r="R3309" s="11">
        <f t="shared" si="6025"/>
        <v>4.5906130917047796E-5</v>
      </c>
    </row>
    <row r="3310" spans="1:20" x14ac:dyDescent="0.25">
      <c r="M3310"/>
      <c r="N3310"/>
      <c r="O3310"/>
    </row>
    <row r="3311" spans="1:20" x14ac:dyDescent="0.25">
      <c r="M3311"/>
      <c r="N3311"/>
      <c r="O3311"/>
    </row>
    <row r="3312" spans="1:20" x14ac:dyDescent="0.25">
      <c r="H3312" s="13">
        <f>H3294-O3309*$I3309</f>
        <v>3.0724403617394582</v>
      </c>
      <c r="I3312" s="13">
        <f t="shared" ref="I3312" si="6026">I3294-P3309*$I3309</f>
        <v>0.36487004833341047</v>
      </c>
      <c r="J3312" s="13">
        <f t="shared" ref="J3312" si="6027">J3294-Q3309*$I3309</f>
        <v>2.7661387051983906</v>
      </c>
      <c r="K3312" s="13">
        <f t="shared" ref="K3312" si="6028">K3294-R3309*$I3309</f>
        <v>-7.0930112680989352E-2</v>
      </c>
      <c r="M3312"/>
      <c r="N3312"/>
      <c r="O3312"/>
    </row>
    <row r="3313" spans="1:20" x14ac:dyDescent="0.25">
      <c r="H3313" s="36" t="s">
        <v>18</v>
      </c>
      <c r="I3313" s="36"/>
      <c r="J3313" s="36"/>
      <c r="K3313" s="36"/>
      <c r="M3313"/>
      <c r="N3313"/>
      <c r="O3313" s="37" t="s">
        <v>23</v>
      </c>
      <c r="P3313" s="37"/>
      <c r="Q3313" s="37"/>
      <c r="R3313" s="37"/>
    </row>
    <row r="3314" spans="1:20" x14ac:dyDescent="0.25">
      <c r="A3314" s="14" t="s">
        <v>45</v>
      </c>
      <c r="B3314" s="14">
        <f>B3296+1</f>
        <v>184</v>
      </c>
      <c r="H3314" s="8" t="s">
        <v>19</v>
      </c>
      <c r="I3314" s="8" t="s">
        <v>20</v>
      </c>
      <c r="J3314" s="8" t="s">
        <v>22</v>
      </c>
      <c r="K3314" s="8" t="s">
        <v>21</v>
      </c>
      <c r="M3314"/>
      <c r="N3314"/>
      <c r="O3314" s="8" t="s">
        <v>24</v>
      </c>
      <c r="P3314" s="8" t="s">
        <v>25</v>
      </c>
      <c r="Q3314" s="8" t="s">
        <v>26</v>
      </c>
      <c r="R3314" s="8" t="s">
        <v>27</v>
      </c>
    </row>
    <row r="3315" spans="1:20" ht="30" x14ac:dyDescent="0.25">
      <c r="A3315" s="6" t="s">
        <v>44</v>
      </c>
      <c r="B3315" s="6" t="s">
        <v>13</v>
      </c>
      <c r="C3315" s="7" t="s">
        <v>7</v>
      </c>
      <c r="D3315" s="6" t="s">
        <v>14</v>
      </c>
      <c r="E3315" s="6" t="s">
        <v>1</v>
      </c>
      <c r="F3315" s="6" t="s">
        <v>2</v>
      </c>
      <c r="G3315" s="6" t="s">
        <v>15</v>
      </c>
      <c r="H3315" s="9" t="s">
        <v>14</v>
      </c>
      <c r="I3315" s="9" t="s">
        <v>1</v>
      </c>
      <c r="J3315" s="9" t="s">
        <v>2</v>
      </c>
      <c r="K3315" s="9" t="s">
        <v>15</v>
      </c>
      <c r="L3315" s="6" t="s">
        <v>16</v>
      </c>
      <c r="M3315" s="6" t="s">
        <v>17</v>
      </c>
      <c r="N3315" s="6" t="s">
        <v>28</v>
      </c>
      <c r="O3315" s="9" t="s">
        <v>14</v>
      </c>
      <c r="P3315" s="9" t="s">
        <v>1</v>
      </c>
      <c r="Q3315" s="9" t="s">
        <v>2</v>
      </c>
      <c r="R3315" s="9" t="s">
        <v>15</v>
      </c>
      <c r="S3315" s="7" t="s">
        <v>42</v>
      </c>
      <c r="T3315" s="9" t="s">
        <v>43</v>
      </c>
    </row>
    <row r="3316" spans="1:20" x14ac:dyDescent="0.25">
      <c r="A3316" t="s">
        <v>39</v>
      </c>
      <c r="B3316" t="s">
        <v>29</v>
      </c>
      <c r="C3316" s="4">
        <f>C3298</f>
        <v>0</v>
      </c>
      <c r="D3316" s="4">
        <f t="shared" ref="D3316:G3316" si="6029">D3298</f>
        <v>-1</v>
      </c>
      <c r="E3316" s="4">
        <f t="shared" si="6029"/>
        <v>1</v>
      </c>
      <c r="F3316" s="4">
        <f t="shared" si="6029"/>
        <v>0</v>
      </c>
      <c r="G3316" s="4">
        <f t="shared" si="6029"/>
        <v>1</v>
      </c>
      <c r="H3316" s="12">
        <f>H3312</f>
        <v>3.0724403617394582</v>
      </c>
      <c r="I3316" s="12">
        <f t="shared" ref="I3316:K3316" si="6030">I3312</f>
        <v>0.36487004833341047</v>
      </c>
      <c r="J3316" s="12">
        <f t="shared" si="6030"/>
        <v>2.7661387051983906</v>
      </c>
      <c r="K3316" s="12">
        <f t="shared" si="6030"/>
        <v>-7.0930112680989352E-2</v>
      </c>
      <c r="L3316" s="4">
        <f>SUMPRODUCT(D3316:G3316,H3316:K3316)</f>
        <v>-2.778500426087037</v>
      </c>
      <c r="M3316" s="11">
        <f>1/(1+EXP(-L3316))</f>
        <v>5.8497090187647358E-2</v>
      </c>
      <c r="N3316" s="12">
        <f>(M3316-C3316)^2</f>
        <v>3.4219095604217488E-3</v>
      </c>
      <c r="O3316" s="12">
        <f>2*D3316*$M3316*(1-$M3316)*($M3316-$C3316)</f>
        <v>-6.4434756165035693E-3</v>
      </c>
      <c r="P3316" s="12">
        <f t="shared" ref="P3316:P3325" si="6031">2*E3316*$M3316*(1-$M3316)*($M3316-$C3316)</f>
        <v>6.4434756165035693E-3</v>
      </c>
      <c r="Q3316" s="12">
        <f t="shared" ref="Q3316:Q3325" si="6032">2*F3316*$M3316*(1-$M3316)*($M3316-$C3316)</f>
        <v>0</v>
      </c>
      <c r="R3316" s="12">
        <f t="shared" ref="R3316:R3325" si="6033">2*G3316*$M3316*(1-$M3316)*($M3316-$C3316)</f>
        <v>6.4434756165035693E-3</v>
      </c>
      <c r="S3316" s="4">
        <f>IF(M3316&gt;0.5,1,0)</f>
        <v>0</v>
      </c>
      <c r="T3316" s="15" t="str">
        <f>IF(S3316=C3316,"OK","FAUX")</f>
        <v>OK</v>
      </c>
    </row>
    <row r="3317" spans="1:20" x14ac:dyDescent="0.25">
      <c r="A3317" t="s">
        <v>40</v>
      </c>
      <c r="B3317" t="s">
        <v>34</v>
      </c>
      <c r="C3317" s="4">
        <f t="shared" ref="C3317:G3317" si="6034">C3299</f>
        <v>1</v>
      </c>
      <c r="D3317" s="4">
        <f t="shared" si="6034"/>
        <v>0</v>
      </c>
      <c r="E3317" s="4">
        <f t="shared" si="6034"/>
        <v>1</v>
      </c>
      <c r="F3317" s="4">
        <f t="shared" si="6034"/>
        <v>1</v>
      </c>
      <c r="G3317" s="4">
        <f t="shared" si="6034"/>
        <v>1</v>
      </c>
      <c r="H3317" s="12">
        <f>H3312</f>
        <v>3.0724403617394582</v>
      </c>
      <c r="I3317" s="12">
        <f t="shared" ref="I3317:K3317" si="6035">I3312</f>
        <v>0.36487004833341047</v>
      </c>
      <c r="J3317" s="12">
        <f t="shared" si="6035"/>
        <v>2.7661387051983906</v>
      </c>
      <c r="K3317" s="12">
        <f t="shared" si="6035"/>
        <v>-7.0930112680989352E-2</v>
      </c>
      <c r="L3317" s="4">
        <f t="shared" ref="L3317:L3325" si="6036">SUMPRODUCT(D3317:G3317,H3317:K3317)</f>
        <v>3.0600786408508118</v>
      </c>
      <c r="M3317" s="11">
        <f t="shared" ref="M3317:M3325" si="6037">1/(1+EXP(-L3317))</f>
        <v>0.95521566122415202</v>
      </c>
      <c r="N3317" s="12">
        <f t="shared" ref="N3317:N3325" si="6038">(M3317-C3317)^2</f>
        <v>2.0056369995899207E-3</v>
      </c>
      <c r="O3317" s="12">
        <f t="shared" ref="O3317:O3325" si="6039">2*D3317*$M3317*(1-$M3317)*($M3317-$C3317)</f>
        <v>0</v>
      </c>
      <c r="P3317" s="12">
        <f t="shared" si="6031"/>
        <v>-3.8316317454778204E-3</v>
      </c>
      <c r="Q3317" s="12">
        <f t="shared" si="6032"/>
        <v>-3.8316317454778204E-3</v>
      </c>
      <c r="R3317" s="12">
        <f t="shared" si="6033"/>
        <v>-3.8316317454778204E-3</v>
      </c>
      <c r="S3317" s="4">
        <f t="shared" ref="S3317:S3325" si="6040">IF(M3317&gt;0.5,1,0)</f>
        <v>1</v>
      </c>
      <c r="T3317" s="15" t="str">
        <f t="shared" ref="T3317:T3325" si="6041">IF(S3317=C3317,"OK","FAUX")</f>
        <v>OK</v>
      </c>
    </row>
    <row r="3318" spans="1:20" x14ac:dyDescent="0.25">
      <c r="A3318" t="s">
        <v>39</v>
      </c>
      <c r="B3318" t="s">
        <v>35</v>
      </c>
      <c r="C3318" s="4">
        <f t="shared" ref="C3318:G3318" si="6042">C3300</f>
        <v>0</v>
      </c>
      <c r="D3318" s="4">
        <f t="shared" si="6042"/>
        <v>-1</v>
      </c>
      <c r="E3318" s="4">
        <f t="shared" si="6042"/>
        <v>1</v>
      </c>
      <c r="F3318" s="4">
        <f t="shared" si="6042"/>
        <v>-1</v>
      </c>
      <c r="G3318" s="4">
        <f t="shared" si="6042"/>
        <v>0</v>
      </c>
      <c r="H3318" s="12">
        <f>H3312</f>
        <v>3.0724403617394582</v>
      </c>
      <c r="I3318" s="12">
        <f t="shared" ref="I3318:K3318" si="6043">I3312</f>
        <v>0.36487004833341047</v>
      </c>
      <c r="J3318" s="12">
        <f t="shared" si="6043"/>
        <v>2.7661387051983906</v>
      </c>
      <c r="K3318" s="12">
        <f t="shared" si="6043"/>
        <v>-7.0930112680989352E-2</v>
      </c>
      <c r="L3318" s="4">
        <f t="shared" si="6036"/>
        <v>-5.4737090186044384</v>
      </c>
      <c r="M3318" s="11">
        <f t="shared" si="6037"/>
        <v>4.1781116913609858E-3</v>
      </c>
      <c r="N3318" s="12">
        <f t="shared" si="6038"/>
        <v>1.7456617305487357E-5</v>
      </c>
      <c r="O3318" s="12">
        <f t="shared" si="6039"/>
        <v>-3.4767363217263376E-5</v>
      </c>
      <c r="P3318" s="12">
        <f t="shared" si="6031"/>
        <v>3.4767363217263376E-5</v>
      </c>
      <c r="Q3318" s="12">
        <f t="shared" si="6032"/>
        <v>-3.4767363217263376E-5</v>
      </c>
      <c r="R3318" s="12">
        <f t="shared" si="6033"/>
        <v>0</v>
      </c>
      <c r="S3318" s="4">
        <f t="shared" si="6040"/>
        <v>0</v>
      </c>
      <c r="T3318" s="15" t="str">
        <f t="shared" si="6041"/>
        <v>OK</v>
      </c>
    </row>
    <row r="3319" spans="1:20" x14ac:dyDescent="0.25">
      <c r="A3319" t="s">
        <v>39</v>
      </c>
      <c r="B3319" t="s">
        <v>37</v>
      </c>
      <c r="C3319" s="4">
        <f t="shared" ref="C3319:G3319" si="6044">C3301</f>
        <v>0</v>
      </c>
      <c r="D3319" s="4">
        <f t="shared" si="6044"/>
        <v>-1</v>
      </c>
      <c r="E3319" s="4">
        <f t="shared" si="6044"/>
        <v>0</v>
      </c>
      <c r="F3319" s="4">
        <f t="shared" si="6044"/>
        <v>-1</v>
      </c>
      <c r="G3319" s="4">
        <f t="shared" si="6044"/>
        <v>1</v>
      </c>
      <c r="H3319" s="12">
        <f>H3312</f>
        <v>3.0724403617394582</v>
      </c>
      <c r="I3319" s="12">
        <f t="shared" ref="I3319:K3319" si="6045">I3312</f>
        <v>0.36487004833341047</v>
      </c>
      <c r="J3319" s="12">
        <f t="shared" si="6045"/>
        <v>2.7661387051983906</v>
      </c>
      <c r="K3319" s="12">
        <f t="shared" si="6045"/>
        <v>-7.0930112680989352E-2</v>
      </c>
      <c r="L3319" s="4">
        <f t="shared" si="6036"/>
        <v>-5.9095091796188379</v>
      </c>
      <c r="M3319" s="11">
        <f t="shared" si="6037"/>
        <v>2.7061751546264188E-3</v>
      </c>
      <c r="N3319" s="12">
        <f t="shared" si="6038"/>
        <v>7.3233839675173212E-6</v>
      </c>
      <c r="O3319" s="12">
        <f t="shared" si="6039"/>
        <v>-1.4607131215553272E-5</v>
      </c>
      <c r="P3319" s="12">
        <f t="shared" si="6031"/>
        <v>0</v>
      </c>
      <c r="Q3319" s="12">
        <f t="shared" si="6032"/>
        <v>-1.4607131215553272E-5</v>
      </c>
      <c r="R3319" s="12">
        <f t="shared" si="6033"/>
        <v>1.4607131215553272E-5</v>
      </c>
      <c r="S3319" s="4">
        <f t="shared" si="6040"/>
        <v>0</v>
      </c>
      <c r="T3319" s="15" t="str">
        <f t="shared" si="6041"/>
        <v>OK</v>
      </c>
    </row>
    <row r="3320" spans="1:20" x14ac:dyDescent="0.25">
      <c r="A3320" t="s">
        <v>40</v>
      </c>
      <c r="B3320" t="s">
        <v>32</v>
      </c>
      <c r="C3320" s="4">
        <f t="shared" ref="C3320:G3320" si="6046">C3302</f>
        <v>1</v>
      </c>
      <c r="D3320" s="4">
        <f t="shared" si="6046"/>
        <v>1</v>
      </c>
      <c r="E3320" s="4">
        <f t="shared" si="6046"/>
        <v>1</v>
      </c>
      <c r="F3320" s="4">
        <f t="shared" si="6046"/>
        <v>0</v>
      </c>
      <c r="G3320" s="4">
        <f t="shared" si="6046"/>
        <v>1</v>
      </c>
      <c r="H3320" s="12">
        <f>H3312</f>
        <v>3.0724403617394582</v>
      </c>
      <c r="I3320" s="12">
        <f t="shared" ref="I3320:K3320" si="6047">I3312</f>
        <v>0.36487004833341047</v>
      </c>
      <c r="J3320" s="12">
        <f t="shared" si="6047"/>
        <v>2.7661387051983906</v>
      </c>
      <c r="K3320" s="12">
        <f t="shared" si="6047"/>
        <v>-7.0930112680989352E-2</v>
      </c>
      <c r="L3320" s="4">
        <f t="shared" si="6036"/>
        <v>3.3663802973918795</v>
      </c>
      <c r="M3320" s="11">
        <f t="shared" si="6037"/>
        <v>0.96663715356458368</v>
      </c>
      <c r="N3320" s="12">
        <f t="shared" si="6038"/>
        <v>1.1130795222731712E-3</v>
      </c>
      <c r="O3320" s="12">
        <f t="shared" si="6039"/>
        <v>-2.1518880422023295E-3</v>
      </c>
      <c r="P3320" s="12">
        <f t="shared" si="6031"/>
        <v>-2.1518880422023295E-3</v>
      </c>
      <c r="Q3320" s="12">
        <f t="shared" si="6032"/>
        <v>0</v>
      </c>
      <c r="R3320" s="12">
        <f t="shared" si="6033"/>
        <v>-2.1518880422023295E-3</v>
      </c>
      <c r="S3320" s="4">
        <f t="shared" si="6040"/>
        <v>1</v>
      </c>
      <c r="T3320" s="15" t="str">
        <f t="shared" si="6041"/>
        <v>OK</v>
      </c>
    </row>
    <row r="3321" spans="1:20" x14ac:dyDescent="0.25">
      <c r="A3321" t="s">
        <v>40</v>
      </c>
      <c r="B3321" t="s">
        <v>38</v>
      </c>
      <c r="C3321" s="4">
        <f t="shared" ref="C3321:G3321" si="6048">C3303</f>
        <v>1</v>
      </c>
      <c r="D3321" s="4">
        <f t="shared" si="6048"/>
        <v>1</v>
      </c>
      <c r="E3321" s="4">
        <f t="shared" si="6048"/>
        <v>1</v>
      </c>
      <c r="F3321" s="4">
        <f t="shared" si="6048"/>
        <v>1</v>
      </c>
      <c r="G3321" s="4">
        <f t="shared" si="6048"/>
        <v>0</v>
      </c>
      <c r="H3321" s="12">
        <f>H3312</f>
        <v>3.0724403617394582</v>
      </c>
      <c r="I3321" s="12">
        <f t="shared" ref="I3321:K3321" si="6049">I3312</f>
        <v>0.36487004833341047</v>
      </c>
      <c r="J3321" s="12">
        <f t="shared" si="6049"/>
        <v>2.7661387051983906</v>
      </c>
      <c r="K3321" s="12">
        <f t="shared" si="6049"/>
        <v>-7.0930112680989352E-2</v>
      </c>
      <c r="L3321" s="4">
        <f t="shared" si="6036"/>
        <v>6.2034491152712592</v>
      </c>
      <c r="M3321" s="11">
        <f t="shared" si="6037"/>
        <v>0.99798163906616377</v>
      </c>
      <c r="N3321" s="12">
        <f t="shared" si="6038"/>
        <v>4.0737808592362476E-6</v>
      </c>
      <c r="O3321" s="12">
        <f t="shared" si="6039"/>
        <v>-8.1311169981939129E-6</v>
      </c>
      <c r="P3321" s="12">
        <f t="shared" si="6031"/>
        <v>-8.1311169981939129E-6</v>
      </c>
      <c r="Q3321" s="12">
        <f t="shared" si="6032"/>
        <v>-8.1311169981939129E-6</v>
      </c>
      <c r="R3321" s="12">
        <f t="shared" si="6033"/>
        <v>0</v>
      </c>
      <c r="S3321" s="4">
        <f t="shared" si="6040"/>
        <v>1</v>
      </c>
      <c r="T3321" s="15" t="str">
        <f t="shared" si="6041"/>
        <v>OK</v>
      </c>
    </row>
    <row r="3322" spans="1:20" x14ac:dyDescent="0.25">
      <c r="A3322" t="s">
        <v>39</v>
      </c>
      <c r="B3322" t="s">
        <v>31</v>
      </c>
      <c r="C3322" s="4">
        <f t="shared" ref="C3322:G3322" si="6050">C3304</f>
        <v>0</v>
      </c>
      <c r="D3322" s="4">
        <f t="shared" si="6050"/>
        <v>0</v>
      </c>
      <c r="E3322" s="4">
        <f t="shared" si="6050"/>
        <v>0</v>
      </c>
      <c r="F3322" s="4">
        <f t="shared" si="6050"/>
        <v>-1</v>
      </c>
      <c r="G3322" s="4">
        <f t="shared" si="6050"/>
        <v>0</v>
      </c>
      <c r="H3322" s="12">
        <f>H3312</f>
        <v>3.0724403617394582</v>
      </c>
      <c r="I3322" s="12">
        <f t="shared" ref="I3322:K3322" si="6051">I3312</f>
        <v>0.36487004833341047</v>
      </c>
      <c r="J3322" s="12">
        <f t="shared" si="6051"/>
        <v>2.7661387051983906</v>
      </c>
      <c r="K3322" s="12">
        <f t="shared" si="6051"/>
        <v>-7.0930112680989352E-2</v>
      </c>
      <c r="L3322" s="4">
        <f t="shared" si="6036"/>
        <v>-2.7661387051983906</v>
      </c>
      <c r="M3322" s="11">
        <f t="shared" si="6037"/>
        <v>5.9181641581772672E-2</v>
      </c>
      <c r="N3322" s="12">
        <f t="shared" si="6038"/>
        <v>3.5024667003134041E-3</v>
      </c>
      <c r="O3322" s="12">
        <f t="shared" si="6039"/>
        <v>0</v>
      </c>
      <c r="P3322" s="12">
        <f t="shared" si="6031"/>
        <v>0</v>
      </c>
      <c r="Q3322" s="12">
        <f t="shared" si="6032"/>
        <v>-6.5903699428067246E-3</v>
      </c>
      <c r="R3322" s="12">
        <f t="shared" si="6033"/>
        <v>0</v>
      </c>
      <c r="S3322" s="4">
        <f t="shared" si="6040"/>
        <v>0</v>
      </c>
      <c r="T3322" s="15" t="str">
        <f t="shared" si="6041"/>
        <v>OK</v>
      </c>
    </row>
    <row r="3323" spans="1:20" x14ac:dyDescent="0.25">
      <c r="A3323" t="s">
        <v>40</v>
      </c>
      <c r="B3323" t="s">
        <v>30</v>
      </c>
      <c r="C3323" s="4">
        <f t="shared" ref="C3323:G3323" si="6052">C3305</f>
        <v>1</v>
      </c>
      <c r="D3323" s="4">
        <f t="shared" si="6052"/>
        <v>1</v>
      </c>
      <c r="E3323" s="4">
        <f t="shared" si="6052"/>
        <v>0</v>
      </c>
      <c r="F3323" s="4">
        <f t="shared" si="6052"/>
        <v>1</v>
      </c>
      <c r="G3323" s="4">
        <f t="shared" si="6052"/>
        <v>1</v>
      </c>
      <c r="H3323" s="12">
        <f>H3312</f>
        <v>3.0724403617394582</v>
      </c>
      <c r="I3323" s="12">
        <f t="shared" ref="I3323:K3323" si="6053">I3312</f>
        <v>0.36487004833341047</v>
      </c>
      <c r="J3323" s="12">
        <f t="shared" si="6053"/>
        <v>2.7661387051983906</v>
      </c>
      <c r="K3323" s="12">
        <f t="shared" si="6053"/>
        <v>-7.0930112680989352E-2</v>
      </c>
      <c r="L3323" s="4">
        <f t="shared" si="6036"/>
        <v>5.7676489542568588</v>
      </c>
      <c r="M3323" s="11">
        <f t="shared" si="6037"/>
        <v>0.99688264744014676</v>
      </c>
      <c r="N3323" s="12">
        <f t="shared" si="6038"/>
        <v>9.7178869824235293E-6</v>
      </c>
      <c r="O3323" s="12">
        <f t="shared" si="6039"/>
        <v>-1.9375185805125016E-5</v>
      </c>
      <c r="P3323" s="12">
        <f t="shared" si="6031"/>
        <v>0</v>
      </c>
      <c r="Q3323" s="12">
        <f t="shared" si="6032"/>
        <v>-1.9375185805125016E-5</v>
      </c>
      <c r="R3323" s="12">
        <f t="shared" si="6033"/>
        <v>-1.9375185805125016E-5</v>
      </c>
      <c r="S3323" s="4">
        <f t="shared" si="6040"/>
        <v>1</v>
      </c>
      <c r="T3323" s="15" t="str">
        <f t="shared" si="6041"/>
        <v>OK</v>
      </c>
    </row>
    <row r="3324" spans="1:20" x14ac:dyDescent="0.25">
      <c r="A3324" t="s">
        <v>39</v>
      </c>
      <c r="B3324" t="s">
        <v>36</v>
      </c>
      <c r="C3324" s="4">
        <f t="shared" ref="C3324:G3324" si="6054">C3306</f>
        <v>0</v>
      </c>
      <c r="D3324" s="4">
        <f t="shared" si="6054"/>
        <v>-1</v>
      </c>
      <c r="E3324" s="4">
        <f t="shared" si="6054"/>
        <v>0</v>
      </c>
      <c r="F3324" s="4">
        <f t="shared" si="6054"/>
        <v>-1</v>
      </c>
      <c r="G3324" s="4">
        <f t="shared" si="6054"/>
        <v>0</v>
      </c>
      <c r="H3324" s="12">
        <f>H3312</f>
        <v>3.0724403617394582</v>
      </c>
      <c r="I3324" s="12">
        <f t="shared" ref="I3324:K3324" si="6055">I3312</f>
        <v>0.36487004833341047</v>
      </c>
      <c r="J3324" s="12">
        <f t="shared" si="6055"/>
        <v>2.7661387051983906</v>
      </c>
      <c r="K3324" s="12">
        <f t="shared" si="6055"/>
        <v>-7.0930112680989352E-2</v>
      </c>
      <c r="L3324" s="4">
        <f t="shared" si="6036"/>
        <v>-5.8385790669378483</v>
      </c>
      <c r="M3324" s="11">
        <f t="shared" si="6037"/>
        <v>2.9045180348543347E-3</v>
      </c>
      <c r="N3324" s="12">
        <f t="shared" si="6038"/>
        <v>8.4362250147940867E-6</v>
      </c>
      <c r="O3324" s="12">
        <f t="shared" si="6039"/>
        <v>-1.6823443694185056E-5</v>
      </c>
      <c r="P3324" s="12">
        <f t="shared" si="6031"/>
        <v>0</v>
      </c>
      <c r="Q3324" s="12">
        <f t="shared" si="6032"/>
        <v>-1.6823443694185056E-5</v>
      </c>
      <c r="R3324" s="12">
        <f t="shared" si="6033"/>
        <v>0</v>
      </c>
      <c r="S3324" s="4">
        <f t="shared" si="6040"/>
        <v>0</v>
      </c>
      <c r="T3324" s="15" t="str">
        <f t="shared" si="6041"/>
        <v>OK</v>
      </c>
    </row>
    <row r="3325" spans="1:20" x14ac:dyDescent="0.25">
      <c r="A3325" t="s">
        <v>40</v>
      </c>
      <c r="B3325" t="s">
        <v>33</v>
      </c>
      <c r="C3325" s="4">
        <f t="shared" ref="C3325:G3325" si="6056">C3307</f>
        <v>1</v>
      </c>
      <c r="D3325" s="4">
        <f t="shared" si="6056"/>
        <v>1</v>
      </c>
      <c r="E3325" s="4">
        <f t="shared" si="6056"/>
        <v>1</v>
      </c>
      <c r="F3325" s="4">
        <f t="shared" si="6056"/>
        <v>1</v>
      </c>
      <c r="G3325" s="4">
        <f t="shared" si="6056"/>
        <v>0</v>
      </c>
      <c r="H3325" s="12">
        <f>H3312</f>
        <v>3.0724403617394582</v>
      </c>
      <c r="I3325" s="12">
        <f t="shared" ref="I3325:K3325" si="6057">I3312</f>
        <v>0.36487004833341047</v>
      </c>
      <c r="J3325" s="12">
        <f t="shared" si="6057"/>
        <v>2.7661387051983906</v>
      </c>
      <c r="K3325" s="12">
        <f t="shared" si="6057"/>
        <v>-7.0930112680989352E-2</v>
      </c>
      <c r="L3325" s="4">
        <f t="shared" si="6036"/>
        <v>6.2034491152712592</v>
      </c>
      <c r="M3325" s="11">
        <f t="shared" si="6037"/>
        <v>0.99798163906616377</v>
      </c>
      <c r="N3325" s="12">
        <f t="shared" si="6038"/>
        <v>4.0737808592362476E-6</v>
      </c>
      <c r="O3325" s="12">
        <f t="shared" si="6039"/>
        <v>-8.1311169981939129E-6</v>
      </c>
      <c r="P3325" s="12">
        <f t="shared" si="6031"/>
        <v>-8.1311169981939129E-6</v>
      </c>
      <c r="Q3325" s="12">
        <f t="shared" si="6032"/>
        <v>-8.1311169981939129E-6</v>
      </c>
      <c r="R3325" s="12">
        <f t="shared" si="6033"/>
        <v>0</v>
      </c>
      <c r="S3325" s="4">
        <f t="shared" si="6040"/>
        <v>1</v>
      </c>
      <c r="T3325" s="15" t="str">
        <f t="shared" si="6041"/>
        <v>OK</v>
      </c>
    </row>
    <row r="3326" spans="1:20" x14ac:dyDescent="0.25">
      <c r="M3326" s="5" t="s">
        <v>47</v>
      </c>
      <c r="N3326" s="11">
        <f>AVERAGE(N3316:N3325)</f>
        <v>1.0094174457586939E-3</v>
      </c>
      <c r="O3326"/>
    </row>
    <row r="3327" spans="1:20" x14ac:dyDescent="0.25">
      <c r="H3327" t="s">
        <v>41</v>
      </c>
      <c r="I3327">
        <f>I3309</f>
        <v>3</v>
      </c>
      <c r="M3327"/>
      <c r="N3327" s="5" t="s">
        <v>46</v>
      </c>
      <c r="O3327" s="11">
        <f>AVERAGE(O3316:O3325)</f>
        <v>-8.6971990166344131E-4</v>
      </c>
      <c r="P3327" s="11">
        <f t="shared" ref="P3327:R3327" si="6058">AVERAGE(P3316:P3325)</f>
        <v>4.7846095804429483E-5</v>
      </c>
      <c r="Q3327" s="11">
        <f t="shared" si="6058"/>
        <v>-1.0523837046213058E-3</v>
      </c>
      <c r="R3327" s="11">
        <f t="shared" si="6058"/>
        <v>4.5518777423384776E-5</v>
      </c>
    </row>
    <row r="3328" spans="1:20" x14ac:dyDescent="0.25">
      <c r="M3328"/>
      <c r="N3328"/>
      <c r="O3328"/>
    </row>
    <row r="3329" spans="1:20" x14ac:dyDescent="0.25">
      <c r="M3329"/>
      <c r="N3329"/>
      <c r="O3329"/>
    </row>
    <row r="3330" spans="1:20" x14ac:dyDescent="0.25">
      <c r="H3330" s="13">
        <f>H3312-O3327*$I3327</f>
        <v>3.0750495214444484</v>
      </c>
      <c r="I3330" s="13">
        <f t="shared" ref="I3330" si="6059">I3312-P3327*$I3327</f>
        <v>0.36472651004599715</v>
      </c>
      <c r="J3330" s="13">
        <f t="shared" ref="J3330" si="6060">J3312-Q3327*$I3327</f>
        <v>2.7692958563122545</v>
      </c>
      <c r="K3330" s="13">
        <f t="shared" ref="K3330" si="6061">K3312-R3327*$I3327</f>
        <v>-7.1066669013259504E-2</v>
      </c>
      <c r="M3330"/>
      <c r="N3330"/>
      <c r="O3330"/>
    </row>
    <row r="3331" spans="1:20" x14ac:dyDescent="0.25">
      <c r="H3331" s="36" t="s">
        <v>18</v>
      </c>
      <c r="I3331" s="36"/>
      <c r="J3331" s="36"/>
      <c r="K3331" s="36"/>
      <c r="M3331"/>
      <c r="N3331"/>
      <c r="O3331" s="37" t="s">
        <v>23</v>
      </c>
      <c r="P3331" s="37"/>
      <c r="Q3331" s="37"/>
      <c r="R3331" s="37"/>
    </row>
    <row r="3332" spans="1:20" x14ac:dyDescent="0.25">
      <c r="A3332" s="14" t="s">
        <v>45</v>
      </c>
      <c r="B3332" s="14">
        <f>B3314+1</f>
        <v>185</v>
      </c>
      <c r="H3332" s="8" t="s">
        <v>19</v>
      </c>
      <c r="I3332" s="8" t="s">
        <v>20</v>
      </c>
      <c r="J3332" s="8" t="s">
        <v>22</v>
      </c>
      <c r="K3332" s="8" t="s">
        <v>21</v>
      </c>
      <c r="M3332"/>
      <c r="N3332"/>
      <c r="O3332" s="8" t="s">
        <v>24</v>
      </c>
      <c r="P3332" s="8" t="s">
        <v>25</v>
      </c>
      <c r="Q3332" s="8" t="s">
        <v>26</v>
      </c>
      <c r="R3332" s="8" t="s">
        <v>27</v>
      </c>
    </row>
    <row r="3333" spans="1:20" ht="30" x14ac:dyDescent="0.25">
      <c r="A3333" s="6" t="s">
        <v>44</v>
      </c>
      <c r="B3333" s="6" t="s">
        <v>13</v>
      </c>
      <c r="C3333" s="7" t="s">
        <v>7</v>
      </c>
      <c r="D3333" s="6" t="s">
        <v>14</v>
      </c>
      <c r="E3333" s="6" t="s">
        <v>1</v>
      </c>
      <c r="F3333" s="6" t="s">
        <v>2</v>
      </c>
      <c r="G3333" s="6" t="s">
        <v>15</v>
      </c>
      <c r="H3333" s="9" t="s">
        <v>14</v>
      </c>
      <c r="I3333" s="9" t="s">
        <v>1</v>
      </c>
      <c r="J3333" s="9" t="s">
        <v>2</v>
      </c>
      <c r="K3333" s="9" t="s">
        <v>15</v>
      </c>
      <c r="L3333" s="6" t="s">
        <v>16</v>
      </c>
      <c r="M3333" s="6" t="s">
        <v>17</v>
      </c>
      <c r="N3333" s="6" t="s">
        <v>28</v>
      </c>
      <c r="O3333" s="9" t="s">
        <v>14</v>
      </c>
      <c r="P3333" s="9" t="s">
        <v>1</v>
      </c>
      <c r="Q3333" s="9" t="s">
        <v>2</v>
      </c>
      <c r="R3333" s="9" t="s">
        <v>15</v>
      </c>
      <c r="S3333" s="7" t="s">
        <v>42</v>
      </c>
      <c r="T3333" s="9" t="s">
        <v>43</v>
      </c>
    </row>
    <row r="3334" spans="1:20" x14ac:dyDescent="0.25">
      <c r="A3334" t="s">
        <v>39</v>
      </c>
      <c r="B3334" t="s">
        <v>29</v>
      </c>
      <c r="C3334" s="4">
        <f>C3316</f>
        <v>0</v>
      </c>
      <c r="D3334" s="4">
        <f t="shared" ref="D3334:G3334" si="6062">D3316</f>
        <v>-1</v>
      </c>
      <c r="E3334" s="4">
        <f t="shared" si="6062"/>
        <v>1</v>
      </c>
      <c r="F3334" s="4">
        <f t="shared" si="6062"/>
        <v>0</v>
      </c>
      <c r="G3334" s="4">
        <f t="shared" si="6062"/>
        <v>1</v>
      </c>
      <c r="H3334" s="12">
        <f>H3330</f>
        <v>3.0750495214444484</v>
      </c>
      <c r="I3334" s="12">
        <f t="shared" ref="I3334:K3334" si="6063">I3330</f>
        <v>0.36472651004599715</v>
      </c>
      <c r="J3334" s="12">
        <f t="shared" si="6063"/>
        <v>2.7692958563122545</v>
      </c>
      <c r="K3334" s="12">
        <f t="shared" si="6063"/>
        <v>-7.1066669013259504E-2</v>
      </c>
      <c r="L3334" s="4">
        <f>SUMPRODUCT(D3334:G3334,H3334:K3334)</f>
        <v>-2.7813896804117109</v>
      </c>
      <c r="M3334" s="11">
        <f>1/(1+EXP(-L3334))</f>
        <v>5.8338166819296891E-2</v>
      </c>
      <c r="N3334" s="12">
        <f>(M3334-C3334)^2</f>
        <v>3.4033417078361129E-3</v>
      </c>
      <c r="O3334" s="12">
        <f>2*D3334*$M3334*(1-$M3334)*($M3334-$C3334)</f>
        <v>-6.4095939830825979E-3</v>
      </c>
      <c r="P3334" s="12">
        <f t="shared" ref="P3334:P3343" si="6064">2*E3334*$M3334*(1-$M3334)*($M3334-$C3334)</f>
        <v>6.4095939830825979E-3</v>
      </c>
      <c r="Q3334" s="12">
        <f t="shared" ref="Q3334:Q3343" si="6065">2*F3334*$M3334*(1-$M3334)*($M3334-$C3334)</f>
        <v>0</v>
      </c>
      <c r="R3334" s="12">
        <f t="shared" ref="R3334:R3343" si="6066">2*G3334*$M3334*(1-$M3334)*($M3334-$C3334)</f>
        <v>6.4095939830825979E-3</v>
      </c>
      <c r="S3334" s="4">
        <f>IF(M3334&gt;0.5,1,0)</f>
        <v>0</v>
      </c>
      <c r="T3334" s="15" t="str">
        <f>IF(S3334=C3334,"OK","FAUX")</f>
        <v>OK</v>
      </c>
    </row>
    <row r="3335" spans="1:20" x14ac:dyDescent="0.25">
      <c r="A3335" t="s">
        <v>40</v>
      </c>
      <c r="B3335" t="s">
        <v>34</v>
      </c>
      <c r="C3335" s="4">
        <f t="shared" ref="C3335:G3335" si="6067">C3317</f>
        <v>1</v>
      </c>
      <c r="D3335" s="4">
        <f t="shared" si="6067"/>
        <v>0</v>
      </c>
      <c r="E3335" s="4">
        <f t="shared" si="6067"/>
        <v>1</v>
      </c>
      <c r="F3335" s="4">
        <f t="shared" si="6067"/>
        <v>1</v>
      </c>
      <c r="G3335" s="4">
        <f t="shared" si="6067"/>
        <v>1</v>
      </c>
      <c r="H3335" s="12">
        <f>H3330</f>
        <v>3.0750495214444484</v>
      </c>
      <c r="I3335" s="12">
        <f t="shared" ref="I3335:K3335" si="6068">I3330</f>
        <v>0.36472651004599715</v>
      </c>
      <c r="J3335" s="12">
        <f t="shared" si="6068"/>
        <v>2.7692958563122545</v>
      </c>
      <c r="K3335" s="12">
        <f t="shared" si="6068"/>
        <v>-7.1066669013259504E-2</v>
      </c>
      <c r="L3335" s="4">
        <f t="shared" ref="L3335:L3343" si="6069">SUMPRODUCT(D3335:G3335,H3335:K3335)</f>
        <v>3.0629556973449921</v>
      </c>
      <c r="M3335" s="11">
        <f t="shared" ref="M3335:M3343" si="6070">1/(1+EXP(-L3335))</f>
        <v>0.95533857690077661</v>
      </c>
      <c r="N3335" s="12">
        <f t="shared" ref="N3335:N3343" si="6071">(M3335-C3335)^2</f>
        <v>1.9946427132478441E-3</v>
      </c>
      <c r="O3335" s="12">
        <f t="shared" ref="O3335:O3343" si="6072">2*D3335*$M3335*(1-$M3335)*($M3335-$C3335)</f>
        <v>0</v>
      </c>
      <c r="P3335" s="12">
        <f t="shared" si="6064"/>
        <v>-3.8111182621993981E-3</v>
      </c>
      <c r="Q3335" s="12">
        <f t="shared" si="6065"/>
        <v>-3.8111182621993981E-3</v>
      </c>
      <c r="R3335" s="12">
        <f t="shared" si="6066"/>
        <v>-3.8111182621993981E-3</v>
      </c>
      <c r="S3335" s="4">
        <f t="shared" ref="S3335:S3343" si="6073">IF(M3335&gt;0.5,1,0)</f>
        <v>1</v>
      </c>
      <c r="T3335" s="15" t="str">
        <f t="shared" ref="T3335:T3343" si="6074">IF(S3335=C3335,"OK","FAUX")</f>
        <v>OK</v>
      </c>
    </row>
    <row r="3336" spans="1:20" x14ac:dyDescent="0.25">
      <c r="A3336" t="s">
        <v>39</v>
      </c>
      <c r="B3336" t="s">
        <v>35</v>
      </c>
      <c r="C3336" s="4">
        <f t="shared" ref="C3336:G3336" si="6075">C3318</f>
        <v>0</v>
      </c>
      <c r="D3336" s="4">
        <f t="shared" si="6075"/>
        <v>-1</v>
      </c>
      <c r="E3336" s="4">
        <f t="shared" si="6075"/>
        <v>1</v>
      </c>
      <c r="F3336" s="4">
        <f t="shared" si="6075"/>
        <v>-1</v>
      </c>
      <c r="G3336" s="4">
        <f t="shared" si="6075"/>
        <v>0</v>
      </c>
      <c r="H3336" s="12">
        <f>H3330</f>
        <v>3.0750495214444484</v>
      </c>
      <c r="I3336" s="12">
        <f t="shared" ref="I3336:K3336" si="6076">I3330</f>
        <v>0.36472651004599715</v>
      </c>
      <c r="J3336" s="12">
        <f t="shared" si="6076"/>
        <v>2.7692958563122545</v>
      </c>
      <c r="K3336" s="12">
        <f t="shared" si="6076"/>
        <v>-7.1066669013259504E-2</v>
      </c>
      <c r="L3336" s="4">
        <f t="shared" si="6069"/>
        <v>-5.4796188677107054</v>
      </c>
      <c r="M3336" s="11">
        <f t="shared" si="6070"/>
        <v>4.1535947593592465E-3</v>
      </c>
      <c r="N3336" s="12">
        <f t="shared" si="6071"/>
        <v>1.7252349424976597E-5</v>
      </c>
      <c r="O3336" s="12">
        <f t="shared" si="6072"/>
        <v>-3.4361380313636762E-5</v>
      </c>
      <c r="P3336" s="12">
        <f t="shared" si="6064"/>
        <v>3.4361380313636762E-5</v>
      </c>
      <c r="Q3336" s="12">
        <f t="shared" si="6065"/>
        <v>-3.4361380313636762E-5</v>
      </c>
      <c r="R3336" s="12">
        <f t="shared" si="6066"/>
        <v>0</v>
      </c>
      <c r="S3336" s="4">
        <f t="shared" si="6073"/>
        <v>0</v>
      </c>
      <c r="T3336" s="15" t="str">
        <f t="shared" si="6074"/>
        <v>OK</v>
      </c>
    </row>
    <row r="3337" spans="1:20" x14ac:dyDescent="0.25">
      <c r="A3337" t="s">
        <v>39</v>
      </c>
      <c r="B3337" t="s">
        <v>37</v>
      </c>
      <c r="C3337" s="4">
        <f t="shared" ref="C3337:G3337" si="6077">C3319</f>
        <v>0</v>
      </c>
      <c r="D3337" s="4">
        <f t="shared" si="6077"/>
        <v>-1</v>
      </c>
      <c r="E3337" s="4">
        <f t="shared" si="6077"/>
        <v>0</v>
      </c>
      <c r="F3337" s="4">
        <f t="shared" si="6077"/>
        <v>-1</v>
      </c>
      <c r="G3337" s="4">
        <f t="shared" si="6077"/>
        <v>1</v>
      </c>
      <c r="H3337" s="12">
        <f>H3330</f>
        <v>3.0750495214444484</v>
      </c>
      <c r="I3337" s="12">
        <f t="shared" ref="I3337:K3337" si="6078">I3330</f>
        <v>0.36472651004599715</v>
      </c>
      <c r="J3337" s="12">
        <f t="shared" si="6078"/>
        <v>2.7692958563122545</v>
      </c>
      <c r="K3337" s="12">
        <f t="shared" si="6078"/>
        <v>-7.1066669013259504E-2</v>
      </c>
      <c r="L3337" s="4">
        <f t="shared" si="6069"/>
        <v>-5.915412046769962</v>
      </c>
      <c r="M3337" s="11">
        <f t="shared" si="6070"/>
        <v>2.6902908649731948E-3</v>
      </c>
      <c r="N3337" s="12">
        <f t="shared" si="6071"/>
        <v>7.2376649381582205E-6</v>
      </c>
      <c r="O3337" s="12">
        <f t="shared" si="6072"/>
        <v>-1.4436387028582714E-5</v>
      </c>
      <c r="P3337" s="12">
        <f t="shared" si="6064"/>
        <v>0</v>
      </c>
      <c r="Q3337" s="12">
        <f t="shared" si="6065"/>
        <v>-1.4436387028582714E-5</v>
      </c>
      <c r="R3337" s="12">
        <f t="shared" si="6066"/>
        <v>1.4436387028582714E-5</v>
      </c>
      <c r="S3337" s="4">
        <f t="shared" si="6073"/>
        <v>0</v>
      </c>
      <c r="T3337" s="15" t="str">
        <f t="shared" si="6074"/>
        <v>OK</v>
      </c>
    </row>
    <row r="3338" spans="1:20" x14ac:dyDescent="0.25">
      <c r="A3338" t="s">
        <v>40</v>
      </c>
      <c r="B3338" t="s">
        <v>32</v>
      </c>
      <c r="C3338" s="4">
        <f t="shared" ref="C3338:G3338" si="6079">C3320</f>
        <v>1</v>
      </c>
      <c r="D3338" s="4">
        <f t="shared" si="6079"/>
        <v>1</v>
      </c>
      <c r="E3338" s="4">
        <f t="shared" si="6079"/>
        <v>1</v>
      </c>
      <c r="F3338" s="4">
        <f t="shared" si="6079"/>
        <v>0</v>
      </c>
      <c r="G3338" s="4">
        <f t="shared" si="6079"/>
        <v>1</v>
      </c>
      <c r="H3338" s="12">
        <f>H3330</f>
        <v>3.0750495214444484</v>
      </c>
      <c r="I3338" s="12">
        <f t="shared" ref="I3338:K3338" si="6080">I3330</f>
        <v>0.36472651004599715</v>
      </c>
      <c r="J3338" s="12">
        <f t="shared" si="6080"/>
        <v>2.7692958563122545</v>
      </c>
      <c r="K3338" s="12">
        <f t="shared" si="6080"/>
        <v>-7.1066669013259504E-2</v>
      </c>
      <c r="L3338" s="4">
        <f t="shared" si="6069"/>
        <v>3.368709362477186</v>
      </c>
      <c r="M3338" s="11">
        <f t="shared" si="6070"/>
        <v>0.96671218379181878</v>
      </c>
      <c r="N3338" s="12">
        <f t="shared" si="6071"/>
        <v>1.1080787079096523E-3</v>
      </c>
      <c r="O3338" s="12">
        <f t="shared" si="6072"/>
        <v>-2.1423863750731137E-3</v>
      </c>
      <c r="P3338" s="12">
        <f t="shared" si="6064"/>
        <v>-2.1423863750731137E-3</v>
      </c>
      <c r="Q3338" s="12">
        <f t="shared" si="6065"/>
        <v>0</v>
      </c>
      <c r="R3338" s="12">
        <f t="shared" si="6066"/>
        <v>-2.1423863750731137E-3</v>
      </c>
      <c r="S3338" s="4">
        <f t="shared" si="6073"/>
        <v>1</v>
      </c>
      <c r="T3338" s="15" t="str">
        <f t="shared" si="6074"/>
        <v>OK</v>
      </c>
    </row>
    <row r="3339" spans="1:20" x14ac:dyDescent="0.25">
      <c r="A3339" t="s">
        <v>40</v>
      </c>
      <c r="B3339" t="s">
        <v>38</v>
      </c>
      <c r="C3339" s="4">
        <f t="shared" ref="C3339:G3339" si="6081">C3321</f>
        <v>1</v>
      </c>
      <c r="D3339" s="4">
        <f t="shared" si="6081"/>
        <v>1</v>
      </c>
      <c r="E3339" s="4">
        <f t="shared" si="6081"/>
        <v>1</v>
      </c>
      <c r="F3339" s="4">
        <f t="shared" si="6081"/>
        <v>1</v>
      </c>
      <c r="G3339" s="4">
        <f t="shared" si="6081"/>
        <v>0</v>
      </c>
      <c r="H3339" s="12">
        <f>H3330</f>
        <v>3.0750495214444484</v>
      </c>
      <c r="I3339" s="12">
        <f t="shared" ref="I3339:K3339" si="6082">I3330</f>
        <v>0.36472651004599715</v>
      </c>
      <c r="J3339" s="12">
        <f t="shared" si="6082"/>
        <v>2.7692958563122545</v>
      </c>
      <c r="K3339" s="12">
        <f t="shared" si="6082"/>
        <v>-7.1066669013259504E-2</v>
      </c>
      <c r="L3339" s="4">
        <f t="shared" si="6069"/>
        <v>6.2090718878027005</v>
      </c>
      <c r="M3339" s="11">
        <f t="shared" si="6070"/>
        <v>0.99799293329062999</v>
      </c>
      <c r="N3339" s="12">
        <f t="shared" si="6071"/>
        <v>4.0283167758613559E-6</v>
      </c>
      <c r="O3339" s="12">
        <f t="shared" si="6072"/>
        <v>-8.0404633507314567E-6</v>
      </c>
      <c r="P3339" s="12">
        <f t="shared" si="6064"/>
        <v>-8.0404633507314567E-6</v>
      </c>
      <c r="Q3339" s="12">
        <f t="shared" si="6065"/>
        <v>-8.0404633507314567E-6</v>
      </c>
      <c r="R3339" s="12">
        <f t="shared" si="6066"/>
        <v>0</v>
      </c>
      <c r="S3339" s="4">
        <f t="shared" si="6073"/>
        <v>1</v>
      </c>
      <c r="T3339" s="15" t="str">
        <f t="shared" si="6074"/>
        <v>OK</v>
      </c>
    </row>
    <row r="3340" spans="1:20" x14ac:dyDescent="0.25">
      <c r="A3340" t="s">
        <v>39</v>
      </c>
      <c r="B3340" t="s">
        <v>31</v>
      </c>
      <c r="C3340" s="4">
        <f t="shared" ref="C3340:G3340" si="6083">C3322</f>
        <v>0</v>
      </c>
      <c r="D3340" s="4">
        <f t="shared" si="6083"/>
        <v>0</v>
      </c>
      <c r="E3340" s="4">
        <f t="shared" si="6083"/>
        <v>0</v>
      </c>
      <c r="F3340" s="4">
        <f t="shared" si="6083"/>
        <v>-1</v>
      </c>
      <c r="G3340" s="4">
        <f t="shared" si="6083"/>
        <v>0</v>
      </c>
      <c r="H3340" s="12">
        <f>H3330</f>
        <v>3.0750495214444484</v>
      </c>
      <c r="I3340" s="12">
        <f t="shared" ref="I3340:K3340" si="6084">I3330</f>
        <v>0.36472651004599715</v>
      </c>
      <c r="J3340" s="12">
        <f t="shared" si="6084"/>
        <v>2.7692958563122545</v>
      </c>
      <c r="K3340" s="12">
        <f t="shared" si="6084"/>
        <v>-7.1066669013259504E-2</v>
      </c>
      <c r="L3340" s="4">
        <f t="shared" si="6069"/>
        <v>-2.7692958563122545</v>
      </c>
      <c r="M3340" s="11">
        <f t="shared" si="6070"/>
        <v>5.9006098467237499E-2</v>
      </c>
      <c r="N3340" s="12">
        <f t="shared" si="6071"/>
        <v>3.4817196563253273E-3</v>
      </c>
      <c r="O3340" s="12">
        <f t="shared" si="6072"/>
        <v>0</v>
      </c>
      <c r="P3340" s="12">
        <f t="shared" si="6064"/>
        <v>0</v>
      </c>
      <c r="Q3340" s="12">
        <f t="shared" si="6065"/>
        <v>-6.5525539268977574E-3</v>
      </c>
      <c r="R3340" s="12">
        <f t="shared" si="6066"/>
        <v>0</v>
      </c>
      <c r="S3340" s="4">
        <f t="shared" si="6073"/>
        <v>0</v>
      </c>
      <c r="T3340" s="15" t="str">
        <f t="shared" si="6074"/>
        <v>OK</v>
      </c>
    </row>
    <row r="3341" spans="1:20" x14ac:dyDescent="0.25">
      <c r="A3341" t="s">
        <v>40</v>
      </c>
      <c r="B3341" t="s">
        <v>30</v>
      </c>
      <c r="C3341" s="4">
        <f t="shared" ref="C3341:G3341" si="6085">C3323</f>
        <v>1</v>
      </c>
      <c r="D3341" s="4">
        <f t="shared" si="6085"/>
        <v>1</v>
      </c>
      <c r="E3341" s="4">
        <f t="shared" si="6085"/>
        <v>0</v>
      </c>
      <c r="F3341" s="4">
        <f t="shared" si="6085"/>
        <v>1</v>
      </c>
      <c r="G3341" s="4">
        <f t="shared" si="6085"/>
        <v>1</v>
      </c>
      <c r="H3341" s="12">
        <f>H3330</f>
        <v>3.0750495214444484</v>
      </c>
      <c r="I3341" s="12">
        <f t="shared" ref="I3341:K3341" si="6086">I3330</f>
        <v>0.36472651004599715</v>
      </c>
      <c r="J3341" s="12">
        <f t="shared" si="6086"/>
        <v>2.7692958563122545</v>
      </c>
      <c r="K3341" s="12">
        <f t="shared" si="6086"/>
        <v>-7.1066669013259504E-2</v>
      </c>
      <c r="L3341" s="4">
        <f t="shared" si="6069"/>
        <v>5.7732787087434438</v>
      </c>
      <c r="M3341" s="11">
        <f t="shared" si="6070"/>
        <v>0.99690009381110001</v>
      </c>
      <c r="N3341" s="12">
        <f t="shared" si="6071"/>
        <v>9.6094183799804751E-6</v>
      </c>
      <c r="O3341" s="12">
        <f t="shared" si="6072"/>
        <v>-1.9159260168945287E-5</v>
      </c>
      <c r="P3341" s="12">
        <f t="shared" si="6064"/>
        <v>0</v>
      </c>
      <c r="Q3341" s="12">
        <f t="shared" si="6065"/>
        <v>-1.9159260168945287E-5</v>
      </c>
      <c r="R3341" s="12">
        <f t="shared" si="6066"/>
        <v>-1.9159260168945287E-5</v>
      </c>
      <c r="S3341" s="4">
        <f t="shared" si="6073"/>
        <v>1</v>
      </c>
      <c r="T3341" s="15" t="str">
        <f t="shared" si="6074"/>
        <v>OK</v>
      </c>
    </row>
    <row r="3342" spans="1:20" x14ac:dyDescent="0.25">
      <c r="A3342" t="s">
        <v>39</v>
      </c>
      <c r="B3342" t="s">
        <v>36</v>
      </c>
      <c r="C3342" s="4">
        <f t="shared" ref="C3342:G3342" si="6087">C3324</f>
        <v>0</v>
      </c>
      <c r="D3342" s="4">
        <f t="shared" si="6087"/>
        <v>-1</v>
      </c>
      <c r="E3342" s="4">
        <f t="shared" si="6087"/>
        <v>0</v>
      </c>
      <c r="F3342" s="4">
        <f t="shared" si="6087"/>
        <v>-1</v>
      </c>
      <c r="G3342" s="4">
        <f t="shared" si="6087"/>
        <v>0</v>
      </c>
      <c r="H3342" s="12">
        <f>H3330</f>
        <v>3.0750495214444484</v>
      </c>
      <c r="I3342" s="12">
        <f t="shared" ref="I3342:K3342" si="6088">I3330</f>
        <v>0.36472651004599715</v>
      </c>
      <c r="J3342" s="12">
        <f t="shared" si="6088"/>
        <v>2.7692958563122545</v>
      </c>
      <c r="K3342" s="12">
        <f t="shared" si="6088"/>
        <v>-7.1066669013259504E-2</v>
      </c>
      <c r="L3342" s="4">
        <f t="shared" si="6069"/>
        <v>-5.8443453777567029</v>
      </c>
      <c r="M3342" s="11">
        <f t="shared" si="6070"/>
        <v>2.8878661043332757E-3</v>
      </c>
      <c r="N3342" s="12">
        <f t="shared" si="6071"/>
        <v>8.3397706365570495E-6</v>
      </c>
      <c r="O3342" s="12">
        <f t="shared" si="6072"/>
        <v>-1.6631372991235649E-5</v>
      </c>
      <c r="P3342" s="12">
        <f t="shared" si="6064"/>
        <v>0</v>
      </c>
      <c r="Q3342" s="12">
        <f t="shared" si="6065"/>
        <v>-1.6631372991235649E-5</v>
      </c>
      <c r="R3342" s="12">
        <f t="shared" si="6066"/>
        <v>0</v>
      </c>
      <c r="S3342" s="4">
        <f t="shared" si="6073"/>
        <v>0</v>
      </c>
      <c r="T3342" s="15" t="str">
        <f t="shared" si="6074"/>
        <v>OK</v>
      </c>
    </row>
    <row r="3343" spans="1:20" x14ac:dyDescent="0.25">
      <c r="A3343" t="s">
        <v>40</v>
      </c>
      <c r="B3343" t="s">
        <v>33</v>
      </c>
      <c r="C3343" s="4">
        <f t="shared" ref="C3343:G3343" si="6089">C3325</f>
        <v>1</v>
      </c>
      <c r="D3343" s="4">
        <f t="shared" si="6089"/>
        <v>1</v>
      </c>
      <c r="E3343" s="4">
        <f t="shared" si="6089"/>
        <v>1</v>
      </c>
      <c r="F3343" s="4">
        <f t="shared" si="6089"/>
        <v>1</v>
      </c>
      <c r="G3343" s="4">
        <f t="shared" si="6089"/>
        <v>0</v>
      </c>
      <c r="H3343" s="12">
        <f>H3330</f>
        <v>3.0750495214444484</v>
      </c>
      <c r="I3343" s="12">
        <f t="shared" ref="I3343:K3343" si="6090">I3330</f>
        <v>0.36472651004599715</v>
      </c>
      <c r="J3343" s="12">
        <f t="shared" si="6090"/>
        <v>2.7692958563122545</v>
      </c>
      <c r="K3343" s="12">
        <f t="shared" si="6090"/>
        <v>-7.1066669013259504E-2</v>
      </c>
      <c r="L3343" s="4">
        <f t="shared" si="6069"/>
        <v>6.2090718878027005</v>
      </c>
      <c r="M3343" s="11">
        <f t="shared" si="6070"/>
        <v>0.99799293329062999</v>
      </c>
      <c r="N3343" s="12">
        <f t="shared" si="6071"/>
        <v>4.0283167758613559E-6</v>
      </c>
      <c r="O3343" s="12">
        <f t="shared" si="6072"/>
        <v>-8.0404633507314567E-6</v>
      </c>
      <c r="P3343" s="12">
        <f t="shared" si="6064"/>
        <v>-8.0404633507314567E-6</v>
      </c>
      <c r="Q3343" s="12">
        <f t="shared" si="6065"/>
        <v>-8.0404633507314567E-6</v>
      </c>
      <c r="R3343" s="12">
        <f t="shared" si="6066"/>
        <v>0</v>
      </c>
      <c r="S3343" s="4">
        <f t="shared" si="6073"/>
        <v>1</v>
      </c>
      <c r="T3343" s="15" t="str">
        <f t="shared" si="6074"/>
        <v>OK</v>
      </c>
    </row>
    <row r="3344" spans="1:20" x14ac:dyDescent="0.25">
      <c r="M3344" s="5" t="s">
        <v>47</v>
      </c>
      <c r="N3344" s="11">
        <f>AVERAGE(N3334:N3343)</f>
        <v>1.0038278622250334E-3</v>
      </c>
      <c r="O3344"/>
    </row>
    <row r="3345" spans="1:20" x14ac:dyDescent="0.25">
      <c r="H3345" t="s">
        <v>41</v>
      </c>
      <c r="I3345">
        <f>I3327</f>
        <v>3</v>
      </c>
      <c r="M3345"/>
      <c r="N3345" s="5" t="s">
        <v>46</v>
      </c>
      <c r="O3345" s="11">
        <f>AVERAGE(O3334:O3343)</f>
        <v>-8.6526496853595763E-4</v>
      </c>
      <c r="P3345" s="11">
        <f t="shared" ref="P3345:R3345" si="6091">AVERAGE(P3334:P3343)</f>
        <v>4.7436979942225982E-5</v>
      </c>
      <c r="Q3345" s="11">
        <f t="shared" si="6091"/>
        <v>-1.0464341516301019E-3</v>
      </c>
      <c r="R3345" s="11">
        <f t="shared" si="6091"/>
        <v>4.5136647266972363E-5</v>
      </c>
    </row>
    <row r="3346" spans="1:20" x14ac:dyDescent="0.25">
      <c r="M3346"/>
      <c r="N3346"/>
      <c r="O3346"/>
    </row>
    <row r="3347" spans="1:20" x14ac:dyDescent="0.25">
      <c r="M3347"/>
      <c r="N3347"/>
      <c r="O3347"/>
    </row>
    <row r="3348" spans="1:20" x14ac:dyDescent="0.25">
      <c r="H3348" s="13">
        <f>H3330-O3345*$I3345</f>
        <v>3.0776453163500563</v>
      </c>
      <c r="I3348" s="13">
        <f t="shared" ref="I3348" si="6092">I3330-P3345*$I3345</f>
        <v>0.36458419910617046</v>
      </c>
      <c r="J3348" s="13">
        <f t="shared" ref="J3348" si="6093">J3330-Q3345*$I3345</f>
        <v>2.772435158767145</v>
      </c>
      <c r="K3348" s="13">
        <f t="shared" ref="K3348" si="6094">K3330-R3345*$I3345</f>
        <v>-7.1202078955060422E-2</v>
      </c>
      <c r="M3348"/>
      <c r="N3348"/>
      <c r="O3348"/>
    </row>
    <row r="3349" spans="1:20" x14ac:dyDescent="0.25">
      <c r="H3349" s="36" t="s">
        <v>18</v>
      </c>
      <c r="I3349" s="36"/>
      <c r="J3349" s="36"/>
      <c r="K3349" s="36"/>
      <c r="M3349"/>
      <c r="N3349"/>
      <c r="O3349" s="37" t="s">
        <v>23</v>
      </c>
      <c r="P3349" s="37"/>
      <c r="Q3349" s="37"/>
      <c r="R3349" s="37"/>
    </row>
    <row r="3350" spans="1:20" x14ac:dyDescent="0.25">
      <c r="A3350" s="14" t="s">
        <v>45</v>
      </c>
      <c r="B3350" s="14">
        <f>B3332+1</f>
        <v>186</v>
      </c>
      <c r="H3350" s="8" t="s">
        <v>19</v>
      </c>
      <c r="I3350" s="8" t="s">
        <v>20</v>
      </c>
      <c r="J3350" s="8" t="s">
        <v>22</v>
      </c>
      <c r="K3350" s="8" t="s">
        <v>21</v>
      </c>
      <c r="M3350"/>
      <c r="N3350"/>
      <c r="O3350" s="8" t="s">
        <v>24</v>
      </c>
      <c r="P3350" s="8" t="s">
        <v>25</v>
      </c>
      <c r="Q3350" s="8" t="s">
        <v>26</v>
      </c>
      <c r="R3350" s="8" t="s">
        <v>27</v>
      </c>
    </row>
    <row r="3351" spans="1:20" ht="30" x14ac:dyDescent="0.25">
      <c r="A3351" s="6" t="s">
        <v>44</v>
      </c>
      <c r="B3351" s="6" t="s">
        <v>13</v>
      </c>
      <c r="C3351" s="7" t="s">
        <v>7</v>
      </c>
      <c r="D3351" s="6" t="s">
        <v>14</v>
      </c>
      <c r="E3351" s="6" t="s">
        <v>1</v>
      </c>
      <c r="F3351" s="6" t="s">
        <v>2</v>
      </c>
      <c r="G3351" s="6" t="s">
        <v>15</v>
      </c>
      <c r="H3351" s="9" t="s">
        <v>14</v>
      </c>
      <c r="I3351" s="9" t="s">
        <v>1</v>
      </c>
      <c r="J3351" s="9" t="s">
        <v>2</v>
      </c>
      <c r="K3351" s="9" t="s">
        <v>15</v>
      </c>
      <c r="L3351" s="6" t="s">
        <v>16</v>
      </c>
      <c r="M3351" s="6" t="s">
        <v>17</v>
      </c>
      <c r="N3351" s="6" t="s">
        <v>28</v>
      </c>
      <c r="O3351" s="9" t="s">
        <v>14</v>
      </c>
      <c r="P3351" s="9" t="s">
        <v>1</v>
      </c>
      <c r="Q3351" s="9" t="s">
        <v>2</v>
      </c>
      <c r="R3351" s="9" t="s">
        <v>15</v>
      </c>
      <c r="S3351" s="7" t="s">
        <v>42</v>
      </c>
      <c r="T3351" s="9" t="s">
        <v>43</v>
      </c>
    </row>
    <row r="3352" spans="1:20" x14ac:dyDescent="0.25">
      <c r="A3352" t="s">
        <v>39</v>
      </c>
      <c r="B3352" t="s">
        <v>29</v>
      </c>
      <c r="C3352" s="4">
        <f>C3334</f>
        <v>0</v>
      </c>
      <c r="D3352" s="4">
        <f t="shared" ref="D3352:G3352" si="6095">D3334</f>
        <v>-1</v>
      </c>
      <c r="E3352" s="4">
        <f t="shared" si="6095"/>
        <v>1</v>
      </c>
      <c r="F3352" s="4">
        <f t="shared" si="6095"/>
        <v>0</v>
      </c>
      <c r="G3352" s="4">
        <f t="shared" si="6095"/>
        <v>1</v>
      </c>
      <c r="H3352" s="12">
        <f>H3348</f>
        <v>3.0776453163500563</v>
      </c>
      <c r="I3352" s="12">
        <f t="shared" ref="I3352:K3352" si="6096">I3348</f>
        <v>0.36458419910617046</v>
      </c>
      <c r="J3352" s="12">
        <f t="shared" si="6096"/>
        <v>2.772435158767145</v>
      </c>
      <c r="K3352" s="12">
        <f t="shared" si="6096"/>
        <v>-7.1202078955060422E-2</v>
      </c>
      <c r="L3352" s="4">
        <f>SUMPRODUCT(D3352:G3352,H3352:K3352)</f>
        <v>-2.7842631961989461</v>
      </c>
      <c r="M3352" s="11">
        <f>1/(1+EXP(-L3352))</f>
        <v>5.8180510925154832E-2</v>
      </c>
      <c r="N3352" s="12">
        <f>(M3352-C3352)^2</f>
        <v>3.384971851512061E-3</v>
      </c>
      <c r="O3352" s="12">
        <f>2*D3352*$M3352*(1-$M3352)*($M3352-$C3352)</f>
        <v>-6.3760649194476438E-3</v>
      </c>
      <c r="P3352" s="12">
        <f t="shared" ref="P3352:P3361" si="6097">2*E3352*$M3352*(1-$M3352)*($M3352-$C3352)</f>
        <v>6.3760649194476438E-3</v>
      </c>
      <c r="Q3352" s="12">
        <f t="shared" ref="Q3352:Q3361" si="6098">2*F3352*$M3352*(1-$M3352)*($M3352-$C3352)</f>
        <v>0</v>
      </c>
      <c r="R3352" s="12">
        <f t="shared" ref="R3352:R3361" si="6099">2*G3352*$M3352*(1-$M3352)*($M3352-$C3352)</f>
        <v>6.3760649194476438E-3</v>
      </c>
      <c r="S3352" s="4">
        <f>IF(M3352&gt;0.5,1,0)</f>
        <v>0</v>
      </c>
      <c r="T3352" s="15" t="str">
        <f>IF(S3352=C3352,"OK","FAUX")</f>
        <v>OK</v>
      </c>
    </row>
    <row r="3353" spans="1:20" x14ac:dyDescent="0.25">
      <c r="A3353" t="s">
        <v>40</v>
      </c>
      <c r="B3353" t="s">
        <v>34</v>
      </c>
      <c r="C3353" s="4">
        <f t="shared" ref="C3353:G3353" si="6100">C3335</f>
        <v>1</v>
      </c>
      <c r="D3353" s="4">
        <f t="shared" si="6100"/>
        <v>0</v>
      </c>
      <c r="E3353" s="4">
        <f t="shared" si="6100"/>
        <v>1</v>
      </c>
      <c r="F3353" s="4">
        <f t="shared" si="6100"/>
        <v>1</v>
      </c>
      <c r="G3353" s="4">
        <f t="shared" si="6100"/>
        <v>1</v>
      </c>
      <c r="H3353" s="12">
        <f>H3348</f>
        <v>3.0776453163500563</v>
      </c>
      <c r="I3353" s="12">
        <f t="shared" ref="I3353:K3353" si="6101">I3348</f>
        <v>0.36458419910617046</v>
      </c>
      <c r="J3353" s="12">
        <f t="shared" si="6101"/>
        <v>2.772435158767145</v>
      </c>
      <c r="K3353" s="12">
        <f t="shared" si="6101"/>
        <v>-7.1202078955060422E-2</v>
      </c>
      <c r="L3353" s="4">
        <f t="shared" ref="L3353:L3361" si="6102">SUMPRODUCT(D3353:G3353,H3353:K3353)</f>
        <v>3.0658172789182552</v>
      </c>
      <c r="M3353" s="11">
        <f t="shared" ref="M3353:M3361" si="6103">1/(1+EXP(-L3353))</f>
        <v>0.95546051240954877</v>
      </c>
      <c r="N3353" s="12">
        <f t="shared" ref="N3353:N3361" si="6104">(M3353-C3353)^2</f>
        <v>1.9837659548199594E-3</v>
      </c>
      <c r="O3353" s="12">
        <f t="shared" ref="O3353:O3361" si="6105">2*D3353*$M3353*(1-$M3353)*($M3353-$C3353)</f>
        <v>0</v>
      </c>
      <c r="P3353" s="12">
        <f t="shared" si="6097"/>
        <v>-3.7908200713857925E-3</v>
      </c>
      <c r="Q3353" s="12">
        <f t="shared" si="6098"/>
        <v>-3.7908200713857925E-3</v>
      </c>
      <c r="R3353" s="12">
        <f t="shared" si="6099"/>
        <v>-3.7908200713857925E-3</v>
      </c>
      <c r="S3353" s="4">
        <f t="shared" ref="S3353:S3361" si="6106">IF(M3353&gt;0.5,1,0)</f>
        <v>1</v>
      </c>
      <c r="T3353" s="15" t="str">
        <f t="shared" ref="T3353:T3361" si="6107">IF(S3353=C3353,"OK","FAUX")</f>
        <v>OK</v>
      </c>
    </row>
    <row r="3354" spans="1:20" x14ac:dyDescent="0.25">
      <c r="A3354" t="s">
        <v>39</v>
      </c>
      <c r="B3354" t="s">
        <v>35</v>
      </c>
      <c r="C3354" s="4">
        <f t="shared" ref="C3354:G3354" si="6108">C3336</f>
        <v>0</v>
      </c>
      <c r="D3354" s="4">
        <f t="shared" si="6108"/>
        <v>-1</v>
      </c>
      <c r="E3354" s="4">
        <f t="shared" si="6108"/>
        <v>1</v>
      </c>
      <c r="F3354" s="4">
        <f t="shared" si="6108"/>
        <v>-1</v>
      </c>
      <c r="G3354" s="4">
        <f t="shared" si="6108"/>
        <v>0</v>
      </c>
      <c r="H3354" s="12">
        <f>H3348</f>
        <v>3.0776453163500563</v>
      </c>
      <c r="I3354" s="12">
        <f t="shared" ref="I3354:K3354" si="6109">I3348</f>
        <v>0.36458419910617046</v>
      </c>
      <c r="J3354" s="12">
        <f t="shared" si="6109"/>
        <v>2.772435158767145</v>
      </c>
      <c r="K3354" s="12">
        <f t="shared" si="6109"/>
        <v>-7.1202078955060422E-2</v>
      </c>
      <c r="L3354" s="4">
        <f t="shared" si="6102"/>
        <v>-5.4854962760110304</v>
      </c>
      <c r="M3354" s="11">
        <f t="shared" si="6103"/>
        <v>4.1293544991166742E-3</v>
      </c>
      <c r="N3354" s="12">
        <f t="shared" si="6104"/>
        <v>1.705156857937512E-5</v>
      </c>
      <c r="O3354" s="12">
        <f t="shared" si="6105"/>
        <v>-3.3962313215889759E-5</v>
      </c>
      <c r="P3354" s="12">
        <f t="shared" si="6097"/>
        <v>3.3962313215889759E-5</v>
      </c>
      <c r="Q3354" s="12">
        <f t="shared" si="6098"/>
        <v>-3.3962313215889759E-5</v>
      </c>
      <c r="R3354" s="12">
        <f t="shared" si="6099"/>
        <v>0</v>
      </c>
      <c r="S3354" s="4">
        <f t="shared" si="6106"/>
        <v>0</v>
      </c>
      <c r="T3354" s="15" t="str">
        <f t="shared" si="6107"/>
        <v>OK</v>
      </c>
    </row>
    <row r="3355" spans="1:20" x14ac:dyDescent="0.25">
      <c r="A3355" t="s">
        <v>39</v>
      </c>
      <c r="B3355" t="s">
        <v>37</v>
      </c>
      <c r="C3355" s="4">
        <f t="shared" ref="C3355:G3355" si="6110">C3337</f>
        <v>0</v>
      </c>
      <c r="D3355" s="4">
        <f t="shared" si="6110"/>
        <v>-1</v>
      </c>
      <c r="E3355" s="4">
        <f t="shared" si="6110"/>
        <v>0</v>
      </c>
      <c r="F3355" s="4">
        <f t="shared" si="6110"/>
        <v>-1</v>
      </c>
      <c r="G3355" s="4">
        <f t="shared" si="6110"/>
        <v>1</v>
      </c>
      <c r="H3355" s="12">
        <f>H3348</f>
        <v>3.0776453163500563</v>
      </c>
      <c r="I3355" s="12">
        <f t="shared" ref="I3355:K3355" si="6111">I3348</f>
        <v>0.36458419910617046</v>
      </c>
      <c r="J3355" s="12">
        <f t="shared" si="6111"/>
        <v>2.772435158767145</v>
      </c>
      <c r="K3355" s="12">
        <f t="shared" si="6111"/>
        <v>-7.1202078955060422E-2</v>
      </c>
      <c r="L3355" s="4">
        <f t="shared" si="6102"/>
        <v>-5.9212825540722616</v>
      </c>
      <c r="M3355" s="11">
        <f t="shared" si="6103"/>
        <v>2.6745858767623972E-3</v>
      </c>
      <c r="N3355" s="12">
        <f t="shared" si="6104"/>
        <v>7.1534096121768814E-6</v>
      </c>
      <c r="O3355" s="12">
        <f t="shared" si="6105"/>
        <v>-1.4268554407714913E-5</v>
      </c>
      <c r="P3355" s="12">
        <f t="shared" si="6097"/>
        <v>0</v>
      </c>
      <c r="Q3355" s="12">
        <f t="shared" si="6098"/>
        <v>-1.4268554407714913E-5</v>
      </c>
      <c r="R3355" s="12">
        <f t="shared" si="6099"/>
        <v>1.4268554407714913E-5</v>
      </c>
      <c r="S3355" s="4">
        <f t="shared" si="6106"/>
        <v>0</v>
      </c>
      <c r="T3355" s="15" t="str">
        <f t="shared" si="6107"/>
        <v>OK</v>
      </c>
    </row>
    <row r="3356" spans="1:20" x14ac:dyDescent="0.25">
      <c r="A3356" t="s">
        <v>40</v>
      </c>
      <c r="B3356" t="s">
        <v>32</v>
      </c>
      <c r="C3356" s="4">
        <f t="shared" ref="C3356:G3356" si="6112">C3338</f>
        <v>1</v>
      </c>
      <c r="D3356" s="4">
        <f t="shared" si="6112"/>
        <v>1</v>
      </c>
      <c r="E3356" s="4">
        <f t="shared" si="6112"/>
        <v>1</v>
      </c>
      <c r="F3356" s="4">
        <f t="shared" si="6112"/>
        <v>0</v>
      </c>
      <c r="G3356" s="4">
        <f t="shared" si="6112"/>
        <v>1</v>
      </c>
      <c r="H3356" s="12">
        <f>H3348</f>
        <v>3.0776453163500563</v>
      </c>
      <c r="I3356" s="12">
        <f t="shared" ref="I3356:K3356" si="6113">I3348</f>
        <v>0.36458419910617046</v>
      </c>
      <c r="J3356" s="12">
        <f t="shared" si="6113"/>
        <v>2.772435158767145</v>
      </c>
      <c r="K3356" s="12">
        <f t="shared" si="6113"/>
        <v>-7.1202078955060422E-2</v>
      </c>
      <c r="L3356" s="4">
        <f t="shared" si="6102"/>
        <v>3.3710274365011665</v>
      </c>
      <c r="M3356" s="11">
        <f t="shared" si="6103"/>
        <v>0.96678669815694096</v>
      </c>
      <c r="N3356" s="12">
        <f t="shared" si="6104"/>
        <v>1.1031234193181491E-3</v>
      </c>
      <c r="O3356" s="12">
        <f t="shared" si="6105"/>
        <v>-2.132970096444376E-3</v>
      </c>
      <c r="P3356" s="12">
        <f t="shared" si="6097"/>
        <v>-2.132970096444376E-3</v>
      </c>
      <c r="Q3356" s="12">
        <f t="shared" si="6098"/>
        <v>0</v>
      </c>
      <c r="R3356" s="12">
        <f t="shared" si="6099"/>
        <v>-2.132970096444376E-3</v>
      </c>
      <c r="S3356" s="4">
        <f t="shared" si="6106"/>
        <v>1</v>
      </c>
      <c r="T3356" s="15" t="str">
        <f t="shared" si="6107"/>
        <v>OK</v>
      </c>
    </row>
    <row r="3357" spans="1:20" x14ac:dyDescent="0.25">
      <c r="A3357" t="s">
        <v>40</v>
      </c>
      <c r="B3357" t="s">
        <v>38</v>
      </c>
      <c r="C3357" s="4">
        <f t="shared" ref="C3357:G3357" si="6114">C3339</f>
        <v>1</v>
      </c>
      <c r="D3357" s="4">
        <f t="shared" si="6114"/>
        <v>1</v>
      </c>
      <c r="E3357" s="4">
        <f t="shared" si="6114"/>
        <v>1</v>
      </c>
      <c r="F3357" s="4">
        <f t="shared" si="6114"/>
        <v>1</v>
      </c>
      <c r="G3357" s="4">
        <f t="shared" si="6114"/>
        <v>0</v>
      </c>
      <c r="H3357" s="12">
        <f>H3348</f>
        <v>3.0776453163500563</v>
      </c>
      <c r="I3357" s="12">
        <f t="shared" ref="I3357:K3357" si="6115">I3348</f>
        <v>0.36458419910617046</v>
      </c>
      <c r="J3357" s="12">
        <f t="shared" si="6115"/>
        <v>2.772435158767145</v>
      </c>
      <c r="K3357" s="12">
        <f t="shared" si="6115"/>
        <v>-7.1202078955060422E-2</v>
      </c>
      <c r="L3357" s="4">
        <f t="shared" si="6102"/>
        <v>6.2146646742233713</v>
      </c>
      <c r="M3357" s="11">
        <f t="shared" si="6103"/>
        <v>0.99800410471314294</v>
      </c>
      <c r="N3357" s="12">
        <f t="shared" si="6104"/>
        <v>3.9835979960982391E-6</v>
      </c>
      <c r="O3357" s="12">
        <f t="shared" si="6105"/>
        <v>-7.9512943032661875E-6</v>
      </c>
      <c r="P3357" s="12">
        <f t="shared" si="6097"/>
        <v>-7.9512943032661875E-6</v>
      </c>
      <c r="Q3357" s="12">
        <f t="shared" si="6098"/>
        <v>-7.9512943032661875E-6</v>
      </c>
      <c r="R3357" s="12">
        <f t="shared" si="6099"/>
        <v>0</v>
      </c>
      <c r="S3357" s="4">
        <f t="shared" si="6106"/>
        <v>1</v>
      </c>
      <c r="T3357" s="15" t="str">
        <f t="shared" si="6107"/>
        <v>OK</v>
      </c>
    </row>
    <row r="3358" spans="1:20" x14ac:dyDescent="0.25">
      <c r="A3358" t="s">
        <v>39</v>
      </c>
      <c r="B3358" t="s">
        <v>31</v>
      </c>
      <c r="C3358" s="4">
        <f t="shared" ref="C3358:G3358" si="6116">C3340</f>
        <v>0</v>
      </c>
      <c r="D3358" s="4">
        <f t="shared" si="6116"/>
        <v>0</v>
      </c>
      <c r="E3358" s="4">
        <f t="shared" si="6116"/>
        <v>0</v>
      </c>
      <c r="F3358" s="4">
        <f t="shared" si="6116"/>
        <v>-1</v>
      </c>
      <c r="G3358" s="4">
        <f t="shared" si="6116"/>
        <v>0</v>
      </c>
      <c r="H3358" s="12">
        <f>H3348</f>
        <v>3.0776453163500563</v>
      </c>
      <c r="I3358" s="12">
        <f t="shared" ref="I3358:K3358" si="6117">I3348</f>
        <v>0.36458419910617046</v>
      </c>
      <c r="J3358" s="12">
        <f t="shared" si="6117"/>
        <v>2.772435158767145</v>
      </c>
      <c r="K3358" s="12">
        <f t="shared" si="6117"/>
        <v>-7.1202078955060422E-2</v>
      </c>
      <c r="L3358" s="4">
        <f t="shared" si="6102"/>
        <v>-2.772435158767145</v>
      </c>
      <c r="M3358" s="11">
        <f t="shared" si="6103"/>
        <v>5.8832031771723081E-2</v>
      </c>
      <c r="N3358" s="12">
        <f t="shared" si="6104"/>
        <v>3.4612079623890339E-3</v>
      </c>
      <c r="O3358" s="12">
        <f t="shared" si="6105"/>
        <v>0</v>
      </c>
      <c r="P3358" s="12">
        <f t="shared" si="6097"/>
        <v>0</v>
      </c>
      <c r="Q3358" s="12">
        <f t="shared" si="6098"/>
        <v>-6.5151561311544435E-3</v>
      </c>
      <c r="R3358" s="12">
        <f t="shared" si="6099"/>
        <v>0</v>
      </c>
      <c r="S3358" s="4">
        <f t="shared" si="6106"/>
        <v>0</v>
      </c>
      <c r="T3358" s="15" t="str">
        <f t="shared" si="6107"/>
        <v>OK</v>
      </c>
    </row>
    <row r="3359" spans="1:20" x14ac:dyDescent="0.25">
      <c r="A3359" t="s">
        <v>40</v>
      </c>
      <c r="B3359" t="s">
        <v>30</v>
      </c>
      <c r="C3359" s="4">
        <f t="shared" ref="C3359:G3359" si="6118">C3341</f>
        <v>1</v>
      </c>
      <c r="D3359" s="4">
        <f t="shared" si="6118"/>
        <v>1</v>
      </c>
      <c r="E3359" s="4">
        <f t="shared" si="6118"/>
        <v>0</v>
      </c>
      <c r="F3359" s="4">
        <f t="shared" si="6118"/>
        <v>1</v>
      </c>
      <c r="G3359" s="4">
        <f t="shared" si="6118"/>
        <v>1</v>
      </c>
      <c r="H3359" s="12">
        <f>H3348</f>
        <v>3.0776453163500563</v>
      </c>
      <c r="I3359" s="12">
        <f t="shared" ref="I3359:K3359" si="6119">I3348</f>
        <v>0.36458419910617046</v>
      </c>
      <c r="J3359" s="12">
        <f t="shared" si="6119"/>
        <v>2.772435158767145</v>
      </c>
      <c r="K3359" s="12">
        <f t="shared" si="6119"/>
        <v>-7.1202078955060422E-2</v>
      </c>
      <c r="L3359" s="4">
        <f t="shared" si="6102"/>
        <v>5.7788783961621402</v>
      </c>
      <c r="M3359" s="11">
        <f t="shared" si="6103"/>
        <v>0.99691735044562357</v>
      </c>
      <c r="N3359" s="12">
        <f t="shared" si="6104"/>
        <v>9.5027282750971816E-6</v>
      </c>
      <c r="O3359" s="12">
        <f t="shared" si="6105"/>
        <v>-1.8946869388029186E-5</v>
      </c>
      <c r="P3359" s="12">
        <f t="shared" si="6097"/>
        <v>0</v>
      </c>
      <c r="Q3359" s="12">
        <f t="shared" si="6098"/>
        <v>-1.8946869388029186E-5</v>
      </c>
      <c r="R3359" s="12">
        <f t="shared" si="6099"/>
        <v>-1.8946869388029186E-5</v>
      </c>
      <c r="S3359" s="4">
        <f t="shared" si="6106"/>
        <v>1</v>
      </c>
      <c r="T3359" s="15" t="str">
        <f t="shared" si="6107"/>
        <v>OK</v>
      </c>
    </row>
    <row r="3360" spans="1:20" x14ac:dyDescent="0.25">
      <c r="A3360" t="s">
        <v>39</v>
      </c>
      <c r="B3360" t="s">
        <v>36</v>
      </c>
      <c r="C3360" s="4">
        <f t="shared" ref="C3360:G3360" si="6120">C3342</f>
        <v>0</v>
      </c>
      <c r="D3360" s="4">
        <f t="shared" si="6120"/>
        <v>-1</v>
      </c>
      <c r="E3360" s="4">
        <f t="shared" si="6120"/>
        <v>0</v>
      </c>
      <c r="F3360" s="4">
        <f t="shared" si="6120"/>
        <v>-1</v>
      </c>
      <c r="G3360" s="4">
        <f t="shared" si="6120"/>
        <v>0</v>
      </c>
      <c r="H3360" s="12">
        <f>H3348</f>
        <v>3.0776453163500563</v>
      </c>
      <c r="I3360" s="12">
        <f t="shared" ref="I3360:K3360" si="6121">I3348</f>
        <v>0.36458419910617046</v>
      </c>
      <c r="J3360" s="12">
        <f t="shared" si="6121"/>
        <v>2.772435158767145</v>
      </c>
      <c r="K3360" s="12">
        <f t="shared" si="6121"/>
        <v>-7.1202078955060422E-2</v>
      </c>
      <c r="L3360" s="4">
        <f t="shared" si="6102"/>
        <v>-5.8500804751172009</v>
      </c>
      <c r="M3360" s="11">
        <f t="shared" si="6103"/>
        <v>2.871398733844282E-3</v>
      </c>
      <c r="N3360" s="12">
        <f t="shared" si="6104"/>
        <v>8.2449306887225453E-6</v>
      </c>
      <c r="O3360" s="12">
        <f t="shared" si="6105"/>
        <v>-1.644251241036463E-5</v>
      </c>
      <c r="P3360" s="12">
        <f t="shared" si="6097"/>
        <v>0</v>
      </c>
      <c r="Q3360" s="12">
        <f t="shared" si="6098"/>
        <v>-1.644251241036463E-5</v>
      </c>
      <c r="R3360" s="12">
        <f t="shared" si="6099"/>
        <v>0</v>
      </c>
      <c r="S3360" s="4">
        <f t="shared" si="6106"/>
        <v>0</v>
      </c>
      <c r="T3360" s="15" t="str">
        <f t="shared" si="6107"/>
        <v>OK</v>
      </c>
    </row>
    <row r="3361" spans="1:20" x14ac:dyDescent="0.25">
      <c r="A3361" t="s">
        <v>40</v>
      </c>
      <c r="B3361" t="s">
        <v>33</v>
      </c>
      <c r="C3361" s="4">
        <f t="shared" ref="C3361:G3361" si="6122">C3343</f>
        <v>1</v>
      </c>
      <c r="D3361" s="4">
        <f t="shared" si="6122"/>
        <v>1</v>
      </c>
      <c r="E3361" s="4">
        <f t="shared" si="6122"/>
        <v>1</v>
      </c>
      <c r="F3361" s="4">
        <f t="shared" si="6122"/>
        <v>1</v>
      </c>
      <c r="G3361" s="4">
        <f t="shared" si="6122"/>
        <v>0</v>
      </c>
      <c r="H3361" s="12">
        <f>H3348</f>
        <v>3.0776453163500563</v>
      </c>
      <c r="I3361" s="12">
        <f t="shared" ref="I3361:K3361" si="6123">I3348</f>
        <v>0.36458419910617046</v>
      </c>
      <c r="J3361" s="12">
        <f t="shared" si="6123"/>
        <v>2.772435158767145</v>
      </c>
      <c r="K3361" s="12">
        <f t="shared" si="6123"/>
        <v>-7.1202078955060422E-2</v>
      </c>
      <c r="L3361" s="4">
        <f t="shared" si="6102"/>
        <v>6.2146646742233713</v>
      </c>
      <c r="M3361" s="11">
        <f t="shared" si="6103"/>
        <v>0.99800410471314294</v>
      </c>
      <c r="N3361" s="12">
        <f t="shared" si="6104"/>
        <v>3.9835979960982391E-6</v>
      </c>
      <c r="O3361" s="12">
        <f t="shared" si="6105"/>
        <v>-7.9512943032661875E-6</v>
      </c>
      <c r="P3361" s="12">
        <f t="shared" si="6097"/>
        <v>-7.9512943032661875E-6</v>
      </c>
      <c r="Q3361" s="12">
        <f t="shared" si="6098"/>
        <v>-7.9512943032661875E-6</v>
      </c>
      <c r="R3361" s="12">
        <f t="shared" si="6099"/>
        <v>0</v>
      </c>
      <c r="S3361" s="4">
        <f t="shared" si="6106"/>
        <v>1</v>
      </c>
      <c r="T3361" s="15" t="str">
        <f t="shared" si="6107"/>
        <v>OK</v>
      </c>
    </row>
    <row r="3362" spans="1:20" x14ac:dyDescent="0.25">
      <c r="M3362" s="5" t="s">
        <v>47</v>
      </c>
      <c r="N3362" s="11">
        <f>AVERAGE(N3352:N3361)</f>
        <v>9.9829890211867718E-4</v>
      </c>
      <c r="O3362"/>
    </row>
    <row r="3363" spans="1:20" x14ac:dyDescent="0.25">
      <c r="H3363" t="s">
        <v>41</v>
      </c>
      <c r="I3363">
        <f>I3345</f>
        <v>3</v>
      </c>
      <c r="M3363"/>
      <c r="N3363" s="5" t="s">
        <v>46</v>
      </c>
      <c r="O3363" s="11">
        <f>AVERAGE(O3352:O3361)</f>
        <v>-8.6085578539205521E-4</v>
      </c>
      <c r="P3363" s="11">
        <f t="shared" ref="P3363:R3363" si="6124">AVERAGE(P3352:P3361)</f>
        <v>4.7033447622683245E-5</v>
      </c>
      <c r="Q3363" s="11">
        <f t="shared" si="6124"/>
        <v>-1.0405499040568767E-3</v>
      </c>
      <c r="R3363" s="11">
        <f t="shared" si="6124"/>
        <v>4.4759643663716107E-5</v>
      </c>
    </row>
    <row r="3364" spans="1:20" x14ac:dyDescent="0.25">
      <c r="M3364"/>
      <c r="N3364"/>
      <c r="O3364"/>
    </row>
    <row r="3365" spans="1:20" x14ac:dyDescent="0.25">
      <c r="M3365"/>
      <c r="N3365"/>
      <c r="O3365"/>
    </row>
    <row r="3366" spans="1:20" x14ac:dyDescent="0.25">
      <c r="H3366" s="13">
        <f>H3348-O3363*$I3363</f>
        <v>3.0802278837062325</v>
      </c>
      <c r="I3366" s="13">
        <f t="shared" ref="I3366" si="6125">I3348-P3363*$I3363</f>
        <v>0.36444309876330239</v>
      </c>
      <c r="J3366" s="13">
        <f t="shared" ref="J3366" si="6126">J3348-Q3363*$I3363</f>
        <v>2.7755568084793154</v>
      </c>
      <c r="K3366" s="13">
        <f t="shared" ref="K3366" si="6127">K3348-R3363*$I3363</f>
        <v>-7.1336357886051568E-2</v>
      </c>
      <c r="M3366"/>
      <c r="N3366"/>
      <c r="O3366"/>
    </row>
    <row r="3367" spans="1:20" x14ac:dyDescent="0.25">
      <c r="H3367" s="36" t="s">
        <v>18</v>
      </c>
      <c r="I3367" s="36"/>
      <c r="J3367" s="36"/>
      <c r="K3367" s="36"/>
      <c r="M3367"/>
      <c r="N3367"/>
      <c r="O3367" s="37" t="s">
        <v>23</v>
      </c>
      <c r="P3367" s="37"/>
      <c r="Q3367" s="37"/>
      <c r="R3367" s="37"/>
    </row>
    <row r="3368" spans="1:20" x14ac:dyDescent="0.25">
      <c r="A3368" s="14" t="s">
        <v>45</v>
      </c>
      <c r="B3368" s="14">
        <f>B3350+1</f>
        <v>187</v>
      </c>
      <c r="H3368" s="8" t="s">
        <v>19</v>
      </c>
      <c r="I3368" s="8" t="s">
        <v>20</v>
      </c>
      <c r="J3368" s="8" t="s">
        <v>22</v>
      </c>
      <c r="K3368" s="8" t="s">
        <v>21</v>
      </c>
      <c r="M3368"/>
      <c r="N3368"/>
      <c r="O3368" s="8" t="s">
        <v>24</v>
      </c>
      <c r="P3368" s="8" t="s">
        <v>25</v>
      </c>
      <c r="Q3368" s="8" t="s">
        <v>26</v>
      </c>
      <c r="R3368" s="8" t="s">
        <v>27</v>
      </c>
    </row>
    <row r="3369" spans="1:20" ht="30" x14ac:dyDescent="0.25">
      <c r="A3369" s="6" t="s">
        <v>44</v>
      </c>
      <c r="B3369" s="6" t="s">
        <v>13</v>
      </c>
      <c r="C3369" s="7" t="s">
        <v>7</v>
      </c>
      <c r="D3369" s="6" t="s">
        <v>14</v>
      </c>
      <c r="E3369" s="6" t="s">
        <v>1</v>
      </c>
      <c r="F3369" s="6" t="s">
        <v>2</v>
      </c>
      <c r="G3369" s="6" t="s">
        <v>15</v>
      </c>
      <c r="H3369" s="9" t="s">
        <v>14</v>
      </c>
      <c r="I3369" s="9" t="s">
        <v>1</v>
      </c>
      <c r="J3369" s="9" t="s">
        <v>2</v>
      </c>
      <c r="K3369" s="9" t="s">
        <v>15</v>
      </c>
      <c r="L3369" s="6" t="s">
        <v>16</v>
      </c>
      <c r="M3369" s="6" t="s">
        <v>17</v>
      </c>
      <c r="N3369" s="6" t="s">
        <v>28</v>
      </c>
      <c r="O3369" s="9" t="s">
        <v>14</v>
      </c>
      <c r="P3369" s="9" t="s">
        <v>1</v>
      </c>
      <c r="Q3369" s="9" t="s">
        <v>2</v>
      </c>
      <c r="R3369" s="9" t="s">
        <v>15</v>
      </c>
      <c r="S3369" s="7" t="s">
        <v>42</v>
      </c>
      <c r="T3369" s="9" t="s">
        <v>43</v>
      </c>
    </row>
    <row r="3370" spans="1:20" x14ac:dyDescent="0.25">
      <c r="A3370" t="s">
        <v>39</v>
      </c>
      <c r="B3370" t="s">
        <v>29</v>
      </c>
      <c r="C3370" s="4">
        <f>C3352</f>
        <v>0</v>
      </c>
      <c r="D3370" s="4">
        <f t="shared" ref="D3370:G3370" si="6128">D3352</f>
        <v>-1</v>
      </c>
      <c r="E3370" s="4">
        <f t="shared" si="6128"/>
        <v>1</v>
      </c>
      <c r="F3370" s="4">
        <f t="shared" si="6128"/>
        <v>0</v>
      </c>
      <c r="G3370" s="4">
        <f t="shared" si="6128"/>
        <v>1</v>
      </c>
      <c r="H3370" s="12">
        <f>H3366</f>
        <v>3.0802278837062325</v>
      </c>
      <c r="I3370" s="12">
        <f t="shared" ref="I3370:K3370" si="6129">I3366</f>
        <v>0.36444309876330239</v>
      </c>
      <c r="J3370" s="12">
        <f t="shared" si="6129"/>
        <v>2.7755568084793154</v>
      </c>
      <c r="K3370" s="12">
        <f t="shared" si="6129"/>
        <v>-7.1336357886051568E-2</v>
      </c>
      <c r="L3370" s="4">
        <f>SUMPRODUCT(D3370:G3370,H3370:K3370)</f>
        <v>-2.7871211428289815</v>
      </c>
      <c r="M3370" s="11">
        <f>1/(1+EXP(-L3370))</f>
        <v>5.8024105797586524E-2</v>
      </c>
      <c r="N3370" s="12">
        <f>(M3370-C3370)^2</f>
        <v>3.3667968536095143E-3</v>
      </c>
      <c r="O3370" s="12">
        <f>2*D3370*$M3370*(1-$M3370)*($M3370-$C3370)</f>
        <v>-6.3428829535533884E-3</v>
      </c>
      <c r="P3370" s="12">
        <f t="shared" ref="P3370:P3379" si="6130">2*E3370*$M3370*(1-$M3370)*($M3370-$C3370)</f>
        <v>6.3428829535533884E-3</v>
      </c>
      <c r="Q3370" s="12">
        <f t="shared" ref="Q3370:Q3379" si="6131">2*F3370*$M3370*(1-$M3370)*($M3370-$C3370)</f>
        <v>0</v>
      </c>
      <c r="R3370" s="12">
        <f t="shared" ref="R3370:R3379" si="6132">2*G3370*$M3370*(1-$M3370)*($M3370-$C3370)</f>
        <v>6.3428829535533884E-3</v>
      </c>
      <c r="S3370" s="4">
        <f>IF(M3370&gt;0.5,1,0)</f>
        <v>0</v>
      </c>
      <c r="T3370" s="15" t="str">
        <f>IF(S3370=C3370,"OK","FAUX")</f>
        <v>OK</v>
      </c>
    </row>
    <row r="3371" spans="1:20" x14ac:dyDescent="0.25">
      <c r="A3371" t="s">
        <v>40</v>
      </c>
      <c r="B3371" t="s">
        <v>34</v>
      </c>
      <c r="C3371" s="4">
        <f t="shared" ref="C3371:G3371" si="6133">C3353</f>
        <v>1</v>
      </c>
      <c r="D3371" s="4">
        <f t="shared" si="6133"/>
        <v>0</v>
      </c>
      <c r="E3371" s="4">
        <f t="shared" si="6133"/>
        <v>1</v>
      </c>
      <c r="F3371" s="4">
        <f t="shared" si="6133"/>
        <v>1</v>
      </c>
      <c r="G3371" s="4">
        <f t="shared" si="6133"/>
        <v>1</v>
      </c>
      <c r="H3371" s="12">
        <f>H3366</f>
        <v>3.0802278837062325</v>
      </c>
      <c r="I3371" s="12">
        <f t="shared" ref="I3371:K3371" si="6134">I3366</f>
        <v>0.36444309876330239</v>
      </c>
      <c r="J3371" s="12">
        <f t="shared" si="6134"/>
        <v>2.7755568084793154</v>
      </c>
      <c r="K3371" s="12">
        <f t="shared" si="6134"/>
        <v>-7.1336357886051568E-2</v>
      </c>
      <c r="L3371" s="4">
        <f t="shared" ref="L3371:L3379" si="6135">SUMPRODUCT(D3371:G3371,H3371:K3371)</f>
        <v>3.0686635493565664</v>
      </c>
      <c r="M3371" s="11">
        <f t="shared" ref="M3371:M3379" si="6136">1/(1+EXP(-L3371))</f>
        <v>0.95558148060157111</v>
      </c>
      <c r="N3371" s="12">
        <f t="shared" ref="N3371:N3379" si="6137">(M3371-C3371)^2</f>
        <v>1.9730048655486037E-3</v>
      </c>
      <c r="O3371" s="12">
        <f t="shared" ref="O3371:O3379" si="6138">2*D3371*$M3371*(1-$M3371)*($M3371-$C3371)</f>
        <v>0</v>
      </c>
      <c r="P3371" s="12">
        <f t="shared" si="6130"/>
        <v>-3.7707338213100769E-3</v>
      </c>
      <c r="Q3371" s="12">
        <f t="shared" si="6131"/>
        <v>-3.7707338213100769E-3</v>
      </c>
      <c r="R3371" s="12">
        <f t="shared" si="6132"/>
        <v>-3.7707338213100769E-3</v>
      </c>
      <c r="S3371" s="4">
        <f t="shared" ref="S3371:S3379" si="6139">IF(M3371&gt;0.5,1,0)</f>
        <v>1</v>
      </c>
      <c r="T3371" s="15" t="str">
        <f t="shared" ref="T3371:T3379" si="6140">IF(S3371=C3371,"OK","FAUX")</f>
        <v>OK</v>
      </c>
    </row>
    <row r="3372" spans="1:20" x14ac:dyDescent="0.25">
      <c r="A3372" t="s">
        <v>39</v>
      </c>
      <c r="B3372" t="s">
        <v>35</v>
      </c>
      <c r="C3372" s="4">
        <f t="shared" ref="C3372:G3372" si="6141">C3354</f>
        <v>0</v>
      </c>
      <c r="D3372" s="4">
        <f t="shared" si="6141"/>
        <v>-1</v>
      </c>
      <c r="E3372" s="4">
        <f t="shared" si="6141"/>
        <v>1</v>
      </c>
      <c r="F3372" s="4">
        <f t="shared" si="6141"/>
        <v>-1</v>
      </c>
      <c r="G3372" s="4">
        <f t="shared" si="6141"/>
        <v>0</v>
      </c>
      <c r="H3372" s="12">
        <f>H3366</f>
        <v>3.0802278837062325</v>
      </c>
      <c r="I3372" s="12">
        <f t="shared" ref="I3372:K3372" si="6142">I3366</f>
        <v>0.36444309876330239</v>
      </c>
      <c r="J3372" s="12">
        <f t="shared" si="6142"/>
        <v>2.7755568084793154</v>
      </c>
      <c r="K3372" s="12">
        <f t="shared" si="6142"/>
        <v>-7.1336357886051568E-2</v>
      </c>
      <c r="L3372" s="4">
        <f t="shared" si="6135"/>
        <v>-5.4913415934222449</v>
      </c>
      <c r="M3372" s="11">
        <f t="shared" si="6136"/>
        <v>4.1053863237088036E-3</v>
      </c>
      <c r="N3372" s="12">
        <f t="shared" si="6137"/>
        <v>1.6854196866895285E-5</v>
      </c>
      <c r="O3372" s="12">
        <f t="shared" si="6138"/>
        <v>-3.3570007755161678E-5</v>
      </c>
      <c r="P3372" s="12">
        <f t="shared" si="6130"/>
        <v>3.3570007755161678E-5</v>
      </c>
      <c r="Q3372" s="12">
        <f t="shared" si="6131"/>
        <v>-3.3570007755161678E-5</v>
      </c>
      <c r="R3372" s="12">
        <f t="shared" si="6132"/>
        <v>0</v>
      </c>
      <c r="S3372" s="4">
        <f t="shared" si="6139"/>
        <v>0</v>
      </c>
      <c r="T3372" s="15" t="str">
        <f t="shared" si="6140"/>
        <v>OK</v>
      </c>
    </row>
    <row r="3373" spans="1:20" x14ac:dyDescent="0.25">
      <c r="A3373" t="s">
        <v>39</v>
      </c>
      <c r="B3373" t="s">
        <v>37</v>
      </c>
      <c r="C3373" s="4">
        <f t="shared" ref="C3373:G3373" si="6143">C3355</f>
        <v>0</v>
      </c>
      <c r="D3373" s="4">
        <f t="shared" si="6143"/>
        <v>-1</v>
      </c>
      <c r="E3373" s="4">
        <f t="shared" si="6143"/>
        <v>0</v>
      </c>
      <c r="F3373" s="4">
        <f t="shared" si="6143"/>
        <v>-1</v>
      </c>
      <c r="G3373" s="4">
        <f t="shared" si="6143"/>
        <v>1</v>
      </c>
      <c r="H3373" s="12">
        <f>H3366</f>
        <v>3.0802278837062325</v>
      </c>
      <c r="I3373" s="12">
        <f t="shared" ref="I3373:K3373" si="6144">I3366</f>
        <v>0.36444309876330239</v>
      </c>
      <c r="J3373" s="12">
        <f t="shared" si="6144"/>
        <v>2.7755568084793154</v>
      </c>
      <c r="K3373" s="12">
        <f t="shared" si="6144"/>
        <v>-7.1336357886051568E-2</v>
      </c>
      <c r="L3373" s="4">
        <f t="shared" si="6135"/>
        <v>-5.9271210500715998</v>
      </c>
      <c r="M3373" s="11">
        <f t="shared" si="6136"/>
        <v>2.6590572166075902E-3</v>
      </c>
      <c r="N3373" s="12">
        <f t="shared" si="6137"/>
        <v>7.070585281192905E-6</v>
      </c>
      <c r="O3373" s="12">
        <f t="shared" si="6138"/>
        <v>-1.4103568380750619E-5</v>
      </c>
      <c r="P3373" s="12">
        <f t="shared" si="6130"/>
        <v>0</v>
      </c>
      <c r="Q3373" s="12">
        <f t="shared" si="6131"/>
        <v>-1.4103568380750619E-5</v>
      </c>
      <c r="R3373" s="12">
        <f t="shared" si="6132"/>
        <v>1.4103568380750619E-5</v>
      </c>
      <c r="S3373" s="4">
        <f t="shared" si="6139"/>
        <v>0</v>
      </c>
      <c r="T3373" s="15" t="str">
        <f t="shared" si="6140"/>
        <v>OK</v>
      </c>
    </row>
    <row r="3374" spans="1:20" x14ac:dyDescent="0.25">
      <c r="A3374" t="s">
        <v>40</v>
      </c>
      <c r="B3374" t="s">
        <v>32</v>
      </c>
      <c r="C3374" s="4">
        <f t="shared" ref="C3374:G3374" si="6145">C3356</f>
        <v>1</v>
      </c>
      <c r="D3374" s="4">
        <f t="shared" si="6145"/>
        <v>1</v>
      </c>
      <c r="E3374" s="4">
        <f t="shared" si="6145"/>
        <v>1</v>
      </c>
      <c r="F3374" s="4">
        <f t="shared" si="6145"/>
        <v>0</v>
      </c>
      <c r="G3374" s="4">
        <f t="shared" si="6145"/>
        <v>1</v>
      </c>
      <c r="H3374" s="12">
        <f>H3366</f>
        <v>3.0802278837062325</v>
      </c>
      <c r="I3374" s="12">
        <f t="shared" ref="I3374:K3374" si="6146">I3366</f>
        <v>0.36444309876330239</v>
      </c>
      <c r="J3374" s="12">
        <f t="shared" si="6146"/>
        <v>2.7755568084793154</v>
      </c>
      <c r="K3374" s="12">
        <f t="shared" si="6146"/>
        <v>-7.1336357886051568E-2</v>
      </c>
      <c r="L3374" s="4">
        <f t="shared" si="6135"/>
        <v>3.3733346245834834</v>
      </c>
      <c r="M3374" s="11">
        <f t="shared" si="6136"/>
        <v>0.96686070264487201</v>
      </c>
      <c r="N3374" s="12">
        <f t="shared" si="6137"/>
        <v>1.0982130291915934E-3</v>
      </c>
      <c r="O3374" s="12">
        <f t="shared" si="6138"/>
        <v>-2.1236380421158743E-3</v>
      </c>
      <c r="P3374" s="12">
        <f t="shared" si="6130"/>
        <v>-2.1236380421158743E-3</v>
      </c>
      <c r="Q3374" s="12">
        <f t="shared" si="6131"/>
        <v>0</v>
      </c>
      <c r="R3374" s="12">
        <f t="shared" si="6132"/>
        <v>-2.1236380421158743E-3</v>
      </c>
      <c r="S3374" s="4">
        <f t="shared" si="6139"/>
        <v>1</v>
      </c>
      <c r="T3374" s="15" t="str">
        <f t="shared" si="6140"/>
        <v>OK</v>
      </c>
    </row>
    <row r="3375" spans="1:20" x14ac:dyDescent="0.25">
      <c r="A3375" t="s">
        <v>40</v>
      </c>
      <c r="B3375" t="s">
        <v>38</v>
      </c>
      <c r="C3375" s="4">
        <f t="shared" ref="C3375:G3375" si="6147">C3357</f>
        <v>1</v>
      </c>
      <c r="D3375" s="4">
        <f t="shared" si="6147"/>
        <v>1</v>
      </c>
      <c r="E3375" s="4">
        <f t="shared" si="6147"/>
        <v>1</v>
      </c>
      <c r="F3375" s="4">
        <f t="shared" si="6147"/>
        <v>1</v>
      </c>
      <c r="G3375" s="4">
        <f t="shared" si="6147"/>
        <v>0</v>
      </c>
      <c r="H3375" s="12">
        <f>H3366</f>
        <v>3.0802278837062325</v>
      </c>
      <c r="I3375" s="12">
        <f t="shared" ref="I3375:K3375" si="6148">I3366</f>
        <v>0.36444309876330239</v>
      </c>
      <c r="J3375" s="12">
        <f t="shared" si="6148"/>
        <v>2.7755568084793154</v>
      </c>
      <c r="K3375" s="12">
        <f t="shared" si="6148"/>
        <v>-7.1336357886051568E-2</v>
      </c>
      <c r="L3375" s="4">
        <f t="shared" si="6135"/>
        <v>6.2202277909488508</v>
      </c>
      <c r="M3375" s="11">
        <f t="shared" si="6136"/>
        <v>0.99801515530670348</v>
      </c>
      <c r="N3375" s="12">
        <f t="shared" si="6137"/>
        <v>3.9396084565073445E-6</v>
      </c>
      <c r="O3375" s="12">
        <f t="shared" si="6138"/>
        <v>-7.8635778911375589E-6</v>
      </c>
      <c r="P3375" s="12">
        <f t="shared" si="6130"/>
        <v>-7.8635778911375589E-6</v>
      </c>
      <c r="Q3375" s="12">
        <f t="shared" si="6131"/>
        <v>-7.8635778911375589E-6</v>
      </c>
      <c r="R3375" s="12">
        <f t="shared" si="6132"/>
        <v>0</v>
      </c>
      <c r="S3375" s="4">
        <f t="shared" si="6139"/>
        <v>1</v>
      </c>
      <c r="T3375" s="15" t="str">
        <f t="shared" si="6140"/>
        <v>OK</v>
      </c>
    </row>
    <row r="3376" spans="1:20" x14ac:dyDescent="0.25">
      <c r="A3376" t="s">
        <v>39</v>
      </c>
      <c r="B3376" t="s">
        <v>31</v>
      </c>
      <c r="C3376" s="4">
        <f t="shared" ref="C3376:G3376" si="6149">C3358</f>
        <v>0</v>
      </c>
      <c r="D3376" s="4">
        <f t="shared" si="6149"/>
        <v>0</v>
      </c>
      <c r="E3376" s="4">
        <f t="shared" si="6149"/>
        <v>0</v>
      </c>
      <c r="F3376" s="4">
        <f t="shared" si="6149"/>
        <v>-1</v>
      </c>
      <c r="G3376" s="4">
        <f t="shared" si="6149"/>
        <v>0</v>
      </c>
      <c r="H3376" s="12">
        <f>H3366</f>
        <v>3.0802278837062325</v>
      </c>
      <c r="I3376" s="12">
        <f t="shared" ref="I3376:K3376" si="6150">I3366</f>
        <v>0.36444309876330239</v>
      </c>
      <c r="J3376" s="12">
        <f t="shared" si="6150"/>
        <v>2.7755568084793154</v>
      </c>
      <c r="K3376" s="12">
        <f t="shared" si="6150"/>
        <v>-7.1336357886051568E-2</v>
      </c>
      <c r="L3376" s="4">
        <f t="shared" si="6135"/>
        <v>-2.7755568084793154</v>
      </c>
      <c r="M3376" s="11">
        <f t="shared" si="6136"/>
        <v>5.8659421309956605E-2</v>
      </c>
      <c r="N3376" s="12">
        <f t="shared" si="6137"/>
        <v>3.4409277084189913E-3</v>
      </c>
      <c r="O3376" s="12">
        <f t="shared" si="6138"/>
        <v>0</v>
      </c>
      <c r="P3376" s="12">
        <f t="shared" si="6130"/>
        <v>0</v>
      </c>
      <c r="Q3376" s="12">
        <f t="shared" si="6131"/>
        <v>-6.4781697605474755E-3</v>
      </c>
      <c r="R3376" s="12">
        <f t="shared" si="6132"/>
        <v>0</v>
      </c>
      <c r="S3376" s="4">
        <f t="shared" si="6139"/>
        <v>0</v>
      </c>
      <c r="T3376" s="15" t="str">
        <f t="shared" si="6140"/>
        <v>OK</v>
      </c>
    </row>
    <row r="3377" spans="1:20" x14ac:dyDescent="0.25">
      <c r="A3377" t="s">
        <v>40</v>
      </c>
      <c r="B3377" t="s">
        <v>30</v>
      </c>
      <c r="C3377" s="4">
        <f t="shared" ref="C3377:G3377" si="6151">C3359</f>
        <v>1</v>
      </c>
      <c r="D3377" s="4">
        <f t="shared" si="6151"/>
        <v>1</v>
      </c>
      <c r="E3377" s="4">
        <f t="shared" si="6151"/>
        <v>0</v>
      </c>
      <c r="F3377" s="4">
        <f t="shared" si="6151"/>
        <v>1</v>
      </c>
      <c r="G3377" s="4">
        <f t="shared" si="6151"/>
        <v>1</v>
      </c>
      <c r="H3377" s="12">
        <f>H3366</f>
        <v>3.0802278837062325</v>
      </c>
      <c r="I3377" s="12">
        <f t="shared" ref="I3377:K3377" si="6152">I3366</f>
        <v>0.36444309876330239</v>
      </c>
      <c r="J3377" s="12">
        <f t="shared" si="6152"/>
        <v>2.7755568084793154</v>
      </c>
      <c r="K3377" s="12">
        <f t="shared" si="6152"/>
        <v>-7.1336357886051568E-2</v>
      </c>
      <c r="L3377" s="4">
        <f t="shared" si="6135"/>
        <v>5.7844483342994959</v>
      </c>
      <c r="M3377" s="11">
        <f t="shared" si="6136"/>
        <v>0.99693442039301849</v>
      </c>
      <c r="N3377" s="12">
        <f t="shared" si="6137"/>
        <v>9.3977783267408823E-6</v>
      </c>
      <c r="O3377" s="12">
        <f t="shared" si="6138"/>
        <v>-1.8737937378302987E-5</v>
      </c>
      <c r="P3377" s="12">
        <f t="shared" si="6130"/>
        <v>0</v>
      </c>
      <c r="Q3377" s="12">
        <f t="shared" si="6131"/>
        <v>-1.8737937378302987E-5</v>
      </c>
      <c r="R3377" s="12">
        <f t="shared" si="6132"/>
        <v>-1.8737937378302987E-5</v>
      </c>
      <c r="S3377" s="4">
        <f t="shared" si="6139"/>
        <v>1</v>
      </c>
      <c r="T3377" s="15" t="str">
        <f t="shared" si="6140"/>
        <v>OK</v>
      </c>
    </row>
    <row r="3378" spans="1:20" x14ac:dyDescent="0.25">
      <c r="A3378" t="s">
        <v>39</v>
      </c>
      <c r="B3378" t="s">
        <v>36</v>
      </c>
      <c r="C3378" s="4">
        <f t="shared" ref="C3378:G3378" si="6153">C3360</f>
        <v>0</v>
      </c>
      <c r="D3378" s="4">
        <f t="shared" si="6153"/>
        <v>-1</v>
      </c>
      <c r="E3378" s="4">
        <f t="shared" si="6153"/>
        <v>0</v>
      </c>
      <c r="F3378" s="4">
        <f t="shared" si="6153"/>
        <v>-1</v>
      </c>
      <c r="G3378" s="4">
        <f t="shared" si="6153"/>
        <v>0</v>
      </c>
      <c r="H3378" s="12">
        <f>H3366</f>
        <v>3.0802278837062325</v>
      </c>
      <c r="I3378" s="12">
        <f t="shared" ref="I3378:K3378" si="6154">I3366</f>
        <v>0.36444309876330239</v>
      </c>
      <c r="J3378" s="12">
        <f t="shared" si="6154"/>
        <v>2.7755568084793154</v>
      </c>
      <c r="K3378" s="12">
        <f t="shared" si="6154"/>
        <v>-7.1336357886051568E-2</v>
      </c>
      <c r="L3378" s="4">
        <f t="shared" si="6135"/>
        <v>-5.8557846921855479</v>
      </c>
      <c r="M3378" s="11">
        <f t="shared" si="6136"/>
        <v>2.8551129094021624E-3</v>
      </c>
      <c r="N3378" s="12">
        <f t="shared" si="6137"/>
        <v>8.1516697254348798E-6</v>
      </c>
      <c r="O3378" s="12">
        <f t="shared" si="6138"/>
        <v>-1.6256791575937219E-5</v>
      </c>
      <c r="P3378" s="12">
        <f t="shared" si="6130"/>
        <v>0</v>
      </c>
      <c r="Q3378" s="12">
        <f t="shared" si="6131"/>
        <v>-1.6256791575937219E-5</v>
      </c>
      <c r="R3378" s="12">
        <f t="shared" si="6132"/>
        <v>0</v>
      </c>
      <c r="S3378" s="4">
        <f t="shared" si="6139"/>
        <v>0</v>
      </c>
      <c r="T3378" s="15" t="str">
        <f t="shared" si="6140"/>
        <v>OK</v>
      </c>
    </row>
    <row r="3379" spans="1:20" x14ac:dyDescent="0.25">
      <c r="A3379" t="s">
        <v>40</v>
      </c>
      <c r="B3379" t="s">
        <v>33</v>
      </c>
      <c r="C3379" s="4">
        <f t="shared" ref="C3379:G3379" si="6155">C3361</f>
        <v>1</v>
      </c>
      <c r="D3379" s="4">
        <f t="shared" si="6155"/>
        <v>1</v>
      </c>
      <c r="E3379" s="4">
        <f t="shared" si="6155"/>
        <v>1</v>
      </c>
      <c r="F3379" s="4">
        <f t="shared" si="6155"/>
        <v>1</v>
      </c>
      <c r="G3379" s="4">
        <f t="shared" si="6155"/>
        <v>0</v>
      </c>
      <c r="H3379" s="12">
        <f>H3366</f>
        <v>3.0802278837062325</v>
      </c>
      <c r="I3379" s="12">
        <f t="shared" ref="I3379:K3379" si="6156">I3366</f>
        <v>0.36444309876330239</v>
      </c>
      <c r="J3379" s="12">
        <f t="shared" si="6156"/>
        <v>2.7755568084793154</v>
      </c>
      <c r="K3379" s="12">
        <f t="shared" si="6156"/>
        <v>-7.1336357886051568E-2</v>
      </c>
      <c r="L3379" s="4">
        <f t="shared" si="6135"/>
        <v>6.2202277909488508</v>
      </c>
      <c r="M3379" s="11">
        <f t="shared" si="6136"/>
        <v>0.99801515530670348</v>
      </c>
      <c r="N3379" s="12">
        <f t="shared" si="6137"/>
        <v>3.9396084565073445E-6</v>
      </c>
      <c r="O3379" s="12">
        <f t="shared" si="6138"/>
        <v>-7.8635778911375589E-6</v>
      </c>
      <c r="P3379" s="12">
        <f t="shared" si="6130"/>
        <v>-7.8635778911375589E-6</v>
      </c>
      <c r="Q3379" s="12">
        <f t="shared" si="6131"/>
        <v>-7.8635778911375589E-6</v>
      </c>
      <c r="R3379" s="12">
        <f t="shared" si="6132"/>
        <v>0</v>
      </c>
      <c r="S3379" s="4">
        <f t="shared" si="6139"/>
        <v>1</v>
      </c>
      <c r="T3379" s="15" t="str">
        <f t="shared" si="6140"/>
        <v>OK</v>
      </c>
    </row>
    <row r="3380" spans="1:20" x14ac:dyDescent="0.25">
      <c r="M3380" s="5" t="s">
        <v>47</v>
      </c>
      <c r="N3380" s="11">
        <f>AVERAGE(N3370:N3379)</f>
        <v>9.9282959038819816E-4</v>
      </c>
      <c r="O3380"/>
    </row>
    <row r="3381" spans="1:20" x14ac:dyDescent="0.25">
      <c r="H3381" t="s">
        <v>41</v>
      </c>
      <c r="I3381">
        <f>I3363</f>
        <v>3</v>
      </c>
      <c r="M3381"/>
      <c r="N3381" s="5" t="s">
        <v>46</v>
      </c>
      <c r="O3381" s="11">
        <f>AVERAGE(O3370:O3379)</f>
        <v>-8.5649164565416926E-4</v>
      </c>
      <c r="P3381" s="11">
        <f t="shared" ref="P3381:R3381" si="6157">AVERAGE(P3370:P3379)</f>
        <v>4.6635394210032371E-5</v>
      </c>
      <c r="Q3381" s="11">
        <f t="shared" si="6157"/>
        <v>-1.0347299042729979E-3</v>
      </c>
      <c r="R3381" s="11">
        <f t="shared" si="6157"/>
        <v>4.4387672112988475E-5</v>
      </c>
    </row>
    <row r="3382" spans="1:20" x14ac:dyDescent="0.25">
      <c r="M3382"/>
      <c r="N3382"/>
      <c r="O3382"/>
    </row>
    <row r="3383" spans="1:20" x14ac:dyDescent="0.25">
      <c r="M3383"/>
      <c r="N3383"/>
      <c r="O3383"/>
    </row>
    <row r="3384" spans="1:20" x14ac:dyDescent="0.25">
      <c r="H3384" s="13">
        <f>H3366-O3381*$I3381</f>
        <v>3.0827973586431949</v>
      </c>
      <c r="I3384" s="13">
        <f t="shared" ref="I3384" si="6158">I3366-P3381*$I3381</f>
        <v>0.36430319258067229</v>
      </c>
      <c r="J3384" s="13">
        <f t="shared" ref="J3384" si="6159">J3366-Q3381*$I3381</f>
        <v>2.7786609981921342</v>
      </c>
      <c r="K3384" s="13">
        <f t="shared" ref="K3384" si="6160">K3366-R3381*$I3381</f>
        <v>-7.1469520902390532E-2</v>
      </c>
      <c r="M3384"/>
      <c r="N3384"/>
      <c r="O3384"/>
    </row>
    <row r="3385" spans="1:20" x14ac:dyDescent="0.25">
      <c r="H3385" s="36" t="s">
        <v>18</v>
      </c>
      <c r="I3385" s="36"/>
      <c r="J3385" s="36"/>
      <c r="K3385" s="36"/>
      <c r="M3385"/>
      <c r="N3385"/>
      <c r="O3385" s="37" t="s">
        <v>23</v>
      </c>
      <c r="P3385" s="37"/>
      <c r="Q3385" s="37"/>
      <c r="R3385" s="37"/>
    </row>
    <row r="3386" spans="1:20" x14ac:dyDescent="0.25">
      <c r="A3386" s="14" t="s">
        <v>45</v>
      </c>
      <c r="B3386" s="14">
        <f>B3368+1</f>
        <v>188</v>
      </c>
      <c r="H3386" s="8" t="s">
        <v>19</v>
      </c>
      <c r="I3386" s="8" t="s">
        <v>20</v>
      </c>
      <c r="J3386" s="8" t="s">
        <v>22</v>
      </c>
      <c r="K3386" s="8" t="s">
        <v>21</v>
      </c>
      <c r="M3386"/>
      <c r="N3386"/>
      <c r="O3386" s="8" t="s">
        <v>24</v>
      </c>
      <c r="P3386" s="8" t="s">
        <v>25</v>
      </c>
      <c r="Q3386" s="8" t="s">
        <v>26</v>
      </c>
      <c r="R3386" s="8" t="s">
        <v>27</v>
      </c>
    </row>
    <row r="3387" spans="1:20" ht="30" x14ac:dyDescent="0.25">
      <c r="A3387" s="6" t="s">
        <v>44</v>
      </c>
      <c r="B3387" s="6" t="s">
        <v>13</v>
      </c>
      <c r="C3387" s="7" t="s">
        <v>7</v>
      </c>
      <c r="D3387" s="6" t="s">
        <v>14</v>
      </c>
      <c r="E3387" s="6" t="s">
        <v>1</v>
      </c>
      <c r="F3387" s="6" t="s">
        <v>2</v>
      </c>
      <c r="G3387" s="6" t="s">
        <v>15</v>
      </c>
      <c r="H3387" s="9" t="s">
        <v>14</v>
      </c>
      <c r="I3387" s="9" t="s">
        <v>1</v>
      </c>
      <c r="J3387" s="9" t="s">
        <v>2</v>
      </c>
      <c r="K3387" s="9" t="s">
        <v>15</v>
      </c>
      <c r="L3387" s="6" t="s">
        <v>16</v>
      </c>
      <c r="M3387" s="6" t="s">
        <v>17</v>
      </c>
      <c r="N3387" s="6" t="s">
        <v>28</v>
      </c>
      <c r="O3387" s="9" t="s">
        <v>14</v>
      </c>
      <c r="P3387" s="9" t="s">
        <v>1</v>
      </c>
      <c r="Q3387" s="9" t="s">
        <v>2</v>
      </c>
      <c r="R3387" s="9" t="s">
        <v>15</v>
      </c>
      <c r="S3387" s="7" t="s">
        <v>42</v>
      </c>
      <c r="T3387" s="9" t="s">
        <v>43</v>
      </c>
    </row>
    <row r="3388" spans="1:20" x14ac:dyDescent="0.25">
      <c r="A3388" t="s">
        <v>39</v>
      </c>
      <c r="B3388" t="s">
        <v>29</v>
      </c>
      <c r="C3388" s="4">
        <f>C3370</f>
        <v>0</v>
      </c>
      <c r="D3388" s="4">
        <f t="shared" ref="D3388:G3388" si="6161">D3370</f>
        <v>-1</v>
      </c>
      <c r="E3388" s="4">
        <f t="shared" si="6161"/>
        <v>1</v>
      </c>
      <c r="F3388" s="4">
        <f t="shared" si="6161"/>
        <v>0</v>
      </c>
      <c r="G3388" s="4">
        <f t="shared" si="6161"/>
        <v>1</v>
      </c>
      <c r="H3388" s="12">
        <f>H3384</f>
        <v>3.0827973586431949</v>
      </c>
      <c r="I3388" s="12">
        <f t="shared" ref="I3388:K3388" si="6162">I3384</f>
        <v>0.36430319258067229</v>
      </c>
      <c r="J3388" s="12">
        <f t="shared" si="6162"/>
        <v>2.7786609981921342</v>
      </c>
      <c r="K3388" s="12">
        <f t="shared" si="6162"/>
        <v>-7.1469520902390532E-2</v>
      </c>
      <c r="L3388" s="4">
        <f>SUMPRODUCT(D3388:G3388,H3388:K3388)</f>
        <v>-2.7899636869649131</v>
      </c>
      <c r="M3388" s="11">
        <f>1/(1+EXP(-L3388))</f>
        <v>5.7868935035656627E-2</v>
      </c>
      <c r="N3388" s="12">
        <f>(M3388-C3388)^2</f>
        <v>3.348813642161047E-3</v>
      </c>
      <c r="O3388" s="12">
        <f>2*D3388*$M3388*(1-$M3388)*($M3388-$C3388)</f>
        <v>-6.310042726112618E-3</v>
      </c>
      <c r="P3388" s="12">
        <f t="shared" ref="P3388:P3397" si="6163">2*E3388*$M3388*(1-$M3388)*($M3388-$C3388)</f>
        <v>6.310042726112618E-3</v>
      </c>
      <c r="Q3388" s="12">
        <f t="shared" ref="Q3388:Q3397" si="6164">2*F3388*$M3388*(1-$M3388)*($M3388-$C3388)</f>
        <v>0</v>
      </c>
      <c r="R3388" s="12">
        <f t="shared" ref="R3388:R3397" si="6165">2*G3388*$M3388*(1-$M3388)*($M3388-$C3388)</f>
        <v>6.310042726112618E-3</v>
      </c>
      <c r="S3388" s="4">
        <f>IF(M3388&gt;0.5,1,0)</f>
        <v>0</v>
      </c>
      <c r="T3388" s="15" t="str">
        <f>IF(S3388=C3388,"OK","FAUX")</f>
        <v>OK</v>
      </c>
    </row>
    <row r="3389" spans="1:20" x14ac:dyDescent="0.25">
      <c r="A3389" t="s">
        <v>40</v>
      </c>
      <c r="B3389" t="s">
        <v>34</v>
      </c>
      <c r="C3389" s="4">
        <f t="shared" ref="C3389:G3389" si="6166">C3371</f>
        <v>1</v>
      </c>
      <c r="D3389" s="4">
        <f t="shared" si="6166"/>
        <v>0</v>
      </c>
      <c r="E3389" s="4">
        <f t="shared" si="6166"/>
        <v>1</v>
      </c>
      <c r="F3389" s="4">
        <f t="shared" si="6166"/>
        <v>1</v>
      </c>
      <c r="G3389" s="4">
        <f t="shared" si="6166"/>
        <v>1</v>
      </c>
      <c r="H3389" s="12">
        <f>H3384</f>
        <v>3.0827973586431949</v>
      </c>
      <c r="I3389" s="12">
        <f t="shared" ref="I3389:K3389" si="6167">I3384</f>
        <v>0.36430319258067229</v>
      </c>
      <c r="J3389" s="12">
        <f t="shared" si="6167"/>
        <v>2.7786609981921342</v>
      </c>
      <c r="K3389" s="12">
        <f t="shared" si="6167"/>
        <v>-7.1469520902390532E-2</v>
      </c>
      <c r="L3389" s="4">
        <f t="shared" ref="L3389:L3397" si="6168">SUMPRODUCT(D3389:G3389,H3389:K3389)</f>
        <v>3.071494669870416</v>
      </c>
      <c r="M3389" s="11">
        <f t="shared" ref="M3389:M3397" si="6169">1/(1+EXP(-L3389))</f>
        <v>0.95570149409419247</v>
      </c>
      <c r="N3389" s="12">
        <f t="shared" ref="N3389:N3397" si="6170">(M3389-C3389)^2</f>
        <v>1.9623576254868646E-3</v>
      </c>
      <c r="O3389" s="12">
        <f t="shared" ref="O3389:O3397" si="6171">2*D3389*$M3389*(1-$M3389)*($M3389-$C3389)</f>
        <v>0</v>
      </c>
      <c r="P3389" s="12">
        <f t="shared" si="6163"/>
        <v>-3.7508562292498564E-3</v>
      </c>
      <c r="Q3389" s="12">
        <f t="shared" si="6164"/>
        <v>-3.7508562292498564E-3</v>
      </c>
      <c r="R3389" s="12">
        <f t="shared" si="6165"/>
        <v>-3.7508562292498564E-3</v>
      </c>
      <c r="S3389" s="4">
        <f t="shared" ref="S3389:S3397" si="6172">IF(M3389&gt;0.5,1,0)</f>
        <v>1</v>
      </c>
      <c r="T3389" s="15" t="str">
        <f t="shared" ref="T3389:T3397" si="6173">IF(S3389=C3389,"OK","FAUX")</f>
        <v>OK</v>
      </c>
    </row>
    <row r="3390" spans="1:20" x14ac:dyDescent="0.25">
      <c r="A3390" t="s">
        <v>39</v>
      </c>
      <c r="B3390" t="s">
        <v>35</v>
      </c>
      <c r="C3390" s="4">
        <f t="shared" ref="C3390:G3390" si="6174">C3372</f>
        <v>0</v>
      </c>
      <c r="D3390" s="4">
        <f t="shared" si="6174"/>
        <v>-1</v>
      </c>
      <c r="E3390" s="4">
        <f t="shared" si="6174"/>
        <v>1</v>
      </c>
      <c r="F3390" s="4">
        <f t="shared" si="6174"/>
        <v>-1</v>
      </c>
      <c r="G3390" s="4">
        <f t="shared" si="6174"/>
        <v>0</v>
      </c>
      <c r="H3390" s="12">
        <f>H3384</f>
        <v>3.0827973586431949</v>
      </c>
      <c r="I3390" s="12">
        <f t="shared" ref="I3390:K3390" si="6175">I3384</f>
        <v>0.36430319258067229</v>
      </c>
      <c r="J3390" s="12">
        <f t="shared" si="6175"/>
        <v>2.7786609981921342</v>
      </c>
      <c r="K3390" s="12">
        <f t="shared" si="6175"/>
        <v>-7.1469520902390532E-2</v>
      </c>
      <c r="L3390" s="4">
        <f t="shared" si="6168"/>
        <v>-5.4971551642546572</v>
      </c>
      <c r="M3390" s="11">
        <f t="shared" si="6169"/>
        <v>4.0816857461732142E-3</v>
      </c>
      <c r="N3390" s="12">
        <f t="shared" si="6170"/>
        <v>1.6660158530513589E-5</v>
      </c>
      <c r="O3390" s="12">
        <f t="shared" si="6171"/>
        <v>-3.3184313997821213E-5</v>
      </c>
      <c r="P3390" s="12">
        <f t="shared" si="6163"/>
        <v>3.3184313997821213E-5</v>
      </c>
      <c r="Q3390" s="12">
        <f t="shared" si="6164"/>
        <v>-3.3184313997821213E-5</v>
      </c>
      <c r="R3390" s="12">
        <f t="shared" si="6165"/>
        <v>0</v>
      </c>
      <c r="S3390" s="4">
        <f t="shared" si="6172"/>
        <v>0</v>
      </c>
      <c r="T3390" s="15" t="str">
        <f t="shared" si="6173"/>
        <v>OK</v>
      </c>
    </row>
    <row r="3391" spans="1:20" x14ac:dyDescent="0.25">
      <c r="A3391" t="s">
        <v>39</v>
      </c>
      <c r="B3391" t="s">
        <v>37</v>
      </c>
      <c r="C3391" s="4">
        <f t="shared" ref="C3391:G3391" si="6176">C3373</f>
        <v>0</v>
      </c>
      <c r="D3391" s="4">
        <f t="shared" si="6176"/>
        <v>-1</v>
      </c>
      <c r="E3391" s="4">
        <f t="shared" si="6176"/>
        <v>0</v>
      </c>
      <c r="F3391" s="4">
        <f t="shared" si="6176"/>
        <v>-1</v>
      </c>
      <c r="G3391" s="4">
        <f t="shared" si="6176"/>
        <v>1</v>
      </c>
      <c r="H3391" s="12">
        <f>H3384</f>
        <v>3.0827973586431949</v>
      </c>
      <c r="I3391" s="12">
        <f t="shared" ref="I3391:K3391" si="6177">I3384</f>
        <v>0.36430319258067229</v>
      </c>
      <c r="J3391" s="12">
        <f t="shared" si="6177"/>
        <v>2.7786609981921342</v>
      </c>
      <c r="K3391" s="12">
        <f t="shared" si="6177"/>
        <v>-7.1469520902390532E-2</v>
      </c>
      <c r="L3391" s="4">
        <f t="shared" si="6168"/>
        <v>-5.9329278777377192</v>
      </c>
      <c r="M3391" s="11">
        <f t="shared" si="6169"/>
        <v>2.6437019759365733E-3</v>
      </c>
      <c r="N3391" s="12">
        <f t="shared" si="6170"/>
        <v>6.9891601375709422E-6</v>
      </c>
      <c r="O3391" s="12">
        <f t="shared" si="6171"/>
        <v>-1.3941365762210217E-5</v>
      </c>
      <c r="P3391" s="12">
        <f t="shared" si="6163"/>
        <v>0</v>
      </c>
      <c r="Q3391" s="12">
        <f t="shared" si="6164"/>
        <v>-1.3941365762210217E-5</v>
      </c>
      <c r="R3391" s="12">
        <f t="shared" si="6165"/>
        <v>1.3941365762210217E-5</v>
      </c>
      <c r="S3391" s="4">
        <f t="shared" si="6172"/>
        <v>0</v>
      </c>
      <c r="T3391" s="15" t="str">
        <f t="shared" si="6173"/>
        <v>OK</v>
      </c>
    </row>
    <row r="3392" spans="1:20" x14ac:dyDescent="0.25">
      <c r="A3392" t="s">
        <v>40</v>
      </c>
      <c r="B3392" t="s">
        <v>32</v>
      </c>
      <c r="C3392" s="4">
        <f t="shared" ref="C3392:G3392" si="6178">C3374</f>
        <v>1</v>
      </c>
      <c r="D3392" s="4">
        <f t="shared" si="6178"/>
        <v>1</v>
      </c>
      <c r="E3392" s="4">
        <f t="shared" si="6178"/>
        <v>1</v>
      </c>
      <c r="F3392" s="4">
        <f t="shared" si="6178"/>
        <v>0</v>
      </c>
      <c r="G3392" s="4">
        <f t="shared" si="6178"/>
        <v>1</v>
      </c>
      <c r="H3392" s="12">
        <f>H3384</f>
        <v>3.0827973586431949</v>
      </c>
      <c r="I3392" s="12">
        <f t="shared" ref="I3392:K3392" si="6179">I3384</f>
        <v>0.36430319258067229</v>
      </c>
      <c r="J3392" s="12">
        <f t="shared" si="6179"/>
        <v>2.7786609981921342</v>
      </c>
      <c r="K3392" s="12">
        <f t="shared" si="6179"/>
        <v>-7.1469520902390532E-2</v>
      </c>
      <c r="L3392" s="4">
        <f t="shared" si="6168"/>
        <v>3.3756310303214767</v>
      </c>
      <c r="M3392" s="11">
        <f t="shared" si="6169"/>
        <v>0.96693420314246847</v>
      </c>
      <c r="N3392" s="12">
        <f t="shared" si="6170"/>
        <v>1.0933469218235418E-3</v>
      </c>
      <c r="O3392" s="12">
        <f t="shared" si="6171"/>
        <v>-2.1143890692234342E-3</v>
      </c>
      <c r="P3392" s="12">
        <f t="shared" si="6163"/>
        <v>-2.1143890692234342E-3</v>
      </c>
      <c r="Q3392" s="12">
        <f t="shared" si="6164"/>
        <v>0</v>
      </c>
      <c r="R3392" s="12">
        <f t="shared" si="6165"/>
        <v>-2.1143890692234342E-3</v>
      </c>
      <c r="S3392" s="4">
        <f t="shared" si="6172"/>
        <v>1</v>
      </c>
      <c r="T3392" s="15" t="str">
        <f t="shared" si="6173"/>
        <v>OK</v>
      </c>
    </row>
    <row r="3393" spans="1:20" x14ac:dyDescent="0.25">
      <c r="A3393" t="s">
        <v>40</v>
      </c>
      <c r="B3393" t="s">
        <v>38</v>
      </c>
      <c r="C3393" s="4">
        <f t="shared" ref="C3393:G3393" si="6180">C3375</f>
        <v>1</v>
      </c>
      <c r="D3393" s="4">
        <f t="shared" si="6180"/>
        <v>1</v>
      </c>
      <c r="E3393" s="4">
        <f t="shared" si="6180"/>
        <v>1</v>
      </c>
      <c r="F3393" s="4">
        <f t="shared" si="6180"/>
        <v>1</v>
      </c>
      <c r="G3393" s="4">
        <f t="shared" si="6180"/>
        <v>0</v>
      </c>
      <c r="H3393" s="12">
        <f>H3384</f>
        <v>3.0827973586431949</v>
      </c>
      <c r="I3393" s="12">
        <f t="shared" ref="I3393:K3393" si="6181">I3384</f>
        <v>0.36430319258067229</v>
      </c>
      <c r="J3393" s="12">
        <f t="shared" si="6181"/>
        <v>2.7786609981921342</v>
      </c>
      <c r="K3393" s="12">
        <f t="shared" si="6181"/>
        <v>-7.1469520902390532E-2</v>
      </c>
      <c r="L3393" s="4">
        <f t="shared" si="6168"/>
        <v>6.225761549416001</v>
      </c>
      <c r="M3393" s="11">
        <f t="shared" si="6169"/>
        <v>0.99802608700248097</v>
      </c>
      <c r="N3393" s="12">
        <f t="shared" si="6170"/>
        <v>3.8963325217745777E-6</v>
      </c>
      <c r="O3393" s="12">
        <f t="shared" si="6171"/>
        <v>-7.7772830007343803E-6</v>
      </c>
      <c r="P3393" s="12">
        <f t="shared" si="6163"/>
        <v>-7.7772830007343803E-6</v>
      </c>
      <c r="Q3393" s="12">
        <f t="shared" si="6164"/>
        <v>-7.7772830007343803E-6</v>
      </c>
      <c r="R3393" s="12">
        <f t="shared" si="6165"/>
        <v>0</v>
      </c>
      <c r="S3393" s="4">
        <f t="shared" si="6172"/>
        <v>1</v>
      </c>
      <c r="T3393" s="15" t="str">
        <f t="shared" si="6173"/>
        <v>OK</v>
      </c>
    </row>
    <row r="3394" spans="1:20" x14ac:dyDescent="0.25">
      <c r="A3394" t="s">
        <v>39</v>
      </c>
      <c r="B3394" t="s">
        <v>31</v>
      </c>
      <c r="C3394" s="4">
        <f t="shared" ref="C3394:G3394" si="6182">C3376</f>
        <v>0</v>
      </c>
      <c r="D3394" s="4">
        <f t="shared" si="6182"/>
        <v>0</v>
      </c>
      <c r="E3394" s="4">
        <f t="shared" si="6182"/>
        <v>0</v>
      </c>
      <c r="F3394" s="4">
        <f t="shared" si="6182"/>
        <v>-1</v>
      </c>
      <c r="G3394" s="4">
        <f t="shared" si="6182"/>
        <v>0</v>
      </c>
      <c r="H3394" s="12">
        <f>H3384</f>
        <v>3.0827973586431949</v>
      </c>
      <c r="I3394" s="12">
        <f t="shared" ref="I3394:K3394" si="6183">I3384</f>
        <v>0.36430319258067229</v>
      </c>
      <c r="J3394" s="12">
        <f t="shared" si="6183"/>
        <v>2.7786609981921342</v>
      </c>
      <c r="K3394" s="12">
        <f t="shared" si="6183"/>
        <v>-7.1469520902390532E-2</v>
      </c>
      <c r="L3394" s="4">
        <f t="shared" si="6168"/>
        <v>-2.7786609981921342</v>
      </c>
      <c r="M3394" s="11">
        <f t="shared" si="6169"/>
        <v>5.8488247276875363E-2</v>
      </c>
      <c r="N3394" s="12">
        <f t="shared" si="6170"/>
        <v>3.4208750695209184E-3</v>
      </c>
      <c r="O3394" s="12">
        <f t="shared" si="6171"/>
        <v>0</v>
      </c>
      <c r="P3394" s="12">
        <f t="shared" si="6163"/>
        <v>0</v>
      </c>
      <c r="Q3394" s="12">
        <f t="shared" si="6164"/>
        <v>-6.4415881651029606E-3</v>
      </c>
      <c r="R3394" s="12">
        <f t="shared" si="6165"/>
        <v>0</v>
      </c>
      <c r="S3394" s="4">
        <f t="shared" si="6172"/>
        <v>0</v>
      </c>
      <c r="T3394" s="15" t="str">
        <f t="shared" si="6173"/>
        <v>OK</v>
      </c>
    </row>
    <row r="3395" spans="1:20" x14ac:dyDescent="0.25">
      <c r="A3395" t="s">
        <v>40</v>
      </c>
      <c r="B3395" t="s">
        <v>30</v>
      </c>
      <c r="C3395" s="4">
        <f t="shared" ref="C3395:G3395" si="6184">C3377</f>
        <v>1</v>
      </c>
      <c r="D3395" s="4">
        <f t="shared" si="6184"/>
        <v>1</v>
      </c>
      <c r="E3395" s="4">
        <f t="shared" si="6184"/>
        <v>0</v>
      </c>
      <c r="F3395" s="4">
        <f t="shared" si="6184"/>
        <v>1</v>
      </c>
      <c r="G3395" s="4">
        <f t="shared" si="6184"/>
        <v>1</v>
      </c>
      <c r="H3395" s="12">
        <f>H3384</f>
        <v>3.0827973586431949</v>
      </c>
      <c r="I3395" s="12">
        <f t="shared" ref="I3395:K3395" si="6185">I3384</f>
        <v>0.36430319258067229</v>
      </c>
      <c r="J3395" s="12">
        <f t="shared" si="6185"/>
        <v>2.7786609981921342</v>
      </c>
      <c r="K3395" s="12">
        <f t="shared" si="6185"/>
        <v>-7.1469520902390532E-2</v>
      </c>
      <c r="L3395" s="4">
        <f t="shared" si="6168"/>
        <v>5.789988835932939</v>
      </c>
      <c r="M3395" s="11">
        <f t="shared" si="6169"/>
        <v>0.99695130663791209</v>
      </c>
      <c r="N3395" s="12">
        <f t="shared" si="6170"/>
        <v>9.2945312160388621E-6</v>
      </c>
      <c r="O3395" s="12">
        <f t="shared" si="6171"/>
        <v>-1.8532390080833609E-5</v>
      </c>
      <c r="P3395" s="12">
        <f t="shared" si="6163"/>
        <v>0</v>
      </c>
      <c r="Q3395" s="12">
        <f t="shared" si="6164"/>
        <v>-1.8532390080833609E-5</v>
      </c>
      <c r="R3395" s="12">
        <f t="shared" si="6165"/>
        <v>-1.8532390080833609E-5</v>
      </c>
      <c r="S3395" s="4">
        <f t="shared" si="6172"/>
        <v>1</v>
      </c>
      <c r="T3395" s="15" t="str">
        <f t="shared" si="6173"/>
        <v>OK</v>
      </c>
    </row>
    <row r="3396" spans="1:20" x14ac:dyDescent="0.25">
      <c r="A3396" t="s">
        <v>39</v>
      </c>
      <c r="B3396" t="s">
        <v>36</v>
      </c>
      <c r="C3396" s="4">
        <f t="shared" ref="C3396:G3396" si="6186">C3378</f>
        <v>0</v>
      </c>
      <c r="D3396" s="4">
        <f t="shared" si="6186"/>
        <v>-1</v>
      </c>
      <c r="E3396" s="4">
        <f t="shared" si="6186"/>
        <v>0</v>
      </c>
      <c r="F3396" s="4">
        <f t="shared" si="6186"/>
        <v>-1</v>
      </c>
      <c r="G3396" s="4">
        <f t="shared" si="6186"/>
        <v>0</v>
      </c>
      <c r="H3396" s="12">
        <f>H3384</f>
        <v>3.0827973586431949</v>
      </c>
      <c r="I3396" s="12">
        <f t="shared" ref="I3396:K3396" si="6187">I3384</f>
        <v>0.36430319258067229</v>
      </c>
      <c r="J3396" s="12">
        <f t="shared" si="6187"/>
        <v>2.7786609981921342</v>
      </c>
      <c r="K3396" s="12">
        <f t="shared" si="6187"/>
        <v>-7.1469520902390532E-2</v>
      </c>
      <c r="L3396" s="4">
        <f t="shared" si="6168"/>
        <v>-5.8614583568353291</v>
      </c>
      <c r="M3396" s="11">
        <f t="shared" si="6169"/>
        <v>2.83900568184912E-3</v>
      </c>
      <c r="N3396" s="12">
        <f t="shared" si="6170"/>
        <v>8.0599532615715877E-6</v>
      </c>
      <c r="O3396" s="12">
        <f t="shared" si="6171"/>
        <v>-1.6074142016933094E-5</v>
      </c>
      <c r="P3396" s="12">
        <f t="shared" si="6163"/>
        <v>0</v>
      </c>
      <c r="Q3396" s="12">
        <f t="shared" si="6164"/>
        <v>-1.6074142016933094E-5</v>
      </c>
      <c r="R3396" s="12">
        <f t="shared" si="6165"/>
        <v>0</v>
      </c>
      <c r="S3396" s="4">
        <f t="shared" si="6172"/>
        <v>0</v>
      </c>
      <c r="T3396" s="15" t="str">
        <f t="shared" si="6173"/>
        <v>OK</v>
      </c>
    </row>
    <row r="3397" spans="1:20" x14ac:dyDescent="0.25">
      <c r="A3397" t="s">
        <v>40</v>
      </c>
      <c r="B3397" t="s">
        <v>33</v>
      </c>
      <c r="C3397" s="4">
        <f t="shared" ref="C3397:G3397" si="6188">C3379</f>
        <v>1</v>
      </c>
      <c r="D3397" s="4">
        <f t="shared" si="6188"/>
        <v>1</v>
      </c>
      <c r="E3397" s="4">
        <f t="shared" si="6188"/>
        <v>1</v>
      </c>
      <c r="F3397" s="4">
        <f t="shared" si="6188"/>
        <v>1</v>
      </c>
      <c r="G3397" s="4">
        <f t="shared" si="6188"/>
        <v>0</v>
      </c>
      <c r="H3397" s="12">
        <f>H3384</f>
        <v>3.0827973586431949</v>
      </c>
      <c r="I3397" s="12">
        <f t="shared" ref="I3397:K3397" si="6189">I3384</f>
        <v>0.36430319258067229</v>
      </c>
      <c r="J3397" s="12">
        <f t="shared" si="6189"/>
        <v>2.7786609981921342</v>
      </c>
      <c r="K3397" s="12">
        <f t="shared" si="6189"/>
        <v>-7.1469520902390532E-2</v>
      </c>
      <c r="L3397" s="4">
        <f t="shared" si="6168"/>
        <v>6.225761549416001</v>
      </c>
      <c r="M3397" s="11">
        <f t="shared" si="6169"/>
        <v>0.99802608700248097</v>
      </c>
      <c r="N3397" s="12">
        <f t="shared" si="6170"/>
        <v>3.8963325217745777E-6</v>
      </c>
      <c r="O3397" s="12">
        <f t="shared" si="6171"/>
        <v>-7.7772830007343803E-6</v>
      </c>
      <c r="P3397" s="12">
        <f t="shared" si="6163"/>
        <v>-7.7772830007343803E-6</v>
      </c>
      <c r="Q3397" s="12">
        <f t="shared" si="6164"/>
        <v>-7.7772830007343803E-6</v>
      </c>
      <c r="R3397" s="12">
        <f t="shared" si="6165"/>
        <v>0</v>
      </c>
      <c r="S3397" s="4">
        <f t="shared" si="6172"/>
        <v>1</v>
      </c>
      <c r="T3397" s="15" t="str">
        <f t="shared" si="6173"/>
        <v>OK</v>
      </c>
    </row>
    <row r="3398" spans="1:20" x14ac:dyDescent="0.25">
      <c r="M3398" s="5" t="s">
        <v>47</v>
      </c>
      <c r="N3398" s="11">
        <f>AVERAGE(N3388:N3397)</f>
        <v>9.8741897271816133E-4</v>
      </c>
      <c r="O3398"/>
    </row>
    <row r="3399" spans="1:20" x14ac:dyDescent="0.25">
      <c r="H3399" t="s">
        <v>41</v>
      </c>
      <c r="I3399">
        <f>I3381</f>
        <v>3</v>
      </c>
      <c r="M3399"/>
      <c r="N3399" s="5" t="s">
        <v>46</v>
      </c>
      <c r="O3399" s="11">
        <f>AVERAGE(O3388:O3397)</f>
        <v>-8.5217185731953186E-4</v>
      </c>
      <c r="P3399" s="11">
        <f t="shared" ref="P3399:R3399" si="6190">AVERAGE(P3388:P3397)</f>
        <v>4.6242717563567981E-5</v>
      </c>
      <c r="Q3399" s="11">
        <f t="shared" si="6190"/>
        <v>-1.0289731172212083E-3</v>
      </c>
      <c r="R3399" s="11">
        <f t="shared" si="6190"/>
        <v>4.4020640332070423E-5</v>
      </c>
    </row>
    <row r="3400" spans="1:20" x14ac:dyDescent="0.25">
      <c r="M3400"/>
      <c r="N3400"/>
      <c r="O3400"/>
    </row>
    <row r="3401" spans="1:20" x14ac:dyDescent="0.25">
      <c r="M3401"/>
      <c r="N3401"/>
      <c r="O3401"/>
    </row>
    <row r="3402" spans="1:20" x14ac:dyDescent="0.25">
      <c r="H3402" s="13">
        <f>H3384-O3399*$I3399</f>
        <v>3.0853538742151536</v>
      </c>
      <c r="I3402" s="13">
        <f t="shared" ref="I3402" si="6191">I3384-P3399*$I3399</f>
        <v>0.36416446442798156</v>
      </c>
      <c r="J3402" s="13">
        <f t="shared" ref="J3402" si="6192">J3384-Q3399*$I3399</f>
        <v>2.781747917543798</v>
      </c>
      <c r="K3402" s="13">
        <f t="shared" ref="K3402" si="6193">K3384-R3399*$I3399</f>
        <v>-7.1601582823386745E-2</v>
      </c>
      <c r="M3402"/>
      <c r="N3402"/>
      <c r="O3402"/>
    </row>
    <row r="3403" spans="1:20" x14ac:dyDescent="0.25">
      <c r="H3403" s="36" t="s">
        <v>18</v>
      </c>
      <c r="I3403" s="36"/>
      <c r="J3403" s="36"/>
      <c r="K3403" s="36"/>
      <c r="M3403"/>
      <c r="N3403"/>
      <c r="O3403" s="37" t="s">
        <v>23</v>
      </c>
      <c r="P3403" s="37"/>
      <c r="Q3403" s="37"/>
      <c r="R3403" s="37"/>
    </row>
    <row r="3404" spans="1:20" x14ac:dyDescent="0.25">
      <c r="A3404" s="14" t="s">
        <v>45</v>
      </c>
      <c r="B3404" s="14">
        <f>B3386+1</f>
        <v>189</v>
      </c>
      <c r="H3404" s="8" t="s">
        <v>19</v>
      </c>
      <c r="I3404" s="8" t="s">
        <v>20</v>
      </c>
      <c r="J3404" s="8" t="s">
        <v>22</v>
      </c>
      <c r="K3404" s="8" t="s">
        <v>21</v>
      </c>
      <c r="M3404"/>
      <c r="N3404"/>
      <c r="O3404" s="8" t="s">
        <v>24</v>
      </c>
      <c r="P3404" s="8" t="s">
        <v>25</v>
      </c>
      <c r="Q3404" s="8" t="s">
        <v>26</v>
      </c>
      <c r="R3404" s="8" t="s">
        <v>27</v>
      </c>
    </row>
    <row r="3405" spans="1:20" ht="30" x14ac:dyDescent="0.25">
      <c r="A3405" s="6" t="s">
        <v>44</v>
      </c>
      <c r="B3405" s="6" t="s">
        <v>13</v>
      </c>
      <c r="C3405" s="7" t="s">
        <v>7</v>
      </c>
      <c r="D3405" s="6" t="s">
        <v>14</v>
      </c>
      <c r="E3405" s="6" t="s">
        <v>1</v>
      </c>
      <c r="F3405" s="6" t="s">
        <v>2</v>
      </c>
      <c r="G3405" s="6" t="s">
        <v>15</v>
      </c>
      <c r="H3405" s="9" t="s">
        <v>14</v>
      </c>
      <c r="I3405" s="9" t="s">
        <v>1</v>
      </c>
      <c r="J3405" s="9" t="s">
        <v>2</v>
      </c>
      <c r="K3405" s="9" t="s">
        <v>15</v>
      </c>
      <c r="L3405" s="6" t="s">
        <v>16</v>
      </c>
      <c r="M3405" s="6" t="s">
        <v>17</v>
      </c>
      <c r="N3405" s="6" t="s">
        <v>28</v>
      </c>
      <c r="O3405" s="9" t="s">
        <v>14</v>
      </c>
      <c r="P3405" s="9" t="s">
        <v>1</v>
      </c>
      <c r="Q3405" s="9" t="s">
        <v>2</v>
      </c>
      <c r="R3405" s="9" t="s">
        <v>15</v>
      </c>
      <c r="S3405" s="7" t="s">
        <v>42</v>
      </c>
      <c r="T3405" s="9" t="s">
        <v>43</v>
      </c>
    </row>
    <row r="3406" spans="1:20" x14ac:dyDescent="0.25">
      <c r="A3406" t="s">
        <v>39</v>
      </c>
      <c r="B3406" t="s">
        <v>29</v>
      </c>
      <c r="C3406" s="4">
        <f>C3388</f>
        <v>0</v>
      </c>
      <c r="D3406" s="4">
        <f t="shared" ref="D3406:G3406" si="6194">D3388</f>
        <v>-1</v>
      </c>
      <c r="E3406" s="4">
        <f t="shared" si="6194"/>
        <v>1</v>
      </c>
      <c r="F3406" s="4">
        <f t="shared" si="6194"/>
        <v>0</v>
      </c>
      <c r="G3406" s="4">
        <f t="shared" si="6194"/>
        <v>1</v>
      </c>
      <c r="H3406" s="12">
        <f>H3402</f>
        <v>3.0853538742151536</v>
      </c>
      <c r="I3406" s="12">
        <f t="shared" ref="I3406:K3406" si="6195">I3402</f>
        <v>0.36416446442798156</v>
      </c>
      <c r="J3406" s="12">
        <f t="shared" si="6195"/>
        <v>2.781747917543798</v>
      </c>
      <c r="K3406" s="12">
        <f t="shared" si="6195"/>
        <v>-7.1601582823386745E-2</v>
      </c>
      <c r="L3406" s="4">
        <f>SUMPRODUCT(D3406:G3406,H3406:K3406)</f>
        <v>-2.7927909926105587</v>
      </c>
      <c r="M3406" s="11">
        <f>1/(1+EXP(-L3406))</f>
        <v>5.7714982537920449E-2</v>
      </c>
      <c r="N3406" s="12">
        <f>(M3406-C3406)^2</f>
        <v>3.3310192093524622E-3</v>
      </c>
      <c r="O3406" s="12">
        <f>2*D3406*$M3406*(1-$M3406)*($M3406-$C3406)</f>
        <v>-6.2775389877024156E-3</v>
      </c>
      <c r="P3406" s="12">
        <f t="shared" ref="P3406:P3415" si="6196">2*E3406*$M3406*(1-$M3406)*($M3406-$C3406)</f>
        <v>6.2775389877024156E-3</v>
      </c>
      <c r="Q3406" s="12">
        <f t="shared" ref="Q3406:Q3415" si="6197">2*F3406*$M3406*(1-$M3406)*($M3406-$C3406)</f>
        <v>0</v>
      </c>
      <c r="R3406" s="12">
        <f t="shared" ref="R3406:R3415" si="6198">2*G3406*$M3406*(1-$M3406)*($M3406-$C3406)</f>
        <v>6.2775389877024156E-3</v>
      </c>
      <c r="S3406" s="4">
        <f>IF(M3406&gt;0.5,1,0)</f>
        <v>0</v>
      </c>
      <c r="T3406" s="15" t="str">
        <f>IF(S3406=C3406,"OK","FAUX")</f>
        <v>OK</v>
      </c>
    </row>
    <row r="3407" spans="1:20" x14ac:dyDescent="0.25">
      <c r="A3407" t="s">
        <v>40</v>
      </c>
      <c r="B3407" t="s">
        <v>34</v>
      </c>
      <c r="C3407" s="4">
        <f t="shared" ref="C3407:G3407" si="6199">C3389</f>
        <v>1</v>
      </c>
      <c r="D3407" s="4">
        <f t="shared" si="6199"/>
        <v>0</v>
      </c>
      <c r="E3407" s="4">
        <f t="shared" si="6199"/>
        <v>1</v>
      </c>
      <c r="F3407" s="4">
        <f t="shared" si="6199"/>
        <v>1</v>
      </c>
      <c r="G3407" s="4">
        <f t="shared" si="6199"/>
        <v>1</v>
      </c>
      <c r="H3407" s="12">
        <f>H3402</f>
        <v>3.0853538742151536</v>
      </c>
      <c r="I3407" s="12">
        <f t="shared" ref="I3407:K3407" si="6200">I3402</f>
        <v>0.36416446442798156</v>
      </c>
      <c r="J3407" s="12">
        <f t="shared" si="6200"/>
        <v>2.781747917543798</v>
      </c>
      <c r="K3407" s="12">
        <f t="shared" si="6200"/>
        <v>-7.1601582823386745E-2</v>
      </c>
      <c r="L3407" s="4">
        <f t="shared" ref="L3407:L3415" si="6201">SUMPRODUCT(D3407:G3407,H3407:K3407)</f>
        <v>3.0743107991483929</v>
      </c>
      <c r="M3407" s="11">
        <f t="shared" ref="M3407:M3415" si="6202">1/(1+EXP(-L3407))</f>
        <v>0.95582056527643644</v>
      </c>
      <c r="N3407" s="12">
        <f t="shared" ref="N3407:N3415" si="6203">(M3407-C3407)^2</f>
        <v>1.9518224524936135E-3</v>
      </c>
      <c r="O3407" s="12">
        <f t="shared" ref="O3407:O3415" si="6204">2*D3407*$M3407*(1-$M3407)*($M3407-$C3407)</f>
        <v>0</v>
      </c>
      <c r="P3407" s="12">
        <f t="shared" si="6196"/>
        <v>-3.7311840797233727E-3</v>
      </c>
      <c r="Q3407" s="12">
        <f t="shared" si="6197"/>
        <v>-3.7311840797233727E-3</v>
      </c>
      <c r="R3407" s="12">
        <f t="shared" si="6198"/>
        <v>-3.7311840797233727E-3</v>
      </c>
      <c r="S3407" s="4">
        <f t="shared" ref="S3407:S3415" si="6205">IF(M3407&gt;0.5,1,0)</f>
        <v>1</v>
      </c>
      <c r="T3407" s="15" t="str">
        <f t="shared" ref="T3407:T3415" si="6206">IF(S3407=C3407,"OK","FAUX")</f>
        <v>OK</v>
      </c>
    </row>
    <row r="3408" spans="1:20" x14ac:dyDescent="0.25">
      <c r="A3408" t="s">
        <v>39</v>
      </c>
      <c r="B3408" t="s">
        <v>35</v>
      </c>
      <c r="C3408" s="4">
        <f t="shared" ref="C3408:G3408" si="6207">C3390</f>
        <v>0</v>
      </c>
      <c r="D3408" s="4">
        <f t="shared" si="6207"/>
        <v>-1</v>
      </c>
      <c r="E3408" s="4">
        <f t="shared" si="6207"/>
        <v>1</v>
      </c>
      <c r="F3408" s="4">
        <f t="shared" si="6207"/>
        <v>-1</v>
      </c>
      <c r="G3408" s="4">
        <f t="shared" si="6207"/>
        <v>0</v>
      </c>
      <c r="H3408" s="12">
        <f>H3402</f>
        <v>3.0853538742151536</v>
      </c>
      <c r="I3408" s="12">
        <f t="shared" ref="I3408:K3408" si="6208">I3402</f>
        <v>0.36416446442798156</v>
      </c>
      <c r="J3408" s="12">
        <f t="shared" si="6208"/>
        <v>2.781747917543798</v>
      </c>
      <c r="K3408" s="12">
        <f t="shared" si="6208"/>
        <v>-7.1601582823386745E-2</v>
      </c>
      <c r="L3408" s="4">
        <f t="shared" si="6201"/>
        <v>-5.5029373273309705</v>
      </c>
      <c r="M3408" s="11">
        <f t="shared" si="6202"/>
        <v>4.0582483768164439E-3</v>
      </c>
      <c r="N3408" s="12">
        <f t="shared" si="6203"/>
        <v>1.6469379887933303E-5</v>
      </c>
      <c r="O3408" s="12">
        <f t="shared" si="6204"/>
        <v>-3.2805086107471842E-5</v>
      </c>
      <c r="P3408" s="12">
        <f t="shared" si="6196"/>
        <v>3.2805086107471842E-5</v>
      </c>
      <c r="Q3408" s="12">
        <f t="shared" si="6197"/>
        <v>-3.2805086107471842E-5</v>
      </c>
      <c r="R3408" s="12">
        <f t="shared" si="6198"/>
        <v>0</v>
      </c>
      <c r="S3408" s="4">
        <f t="shared" si="6205"/>
        <v>0</v>
      </c>
      <c r="T3408" s="15" t="str">
        <f t="shared" si="6206"/>
        <v>OK</v>
      </c>
    </row>
    <row r="3409" spans="1:20" x14ac:dyDescent="0.25">
      <c r="A3409" t="s">
        <v>39</v>
      </c>
      <c r="B3409" t="s">
        <v>37</v>
      </c>
      <c r="C3409" s="4">
        <f t="shared" ref="C3409:G3409" si="6209">C3391</f>
        <v>0</v>
      </c>
      <c r="D3409" s="4">
        <f t="shared" si="6209"/>
        <v>-1</v>
      </c>
      <c r="E3409" s="4">
        <f t="shared" si="6209"/>
        <v>0</v>
      </c>
      <c r="F3409" s="4">
        <f t="shared" si="6209"/>
        <v>-1</v>
      </c>
      <c r="G3409" s="4">
        <f t="shared" si="6209"/>
        <v>1</v>
      </c>
      <c r="H3409" s="12">
        <f>H3402</f>
        <v>3.0853538742151536</v>
      </c>
      <c r="I3409" s="12">
        <f t="shared" ref="I3409:K3409" si="6210">I3402</f>
        <v>0.36416446442798156</v>
      </c>
      <c r="J3409" s="12">
        <f t="shared" si="6210"/>
        <v>2.781747917543798</v>
      </c>
      <c r="K3409" s="12">
        <f t="shared" si="6210"/>
        <v>-7.1601582823386745E-2</v>
      </c>
      <c r="L3409" s="4">
        <f t="shared" si="6201"/>
        <v>-5.9387033745823388</v>
      </c>
      <c r="M3409" s="11">
        <f t="shared" si="6202"/>
        <v>2.6285173092447846E-3</v>
      </c>
      <c r="N3409" s="12">
        <f t="shared" si="6203"/>
        <v>6.9091032449994429E-6</v>
      </c>
      <c r="O3409" s="12">
        <f t="shared" si="6204"/>
        <v>-1.3781885095057207E-5</v>
      </c>
      <c r="P3409" s="12">
        <f t="shared" si="6196"/>
        <v>0</v>
      </c>
      <c r="Q3409" s="12">
        <f t="shared" si="6197"/>
        <v>-1.3781885095057207E-5</v>
      </c>
      <c r="R3409" s="12">
        <f t="shared" si="6198"/>
        <v>1.3781885095057207E-5</v>
      </c>
      <c r="S3409" s="4">
        <f t="shared" si="6205"/>
        <v>0</v>
      </c>
      <c r="T3409" s="15" t="str">
        <f t="shared" si="6206"/>
        <v>OK</v>
      </c>
    </row>
    <row r="3410" spans="1:20" x14ac:dyDescent="0.25">
      <c r="A3410" t="s">
        <v>40</v>
      </c>
      <c r="B3410" t="s">
        <v>32</v>
      </c>
      <c r="C3410" s="4">
        <f t="shared" ref="C3410:G3410" si="6211">C3392</f>
        <v>1</v>
      </c>
      <c r="D3410" s="4">
        <f t="shared" si="6211"/>
        <v>1</v>
      </c>
      <c r="E3410" s="4">
        <f t="shared" si="6211"/>
        <v>1</v>
      </c>
      <c r="F3410" s="4">
        <f t="shared" si="6211"/>
        <v>0</v>
      </c>
      <c r="G3410" s="4">
        <f t="shared" si="6211"/>
        <v>1</v>
      </c>
      <c r="H3410" s="12">
        <f>H3402</f>
        <v>3.0853538742151536</v>
      </c>
      <c r="I3410" s="12">
        <f t="shared" ref="I3410:K3410" si="6212">I3402</f>
        <v>0.36416446442798156</v>
      </c>
      <c r="J3410" s="12">
        <f t="shared" si="6212"/>
        <v>2.781747917543798</v>
      </c>
      <c r="K3410" s="12">
        <f t="shared" si="6212"/>
        <v>-7.1601582823386745E-2</v>
      </c>
      <c r="L3410" s="4">
        <f t="shared" si="6201"/>
        <v>3.3779167558197485</v>
      </c>
      <c r="M3410" s="11">
        <f t="shared" si="6202"/>
        <v>0.96700720544060292</v>
      </c>
      <c r="N3410" s="12">
        <f t="shared" si="6203"/>
        <v>1.0885244928385814E-3</v>
      </c>
      <c r="O3410" s="12">
        <f t="shared" si="6204"/>
        <v>-2.1052220557469721E-3</v>
      </c>
      <c r="P3410" s="12">
        <f t="shared" si="6196"/>
        <v>-2.1052220557469721E-3</v>
      </c>
      <c r="Q3410" s="12">
        <f t="shared" si="6197"/>
        <v>0</v>
      </c>
      <c r="R3410" s="12">
        <f t="shared" si="6198"/>
        <v>-2.1052220557469721E-3</v>
      </c>
      <c r="S3410" s="4">
        <f t="shared" si="6205"/>
        <v>1</v>
      </c>
      <c r="T3410" s="15" t="str">
        <f t="shared" si="6206"/>
        <v>OK</v>
      </c>
    </row>
    <row r="3411" spans="1:20" x14ac:dyDescent="0.25">
      <c r="A3411" t="s">
        <v>40</v>
      </c>
      <c r="B3411" t="s">
        <v>38</v>
      </c>
      <c r="C3411" s="4">
        <f t="shared" ref="C3411:G3411" si="6213">C3393</f>
        <v>1</v>
      </c>
      <c r="D3411" s="4">
        <f t="shared" si="6213"/>
        <v>1</v>
      </c>
      <c r="E3411" s="4">
        <f t="shared" si="6213"/>
        <v>1</v>
      </c>
      <c r="F3411" s="4">
        <f t="shared" si="6213"/>
        <v>1</v>
      </c>
      <c r="G3411" s="4">
        <f t="shared" si="6213"/>
        <v>0</v>
      </c>
      <c r="H3411" s="12">
        <f>H3402</f>
        <v>3.0853538742151536</v>
      </c>
      <c r="I3411" s="12">
        <f t="shared" ref="I3411:K3411" si="6214">I3402</f>
        <v>0.36416446442798156</v>
      </c>
      <c r="J3411" s="12">
        <f t="shared" si="6214"/>
        <v>2.781747917543798</v>
      </c>
      <c r="K3411" s="12">
        <f t="shared" si="6214"/>
        <v>-7.1601582823386745E-2</v>
      </c>
      <c r="L3411" s="4">
        <f t="shared" si="6201"/>
        <v>6.2312662561869328</v>
      </c>
      <c r="M3411" s="11">
        <f t="shared" si="6202"/>
        <v>0.99803690169091297</v>
      </c>
      <c r="N3411" s="12">
        <f t="shared" si="6203"/>
        <v>3.8537549711403573E-6</v>
      </c>
      <c r="O3411" s="12">
        <f t="shared" si="6204"/>
        <v>-7.6923793425457502E-6</v>
      </c>
      <c r="P3411" s="12">
        <f t="shared" si="6196"/>
        <v>-7.6923793425457502E-6</v>
      </c>
      <c r="Q3411" s="12">
        <f t="shared" si="6197"/>
        <v>-7.6923793425457502E-6</v>
      </c>
      <c r="R3411" s="12">
        <f t="shared" si="6198"/>
        <v>0</v>
      </c>
      <c r="S3411" s="4">
        <f t="shared" si="6205"/>
        <v>1</v>
      </c>
      <c r="T3411" s="15" t="str">
        <f t="shared" si="6206"/>
        <v>OK</v>
      </c>
    </row>
    <row r="3412" spans="1:20" x14ac:dyDescent="0.25">
      <c r="A3412" t="s">
        <v>39</v>
      </c>
      <c r="B3412" t="s">
        <v>31</v>
      </c>
      <c r="C3412" s="4">
        <f t="shared" ref="C3412:G3412" si="6215">C3394</f>
        <v>0</v>
      </c>
      <c r="D3412" s="4">
        <f t="shared" si="6215"/>
        <v>0</v>
      </c>
      <c r="E3412" s="4">
        <f t="shared" si="6215"/>
        <v>0</v>
      </c>
      <c r="F3412" s="4">
        <f t="shared" si="6215"/>
        <v>-1</v>
      </c>
      <c r="G3412" s="4">
        <f t="shared" si="6215"/>
        <v>0</v>
      </c>
      <c r="H3412" s="12">
        <f>H3402</f>
        <v>3.0853538742151536</v>
      </c>
      <c r="I3412" s="12">
        <f t="shared" ref="I3412:K3412" si="6216">I3402</f>
        <v>0.36416446442798156</v>
      </c>
      <c r="J3412" s="12">
        <f t="shared" si="6216"/>
        <v>2.781747917543798</v>
      </c>
      <c r="K3412" s="12">
        <f t="shared" si="6216"/>
        <v>-7.1601582823386745E-2</v>
      </c>
      <c r="L3412" s="4">
        <f t="shared" si="6201"/>
        <v>-2.781747917543798</v>
      </c>
      <c r="M3412" s="11">
        <f t="shared" si="6202"/>
        <v>5.8318490238529766E-2</v>
      </c>
      <c r="N3412" s="12">
        <f t="shared" si="6203"/>
        <v>3.4010463037014915E-3</v>
      </c>
      <c r="O3412" s="12">
        <f t="shared" si="6204"/>
        <v>0</v>
      </c>
      <c r="P3412" s="12">
        <f t="shared" si="6196"/>
        <v>0</v>
      </c>
      <c r="Q3412" s="12">
        <f t="shared" si="6197"/>
        <v>-6.4054048360765769E-3</v>
      </c>
      <c r="R3412" s="12">
        <f t="shared" si="6198"/>
        <v>0</v>
      </c>
      <c r="S3412" s="4">
        <f t="shared" si="6205"/>
        <v>0</v>
      </c>
      <c r="T3412" s="15" t="str">
        <f t="shared" si="6206"/>
        <v>OK</v>
      </c>
    </row>
    <row r="3413" spans="1:20" x14ac:dyDescent="0.25">
      <c r="A3413" t="s">
        <v>40</v>
      </c>
      <c r="B3413" t="s">
        <v>30</v>
      </c>
      <c r="C3413" s="4">
        <f t="shared" ref="C3413:G3413" si="6217">C3395</f>
        <v>1</v>
      </c>
      <c r="D3413" s="4">
        <f t="shared" si="6217"/>
        <v>1</v>
      </c>
      <c r="E3413" s="4">
        <f t="shared" si="6217"/>
        <v>0</v>
      </c>
      <c r="F3413" s="4">
        <f t="shared" si="6217"/>
        <v>1</v>
      </c>
      <c r="G3413" s="4">
        <f t="shared" si="6217"/>
        <v>1</v>
      </c>
      <c r="H3413" s="12">
        <f>H3402</f>
        <v>3.0853538742151536</v>
      </c>
      <c r="I3413" s="12">
        <f t="shared" ref="I3413:K3413" si="6218">I3402</f>
        <v>0.36416446442798156</v>
      </c>
      <c r="J3413" s="12">
        <f t="shared" si="6218"/>
        <v>2.781747917543798</v>
      </c>
      <c r="K3413" s="12">
        <f t="shared" si="6218"/>
        <v>-7.1601582823386745E-2</v>
      </c>
      <c r="L3413" s="4">
        <f t="shared" si="6201"/>
        <v>5.7955002089355645</v>
      </c>
      <c r="M3413" s="11">
        <f t="shared" si="6202"/>
        <v>0.9969680121019584</v>
      </c>
      <c r="N3413" s="12">
        <f t="shared" si="6203"/>
        <v>9.1929506138707162E-6</v>
      </c>
      <c r="O3413" s="12">
        <f t="shared" si="6204"/>
        <v>-1.833015539772433E-5</v>
      </c>
      <c r="P3413" s="12">
        <f t="shared" si="6196"/>
        <v>0</v>
      </c>
      <c r="Q3413" s="12">
        <f t="shared" si="6197"/>
        <v>-1.833015539772433E-5</v>
      </c>
      <c r="R3413" s="12">
        <f t="shared" si="6198"/>
        <v>-1.833015539772433E-5</v>
      </c>
      <c r="S3413" s="4">
        <f t="shared" si="6205"/>
        <v>1</v>
      </c>
      <c r="T3413" s="15" t="str">
        <f t="shared" si="6206"/>
        <v>OK</v>
      </c>
    </row>
    <row r="3414" spans="1:20" x14ac:dyDescent="0.25">
      <c r="A3414" t="s">
        <v>39</v>
      </c>
      <c r="B3414" t="s">
        <v>36</v>
      </c>
      <c r="C3414" s="4">
        <f t="shared" ref="C3414:G3414" si="6219">C3396</f>
        <v>0</v>
      </c>
      <c r="D3414" s="4">
        <f t="shared" si="6219"/>
        <v>-1</v>
      </c>
      <c r="E3414" s="4">
        <f t="shared" si="6219"/>
        <v>0</v>
      </c>
      <c r="F3414" s="4">
        <f t="shared" si="6219"/>
        <v>-1</v>
      </c>
      <c r="G3414" s="4">
        <f t="shared" si="6219"/>
        <v>0</v>
      </c>
      <c r="H3414" s="12">
        <f>H3402</f>
        <v>3.0853538742151536</v>
      </c>
      <c r="I3414" s="12">
        <f t="shared" ref="I3414:K3414" si="6220">I3402</f>
        <v>0.36416446442798156</v>
      </c>
      <c r="J3414" s="12">
        <f t="shared" si="6220"/>
        <v>2.781747917543798</v>
      </c>
      <c r="K3414" s="12">
        <f t="shared" si="6220"/>
        <v>-7.1601582823386745E-2</v>
      </c>
      <c r="L3414" s="4">
        <f t="shared" si="6201"/>
        <v>-5.8671017917589516</v>
      </c>
      <c r="M3414" s="11">
        <f t="shared" si="6202"/>
        <v>2.8230741651284709E-3</v>
      </c>
      <c r="N3414" s="12">
        <f t="shared" si="6203"/>
        <v>7.9697477418158134E-6</v>
      </c>
      <c r="O3414" s="12">
        <f t="shared" si="6204"/>
        <v>-1.5894497105726602E-5</v>
      </c>
      <c r="P3414" s="12">
        <f t="shared" si="6196"/>
        <v>0</v>
      </c>
      <c r="Q3414" s="12">
        <f t="shared" si="6197"/>
        <v>-1.5894497105726602E-5</v>
      </c>
      <c r="R3414" s="12">
        <f t="shared" si="6198"/>
        <v>0</v>
      </c>
      <c r="S3414" s="4">
        <f t="shared" si="6205"/>
        <v>0</v>
      </c>
      <c r="T3414" s="15" t="str">
        <f t="shared" si="6206"/>
        <v>OK</v>
      </c>
    </row>
    <row r="3415" spans="1:20" x14ac:dyDescent="0.25">
      <c r="A3415" t="s">
        <v>40</v>
      </c>
      <c r="B3415" t="s">
        <v>33</v>
      </c>
      <c r="C3415" s="4">
        <f t="shared" ref="C3415:G3415" si="6221">C3397</f>
        <v>1</v>
      </c>
      <c r="D3415" s="4">
        <f t="shared" si="6221"/>
        <v>1</v>
      </c>
      <c r="E3415" s="4">
        <f t="shared" si="6221"/>
        <v>1</v>
      </c>
      <c r="F3415" s="4">
        <f t="shared" si="6221"/>
        <v>1</v>
      </c>
      <c r="G3415" s="4">
        <f t="shared" si="6221"/>
        <v>0</v>
      </c>
      <c r="H3415" s="12">
        <f>H3402</f>
        <v>3.0853538742151536</v>
      </c>
      <c r="I3415" s="12">
        <f t="shared" ref="I3415:K3415" si="6222">I3402</f>
        <v>0.36416446442798156</v>
      </c>
      <c r="J3415" s="12">
        <f t="shared" si="6222"/>
        <v>2.781747917543798</v>
      </c>
      <c r="K3415" s="12">
        <f t="shared" si="6222"/>
        <v>-7.1601582823386745E-2</v>
      </c>
      <c r="L3415" s="4">
        <f t="shared" si="6201"/>
        <v>6.2312662561869328</v>
      </c>
      <c r="M3415" s="11">
        <f t="shared" si="6202"/>
        <v>0.99803690169091297</v>
      </c>
      <c r="N3415" s="12">
        <f t="shared" si="6203"/>
        <v>3.8537549711403573E-6</v>
      </c>
      <c r="O3415" s="12">
        <f t="shared" si="6204"/>
        <v>-7.6923793425457502E-6</v>
      </c>
      <c r="P3415" s="12">
        <f t="shared" si="6196"/>
        <v>-7.6923793425457502E-6</v>
      </c>
      <c r="Q3415" s="12">
        <f t="shared" si="6197"/>
        <v>-7.6923793425457502E-6</v>
      </c>
      <c r="R3415" s="12">
        <f t="shared" si="6198"/>
        <v>0</v>
      </c>
      <c r="S3415" s="4">
        <f t="shared" si="6205"/>
        <v>1</v>
      </c>
      <c r="T3415" s="15" t="str">
        <f t="shared" si="6206"/>
        <v>OK</v>
      </c>
    </row>
    <row r="3416" spans="1:20" x14ac:dyDescent="0.25">
      <c r="M3416" s="5" t="s">
        <v>47</v>
      </c>
      <c r="N3416" s="11">
        <f>AVERAGE(N3406:N3415)</f>
        <v>9.8206611498170512E-4</v>
      </c>
      <c r="O3416"/>
    </row>
    <row r="3417" spans="1:20" x14ac:dyDescent="0.25">
      <c r="H3417" t="s">
        <v>41</v>
      </c>
      <c r="I3417">
        <f>I3399</f>
        <v>3</v>
      </c>
      <c r="M3417"/>
      <c r="N3417" s="5" t="s">
        <v>46</v>
      </c>
      <c r="O3417" s="11">
        <f>AVERAGE(O3406:O3415)</f>
        <v>-8.4789574258404589E-4</v>
      </c>
      <c r="P3417" s="11">
        <f t="shared" ref="P3417:R3417" si="6223">AVERAGE(P3406:P3415)</f>
        <v>4.5855317965445105E-5</v>
      </c>
      <c r="Q3417" s="11">
        <f t="shared" si="6223"/>
        <v>-1.0232785298191021E-3</v>
      </c>
      <c r="R3417" s="11">
        <f t="shared" si="6223"/>
        <v>4.3658458192940371E-5</v>
      </c>
    </row>
    <row r="3418" spans="1:20" x14ac:dyDescent="0.25">
      <c r="M3418"/>
      <c r="N3418"/>
      <c r="O3418"/>
    </row>
    <row r="3419" spans="1:20" x14ac:dyDescent="0.25">
      <c r="M3419"/>
      <c r="N3419"/>
      <c r="O3419"/>
    </row>
    <row r="3420" spans="1:20" x14ac:dyDescent="0.25">
      <c r="H3420" s="13">
        <f>H3402-O3417*$I3417</f>
        <v>3.0878975614429058</v>
      </c>
      <c r="I3420" s="13">
        <f t="shared" ref="I3420" si="6224">I3402-P3417*$I3417</f>
        <v>0.3640268984740852</v>
      </c>
      <c r="J3420" s="13">
        <f t="shared" ref="J3420" si="6225">J3402-Q3417*$I3417</f>
        <v>2.7848177531332552</v>
      </c>
      <c r="K3420" s="13">
        <f t="shared" ref="K3420" si="6226">K3402-R3417*$I3417</f>
        <v>-7.1732558197965562E-2</v>
      </c>
      <c r="M3420"/>
      <c r="N3420"/>
      <c r="O3420"/>
    </row>
    <row r="3421" spans="1:20" x14ac:dyDescent="0.25">
      <c r="H3421" s="36" t="s">
        <v>18</v>
      </c>
      <c r="I3421" s="36"/>
      <c r="J3421" s="36"/>
      <c r="K3421" s="36"/>
      <c r="M3421"/>
      <c r="N3421"/>
      <c r="O3421" s="37" t="s">
        <v>23</v>
      </c>
      <c r="P3421" s="37"/>
      <c r="Q3421" s="37"/>
      <c r="R3421" s="37"/>
    </row>
    <row r="3422" spans="1:20" x14ac:dyDescent="0.25">
      <c r="A3422" s="14" t="s">
        <v>45</v>
      </c>
      <c r="B3422" s="14">
        <f>B3404+1</f>
        <v>190</v>
      </c>
      <c r="H3422" s="8" t="s">
        <v>19</v>
      </c>
      <c r="I3422" s="8" t="s">
        <v>20</v>
      </c>
      <c r="J3422" s="8" t="s">
        <v>22</v>
      </c>
      <c r="K3422" s="8" t="s">
        <v>21</v>
      </c>
      <c r="M3422"/>
      <c r="N3422"/>
      <c r="O3422" s="8" t="s">
        <v>24</v>
      </c>
      <c r="P3422" s="8" t="s">
        <v>25</v>
      </c>
      <c r="Q3422" s="8" t="s">
        <v>26</v>
      </c>
      <c r="R3422" s="8" t="s">
        <v>27</v>
      </c>
    </row>
    <row r="3423" spans="1:20" ht="30" x14ac:dyDescent="0.25">
      <c r="A3423" s="6" t="s">
        <v>44</v>
      </c>
      <c r="B3423" s="6" t="s">
        <v>13</v>
      </c>
      <c r="C3423" s="7" t="s">
        <v>7</v>
      </c>
      <c r="D3423" s="6" t="s">
        <v>14</v>
      </c>
      <c r="E3423" s="6" t="s">
        <v>1</v>
      </c>
      <c r="F3423" s="6" t="s">
        <v>2</v>
      </c>
      <c r="G3423" s="6" t="s">
        <v>15</v>
      </c>
      <c r="H3423" s="9" t="s">
        <v>14</v>
      </c>
      <c r="I3423" s="9" t="s">
        <v>1</v>
      </c>
      <c r="J3423" s="9" t="s">
        <v>2</v>
      </c>
      <c r="K3423" s="9" t="s">
        <v>15</v>
      </c>
      <c r="L3423" s="6" t="s">
        <v>16</v>
      </c>
      <c r="M3423" s="6" t="s">
        <v>17</v>
      </c>
      <c r="N3423" s="6" t="s">
        <v>28</v>
      </c>
      <c r="O3423" s="9" t="s">
        <v>14</v>
      </c>
      <c r="P3423" s="9" t="s">
        <v>1</v>
      </c>
      <c r="Q3423" s="9" t="s">
        <v>2</v>
      </c>
      <c r="R3423" s="9" t="s">
        <v>15</v>
      </c>
      <c r="S3423" s="7" t="s">
        <v>42</v>
      </c>
      <c r="T3423" s="9" t="s">
        <v>43</v>
      </c>
    </row>
    <row r="3424" spans="1:20" x14ac:dyDescent="0.25">
      <c r="A3424" t="s">
        <v>39</v>
      </c>
      <c r="B3424" t="s">
        <v>29</v>
      </c>
      <c r="C3424" s="4">
        <f>C3406</f>
        <v>0</v>
      </c>
      <c r="D3424" s="4">
        <f t="shared" ref="D3424:G3424" si="6227">D3406</f>
        <v>-1</v>
      </c>
      <c r="E3424" s="4">
        <f t="shared" si="6227"/>
        <v>1</v>
      </c>
      <c r="F3424" s="4">
        <f t="shared" si="6227"/>
        <v>0</v>
      </c>
      <c r="G3424" s="4">
        <f t="shared" si="6227"/>
        <v>1</v>
      </c>
      <c r="H3424" s="12">
        <f>H3420</f>
        <v>3.0878975614429058</v>
      </c>
      <c r="I3424" s="12">
        <f t="shared" ref="I3424:K3424" si="6228">I3420</f>
        <v>0.3640268984740852</v>
      </c>
      <c r="J3424" s="12">
        <f t="shared" si="6228"/>
        <v>2.7848177531332552</v>
      </c>
      <c r="K3424" s="12">
        <f t="shared" si="6228"/>
        <v>-7.1732558197965562E-2</v>
      </c>
      <c r="L3424" s="4">
        <f>SUMPRODUCT(D3424:G3424,H3424:K3424)</f>
        <v>-2.7956032211667861</v>
      </c>
      <c r="M3424" s="11">
        <f>1/(1+EXP(-L3424))</f>
        <v>5.7562232495421604E-2</v>
      </c>
      <c r="N3424" s="12">
        <f>(M3424-C3424)^2</f>
        <v>3.3134106098569711E-3</v>
      </c>
      <c r="O3424" s="12">
        <f>2*D3424*$M3424*(1-$M3424)*($M3424-$C3424)</f>
        <v>-6.2453665959591748E-3</v>
      </c>
      <c r="P3424" s="12">
        <f t="shared" ref="P3424:P3433" si="6229">2*E3424*$M3424*(1-$M3424)*($M3424-$C3424)</f>
        <v>6.2453665959591748E-3</v>
      </c>
      <c r="Q3424" s="12">
        <f t="shared" ref="Q3424:Q3433" si="6230">2*F3424*$M3424*(1-$M3424)*($M3424-$C3424)</f>
        <v>0</v>
      </c>
      <c r="R3424" s="12">
        <f t="shared" ref="R3424:R3433" si="6231">2*G3424*$M3424*(1-$M3424)*($M3424-$C3424)</f>
        <v>6.2453665959591748E-3</v>
      </c>
      <c r="S3424" s="4">
        <f>IF(M3424&gt;0.5,1,0)</f>
        <v>0</v>
      </c>
      <c r="T3424" s="15" t="str">
        <f>IF(S3424=C3424,"OK","FAUX")</f>
        <v>OK</v>
      </c>
    </row>
    <row r="3425" spans="1:20" x14ac:dyDescent="0.25">
      <c r="A3425" t="s">
        <v>40</v>
      </c>
      <c r="B3425" t="s">
        <v>34</v>
      </c>
      <c r="C3425" s="4">
        <f t="shared" ref="C3425:G3425" si="6232">C3407</f>
        <v>1</v>
      </c>
      <c r="D3425" s="4">
        <f t="shared" si="6232"/>
        <v>0</v>
      </c>
      <c r="E3425" s="4">
        <f t="shared" si="6232"/>
        <v>1</v>
      </c>
      <c r="F3425" s="4">
        <f t="shared" si="6232"/>
        <v>1</v>
      </c>
      <c r="G3425" s="4">
        <f t="shared" si="6232"/>
        <v>1</v>
      </c>
      <c r="H3425" s="12">
        <f>H3420</f>
        <v>3.0878975614429058</v>
      </c>
      <c r="I3425" s="12">
        <f t="shared" ref="I3425:K3425" si="6233">I3420</f>
        <v>0.3640268984740852</v>
      </c>
      <c r="J3425" s="12">
        <f t="shared" si="6233"/>
        <v>2.7848177531332552</v>
      </c>
      <c r="K3425" s="12">
        <f t="shared" si="6233"/>
        <v>-7.1732558197965562E-2</v>
      </c>
      <c r="L3425" s="4">
        <f t="shared" ref="L3425:L3433" si="6234">SUMPRODUCT(D3425:G3425,H3425:K3425)</f>
        <v>3.077112093409375</v>
      </c>
      <c r="M3425" s="11">
        <f t="shared" ref="M3425:M3433" si="6235">1/(1+EXP(-L3425))</f>
        <v>0.95593870631427114</v>
      </c>
      <c r="N3425" s="12">
        <f t="shared" ref="N3425:N3433" si="6236">(M3425-C3425)^2</f>
        <v>1.9413976012600503E-3</v>
      </c>
      <c r="O3425" s="12">
        <f t="shared" ref="O3425:O3433" si="6237">2*D3425*$M3425*(1-$M3425)*($M3425-$C3425)</f>
        <v>0</v>
      </c>
      <c r="P3425" s="12">
        <f t="shared" si="6229"/>
        <v>-3.7117142227803229E-3</v>
      </c>
      <c r="Q3425" s="12">
        <f t="shared" si="6230"/>
        <v>-3.7117142227803229E-3</v>
      </c>
      <c r="R3425" s="12">
        <f t="shared" si="6231"/>
        <v>-3.7117142227803229E-3</v>
      </c>
      <c r="S3425" s="4">
        <f t="shared" ref="S3425:S3433" si="6238">IF(M3425&gt;0.5,1,0)</f>
        <v>1</v>
      </c>
      <c r="T3425" s="15" t="str">
        <f t="shared" ref="T3425:T3433" si="6239">IF(S3425=C3425,"OK","FAUX")</f>
        <v>OK</v>
      </c>
    </row>
    <row r="3426" spans="1:20" x14ac:dyDescent="0.25">
      <c r="A3426" t="s">
        <v>39</v>
      </c>
      <c r="B3426" t="s">
        <v>35</v>
      </c>
      <c r="C3426" s="4">
        <f t="shared" ref="C3426:G3426" si="6240">C3408</f>
        <v>0</v>
      </c>
      <c r="D3426" s="4">
        <f t="shared" si="6240"/>
        <v>-1</v>
      </c>
      <c r="E3426" s="4">
        <f t="shared" si="6240"/>
        <v>1</v>
      </c>
      <c r="F3426" s="4">
        <f t="shared" si="6240"/>
        <v>-1</v>
      </c>
      <c r="G3426" s="4">
        <f t="shared" si="6240"/>
        <v>0</v>
      </c>
      <c r="H3426" s="12">
        <f>H3420</f>
        <v>3.0878975614429058</v>
      </c>
      <c r="I3426" s="12">
        <f t="shared" ref="I3426:K3426" si="6241">I3420</f>
        <v>0.3640268984740852</v>
      </c>
      <c r="J3426" s="12">
        <f t="shared" si="6241"/>
        <v>2.7848177531332552</v>
      </c>
      <c r="K3426" s="12">
        <f t="shared" si="6241"/>
        <v>-7.1732558197965562E-2</v>
      </c>
      <c r="L3426" s="4">
        <f t="shared" si="6234"/>
        <v>-5.5086884161020757</v>
      </c>
      <c r="M3426" s="11">
        <f t="shared" si="6235"/>
        <v>4.0350699206071405E-3</v>
      </c>
      <c r="N3426" s="12">
        <f t="shared" si="6236"/>
        <v>1.6281789264188516E-5</v>
      </c>
      <c r="O3426" s="12">
        <f t="shared" si="6237"/>
        <v>-3.2432182212149846E-5</v>
      </c>
      <c r="P3426" s="12">
        <f t="shared" si="6229"/>
        <v>3.2432182212149846E-5</v>
      </c>
      <c r="Q3426" s="12">
        <f t="shared" si="6230"/>
        <v>-3.2432182212149846E-5</v>
      </c>
      <c r="R3426" s="12">
        <f t="shared" si="6231"/>
        <v>0</v>
      </c>
      <c r="S3426" s="4">
        <f t="shared" si="6238"/>
        <v>0</v>
      </c>
      <c r="T3426" s="15" t="str">
        <f t="shared" si="6239"/>
        <v>OK</v>
      </c>
    </row>
    <row r="3427" spans="1:20" x14ac:dyDescent="0.25">
      <c r="A3427" t="s">
        <v>39</v>
      </c>
      <c r="B3427" t="s">
        <v>37</v>
      </c>
      <c r="C3427" s="4">
        <f t="shared" ref="C3427:G3427" si="6242">C3409</f>
        <v>0</v>
      </c>
      <c r="D3427" s="4">
        <f t="shared" si="6242"/>
        <v>-1</v>
      </c>
      <c r="E3427" s="4">
        <f t="shared" si="6242"/>
        <v>0</v>
      </c>
      <c r="F3427" s="4">
        <f t="shared" si="6242"/>
        <v>-1</v>
      </c>
      <c r="G3427" s="4">
        <f t="shared" si="6242"/>
        <v>1</v>
      </c>
      <c r="H3427" s="12">
        <f>H3420</f>
        <v>3.0878975614429058</v>
      </c>
      <c r="I3427" s="12">
        <f t="shared" ref="I3427:K3427" si="6243">I3420</f>
        <v>0.3640268984740852</v>
      </c>
      <c r="J3427" s="12">
        <f t="shared" si="6243"/>
        <v>2.7848177531332552</v>
      </c>
      <c r="K3427" s="12">
        <f t="shared" si="6243"/>
        <v>-7.1732558197965562E-2</v>
      </c>
      <c r="L3427" s="4">
        <f t="shared" si="6234"/>
        <v>-5.944447872774127</v>
      </c>
      <c r="M3427" s="11">
        <f t="shared" si="6235"/>
        <v>2.6135004324047044E-3</v>
      </c>
      <c r="N3427" s="12">
        <f t="shared" si="6236"/>
        <v>6.8303845101795767E-6</v>
      </c>
      <c r="O3427" s="12">
        <f t="shared" si="6237"/>
        <v>-1.3625066594617464E-5</v>
      </c>
      <c r="P3427" s="12">
        <f t="shared" si="6229"/>
        <v>0</v>
      </c>
      <c r="Q3427" s="12">
        <f t="shared" si="6230"/>
        <v>-1.3625066594617464E-5</v>
      </c>
      <c r="R3427" s="12">
        <f t="shared" si="6231"/>
        <v>1.3625066594617464E-5</v>
      </c>
      <c r="S3427" s="4">
        <f t="shared" si="6238"/>
        <v>0</v>
      </c>
      <c r="T3427" s="15" t="str">
        <f t="shared" si="6239"/>
        <v>OK</v>
      </c>
    </row>
    <row r="3428" spans="1:20" x14ac:dyDescent="0.25">
      <c r="A3428" t="s">
        <v>40</v>
      </c>
      <c r="B3428" t="s">
        <v>32</v>
      </c>
      <c r="C3428" s="4">
        <f t="shared" ref="C3428:G3428" si="6244">C3410</f>
        <v>1</v>
      </c>
      <c r="D3428" s="4">
        <f t="shared" si="6244"/>
        <v>1</v>
      </c>
      <c r="E3428" s="4">
        <f t="shared" si="6244"/>
        <v>1</v>
      </c>
      <c r="F3428" s="4">
        <f t="shared" si="6244"/>
        <v>0</v>
      </c>
      <c r="G3428" s="4">
        <f t="shared" si="6244"/>
        <v>1</v>
      </c>
      <c r="H3428" s="12">
        <f>H3420</f>
        <v>3.0878975614429058</v>
      </c>
      <c r="I3428" s="12">
        <f t="shared" ref="I3428:K3428" si="6245">I3420</f>
        <v>0.3640268984740852</v>
      </c>
      <c r="J3428" s="12">
        <f t="shared" si="6245"/>
        <v>2.7848177531332552</v>
      </c>
      <c r="K3428" s="12">
        <f t="shared" si="6245"/>
        <v>-7.1732558197965562E-2</v>
      </c>
      <c r="L3428" s="4">
        <f t="shared" si="6234"/>
        <v>3.3801919017190256</v>
      </c>
      <c r="M3428" s="11">
        <f t="shared" si="6235"/>
        <v>0.96707971523618819</v>
      </c>
      <c r="N3428" s="12">
        <f t="shared" si="6236"/>
        <v>1.0837451489304603E-3</v>
      </c>
      <c r="O3428" s="12">
        <f t="shared" si="6237"/>
        <v>-2.0961359000325397E-3</v>
      </c>
      <c r="P3428" s="12">
        <f t="shared" si="6229"/>
        <v>-2.0961359000325397E-3</v>
      </c>
      <c r="Q3428" s="12">
        <f t="shared" si="6230"/>
        <v>0</v>
      </c>
      <c r="R3428" s="12">
        <f t="shared" si="6231"/>
        <v>-2.0961359000325397E-3</v>
      </c>
      <c r="S3428" s="4">
        <f t="shared" si="6238"/>
        <v>1</v>
      </c>
      <c r="T3428" s="15" t="str">
        <f t="shared" si="6239"/>
        <v>OK</v>
      </c>
    </row>
    <row r="3429" spans="1:20" x14ac:dyDescent="0.25">
      <c r="A3429" t="s">
        <v>40</v>
      </c>
      <c r="B3429" t="s">
        <v>38</v>
      </c>
      <c r="C3429" s="4">
        <f t="shared" ref="C3429:G3429" si="6246">C3411</f>
        <v>1</v>
      </c>
      <c r="D3429" s="4">
        <f t="shared" si="6246"/>
        <v>1</v>
      </c>
      <c r="E3429" s="4">
        <f t="shared" si="6246"/>
        <v>1</v>
      </c>
      <c r="F3429" s="4">
        <f t="shared" si="6246"/>
        <v>1</v>
      </c>
      <c r="G3429" s="4">
        <f t="shared" si="6246"/>
        <v>0</v>
      </c>
      <c r="H3429" s="12">
        <f>H3420</f>
        <v>3.0878975614429058</v>
      </c>
      <c r="I3429" s="12">
        <f t="shared" ref="I3429:K3429" si="6247">I3420</f>
        <v>0.3640268984740852</v>
      </c>
      <c r="J3429" s="12">
        <f t="shared" si="6247"/>
        <v>2.7848177531332552</v>
      </c>
      <c r="K3429" s="12">
        <f t="shared" si="6247"/>
        <v>-7.1732558197965562E-2</v>
      </c>
      <c r="L3429" s="4">
        <f t="shared" si="6234"/>
        <v>6.2367422130502463</v>
      </c>
      <c r="M3429" s="11">
        <f t="shared" si="6235"/>
        <v>0.99804760122277025</v>
      </c>
      <c r="N3429" s="12">
        <f t="shared" si="6236"/>
        <v>3.8118609853282106E-6</v>
      </c>
      <c r="O3429" s="12">
        <f t="shared" si="6237"/>
        <v>-7.6088374252029724E-6</v>
      </c>
      <c r="P3429" s="12">
        <f t="shared" si="6229"/>
        <v>-7.6088374252029724E-6</v>
      </c>
      <c r="Q3429" s="12">
        <f t="shared" si="6230"/>
        <v>-7.6088374252029724E-6</v>
      </c>
      <c r="R3429" s="12">
        <f t="shared" si="6231"/>
        <v>0</v>
      </c>
      <c r="S3429" s="4">
        <f t="shared" si="6238"/>
        <v>1</v>
      </c>
      <c r="T3429" s="15" t="str">
        <f t="shared" si="6239"/>
        <v>OK</v>
      </c>
    </row>
    <row r="3430" spans="1:20" x14ac:dyDescent="0.25">
      <c r="A3430" t="s">
        <v>39</v>
      </c>
      <c r="B3430" t="s">
        <v>31</v>
      </c>
      <c r="C3430" s="4">
        <f t="shared" ref="C3430:G3430" si="6248">C3412</f>
        <v>0</v>
      </c>
      <c r="D3430" s="4">
        <f t="shared" si="6248"/>
        <v>0</v>
      </c>
      <c r="E3430" s="4">
        <f t="shared" si="6248"/>
        <v>0</v>
      </c>
      <c r="F3430" s="4">
        <f t="shared" si="6248"/>
        <v>-1</v>
      </c>
      <c r="G3430" s="4">
        <f t="shared" si="6248"/>
        <v>0</v>
      </c>
      <c r="H3430" s="12">
        <f>H3420</f>
        <v>3.0878975614429058</v>
      </c>
      <c r="I3430" s="12">
        <f t="shared" ref="I3430:K3430" si="6249">I3420</f>
        <v>0.3640268984740852</v>
      </c>
      <c r="J3430" s="12">
        <f t="shared" si="6249"/>
        <v>2.7848177531332552</v>
      </c>
      <c r="K3430" s="12">
        <f t="shared" si="6249"/>
        <v>-7.1732558197965562E-2</v>
      </c>
      <c r="L3430" s="4">
        <f t="shared" si="6234"/>
        <v>-2.7848177531332552</v>
      </c>
      <c r="M3430" s="11">
        <f t="shared" si="6235"/>
        <v>5.8150131123249564E-2</v>
      </c>
      <c r="N3430" s="12">
        <f t="shared" si="6236"/>
        <v>3.3814377496511178E-3</v>
      </c>
      <c r="O3430" s="12">
        <f t="shared" si="6237"/>
        <v>0</v>
      </c>
      <c r="P3430" s="12">
        <f t="shared" si="6229"/>
        <v>0</v>
      </c>
      <c r="Q3430" s="12">
        <f t="shared" si="6230"/>
        <v>-6.3696134022475986E-3</v>
      </c>
      <c r="R3430" s="12">
        <f t="shared" si="6231"/>
        <v>0</v>
      </c>
      <c r="S3430" s="4">
        <f t="shared" si="6238"/>
        <v>0</v>
      </c>
      <c r="T3430" s="15" t="str">
        <f t="shared" si="6239"/>
        <v>OK</v>
      </c>
    </row>
    <row r="3431" spans="1:20" x14ac:dyDescent="0.25">
      <c r="A3431" t="s">
        <v>40</v>
      </c>
      <c r="B3431" t="s">
        <v>30</v>
      </c>
      <c r="C3431" s="4">
        <f t="shared" ref="C3431:G3431" si="6250">C3413</f>
        <v>1</v>
      </c>
      <c r="D3431" s="4">
        <f t="shared" si="6250"/>
        <v>1</v>
      </c>
      <c r="E3431" s="4">
        <f t="shared" si="6250"/>
        <v>0</v>
      </c>
      <c r="F3431" s="4">
        <f t="shared" si="6250"/>
        <v>1</v>
      </c>
      <c r="G3431" s="4">
        <f t="shared" si="6250"/>
        <v>1</v>
      </c>
      <c r="H3431" s="12">
        <f>H3420</f>
        <v>3.0878975614429058</v>
      </c>
      <c r="I3431" s="12">
        <f t="shared" ref="I3431:K3431" si="6251">I3420</f>
        <v>0.3640268984740852</v>
      </c>
      <c r="J3431" s="12">
        <f t="shared" si="6251"/>
        <v>2.7848177531332552</v>
      </c>
      <c r="K3431" s="12">
        <f t="shared" si="6251"/>
        <v>-7.1732558197965562E-2</v>
      </c>
      <c r="L3431" s="4">
        <f t="shared" si="6234"/>
        <v>5.800982756378195</v>
      </c>
      <c r="M3431" s="11">
        <f t="shared" si="6235"/>
        <v>0.99698453964548472</v>
      </c>
      <c r="N3431" s="12">
        <f t="shared" si="6236"/>
        <v>9.0930011496533934E-6</v>
      </c>
      <c r="O3431" s="12">
        <f t="shared" si="6237"/>
        <v>-1.8131163130366105E-5</v>
      </c>
      <c r="P3431" s="12">
        <f t="shared" si="6229"/>
        <v>0</v>
      </c>
      <c r="Q3431" s="12">
        <f t="shared" si="6230"/>
        <v>-1.8131163130366105E-5</v>
      </c>
      <c r="R3431" s="12">
        <f t="shared" si="6231"/>
        <v>-1.8131163130366105E-5</v>
      </c>
      <c r="S3431" s="4">
        <f t="shared" si="6238"/>
        <v>1</v>
      </c>
      <c r="T3431" s="15" t="str">
        <f t="shared" si="6239"/>
        <v>OK</v>
      </c>
    </row>
    <row r="3432" spans="1:20" x14ac:dyDescent="0.25">
      <c r="A3432" t="s">
        <v>39</v>
      </c>
      <c r="B3432" t="s">
        <v>36</v>
      </c>
      <c r="C3432" s="4">
        <f t="shared" ref="C3432:G3432" si="6252">C3414</f>
        <v>0</v>
      </c>
      <c r="D3432" s="4">
        <f t="shared" si="6252"/>
        <v>-1</v>
      </c>
      <c r="E3432" s="4">
        <f t="shared" si="6252"/>
        <v>0</v>
      </c>
      <c r="F3432" s="4">
        <f t="shared" si="6252"/>
        <v>-1</v>
      </c>
      <c r="G3432" s="4">
        <f t="shared" si="6252"/>
        <v>0</v>
      </c>
      <c r="H3432" s="12">
        <f>H3420</f>
        <v>3.0878975614429058</v>
      </c>
      <c r="I3432" s="12">
        <f t="shared" ref="I3432:K3432" si="6253">I3420</f>
        <v>0.3640268984740852</v>
      </c>
      <c r="J3432" s="12">
        <f t="shared" si="6253"/>
        <v>2.7848177531332552</v>
      </c>
      <c r="K3432" s="12">
        <f t="shared" si="6253"/>
        <v>-7.1732558197965562E-2</v>
      </c>
      <c r="L3432" s="4">
        <f t="shared" si="6234"/>
        <v>-5.872715314576161</v>
      </c>
      <c r="M3432" s="11">
        <f t="shared" si="6235"/>
        <v>2.8073155346131111E-3</v>
      </c>
      <c r="N3432" s="12">
        <f t="shared" si="6236"/>
        <v>7.8810205108800982E-6</v>
      </c>
      <c r="O3432" s="12">
        <f t="shared" si="6237"/>
        <v>-1.5717791999142598E-5</v>
      </c>
      <c r="P3432" s="12">
        <f t="shared" si="6229"/>
        <v>0</v>
      </c>
      <c r="Q3432" s="12">
        <f t="shared" si="6230"/>
        <v>-1.5717791999142598E-5</v>
      </c>
      <c r="R3432" s="12">
        <f t="shared" si="6231"/>
        <v>0</v>
      </c>
      <c r="S3432" s="4">
        <f t="shared" si="6238"/>
        <v>0</v>
      </c>
      <c r="T3432" s="15" t="str">
        <f t="shared" si="6239"/>
        <v>OK</v>
      </c>
    </row>
    <row r="3433" spans="1:20" x14ac:dyDescent="0.25">
      <c r="A3433" t="s">
        <v>40</v>
      </c>
      <c r="B3433" t="s">
        <v>33</v>
      </c>
      <c r="C3433" s="4">
        <f t="shared" ref="C3433:G3433" si="6254">C3415</f>
        <v>1</v>
      </c>
      <c r="D3433" s="4">
        <f t="shared" si="6254"/>
        <v>1</v>
      </c>
      <c r="E3433" s="4">
        <f t="shared" si="6254"/>
        <v>1</v>
      </c>
      <c r="F3433" s="4">
        <f t="shared" si="6254"/>
        <v>1</v>
      </c>
      <c r="G3433" s="4">
        <f t="shared" si="6254"/>
        <v>0</v>
      </c>
      <c r="H3433" s="12">
        <f>H3420</f>
        <v>3.0878975614429058</v>
      </c>
      <c r="I3433" s="12">
        <f t="shared" ref="I3433:K3433" si="6255">I3420</f>
        <v>0.3640268984740852</v>
      </c>
      <c r="J3433" s="12">
        <f t="shared" si="6255"/>
        <v>2.7848177531332552</v>
      </c>
      <c r="K3433" s="12">
        <f t="shared" si="6255"/>
        <v>-7.1732558197965562E-2</v>
      </c>
      <c r="L3433" s="4">
        <f t="shared" si="6234"/>
        <v>6.2367422130502463</v>
      </c>
      <c r="M3433" s="11">
        <f t="shared" si="6235"/>
        <v>0.99804760122277025</v>
      </c>
      <c r="N3433" s="12">
        <f t="shared" si="6236"/>
        <v>3.8118609853282106E-6</v>
      </c>
      <c r="O3433" s="12">
        <f t="shared" si="6237"/>
        <v>-7.6088374252029724E-6</v>
      </c>
      <c r="P3433" s="12">
        <f t="shared" si="6229"/>
        <v>-7.6088374252029724E-6</v>
      </c>
      <c r="Q3433" s="12">
        <f t="shared" si="6230"/>
        <v>-7.6088374252029724E-6</v>
      </c>
      <c r="R3433" s="12">
        <f t="shared" si="6231"/>
        <v>0</v>
      </c>
      <c r="S3433" s="4">
        <f t="shared" si="6238"/>
        <v>1</v>
      </c>
      <c r="T3433" s="15" t="str">
        <f t="shared" si="6239"/>
        <v>OK</v>
      </c>
    </row>
    <row r="3434" spans="1:20" x14ac:dyDescent="0.25">
      <c r="M3434" s="5" t="s">
        <v>47</v>
      </c>
      <c r="N3434" s="11">
        <f>AVERAGE(N3424:N3433)</f>
        <v>9.7677010271041576E-4</v>
      </c>
      <c r="O3434"/>
    </row>
    <row r="3435" spans="1:20" x14ac:dyDescent="0.25">
      <c r="H3435" t="s">
        <v>41</v>
      </c>
      <c r="I3435">
        <f>I3417</f>
        <v>3</v>
      </c>
      <c r="M3435"/>
      <c r="N3435" s="5" t="s">
        <v>46</v>
      </c>
      <c r="O3435" s="11">
        <f>AVERAGE(O3424:O3433)</f>
        <v>-8.4366263747783963E-4</v>
      </c>
      <c r="P3435" s="11">
        <f t="shared" ref="P3435:R3435" si="6256">AVERAGE(P3424:P3433)</f>
        <v>4.5473098050805603E-5</v>
      </c>
      <c r="Q3435" s="11">
        <f t="shared" si="6256"/>
        <v>-1.0176451503814603E-3</v>
      </c>
      <c r="R3435" s="11">
        <f t="shared" si="6256"/>
        <v>4.3301037661056373E-5</v>
      </c>
    </row>
    <row r="3436" spans="1:20" x14ac:dyDescent="0.25">
      <c r="M3436"/>
      <c r="N3436"/>
      <c r="O3436"/>
    </row>
    <row r="3437" spans="1:20" x14ac:dyDescent="0.25">
      <c r="M3437"/>
      <c r="N3437"/>
      <c r="O3437"/>
    </row>
    <row r="3438" spans="1:20" x14ac:dyDescent="0.25">
      <c r="H3438" s="13">
        <f>H3420-O3435*$I3435</f>
        <v>3.0904285493553392</v>
      </c>
      <c r="I3438" s="13">
        <f t="shared" ref="I3438" si="6257">I3420-P3435*$I3435</f>
        <v>0.36389047917993278</v>
      </c>
      <c r="J3438" s="13">
        <f t="shared" ref="J3438" si="6258">J3420-Q3435*$I3435</f>
        <v>2.7878706885843996</v>
      </c>
      <c r="K3438" s="13">
        <f t="shared" ref="K3438" si="6259">K3420-R3435*$I3435</f>
        <v>-7.1862461310948728E-2</v>
      </c>
      <c r="M3438"/>
      <c r="N3438"/>
      <c r="O3438"/>
    </row>
    <row r="3439" spans="1:20" x14ac:dyDescent="0.25">
      <c r="H3439" s="36" t="s">
        <v>18</v>
      </c>
      <c r="I3439" s="36"/>
      <c r="J3439" s="36"/>
      <c r="K3439" s="36"/>
      <c r="M3439"/>
      <c r="N3439"/>
      <c r="O3439" s="37" t="s">
        <v>23</v>
      </c>
      <c r="P3439" s="37"/>
      <c r="Q3439" s="37"/>
      <c r="R3439" s="37"/>
    </row>
    <row r="3440" spans="1:20" x14ac:dyDescent="0.25">
      <c r="A3440" s="14" t="s">
        <v>45</v>
      </c>
      <c r="B3440" s="14">
        <f>B3422+1</f>
        <v>191</v>
      </c>
      <c r="H3440" s="8" t="s">
        <v>19</v>
      </c>
      <c r="I3440" s="8" t="s">
        <v>20</v>
      </c>
      <c r="J3440" s="8" t="s">
        <v>22</v>
      </c>
      <c r="K3440" s="8" t="s">
        <v>21</v>
      </c>
      <c r="M3440"/>
      <c r="N3440"/>
      <c r="O3440" s="8" t="s">
        <v>24</v>
      </c>
      <c r="P3440" s="8" t="s">
        <v>25</v>
      </c>
      <c r="Q3440" s="8" t="s">
        <v>26</v>
      </c>
      <c r="R3440" s="8" t="s">
        <v>27</v>
      </c>
    </row>
    <row r="3441" spans="1:20" ht="30" x14ac:dyDescent="0.25">
      <c r="A3441" s="6" t="s">
        <v>44</v>
      </c>
      <c r="B3441" s="6" t="s">
        <v>13</v>
      </c>
      <c r="C3441" s="7" t="s">
        <v>7</v>
      </c>
      <c r="D3441" s="6" t="s">
        <v>14</v>
      </c>
      <c r="E3441" s="6" t="s">
        <v>1</v>
      </c>
      <c r="F3441" s="6" t="s">
        <v>2</v>
      </c>
      <c r="G3441" s="6" t="s">
        <v>15</v>
      </c>
      <c r="H3441" s="9" t="s">
        <v>14</v>
      </c>
      <c r="I3441" s="9" t="s">
        <v>1</v>
      </c>
      <c r="J3441" s="9" t="s">
        <v>2</v>
      </c>
      <c r="K3441" s="9" t="s">
        <v>15</v>
      </c>
      <c r="L3441" s="6" t="s">
        <v>16</v>
      </c>
      <c r="M3441" s="6" t="s">
        <v>17</v>
      </c>
      <c r="N3441" s="6" t="s">
        <v>28</v>
      </c>
      <c r="O3441" s="9" t="s">
        <v>14</v>
      </c>
      <c r="P3441" s="9" t="s">
        <v>1</v>
      </c>
      <c r="Q3441" s="9" t="s">
        <v>2</v>
      </c>
      <c r="R3441" s="9" t="s">
        <v>15</v>
      </c>
      <c r="S3441" s="7" t="s">
        <v>42</v>
      </c>
      <c r="T3441" s="9" t="s">
        <v>43</v>
      </c>
    </row>
    <row r="3442" spans="1:20" x14ac:dyDescent="0.25">
      <c r="A3442" t="s">
        <v>39</v>
      </c>
      <c r="B3442" t="s">
        <v>29</v>
      </c>
      <c r="C3442" s="4">
        <f>C3424</f>
        <v>0</v>
      </c>
      <c r="D3442" s="4">
        <f t="shared" ref="D3442:G3442" si="6260">D3424</f>
        <v>-1</v>
      </c>
      <c r="E3442" s="4">
        <f t="shared" si="6260"/>
        <v>1</v>
      </c>
      <c r="F3442" s="4">
        <f t="shared" si="6260"/>
        <v>0</v>
      </c>
      <c r="G3442" s="4">
        <f t="shared" si="6260"/>
        <v>1</v>
      </c>
      <c r="H3442" s="12">
        <f>H3438</f>
        <v>3.0904285493553392</v>
      </c>
      <c r="I3442" s="12">
        <f t="shared" ref="I3442:K3442" si="6261">I3438</f>
        <v>0.36389047917993278</v>
      </c>
      <c r="J3442" s="12">
        <f t="shared" si="6261"/>
        <v>2.7878706885843996</v>
      </c>
      <c r="K3442" s="12">
        <f t="shared" si="6261"/>
        <v>-7.1862461310948728E-2</v>
      </c>
      <c r="L3442" s="4">
        <f>SUMPRODUCT(D3442:G3442,H3442:K3442)</f>
        <v>-2.7984005314863554</v>
      </c>
      <c r="M3442" s="11">
        <f>1/(1+EXP(-L3442))</f>
        <v>5.7410669384889076E-2</v>
      </c>
      <c r="N3442" s="12">
        <f>(M3442-C3442)^2</f>
        <v>3.2959849592210399E-3</v>
      </c>
      <c r="O3442" s="12">
        <f>2*D3442*$M3442*(1-$M3442)*($M3442-$C3442)</f>
        <v>-6.2135205128592674E-3</v>
      </c>
      <c r="P3442" s="12">
        <f t="shared" ref="P3442:P3451" si="6262">2*E3442*$M3442*(1-$M3442)*($M3442-$C3442)</f>
        <v>6.2135205128592674E-3</v>
      </c>
      <c r="Q3442" s="12">
        <f t="shared" ref="Q3442:Q3451" si="6263">2*F3442*$M3442*(1-$M3442)*($M3442-$C3442)</f>
        <v>0</v>
      </c>
      <c r="R3442" s="12">
        <f t="shared" ref="R3442:R3451" si="6264">2*G3442*$M3442*(1-$M3442)*($M3442-$C3442)</f>
        <v>6.2135205128592674E-3</v>
      </c>
      <c r="S3442" s="4">
        <f>IF(M3442&gt;0.5,1,0)</f>
        <v>0</v>
      </c>
      <c r="T3442" s="15" t="str">
        <f>IF(S3442=C3442,"OK","FAUX")</f>
        <v>OK</v>
      </c>
    </row>
    <row r="3443" spans="1:20" x14ac:dyDescent="0.25">
      <c r="A3443" t="s">
        <v>40</v>
      </c>
      <c r="B3443" t="s">
        <v>34</v>
      </c>
      <c r="C3443" s="4">
        <f t="shared" ref="C3443:G3443" si="6265">C3425</f>
        <v>1</v>
      </c>
      <c r="D3443" s="4">
        <f t="shared" si="6265"/>
        <v>0</v>
      </c>
      <c r="E3443" s="4">
        <f t="shared" si="6265"/>
        <v>1</v>
      </c>
      <c r="F3443" s="4">
        <f t="shared" si="6265"/>
        <v>1</v>
      </c>
      <c r="G3443" s="4">
        <f t="shared" si="6265"/>
        <v>1</v>
      </c>
      <c r="H3443" s="12">
        <f>H3438</f>
        <v>3.0904285493553392</v>
      </c>
      <c r="I3443" s="12">
        <f t="shared" ref="I3443:K3443" si="6266">I3438</f>
        <v>0.36389047917993278</v>
      </c>
      <c r="J3443" s="12">
        <f t="shared" si="6266"/>
        <v>2.7878706885843996</v>
      </c>
      <c r="K3443" s="12">
        <f t="shared" si="6266"/>
        <v>-7.1862461310948728E-2</v>
      </c>
      <c r="L3443" s="4">
        <f t="shared" ref="L3443:L3451" si="6267">SUMPRODUCT(D3443:G3443,H3443:K3443)</f>
        <v>3.0798987064533834</v>
      </c>
      <c r="M3443" s="11">
        <f t="shared" ref="M3443:M3451" si="6268">1/(1+EXP(-L3443))</f>
        <v>0.95605592915573634</v>
      </c>
      <c r="N3443" s="12">
        <f t="shared" ref="N3443:N3451" si="6269">(M3443-C3443)^2</f>
        <v>1.9310813623656636E-3</v>
      </c>
      <c r="O3443" s="12">
        <f t="shared" ref="O3443:O3451" si="6270">2*D3443*$M3443*(1-$M3443)*($M3443-$C3443)</f>
        <v>0</v>
      </c>
      <c r="P3443" s="12">
        <f t="shared" si="6262"/>
        <v>-3.6924435723436591E-3</v>
      </c>
      <c r="Q3443" s="12">
        <f t="shared" si="6263"/>
        <v>-3.6924435723436591E-3</v>
      </c>
      <c r="R3443" s="12">
        <f t="shared" si="6264"/>
        <v>-3.6924435723436591E-3</v>
      </c>
      <c r="S3443" s="4">
        <f t="shared" ref="S3443:S3451" si="6271">IF(M3443&gt;0.5,1,0)</f>
        <v>1</v>
      </c>
      <c r="T3443" s="15" t="str">
        <f t="shared" ref="T3443:T3451" si="6272">IF(S3443=C3443,"OK","FAUX")</f>
        <v>OK</v>
      </c>
    </row>
    <row r="3444" spans="1:20" x14ac:dyDescent="0.25">
      <c r="A3444" t="s">
        <v>39</v>
      </c>
      <c r="B3444" t="s">
        <v>35</v>
      </c>
      <c r="C3444" s="4">
        <f t="shared" ref="C3444:G3444" si="6273">C3426</f>
        <v>0</v>
      </c>
      <c r="D3444" s="4">
        <f t="shared" si="6273"/>
        <v>-1</v>
      </c>
      <c r="E3444" s="4">
        <f t="shared" si="6273"/>
        <v>1</v>
      </c>
      <c r="F3444" s="4">
        <f t="shared" si="6273"/>
        <v>-1</v>
      </c>
      <c r="G3444" s="4">
        <f t="shared" si="6273"/>
        <v>0</v>
      </c>
      <c r="H3444" s="12">
        <f>H3438</f>
        <v>3.0904285493553392</v>
      </c>
      <c r="I3444" s="12">
        <f t="shared" ref="I3444:K3444" si="6274">I3438</f>
        <v>0.36389047917993278</v>
      </c>
      <c r="J3444" s="12">
        <f t="shared" si="6274"/>
        <v>2.7878706885843996</v>
      </c>
      <c r="K3444" s="12">
        <f t="shared" si="6274"/>
        <v>-7.1862461310948728E-2</v>
      </c>
      <c r="L3444" s="4">
        <f t="shared" si="6267"/>
        <v>-5.5144087587598065</v>
      </c>
      <c r="M3444" s="11">
        <f t="shared" si="6268"/>
        <v>4.0121461746522738E-3</v>
      </c>
      <c r="N3444" s="12">
        <f t="shared" si="6269"/>
        <v>1.6097316926776874E-5</v>
      </c>
      <c r="O3444" s="12">
        <f t="shared" si="6270"/>
        <v>-3.2065464276493883E-5</v>
      </c>
      <c r="P3444" s="12">
        <f t="shared" si="6262"/>
        <v>3.2065464276493883E-5</v>
      </c>
      <c r="Q3444" s="12">
        <f t="shared" si="6263"/>
        <v>-3.2065464276493883E-5</v>
      </c>
      <c r="R3444" s="12">
        <f t="shared" si="6264"/>
        <v>0</v>
      </c>
      <c r="S3444" s="4">
        <f t="shared" si="6271"/>
        <v>0</v>
      </c>
      <c r="T3444" s="15" t="str">
        <f t="shared" si="6272"/>
        <v>OK</v>
      </c>
    </row>
    <row r="3445" spans="1:20" x14ac:dyDescent="0.25">
      <c r="A3445" t="s">
        <v>39</v>
      </c>
      <c r="B3445" t="s">
        <v>37</v>
      </c>
      <c r="C3445" s="4">
        <f t="shared" ref="C3445:G3445" si="6275">C3427</f>
        <v>0</v>
      </c>
      <c r="D3445" s="4">
        <f t="shared" si="6275"/>
        <v>-1</v>
      </c>
      <c r="E3445" s="4">
        <f t="shared" si="6275"/>
        <v>0</v>
      </c>
      <c r="F3445" s="4">
        <f t="shared" si="6275"/>
        <v>-1</v>
      </c>
      <c r="G3445" s="4">
        <f t="shared" si="6275"/>
        <v>1</v>
      </c>
      <c r="H3445" s="12">
        <f>H3438</f>
        <v>3.0904285493553392</v>
      </c>
      <c r="I3445" s="12">
        <f t="shared" ref="I3445:K3445" si="6276">I3438</f>
        <v>0.36389047917993278</v>
      </c>
      <c r="J3445" s="12">
        <f t="shared" si="6276"/>
        <v>2.7878706885843996</v>
      </c>
      <c r="K3445" s="12">
        <f t="shared" si="6276"/>
        <v>-7.1862461310948728E-2</v>
      </c>
      <c r="L3445" s="4">
        <f t="shared" si="6267"/>
        <v>-5.9501616992506881</v>
      </c>
      <c r="M3445" s="11">
        <f t="shared" si="6268"/>
        <v>2.5986486210290865E-3</v>
      </c>
      <c r="N3445" s="12">
        <f t="shared" si="6269"/>
        <v>6.7529746555763725E-6</v>
      </c>
      <c r="O3445" s="12">
        <f t="shared" si="6270"/>
        <v>-1.347085209459963E-5</v>
      </c>
      <c r="P3445" s="12">
        <f t="shared" si="6262"/>
        <v>0</v>
      </c>
      <c r="Q3445" s="12">
        <f t="shared" si="6263"/>
        <v>-1.347085209459963E-5</v>
      </c>
      <c r="R3445" s="12">
        <f t="shared" si="6264"/>
        <v>1.347085209459963E-5</v>
      </c>
      <c r="S3445" s="4">
        <f t="shared" si="6271"/>
        <v>0</v>
      </c>
      <c r="T3445" s="15" t="str">
        <f t="shared" si="6272"/>
        <v>OK</v>
      </c>
    </row>
    <row r="3446" spans="1:20" x14ac:dyDescent="0.25">
      <c r="A3446" t="s">
        <v>40</v>
      </c>
      <c r="B3446" t="s">
        <v>32</v>
      </c>
      <c r="C3446" s="4">
        <f t="shared" ref="C3446:G3446" si="6277">C3428</f>
        <v>1</v>
      </c>
      <c r="D3446" s="4">
        <f t="shared" si="6277"/>
        <v>1</v>
      </c>
      <c r="E3446" s="4">
        <f t="shared" si="6277"/>
        <v>1</v>
      </c>
      <c r="F3446" s="4">
        <f t="shared" si="6277"/>
        <v>0</v>
      </c>
      <c r="G3446" s="4">
        <f t="shared" si="6277"/>
        <v>1</v>
      </c>
      <c r="H3446" s="12">
        <f>H3438</f>
        <v>3.0904285493553392</v>
      </c>
      <c r="I3446" s="12">
        <f t="shared" ref="I3446:K3446" si="6278">I3438</f>
        <v>0.36389047917993278</v>
      </c>
      <c r="J3446" s="12">
        <f t="shared" si="6278"/>
        <v>2.7878706885843996</v>
      </c>
      <c r="K3446" s="12">
        <f t="shared" si="6278"/>
        <v>-7.1862461310948728E-2</v>
      </c>
      <c r="L3446" s="4">
        <f t="shared" si="6267"/>
        <v>3.382456567224323</v>
      </c>
      <c r="M3446" s="11">
        <f t="shared" si="6268"/>
        <v>0.96715173813414801</v>
      </c>
      <c r="N3446" s="12">
        <f t="shared" si="6269"/>
        <v>1.0790083076075861E-3</v>
      </c>
      <c r="O3446" s="12">
        <f t="shared" si="6270"/>
        <v>-2.087129520327725E-3</v>
      </c>
      <c r="P3446" s="12">
        <f t="shared" si="6262"/>
        <v>-2.087129520327725E-3</v>
      </c>
      <c r="Q3446" s="12">
        <f t="shared" si="6263"/>
        <v>0</v>
      </c>
      <c r="R3446" s="12">
        <f t="shared" si="6264"/>
        <v>-2.087129520327725E-3</v>
      </c>
      <c r="S3446" s="4">
        <f t="shared" si="6271"/>
        <v>1</v>
      </c>
      <c r="T3446" s="15" t="str">
        <f t="shared" si="6272"/>
        <v>OK</v>
      </c>
    </row>
    <row r="3447" spans="1:20" x14ac:dyDescent="0.25">
      <c r="A3447" t="s">
        <v>40</v>
      </c>
      <c r="B3447" t="s">
        <v>38</v>
      </c>
      <c r="C3447" s="4">
        <f t="shared" ref="C3447:G3447" si="6279">C3429</f>
        <v>1</v>
      </c>
      <c r="D3447" s="4">
        <f t="shared" si="6279"/>
        <v>1</v>
      </c>
      <c r="E3447" s="4">
        <f t="shared" si="6279"/>
        <v>1</v>
      </c>
      <c r="F3447" s="4">
        <f t="shared" si="6279"/>
        <v>1</v>
      </c>
      <c r="G3447" s="4">
        <f t="shared" si="6279"/>
        <v>0</v>
      </c>
      <c r="H3447" s="12">
        <f>H3438</f>
        <v>3.0904285493553392</v>
      </c>
      <c r="I3447" s="12">
        <f t="shared" ref="I3447:K3447" si="6280">I3438</f>
        <v>0.36389047917993278</v>
      </c>
      <c r="J3447" s="12">
        <f t="shared" si="6280"/>
        <v>2.7878706885843996</v>
      </c>
      <c r="K3447" s="12">
        <f t="shared" si="6280"/>
        <v>-7.1862461310948728E-2</v>
      </c>
      <c r="L3447" s="4">
        <f t="shared" si="6267"/>
        <v>6.2421897171196719</v>
      </c>
      <c r="M3447" s="11">
        <f t="shared" si="6268"/>
        <v>0.99805818741018915</v>
      </c>
      <c r="N3447" s="12">
        <f t="shared" si="6269"/>
        <v>3.7706361339479362E-6</v>
      </c>
      <c r="O3447" s="12">
        <f t="shared" si="6270"/>
        <v>-7.5266285304628806E-6</v>
      </c>
      <c r="P3447" s="12">
        <f t="shared" si="6262"/>
        <v>-7.5266285304628806E-6</v>
      </c>
      <c r="Q3447" s="12">
        <f t="shared" si="6263"/>
        <v>-7.5266285304628806E-6</v>
      </c>
      <c r="R3447" s="12">
        <f t="shared" si="6264"/>
        <v>0</v>
      </c>
      <c r="S3447" s="4">
        <f t="shared" si="6271"/>
        <v>1</v>
      </c>
      <c r="T3447" s="15" t="str">
        <f t="shared" si="6272"/>
        <v>OK</v>
      </c>
    </row>
    <row r="3448" spans="1:20" x14ac:dyDescent="0.25">
      <c r="A3448" t="s">
        <v>39</v>
      </c>
      <c r="B3448" t="s">
        <v>31</v>
      </c>
      <c r="C3448" s="4">
        <f t="shared" ref="C3448:G3448" si="6281">C3430</f>
        <v>0</v>
      </c>
      <c r="D3448" s="4">
        <f t="shared" si="6281"/>
        <v>0</v>
      </c>
      <c r="E3448" s="4">
        <f t="shared" si="6281"/>
        <v>0</v>
      </c>
      <c r="F3448" s="4">
        <f t="shared" si="6281"/>
        <v>-1</v>
      </c>
      <c r="G3448" s="4">
        <f t="shared" si="6281"/>
        <v>0</v>
      </c>
      <c r="H3448" s="12">
        <f>H3438</f>
        <v>3.0904285493553392</v>
      </c>
      <c r="I3448" s="12">
        <f t="shared" ref="I3448:K3448" si="6282">I3438</f>
        <v>0.36389047917993278</v>
      </c>
      <c r="J3448" s="12">
        <f t="shared" si="6282"/>
        <v>2.7878706885843996</v>
      </c>
      <c r="K3448" s="12">
        <f t="shared" si="6282"/>
        <v>-7.1862461310948728E-2</v>
      </c>
      <c r="L3448" s="4">
        <f t="shared" si="6267"/>
        <v>-2.7878706885843996</v>
      </c>
      <c r="M3448" s="11">
        <f t="shared" si="6268"/>
        <v>5.79831512130645E-2</v>
      </c>
      <c r="N3448" s="12">
        <f t="shared" si="6269"/>
        <v>3.3620458245971034E-3</v>
      </c>
      <c r="O3448" s="12">
        <f t="shared" si="6270"/>
        <v>0</v>
      </c>
      <c r="P3448" s="12">
        <f t="shared" si="6262"/>
        <v>0</v>
      </c>
      <c r="Q3448" s="12">
        <f t="shared" si="6263"/>
        <v>-6.334207626328474E-3</v>
      </c>
      <c r="R3448" s="12">
        <f t="shared" si="6264"/>
        <v>0</v>
      </c>
      <c r="S3448" s="4">
        <f t="shared" si="6271"/>
        <v>0</v>
      </c>
      <c r="T3448" s="15" t="str">
        <f t="shared" si="6272"/>
        <v>OK</v>
      </c>
    </row>
    <row r="3449" spans="1:20" x14ac:dyDescent="0.25">
      <c r="A3449" t="s">
        <v>40</v>
      </c>
      <c r="B3449" t="s">
        <v>30</v>
      </c>
      <c r="C3449" s="4">
        <f t="shared" ref="C3449:G3449" si="6283">C3431</f>
        <v>1</v>
      </c>
      <c r="D3449" s="4">
        <f t="shared" si="6283"/>
        <v>1</v>
      </c>
      <c r="E3449" s="4">
        <f t="shared" si="6283"/>
        <v>0</v>
      </c>
      <c r="F3449" s="4">
        <f t="shared" si="6283"/>
        <v>1</v>
      </c>
      <c r="G3449" s="4">
        <f t="shared" si="6283"/>
        <v>1</v>
      </c>
      <c r="H3449" s="12">
        <f>H3438</f>
        <v>3.0904285493553392</v>
      </c>
      <c r="I3449" s="12">
        <f t="shared" ref="I3449:K3449" si="6284">I3438</f>
        <v>0.36389047917993278</v>
      </c>
      <c r="J3449" s="12">
        <f t="shared" si="6284"/>
        <v>2.7878706885843996</v>
      </c>
      <c r="K3449" s="12">
        <f t="shared" si="6284"/>
        <v>-7.1862461310948728E-2</v>
      </c>
      <c r="L3449" s="4">
        <f t="shared" si="6267"/>
        <v>5.8064367766287903</v>
      </c>
      <c r="M3449" s="11">
        <f t="shared" si="6268"/>
        <v>0.99700089206908871</v>
      </c>
      <c r="N3449" s="12">
        <f t="shared" si="6269"/>
        <v>8.9946483812550199E-6</v>
      </c>
      <c r="O3449" s="12">
        <f t="shared" si="6270"/>
        <v>-1.7935344919918077E-5</v>
      </c>
      <c r="P3449" s="12">
        <f t="shared" si="6262"/>
        <v>0</v>
      </c>
      <c r="Q3449" s="12">
        <f t="shared" si="6263"/>
        <v>-1.7935344919918077E-5</v>
      </c>
      <c r="R3449" s="12">
        <f t="shared" si="6264"/>
        <v>-1.7935344919918077E-5</v>
      </c>
      <c r="S3449" s="4">
        <f t="shared" si="6271"/>
        <v>1</v>
      </c>
      <c r="T3449" s="15" t="str">
        <f t="shared" si="6272"/>
        <v>OK</v>
      </c>
    </row>
    <row r="3450" spans="1:20" x14ac:dyDescent="0.25">
      <c r="A3450" t="s">
        <v>39</v>
      </c>
      <c r="B3450" t="s">
        <v>36</v>
      </c>
      <c r="C3450" s="4">
        <f t="shared" ref="C3450:G3450" si="6285">C3432</f>
        <v>0</v>
      </c>
      <c r="D3450" s="4">
        <f t="shared" si="6285"/>
        <v>-1</v>
      </c>
      <c r="E3450" s="4">
        <f t="shared" si="6285"/>
        <v>0</v>
      </c>
      <c r="F3450" s="4">
        <f t="shared" si="6285"/>
        <v>-1</v>
      </c>
      <c r="G3450" s="4">
        <f t="shared" si="6285"/>
        <v>0</v>
      </c>
      <c r="H3450" s="12">
        <f>H3438</f>
        <v>3.0904285493553392</v>
      </c>
      <c r="I3450" s="12">
        <f t="shared" ref="I3450:K3450" si="6286">I3438</f>
        <v>0.36389047917993278</v>
      </c>
      <c r="J3450" s="12">
        <f t="shared" si="6286"/>
        <v>2.7878706885843996</v>
      </c>
      <c r="K3450" s="12">
        <f t="shared" si="6286"/>
        <v>-7.1862461310948728E-2</v>
      </c>
      <c r="L3450" s="4">
        <f t="shared" si="6267"/>
        <v>-5.8782992379397392</v>
      </c>
      <c r="M3450" s="11">
        <f t="shared" si="6268"/>
        <v>2.7917270254866535E-3</v>
      </c>
      <c r="N3450" s="12">
        <f t="shared" si="6269"/>
        <v>7.7937397848325579E-6</v>
      </c>
      <c r="O3450" s="12">
        <f t="shared" si="6270"/>
        <v>-1.5543963581691262E-5</v>
      </c>
      <c r="P3450" s="12">
        <f t="shared" si="6262"/>
        <v>0</v>
      </c>
      <c r="Q3450" s="12">
        <f t="shared" si="6263"/>
        <v>-1.5543963581691262E-5</v>
      </c>
      <c r="R3450" s="12">
        <f t="shared" si="6264"/>
        <v>0</v>
      </c>
      <c r="S3450" s="4">
        <f t="shared" si="6271"/>
        <v>0</v>
      </c>
      <c r="T3450" s="15" t="str">
        <f t="shared" si="6272"/>
        <v>OK</v>
      </c>
    </row>
    <row r="3451" spans="1:20" x14ac:dyDescent="0.25">
      <c r="A3451" t="s">
        <v>40</v>
      </c>
      <c r="B3451" t="s">
        <v>33</v>
      </c>
      <c r="C3451" s="4">
        <f t="shared" ref="C3451:G3451" si="6287">C3433</f>
        <v>1</v>
      </c>
      <c r="D3451" s="4">
        <f t="shared" si="6287"/>
        <v>1</v>
      </c>
      <c r="E3451" s="4">
        <f t="shared" si="6287"/>
        <v>1</v>
      </c>
      <c r="F3451" s="4">
        <f t="shared" si="6287"/>
        <v>1</v>
      </c>
      <c r="G3451" s="4">
        <f t="shared" si="6287"/>
        <v>0</v>
      </c>
      <c r="H3451" s="12">
        <f>H3438</f>
        <v>3.0904285493553392</v>
      </c>
      <c r="I3451" s="12">
        <f t="shared" ref="I3451:K3451" si="6288">I3438</f>
        <v>0.36389047917993278</v>
      </c>
      <c r="J3451" s="12">
        <f t="shared" si="6288"/>
        <v>2.7878706885843996</v>
      </c>
      <c r="K3451" s="12">
        <f t="shared" si="6288"/>
        <v>-7.1862461310948728E-2</v>
      </c>
      <c r="L3451" s="4">
        <f t="shared" si="6267"/>
        <v>6.2421897171196719</v>
      </c>
      <c r="M3451" s="11">
        <f t="shared" si="6268"/>
        <v>0.99805818741018915</v>
      </c>
      <c r="N3451" s="12">
        <f t="shared" si="6269"/>
        <v>3.7706361339479362E-6</v>
      </c>
      <c r="O3451" s="12">
        <f t="shared" si="6270"/>
        <v>-7.5266285304628806E-6</v>
      </c>
      <c r="P3451" s="12">
        <f t="shared" si="6262"/>
        <v>-7.5266285304628806E-6</v>
      </c>
      <c r="Q3451" s="12">
        <f t="shared" si="6263"/>
        <v>-7.5266285304628806E-6</v>
      </c>
      <c r="R3451" s="12">
        <f t="shared" si="6264"/>
        <v>0</v>
      </c>
      <c r="S3451" s="4">
        <f t="shared" si="6271"/>
        <v>1</v>
      </c>
      <c r="T3451" s="15" t="str">
        <f t="shared" si="6272"/>
        <v>OK</v>
      </c>
    </row>
    <row r="3452" spans="1:20" x14ac:dyDescent="0.25">
      <c r="M3452" s="5" t="s">
        <v>47</v>
      </c>
      <c r="N3452" s="11">
        <f>AVERAGE(N3442:N3451)</f>
        <v>9.7153004058077286E-4</v>
      </c>
      <c r="O3452"/>
    </row>
    <row r="3453" spans="1:20" x14ac:dyDescent="0.25">
      <c r="H3453" t="s">
        <v>41</v>
      </c>
      <c r="I3453">
        <f>I3435</f>
        <v>3</v>
      </c>
      <c r="M3453"/>
      <c r="N3453" s="5" t="s">
        <v>46</v>
      </c>
      <c r="O3453" s="11">
        <f>AVERAGE(O3442:O3451)</f>
        <v>-8.3947189151206204E-4</v>
      </c>
      <c r="P3453" s="11">
        <f t="shared" ref="P3453:R3453" si="6289">AVERAGE(P3442:P3451)</f>
        <v>4.5095962740345149E-5</v>
      </c>
      <c r="Q3453" s="11">
        <f t="shared" si="6289"/>
        <v>-1.0120720080605762E-3</v>
      </c>
      <c r="R3453" s="11">
        <f t="shared" si="6289"/>
        <v>4.2948292736256469E-5</v>
      </c>
    </row>
    <row r="3454" spans="1:20" x14ac:dyDescent="0.25">
      <c r="M3454"/>
      <c r="N3454"/>
      <c r="O3454"/>
    </row>
    <row r="3455" spans="1:20" x14ac:dyDescent="0.25">
      <c r="M3455"/>
      <c r="N3455"/>
      <c r="O3455"/>
    </row>
    <row r="3456" spans="1:20" x14ac:dyDescent="0.25">
      <c r="H3456" s="13">
        <f>H3438-O3453*$I3453</f>
        <v>3.0929469650298755</v>
      </c>
      <c r="I3456" s="13">
        <f t="shared" ref="I3456" si="6290">I3438-P3453*$I3453</f>
        <v>0.36375519129171174</v>
      </c>
      <c r="J3456" s="13">
        <f t="shared" ref="J3456" si="6291">J3438-Q3453*$I3453</f>
        <v>2.7909069046085815</v>
      </c>
      <c r="K3456" s="13">
        <f t="shared" ref="K3456" si="6292">K3438-R3453*$I3453</f>
        <v>-7.19913061891575E-2</v>
      </c>
      <c r="M3456"/>
      <c r="N3456"/>
      <c r="O3456"/>
    </row>
    <row r="3457" spans="1:20" x14ac:dyDescent="0.25">
      <c r="H3457" s="36" t="s">
        <v>18</v>
      </c>
      <c r="I3457" s="36"/>
      <c r="J3457" s="36"/>
      <c r="K3457" s="36"/>
      <c r="M3457"/>
      <c r="N3457"/>
      <c r="O3457" s="37" t="s">
        <v>23</v>
      </c>
      <c r="P3457" s="37"/>
      <c r="Q3457" s="37"/>
      <c r="R3457" s="37"/>
    </row>
    <row r="3458" spans="1:20" x14ac:dyDescent="0.25">
      <c r="A3458" s="14" t="s">
        <v>45</v>
      </c>
      <c r="B3458" s="14">
        <f>B3440+1</f>
        <v>192</v>
      </c>
      <c r="H3458" s="8" t="s">
        <v>19</v>
      </c>
      <c r="I3458" s="8" t="s">
        <v>20</v>
      </c>
      <c r="J3458" s="8" t="s">
        <v>22</v>
      </c>
      <c r="K3458" s="8" t="s">
        <v>21</v>
      </c>
      <c r="M3458"/>
      <c r="N3458"/>
      <c r="O3458" s="8" t="s">
        <v>24</v>
      </c>
      <c r="P3458" s="8" t="s">
        <v>25</v>
      </c>
      <c r="Q3458" s="8" t="s">
        <v>26</v>
      </c>
      <c r="R3458" s="8" t="s">
        <v>27</v>
      </c>
    </row>
    <row r="3459" spans="1:20" ht="30" x14ac:dyDescent="0.25">
      <c r="A3459" s="6" t="s">
        <v>44</v>
      </c>
      <c r="B3459" s="6" t="s">
        <v>13</v>
      </c>
      <c r="C3459" s="7" t="s">
        <v>7</v>
      </c>
      <c r="D3459" s="6" t="s">
        <v>14</v>
      </c>
      <c r="E3459" s="6" t="s">
        <v>1</v>
      </c>
      <c r="F3459" s="6" t="s">
        <v>2</v>
      </c>
      <c r="G3459" s="6" t="s">
        <v>15</v>
      </c>
      <c r="H3459" s="9" t="s">
        <v>14</v>
      </c>
      <c r="I3459" s="9" t="s">
        <v>1</v>
      </c>
      <c r="J3459" s="9" t="s">
        <v>2</v>
      </c>
      <c r="K3459" s="9" t="s">
        <v>15</v>
      </c>
      <c r="L3459" s="6" t="s">
        <v>16</v>
      </c>
      <c r="M3459" s="6" t="s">
        <v>17</v>
      </c>
      <c r="N3459" s="6" t="s">
        <v>28</v>
      </c>
      <c r="O3459" s="9" t="s">
        <v>14</v>
      </c>
      <c r="P3459" s="9" t="s">
        <v>1</v>
      </c>
      <c r="Q3459" s="9" t="s">
        <v>2</v>
      </c>
      <c r="R3459" s="9" t="s">
        <v>15</v>
      </c>
      <c r="S3459" s="7" t="s">
        <v>42</v>
      </c>
      <c r="T3459" s="9" t="s">
        <v>43</v>
      </c>
    </row>
    <row r="3460" spans="1:20" x14ac:dyDescent="0.25">
      <c r="A3460" t="s">
        <v>39</v>
      </c>
      <c r="B3460" t="s">
        <v>29</v>
      </c>
      <c r="C3460" s="4">
        <f>C3442</f>
        <v>0</v>
      </c>
      <c r="D3460" s="4">
        <f t="shared" ref="D3460:G3460" si="6293">D3442</f>
        <v>-1</v>
      </c>
      <c r="E3460" s="4">
        <f t="shared" si="6293"/>
        <v>1</v>
      </c>
      <c r="F3460" s="4">
        <f t="shared" si="6293"/>
        <v>0</v>
      </c>
      <c r="G3460" s="4">
        <f t="shared" si="6293"/>
        <v>1</v>
      </c>
      <c r="H3460" s="12">
        <f>H3456</f>
        <v>3.0929469650298755</v>
      </c>
      <c r="I3460" s="12">
        <f t="shared" ref="I3460:K3460" si="6294">I3456</f>
        <v>0.36375519129171174</v>
      </c>
      <c r="J3460" s="12">
        <f t="shared" si="6294"/>
        <v>2.7909069046085815</v>
      </c>
      <c r="K3460" s="12">
        <f t="shared" si="6294"/>
        <v>-7.19913061891575E-2</v>
      </c>
      <c r="L3460" s="4">
        <f>SUMPRODUCT(D3460:G3460,H3460:K3460)</f>
        <v>-2.8011830799273216</v>
      </c>
      <c r="M3460" s="11">
        <f>1/(1+EXP(-L3460))</f>
        <v>5.7260277962126981E-2</v>
      </c>
      <c r="N3460" s="12">
        <f>(M3460-C3460)^2</f>
        <v>3.2787394323000449E-3</v>
      </c>
      <c r="O3460" s="12">
        <f>2*D3460*$M3460*(1-$M3460)*($M3460-$C3460)</f>
        <v>-6.1819958020823155E-3</v>
      </c>
      <c r="P3460" s="12">
        <f t="shared" ref="P3460:P3469" si="6295">2*E3460*$M3460*(1-$M3460)*($M3460-$C3460)</f>
        <v>6.1819958020823155E-3</v>
      </c>
      <c r="Q3460" s="12">
        <f t="shared" ref="Q3460:Q3469" si="6296">2*F3460*$M3460*(1-$M3460)*($M3460-$C3460)</f>
        <v>0</v>
      </c>
      <c r="R3460" s="12">
        <f t="shared" ref="R3460:R3469" si="6297">2*G3460*$M3460*(1-$M3460)*($M3460-$C3460)</f>
        <v>6.1819958020823155E-3</v>
      </c>
      <c r="S3460" s="4">
        <f>IF(M3460&gt;0.5,1,0)</f>
        <v>0</v>
      </c>
      <c r="T3460" s="15" t="str">
        <f>IF(S3460=C3460,"OK","FAUX")</f>
        <v>OK</v>
      </c>
    </row>
    <row r="3461" spans="1:20" x14ac:dyDescent="0.25">
      <c r="A3461" t="s">
        <v>40</v>
      </c>
      <c r="B3461" t="s">
        <v>34</v>
      </c>
      <c r="C3461" s="4">
        <f t="shared" ref="C3461:G3461" si="6298">C3443</f>
        <v>1</v>
      </c>
      <c r="D3461" s="4">
        <f t="shared" si="6298"/>
        <v>0</v>
      </c>
      <c r="E3461" s="4">
        <f t="shared" si="6298"/>
        <v>1</v>
      </c>
      <c r="F3461" s="4">
        <f t="shared" si="6298"/>
        <v>1</v>
      </c>
      <c r="G3461" s="4">
        <f t="shared" si="6298"/>
        <v>1</v>
      </c>
      <c r="H3461" s="12">
        <f>H3456</f>
        <v>3.0929469650298755</v>
      </c>
      <c r="I3461" s="12">
        <f t="shared" ref="I3461:K3461" si="6299">I3456</f>
        <v>0.36375519129171174</v>
      </c>
      <c r="J3461" s="12">
        <f t="shared" si="6299"/>
        <v>2.7909069046085815</v>
      </c>
      <c r="K3461" s="12">
        <f t="shared" si="6299"/>
        <v>-7.19913061891575E-2</v>
      </c>
      <c r="L3461" s="4">
        <f t="shared" ref="L3461:L3469" si="6300">SUMPRODUCT(D3461:G3461,H3461:K3461)</f>
        <v>3.0826707897111358</v>
      </c>
      <c r="M3461" s="11">
        <f t="shared" ref="M3461:M3469" si="6301">1/(1+EXP(-L3461))</f>
        <v>0.95617224553592528</v>
      </c>
      <c r="N3461" s="12">
        <f t="shared" ref="N3461:N3469" si="6302">(M3461-C3461)^2</f>
        <v>1.9208720613632215E-3</v>
      </c>
      <c r="O3461" s="12">
        <f t="shared" ref="O3461:O3469" si="6303">2*D3461*$M3461*(1-$M3461)*($M3461-$C3461)</f>
        <v>0</v>
      </c>
      <c r="P3461" s="12">
        <f t="shared" si="6295"/>
        <v>-3.6733691046017861E-3</v>
      </c>
      <c r="Q3461" s="12">
        <f t="shared" si="6296"/>
        <v>-3.6733691046017861E-3</v>
      </c>
      <c r="R3461" s="12">
        <f t="shared" si="6297"/>
        <v>-3.6733691046017861E-3</v>
      </c>
      <c r="S3461" s="4">
        <f t="shared" ref="S3461:S3469" si="6304">IF(M3461&gt;0.5,1,0)</f>
        <v>1</v>
      </c>
      <c r="T3461" s="15" t="str">
        <f t="shared" ref="T3461:T3469" si="6305">IF(S3461=C3461,"OK","FAUX")</f>
        <v>OK</v>
      </c>
    </row>
    <row r="3462" spans="1:20" x14ac:dyDescent="0.25">
      <c r="A3462" t="s">
        <v>39</v>
      </c>
      <c r="B3462" t="s">
        <v>35</v>
      </c>
      <c r="C3462" s="4">
        <f t="shared" ref="C3462:G3462" si="6306">C3444</f>
        <v>0</v>
      </c>
      <c r="D3462" s="4">
        <f t="shared" si="6306"/>
        <v>-1</v>
      </c>
      <c r="E3462" s="4">
        <f t="shared" si="6306"/>
        <v>1</v>
      </c>
      <c r="F3462" s="4">
        <f t="shared" si="6306"/>
        <v>-1</v>
      </c>
      <c r="G3462" s="4">
        <f t="shared" si="6306"/>
        <v>0</v>
      </c>
      <c r="H3462" s="12">
        <f>H3456</f>
        <v>3.0929469650298755</v>
      </c>
      <c r="I3462" s="12">
        <f t="shared" ref="I3462:K3462" si="6307">I3456</f>
        <v>0.36375519129171174</v>
      </c>
      <c r="J3462" s="12">
        <f t="shared" si="6307"/>
        <v>2.7909069046085815</v>
      </c>
      <c r="K3462" s="12">
        <f t="shared" si="6307"/>
        <v>-7.19913061891575E-2</v>
      </c>
      <c r="L3462" s="4">
        <f t="shared" si="6300"/>
        <v>-5.5200986783467449</v>
      </c>
      <c r="M3462" s="11">
        <f t="shared" si="6301"/>
        <v>3.9894730257533954E-3</v>
      </c>
      <c r="N3462" s="12">
        <f t="shared" si="6302"/>
        <v>1.5915895023213952E-5</v>
      </c>
      <c r="O3462" s="12">
        <f t="shared" si="6303"/>
        <v>-3.170479797867624E-5</v>
      </c>
      <c r="P3462" s="12">
        <f t="shared" si="6295"/>
        <v>3.170479797867624E-5</v>
      </c>
      <c r="Q3462" s="12">
        <f t="shared" si="6296"/>
        <v>-3.170479797867624E-5</v>
      </c>
      <c r="R3462" s="12">
        <f t="shared" si="6297"/>
        <v>0</v>
      </c>
      <c r="S3462" s="4">
        <f t="shared" si="6304"/>
        <v>0</v>
      </c>
      <c r="T3462" s="15" t="str">
        <f t="shared" si="6305"/>
        <v>OK</v>
      </c>
    </row>
    <row r="3463" spans="1:20" x14ac:dyDescent="0.25">
      <c r="A3463" t="s">
        <v>39</v>
      </c>
      <c r="B3463" t="s">
        <v>37</v>
      </c>
      <c r="C3463" s="4">
        <f t="shared" ref="C3463:G3463" si="6308">C3445</f>
        <v>0</v>
      </c>
      <c r="D3463" s="4">
        <f t="shared" si="6308"/>
        <v>-1</v>
      </c>
      <c r="E3463" s="4">
        <f t="shared" si="6308"/>
        <v>0</v>
      </c>
      <c r="F3463" s="4">
        <f t="shared" si="6308"/>
        <v>-1</v>
      </c>
      <c r="G3463" s="4">
        <f t="shared" si="6308"/>
        <v>1</v>
      </c>
      <c r="H3463" s="12">
        <f>H3456</f>
        <v>3.0929469650298755</v>
      </c>
      <c r="I3463" s="12">
        <f t="shared" ref="I3463:K3463" si="6309">I3456</f>
        <v>0.36375519129171174</v>
      </c>
      <c r="J3463" s="12">
        <f t="shared" si="6309"/>
        <v>2.7909069046085815</v>
      </c>
      <c r="K3463" s="12">
        <f t="shared" si="6309"/>
        <v>-7.19913061891575E-2</v>
      </c>
      <c r="L3463" s="4">
        <f t="shared" si="6300"/>
        <v>-5.9558451758276147</v>
      </c>
      <c r="M3463" s="11">
        <f t="shared" si="6301"/>
        <v>2.5839592088861239E-3</v>
      </c>
      <c r="N3463" s="12">
        <f t="shared" si="6302"/>
        <v>6.6768451931874036E-6</v>
      </c>
      <c r="O3463" s="12">
        <f t="shared" si="6303"/>
        <v>-1.3319184995128321E-5</v>
      </c>
      <c r="P3463" s="12">
        <f t="shared" si="6295"/>
        <v>0</v>
      </c>
      <c r="Q3463" s="12">
        <f t="shared" si="6296"/>
        <v>-1.3319184995128321E-5</v>
      </c>
      <c r="R3463" s="12">
        <f t="shared" si="6297"/>
        <v>1.3319184995128321E-5</v>
      </c>
      <c r="S3463" s="4">
        <f t="shared" si="6304"/>
        <v>0</v>
      </c>
      <c r="T3463" s="15" t="str">
        <f t="shared" si="6305"/>
        <v>OK</v>
      </c>
    </row>
    <row r="3464" spans="1:20" x14ac:dyDescent="0.25">
      <c r="A3464" t="s">
        <v>40</v>
      </c>
      <c r="B3464" t="s">
        <v>32</v>
      </c>
      <c r="C3464" s="4">
        <f t="shared" ref="C3464:G3464" si="6310">C3446</f>
        <v>1</v>
      </c>
      <c r="D3464" s="4">
        <f t="shared" si="6310"/>
        <v>1</v>
      </c>
      <c r="E3464" s="4">
        <f t="shared" si="6310"/>
        <v>1</v>
      </c>
      <c r="F3464" s="4">
        <f t="shared" si="6310"/>
        <v>0</v>
      </c>
      <c r="G3464" s="4">
        <f t="shared" si="6310"/>
        <v>1</v>
      </c>
      <c r="H3464" s="12">
        <f>H3456</f>
        <v>3.0929469650298755</v>
      </c>
      <c r="I3464" s="12">
        <f t="shared" ref="I3464:K3464" si="6311">I3456</f>
        <v>0.36375519129171174</v>
      </c>
      <c r="J3464" s="12">
        <f t="shared" si="6311"/>
        <v>2.7909069046085815</v>
      </c>
      <c r="K3464" s="12">
        <f t="shared" si="6311"/>
        <v>-7.19913061891575E-2</v>
      </c>
      <c r="L3464" s="4">
        <f t="shared" si="6300"/>
        <v>3.3847108501324294</v>
      </c>
      <c r="M3464" s="11">
        <f t="shared" si="6301"/>
        <v>0.96722327964934085</v>
      </c>
      <c r="N3464" s="12">
        <f t="shared" si="6302"/>
        <v>1.0743133969453136E-3</v>
      </c>
      <c r="O3464" s="12">
        <f t="shared" si="6303"/>
        <v>-2.0782018543293412E-3</v>
      </c>
      <c r="P3464" s="12">
        <f t="shared" si="6295"/>
        <v>-2.0782018543293412E-3</v>
      </c>
      <c r="Q3464" s="12">
        <f t="shared" si="6296"/>
        <v>0</v>
      </c>
      <c r="R3464" s="12">
        <f t="shared" si="6297"/>
        <v>-2.0782018543293412E-3</v>
      </c>
      <c r="S3464" s="4">
        <f t="shared" si="6304"/>
        <v>1</v>
      </c>
      <c r="T3464" s="15" t="str">
        <f t="shared" si="6305"/>
        <v>OK</v>
      </c>
    </row>
    <row r="3465" spans="1:20" x14ac:dyDescent="0.25">
      <c r="A3465" t="s">
        <v>40</v>
      </c>
      <c r="B3465" t="s">
        <v>38</v>
      </c>
      <c r="C3465" s="4">
        <f t="shared" ref="C3465:G3465" si="6312">C3447</f>
        <v>1</v>
      </c>
      <c r="D3465" s="4">
        <f t="shared" si="6312"/>
        <v>1</v>
      </c>
      <c r="E3465" s="4">
        <f t="shared" si="6312"/>
        <v>1</v>
      </c>
      <c r="F3465" s="4">
        <f t="shared" si="6312"/>
        <v>1</v>
      </c>
      <c r="G3465" s="4">
        <f t="shared" si="6312"/>
        <v>0</v>
      </c>
      <c r="H3465" s="12">
        <f>H3456</f>
        <v>3.0929469650298755</v>
      </c>
      <c r="I3465" s="12">
        <f t="shared" ref="I3465:K3465" si="6313">I3456</f>
        <v>0.36375519129171174</v>
      </c>
      <c r="J3465" s="12">
        <f t="shared" si="6313"/>
        <v>2.7909069046085815</v>
      </c>
      <c r="K3465" s="12">
        <f t="shared" si="6313"/>
        <v>-7.19913061891575E-2</v>
      </c>
      <c r="L3465" s="4">
        <f t="shared" si="6300"/>
        <v>6.2476090609301682</v>
      </c>
      <c r="M3465" s="11">
        <f t="shared" si="6301"/>
        <v>0.99806866202767064</v>
      </c>
      <c r="N3465" s="12">
        <f t="shared" si="6302"/>
        <v>3.7300663633612881E-6</v>
      </c>
      <c r="O3465" s="12">
        <f t="shared" si="6303"/>
        <v>-7.4457246891088393E-6</v>
      </c>
      <c r="P3465" s="12">
        <f t="shared" si="6295"/>
        <v>-7.4457246891088393E-6</v>
      </c>
      <c r="Q3465" s="12">
        <f t="shared" si="6296"/>
        <v>-7.4457246891088393E-6</v>
      </c>
      <c r="R3465" s="12">
        <f t="shared" si="6297"/>
        <v>0</v>
      </c>
      <c r="S3465" s="4">
        <f t="shared" si="6304"/>
        <v>1</v>
      </c>
      <c r="T3465" s="15" t="str">
        <f t="shared" si="6305"/>
        <v>OK</v>
      </c>
    </row>
    <row r="3466" spans="1:20" x14ac:dyDescent="0.25">
      <c r="A3466" t="s">
        <v>39</v>
      </c>
      <c r="B3466" t="s">
        <v>31</v>
      </c>
      <c r="C3466" s="4">
        <f t="shared" ref="C3466:G3466" si="6314">C3448</f>
        <v>0</v>
      </c>
      <c r="D3466" s="4">
        <f t="shared" si="6314"/>
        <v>0</v>
      </c>
      <c r="E3466" s="4">
        <f t="shared" si="6314"/>
        <v>0</v>
      </c>
      <c r="F3466" s="4">
        <f t="shared" si="6314"/>
        <v>-1</v>
      </c>
      <c r="G3466" s="4">
        <f t="shared" si="6314"/>
        <v>0</v>
      </c>
      <c r="H3466" s="12">
        <f>H3456</f>
        <v>3.0929469650298755</v>
      </c>
      <c r="I3466" s="12">
        <f t="shared" ref="I3466:K3466" si="6315">I3456</f>
        <v>0.36375519129171174</v>
      </c>
      <c r="J3466" s="12">
        <f t="shared" si="6315"/>
        <v>2.7909069046085815</v>
      </c>
      <c r="K3466" s="12">
        <f t="shared" si="6315"/>
        <v>-7.19913061891575E-2</v>
      </c>
      <c r="L3466" s="4">
        <f t="shared" si="6300"/>
        <v>-2.7909069046085815</v>
      </c>
      <c r="M3466" s="11">
        <f t="shared" si="6301"/>
        <v>5.7817532135370962E-2</v>
      </c>
      <c r="N3466" s="12">
        <f t="shared" si="6302"/>
        <v>3.3428670222246538E-3</v>
      </c>
      <c r="O3466" s="12">
        <f t="shared" si="6303"/>
        <v>0</v>
      </c>
      <c r="P3466" s="12">
        <f t="shared" si="6295"/>
        <v>0</v>
      </c>
      <c r="Q3466" s="12">
        <f t="shared" si="6296"/>
        <v>-6.299181401485816E-3</v>
      </c>
      <c r="R3466" s="12">
        <f t="shared" si="6297"/>
        <v>0</v>
      </c>
      <c r="S3466" s="4">
        <f t="shared" si="6304"/>
        <v>0</v>
      </c>
      <c r="T3466" s="15" t="str">
        <f t="shared" si="6305"/>
        <v>OK</v>
      </c>
    </row>
    <row r="3467" spans="1:20" x14ac:dyDescent="0.25">
      <c r="A3467" t="s">
        <v>40</v>
      </c>
      <c r="B3467" t="s">
        <v>30</v>
      </c>
      <c r="C3467" s="4">
        <f t="shared" ref="C3467:G3467" si="6316">C3449</f>
        <v>1</v>
      </c>
      <c r="D3467" s="4">
        <f t="shared" si="6316"/>
        <v>1</v>
      </c>
      <c r="E3467" s="4">
        <f t="shared" si="6316"/>
        <v>0</v>
      </c>
      <c r="F3467" s="4">
        <f t="shared" si="6316"/>
        <v>1</v>
      </c>
      <c r="G3467" s="4">
        <f t="shared" si="6316"/>
        <v>1</v>
      </c>
      <c r="H3467" s="12">
        <f>H3456</f>
        <v>3.0929469650298755</v>
      </c>
      <c r="I3467" s="12">
        <f t="shared" ref="I3467:K3467" si="6317">I3456</f>
        <v>0.36375519129171174</v>
      </c>
      <c r="J3467" s="12">
        <f t="shared" si="6317"/>
        <v>2.7909069046085815</v>
      </c>
      <c r="K3467" s="12">
        <f t="shared" si="6317"/>
        <v>-7.19913061891575E-2</v>
      </c>
      <c r="L3467" s="4">
        <f t="shared" si="6300"/>
        <v>5.8118625634493002</v>
      </c>
      <c r="M3467" s="11">
        <f t="shared" si="6301"/>
        <v>0.99701707211518475</v>
      </c>
      <c r="N3467" s="12">
        <f t="shared" si="6302"/>
        <v>8.8978587660083523E-6</v>
      </c>
      <c r="O3467" s="12">
        <f t="shared" si="6303"/>
        <v>-1.7742634189960157E-5</v>
      </c>
      <c r="P3467" s="12">
        <f t="shared" si="6295"/>
        <v>0</v>
      </c>
      <c r="Q3467" s="12">
        <f t="shared" si="6296"/>
        <v>-1.7742634189960157E-5</v>
      </c>
      <c r="R3467" s="12">
        <f t="shared" si="6297"/>
        <v>-1.7742634189960157E-5</v>
      </c>
      <c r="S3467" s="4">
        <f t="shared" si="6304"/>
        <v>1</v>
      </c>
      <c r="T3467" s="15" t="str">
        <f t="shared" si="6305"/>
        <v>OK</v>
      </c>
    </row>
    <row r="3468" spans="1:20" x14ac:dyDescent="0.25">
      <c r="A3468" t="s">
        <v>39</v>
      </c>
      <c r="B3468" t="s">
        <v>36</v>
      </c>
      <c r="C3468" s="4">
        <f t="shared" ref="C3468:G3468" si="6318">C3450</f>
        <v>0</v>
      </c>
      <c r="D3468" s="4">
        <f t="shared" si="6318"/>
        <v>-1</v>
      </c>
      <c r="E3468" s="4">
        <f t="shared" si="6318"/>
        <v>0</v>
      </c>
      <c r="F3468" s="4">
        <f t="shared" si="6318"/>
        <v>-1</v>
      </c>
      <c r="G3468" s="4">
        <f t="shared" si="6318"/>
        <v>0</v>
      </c>
      <c r="H3468" s="12">
        <f>H3456</f>
        <v>3.0929469650298755</v>
      </c>
      <c r="I3468" s="12">
        <f t="shared" ref="I3468:K3468" si="6319">I3456</f>
        <v>0.36375519129171174</v>
      </c>
      <c r="J3468" s="12">
        <f t="shared" si="6319"/>
        <v>2.7909069046085815</v>
      </c>
      <c r="K3468" s="12">
        <f t="shared" si="6319"/>
        <v>-7.19913061891575E-2</v>
      </c>
      <c r="L3468" s="4">
        <f t="shared" si="6300"/>
        <v>-5.8838538696384575</v>
      </c>
      <c r="M3468" s="11">
        <f t="shared" si="6301"/>
        <v>2.7763059311753727E-3</v>
      </c>
      <c r="N3468" s="12">
        <f t="shared" si="6302"/>
        <v>7.7078746234795531E-6</v>
      </c>
      <c r="O3468" s="12">
        <f t="shared" si="6303"/>
        <v>-1.5372950410891261E-5</v>
      </c>
      <c r="P3468" s="12">
        <f t="shared" si="6295"/>
        <v>0</v>
      </c>
      <c r="Q3468" s="12">
        <f t="shared" si="6296"/>
        <v>-1.5372950410891261E-5</v>
      </c>
      <c r="R3468" s="12">
        <f t="shared" si="6297"/>
        <v>0</v>
      </c>
      <c r="S3468" s="4">
        <f t="shared" si="6304"/>
        <v>0</v>
      </c>
      <c r="T3468" s="15" t="str">
        <f t="shared" si="6305"/>
        <v>OK</v>
      </c>
    </row>
    <row r="3469" spans="1:20" x14ac:dyDescent="0.25">
      <c r="A3469" t="s">
        <v>40</v>
      </c>
      <c r="B3469" t="s">
        <v>33</v>
      </c>
      <c r="C3469" s="4">
        <f t="shared" ref="C3469:G3469" si="6320">C3451</f>
        <v>1</v>
      </c>
      <c r="D3469" s="4">
        <f t="shared" si="6320"/>
        <v>1</v>
      </c>
      <c r="E3469" s="4">
        <f t="shared" si="6320"/>
        <v>1</v>
      </c>
      <c r="F3469" s="4">
        <f t="shared" si="6320"/>
        <v>1</v>
      </c>
      <c r="G3469" s="4">
        <f t="shared" si="6320"/>
        <v>0</v>
      </c>
      <c r="H3469" s="12">
        <f>H3456</f>
        <v>3.0929469650298755</v>
      </c>
      <c r="I3469" s="12">
        <f t="shared" ref="I3469:K3469" si="6321">I3456</f>
        <v>0.36375519129171174</v>
      </c>
      <c r="J3469" s="12">
        <f t="shared" si="6321"/>
        <v>2.7909069046085815</v>
      </c>
      <c r="K3469" s="12">
        <f t="shared" si="6321"/>
        <v>-7.19913061891575E-2</v>
      </c>
      <c r="L3469" s="4">
        <f t="shared" si="6300"/>
        <v>6.2476090609301682</v>
      </c>
      <c r="M3469" s="11">
        <f t="shared" si="6301"/>
        <v>0.99806866202767064</v>
      </c>
      <c r="N3469" s="12">
        <f t="shared" si="6302"/>
        <v>3.7300663633612881E-6</v>
      </c>
      <c r="O3469" s="12">
        <f t="shared" si="6303"/>
        <v>-7.4457246891088393E-6</v>
      </c>
      <c r="P3469" s="12">
        <f t="shared" si="6295"/>
        <v>-7.4457246891088393E-6</v>
      </c>
      <c r="Q3469" s="12">
        <f t="shared" si="6296"/>
        <v>-7.4457246891088393E-6</v>
      </c>
      <c r="R3469" s="12">
        <f t="shared" si="6297"/>
        <v>0</v>
      </c>
      <c r="S3469" s="4">
        <f t="shared" si="6304"/>
        <v>1</v>
      </c>
      <c r="T3469" s="15" t="str">
        <f t="shared" si="6305"/>
        <v>OK</v>
      </c>
    </row>
    <row r="3470" spans="1:20" x14ac:dyDescent="0.25">
      <c r="M3470" s="5" t="s">
        <v>47</v>
      </c>
      <c r="N3470" s="11">
        <f>AVERAGE(N3460:N3469)</f>
        <v>9.6634505191658449E-4</v>
      </c>
      <c r="O3470"/>
    </row>
    <row r="3471" spans="1:20" x14ac:dyDescent="0.25">
      <c r="H3471" t="s">
        <v>41</v>
      </c>
      <c r="I3471">
        <f>I3453</f>
        <v>3</v>
      </c>
      <c r="M3471"/>
      <c r="N3471" s="5" t="s">
        <v>46</v>
      </c>
      <c r="O3471" s="11">
        <f>AVERAGE(O3460:O3469)</f>
        <v>-8.353228673364532E-4</v>
      </c>
      <c r="P3471" s="11">
        <f t="shared" ref="P3471:R3471" si="6322">AVERAGE(P3460:P3469)</f>
        <v>4.4723819175164678E-5</v>
      </c>
      <c r="Q3471" s="11">
        <f t="shared" si="6322"/>
        <v>-1.0065581523040477E-3</v>
      </c>
      <c r="R3471" s="11">
        <f t="shared" si="6322"/>
        <v>4.2600139395635651E-5</v>
      </c>
    </row>
    <row r="3472" spans="1:20" x14ac:dyDescent="0.25">
      <c r="M3472"/>
      <c r="N3472"/>
      <c r="O3472"/>
    </row>
    <row r="3473" spans="1:20" x14ac:dyDescent="0.25">
      <c r="M3473"/>
      <c r="N3473"/>
      <c r="O3473"/>
    </row>
    <row r="3474" spans="1:20" x14ac:dyDescent="0.25">
      <c r="H3474" s="13">
        <f>H3456-O3471*$I3471</f>
        <v>3.095452933631885</v>
      </c>
      <c r="I3474" s="13">
        <f t="shared" ref="I3474" si="6323">I3456-P3471*$I3471</f>
        <v>0.36362101983418627</v>
      </c>
      <c r="J3474" s="13">
        <f t="shared" ref="J3474" si="6324">J3456-Q3471*$I3471</f>
        <v>2.7939265790654937</v>
      </c>
      <c r="K3474" s="13">
        <f t="shared" ref="K3474" si="6325">K3456-R3471*$I3471</f>
        <v>-7.2119106607344413E-2</v>
      </c>
      <c r="M3474"/>
      <c r="N3474"/>
      <c r="O3474"/>
    </row>
    <row r="3475" spans="1:20" x14ac:dyDescent="0.25">
      <c r="H3475" s="36" t="s">
        <v>18</v>
      </c>
      <c r="I3475" s="36"/>
      <c r="J3475" s="36"/>
      <c r="K3475" s="36"/>
      <c r="M3475"/>
      <c r="N3475"/>
      <c r="O3475" s="37" t="s">
        <v>23</v>
      </c>
      <c r="P3475" s="37"/>
      <c r="Q3475" s="37"/>
      <c r="R3475" s="37"/>
    </row>
    <row r="3476" spans="1:20" x14ac:dyDescent="0.25">
      <c r="A3476" s="14" t="s">
        <v>45</v>
      </c>
      <c r="B3476" s="14">
        <f>B3458+1</f>
        <v>193</v>
      </c>
      <c r="H3476" s="8" t="s">
        <v>19</v>
      </c>
      <c r="I3476" s="8" t="s">
        <v>20</v>
      </c>
      <c r="J3476" s="8" t="s">
        <v>22</v>
      </c>
      <c r="K3476" s="8" t="s">
        <v>21</v>
      </c>
      <c r="M3476"/>
      <c r="N3476"/>
      <c r="O3476" s="8" t="s">
        <v>24</v>
      </c>
      <c r="P3476" s="8" t="s">
        <v>25</v>
      </c>
      <c r="Q3476" s="8" t="s">
        <v>26</v>
      </c>
      <c r="R3476" s="8" t="s">
        <v>27</v>
      </c>
    </row>
    <row r="3477" spans="1:20" ht="30" x14ac:dyDescent="0.25">
      <c r="A3477" s="6" t="s">
        <v>44</v>
      </c>
      <c r="B3477" s="6" t="s">
        <v>13</v>
      </c>
      <c r="C3477" s="7" t="s">
        <v>7</v>
      </c>
      <c r="D3477" s="6" t="s">
        <v>14</v>
      </c>
      <c r="E3477" s="6" t="s">
        <v>1</v>
      </c>
      <c r="F3477" s="6" t="s">
        <v>2</v>
      </c>
      <c r="G3477" s="6" t="s">
        <v>15</v>
      </c>
      <c r="H3477" s="9" t="s">
        <v>14</v>
      </c>
      <c r="I3477" s="9" t="s">
        <v>1</v>
      </c>
      <c r="J3477" s="9" t="s">
        <v>2</v>
      </c>
      <c r="K3477" s="9" t="s">
        <v>15</v>
      </c>
      <c r="L3477" s="6" t="s">
        <v>16</v>
      </c>
      <c r="M3477" s="6" t="s">
        <v>17</v>
      </c>
      <c r="N3477" s="6" t="s">
        <v>28</v>
      </c>
      <c r="O3477" s="9" t="s">
        <v>14</v>
      </c>
      <c r="P3477" s="9" t="s">
        <v>1</v>
      </c>
      <c r="Q3477" s="9" t="s">
        <v>2</v>
      </c>
      <c r="R3477" s="9" t="s">
        <v>15</v>
      </c>
      <c r="S3477" s="7" t="s">
        <v>42</v>
      </c>
      <c r="T3477" s="9" t="s">
        <v>43</v>
      </c>
    </row>
    <row r="3478" spans="1:20" x14ac:dyDescent="0.25">
      <c r="A3478" t="s">
        <v>39</v>
      </c>
      <c r="B3478" t="s">
        <v>29</v>
      </c>
      <c r="C3478" s="4">
        <f>C3460</f>
        <v>0</v>
      </c>
      <c r="D3478" s="4">
        <f t="shared" ref="D3478:G3478" si="6326">D3460</f>
        <v>-1</v>
      </c>
      <c r="E3478" s="4">
        <f t="shared" si="6326"/>
        <v>1</v>
      </c>
      <c r="F3478" s="4">
        <f t="shared" si="6326"/>
        <v>0</v>
      </c>
      <c r="G3478" s="4">
        <f t="shared" si="6326"/>
        <v>1</v>
      </c>
      <c r="H3478" s="12">
        <f>H3474</f>
        <v>3.095452933631885</v>
      </c>
      <c r="I3478" s="12">
        <f t="shared" ref="I3478:K3478" si="6327">I3474</f>
        <v>0.36362101983418627</v>
      </c>
      <c r="J3478" s="12">
        <f t="shared" si="6327"/>
        <v>2.7939265790654937</v>
      </c>
      <c r="K3478" s="12">
        <f t="shared" si="6327"/>
        <v>-7.2119106607344413E-2</v>
      </c>
      <c r="L3478" s="4">
        <f>SUMPRODUCT(D3478:G3478,H3478:K3478)</f>
        <v>-2.8039510204050431</v>
      </c>
      <c r="M3478" s="11">
        <f>1/(1+EXP(-L3478))</f>
        <v>5.7111043255590632E-2</v>
      </c>
      <c r="N3478" s="12">
        <f>(M3478-C3478)^2</f>
        <v>3.2616712617419444E-3</v>
      </c>
      <c r="O3478" s="12">
        <f>2*D3478*$M3478*(1-$M3478)*($M3478-$C3478)</f>
        <v>-6.1507876264541668E-3</v>
      </c>
      <c r="P3478" s="12">
        <f t="shared" ref="P3478:P3487" si="6328">2*E3478*$M3478*(1-$M3478)*($M3478-$C3478)</f>
        <v>6.1507876264541668E-3</v>
      </c>
      <c r="Q3478" s="12">
        <f t="shared" ref="Q3478:Q3487" si="6329">2*F3478*$M3478*(1-$M3478)*($M3478-$C3478)</f>
        <v>0</v>
      </c>
      <c r="R3478" s="12">
        <f t="shared" ref="R3478:R3487" si="6330">2*G3478*$M3478*(1-$M3478)*($M3478-$C3478)</f>
        <v>6.1507876264541668E-3</v>
      </c>
      <c r="S3478" s="4">
        <f>IF(M3478&gt;0.5,1,0)</f>
        <v>0</v>
      </c>
      <c r="T3478" s="15" t="str">
        <f>IF(S3478=C3478,"OK","FAUX")</f>
        <v>OK</v>
      </c>
    </row>
    <row r="3479" spans="1:20" x14ac:dyDescent="0.25">
      <c r="A3479" t="s">
        <v>40</v>
      </c>
      <c r="B3479" t="s">
        <v>34</v>
      </c>
      <c r="C3479" s="4">
        <f t="shared" ref="C3479:G3479" si="6331">C3461</f>
        <v>1</v>
      </c>
      <c r="D3479" s="4">
        <f t="shared" si="6331"/>
        <v>0</v>
      </c>
      <c r="E3479" s="4">
        <f t="shared" si="6331"/>
        <v>1</v>
      </c>
      <c r="F3479" s="4">
        <f t="shared" si="6331"/>
        <v>1</v>
      </c>
      <c r="G3479" s="4">
        <f t="shared" si="6331"/>
        <v>1</v>
      </c>
      <c r="H3479" s="12">
        <f>H3474</f>
        <v>3.095452933631885</v>
      </c>
      <c r="I3479" s="12">
        <f t="shared" ref="I3479:K3479" si="6332">I3474</f>
        <v>0.36362101983418627</v>
      </c>
      <c r="J3479" s="12">
        <f t="shared" si="6332"/>
        <v>2.7939265790654937</v>
      </c>
      <c r="K3479" s="12">
        <f t="shared" si="6332"/>
        <v>-7.2119106607344413E-2</v>
      </c>
      <c r="L3479" s="4">
        <f t="shared" ref="L3479:L3487" si="6333">SUMPRODUCT(D3479:G3479,H3479:K3479)</f>
        <v>3.0854284922923356</v>
      </c>
      <c r="M3479" s="11">
        <f t="shared" ref="M3479:M3487" si="6334">1/(1+EXP(-L3479))</f>
        <v>0.95628766698182754</v>
      </c>
      <c r="N3479" s="12">
        <f t="shared" ref="N3479:N3487" si="6335">(M3479-C3479)^2</f>
        <v>1.9107680578916099E-3</v>
      </c>
      <c r="O3479" s="12">
        <f t="shared" ref="O3479:O3487" si="6336">2*D3479*$M3479*(1-$M3479)*($M3479-$C3479)</f>
        <v>0</v>
      </c>
      <c r="P3479" s="12">
        <f t="shared" si="6328"/>
        <v>-3.6544878564491305E-3</v>
      </c>
      <c r="Q3479" s="12">
        <f t="shared" si="6329"/>
        <v>-3.6544878564491305E-3</v>
      </c>
      <c r="R3479" s="12">
        <f t="shared" si="6330"/>
        <v>-3.6544878564491305E-3</v>
      </c>
      <c r="S3479" s="4">
        <f t="shared" ref="S3479:S3487" si="6337">IF(M3479&gt;0.5,1,0)</f>
        <v>1</v>
      </c>
      <c r="T3479" s="15" t="str">
        <f t="shared" ref="T3479:T3487" si="6338">IF(S3479=C3479,"OK","FAUX")</f>
        <v>OK</v>
      </c>
    </row>
    <row r="3480" spans="1:20" x14ac:dyDescent="0.25">
      <c r="A3480" t="s">
        <v>39</v>
      </c>
      <c r="B3480" t="s">
        <v>35</v>
      </c>
      <c r="C3480" s="4">
        <f t="shared" ref="C3480:G3480" si="6339">C3462</f>
        <v>0</v>
      </c>
      <c r="D3480" s="4">
        <f t="shared" si="6339"/>
        <v>-1</v>
      </c>
      <c r="E3480" s="4">
        <f t="shared" si="6339"/>
        <v>1</v>
      </c>
      <c r="F3480" s="4">
        <f t="shared" si="6339"/>
        <v>-1</v>
      </c>
      <c r="G3480" s="4">
        <f t="shared" si="6339"/>
        <v>0</v>
      </c>
      <c r="H3480" s="12">
        <f>H3474</f>
        <v>3.095452933631885</v>
      </c>
      <c r="I3480" s="12">
        <f t="shared" ref="I3480:K3480" si="6340">I3474</f>
        <v>0.36362101983418627</v>
      </c>
      <c r="J3480" s="12">
        <f t="shared" si="6340"/>
        <v>2.7939265790654937</v>
      </c>
      <c r="K3480" s="12">
        <f t="shared" si="6340"/>
        <v>-7.2119106607344413E-2</v>
      </c>
      <c r="L3480" s="4">
        <f t="shared" si="6333"/>
        <v>-5.5257584928631918</v>
      </c>
      <c r="M3480" s="11">
        <f t="shared" si="6334"/>
        <v>3.9670464480399013E-3</v>
      </c>
      <c r="N3480" s="12">
        <f t="shared" si="6335"/>
        <v>1.5737457520905996E-5</v>
      </c>
      <c r="O3480" s="12">
        <f t="shared" si="6336"/>
        <v>-3.1350052591893015E-5</v>
      </c>
      <c r="P3480" s="12">
        <f t="shared" si="6328"/>
        <v>3.1350052591893015E-5</v>
      </c>
      <c r="Q3480" s="12">
        <f t="shared" si="6329"/>
        <v>-3.1350052591893015E-5</v>
      </c>
      <c r="R3480" s="12">
        <f t="shared" si="6330"/>
        <v>0</v>
      </c>
      <c r="S3480" s="4">
        <f t="shared" si="6337"/>
        <v>0</v>
      </c>
      <c r="T3480" s="15" t="str">
        <f t="shared" si="6338"/>
        <v>OK</v>
      </c>
    </row>
    <row r="3481" spans="1:20" x14ac:dyDescent="0.25">
      <c r="A3481" t="s">
        <v>39</v>
      </c>
      <c r="B3481" t="s">
        <v>37</v>
      </c>
      <c r="C3481" s="4">
        <f t="shared" ref="C3481:G3481" si="6341">C3463</f>
        <v>0</v>
      </c>
      <c r="D3481" s="4">
        <f t="shared" si="6341"/>
        <v>-1</v>
      </c>
      <c r="E3481" s="4">
        <f t="shared" si="6341"/>
        <v>0</v>
      </c>
      <c r="F3481" s="4">
        <f t="shared" si="6341"/>
        <v>-1</v>
      </c>
      <c r="G3481" s="4">
        <f t="shared" si="6341"/>
        <v>1</v>
      </c>
      <c r="H3481" s="12">
        <f>H3474</f>
        <v>3.095452933631885</v>
      </c>
      <c r="I3481" s="12">
        <f t="shared" ref="I3481:K3481" si="6342">I3474</f>
        <v>0.36362101983418627</v>
      </c>
      <c r="J3481" s="12">
        <f t="shared" si="6342"/>
        <v>2.7939265790654937</v>
      </c>
      <c r="K3481" s="12">
        <f t="shared" si="6342"/>
        <v>-7.2119106607344413E-2</v>
      </c>
      <c r="L3481" s="4">
        <f t="shared" si="6333"/>
        <v>-5.9614986193047228</v>
      </c>
      <c r="M3481" s="11">
        <f t="shared" si="6334"/>
        <v>2.5694295863645934E-3</v>
      </c>
      <c r="N3481" s="12">
        <f t="shared" si="6335"/>
        <v>6.6019683992857253E-6</v>
      </c>
      <c r="O3481" s="12">
        <f t="shared" si="6336"/>
        <v>-1.3170010212704713E-5</v>
      </c>
      <c r="P3481" s="12">
        <f t="shared" si="6328"/>
        <v>0</v>
      </c>
      <c r="Q3481" s="12">
        <f t="shared" si="6329"/>
        <v>-1.3170010212704713E-5</v>
      </c>
      <c r="R3481" s="12">
        <f t="shared" si="6330"/>
        <v>1.3170010212704713E-5</v>
      </c>
      <c r="S3481" s="4">
        <f t="shared" si="6337"/>
        <v>0</v>
      </c>
      <c r="T3481" s="15" t="str">
        <f t="shared" si="6338"/>
        <v>OK</v>
      </c>
    </row>
    <row r="3482" spans="1:20" x14ac:dyDescent="0.25">
      <c r="A3482" t="s">
        <v>40</v>
      </c>
      <c r="B3482" t="s">
        <v>32</v>
      </c>
      <c r="C3482" s="4">
        <f t="shared" ref="C3482:G3482" si="6343">C3464</f>
        <v>1</v>
      </c>
      <c r="D3482" s="4">
        <f t="shared" si="6343"/>
        <v>1</v>
      </c>
      <c r="E3482" s="4">
        <f t="shared" si="6343"/>
        <v>1</v>
      </c>
      <c r="F3482" s="4">
        <f t="shared" si="6343"/>
        <v>0</v>
      </c>
      <c r="G3482" s="4">
        <f t="shared" si="6343"/>
        <v>1</v>
      </c>
      <c r="H3482" s="12">
        <f>H3474</f>
        <v>3.095452933631885</v>
      </c>
      <c r="I3482" s="12">
        <f t="shared" ref="I3482:K3482" si="6344">I3474</f>
        <v>0.36362101983418627</v>
      </c>
      <c r="J3482" s="12">
        <f t="shared" si="6344"/>
        <v>2.7939265790654937</v>
      </c>
      <c r="K3482" s="12">
        <f t="shared" si="6344"/>
        <v>-7.2119106607344413E-2</v>
      </c>
      <c r="L3482" s="4">
        <f t="shared" si="6333"/>
        <v>3.3869548468587269</v>
      </c>
      <c r="M3482" s="11">
        <f t="shared" si="6334"/>
        <v>0.96729434520843138</v>
      </c>
      <c r="N3482" s="12">
        <f t="shared" si="6335"/>
        <v>1.0696598553452553E-3</v>
      </c>
      <c r="O3482" s="12">
        <f t="shared" si="6336"/>
        <v>-2.0693518587438682E-3</v>
      </c>
      <c r="P3482" s="12">
        <f t="shared" si="6328"/>
        <v>-2.0693518587438682E-3</v>
      </c>
      <c r="Q3482" s="12">
        <f t="shared" si="6329"/>
        <v>0</v>
      </c>
      <c r="R3482" s="12">
        <f t="shared" si="6330"/>
        <v>-2.0693518587438682E-3</v>
      </c>
      <c r="S3482" s="4">
        <f t="shared" si="6337"/>
        <v>1</v>
      </c>
      <c r="T3482" s="15" t="str">
        <f t="shared" si="6338"/>
        <v>OK</v>
      </c>
    </row>
    <row r="3483" spans="1:20" x14ac:dyDescent="0.25">
      <c r="A3483" t="s">
        <v>40</v>
      </c>
      <c r="B3483" t="s">
        <v>38</v>
      </c>
      <c r="C3483" s="4">
        <f t="shared" ref="C3483:G3483" si="6345">C3465</f>
        <v>1</v>
      </c>
      <c r="D3483" s="4">
        <f t="shared" si="6345"/>
        <v>1</v>
      </c>
      <c r="E3483" s="4">
        <f t="shared" si="6345"/>
        <v>1</v>
      </c>
      <c r="F3483" s="4">
        <f t="shared" si="6345"/>
        <v>1</v>
      </c>
      <c r="G3483" s="4">
        <f t="shared" si="6345"/>
        <v>0</v>
      </c>
      <c r="H3483" s="12">
        <f>H3474</f>
        <v>3.095452933631885</v>
      </c>
      <c r="I3483" s="12">
        <f t="shared" ref="I3483:K3483" si="6346">I3474</f>
        <v>0.36362101983418627</v>
      </c>
      <c r="J3483" s="12">
        <f t="shared" si="6346"/>
        <v>2.7939265790654937</v>
      </c>
      <c r="K3483" s="12">
        <f t="shared" si="6346"/>
        <v>-7.2119106607344413E-2</v>
      </c>
      <c r="L3483" s="4">
        <f t="shared" si="6333"/>
        <v>6.2530005325315656</v>
      </c>
      <c r="M3483" s="11">
        <f t="shared" si="6334"/>
        <v>0.9980790268130505</v>
      </c>
      <c r="N3483" s="12">
        <f t="shared" si="6335"/>
        <v>3.6901379849789335E-6</v>
      </c>
      <c r="O3483" s="12">
        <f t="shared" si="6336"/>
        <v>-7.3660986577072905E-6</v>
      </c>
      <c r="P3483" s="12">
        <f t="shared" si="6328"/>
        <v>-7.3660986577072905E-6</v>
      </c>
      <c r="Q3483" s="12">
        <f t="shared" si="6329"/>
        <v>-7.3660986577072905E-6</v>
      </c>
      <c r="R3483" s="12">
        <f t="shared" si="6330"/>
        <v>0</v>
      </c>
      <c r="S3483" s="4">
        <f t="shared" si="6337"/>
        <v>1</v>
      </c>
      <c r="T3483" s="15" t="str">
        <f t="shared" si="6338"/>
        <v>OK</v>
      </c>
    </row>
    <row r="3484" spans="1:20" x14ac:dyDescent="0.25">
      <c r="A3484" t="s">
        <v>39</v>
      </c>
      <c r="B3484" t="s">
        <v>31</v>
      </c>
      <c r="C3484" s="4">
        <f t="shared" ref="C3484:G3484" si="6347">C3466</f>
        <v>0</v>
      </c>
      <c r="D3484" s="4">
        <f t="shared" si="6347"/>
        <v>0</v>
      </c>
      <c r="E3484" s="4">
        <f t="shared" si="6347"/>
        <v>0</v>
      </c>
      <c r="F3484" s="4">
        <f t="shared" si="6347"/>
        <v>-1</v>
      </c>
      <c r="G3484" s="4">
        <f t="shared" si="6347"/>
        <v>0</v>
      </c>
      <c r="H3484" s="12">
        <f>H3474</f>
        <v>3.095452933631885</v>
      </c>
      <c r="I3484" s="12">
        <f t="shared" ref="I3484:K3484" si="6348">I3474</f>
        <v>0.36362101983418627</v>
      </c>
      <c r="J3484" s="12">
        <f t="shared" si="6348"/>
        <v>2.7939265790654937</v>
      </c>
      <c r="K3484" s="12">
        <f t="shared" si="6348"/>
        <v>-7.2119106607344413E-2</v>
      </c>
      <c r="L3484" s="4">
        <f t="shared" si="6333"/>
        <v>-2.7939265790654937</v>
      </c>
      <c r="M3484" s="11">
        <f t="shared" si="6334"/>
        <v>5.765325585483623E-2</v>
      </c>
      <c r="N3484" s="12">
        <f t="shared" si="6335"/>
        <v>3.3238979106632082E-3</v>
      </c>
      <c r="O3484" s="12">
        <f t="shared" si="6336"/>
        <v>0</v>
      </c>
      <c r="P3484" s="12">
        <f t="shared" si="6328"/>
        <v>0</v>
      </c>
      <c r="Q3484" s="12">
        <f t="shared" si="6329"/>
        <v>-6.264528747968773E-3</v>
      </c>
      <c r="R3484" s="12">
        <f t="shared" si="6330"/>
        <v>0</v>
      </c>
      <c r="S3484" s="4">
        <f t="shared" si="6337"/>
        <v>0</v>
      </c>
      <c r="T3484" s="15" t="str">
        <f t="shared" si="6338"/>
        <v>OK</v>
      </c>
    </row>
    <row r="3485" spans="1:20" x14ac:dyDescent="0.25">
      <c r="A3485" t="s">
        <v>40</v>
      </c>
      <c r="B3485" t="s">
        <v>30</v>
      </c>
      <c r="C3485" s="4">
        <f t="shared" ref="C3485:G3485" si="6349">C3467</f>
        <v>1</v>
      </c>
      <c r="D3485" s="4">
        <f t="shared" si="6349"/>
        <v>1</v>
      </c>
      <c r="E3485" s="4">
        <f t="shared" si="6349"/>
        <v>0</v>
      </c>
      <c r="F3485" s="4">
        <f t="shared" si="6349"/>
        <v>1</v>
      </c>
      <c r="G3485" s="4">
        <f t="shared" si="6349"/>
        <v>1</v>
      </c>
      <c r="H3485" s="12">
        <f>H3474</f>
        <v>3.095452933631885</v>
      </c>
      <c r="I3485" s="12">
        <f t="shared" ref="I3485:K3485" si="6350">I3474</f>
        <v>0.36362101983418627</v>
      </c>
      <c r="J3485" s="12">
        <f t="shared" si="6350"/>
        <v>2.7939265790654937</v>
      </c>
      <c r="K3485" s="12">
        <f t="shared" si="6350"/>
        <v>-7.2119106607344413E-2</v>
      </c>
      <c r="L3485" s="4">
        <f t="shared" si="6333"/>
        <v>5.8172604060900346</v>
      </c>
      <c r="M3485" s="11">
        <f t="shared" si="6334"/>
        <v>0.99703308246950229</v>
      </c>
      <c r="N3485" s="12">
        <f t="shared" si="6335"/>
        <v>8.8025996327746571E-6</v>
      </c>
      <c r="O3485" s="12">
        <f t="shared" si="6336"/>
        <v>-1.7552966091220454E-5</v>
      </c>
      <c r="P3485" s="12">
        <f t="shared" si="6328"/>
        <v>0</v>
      </c>
      <c r="Q3485" s="12">
        <f t="shared" si="6329"/>
        <v>-1.7552966091220454E-5</v>
      </c>
      <c r="R3485" s="12">
        <f t="shared" si="6330"/>
        <v>-1.7552966091220454E-5</v>
      </c>
      <c r="S3485" s="4">
        <f t="shared" si="6337"/>
        <v>1</v>
      </c>
      <c r="T3485" s="15" t="str">
        <f t="shared" si="6338"/>
        <v>OK</v>
      </c>
    </row>
    <row r="3486" spans="1:20" x14ac:dyDescent="0.25">
      <c r="A3486" t="s">
        <v>39</v>
      </c>
      <c r="B3486" t="s">
        <v>36</v>
      </c>
      <c r="C3486" s="4">
        <f t="shared" ref="C3486:G3486" si="6351">C3468</f>
        <v>0</v>
      </c>
      <c r="D3486" s="4">
        <f t="shared" si="6351"/>
        <v>-1</v>
      </c>
      <c r="E3486" s="4">
        <f t="shared" si="6351"/>
        <v>0</v>
      </c>
      <c r="F3486" s="4">
        <f t="shared" si="6351"/>
        <v>-1</v>
      </c>
      <c r="G3486" s="4">
        <f t="shared" si="6351"/>
        <v>0</v>
      </c>
      <c r="H3486" s="12">
        <f>H3474</f>
        <v>3.095452933631885</v>
      </c>
      <c r="I3486" s="12">
        <f t="shared" ref="I3486:K3486" si="6352">I3474</f>
        <v>0.36362101983418627</v>
      </c>
      <c r="J3486" s="12">
        <f t="shared" si="6352"/>
        <v>2.7939265790654937</v>
      </c>
      <c r="K3486" s="12">
        <f t="shared" si="6352"/>
        <v>-7.2119106607344413E-2</v>
      </c>
      <c r="L3486" s="4">
        <f t="shared" si="6333"/>
        <v>-5.8893795126973787</v>
      </c>
      <c r="M3486" s="11">
        <f t="shared" si="6334"/>
        <v>2.761049601829069E-3</v>
      </c>
      <c r="N3486" s="12">
        <f t="shared" si="6335"/>
        <v>7.6233949037604606E-6</v>
      </c>
      <c r="O3486" s="12">
        <f t="shared" si="6336"/>
        <v>-1.5204692664593692E-5</v>
      </c>
      <c r="P3486" s="12">
        <f t="shared" si="6328"/>
        <v>0</v>
      </c>
      <c r="Q3486" s="12">
        <f t="shared" si="6329"/>
        <v>-1.5204692664593692E-5</v>
      </c>
      <c r="R3486" s="12">
        <f t="shared" si="6330"/>
        <v>0</v>
      </c>
      <c r="S3486" s="4">
        <f t="shared" si="6337"/>
        <v>0</v>
      </c>
      <c r="T3486" s="15" t="str">
        <f t="shared" si="6338"/>
        <v>OK</v>
      </c>
    </row>
    <row r="3487" spans="1:20" x14ac:dyDescent="0.25">
      <c r="A3487" t="s">
        <v>40</v>
      </c>
      <c r="B3487" t="s">
        <v>33</v>
      </c>
      <c r="C3487" s="4">
        <f t="shared" ref="C3487:G3487" si="6353">C3469</f>
        <v>1</v>
      </c>
      <c r="D3487" s="4">
        <f t="shared" si="6353"/>
        <v>1</v>
      </c>
      <c r="E3487" s="4">
        <f t="shared" si="6353"/>
        <v>1</v>
      </c>
      <c r="F3487" s="4">
        <f t="shared" si="6353"/>
        <v>1</v>
      </c>
      <c r="G3487" s="4">
        <f t="shared" si="6353"/>
        <v>0</v>
      </c>
      <c r="H3487" s="12">
        <f>H3474</f>
        <v>3.095452933631885</v>
      </c>
      <c r="I3487" s="12">
        <f t="shared" ref="I3487:K3487" si="6354">I3474</f>
        <v>0.36362101983418627</v>
      </c>
      <c r="J3487" s="12">
        <f t="shared" si="6354"/>
        <v>2.7939265790654937</v>
      </c>
      <c r="K3487" s="12">
        <f t="shared" si="6354"/>
        <v>-7.2119106607344413E-2</v>
      </c>
      <c r="L3487" s="4">
        <f t="shared" si="6333"/>
        <v>6.2530005325315656</v>
      </c>
      <c r="M3487" s="11">
        <f t="shared" si="6334"/>
        <v>0.9980790268130505</v>
      </c>
      <c r="N3487" s="12">
        <f t="shared" si="6335"/>
        <v>3.6901379849789335E-6</v>
      </c>
      <c r="O3487" s="12">
        <f t="shared" si="6336"/>
        <v>-7.3660986577072905E-6</v>
      </c>
      <c r="P3487" s="12">
        <f t="shared" si="6328"/>
        <v>-7.3660986577072905E-6</v>
      </c>
      <c r="Q3487" s="12">
        <f t="shared" si="6329"/>
        <v>-7.3660986577072905E-6</v>
      </c>
      <c r="R3487" s="12">
        <f t="shared" si="6330"/>
        <v>0</v>
      </c>
      <c r="S3487" s="4">
        <f t="shared" si="6337"/>
        <v>1</v>
      </c>
      <c r="T3487" s="15" t="str">
        <f t="shared" si="6338"/>
        <v>OK</v>
      </c>
    </row>
    <row r="3488" spans="1:20" x14ac:dyDescent="0.25">
      <c r="M3488" s="5" t="s">
        <v>47</v>
      </c>
      <c r="N3488" s="11">
        <f>AVERAGE(N3478:N3487)</f>
        <v>9.6121427820687003E-4</v>
      </c>
      <c r="O3488"/>
    </row>
    <row r="3489" spans="1:20" x14ac:dyDescent="0.25">
      <c r="H3489" t="s">
        <v>41</v>
      </c>
      <c r="I3489">
        <f>I3471</f>
        <v>3</v>
      </c>
      <c r="M3489"/>
      <c r="N3489" s="5" t="s">
        <v>46</v>
      </c>
      <c r="O3489" s="11">
        <f>AVERAGE(O3478:O3487)</f>
        <v>-8.3121494040738612E-4</v>
      </c>
      <c r="P3489" s="11">
        <f t="shared" ref="P3489:R3489" si="6355">AVERAGE(P3478:P3487)</f>
        <v>4.4356576653764643E-5</v>
      </c>
      <c r="Q3489" s="11">
        <f t="shared" si="6355"/>
        <v>-1.0011026523293728E-3</v>
      </c>
      <c r="R3489" s="11">
        <f t="shared" si="6355"/>
        <v>4.225649553826523E-5</v>
      </c>
    </row>
    <row r="3490" spans="1:20" x14ac:dyDescent="0.25">
      <c r="M3490"/>
      <c r="N3490"/>
      <c r="O3490"/>
    </row>
    <row r="3491" spans="1:20" x14ac:dyDescent="0.25">
      <c r="M3491"/>
      <c r="N3491"/>
      <c r="O3491"/>
    </row>
    <row r="3492" spans="1:20" x14ac:dyDescent="0.25">
      <c r="H3492" s="13">
        <f>H3474-O3489*$I3489</f>
        <v>3.0979465784531071</v>
      </c>
      <c r="I3492" s="13">
        <f t="shared" ref="I3492" si="6356">I3474-P3489*$I3489</f>
        <v>0.36348795010422497</v>
      </c>
      <c r="J3492" s="13">
        <f t="shared" ref="J3492" si="6357">J3474-Q3489*$I3489</f>
        <v>2.7969298870224817</v>
      </c>
      <c r="K3492" s="13">
        <f t="shared" ref="K3492" si="6358">K3474-R3489*$I3489</f>
        <v>-7.2245876093959202E-2</v>
      </c>
      <c r="M3492"/>
      <c r="N3492"/>
      <c r="O3492"/>
    </row>
    <row r="3493" spans="1:20" x14ac:dyDescent="0.25">
      <c r="H3493" s="36" t="s">
        <v>18</v>
      </c>
      <c r="I3493" s="36"/>
      <c r="J3493" s="36"/>
      <c r="K3493" s="36"/>
      <c r="M3493"/>
      <c r="N3493"/>
      <c r="O3493" s="37" t="s">
        <v>23</v>
      </c>
      <c r="P3493" s="37"/>
      <c r="Q3493" s="37"/>
      <c r="R3493" s="37"/>
    </row>
    <row r="3494" spans="1:20" x14ac:dyDescent="0.25">
      <c r="A3494" s="14" t="s">
        <v>45</v>
      </c>
      <c r="B3494" s="14">
        <f>B3476+1</f>
        <v>194</v>
      </c>
      <c r="H3494" s="8" t="s">
        <v>19</v>
      </c>
      <c r="I3494" s="8" t="s">
        <v>20</v>
      </c>
      <c r="J3494" s="8" t="s">
        <v>22</v>
      </c>
      <c r="K3494" s="8" t="s">
        <v>21</v>
      </c>
      <c r="M3494"/>
      <c r="N3494"/>
      <c r="O3494" s="8" t="s">
        <v>24</v>
      </c>
      <c r="P3494" s="8" t="s">
        <v>25</v>
      </c>
      <c r="Q3494" s="8" t="s">
        <v>26</v>
      </c>
      <c r="R3494" s="8" t="s">
        <v>27</v>
      </c>
    </row>
    <row r="3495" spans="1:20" ht="30" x14ac:dyDescent="0.25">
      <c r="A3495" s="6" t="s">
        <v>44</v>
      </c>
      <c r="B3495" s="6" t="s">
        <v>13</v>
      </c>
      <c r="C3495" s="7" t="s">
        <v>7</v>
      </c>
      <c r="D3495" s="6" t="s">
        <v>14</v>
      </c>
      <c r="E3495" s="6" t="s">
        <v>1</v>
      </c>
      <c r="F3495" s="6" t="s">
        <v>2</v>
      </c>
      <c r="G3495" s="6" t="s">
        <v>15</v>
      </c>
      <c r="H3495" s="9" t="s">
        <v>14</v>
      </c>
      <c r="I3495" s="9" t="s">
        <v>1</v>
      </c>
      <c r="J3495" s="9" t="s">
        <v>2</v>
      </c>
      <c r="K3495" s="9" t="s">
        <v>15</v>
      </c>
      <c r="L3495" s="6" t="s">
        <v>16</v>
      </c>
      <c r="M3495" s="6" t="s">
        <v>17</v>
      </c>
      <c r="N3495" s="6" t="s">
        <v>28</v>
      </c>
      <c r="O3495" s="9" t="s">
        <v>14</v>
      </c>
      <c r="P3495" s="9" t="s">
        <v>1</v>
      </c>
      <c r="Q3495" s="9" t="s">
        <v>2</v>
      </c>
      <c r="R3495" s="9" t="s">
        <v>15</v>
      </c>
      <c r="S3495" s="7" t="s">
        <v>42</v>
      </c>
      <c r="T3495" s="9" t="s">
        <v>43</v>
      </c>
    </row>
    <row r="3496" spans="1:20" x14ac:dyDescent="0.25">
      <c r="A3496" t="s">
        <v>39</v>
      </c>
      <c r="B3496" t="s">
        <v>29</v>
      </c>
      <c r="C3496" s="4">
        <f>C3478</f>
        <v>0</v>
      </c>
      <c r="D3496" s="4">
        <f t="shared" ref="D3496:G3496" si="6359">D3478</f>
        <v>-1</v>
      </c>
      <c r="E3496" s="4">
        <f t="shared" si="6359"/>
        <v>1</v>
      </c>
      <c r="F3496" s="4">
        <f t="shared" si="6359"/>
        <v>0</v>
      </c>
      <c r="G3496" s="4">
        <f t="shared" si="6359"/>
        <v>1</v>
      </c>
      <c r="H3496" s="12">
        <f>H3492</f>
        <v>3.0979465784531071</v>
      </c>
      <c r="I3496" s="12">
        <f t="shared" ref="I3496:K3496" si="6360">I3492</f>
        <v>0.36348795010422497</v>
      </c>
      <c r="J3496" s="12">
        <f t="shared" si="6360"/>
        <v>2.7969298870224817</v>
      </c>
      <c r="K3496" s="12">
        <f t="shared" si="6360"/>
        <v>-7.2245876093959202E-2</v>
      </c>
      <c r="L3496" s="4">
        <f>SUMPRODUCT(D3496:G3496,H3496:K3496)</f>
        <v>-2.8067045044428416</v>
      </c>
      <c r="M3496" s="11">
        <f>1/(1+EXP(-L3496))</f>
        <v>5.6962950560142514E-2</v>
      </c>
      <c r="N3496" s="12">
        <f>(M3496-C3496)^2</f>
        <v>3.2447777365172403E-3</v>
      </c>
      <c r="O3496" s="12">
        <f>2*D3496*$M3496*(1-$M3496)*($M3496-$C3496)</f>
        <v>-6.1198912454667152E-3</v>
      </c>
      <c r="P3496" s="12">
        <f t="shared" ref="P3496:P3505" si="6361">2*E3496*$M3496*(1-$M3496)*($M3496-$C3496)</f>
        <v>6.1198912454667152E-3</v>
      </c>
      <c r="Q3496" s="12">
        <f t="shared" ref="Q3496:Q3505" si="6362">2*F3496*$M3496*(1-$M3496)*($M3496-$C3496)</f>
        <v>0</v>
      </c>
      <c r="R3496" s="12">
        <f t="shared" ref="R3496:R3505" si="6363">2*G3496*$M3496*(1-$M3496)*($M3496-$C3496)</f>
        <v>6.1198912454667152E-3</v>
      </c>
      <c r="S3496" s="4">
        <f>IF(M3496&gt;0.5,1,0)</f>
        <v>0</v>
      </c>
      <c r="T3496" s="15" t="str">
        <f>IF(S3496=C3496,"OK","FAUX")</f>
        <v>OK</v>
      </c>
    </row>
    <row r="3497" spans="1:20" x14ac:dyDescent="0.25">
      <c r="A3497" t="s">
        <v>40</v>
      </c>
      <c r="B3497" t="s">
        <v>34</v>
      </c>
      <c r="C3497" s="4">
        <f t="shared" ref="C3497:G3497" si="6364">C3479</f>
        <v>1</v>
      </c>
      <c r="D3497" s="4">
        <f t="shared" si="6364"/>
        <v>0</v>
      </c>
      <c r="E3497" s="4">
        <f t="shared" si="6364"/>
        <v>1</v>
      </c>
      <c r="F3497" s="4">
        <f t="shared" si="6364"/>
        <v>1</v>
      </c>
      <c r="G3497" s="4">
        <f t="shared" si="6364"/>
        <v>1</v>
      </c>
      <c r="H3497" s="12">
        <f>H3492</f>
        <v>3.0979465784531071</v>
      </c>
      <c r="I3497" s="12">
        <f t="shared" ref="I3497:K3497" si="6365">I3492</f>
        <v>0.36348795010422497</v>
      </c>
      <c r="J3497" s="12">
        <f t="shared" si="6365"/>
        <v>2.7969298870224817</v>
      </c>
      <c r="K3497" s="12">
        <f t="shared" si="6365"/>
        <v>-7.2245876093959202E-2</v>
      </c>
      <c r="L3497" s="4">
        <f t="shared" ref="L3497:L3505" si="6366">SUMPRODUCT(D3497:G3497,H3497:K3497)</f>
        <v>3.0881719610327472</v>
      </c>
      <c r="M3497" s="11">
        <f t="shared" ref="M3497:M3505" si="6367">1/(1+EXP(-L3497))</f>
        <v>0.95640220481703953</v>
      </c>
      <c r="N3497" s="12">
        <f t="shared" ref="N3497:N3505" si="6368">(M3497-C3497)^2</f>
        <v>1.9007677448153715E-3</v>
      </c>
      <c r="O3497" s="12">
        <f t="shared" ref="O3497:O3505" si="6369">2*D3497*$M3497*(1-$M3497)*($M3497-$C3497)</f>
        <v>0</v>
      </c>
      <c r="P3497" s="12">
        <f t="shared" si="6361"/>
        <v>-3.6357969239730666E-3</v>
      </c>
      <c r="Q3497" s="12">
        <f t="shared" si="6362"/>
        <v>-3.6357969239730666E-3</v>
      </c>
      <c r="R3497" s="12">
        <f t="shared" si="6363"/>
        <v>-3.6357969239730666E-3</v>
      </c>
      <c r="S3497" s="4">
        <f t="shared" ref="S3497:S3505" si="6370">IF(M3497&gt;0.5,1,0)</f>
        <v>1</v>
      </c>
      <c r="T3497" s="15" t="str">
        <f t="shared" ref="T3497:T3505" si="6371">IF(S3497=C3497,"OK","FAUX")</f>
        <v>OK</v>
      </c>
    </row>
    <row r="3498" spans="1:20" x14ac:dyDescent="0.25">
      <c r="A3498" t="s">
        <v>39</v>
      </c>
      <c r="B3498" t="s">
        <v>35</v>
      </c>
      <c r="C3498" s="4">
        <f t="shared" ref="C3498:G3498" si="6372">C3480</f>
        <v>0</v>
      </c>
      <c r="D3498" s="4">
        <f t="shared" si="6372"/>
        <v>-1</v>
      </c>
      <c r="E3498" s="4">
        <f t="shared" si="6372"/>
        <v>1</v>
      </c>
      <c r="F3498" s="4">
        <f t="shared" si="6372"/>
        <v>-1</v>
      </c>
      <c r="G3498" s="4">
        <f t="shared" si="6372"/>
        <v>0</v>
      </c>
      <c r="H3498" s="12">
        <f>H3492</f>
        <v>3.0979465784531071</v>
      </c>
      <c r="I3498" s="12">
        <f t="shared" ref="I3498:K3498" si="6373">I3492</f>
        <v>0.36348795010422497</v>
      </c>
      <c r="J3498" s="12">
        <f t="shared" si="6373"/>
        <v>2.7969298870224817</v>
      </c>
      <c r="K3498" s="12">
        <f t="shared" si="6373"/>
        <v>-7.2245876093959202E-2</v>
      </c>
      <c r="L3498" s="4">
        <f t="shared" si="6366"/>
        <v>-5.531388515371364</v>
      </c>
      <c r="M3498" s="11">
        <f t="shared" si="6367"/>
        <v>3.9448625006766038E-3</v>
      </c>
      <c r="N3498" s="12">
        <f t="shared" si="6368"/>
        <v>1.5561940149244468E-5</v>
      </c>
      <c r="O3498" s="12">
        <f t="shared" si="6369"/>
        <v>-3.100110087022388E-5</v>
      </c>
      <c r="P3498" s="12">
        <f t="shared" si="6361"/>
        <v>3.100110087022388E-5</v>
      </c>
      <c r="Q3498" s="12">
        <f t="shared" si="6362"/>
        <v>-3.100110087022388E-5</v>
      </c>
      <c r="R3498" s="12">
        <f t="shared" si="6363"/>
        <v>0</v>
      </c>
      <c r="S3498" s="4">
        <f t="shared" si="6370"/>
        <v>0</v>
      </c>
      <c r="T3498" s="15" t="str">
        <f t="shared" si="6371"/>
        <v>OK</v>
      </c>
    </row>
    <row r="3499" spans="1:20" x14ac:dyDescent="0.25">
      <c r="A3499" t="s">
        <v>39</v>
      </c>
      <c r="B3499" t="s">
        <v>37</v>
      </c>
      <c r="C3499" s="4">
        <f t="shared" ref="C3499:G3499" si="6374">C3481</f>
        <v>0</v>
      </c>
      <c r="D3499" s="4">
        <f t="shared" si="6374"/>
        <v>-1</v>
      </c>
      <c r="E3499" s="4">
        <f t="shared" si="6374"/>
        <v>0</v>
      </c>
      <c r="F3499" s="4">
        <f t="shared" si="6374"/>
        <v>-1</v>
      </c>
      <c r="G3499" s="4">
        <f t="shared" si="6374"/>
        <v>1</v>
      </c>
      <c r="H3499" s="12">
        <f>H3492</f>
        <v>3.0979465784531071</v>
      </c>
      <c r="I3499" s="12">
        <f t="shared" ref="I3499:K3499" si="6375">I3492</f>
        <v>0.36348795010422497</v>
      </c>
      <c r="J3499" s="12">
        <f t="shared" si="6375"/>
        <v>2.7969298870224817</v>
      </c>
      <c r="K3499" s="12">
        <f t="shared" si="6375"/>
        <v>-7.2245876093959202E-2</v>
      </c>
      <c r="L3499" s="4">
        <f t="shared" si="6366"/>
        <v>-5.9671223415695476</v>
      </c>
      <c r="M3499" s="11">
        <f t="shared" si="6367"/>
        <v>2.5550571989871648E-3</v>
      </c>
      <c r="N3499" s="12">
        <f t="shared" si="6368"/>
        <v>6.5283172900961362E-6</v>
      </c>
      <c r="O3499" s="12">
        <f t="shared" si="6369"/>
        <v>-1.3023274132013607E-5</v>
      </c>
      <c r="P3499" s="12">
        <f t="shared" si="6361"/>
        <v>0</v>
      </c>
      <c r="Q3499" s="12">
        <f t="shared" si="6362"/>
        <v>-1.3023274132013607E-5</v>
      </c>
      <c r="R3499" s="12">
        <f t="shared" si="6363"/>
        <v>1.3023274132013607E-5</v>
      </c>
      <c r="S3499" s="4">
        <f t="shared" si="6370"/>
        <v>0</v>
      </c>
      <c r="T3499" s="15" t="str">
        <f t="shared" si="6371"/>
        <v>OK</v>
      </c>
    </row>
    <row r="3500" spans="1:20" x14ac:dyDescent="0.25">
      <c r="A3500" t="s">
        <v>40</v>
      </c>
      <c r="B3500" t="s">
        <v>32</v>
      </c>
      <c r="C3500" s="4">
        <f t="shared" ref="C3500:G3500" si="6376">C3482</f>
        <v>1</v>
      </c>
      <c r="D3500" s="4">
        <f t="shared" si="6376"/>
        <v>1</v>
      </c>
      <c r="E3500" s="4">
        <f t="shared" si="6376"/>
        <v>1</v>
      </c>
      <c r="F3500" s="4">
        <f t="shared" si="6376"/>
        <v>0</v>
      </c>
      <c r="G3500" s="4">
        <f t="shared" si="6376"/>
        <v>1</v>
      </c>
      <c r="H3500" s="12">
        <f>H3492</f>
        <v>3.0979465784531071</v>
      </c>
      <c r="I3500" s="12">
        <f t="shared" ref="I3500:K3500" si="6377">I3492</f>
        <v>0.36348795010422497</v>
      </c>
      <c r="J3500" s="12">
        <f t="shared" si="6377"/>
        <v>2.7969298870224817</v>
      </c>
      <c r="K3500" s="12">
        <f t="shared" si="6377"/>
        <v>-7.2245876093959202E-2</v>
      </c>
      <c r="L3500" s="4">
        <f t="shared" si="6366"/>
        <v>3.3891886524633725</v>
      </c>
      <c r="M3500" s="11">
        <f t="shared" si="6367"/>
        <v>0.96736494015171393</v>
      </c>
      <c r="N3500" s="12">
        <f t="shared" si="6368"/>
        <v>1.0650471313012138E-3</v>
      </c>
      <c r="O3500" s="12">
        <f t="shared" si="6369"/>
        <v>-2.0605785088599069E-3</v>
      </c>
      <c r="P3500" s="12">
        <f t="shared" si="6361"/>
        <v>-2.0605785088599069E-3</v>
      </c>
      <c r="Q3500" s="12">
        <f t="shared" si="6362"/>
        <v>0</v>
      </c>
      <c r="R3500" s="12">
        <f t="shared" si="6363"/>
        <v>-2.0605785088599069E-3</v>
      </c>
      <c r="S3500" s="4">
        <f t="shared" si="6370"/>
        <v>1</v>
      </c>
      <c r="T3500" s="15" t="str">
        <f t="shared" si="6371"/>
        <v>OK</v>
      </c>
    </row>
    <row r="3501" spans="1:20" x14ac:dyDescent="0.25">
      <c r="A3501" t="s">
        <v>40</v>
      </c>
      <c r="B3501" t="s">
        <v>38</v>
      </c>
      <c r="C3501" s="4">
        <f t="shared" ref="C3501:G3501" si="6378">C3483</f>
        <v>1</v>
      </c>
      <c r="D3501" s="4">
        <f t="shared" si="6378"/>
        <v>1</v>
      </c>
      <c r="E3501" s="4">
        <f t="shared" si="6378"/>
        <v>1</v>
      </c>
      <c r="F3501" s="4">
        <f t="shared" si="6378"/>
        <v>1</v>
      </c>
      <c r="G3501" s="4">
        <f t="shared" si="6378"/>
        <v>0</v>
      </c>
      <c r="H3501" s="12">
        <f>H3492</f>
        <v>3.0979465784531071</v>
      </c>
      <c r="I3501" s="12">
        <f t="shared" ref="I3501:K3501" si="6379">I3492</f>
        <v>0.36348795010422497</v>
      </c>
      <c r="J3501" s="12">
        <f t="shared" si="6379"/>
        <v>2.7969298870224817</v>
      </c>
      <c r="K3501" s="12">
        <f t="shared" si="6379"/>
        <v>-7.2245876093959202E-2</v>
      </c>
      <c r="L3501" s="4">
        <f t="shared" si="6366"/>
        <v>6.2583644155798135</v>
      </c>
      <c r="M3501" s="11">
        <f t="shared" si="6367"/>
        <v>0.99808928346843717</v>
      </c>
      <c r="N3501" s="12">
        <f t="shared" si="6368"/>
        <v>3.6508376639874848E-6</v>
      </c>
      <c r="O3501" s="12">
        <f t="shared" si="6369"/>
        <v>-7.2877238962177027E-6</v>
      </c>
      <c r="P3501" s="12">
        <f t="shared" si="6361"/>
        <v>-7.2877238962177027E-6</v>
      </c>
      <c r="Q3501" s="12">
        <f t="shared" si="6362"/>
        <v>-7.2877238962177027E-6</v>
      </c>
      <c r="R3501" s="12">
        <f t="shared" si="6363"/>
        <v>0</v>
      </c>
      <c r="S3501" s="4">
        <f t="shared" si="6370"/>
        <v>1</v>
      </c>
      <c r="T3501" s="15" t="str">
        <f t="shared" si="6371"/>
        <v>OK</v>
      </c>
    </row>
    <row r="3502" spans="1:20" x14ac:dyDescent="0.25">
      <c r="A3502" t="s">
        <v>39</v>
      </c>
      <c r="B3502" t="s">
        <v>31</v>
      </c>
      <c r="C3502" s="4">
        <f t="shared" ref="C3502:G3502" si="6380">C3484</f>
        <v>0</v>
      </c>
      <c r="D3502" s="4">
        <f t="shared" si="6380"/>
        <v>0</v>
      </c>
      <c r="E3502" s="4">
        <f t="shared" si="6380"/>
        <v>0</v>
      </c>
      <c r="F3502" s="4">
        <f t="shared" si="6380"/>
        <v>-1</v>
      </c>
      <c r="G3502" s="4">
        <f t="shared" si="6380"/>
        <v>0</v>
      </c>
      <c r="H3502" s="12">
        <f>H3492</f>
        <v>3.0979465784531071</v>
      </c>
      <c r="I3502" s="12">
        <f t="shared" ref="I3502:K3502" si="6381">I3492</f>
        <v>0.36348795010422497</v>
      </c>
      <c r="J3502" s="12">
        <f t="shared" si="6381"/>
        <v>2.7969298870224817</v>
      </c>
      <c r="K3502" s="12">
        <f t="shared" si="6381"/>
        <v>-7.2245876093959202E-2</v>
      </c>
      <c r="L3502" s="4">
        <f t="shared" si="6366"/>
        <v>-2.7969298870224817</v>
      </c>
      <c r="M3502" s="11">
        <f t="shared" si="6367"/>
        <v>5.7490304665532219E-2</v>
      </c>
      <c r="N3502" s="12">
        <f t="shared" si="6368"/>
        <v>3.3051351305357158E-3</v>
      </c>
      <c r="O3502" s="12">
        <f t="shared" si="6369"/>
        <v>0</v>
      </c>
      <c r="P3502" s="12">
        <f t="shared" si="6361"/>
        <v>0</v>
      </c>
      <c r="Q3502" s="12">
        <f t="shared" si="6362"/>
        <v>-6.2302438098409277E-3</v>
      </c>
      <c r="R3502" s="12">
        <f t="shared" si="6363"/>
        <v>0</v>
      </c>
      <c r="S3502" s="4">
        <f t="shared" si="6370"/>
        <v>0</v>
      </c>
      <c r="T3502" s="15" t="str">
        <f t="shared" si="6371"/>
        <v>OK</v>
      </c>
    </row>
    <row r="3503" spans="1:20" x14ac:dyDescent="0.25">
      <c r="A3503" t="s">
        <v>40</v>
      </c>
      <c r="B3503" t="s">
        <v>30</v>
      </c>
      <c r="C3503" s="4">
        <f t="shared" ref="C3503:G3503" si="6382">C3485</f>
        <v>1</v>
      </c>
      <c r="D3503" s="4">
        <f t="shared" si="6382"/>
        <v>1</v>
      </c>
      <c r="E3503" s="4">
        <f t="shared" si="6382"/>
        <v>0</v>
      </c>
      <c r="F3503" s="4">
        <f t="shared" si="6382"/>
        <v>1</v>
      </c>
      <c r="G3503" s="4">
        <f t="shared" si="6382"/>
        <v>1</v>
      </c>
      <c r="H3503" s="12">
        <f>H3492</f>
        <v>3.0979465784531071</v>
      </c>
      <c r="I3503" s="12">
        <f t="shared" ref="I3503:K3503" si="6383">I3492</f>
        <v>0.36348795010422497</v>
      </c>
      <c r="J3503" s="12">
        <f t="shared" si="6383"/>
        <v>2.7969298870224817</v>
      </c>
      <c r="K3503" s="12">
        <f t="shared" si="6383"/>
        <v>-7.2245876093959202E-2</v>
      </c>
      <c r="L3503" s="4">
        <f t="shared" si="6366"/>
        <v>5.8226305893816299</v>
      </c>
      <c r="M3503" s="11">
        <f t="shared" si="6367"/>
        <v>0.99704892576253912</v>
      </c>
      <c r="N3503" s="12">
        <f t="shared" si="6368"/>
        <v>8.7088391550053272E-6</v>
      </c>
      <c r="O3503" s="12">
        <f t="shared" si="6369"/>
        <v>-1.7366277448273601E-5</v>
      </c>
      <c r="P3503" s="12">
        <f t="shared" si="6361"/>
        <v>0</v>
      </c>
      <c r="Q3503" s="12">
        <f t="shared" si="6362"/>
        <v>-1.7366277448273601E-5</v>
      </c>
      <c r="R3503" s="12">
        <f t="shared" si="6363"/>
        <v>-1.7366277448273601E-5</v>
      </c>
      <c r="S3503" s="4">
        <f t="shared" si="6370"/>
        <v>1</v>
      </c>
      <c r="T3503" s="15" t="str">
        <f t="shared" si="6371"/>
        <v>OK</v>
      </c>
    </row>
    <row r="3504" spans="1:20" x14ac:dyDescent="0.25">
      <c r="A3504" t="s">
        <v>39</v>
      </c>
      <c r="B3504" t="s">
        <v>36</v>
      </c>
      <c r="C3504" s="4">
        <f t="shared" ref="C3504:G3504" si="6384">C3486</f>
        <v>0</v>
      </c>
      <c r="D3504" s="4">
        <f t="shared" si="6384"/>
        <v>-1</v>
      </c>
      <c r="E3504" s="4">
        <f t="shared" si="6384"/>
        <v>0</v>
      </c>
      <c r="F3504" s="4">
        <f t="shared" si="6384"/>
        <v>-1</v>
      </c>
      <c r="G3504" s="4">
        <f t="shared" si="6384"/>
        <v>0</v>
      </c>
      <c r="H3504" s="12">
        <f>H3492</f>
        <v>3.0979465784531071</v>
      </c>
      <c r="I3504" s="12">
        <f t="shared" ref="I3504:K3504" si="6385">I3492</f>
        <v>0.36348795010422497</v>
      </c>
      <c r="J3504" s="12">
        <f t="shared" si="6385"/>
        <v>2.7969298870224817</v>
      </c>
      <c r="K3504" s="12">
        <f t="shared" si="6385"/>
        <v>-7.2245876093959202E-2</v>
      </c>
      <c r="L3504" s="4">
        <f t="shared" si="6366"/>
        <v>-5.8948764654755887</v>
      </c>
      <c r="M3504" s="11">
        <f t="shared" si="6367"/>
        <v>2.7459554428490998E-3</v>
      </c>
      <c r="N3504" s="12">
        <f t="shared" si="6368"/>
        <v>7.540271294112596E-6</v>
      </c>
      <c r="O3504" s="12">
        <f t="shared" si="6369"/>
        <v>-1.5039132090223938E-5</v>
      </c>
      <c r="P3504" s="12">
        <f t="shared" si="6361"/>
        <v>0</v>
      </c>
      <c r="Q3504" s="12">
        <f t="shared" si="6362"/>
        <v>-1.5039132090223938E-5</v>
      </c>
      <c r="R3504" s="12">
        <f t="shared" si="6363"/>
        <v>0</v>
      </c>
      <c r="S3504" s="4">
        <f t="shared" si="6370"/>
        <v>0</v>
      </c>
      <c r="T3504" s="15" t="str">
        <f t="shared" si="6371"/>
        <v>OK</v>
      </c>
    </row>
    <row r="3505" spans="1:20" x14ac:dyDescent="0.25">
      <c r="A3505" t="s">
        <v>40</v>
      </c>
      <c r="B3505" t="s">
        <v>33</v>
      </c>
      <c r="C3505" s="4">
        <f t="shared" ref="C3505:G3505" si="6386">C3487</f>
        <v>1</v>
      </c>
      <c r="D3505" s="4">
        <f t="shared" si="6386"/>
        <v>1</v>
      </c>
      <c r="E3505" s="4">
        <f t="shared" si="6386"/>
        <v>1</v>
      </c>
      <c r="F3505" s="4">
        <f t="shared" si="6386"/>
        <v>1</v>
      </c>
      <c r="G3505" s="4">
        <f t="shared" si="6386"/>
        <v>0</v>
      </c>
      <c r="H3505" s="12">
        <f>H3492</f>
        <v>3.0979465784531071</v>
      </c>
      <c r="I3505" s="12">
        <f t="shared" ref="I3505:K3505" si="6387">I3492</f>
        <v>0.36348795010422497</v>
      </c>
      <c r="J3505" s="12">
        <f t="shared" si="6387"/>
        <v>2.7969298870224817</v>
      </c>
      <c r="K3505" s="12">
        <f t="shared" si="6387"/>
        <v>-7.2245876093959202E-2</v>
      </c>
      <c r="L3505" s="4">
        <f t="shared" si="6366"/>
        <v>6.2583644155798135</v>
      </c>
      <c r="M3505" s="11">
        <f t="shared" si="6367"/>
        <v>0.99808928346843717</v>
      </c>
      <c r="N3505" s="12">
        <f t="shared" si="6368"/>
        <v>3.6508376639874848E-6</v>
      </c>
      <c r="O3505" s="12">
        <f t="shared" si="6369"/>
        <v>-7.2877238962177027E-6</v>
      </c>
      <c r="P3505" s="12">
        <f t="shared" si="6361"/>
        <v>-7.2877238962177027E-6</v>
      </c>
      <c r="Q3505" s="12">
        <f t="shared" si="6362"/>
        <v>-7.2877238962177027E-6</v>
      </c>
      <c r="R3505" s="12">
        <f t="shared" si="6363"/>
        <v>0</v>
      </c>
      <c r="S3505" s="4">
        <f t="shared" si="6370"/>
        <v>1</v>
      </c>
      <c r="T3505" s="15" t="str">
        <f t="shared" si="6371"/>
        <v>OK</v>
      </c>
    </row>
    <row r="3506" spans="1:20" x14ac:dyDescent="0.25">
      <c r="M3506" s="5" t="s">
        <v>47</v>
      </c>
      <c r="N3506" s="11">
        <f>AVERAGE(N3496:N3505)</f>
        <v>9.5613687863859776E-4</v>
      </c>
      <c r="O3506"/>
    </row>
    <row r="3507" spans="1:20" x14ac:dyDescent="0.25">
      <c r="H3507" t="s">
        <v>41</v>
      </c>
      <c r="I3507">
        <f>I3489</f>
        <v>3</v>
      </c>
      <c r="M3507"/>
      <c r="N3507" s="5" t="s">
        <v>46</v>
      </c>
      <c r="O3507" s="11">
        <f>AVERAGE(O3496:O3505)</f>
        <v>-8.2714749866597914E-4</v>
      </c>
      <c r="P3507" s="11">
        <f t="shared" ref="P3507:R3507" si="6388">AVERAGE(P3496:P3505)</f>
        <v>4.3994146571153014E-5</v>
      </c>
      <c r="Q3507" s="11">
        <f t="shared" si="6388"/>
        <v>-9.9570459661471643E-4</v>
      </c>
      <c r="R3507" s="11">
        <f t="shared" si="6388"/>
        <v>4.1917280931748166E-5</v>
      </c>
    </row>
    <row r="3508" spans="1:20" x14ac:dyDescent="0.25">
      <c r="M3508"/>
      <c r="N3508"/>
      <c r="O3508"/>
    </row>
    <row r="3509" spans="1:20" x14ac:dyDescent="0.25">
      <c r="M3509"/>
      <c r="N3509"/>
      <c r="O3509"/>
    </row>
    <row r="3510" spans="1:20" x14ac:dyDescent="0.25">
      <c r="H3510" s="13">
        <f>H3492-O3507*$I3507</f>
        <v>3.1004280209491051</v>
      </c>
      <c r="I3510" s="13">
        <f t="shared" ref="I3510" si="6389">I3492-P3507*$I3507</f>
        <v>0.3633559676645115</v>
      </c>
      <c r="J3510" s="13">
        <f t="shared" ref="J3510" si="6390">J3492-Q3507*$I3507</f>
        <v>2.799917000812326</v>
      </c>
      <c r="K3510" s="13">
        <f t="shared" ref="K3510" si="6391">K3492-R3507*$I3507</f>
        <v>-7.2371627936754446E-2</v>
      </c>
      <c r="M3510"/>
      <c r="N3510"/>
      <c r="O3510"/>
    </row>
    <row r="3511" spans="1:20" x14ac:dyDescent="0.25">
      <c r="H3511" s="36" t="s">
        <v>18</v>
      </c>
      <c r="I3511" s="36"/>
      <c r="J3511" s="36"/>
      <c r="K3511" s="36"/>
      <c r="M3511"/>
      <c r="N3511"/>
      <c r="O3511" s="37" t="s">
        <v>23</v>
      </c>
      <c r="P3511" s="37"/>
      <c r="Q3511" s="37"/>
      <c r="R3511" s="37"/>
    </row>
    <row r="3512" spans="1:20" x14ac:dyDescent="0.25">
      <c r="A3512" s="14" t="s">
        <v>45</v>
      </c>
      <c r="B3512" s="14">
        <f>B3494+1</f>
        <v>195</v>
      </c>
      <c r="H3512" s="8" t="s">
        <v>19</v>
      </c>
      <c r="I3512" s="8" t="s">
        <v>20</v>
      </c>
      <c r="J3512" s="8" t="s">
        <v>22</v>
      </c>
      <c r="K3512" s="8" t="s">
        <v>21</v>
      </c>
      <c r="M3512"/>
      <c r="N3512"/>
      <c r="O3512" s="8" t="s">
        <v>24</v>
      </c>
      <c r="P3512" s="8" t="s">
        <v>25</v>
      </c>
      <c r="Q3512" s="8" t="s">
        <v>26</v>
      </c>
      <c r="R3512" s="8" t="s">
        <v>27</v>
      </c>
    </row>
    <row r="3513" spans="1:20" ht="30" x14ac:dyDescent="0.25">
      <c r="A3513" s="6" t="s">
        <v>44</v>
      </c>
      <c r="B3513" s="6" t="s">
        <v>13</v>
      </c>
      <c r="C3513" s="7" t="s">
        <v>7</v>
      </c>
      <c r="D3513" s="6" t="s">
        <v>14</v>
      </c>
      <c r="E3513" s="6" t="s">
        <v>1</v>
      </c>
      <c r="F3513" s="6" t="s">
        <v>2</v>
      </c>
      <c r="G3513" s="6" t="s">
        <v>15</v>
      </c>
      <c r="H3513" s="9" t="s">
        <v>14</v>
      </c>
      <c r="I3513" s="9" t="s">
        <v>1</v>
      </c>
      <c r="J3513" s="9" t="s">
        <v>2</v>
      </c>
      <c r="K3513" s="9" t="s">
        <v>15</v>
      </c>
      <c r="L3513" s="6" t="s">
        <v>16</v>
      </c>
      <c r="M3513" s="6" t="s">
        <v>17</v>
      </c>
      <c r="N3513" s="6" t="s">
        <v>28</v>
      </c>
      <c r="O3513" s="9" t="s">
        <v>14</v>
      </c>
      <c r="P3513" s="9" t="s">
        <v>1</v>
      </c>
      <c r="Q3513" s="9" t="s">
        <v>2</v>
      </c>
      <c r="R3513" s="9" t="s">
        <v>15</v>
      </c>
      <c r="S3513" s="7" t="s">
        <v>42</v>
      </c>
      <c r="T3513" s="9" t="s">
        <v>43</v>
      </c>
    </row>
    <row r="3514" spans="1:20" x14ac:dyDescent="0.25">
      <c r="A3514" t="s">
        <v>39</v>
      </c>
      <c r="B3514" t="s">
        <v>29</v>
      </c>
      <c r="C3514" s="4">
        <f>C3496</f>
        <v>0</v>
      </c>
      <c r="D3514" s="4">
        <f t="shared" ref="D3514:G3514" si="6392">D3496</f>
        <v>-1</v>
      </c>
      <c r="E3514" s="4">
        <f t="shared" si="6392"/>
        <v>1</v>
      </c>
      <c r="F3514" s="4">
        <f t="shared" si="6392"/>
        <v>0</v>
      </c>
      <c r="G3514" s="4">
        <f t="shared" si="6392"/>
        <v>1</v>
      </c>
      <c r="H3514" s="12">
        <f>H3510</f>
        <v>3.1004280209491051</v>
      </c>
      <c r="I3514" s="12">
        <f t="shared" ref="I3514:K3514" si="6393">I3510</f>
        <v>0.3633559676645115</v>
      </c>
      <c r="J3514" s="12">
        <f t="shared" si="6393"/>
        <v>2.799917000812326</v>
      </c>
      <c r="K3514" s="12">
        <f t="shared" si="6393"/>
        <v>-7.2371627936754446E-2</v>
      </c>
      <c r="L3514" s="4">
        <f>SUMPRODUCT(D3514:G3514,H3514:K3514)</f>
        <v>-2.8094436812213481</v>
      </c>
      <c r="M3514" s="11">
        <f>1/(1+EXP(-L3514))</f>
        <v>5.6815985430982804E-2</v>
      </c>
      <c r="N3514" s="12">
        <f>(M3514-C3514)^2</f>
        <v>3.2280562004936503E-3</v>
      </c>
      <c r="O3514" s="12">
        <f>2*D3514*$M3514*(1-$M3514)*($M3514-$C3514)</f>
        <v>-6.089302012872019E-3</v>
      </c>
      <c r="P3514" s="12">
        <f t="shared" ref="P3514:P3523" si="6394">2*E3514*$M3514*(1-$M3514)*($M3514-$C3514)</f>
        <v>6.089302012872019E-3</v>
      </c>
      <c r="Q3514" s="12">
        <f t="shared" ref="Q3514:Q3523" si="6395">2*F3514*$M3514*(1-$M3514)*($M3514-$C3514)</f>
        <v>0</v>
      </c>
      <c r="R3514" s="12">
        <f t="shared" ref="R3514:R3523" si="6396">2*G3514*$M3514*(1-$M3514)*($M3514-$C3514)</f>
        <v>6.089302012872019E-3</v>
      </c>
      <c r="S3514" s="4">
        <f>IF(M3514&gt;0.5,1,0)</f>
        <v>0</v>
      </c>
      <c r="T3514" s="15" t="str">
        <f>IF(S3514=C3514,"OK","FAUX")</f>
        <v>OK</v>
      </c>
    </row>
    <row r="3515" spans="1:20" x14ac:dyDescent="0.25">
      <c r="A3515" t="s">
        <v>40</v>
      </c>
      <c r="B3515" t="s">
        <v>34</v>
      </c>
      <c r="C3515" s="4">
        <f t="shared" ref="C3515:G3515" si="6397">C3497</f>
        <v>1</v>
      </c>
      <c r="D3515" s="4">
        <f t="shared" si="6397"/>
        <v>0</v>
      </c>
      <c r="E3515" s="4">
        <f t="shared" si="6397"/>
        <v>1</v>
      </c>
      <c r="F3515" s="4">
        <f t="shared" si="6397"/>
        <v>1</v>
      </c>
      <c r="G3515" s="4">
        <f t="shared" si="6397"/>
        <v>1</v>
      </c>
      <c r="H3515" s="12">
        <f>H3510</f>
        <v>3.1004280209491051</v>
      </c>
      <c r="I3515" s="12">
        <f t="shared" ref="I3515:K3515" si="6398">I3510</f>
        <v>0.3633559676645115</v>
      </c>
      <c r="J3515" s="12">
        <f t="shared" si="6398"/>
        <v>2.799917000812326</v>
      </c>
      <c r="K3515" s="12">
        <f t="shared" si="6398"/>
        <v>-7.2371627936754446E-2</v>
      </c>
      <c r="L3515" s="4">
        <f t="shared" ref="L3515:L3523" si="6399">SUMPRODUCT(D3515:G3515,H3515:K3515)</f>
        <v>3.0909013405400829</v>
      </c>
      <c r="M3515" s="11">
        <f t="shared" ref="M3515:M3523" si="6400">1/(1+EXP(-L3515))</f>
        <v>0.9565158701663462</v>
      </c>
      <c r="N3515" s="12">
        <f t="shared" ref="N3515:N3523" si="6401">(M3515-C3515)^2</f>
        <v>1.89086954739006E-3</v>
      </c>
      <c r="O3515" s="12">
        <f t="shared" ref="O3515:O3523" si="6402">2*D3515*$M3515*(1-$M3515)*($M3515-$C3515)</f>
        <v>0</v>
      </c>
      <c r="P3515" s="12">
        <f t="shared" si="6394"/>
        <v>-3.6172934609856968E-3</v>
      </c>
      <c r="Q3515" s="12">
        <f t="shared" si="6395"/>
        <v>-3.6172934609856968E-3</v>
      </c>
      <c r="R3515" s="12">
        <f t="shared" si="6396"/>
        <v>-3.6172934609856968E-3</v>
      </c>
      <c r="S3515" s="4">
        <f t="shared" ref="S3515:S3523" si="6403">IF(M3515&gt;0.5,1,0)</f>
        <v>1</v>
      </c>
      <c r="T3515" s="15" t="str">
        <f t="shared" ref="T3515:T3523" si="6404">IF(S3515=C3515,"OK","FAUX")</f>
        <v>OK</v>
      </c>
    </row>
    <row r="3516" spans="1:20" x14ac:dyDescent="0.25">
      <c r="A3516" t="s">
        <v>39</v>
      </c>
      <c r="B3516" t="s">
        <v>35</v>
      </c>
      <c r="C3516" s="4">
        <f t="shared" ref="C3516:G3516" si="6405">C3498</f>
        <v>0</v>
      </c>
      <c r="D3516" s="4">
        <f t="shared" si="6405"/>
        <v>-1</v>
      </c>
      <c r="E3516" s="4">
        <f t="shared" si="6405"/>
        <v>1</v>
      </c>
      <c r="F3516" s="4">
        <f t="shared" si="6405"/>
        <v>-1</v>
      </c>
      <c r="G3516" s="4">
        <f t="shared" si="6405"/>
        <v>0</v>
      </c>
      <c r="H3516" s="12">
        <f>H3510</f>
        <v>3.1004280209491051</v>
      </c>
      <c r="I3516" s="12">
        <f t="shared" ref="I3516:K3516" si="6406">I3510</f>
        <v>0.3633559676645115</v>
      </c>
      <c r="J3516" s="12">
        <f t="shared" si="6406"/>
        <v>2.799917000812326</v>
      </c>
      <c r="K3516" s="12">
        <f t="shared" si="6406"/>
        <v>-7.2371627936754446E-2</v>
      </c>
      <c r="L3516" s="4">
        <f t="shared" si="6399"/>
        <v>-5.5369890540969191</v>
      </c>
      <c r="M3516" s="11">
        <f t="shared" si="6400"/>
        <v>3.9229173256428483E-3</v>
      </c>
      <c r="N3516" s="12">
        <f t="shared" si="6401"/>
        <v>1.5389280343828838E-5</v>
      </c>
      <c r="O3516" s="12">
        <f t="shared" si="6402"/>
        <v>-3.065781893867771E-5</v>
      </c>
      <c r="P3516" s="12">
        <f t="shared" si="6394"/>
        <v>3.065781893867771E-5</v>
      </c>
      <c r="Q3516" s="12">
        <f t="shared" si="6395"/>
        <v>-3.065781893867771E-5</v>
      </c>
      <c r="R3516" s="12">
        <f t="shared" si="6396"/>
        <v>0</v>
      </c>
      <c r="S3516" s="4">
        <f t="shared" si="6403"/>
        <v>0</v>
      </c>
      <c r="T3516" s="15" t="str">
        <f t="shared" si="6404"/>
        <v>OK</v>
      </c>
    </row>
    <row r="3517" spans="1:20" x14ac:dyDescent="0.25">
      <c r="A3517" t="s">
        <v>39</v>
      </c>
      <c r="B3517" t="s">
        <v>37</v>
      </c>
      <c r="C3517" s="4">
        <f t="shared" ref="C3517:G3517" si="6407">C3499</f>
        <v>0</v>
      </c>
      <c r="D3517" s="4">
        <f t="shared" si="6407"/>
        <v>-1</v>
      </c>
      <c r="E3517" s="4">
        <f t="shared" si="6407"/>
        <v>0</v>
      </c>
      <c r="F3517" s="4">
        <f t="shared" si="6407"/>
        <v>-1</v>
      </c>
      <c r="G3517" s="4">
        <f t="shared" si="6407"/>
        <v>1</v>
      </c>
      <c r="H3517" s="12">
        <f>H3510</f>
        <v>3.1004280209491051</v>
      </c>
      <c r="I3517" s="12">
        <f t="shared" ref="I3517:K3517" si="6408">I3510</f>
        <v>0.3633559676645115</v>
      </c>
      <c r="J3517" s="12">
        <f t="shared" si="6408"/>
        <v>2.799917000812326</v>
      </c>
      <c r="K3517" s="12">
        <f t="shared" si="6408"/>
        <v>-7.2371627936754446E-2</v>
      </c>
      <c r="L3517" s="4">
        <f t="shared" si="6399"/>
        <v>-5.9727166496981861</v>
      </c>
      <c r="M3517" s="11">
        <f t="shared" si="6400"/>
        <v>2.5408395459701289E-3</v>
      </c>
      <c r="N3517" s="12">
        <f t="shared" si="6401"/>
        <v>6.4558655983656906E-6</v>
      </c>
      <c r="O3517" s="12">
        <f t="shared" si="6402"/>
        <v>-1.287892455949979E-5</v>
      </c>
      <c r="P3517" s="12">
        <f t="shared" si="6394"/>
        <v>0</v>
      </c>
      <c r="Q3517" s="12">
        <f t="shared" si="6395"/>
        <v>-1.287892455949979E-5</v>
      </c>
      <c r="R3517" s="12">
        <f t="shared" si="6396"/>
        <v>1.287892455949979E-5</v>
      </c>
      <c r="S3517" s="4">
        <f t="shared" si="6403"/>
        <v>0</v>
      </c>
      <c r="T3517" s="15" t="str">
        <f t="shared" si="6404"/>
        <v>OK</v>
      </c>
    </row>
    <row r="3518" spans="1:20" x14ac:dyDescent="0.25">
      <c r="A3518" t="s">
        <v>40</v>
      </c>
      <c r="B3518" t="s">
        <v>32</v>
      </c>
      <c r="C3518" s="4">
        <f t="shared" ref="C3518:G3518" si="6409">C3500</f>
        <v>1</v>
      </c>
      <c r="D3518" s="4">
        <f t="shared" si="6409"/>
        <v>1</v>
      </c>
      <c r="E3518" s="4">
        <f t="shared" si="6409"/>
        <v>1</v>
      </c>
      <c r="F3518" s="4">
        <f t="shared" si="6409"/>
        <v>0</v>
      </c>
      <c r="G3518" s="4">
        <f t="shared" si="6409"/>
        <v>1</v>
      </c>
      <c r="H3518" s="12">
        <f>H3510</f>
        <v>3.1004280209491051</v>
      </c>
      <c r="I3518" s="12">
        <f t="shared" ref="I3518:K3518" si="6410">I3510</f>
        <v>0.3633559676645115</v>
      </c>
      <c r="J3518" s="12">
        <f t="shared" si="6410"/>
        <v>2.799917000812326</v>
      </c>
      <c r="K3518" s="12">
        <f t="shared" si="6410"/>
        <v>-7.2371627936754446E-2</v>
      </c>
      <c r="L3518" s="4">
        <f t="shared" si="6399"/>
        <v>3.391412360676862</v>
      </c>
      <c r="M3518" s="11">
        <f t="shared" si="6400"/>
        <v>0.96743506973489268</v>
      </c>
      <c r="N3518" s="12">
        <f t="shared" si="6401"/>
        <v>1.0604746831713026E-3</v>
      </c>
      <c r="O3518" s="12">
        <f t="shared" si="6402"/>
        <v>-2.0518807981318343E-3</v>
      </c>
      <c r="P3518" s="12">
        <f t="shared" si="6394"/>
        <v>-2.0518807981318343E-3</v>
      </c>
      <c r="Q3518" s="12">
        <f t="shared" si="6395"/>
        <v>0</v>
      </c>
      <c r="R3518" s="12">
        <f t="shared" si="6396"/>
        <v>-2.0518807981318343E-3</v>
      </c>
      <c r="S3518" s="4">
        <f t="shared" si="6403"/>
        <v>1</v>
      </c>
      <c r="T3518" s="15" t="str">
        <f t="shared" si="6404"/>
        <v>OK</v>
      </c>
    </row>
    <row r="3519" spans="1:20" x14ac:dyDescent="0.25">
      <c r="A3519" t="s">
        <v>40</v>
      </c>
      <c r="B3519" t="s">
        <v>38</v>
      </c>
      <c r="C3519" s="4">
        <f t="shared" ref="C3519:G3519" si="6411">C3501</f>
        <v>1</v>
      </c>
      <c r="D3519" s="4">
        <f t="shared" si="6411"/>
        <v>1</v>
      </c>
      <c r="E3519" s="4">
        <f t="shared" si="6411"/>
        <v>1</v>
      </c>
      <c r="F3519" s="4">
        <f t="shared" si="6411"/>
        <v>1</v>
      </c>
      <c r="G3519" s="4">
        <f t="shared" si="6411"/>
        <v>0</v>
      </c>
      <c r="H3519" s="12">
        <f>H3510</f>
        <v>3.1004280209491051</v>
      </c>
      <c r="I3519" s="12">
        <f t="shared" ref="I3519:K3519" si="6412">I3510</f>
        <v>0.3633559676645115</v>
      </c>
      <c r="J3519" s="12">
        <f t="shared" si="6412"/>
        <v>2.799917000812326</v>
      </c>
      <c r="K3519" s="12">
        <f t="shared" si="6412"/>
        <v>-7.2371627936754446E-2</v>
      </c>
      <c r="L3519" s="4">
        <f t="shared" si="6399"/>
        <v>6.2637009894259421</v>
      </c>
      <c r="M3519" s="11">
        <f t="shared" si="6400"/>
        <v>0.99809943366112519</v>
      </c>
      <c r="N3519" s="12">
        <f t="shared" si="6401"/>
        <v>3.6121524084639975E-6</v>
      </c>
      <c r="O3519" s="12">
        <f t="shared" si="6402"/>
        <v>-7.2105745463711705E-6</v>
      </c>
      <c r="P3519" s="12">
        <f t="shared" si="6394"/>
        <v>-7.2105745463711705E-6</v>
      </c>
      <c r="Q3519" s="12">
        <f t="shared" si="6395"/>
        <v>-7.2105745463711705E-6</v>
      </c>
      <c r="R3519" s="12">
        <f t="shared" si="6396"/>
        <v>0</v>
      </c>
      <c r="S3519" s="4">
        <f t="shared" si="6403"/>
        <v>1</v>
      </c>
      <c r="T3519" s="15" t="str">
        <f t="shared" si="6404"/>
        <v>OK</v>
      </c>
    </row>
    <row r="3520" spans="1:20" x14ac:dyDescent="0.25">
      <c r="A3520" t="s">
        <v>39</v>
      </c>
      <c r="B3520" t="s">
        <v>31</v>
      </c>
      <c r="C3520" s="4">
        <f t="shared" ref="C3520:G3520" si="6413">C3502</f>
        <v>0</v>
      </c>
      <c r="D3520" s="4">
        <f t="shared" si="6413"/>
        <v>0</v>
      </c>
      <c r="E3520" s="4">
        <f t="shared" si="6413"/>
        <v>0</v>
      </c>
      <c r="F3520" s="4">
        <f t="shared" si="6413"/>
        <v>-1</v>
      </c>
      <c r="G3520" s="4">
        <f t="shared" si="6413"/>
        <v>0</v>
      </c>
      <c r="H3520" s="12">
        <f>H3510</f>
        <v>3.1004280209491051</v>
      </c>
      <c r="I3520" s="12">
        <f t="shared" ref="I3520:K3520" si="6414">I3510</f>
        <v>0.3633559676645115</v>
      </c>
      <c r="J3520" s="12">
        <f t="shared" si="6414"/>
        <v>2.799917000812326</v>
      </c>
      <c r="K3520" s="12">
        <f t="shared" si="6414"/>
        <v>-7.2371627936754446E-2</v>
      </c>
      <c r="L3520" s="4">
        <f t="shared" si="6399"/>
        <v>-2.799917000812326</v>
      </c>
      <c r="M3520" s="11">
        <f t="shared" si="6400"/>
        <v>5.7328661183291517E-2</v>
      </c>
      <c r="N3520" s="12">
        <f t="shared" si="6401"/>
        <v>3.2865753930686357E-3</v>
      </c>
      <c r="O3520" s="12">
        <f t="shared" si="6402"/>
        <v>0</v>
      </c>
      <c r="P3520" s="12">
        <f t="shared" si="6394"/>
        <v>0</v>
      </c>
      <c r="Q3520" s="12">
        <f t="shared" si="6395"/>
        <v>-6.1963208518121217E-3</v>
      </c>
      <c r="R3520" s="12">
        <f t="shared" si="6396"/>
        <v>0</v>
      </c>
      <c r="S3520" s="4">
        <f t="shared" si="6403"/>
        <v>0</v>
      </c>
      <c r="T3520" s="15" t="str">
        <f t="shared" si="6404"/>
        <v>OK</v>
      </c>
    </row>
    <row r="3521" spans="1:20" x14ac:dyDescent="0.25">
      <c r="A3521" t="s">
        <v>40</v>
      </c>
      <c r="B3521" t="s">
        <v>30</v>
      </c>
      <c r="C3521" s="4">
        <f t="shared" ref="C3521:G3521" si="6415">C3503</f>
        <v>1</v>
      </c>
      <c r="D3521" s="4">
        <f t="shared" si="6415"/>
        <v>1</v>
      </c>
      <c r="E3521" s="4">
        <f t="shared" si="6415"/>
        <v>0</v>
      </c>
      <c r="F3521" s="4">
        <f t="shared" si="6415"/>
        <v>1</v>
      </c>
      <c r="G3521" s="4">
        <f t="shared" si="6415"/>
        <v>1</v>
      </c>
      <c r="H3521" s="12">
        <f>H3510</f>
        <v>3.1004280209491051</v>
      </c>
      <c r="I3521" s="12">
        <f t="shared" ref="I3521:K3521" si="6416">I3510</f>
        <v>0.3633559676645115</v>
      </c>
      <c r="J3521" s="12">
        <f t="shared" si="6416"/>
        <v>2.799917000812326</v>
      </c>
      <c r="K3521" s="12">
        <f t="shared" si="6416"/>
        <v>-7.2371627936754446E-2</v>
      </c>
      <c r="L3521" s="4">
        <f t="shared" si="6399"/>
        <v>5.8279733938246769</v>
      </c>
      <c r="M3521" s="11">
        <f t="shared" si="6400"/>
        <v>0.99706460457096979</v>
      </c>
      <c r="N3521" s="12">
        <f t="shared" si="6401"/>
        <v>8.6165463247714364E-6</v>
      </c>
      <c r="O3521" s="12">
        <f t="shared" si="6402"/>
        <v>-1.7182506708151352E-5</v>
      </c>
      <c r="P3521" s="12">
        <f t="shared" si="6394"/>
        <v>0</v>
      </c>
      <c r="Q3521" s="12">
        <f t="shared" si="6395"/>
        <v>-1.7182506708151352E-5</v>
      </c>
      <c r="R3521" s="12">
        <f t="shared" si="6396"/>
        <v>-1.7182506708151352E-5</v>
      </c>
      <c r="S3521" s="4">
        <f t="shared" si="6403"/>
        <v>1</v>
      </c>
      <c r="T3521" s="15" t="str">
        <f t="shared" si="6404"/>
        <v>OK</v>
      </c>
    </row>
    <row r="3522" spans="1:20" x14ac:dyDescent="0.25">
      <c r="A3522" t="s">
        <v>39</v>
      </c>
      <c r="B3522" t="s">
        <v>36</v>
      </c>
      <c r="C3522" s="4">
        <f t="shared" ref="C3522:G3522" si="6417">C3504</f>
        <v>0</v>
      </c>
      <c r="D3522" s="4">
        <f t="shared" si="6417"/>
        <v>-1</v>
      </c>
      <c r="E3522" s="4">
        <f t="shared" si="6417"/>
        <v>0</v>
      </c>
      <c r="F3522" s="4">
        <f t="shared" si="6417"/>
        <v>-1</v>
      </c>
      <c r="G3522" s="4">
        <f t="shared" si="6417"/>
        <v>0</v>
      </c>
      <c r="H3522" s="12">
        <f>H3510</f>
        <v>3.1004280209491051</v>
      </c>
      <c r="I3522" s="12">
        <f t="shared" ref="I3522:K3522" si="6418">I3510</f>
        <v>0.3633559676645115</v>
      </c>
      <c r="J3522" s="12">
        <f t="shared" si="6418"/>
        <v>2.799917000812326</v>
      </c>
      <c r="K3522" s="12">
        <f t="shared" si="6418"/>
        <v>-7.2371627936754446E-2</v>
      </c>
      <c r="L3522" s="4">
        <f t="shared" si="6399"/>
        <v>-5.9003450217614315</v>
      </c>
      <c r="M3522" s="11">
        <f t="shared" si="6400"/>
        <v>2.7310209134618867E-3</v>
      </c>
      <c r="N3522" s="12">
        <f t="shared" si="6401"/>
        <v>7.4584752297661977E-6</v>
      </c>
      <c r="O3522" s="12">
        <f t="shared" si="6402"/>
        <v>-1.4876211955862337E-5</v>
      </c>
      <c r="P3522" s="12">
        <f t="shared" si="6394"/>
        <v>0</v>
      </c>
      <c r="Q3522" s="12">
        <f t="shared" si="6395"/>
        <v>-1.4876211955862337E-5</v>
      </c>
      <c r="R3522" s="12">
        <f t="shared" si="6396"/>
        <v>0</v>
      </c>
      <c r="S3522" s="4">
        <f t="shared" si="6403"/>
        <v>0</v>
      </c>
      <c r="T3522" s="15" t="str">
        <f t="shared" si="6404"/>
        <v>OK</v>
      </c>
    </row>
    <row r="3523" spans="1:20" x14ac:dyDescent="0.25">
      <c r="A3523" t="s">
        <v>40</v>
      </c>
      <c r="B3523" t="s">
        <v>33</v>
      </c>
      <c r="C3523" s="4">
        <f t="shared" ref="C3523:G3523" si="6419">C3505</f>
        <v>1</v>
      </c>
      <c r="D3523" s="4">
        <f t="shared" si="6419"/>
        <v>1</v>
      </c>
      <c r="E3523" s="4">
        <f t="shared" si="6419"/>
        <v>1</v>
      </c>
      <c r="F3523" s="4">
        <f t="shared" si="6419"/>
        <v>1</v>
      </c>
      <c r="G3523" s="4">
        <f t="shared" si="6419"/>
        <v>0</v>
      </c>
      <c r="H3523" s="12">
        <f>H3510</f>
        <v>3.1004280209491051</v>
      </c>
      <c r="I3523" s="12">
        <f t="shared" ref="I3523:K3523" si="6420">I3510</f>
        <v>0.3633559676645115</v>
      </c>
      <c r="J3523" s="12">
        <f t="shared" si="6420"/>
        <v>2.799917000812326</v>
      </c>
      <c r="K3523" s="12">
        <f t="shared" si="6420"/>
        <v>-7.2371627936754446E-2</v>
      </c>
      <c r="L3523" s="4">
        <f t="shared" si="6399"/>
        <v>6.2637009894259421</v>
      </c>
      <c r="M3523" s="11">
        <f t="shared" si="6400"/>
        <v>0.99809943366112519</v>
      </c>
      <c r="N3523" s="12">
        <f t="shared" si="6401"/>
        <v>3.6121524084639975E-6</v>
      </c>
      <c r="O3523" s="12">
        <f t="shared" si="6402"/>
        <v>-7.2105745463711705E-6</v>
      </c>
      <c r="P3523" s="12">
        <f t="shared" si="6394"/>
        <v>-7.2105745463711705E-6</v>
      </c>
      <c r="Q3523" s="12">
        <f t="shared" si="6395"/>
        <v>-7.2105745463711705E-6</v>
      </c>
      <c r="R3523" s="12">
        <f t="shared" si="6396"/>
        <v>0</v>
      </c>
      <c r="S3523" s="4">
        <f t="shared" si="6403"/>
        <v>1</v>
      </c>
      <c r="T3523" s="15" t="str">
        <f t="shared" si="6404"/>
        <v>OK</v>
      </c>
    </row>
    <row r="3524" spans="1:20" x14ac:dyDescent="0.25">
      <c r="M3524" s="5" t="s">
        <v>47</v>
      </c>
      <c r="N3524" s="11">
        <f>AVERAGE(N3514:N3523)</f>
        <v>9.5111202964373099E-4</v>
      </c>
      <c r="O3524"/>
    </row>
    <row r="3525" spans="1:20" x14ac:dyDescent="0.25">
      <c r="H3525" t="s">
        <v>41</v>
      </c>
      <c r="I3525">
        <f>I3507</f>
        <v>3</v>
      </c>
      <c r="M3525"/>
      <c r="N3525" s="5" t="s">
        <v>46</v>
      </c>
      <c r="O3525" s="11">
        <f>AVERAGE(O3514:O3523)</f>
        <v>-8.2311994222587889E-4</v>
      </c>
      <c r="P3525" s="11">
        <f t="shared" ref="P3525:R3525" si="6421">AVERAGE(P3514:P3523)</f>
        <v>4.3636442360042314E-5</v>
      </c>
      <c r="Q3525" s="11">
        <f t="shared" si="6421"/>
        <v>-9.9036309240527524E-4</v>
      </c>
      <c r="R3525" s="11">
        <f t="shared" si="6421"/>
        <v>4.158241716058362E-5</v>
      </c>
    </row>
    <row r="3526" spans="1:20" x14ac:dyDescent="0.25">
      <c r="M3526"/>
      <c r="N3526"/>
      <c r="O3526"/>
    </row>
    <row r="3527" spans="1:20" x14ac:dyDescent="0.25">
      <c r="M3527"/>
      <c r="N3527"/>
      <c r="O3527"/>
    </row>
    <row r="3528" spans="1:20" x14ac:dyDescent="0.25">
      <c r="H3528" s="13">
        <f>H3510-O3525*$I3525</f>
        <v>3.1028973807757829</v>
      </c>
      <c r="I3528" s="13">
        <f t="shared" ref="I3528" si="6422">I3510-P3525*$I3525</f>
        <v>0.36322505833743135</v>
      </c>
      <c r="J3528" s="13">
        <f t="shared" ref="J3528" si="6423">J3510-Q3525*$I3525</f>
        <v>2.8028880900895419</v>
      </c>
      <c r="K3528" s="13">
        <f t="shared" ref="K3528" si="6424">K3510-R3525*$I3525</f>
        <v>-7.2496375188236192E-2</v>
      </c>
      <c r="M3528"/>
      <c r="N3528"/>
      <c r="O3528"/>
    </row>
    <row r="3529" spans="1:20" x14ac:dyDescent="0.25">
      <c r="H3529" s="36" t="s">
        <v>18</v>
      </c>
      <c r="I3529" s="36"/>
      <c r="J3529" s="36"/>
      <c r="K3529" s="36"/>
      <c r="M3529"/>
      <c r="N3529"/>
      <c r="O3529" s="37" t="s">
        <v>23</v>
      </c>
      <c r="P3529" s="37"/>
      <c r="Q3529" s="37"/>
      <c r="R3529" s="37"/>
    </row>
    <row r="3530" spans="1:20" x14ac:dyDescent="0.25">
      <c r="A3530" s="14" t="s">
        <v>45</v>
      </c>
      <c r="B3530" s="14">
        <f>B3512+1</f>
        <v>196</v>
      </c>
      <c r="H3530" s="8" t="s">
        <v>19</v>
      </c>
      <c r="I3530" s="8" t="s">
        <v>20</v>
      </c>
      <c r="J3530" s="8" t="s">
        <v>22</v>
      </c>
      <c r="K3530" s="8" t="s">
        <v>21</v>
      </c>
      <c r="M3530"/>
      <c r="N3530"/>
      <c r="O3530" s="8" t="s">
        <v>24</v>
      </c>
      <c r="P3530" s="8" t="s">
        <v>25</v>
      </c>
      <c r="Q3530" s="8" t="s">
        <v>26</v>
      </c>
      <c r="R3530" s="8" t="s">
        <v>27</v>
      </c>
    </row>
    <row r="3531" spans="1:20" ht="30" x14ac:dyDescent="0.25">
      <c r="A3531" s="6" t="s">
        <v>44</v>
      </c>
      <c r="B3531" s="6" t="s">
        <v>13</v>
      </c>
      <c r="C3531" s="7" t="s">
        <v>7</v>
      </c>
      <c r="D3531" s="6" t="s">
        <v>14</v>
      </c>
      <c r="E3531" s="6" t="s">
        <v>1</v>
      </c>
      <c r="F3531" s="6" t="s">
        <v>2</v>
      </c>
      <c r="G3531" s="6" t="s">
        <v>15</v>
      </c>
      <c r="H3531" s="9" t="s">
        <v>14</v>
      </c>
      <c r="I3531" s="9" t="s">
        <v>1</v>
      </c>
      <c r="J3531" s="9" t="s">
        <v>2</v>
      </c>
      <c r="K3531" s="9" t="s">
        <v>15</v>
      </c>
      <c r="L3531" s="6" t="s">
        <v>16</v>
      </c>
      <c r="M3531" s="6" t="s">
        <v>17</v>
      </c>
      <c r="N3531" s="6" t="s">
        <v>28</v>
      </c>
      <c r="O3531" s="9" t="s">
        <v>14</v>
      </c>
      <c r="P3531" s="9" t="s">
        <v>1</v>
      </c>
      <c r="Q3531" s="9" t="s">
        <v>2</v>
      </c>
      <c r="R3531" s="9" t="s">
        <v>15</v>
      </c>
      <c r="S3531" s="7" t="s">
        <v>42</v>
      </c>
      <c r="T3531" s="9" t="s">
        <v>43</v>
      </c>
    </row>
    <row r="3532" spans="1:20" x14ac:dyDescent="0.25">
      <c r="A3532" t="s">
        <v>39</v>
      </c>
      <c r="B3532" t="s">
        <v>29</v>
      </c>
      <c r="C3532" s="4">
        <f>C3514</f>
        <v>0</v>
      </c>
      <c r="D3532" s="4">
        <f t="shared" ref="D3532:G3532" si="6425">D3514</f>
        <v>-1</v>
      </c>
      <c r="E3532" s="4">
        <f t="shared" si="6425"/>
        <v>1</v>
      </c>
      <c r="F3532" s="4">
        <f t="shared" si="6425"/>
        <v>0</v>
      </c>
      <c r="G3532" s="4">
        <f t="shared" si="6425"/>
        <v>1</v>
      </c>
      <c r="H3532" s="12">
        <f>H3528</f>
        <v>3.1028973807757829</v>
      </c>
      <c r="I3532" s="12">
        <f t="shared" ref="I3532:K3532" si="6426">I3528</f>
        <v>0.36322505833743135</v>
      </c>
      <c r="J3532" s="12">
        <f t="shared" si="6426"/>
        <v>2.8028880900895419</v>
      </c>
      <c r="K3532" s="12">
        <f t="shared" si="6426"/>
        <v>-7.2496375188236192E-2</v>
      </c>
      <c r="L3532" s="4">
        <f>SUMPRODUCT(D3532:G3532,H3532:K3532)</f>
        <v>-2.8121686976265878</v>
      </c>
      <c r="M3532" s="11">
        <f>1/(1+EXP(-L3532))</f>
        <v>5.6670133677747835E-2</v>
      </c>
      <c r="N3532" s="12">
        <f>(M3532-C3532)^2</f>
        <v>3.2115040510538092E-3</v>
      </c>
      <c r="O3532" s="12">
        <f>2*D3532*$M3532*(1-$M3532)*($M3532-$C3532)</f>
        <v>-6.0590153743479225E-3</v>
      </c>
      <c r="P3532" s="12">
        <f t="shared" ref="P3532:P3541" si="6427">2*E3532*$M3532*(1-$M3532)*($M3532-$C3532)</f>
        <v>6.0590153743479225E-3</v>
      </c>
      <c r="Q3532" s="12">
        <f t="shared" ref="Q3532:Q3541" si="6428">2*F3532*$M3532*(1-$M3532)*($M3532-$C3532)</f>
        <v>0</v>
      </c>
      <c r="R3532" s="12">
        <f t="shared" ref="R3532:R3541" si="6429">2*G3532*$M3532*(1-$M3532)*($M3532-$C3532)</f>
        <v>6.0590153743479225E-3</v>
      </c>
      <c r="S3532" s="4">
        <f>IF(M3532&gt;0.5,1,0)</f>
        <v>0</v>
      </c>
      <c r="T3532" s="15" t="str">
        <f>IF(S3532=C3532,"OK","FAUX")</f>
        <v>OK</v>
      </c>
    </row>
    <row r="3533" spans="1:20" x14ac:dyDescent="0.25">
      <c r="A3533" t="s">
        <v>40</v>
      </c>
      <c r="B3533" t="s">
        <v>34</v>
      </c>
      <c r="C3533" s="4">
        <f t="shared" ref="C3533:G3533" si="6430">C3515</f>
        <v>1</v>
      </c>
      <c r="D3533" s="4">
        <f t="shared" si="6430"/>
        <v>0</v>
      </c>
      <c r="E3533" s="4">
        <f t="shared" si="6430"/>
        <v>1</v>
      </c>
      <c r="F3533" s="4">
        <f t="shared" si="6430"/>
        <v>1</v>
      </c>
      <c r="G3533" s="4">
        <f t="shared" si="6430"/>
        <v>1</v>
      </c>
      <c r="H3533" s="12">
        <f>H3528</f>
        <v>3.1028973807757829</v>
      </c>
      <c r="I3533" s="12">
        <f t="shared" ref="I3533:K3533" si="6431">I3528</f>
        <v>0.36322505833743135</v>
      </c>
      <c r="J3533" s="12">
        <f t="shared" si="6431"/>
        <v>2.8028880900895419</v>
      </c>
      <c r="K3533" s="12">
        <f t="shared" si="6431"/>
        <v>-7.2496375188236192E-2</v>
      </c>
      <c r="L3533" s="4">
        <f t="shared" ref="L3533:L3541" si="6432">SUMPRODUCT(D3533:G3533,H3533:K3533)</f>
        <v>3.093616773238737</v>
      </c>
      <c r="M3533" s="11">
        <f t="shared" ref="M3533:M3541" si="6433">1/(1+EXP(-L3533))</f>
        <v>0.95662867396017415</v>
      </c>
      <c r="N3533" s="12">
        <f t="shared" ref="N3533:N3541" si="6434">(M3533-C3533)^2</f>
        <v>1.881071922452876E-3</v>
      </c>
      <c r="O3533" s="12">
        <f t="shared" ref="O3533:O3541" si="6435">2*D3533*$M3533*(1-$M3533)*($M3533-$C3533)</f>
        <v>0</v>
      </c>
      <c r="P3533" s="12">
        <f t="shared" si="6427"/>
        <v>-3.598974677599621E-3</v>
      </c>
      <c r="Q3533" s="12">
        <f t="shared" si="6428"/>
        <v>-3.598974677599621E-3</v>
      </c>
      <c r="R3533" s="12">
        <f t="shared" si="6429"/>
        <v>-3.598974677599621E-3</v>
      </c>
      <c r="S3533" s="4">
        <f t="shared" ref="S3533:S3541" si="6436">IF(M3533&gt;0.5,1,0)</f>
        <v>1</v>
      </c>
      <c r="T3533" s="15" t="str">
        <f t="shared" ref="T3533:T3541" si="6437">IF(S3533=C3533,"OK","FAUX")</f>
        <v>OK</v>
      </c>
    </row>
    <row r="3534" spans="1:20" x14ac:dyDescent="0.25">
      <c r="A3534" t="s">
        <v>39</v>
      </c>
      <c r="B3534" t="s">
        <v>35</v>
      </c>
      <c r="C3534" s="4">
        <f t="shared" ref="C3534:G3534" si="6438">C3516</f>
        <v>0</v>
      </c>
      <c r="D3534" s="4">
        <f t="shared" si="6438"/>
        <v>-1</v>
      </c>
      <c r="E3534" s="4">
        <f t="shared" si="6438"/>
        <v>1</v>
      </c>
      <c r="F3534" s="4">
        <f t="shared" si="6438"/>
        <v>-1</v>
      </c>
      <c r="G3534" s="4">
        <f t="shared" si="6438"/>
        <v>0</v>
      </c>
      <c r="H3534" s="12">
        <f>H3528</f>
        <v>3.1028973807757829</v>
      </c>
      <c r="I3534" s="12">
        <f t="shared" ref="I3534:K3534" si="6439">I3528</f>
        <v>0.36322505833743135</v>
      </c>
      <c r="J3534" s="12">
        <f t="shared" si="6439"/>
        <v>2.8028880900895419</v>
      </c>
      <c r="K3534" s="12">
        <f t="shared" si="6439"/>
        <v>-7.2496375188236192E-2</v>
      </c>
      <c r="L3534" s="4">
        <f t="shared" si="6432"/>
        <v>-5.5425604125278936</v>
      </c>
      <c r="M3534" s="11">
        <f t="shared" si="6433"/>
        <v>3.9012071455805705E-3</v>
      </c>
      <c r="N3534" s="12">
        <f t="shared" si="6434"/>
        <v>1.5219417192728902E-5</v>
      </c>
      <c r="O3534" s="12">
        <f t="shared" si="6435"/>
        <v>-3.0320086187250111E-5</v>
      </c>
      <c r="P3534" s="12">
        <f t="shared" si="6427"/>
        <v>3.0320086187250111E-5</v>
      </c>
      <c r="Q3534" s="12">
        <f t="shared" si="6428"/>
        <v>-3.0320086187250111E-5</v>
      </c>
      <c r="R3534" s="12">
        <f t="shared" si="6429"/>
        <v>0</v>
      </c>
      <c r="S3534" s="4">
        <f t="shared" si="6436"/>
        <v>0</v>
      </c>
      <c r="T3534" s="15" t="str">
        <f t="shared" si="6437"/>
        <v>OK</v>
      </c>
    </row>
    <row r="3535" spans="1:20" x14ac:dyDescent="0.25">
      <c r="A3535" t="s">
        <v>39</v>
      </c>
      <c r="B3535" t="s">
        <v>37</v>
      </c>
      <c r="C3535" s="4">
        <f t="shared" ref="C3535:G3535" si="6440">C3517</f>
        <v>0</v>
      </c>
      <c r="D3535" s="4">
        <f t="shared" si="6440"/>
        <v>-1</v>
      </c>
      <c r="E3535" s="4">
        <f t="shared" si="6440"/>
        <v>0</v>
      </c>
      <c r="F3535" s="4">
        <f t="shared" si="6440"/>
        <v>-1</v>
      </c>
      <c r="G3535" s="4">
        <f t="shared" si="6440"/>
        <v>1</v>
      </c>
      <c r="H3535" s="12">
        <f>H3528</f>
        <v>3.1028973807757829</v>
      </c>
      <c r="I3535" s="12">
        <f t="shared" ref="I3535:K3535" si="6441">I3528</f>
        <v>0.36322505833743135</v>
      </c>
      <c r="J3535" s="12">
        <f t="shared" si="6441"/>
        <v>2.8028880900895419</v>
      </c>
      <c r="K3535" s="12">
        <f t="shared" si="6441"/>
        <v>-7.2496375188236192E-2</v>
      </c>
      <c r="L3535" s="4">
        <f t="shared" si="6432"/>
        <v>-5.9782818460535614</v>
      </c>
      <c r="M3535" s="11">
        <f t="shared" si="6433"/>
        <v>2.5267741788278799E-3</v>
      </c>
      <c r="N3535" s="12">
        <f t="shared" si="6434"/>
        <v>6.3845877507913063E-6</v>
      </c>
      <c r="O3535" s="12">
        <f t="shared" si="6435"/>
        <v>-1.2736910678640294E-5</v>
      </c>
      <c r="P3535" s="12">
        <f t="shared" si="6427"/>
        <v>0</v>
      </c>
      <c r="Q3535" s="12">
        <f t="shared" si="6428"/>
        <v>-1.2736910678640294E-5</v>
      </c>
      <c r="R3535" s="12">
        <f t="shared" si="6429"/>
        <v>1.2736910678640294E-5</v>
      </c>
      <c r="S3535" s="4">
        <f t="shared" si="6436"/>
        <v>0</v>
      </c>
      <c r="T3535" s="15" t="str">
        <f t="shared" si="6437"/>
        <v>OK</v>
      </c>
    </row>
    <row r="3536" spans="1:20" x14ac:dyDescent="0.25">
      <c r="A3536" t="s">
        <v>40</v>
      </c>
      <c r="B3536" t="s">
        <v>32</v>
      </c>
      <c r="C3536" s="4">
        <f t="shared" ref="C3536:G3536" si="6442">C3518</f>
        <v>1</v>
      </c>
      <c r="D3536" s="4">
        <f t="shared" si="6442"/>
        <v>1</v>
      </c>
      <c r="E3536" s="4">
        <f t="shared" si="6442"/>
        <v>1</v>
      </c>
      <c r="F3536" s="4">
        <f t="shared" si="6442"/>
        <v>0</v>
      </c>
      <c r="G3536" s="4">
        <f t="shared" si="6442"/>
        <v>1</v>
      </c>
      <c r="H3536" s="12">
        <f>H3528</f>
        <v>3.1028973807757829</v>
      </c>
      <c r="I3536" s="12">
        <f t="shared" ref="I3536:K3536" si="6443">I3528</f>
        <v>0.36322505833743135</v>
      </c>
      <c r="J3536" s="12">
        <f t="shared" si="6443"/>
        <v>2.8028880900895419</v>
      </c>
      <c r="K3536" s="12">
        <f t="shared" si="6443"/>
        <v>-7.2496375188236192E-2</v>
      </c>
      <c r="L3536" s="4">
        <f t="shared" si="6432"/>
        <v>3.393626063924978</v>
      </c>
      <c r="M3536" s="11">
        <f t="shared" si="6433"/>
        <v>0.9675047391308127</v>
      </c>
      <c r="N3536" s="12">
        <f t="shared" si="6434"/>
        <v>1.0559419789565355E-3</v>
      </c>
      <c r="O3536" s="12">
        <f t="shared" si="6435"/>
        <v>-2.0432577377752338E-3</v>
      </c>
      <c r="P3536" s="12">
        <f t="shared" si="6427"/>
        <v>-2.0432577377752338E-3</v>
      </c>
      <c r="Q3536" s="12">
        <f t="shared" si="6428"/>
        <v>0</v>
      </c>
      <c r="R3536" s="12">
        <f t="shared" si="6429"/>
        <v>-2.0432577377752338E-3</v>
      </c>
      <c r="S3536" s="4">
        <f t="shared" si="6436"/>
        <v>1</v>
      </c>
      <c r="T3536" s="15" t="str">
        <f t="shared" si="6437"/>
        <v>OK</v>
      </c>
    </row>
    <row r="3537" spans="1:20" x14ac:dyDescent="0.25">
      <c r="A3537" t="s">
        <v>40</v>
      </c>
      <c r="B3537" t="s">
        <v>38</v>
      </c>
      <c r="C3537" s="4">
        <f t="shared" ref="C3537:G3537" si="6444">C3519</f>
        <v>1</v>
      </c>
      <c r="D3537" s="4">
        <f t="shared" si="6444"/>
        <v>1</v>
      </c>
      <c r="E3537" s="4">
        <f t="shared" si="6444"/>
        <v>1</v>
      </c>
      <c r="F3537" s="4">
        <f t="shared" si="6444"/>
        <v>1</v>
      </c>
      <c r="G3537" s="4">
        <f t="shared" si="6444"/>
        <v>0</v>
      </c>
      <c r="H3537" s="12">
        <f>H3528</f>
        <v>3.1028973807757829</v>
      </c>
      <c r="I3537" s="12">
        <f t="shared" ref="I3537:K3537" si="6445">I3528</f>
        <v>0.36322505833743135</v>
      </c>
      <c r="J3537" s="12">
        <f t="shared" si="6445"/>
        <v>2.8028880900895419</v>
      </c>
      <c r="K3537" s="12">
        <f t="shared" si="6445"/>
        <v>-7.2496375188236192E-2</v>
      </c>
      <c r="L3537" s="4">
        <f t="shared" si="6432"/>
        <v>6.269010529202756</v>
      </c>
      <c r="M3537" s="11">
        <f t="shared" si="6433"/>
        <v>0.99810947902447478</v>
      </c>
      <c r="N3537" s="12">
        <f t="shared" si="6434"/>
        <v>3.57406955890084E-6</v>
      </c>
      <c r="O3537" s="12">
        <f t="shared" si="6435"/>
        <v>-7.1346254108635034E-6</v>
      </c>
      <c r="P3537" s="12">
        <f t="shared" si="6427"/>
        <v>-7.1346254108635034E-6</v>
      </c>
      <c r="Q3537" s="12">
        <f t="shared" si="6428"/>
        <v>-7.1346254108635034E-6</v>
      </c>
      <c r="R3537" s="12">
        <f t="shared" si="6429"/>
        <v>0</v>
      </c>
      <c r="S3537" s="4">
        <f t="shared" si="6436"/>
        <v>1</v>
      </c>
      <c r="T3537" s="15" t="str">
        <f t="shared" si="6437"/>
        <v>OK</v>
      </c>
    </row>
    <row r="3538" spans="1:20" x14ac:dyDescent="0.25">
      <c r="A3538" t="s">
        <v>39</v>
      </c>
      <c r="B3538" t="s">
        <v>31</v>
      </c>
      <c r="C3538" s="4">
        <f t="shared" ref="C3538:G3538" si="6446">C3520</f>
        <v>0</v>
      </c>
      <c r="D3538" s="4">
        <f t="shared" si="6446"/>
        <v>0</v>
      </c>
      <c r="E3538" s="4">
        <f t="shared" si="6446"/>
        <v>0</v>
      </c>
      <c r="F3538" s="4">
        <f t="shared" si="6446"/>
        <v>-1</v>
      </c>
      <c r="G3538" s="4">
        <f t="shared" si="6446"/>
        <v>0</v>
      </c>
      <c r="H3538" s="12">
        <f>H3528</f>
        <v>3.1028973807757829</v>
      </c>
      <c r="I3538" s="12">
        <f t="shared" ref="I3538:K3538" si="6447">I3528</f>
        <v>0.36322505833743135</v>
      </c>
      <c r="J3538" s="12">
        <f t="shared" si="6447"/>
        <v>2.8028880900895419</v>
      </c>
      <c r="K3538" s="12">
        <f t="shared" si="6447"/>
        <v>-7.2496375188236192E-2</v>
      </c>
      <c r="L3538" s="4">
        <f t="shared" si="6432"/>
        <v>-2.8028880900895419</v>
      </c>
      <c r="M3538" s="11">
        <f t="shared" si="6433"/>
        <v>5.7168308338277948E-2</v>
      </c>
      <c r="N3538" s="12">
        <f t="shared" si="6434"/>
        <v>3.2682154782604201E-3</v>
      </c>
      <c r="O3538" s="12">
        <f t="shared" si="6435"/>
        <v>0</v>
      </c>
      <c r="P3538" s="12">
        <f t="shared" si="6427"/>
        <v>0</v>
      </c>
      <c r="Q3538" s="12">
        <f t="shared" si="6428"/>
        <v>-6.1627542561665917E-3</v>
      </c>
      <c r="R3538" s="12">
        <f t="shared" si="6429"/>
        <v>0</v>
      </c>
      <c r="S3538" s="4">
        <f t="shared" si="6436"/>
        <v>0</v>
      </c>
      <c r="T3538" s="15" t="str">
        <f t="shared" si="6437"/>
        <v>OK</v>
      </c>
    </row>
    <row r="3539" spans="1:20" x14ac:dyDescent="0.25">
      <c r="A3539" t="s">
        <v>40</v>
      </c>
      <c r="B3539" t="s">
        <v>30</v>
      </c>
      <c r="C3539" s="4">
        <f t="shared" ref="C3539:G3539" si="6448">C3521</f>
        <v>1</v>
      </c>
      <c r="D3539" s="4">
        <f t="shared" si="6448"/>
        <v>1</v>
      </c>
      <c r="E3539" s="4">
        <f t="shared" si="6448"/>
        <v>0</v>
      </c>
      <c r="F3539" s="4">
        <f t="shared" si="6448"/>
        <v>1</v>
      </c>
      <c r="G3539" s="4">
        <f t="shared" si="6448"/>
        <v>1</v>
      </c>
      <c r="H3539" s="12">
        <f>H3528</f>
        <v>3.1028973807757829</v>
      </c>
      <c r="I3539" s="12">
        <f t="shared" ref="I3539:K3539" si="6449">I3528</f>
        <v>0.36322505833743135</v>
      </c>
      <c r="J3539" s="12">
        <f t="shared" si="6449"/>
        <v>2.8028880900895419</v>
      </c>
      <c r="K3539" s="12">
        <f t="shared" si="6449"/>
        <v>-7.2496375188236192E-2</v>
      </c>
      <c r="L3539" s="4">
        <f t="shared" si="6432"/>
        <v>5.8332890956770891</v>
      </c>
      <c r="M3539" s="11">
        <f t="shared" si="6433"/>
        <v>0.99708012141901159</v>
      </c>
      <c r="N3539" s="12">
        <f t="shared" si="6434"/>
        <v>8.5256909277148968E-6</v>
      </c>
      <c r="O3539" s="12">
        <f t="shared" si="6435"/>
        <v>-1.7001593890773868E-5</v>
      </c>
      <c r="P3539" s="12">
        <f t="shared" si="6427"/>
        <v>0</v>
      </c>
      <c r="Q3539" s="12">
        <f t="shared" si="6428"/>
        <v>-1.7001593890773868E-5</v>
      </c>
      <c r="R3539" s="12">
        <f t="shared" si="6429"/>
        <v>-1.7001593890773868E-5</v>
      </c>
      <c r="S3539" s="4">
        <f t="shared" si="6436"/>
        <v>1</v>
      </c>
      <c r="T3539" s="15" t="str">
        <f t="shared" si="6437"/>
        <v>OK</v>
      </c>
    </row>
    <row r="3540" spans="1:20" x14ac:dyDescent="0.25">
      <c r="A3540" t="s">
        <v>39</v>
      </c>
      <c r="B3540" t="s">
        <v>36</v>
      </c>
      <c r="C3540" s="4">
        <f t="shared" ref="C3540:G3540" si="6450">C3522</f>
        <v>0</v>
      </c>
      <c r="D3540" s="4">
        <f t="shared" si="6450"/>
        <v>-1</v>
      </c>
      <c r="E3540" s="4">
        <f t="shared" si="6450"/>
        <v>0</v>
      </c>
      <c r="F3540" s="4">
        <f t="shared" si="6450"/>
        <v>-1</v>
      </c>
      <c r="G3540" s="4">
        <f t="shared" si="6450"/>
        <v>0</v>
      </c>
      <c r="H3540" s="12">
        <f>H3528</f>
        <v>3.1028973807757829</v>
      </c>
      <c r="I3540" s="12">
        <f t="shared" ref="I3540:K3540" si="6451">I3528</f>
        <v>0.36322505833743135</v>
      </c>
      <c r="J3540" s="12">
        <f t="shared" si="6451"/>
        <v>2.8028880900895419</v>
      </c>
      <c r="K3540" s="12">
        <f t="shared" si="6451"/>
        <v>-7.2496375188236192E-2</v>
      </c>
      <c r="L3540" s="4">
        <f t="shared" si="6432"/>
        <v>-5.9057854708653252</v>
      </c>
      <c r="M3540" s="11">
        <f t="shared" si="6433"/>
        <v>2.7162435253362685E-3</v>
      </c>
      <c r="N3540" s="12">
        <f t="shared" si="6434"/>
        <v>7.3779788889312001E-6</v>
      </c>
      <c r="O3540" s="12">
        <f t="shared" si="6435"/>
        <v>-1.4715877003088146E-5</v>
      </c>
      <c r="P3540" s="12">
        <f t="shared" si="6427"/>
        <v>0</v>
      </c>
      <c r="Q3540" s="12">
        <f t="shared" si="6428"/>
        <v>-1.4715877003088146E-5</v>
      </c>
      <c r="R3540" s="12">
        <f t="shared" si="6429"/>
        <v>0</v>
      </c>
      <c r="S3540" s="4">
        <f t="shared" si="6436"/>
        <v>0</v>
      </c>
      <c r="T3540" s="15" t="str">
        <f t="shared" si="6437"/>
        <v>OK</v>
      </c>
    </row>
    <row r="3541" spans="1:20" x14ac:dyDescent="0.25">
      <c r="A3541" t="s">
        <v>40</v>
      </c>
      <c r="B3541" t="s">
        <v>33</v>
      </c>
      <c r="C3541" s="4">
        <f t="shared" ref="C3541:G3541" si="6452">C3523</f>
        <v>1</v>
      </c>
      <c r="D3541" s="4">
        <f t="shared" si="6452"/>
        <v>1</v>
      </c>
      <c r="E3541" s="4">
        <f t="shared" si="6452"/>
        <v>1</v>
      </c>
      <c r="F3541" s="4">
        <f t="shared" si="6452"/>
        <v>1</v>
      </c>
      <c r="G3541" s="4">
        <f t="shared" si="6452"/>
        <v>0</v>
      </c>
      <c r="H3541" s="12">
        <f>H3528</f>
        <v>3.1028973807757829</v>
      </c>
      <c r="I3541" s="12">
        <f t="shared" ref="I3541:K3541" si="6453">I3528</f>
        <v>0.36322505833743135</v>
      </c>
      <c r="J3541" s="12">
        <f t="shared" si="6453"/>
        <v>2.8028880900895419</v>
      </c>
      <c r="K3541" s="12">
        <f t="shared" si="6453"/>
        <v>-7.2496375188236192E-2</v>
      </c>
      <c r="L3541" s="4">
        <f t="shared" si="6432"/>
        <v>6.269010529202756</v>
      </c>
      <c r="M3541" s="11">
        <f t="shared" si="6433"/>
        <v>0.99810947902447478</v>
      </c>
      <c r="N3541" s="12">
        <f t="shared" si="6434"/>
        <v>3.57406955890084E-6</v>
      </c>
      <c r="O3541" s="12">
        <f t="shared" si="6435"/>
        <v>-7.1346254108635034E-6</v>
      </c>
      <c r="P3541" s="12">
        <f t="shared" si="6427"/>
        <v>-7.1346254108635034E-6</v>
      </c>
      <c r="Q3541" s="12">
        <f t="shared" si="6428"/>
        <v>-7.1346254108635034E-6</v>
      </c>
      <c r="R3541" s="12">
        <f t="shared" si="6429"/>
        <v>0</v>
      </c>
      <c r="S3541" s="4">
        <f t="shared" si="6436"/>
        <v>1</v>
      </c>
      <c r="T3541" s="15" t="str">
        <f t="shared" si="6437"/>
        <v>OK</v>
      </c>
    </row>
    <row r="3542" spans="1:20" x14ac:dyDescent="0.25">
      <c r="M3542" s="5" t="s">
        <v>47</v>
      </c>
      <c r="N3542" s="11">
        <f>AVERAGE(N3532:N3541)</f>
        <v>9.4613892446016089E-4</v>
      </c>
      <c r="O3542"/>
    </row>
    <row r="3543" spans="1:20" x14ac:dyDescent="0.25">
      <c r="H3543" t="s">
        <v>41</v>
      </c>
      <c r="I3543">
        <f>I3525</f>
        <v>3</v>
      </c>
      <c r="M3543"/>
      <c r="N3543" s="5" t="s">
        <v>46</v>
      </c>
      <c r="O3543" s="11">
        <f>AVERAGE(O3532:O3541)</f>
        <v>-8.1913168307046343E-4</v>
      </c>
      <c r="P3543" s="11">
        <f t="shared" ref="P3543:R3543" si="6454">AVERAGE(P3532:P3541)</f>
        <v>4.3283379433859067E-5</v>
      </c>
      <c r="Q3543" s="11">
        <f t="shared" si="6454"/>
        <v>-9.8507726523476926E-4</v>
      </c>
      <c r="R3543" s="11">
        <f t="shared" si="6454"/>
        <v>4.1251827576093417E-5</v>
      </c>
    </row>
    <row r="3544" spans="1:20" x14ac:dyDescent="0.25">
      <c r="M3544"/>
      <c r="N3544"/>
      <c r="O3544"/>
    </row>
    <row r="3545" spans="1:20" x14ac:dyDescent="0.25">
      <c r="M3545"/>
      <c r="N3545"/>
      <c r="O3545"/>
    </row>
    <row r="3546" spans="1:20" x14ac:dyDescent="0.25">
      <c r="H3546" s="13">
        <f>H3528-O3543*$I3543</f>
        <v>3.1053547758249942</v>
      </c>
      <c r="I3546" s="13">
        <f t="shared" ref="I3546" si="6455">I3528-P3543*$I3543</f>
        <v>0.36309520819912977</v>
      </c>
      <c r="J3546" s="13">
        <f t="shared" ref="J3546" si="6456">J3528-Q3543*$I3543</f>
        <v>2.8058433218852463</v>
      </c>
      <c r="K3546" s="13">
        <f t="shared" ref="K3546" si="6457">K3528-R3543*$I3543</f>
        <v>-7.2620130670964469E-2</v>
      </c>
      <c r="M3546"/>
      <c r="N3546"/>
      <c r="O3546"/>
    </row>
    <row r="3547" spans="1:20" x14ac:dyDescent="0.25">
      <c r="H3547" s="36" t="s">
        <v>18</v>
      </c>
      <c r="I3547" s="36"/>
      <c r="J3547" s="36"/>
      <c r="K3547" s="36"/>
      <c r="M3547"/>
      <c r="N3547"/>
      <c r="O3547" s="37" t="s">
        <v>23</v>
      </c>
      <c r="P3547" s="37"/>
      <c r="Q3547" s="37"/>
      <c r="R3547" s="37"/>
    </row>
    <row r="3548" spans="1:20" x14ac:dyDescent="0.25">
      <c r="A3548" s="14" t="s">
        <v>45</v>
      </c>
      <c r="B3548" s="14">
        <f>B3530+1</f>
        <v>197</v>
      </c>
      <c r="H3548" s="8" t="s">
        <v>19</v>
      </c>
      <c r="I3548" s="8" t="s">
        <v>20</v>
      </c>
      <c r="J3548" s="8" t="s">
        <v>22</v>
      </c>
      <c r="K3548" s="8" t="s">
        <v>21</v>
      </c>
      <c r="M3548"/>
      <c r="N3548"/>
      <c r="O3548" s="8" t="s">
        <v>24</v>
      </c>
      <c r="P3548" s="8" t="s">
        <v>25</v>
      </c>
      <c r="Q3548" s="8" t="s">
        <v>26</v>
      </c>
      <c r="R3548" s="8" t="s">
        <v>27</v>
      </c>
    </row>
    <row r="3549" spans="1:20" ht="30" x14ac:dyDescent="0.25">
      <c r="A3549" s="6" t="s">
        <v>44</v>
      </c>
      <c r="B3549" s="6" t="s">
        <v>13</v>
      </c>
      <c r="C3549" s="7" t="s">
        <v>7</v>
      </c>
      <c r="D3549" s="6" t="s">
        <v>14</v>
      </c>
      <c r="E3549" s="6" t="s">
        <v>1</v>
      </c>
      <c r="F3549" s="6" t="s">
        <v>2</v>
      </c>
      <c r="G3549" s="6" t="s">
        <v>15</v>
      </c>
      <c r="H3549" s="9" t="s">
        <v>14</v>
      </c>
      <c r="I3549" s="9" t="s">
        <v>1</v>
      </c>
      <c r="J3549" s="9" t="s">
        <v>2</v>
      </c>
      <c r="K3549" s="9" t="s">
        <v>15</v>
      </c>
      <c r="L3549" s="6" t="s">
        <v>16</v>
      </c>
      <c r="M3549" s="6" t="s">
        <v>17</v>
      </c>
      <c r="N3549" s="6" t="s">
        <v>28</v>
      </c>
      <c r="O3549" s="9" t="s">
        <v>14</v>
      </c>
      <c r="P3549" s="9" t="s">
        <v>1</v>
      </c>
      <c r="Q3549" s="9" t="s">
        <v>2</v>
      </c>
      <c r="R3549" s="9" t="s">
        <v>15</v>
      </c>
      <c r="S3549" s="7" t="s">
        <v>42</v>
      </c>
      <c r="T3549" s="9" t="s">
        <v>43</v>
      </c>
    </row>
    <row r="3550" spans="1:20" x14ac:dyDescent="0.25">
      <c r="A3550" t="s">
        <v>39</v>
      </c>
      <c r="B3550" t="s">
        <v>29</v>
      </c>
      <c r="C3550" s="4">
        <f>C3532</f>
        <v>0</v>
      </c>
      <c r="D3550" s="4">
        <f t="shared" ref="D3550:G3550" si="6458">D3532</f>
        <v>-1</v>
      </c>
      <c r="E3550" s="4">
        <f t="shared" si="6458"/>
        <v>1</v>
      </c>
      <c r="F3550" s="4">
        <f t="shared" si="6458"/>
        <v>0</v>
      </c>
      <c r="G3550" s="4">
        <f t="shared" si="6458"/>
        <v>1</v>
      </c>
      <c r="H3550" s="12">
        <f>H3546</f>
        <v>3.1053547758249942</v>
      </c>
      <c r="I3550" s="12">
        <f t="shared" ref="I3550:K3550" si="6459">I3546</f>
        <v>0.36309520819912977</v>
      </c>
      <c r="J3550" s="12">
        <f t="shared" si="6459"/>
        <v>2.8058433218852463</v>
      </c>
      <c r="K3550" s="12">
        <f t="shared" si="6459"/>
        <v>-7.2620130670964469E-2</v>
      </c>
      <c r="L3550" s="4">
        <f>SUMPRODUCT(D3550:G3550,H3550:K3550)</f>
        <v>-2.8148796982968287</v>
      </c>
      <c r="M3550" s="11">
        <f>1/(1+EXP(-L3550))</f>
        <v>5.6525381358771852E-2</v>
      </c>
      <c r="N3550" s="12">
        <f>(M3550-C3550)^2</f>
        <v>3.1951187377545925E-3</v>
      </c>
      <c r="O3550" s="12">
        <f>2*D3550*$M3550*(1-$M3550)*($M3550-$C3550)</f>
        <v>-6.0290268652329129E-3</v>
      </c>
      <c r="P3550" s="12">
        <f t="shared" ref="P3550:P3559" si="6460">2*E3550*$M3550*(1-$M3550)*($M3550-$C3550)</f>
        <v>6.0290268652329129E-3</v>
      </c>
      <c r="Q3550" s="12">
        <f t="shared" ref="Q3550:Q3559" si="6461">2*F3550*$M3550*(1-$M3550)*($M3550-$C3550)</f>
        <v>0</v>
      </c>
      <c r="R3550" s="12">
        <f t="shared" ref="R3550:R3559" si="6462">2*G3550*$M3550*(1-$M3550)*($M3550-$C3550)</f>
        <v>6.0290268652329129E-3</v>
      </c>
      <c r="S3550" s="4">
        <f>IF(M3550&gt;0.5,1,0)</f>
        <v>0</v>
      </c>
      <c r="T3550" s="15" t="str">
        <f>IF(S3550=C3550,"OK","FAUX")</f>
        <v>OK</v>
      </c>
    </row>
    <row r="3551" spans="1:20" x14ac:dyDescent="0.25">
      <c r="A3551" t="s">
        <v>40</v>
      </c>
      <c r="B3551" t="s">
        <v>34</v>
      </c>
      <c r="C3551" s="4">
        <f t="shared" ref="C3551:G3551" si="6463">C3533</f>
        <v>1</v>
      </c>
      <c r="D3551" s="4">
        <f t="shared" si="6463"/>
        <v>0</v>
      </c>
      <c r="E3551" s="4">
        <f t="shared" si="6463"/>
        <v>1</v>
      </c>
      <c r="F3551" s="4">
        <f t="shared" si="6463"/>
        <v>1</v>
      </c>
      <c r="G3551" s="4">
        <f t="shared" si="6463"/>
        <v>1</v>
      </c>
      <c r="H3551" s="12">
        <f>H3546</f>
        <v>3.1053547758249942</v>
      </c>
      <c r="I3551" s="12">
        <f t="shared" ref="I3551:K3551" si="6464">I3546</f>
        <v>0.36309520819912977</v>
      </c>
      <c r="J3551" s="12">
        <f t="shared" si="6464"/>
        <v>2.8058433218852463</v>
      </c>
      <c r="K3551" s="12">
        <f t="shared" si="6464"/>
        <v>-7.2620130670964469E-2</v>
      </c>
      <c r="L3551" s="4">
        <f t="shared" ref="L3551:L3559" si="6465">SUMPRODUCT(D3551:G3551,H3551:K3551)</f>
        <v>3.0963183994134118</v>
      </c>
      <c r="M3551" s="11">
        <f t="shared" ref="M3551:M3559" si="6466">1/(1+EXP(-L3551))</f>
        <v>0.95674062693892781</v>
      </c>
      <c r="N3551" s="12">
        <f t="shared" ref="N3551:N3559" si="6467">(M3551-C3551)^2</f>
        <v>1.8713733576370185E-3</v>
      </c>
      <c r="O3551" s="12">
        <f t="shared" ref="O3551:O3559" si="6468">2*D3551*$M3551*(1-$M3551)*($M3551-$C3551)</f>
        <v>0</v>
      </c>
      <c r="P3551" s="12">
        <f t="shared" si="6460"/>
        <v>-3.5808378388448949E-3</v>
      </c>
      <c r="Q3551" s="12">
        <f t="shared" si="6461"/>
        <v>-3.5808378388448949E-3</v>
      </c>
      <c r="R3551" s="12">
        <f t="shared" si="6462"/>
        <v>-3.5808378388448949E-3</v>
      </c>
      <c r="S3551" s="4">
        <f t="shared" ref="S3551:S3559" si="6469">IF(M3551&gt;0.5,1,0)</f>
        <v>1</v>
      </c>
      <c r="T3551" s="15" t="str">
        <f t="shared" ref="T3551:T3559" si="6470">IF(S3551=C3551,"OK","FAUX")</f>
        <v>OK</v>
      </c>
    </row>
    <row r="3552" spans="1:20" x14ac:dyDescent="0.25">
      <c r="A3552" t="s">
        <v>39</v>
      </c>
      <c r="B3552" t="s">
        <v>35</v>
      </c>
      <c r="C3552" s="4">
        <f t="shared" ref="C3552:G3552" si="6471">C3534</f>
        <v>0</v>
      </c>
      <c r="D3552" s="4">
        <f t="shared" si="6471"/>
        <v>-1</v>
      </c>
      <c r="E3552" s="4">
        <f t="shared" si="6471"/>
        <v>1</v>
      </c>
      <c r="F3552" s="4">
        <f t="shared" si="6471"/>
        <v>-1</v>
      </c>
      <c r="G3552" s="4">
        <f t="shared" si="6471"/>
        <v>0</v>
      </c>
      <c r="H3552" s="12">
        <f>H3546</f>
        <v>3.1053547758249942</v>
      </c>
      <c r="I3552" s="12">
        <f t="shared" ref="I3552:K3552" si="6472">I3546</f>
        <v>0.36309520819912977</v>
      </c>
      <c r="J3552" s="12">
        <f t="shared" si="6472"/>
        <v>2.8058433218852463</v>
      </c>
      <c r="K3552" s="12">
        <f t="shared" si="6472"/>
        <v>-7.2620130670964469E-2</v>
      </c>
      <c r="L3552" s="4">
        <f t="shared" si="6465"/>
        <v>-5.5481028895111102</v>
      </c>
      <c r="M3552" s="11">
        <f t="shared" si="6466"/>
        <v>3.8797282617089139E-3</v>
      </c>
      <c r="N3552" s="12">
        <f t="shared" si="6467"/>
        <v>1.5052291384702871E-5</v>
      </c>
      <c r="O3552" s="12">
        <f t="shared" si="6468"/>
        <v>-2.998778516882832E-5</v>
      </c>
      <c r="P3552" s="12">
        <f t="shared" si="6460"/>
        <v>2.998778516882832E-5</v>
      </c>
      <c r="Q3552" s="12">
        <f t="shared" si="6461"/>
        <v>-2.998778516882832E-5</v>
      </c>
      <c r="R3552" s="12">
        <f t="shared" si="6462"/>
        <v>0</v>
      </c>
      <c r="S3552" s="4">
        <f t="shared" si="6469"/>
        <v>0</v>
      </c>
      <c r="T3552" s="15" t="str">
        <f t="shared" si="6470"/>
        <v>OK</v>
      </c>
    </row>
    <row r="3553" spans="1:20" x14ac:dyDescent="0.25">
      <c r="A3553" t="s">
        <v>39</v>
      </c>
      <c r="B3553" t="s">
        <v>37</v>
      </c>
      <c r="C3553" s="4">
        <f t="shared" ref="C3553:G3553" si="6473">C3535</f>
        <v>0</v>
      </c>
      <c r="D3553" s="4">
        <f t="shared" si="6473"/>
        <v>-1</v>
      </c>
      <c r="E3553" s="4">
        <f t="shared" si="6473"/>
        <v>0</v>
      </c>
      <c r="F3553" s="4">
        <f t="shared" si="6473"/>
        <v>-1</v>
      </c>
      <c r="G3553" s="4">
        <f t="shared" si="6473"/>
        <v>1</v>
      </c>
      <c r="H3553" s="12">
        <f>H3546</f>
        <v>3.1053547758249942</v>
      </c>
      <c r="I3553" s="12">
        <f t="shared" ref="I3553:K3553" si="6474">I3546</f>
        <v>0.36309520819912977</v>
      </c>
      <c r="J3553" s="12">
        <f t="shared" si="6474"/>
        <v>2.8058433218852463</v>
      </c>
      <c r="K3553" s="12">
        <f t="shared" si="6474"/>
        <v>-7.2620130670964469E-2</v>
      </c>
      <c r="L3553" s="4">
        <f t="shared" si="6465"/>
        <v>-5.9838182283812049</v>
      </c>
      <c r="M3553" s="11">
        <f t="shared" si="6466"/>
        <v>2.5128587000204984E-3</v>
      </c>
      <c r="N3553" s="12">
        <f t="shared" si="6467"/>
        <v>6.3144588462687088E-6</v>
      </c>
      <c r="O3553" s="12">
        <f t="shared" si="6468"/>
        <v>-1.2597183006841884E-5</v>
      </c>
      <c r="P3553" s="12">
        <f t="shared" si="6460"/>
        <v>0</v>
      </c>
      <c r="Q3553" s="12">
        <f t="shared" si="6461"/>
        <v>-1.2597183006841884E-5</v>
      </c>
      <c r="R3553" s="12">
        <f t="shared" si="6462"/>
        <v>1.2597183006841884E-5</v>
      </c>
      <c r="S3553" s="4">
        <f t="shared" si="6469"/>
        <v>0</v>
      </c>
      <c r="T3553" s="15" t="str">
        <f t="shared" si="6470"/>
        <v>OK</v>
      </c>
    </row>
    <row r="3554" spans="1:20" x14ac:dyDescent="0.25">
      <c r="A3554" t="s">
        <v>40</v>
      </c>
      <c r="B3554" t="s">
        <v>32</v>
      </c>
      <c r="C3554" s="4">
        <f t="shared" ref="C3554:G3554" si="6475">C3536</f>
        <v>1</v>
      </c>
      <c r="D3554" s="4">
        <f t="shared" si="6475"/>
        <v>1</v>
      </c>
      <c r="E3554" s="4">
        <f t="shared" si="6475"/>
        <v>1</v>
      </c>
      <c r="F3554" s="4">
        <f t="shared" si="6475"/>
        <v>0</v>
      </c>
      <c r="G3554" s="4">
        <f t="shared" si="6475"/>
        <v>1</v>
      </c>
      <c r="H3554" s="12">
        <f>H3546</f>
        <v>3.1053547758249942</v>
      </c>
      <c r="I3554" s="12">
        <f t="shared" ref="I3554:K3554" si="6476">I3546</f>
        <v>0.36309520819912977</v>
      </c>
      <c r="J3554" s="12">
        <f t="shared" si="6476"/>
        <v>2.8058433218852463</v>
      </c>
      <c r="K3554" s="12">
        <f t="shared" si="6476"/>
        <v>-7.2620130670964469E-2</v>
      </c>
      <c r="L3554" s="4">
        <f t="shared" si="6465"/>
        <v>3.3958298533531597</v>
      </c>
      <c r="M3554" s="11">
        <f t="shared" si="6466"/>
        <v>0.96757395343115182</v>
      </c>
      <c r="N3554" s="12">
        <f t="shared" si="6467"/>
        <v>1.0514484960851107E-3</v>
      </c>
      <c r="O3554" s="12">
        <f t="shared" si="6468"/>
        <v>-2.0347083563726186E-3</v>
      </c>
      <c r="P3554" s="12">
        <f t="shared" si="6460"/>
        <v>-2.0347083563726186E-3</v>
      </c>
      <c r="Q3554" s="12">
        <f t="shared" si="6461"/>
        <v>0</v>
      </c>
      <c r="R3554" s="12">
        <f t="shared" si="6462"/>
        <v>-2.0347083563726186E-3</v>
      </c>
      <c r="S3554" s="4">
        <f t="shared" si="6469"/>
        <v>1</v>
      </c>
      <c r="T3554" s="15" t="str">
        <f t="shared" si="6470"/>
        <v>OK</v>
      </c>
    </row>
    <row r="3555" spans="1:20" x14ac:dyDescent="0.25">
      <c r="A3555" t="s">
        <v>40</v>
      </c>
      <c r="B3555" t="s">
        <v>38</v>
      </c>
      <c r="C3555" s="4">
        <f t="shared" ref="C3555:G3555" si="6477">C3537</f>
        <v>1</v>
      </c>
      <c r="D3555" s="4">
        <f t="shared" si="6477"/>
        <v>1</v>
      </c>
      <c r="E3555" s="4">
        <f t="shared" si="6477"/>
        <v>1</v>
      </c>
      <c r="F3555" s="4">
        <f t="shared" si="6477"/>
        <v>1</v>
      </c>
      <c r="G3555" s="4">
        <f t="shared" si="6477"/>
        <v>0</v>
      </c>
      <c r="H3555" s="12">
        <f>H3546</f>
        <v>3.1053547758249942</v>
      </c>
      <c r="I3555" s="12">
        <f t="shared" ref="I3555:K3555" si="6478">I3546</f>
        <v>0.36309520819912977</v>
      </c>
      <c r="J3555" s="12">
        <f t="shared" si="6478"/>
        <v>2.8058433218852463</v>
      </c>
      <c r="K3555" s="12">
        <f t="shared" si="6478"/>
        <v>-7.2620130670964469E-2</v>
      </c>
      <c r="L3555" s="4">
        <f t="shared" si="6465"/>
        <v>6.2742933059093708</v>
      </c>
      <c r="M3555" s="11">
        <f t="shared" si="6466"/>
        <v>0.99811942115877061</v>
      </c>
      <c r="N3555" s="12">
        <f t="shared" si="6467"/>
        <v>3.5365767780796588E-6</v>
      </c>
      <c r="O3555" s="12">
        <f t="shared" si="6468"/>
        <v>-7.0598519332408377E-6</v>
      </c>
      <c r="P3555" s="12">
        <f t="shared" si="6460"/>
        <v>-7.0598519332408377E-6</v>
      </c>
      <c r="Q3555" s="12">
        <f t="shared" si="6461"/>
        <v>-7.0598519332408377E-6</v>
      </c>
      <c r="R3555" s="12">
        <f t="shared" si="6462"/>
        <v>0</v>
      </c>
      <c r="S3555" s="4">
        <f t="shared" si="6469"/>
        <v>1</v>
      </c>
      <c r="T3555" s="15" t="str">
        <f t="shared" si="6470"/>
        <v>OK</v>
      </c>
    </row>
    <row r="3556" spans="1:20" x14ac:dyDescent="0.25">
      <c r="A3556" t="s">
        <v>39</v>
      </c>
      <c r="B3556" t="s">
        <v>31</v>
      </c>
      <c r="C3556" s="4">
        <f t="shared" ref="C3556:G3556" si="6479">C3538</f>
        <v>0</v>
      </c>
      <c r="D3556" s="4">
        <f t="shared" si="6479"/>
        <v>0</v>
      </c>
      <c r="E3556" s="4">
        <f t="shared" si="6479"/>
        <v>0</v>
      </c>
      <c r="F3556" s="4">
        <f t="shared" si="6479"/>
        <v>-1</v>
      </c>
      <c r="G3556" s="4">
        <f t="shared" si="6479"/>
        <v>0</v>
      </c>
      <c r="H3556" s="12">
        <f>H3546</f>
        <v>3.1053547758249942</v>
      </c>
      <c r="I3556" s="12">
        <f t="shared" ref="I3556:K3556" si="6480">I3546</f>
        <v>0.36309520819912977</v>
      </c>
      <c r="J3556" s="12">
        <f t="shared" si="6480"/>
        <v>2.8058433218852463</v>
      </c>
      <c r="K3556" s="12">
        <f t="shared" si="6480"/>
        <v>-7.2620130670964469E-2</v>
      </c>
      <c r="L3556" s="4">
        <f t="shared" si="6465"/>
        <v>-2.8058433218852463</v>
      </c>
      <c r="M3556" s="11">
        <f t="shared" si="6466"/>
        <v>5.7009229367764869E-2</v>
      </c>
      <c r="N3556" s="12">
        <f t="shared" si="6467"/>
        <v>3.2500522331064242E-3</v>
      </c>
      <c r="O3556" s="12">
        <f t="shared" si="6468"/>
        <v>0</v>
      </c>
      <c r="P3556" s="12">
        <f t="shared" si="6460"/>
        <v>0</v>
      </c>
      <c r="Q3556" s="12">
        <f t="shared" si="6461"/>
        <v>-6.1295385197840876E-3</v>
      </c>
      <c r="R3556" s="12">
        <f t="shared" si="6462"/>
        <v>0</v>
      </c>
      <c r="S3556" s="4">
        <f t="shared" si="6469"/>
        <v>0</v>
      </c>
      <c r="T3556" s="15" t="str">
        <f t="shared" si="6470"/>
        <v>OK</v>
      </c>
    </row>
    <row r="3557" spans="1:20" x14ac:dyDescent="0.25">
      <c r="A3557" t="s">
        <v>40</v>
      </c>
      <c r="B3557" t="s">
        <v>30</v>
      </c>
      <c r="C3557" s="4">
        <f t="shared" ref="C3557:G3557" si="6481">C3539</f>
        <v>1</v>
      </c>
      <c r="D3557" s="4">
        <f t="shared" si="6481"/>
        <v>1</v>
      </c>
      <c r="E3557" s="4">
        <f t="shared" si="6481"/>
        <v>0</v>
      </c>
      <c r="F3557" s="4">
        <f t="shared" si="6481"/>
        <v>1</v>
      </c>
      <c r="G3557" s="4">
        <f t="shared" si="6481"/>
        <v>1</v>
      </c>
      <c r="H3557" s="12">
        <f>H3546</f>
        <v>3.1053547758249942</v>
      </c>
      <c r="I3557" s="12">
        <f t="shared" ref="I3557:K3557" si="6482">I3546</f>
        <v>0.36309520819912977</v>
      </c>
      <c r="J3557" s="12">
        <f t="shared" si="6482"/>
        <v>2.8058433218852463</v>
      </c>
      <c r="K3557" s="12">
        <f t="shared" si="6482"/>
        <v>-7.2620130670964469E-2</v>
      </c>
      <c r="L3557" s="4">
        <f t="shared" si="6465"/>
        <v>5.8385779670392761</v>
      </c>
      <c r="M3557" s="11">
        <f t="shared" si="6466"/>
        <v>0.99709547877974769</v>
      </c>
      <c r="N3557" s="12">
        <f t="shared" si="6467"/>
        <v>8.4362435188959664E-6</v>
      </c>
      <c r="O3557" s="12">
        <f t="shared" si="6468"/>
        <v>-1.6823480541152231E-5</v>
      </c>
      <c r="P3557" s="12">
        <f t="shared" si="6460"/>
        <v>0</v>
      </c>
      <c r="Q3557" s="12">
        <f t="shared" si="6461"/>
        <v>-1.6823480541152231E-5</v>
      </c>
      <c r="R3557" s="12">
        <f t="shared" si="6462"/>
        <v>-1.6823480541152231E-5</v>
      </c>
      <c r="S3557" s="4">
        <f t="shared" si="6469"/>
        <v>1</v>
      </c>
      <c r="T3557" s="15" t="str">
        <f t="shared" si="6470"/>
        <v>OK</v>
      </c>
    </row>
    <row r="3558" spans="1:20" x14ac:dyDescent="0.25">
      <c r="A3558" t="s">
        <v>39</v>
      </c>
      <c r="B3558" t="s">
        <v>36</v>
      </c>
      <c r="C3558" s="4">
        <f t="shared" ref="C3558:G3558" si="6483">C3540</f>
        <v>0</v>
      </c>
      <c r="D3558" s="4">
        <f t="shared" si="6483"/>
        <v>-1</v>
      </c>
      <c r="E3558" s="4">
        <f t="shared" si="6483"/>
        <v>0</v>
      </c>
      <c r="F3558" s="4">
        <f t="shared" si="6483"/>
        <v>-1</v>
      </c>
      <c r="G3558" s="4">
        <f t="shared" si="6483"/>
        <v>0</v>
      </c>
      <c r="H3558" s="12">
        <f>H3546</f>
        <v>3.1053547758249942</v>
      </c>
      <c r="I3558" s="12">
        <f t="shared" ref="I3558:K3558" si="6484">I3546</f>
        <v>0.36309520819912977</v>
      </c>
      <c r="J3558" s="12">
        <f t="shared" si="6484"/>
        <v>2.8058433218852463</v>
      </c>
      <c r="K3558" s="12">
        <f t="shared" si="6484"/>
        <v>-7.2620130670964469E-2</v>
      </c>
      <c r="L3558" s="4">
        <f t="shared" si="6465"/>
        <v>-5.9111980977102405</v>
      </c>
      <c r="M3558" s="11">
        <f t="shared" si="6466"/>
        <v>2.7016208412431225E-3</v>
      </c>
      <c r="N3558" s="12">
        <f t="shared" si="6467"/>
        <v>7.2987551698391968E-6</v>
      </c>
      <c r="O3558" s="12">
        <f t="shared" si="6468"/>
        <v>-1.4558073401514457E-5</v>
      </c>
      <c r="P3558" s="12">
        <f t="shared" si="6460"/>
        <v>0</v>
      </c>
      <c r="Q3558" s="12">
        <f t="shared" si="6461"/>
        <v>-1.4558073401514457E-5</v>
      </c>
      <c r="R3558" s="12">
        <f t="shared" si="6462"/>
        <v>0</v>
      </c>
      <c r="S3558" s="4">
        <f t="shared" si="6469"/>
        <v>0</v>
      </c>
      <c r="T3558" s="15" t="str">
        <f t="shared" si="6470"/>
        <v>OK</v>
      </c>
    </row>
    <row r="3559" spans="1:20" x14ac:dyDescent="0.25">
      <c r="A3559" t="s">
        <v>40</v>
      </c>
      <c r="B3559" t="s">
        <v>33</v>
      </c>
      <c r="C3559" s="4">
        <f t="shared" ref="C3559:G3559" si="6485">C3541</f>
        <v>1</v>
      </c>
      <c r="D3559" s="4">
        <f t="shared" si="6485"/>
        <v>1</v>
      </c>
      <c r="E3559" s="4">
        <f t="shared" si="6485"/>
        <v>1</v>
      </c>
      <c r="F3559" s="4">
        <f t="shared" si="6485"/>
        <v>1</v>
      </c>
      <c r="G3559" s="4">
        <f t="shared" si="6485"/>
        <v>0</v>
      </c>
      <c r="H3559" s="12">
        <f>H3546</f>
        <v>3.1053547758249942</v>
      </c>
      <c r="I3559" s="12">
        <f t="shared" ref="I3559:K3559" si="6486">I3546</f>
        <v>0.36309520819912977</v>
      </c>
      <c r="J3559" s="12">
        <f t="shared" si="6486"/>
        <v>2.8058433218852463</v>
      </c>
      <c r="K3559" s="12">
        <f t="shared" si="6486"/>
        <v>-7.2620130670964469E-2</v>
      </c>
      <c r="L3559" s="4">
        <f t="shared" si="6465"/>
        <v>6.2742933059093708</v>
      </c>
      <c r="M3559" s="11">
        <f t="shared" si="6466"/>
        <v>0.99811942115877061</v>
      </c>
      <c r="N3559" s="12">
        <f t="shared" si="6467"/>
        <v>3.5365767780796588E-6</v>
      </c>
      <c r="O3559" s="12">
        <f t="shared" si="6468"/>
        <v>-7.0598519332408377E-6</v>
      </c>
      <c r="P3559" s="12">
        <f t="shared" si="6460"/>
        <v>-7.0598519332408377E-6</v>
      </c>
      <c r="Q3559" s="12">
        <f t="shared" si="6461"/>
        <v>-7.0598519332408377E-6</v>
      </c>
      <c r="R3559" s="12">
        <f t="shared" si="6462"/>
        <v>0</v>
      </c>
      <c r="S3559" s="4">
        <f t="shared" si="6469"/>
        <v>1</v>
      </c>
      <c r="T3559" s="15" t="str">
        <f t="shared" si="6470"/>
        <v>OK</v>
      </c>
    </row>
    <row r="3560" spans="1:20" x14ac:dyDescent="0.25">
      <c r="M3560" s="5" t="s">
        <v>47</v>
      </c>
      <c r="N3560" s="11">
        <f>AVERAGE(N3550:N3559)</f>
        <v>9.4121677270590125E-4</v>
      </c>
      <c r="O3560"/>
    </row>
    <row r="3561" spans="1:20" x14ac:dyDescent="0.25">
      <c r="H3561" t="s">
        <v>41</v>
      </c>
      <c r="I3561">
        <f>I3543</f>
        <v>3</v>
      </c>
      <c r="M3561"/>
      <c r="N3561" s="5" t="s">
        <v>46</v>
      </c>
      <c r="O3561" s="11">
        <f>AVERAGE(O3550:O3559)</f>
        <v>-8.1518214475903507E-4</v>
      </c>
      <c r="P3561" s="11">
        <f t="shared" ref="P3561:R3561" si="6487">AVERAGE(P3550:P3559)</f>
        <v>4.2934875131774616E-5</v>
      </c>
      <c r="Q3561" s="11">
        <f t="shared" si="6487"/>
        <v>-9.7984625846138005E-4</v>
      </c>
      <c r="R3561" s="11">
        <f t="shared" si="6487"/>
        <v>4.0925437248108914E-5</v>
      </c>
    </row>
    <row r="3562" spans="1:20" x14ac:dyDescent="0.25">
      <c r="M3562"/>
      <c r="N3562"/>
      <c r="O3562"/>
    </row>
    <row r="3563" spans="1:20" x14ac:dyDescent="0.25">
      <c r="M3563"/>
      <c r="N3563"/>
      <c r="O3563"/>
    </row>
    <row r="3564" spans="1:20" x14ac:dyDescent="0.25">
      <c r="H3564" s="13">
        <f>H3546-O3561*$I3561</f>
        <v>3.1078003222592714</v>
      </c>
      <c r="I3564" s="13">
        <f t="shared" ref="I3564" si="6488">I3546-P3561*$I3561</f>
        <v>0.36296640357373444</v>
      </c>
      <c r="J3564" s="13">
        <f t="shared" ref="J3564" si="6489">J3546-Q3561*$I3561</f>
        <v>2.8087828606606307</v>
      </c>
      <c r="K3564" s="13">
        <f t="shared" ref="K3564" si="6490">K3546-R3561*$I3561</f>
        <v>-7.2742906982708799E-2</v>
      </c>
      <c r="M3564"/>
      <c r="N3564"/>
      <c r="O3564"/>
    </row>
    <row r="3565" spans="1:20" x14ac:dyDescent="0.25">
      <c r="H3565" s="36" t="s">
        <v>18</v>
      </c>
      <c r="I3565" s="36"/>
      <c r="J3565" s="36"/>
      <c r="K3565" s="36"/>
      <c r="M3565"/>
      <c r="N3565"/>
      <c r="O3565" s="37" t="s">
        <v>23</v>
      </c>
      <c r="P3565" s="37"/>
      <c r="Q3565" s="37"/>
      <c r="R3565" s="37"/>
    </row>
    <row r="3566" spans="1:20" x14ac:dyDescent="0.25">
      <c r="A3566" s="14" t="s">
        <v>45</v>
      </c>
      <c r="B3566" s="14">
        <f>B3548+1</f>
        <v>198</v>
      </c>
      <c r="H3566" s="8" t="s">
        <v>19</v>
      </c>
      <c r="I3566" s="8" t="s">
        <v>20</v>
      </c>
      <c r="J3566" s="8" t="s">
        <v>22</v>
      </c>
      <c r="K3566" s="8" t="s">
        <v>21</v>
      </c>
      <c r="M3566"/>
      <c r="N3566"/>
      <c r="O3566" s="8" t="s">
        <v>24</v>
      </c>
      <c r="P3566" s="8" t="s">
        <v>25</v>
      </c>
      <c r="Q3566" s="8" t="s">
        <v>26</v>
      </c>
      <c r="R3566" s="8" t="s">
        <v>27</v>
      </c>
    </row>
    <row r="3567" spans="1:20" ht="30" x14ac:dyDescent="0.25">
      <c r="A3567" s="6" t="s">
        <v>44</v>
      </c>
      <c r="B3567" s="6" t="s">
        <v>13</v>
      </c>
      <c r="C3567" s="7" t="s">
        <v>7</v>
      </c>
      <c r="D3567" s="6" t="s">
        <v>14</v>
      </c>
      <c r="E3567" s="6" t="s">
        <v>1</v>
      </c>
      <c r="F3567" s="6" t="s">
        <v>2</v>
      </c>
      <c r="G3567" s="6" t="s">
        <v>15</v>
      </c>
      <c r="H3567" s="9" t="s">
        <v>14</v>
      </c>
      <c r="I3567" s="9" t="s">
        <v>1</v>
      </c>
      <c r="J3567" s="9" t="s">
        <v>2</v>
      </c>
      <c r="K3567" s="9" t="s">
        <v>15</v>
      </c>
      <c r="L3567" s="6" t="s">
        <v>16</v>
      </c>
      <c r="M3567" s="6" t="s">
        <v>17</v>
      </c>
      <c r="N3567" s="6" t="s">
        <v>28</v>
      </c>
      <c r="O3567" s="9" t="s">
        <v>14</v>
      </c>
      <c r="P3567" s="9" t="s">
        <v>1</v>
      </c>
      <c r="Q3567" s="9" t="s">
        <v>2</v>
      </c>
      <c r="R3567" s="9" t="s">
        <v>15</v>
      </c>
      <c r="S3567" s="7" t="s">
        <v>42</v>
      </c>
      <c r="T3567" s="9" t="s">
        <v>43</v>
      </c>
    </row>
    <row r="3568" spans="1:20" x14ac:dyDescent="0.25">
      <c r="A3568" t="s">
        <v>39</v>
      </c>
      <c r="B3568" t="s">
        <v>29</v>
      </c>
      <c r="C3568" s="4">
        <f>C3550</f>
        <v>0</v>
      </c>
      <c r="D3568" s="4">
        <f t="shared" ref="D3568:G3568" si="6491">D3550</f>
        <v>-1</v>
      </c>
      <c r="E3568" s="4">
        <f t="shared" si="6491"/>
        <v>1</v>
      </c>
      <c r="F3568" s="4">
        <f t="shared" si="6491"/>
        <v>0</v>
      </c>
      <c r="G3568" s="4">
        <f t="shared" si="6491"/>
        <v>1</v>
      </c>
      <c r="H3568" s="12">
        <f>H3564</f>
        <v>3.1078003222592714</v>
      </c>
      <c r="I3568" s="12">
        <f t="shared" ref="I3568:K3568" si="6492">I3564</f>
        <v>0.36296640357373444</v>
      </c>
      <c r="J3568" s="12">
        <f t="shared" si="6492"/>
        <v>2.8087828606606307</v>
      </c>
      <c r="K3568" s="12">
        <f t="shared" si="6492"/>
        <v>-7.2742906982708799E-2</v>
      </c>
      <c r="L3568" s="4">
        <f>SUMPRODUCT(D3568:G3568,H3568:K3568)</f>
        <v>-2.8175768256682456</v>
      </c>
      <c r="M3568" s="11">
        <f>1/(1+EXP(-L3568))</f>
        <v>5.6381714775506082E-2</v>
      </c>
      <c r="N3568" s="12">
        <f>(M3568-C3568)^2</f>
        <v>3.1788977610265209E-3</v>
      </c>
      <c r="O3568" s="12">
        <f>2*D3568*$M3568*(1-$M3568)*($M3568-$C3568)</f>
        <v>-5.9993321083276563E-3</v>
      </c>
      <c r="P3568" s="12">
        <f t="shared" ref="P3568:P3577" si="6493">2*E3568*$M3568*(1-$M3568)*($M3568-$C3568)</f>
        <v>5.9993321083276563E-3</v>
      </c>
      <c r="Q3568" s="12">
        <f t="shared" ref="Q3568:Q3577" si="6494">2*F3568*$M3568*(1-$M3568)*($M3568-$C3568)</f>
        <v>0</v>
      </c>
      <c r="R3568" s="12">
        <f t="shared" ref="R3568:R3577" si="6495">2*G3568*$M3568*(1-$M3568)*($M3568-$C3568)</f>
        <v>5.9993321083276563E-3</v>
      </c>
      <c r="S3568" s="4">
        <f>IF(M3568&gt;0.5,1,0)</f>
        <v>0</v>
      </c>
      <c r="T3568" s="15" t="str">
        <f>IF(S3568=C3568,"OK","FAUX")</f>
        <v>OK</v>
      </c>
    </row>
    <row r="3569" spans="1:20" x14ac:dyDescent="0.25">
      <c r="A3569" t="s">
        <v>40</v>
      </c>
      <c r="B3569" t="s">
        <v>34</v>
      </c>
      <c r="C3569" s="4">
        <f t="shared" ref="C3569:G3569" si="6496">C3551</f>
        <v>1</v>
      </c>
      <c r="D3569" s="4">
        <f t="shared" si="6496"/>
        <v>0</v>
      </c>
      <c r="E3569" s="4">
        <f t="shared" si="6496"/>
        <v>1</v>
      </c>
      <c r="F3569" s="4">
        <f t="shared" si="6496"/>
        <v>1</v>
      </c>
      <c r="G3569" s="4">
        <f t="shared" si="6496"/>
        <v>1</v>
      </c>
      <c r="H3569" s="12">
        <f>H3564</f>
        <v>3.1078003222592714</v>
      </c>
      <c r="I3569" s="12">
        <f t="shared" ref="I3569:K3569" si="6497">I3564</f>
        <v>0.36296640357373444</v>
      </c>
      <c r="J3569" s="12">
        <f t="shared" si="6497"/>
        <v>2.8087828606606307</v>
      </c>
      <c r="K3569" s="12">
        <f t="shared" si="6497"/>
        <v>-7.2742906982708799E-2</v>
      </c>
      <c r="L3569" s="4">
        <f t="shared" ref="L3569:L3577" si="6498">SUMPRODUCT(D3569:G3569,H3569:K3569)</f>
        <v>3.0990063572516564</v>
      </c>
      <c r="M3569" s="11">
        <f t="shared" ref="M3569:M3577" si="6499">1/(1+EXP(-L3569))</f>
        <v>0.95685173965720582</v>
      </c>
      <c r="N3569" s="12">
        <f t="shared" ref="N3569:N3577" si="6500">(M3569-C3569)^2</f>
        <v>1.8617723706095446E-3</v>
      </c>
      <c r="O3569" s="12">
        <f t="shared" ref="O3569:O3577" si="6501">2*D3569*$M3569*(1-$M3569)*($M3569-$C3569)</f>
        <v>0</v>
      </c>
      <c r="P3569" s="12">
        <f t="shared" si="6493"/>
        <v>-3.5628802633269254E-3</v>
      </c>
      <c r="Q3569" s="12">
        <f t="shared" si="6494"/>
        <v>-3.5628802633269254E-3</v>
      </c>
      <c r="R3569" s="12">
        <f t="shared" si="6495"/>
        <v>-3.5628802633269254E-3</v>
      </c>
      <c r="S3569" s="4">
        <f t="shared" ref="S3569:S3577" si="6502">IF(M3569&gt;0.5,1,0)</f>
        <v>1</v>
      </c>
      <c r="T3569" s="15" t="str">
        <f t="shared" ref="T3569:T3577" si="6503">IF(S3569=C3569,"OK","FAUX")</f>
        <v>OK</v>
      </c>
    </row>
    <row r="3570" spans="1:20" x14ac:dyDescent="0.25">
      <c r="A3570" t="s">
        <v>39</v>
      </c>
      <c r="B3570" t="s">
        <v>35</v>
      </c>
      <c r="C3570" s="4">
        <f t="shared" ref="C3570:G3570" si="6504">C3552</f>
        <v>0</v>
      </c>
      <c r="D3570" s="4">
        <f t="shared" si="6504"/>
        <v>-1</v>
      </c>
      <c r="E3570" s="4">
        <f t="shared" si="6504"/>
        <v>1</v>
      </c>
      <c r="F3570" s="4">
        <f t="shared" si="6504"/>
        <v>-1</v>
      </c>
      <c r="G3570" s="4">
        <f t="shared" si="6504"/>
        <v>0</v>
      </c>
      <c r="H3570" s="12">
        <f>H3564</f>
        <v>3.1078003222592714</v>
      </c>
      <c r="I3570" s="12">
        <f t="shared" ref="I3570:K3570" si="6505">I3564</f>
        <v>0.36296640357373444</v>
      </c>
      <c r="J3570" s="12">
        <f t="shared" si="6505"/>
        <v>2.8087828606606307</v>
      </c>
      <c r="K3570" s="12">
        <f t="shared" si="6505"/>
        <v>-7.2742906982708799E-2</v>
      </c>
      <c r="L3570" s="4">
        <f t="shared" si="6498"/>
        <v>-5.5536167793461679</v>
      </c>
      <c r="M3570" s="11">
        <f t="shared" si="6499"/>
        <v>3.8584770518028839E-3</v>
      </c>
      <c r="N3570" s="12">
        <f t="shared" si="6500"/>
        <v>1.4887845159289475E-5</v>
      </c>
      <c r="O3570" s="12">
        <f t="shared" si="6501"/>
        <v>-2.9660801500783126E-5</v>
      </c>
      <c r="P3570" s="12">
        <f t="shared" si="6493"/>
        <v>2.9660801500783126E-5</v>
      </c>
      <c r="Q3570" s="12">
        <f t="shared" si="6494"/>
        <v>-2.9660801500783126E-5</v>
      </c>
      <c r="R3570" s="12">
        <f t="shared" si="6495"/>
        <v>0</v>
      </c>
      <c r="S3570" s="4">
        <f t="shared" si="6502"/>
        <v>0</v>
      </c>
      <c r="T3570" s="15" t="str">
        <f t="shared" si="6503"/>
        <v>OK</v>
      </c>
    </row>
    <row r="3571" spans="1:20" x14ac:dyDescent="0.25">
      <c r="A3571" t="s">
        <v>39</v>
      </c>
      <c r="B3571" t="s">
        <v>37</v>
      </c>
      <c r="C3571" s="4">
        <f t="shared" ref="C3571:G3571" si="6506">C3553</f>
        <v>0</v>
      </c>
      <c r="D3571" s="4">
        <f t="shared" si="6506"/>
        <v>-1</v>
      </c>
      <c r="E3571" s="4">
        <f t="shared" si="6506"/>
        <v>0</v>
      </c>
      <c r="F3571" s="4">
        <f t="shared" si="6506"/>
        <v>-1</v>
      </c>
      <c r="G3571" s="4">
        <f t="shared" si="6506"/>
        <v>1</v>
      </c>
      <c r="H3571" s="12">
        <f>H3564</f>
        <v>3.1078003222592714</v>
      </c>
      <c r="I3571" s="12">
        <f t="shared" ref="I3571:K3571" si="6507">I3564</f>
        <v>0.36296640357373444</v>
      </c>
      <c r="J3571" s="12">
        <f t="shared" si="6507"/>
        <v>2.8087828606606307</v>
      </c>
      <c r="K3571" s="12">
        <f t="shared" si="6507"/>
        <v>-7.2742906982708799E-2</v>
      </c>
      <c r="L3571" s="4">
        <f t="shared" si="6498"/>
        <v>-5.9893260899026117</v>
      </c>
      <c r="M3571" s="11">
        <f t="shared" si="6499"/>
        <v>2.4990907616429443E-3</v>
      </c>
      <c r="N3571" s="12">
        <f t="shared" si="6500"/>
        <v>6.2454546349291114E-6</v>
      </c>
      <c r="O3571" s="12">
        <f t="shared" si="6501"/>
        <v>-1.24596933538974E-5</v>
      </c>
      <c r="P3571" s="12">
        <f t="shared" si="6493"/>
        <v>0</v>
      </c>
      <c r="Q3571" s="12">
        <f t="shared" si="6494"/>
        <v>-1.24596933538974E-5</v>
      </c>
      <c r="R3571" s="12">
        <f t="shared" si="6495"/>
        <v>1.24596933538974E-5</v>
      </c>
      <c r="S3571" s="4">
        <f t="shared" si="6502"/>
        <v>0</v>
      </c>
      <c r="T3571" s="15" t="str">
        <f t="shared" si="6503"/>
        <v>OK</v>
      </c>
    </row>
    <row r="3572" spans="1:20" x14ac:dyDescent="0.25">
      <c r="A3572" t="s">
        <v>40</v>
      </c>
      <c r="B3572" t="s">
        <v>32</v>
      </c>
      <c r="C3572" s="4">
        <f t="shared" ref="C3572:G3572" si="6508">C3554</f>
        <v>1</v>
      </c>
      <c r="D3572" s="4">
        <f t="shared" si="6508"/>
        <v>1</v>
      </c>
      <c r="E3572" s="4">
        <f t="shared" si="6508"/>
        <v>1</v>
      </c>
      <c r="F3572" s="4">
        <f t="shared" si="6508"/>
        <v>0</v>
      </c>
      <c r="G3572" s="4">
        <f t="shared" si="6508"/>
        <v>1</v>
      </c>
      <c r="H3572" s="12">
        <f>H3564</f>
        <v>3.1078003222592714</v>
      </c>
      <c r="I3572" s="12">
        <f t="shared" ref="I3572:K3572" si="6509">I3564</f>
        <v>0.36296640357373444</v>
      </c>
      <c r="J3572" s="12">
        <f t="shared" si="6509"/>
        <v>2.8087828606606307</v>
      </c>
      <c r="K3572" s="12">
        <f t="shared" si="6509"/>
        <v>-7.2742906982708799E-2</v>
      </c>
      <c r="L3572" s="4">
        <f t="shared" si="6498"/>
        <v>3.3980238188502971</v>
      </c>
      <c r="M3572" s="11">
        <f t="shared" si="6499"/>
        <v>0.96764271764806564</v>
      </c>
      <c r="N3572" s="12">
        <f t="shared" si="6500"/>
        <v>1.0469937212028027E-3</v>
      </c>
      <c r="O3572" s="12">
        <f t="shared" si="6501"/>
        <v>-2.0262316994902824E-3</v>
      </c>
      <c r="P3572" s="12">
        <f t="shared" si="6493"/>
        <v>-2.0262316994902824E-3</v>
      </c>
      <c r="Q3572" s="12">
        <f t="shared" si="6494"/>
        <v>0</v>
      </c>
      <c r="R3572" s="12">
        <f t="shared" si="6495"/>
        <v>-2.0262316994902824E-3</v>
      </c>
      <c r="S3572" s="4">
        <f t="shared" si="6502"/>
        <v>1</v>
      </c>
      <c r="T3572" s="15" t="str">
        <f t="shared" si="6503"/>
        <v>OK</v>
      </c>
    </row>
    <row r="3573" spans="1:20" x14ac:dyDescent="0.25">
      <c r="A3573" t="s">
        <v>40</v>
      </c>
      <c r="B3573" t="s">
        <v>38</v>
      </c>
      <c r="C3573" s="4">
        <f t="shared" ref="C3573:G3573" si="6510">C3555</f>
        <v>1</v>
      </c>
      <c r="D3573" s="4">
        <f t="shared" si="6510"/>
        <v>1</v>
      </c>
      <c r="E3573" s="4">
        <f t="shared" si="6510"/>
        <v>1</v>
      </c>
      <c r="F3573" s="4">
        <f t="shared" si="6510"/>
        <v>1</v>
      </c>
      <c r="G3573" s="4">
        <f t="shared" si="6510"/>
        <v>0</v>
      </c>
      <c r="H3573" s="12">
        <f>H3564</f>
        <v>3.1078003222592714</v>
      </c>
      <c r="I3573" s="12">
        <f t="shared" ref="I3573:K3573" si="6511">I3564</f>
        <v>0.36296640357373444</v>
      </c>
      <c r="J3573" s="12">
        <f t="shared" si="6511"/>
        <v>2.8087828606606307</v>
      </c>
      <c r="K3573" s="12">
        <f t="shared" si="6511"/>
        <v>-7.2742906982708799E-2</v>
      </c>
      <c r="L3573" s="4">
        <f t="shared" si="6498"/>
        <v>6.279549586493637</v>
      </c>
      <c r="M3573" s="11">
        <f t="shared" si="6499"/>
        <v>0.99812926163205207</v>
      </c>
      <c r="N3573" s="12">
        <f t="shared" si="6500"/>
        <v>3.4996620413124954E-6</v>
      </c>
      <c r="O3573" s="12">
        <f t="shared" si="6501"/>
        <v>-6.9862301785139221E-6</v>
      </c>
      <c r="P3573" s="12">
        <f t="shared" si="6493"/>
        <v>-6.9862301785139221E-6</v>
      </c>
      <c r="Q3573" s="12">
        <f t="shared" si="6494"/>
        <v>-6.9862301785139221E-6</v>
      </c>
      <c r="R3573" s="12">
        <f t="shared" si="6495"/>
        <v>0</v>
      </c>
      <c r="S3573" s="4">
        <f t="shared" si="6502"/>
        <v>1</v>
      </c>
      <c r="T3573" s="15" t="str">
        <f t="shared" si="6503"/>
        <v>OK</v>
      </c>
    </row>
    <row r="3574" spans="1:20" x14ac:dyDescent="0.25">
      <c r="A3574" t="s">
        <v>39</v>
      </c>
      <c r="B3574" t="s">
        <v>31</v>
      </c>
      <c r="C3574" s="4">
        <f t="shared" ref="C3574:G3574" si="6512">C3556</f>
        <v>0</v>
      </c>
      <c r="D3574" s="4">
        <f t="shared" si="6512"/>
        <v>0</v>
      </c>
      <c r="E3574" s="4">
        <f t="shared" si="6512"/>
        <v>0</v>
      </c>
      <c r="F3574" s="4">
        <f t="shared" si="6512"/>
        <v>-1</v>
      </c>
      <c r="G3574" s="4">
        <f t="shared" si="6512"/>
        <v>0</v>
      </c>
      <c r="H3574" s="12">
        <f>H3564</f>
        <v>3.1078003222592714</v>
      </c>
      <c r="I3574" s="12">
        <f t="shared" ref="I3574:K3574" si="6513">I3564</f>
        <v>0.36296640357373444</v>
      </c>
      <c r="J3574" s="12">
        <f t="shared" si="6513"/>
        <v>2.8087828606606307</v>
      </c>
      <c r="K3574" s="12">
        <f t="shared" si="6513"/>
        <v>-7.2742906982708799E-2</v>
      </c>
      <c r="L3574" s="4">
        <f t="shared" si="6498"/>
        <v>-2.8087828606606307</v>
      </c>
      <c r="M3574" s="11">
        <f t="shared" si="6499"/>
        <v>5.6851407809114178E-2</v>
      </c>
      <c r="N3574" s="12">
        <f t="shared" si="6500"/>
        <v>3.2320825698782087E-3</v>
      </c>
      <c r="O3574" s="12">
        <f t="shared" si="6501"/>
        <v>0</v>
      </c>
      <c r="P3574" s="12">
        <f t="shared" si="6493"/>
        <v>0</v>
      </c>
      <c r="Q3574" s="12">
        <f t="shared" si="6494"/>
        <v>-6.0966682512506656E-3</v>
      </c>
      <c r="R3574" s="12">
        <f t="shared" si="6495"/>
        <v>0</v>
      </c>
      <c r="S3574" s="4">
        <f t="shared" si="6502"/>
        <v>0</v>
      </c>
      <c r="T3574" s="15" t="str">
        <f t="shared" si="6503"/>
        <v>OK</v>
      </c>
    </row>
    <row r="3575" spans="1:20" x14ac:dyDescent="0.25">
      <c r="A3575" t="s">
        <v>40</v>
      </c>
      <c r="B3575" t="s">
        <v>30</v>
      </c>
      <c r="C3575" s="4">
        <f t="shared" ref="C3575:G3575" si="6514">C3557</f>
        <v>1</v>
      </c>
      <c r="D3575" s="4">
        <f t="shared" si="6514"/>
        <v>1</v>
      </c>
      <c r="E3575" s="4">
        <f t="shared" si="6514"/>
        <v>0</v>
      </c>
      <c r="F3575" s="4">
        <f t="shared" si="6514"/>
        <v>1</v>
      </c>
      <c r="G3575" s="4">
        <f t="shared" si="6514"/>
        <v>1</v>
      </c>
      <c r="H3575" s="12">
        <f>H3564</f>
        <v>3.1078003222592714</v>
      </c>
      <c r="I3575" s="12">
        <f t="shared" ref="I3575:K3575" si="6515">I3564</f>
        <v>0.36296640357373444</v>
      </c>
      <c r="J3575" s="12">
        <f t="shared" si="6515"/>
        <v>2.8087828606606307</v>
      </c>
      <c r="K3575" s="12">
        <f t="shared" si="6515"/>
        <v>-7.2742906982708799E-2</v>
      </c>
      <c r="L3575" s="4">
        <f t="shared" si="6498"/>
        <v>5.8438402759371932</v>
      </c>
      <c r="M3575" s="11">
        <f t="shared" si="6499"/>
        <v>0.99711067907641326</v>
      </c>
      <c r="N3575" s="12">
        <f t="shared" si="6500"/>
        <v>8.3481753994761072E-6</v>
      </c>
      <c r="O3575" s="12">
        <f t="shared" si="6501"/>
        <v>-1.6648109683241257E-5</v>
      </c>
      <c r="P3575" s="12">
        <f t="shared" si="6493"/>
        <v>0</v>
      </c>
      <c r="Q3575" s="12">
        <f t="shared" si="6494"/>
        <v>-1.6648109683241257E-5</v>
      </c>
      <c r="R3575" s="12">
        <f t="shared" si="6495"/>
        <v>-1.6648109683241257E-5</v>
      </c>
      <c r="S3575" s="4">
        <f t="shared" si="6502"/>
        <v>1</v>
      </c>
      <c r="T3575" s="15" t="str">
        <f t="shared" si="6503"/>
        <v>OK</v>
      </c>
    </row>
    <row r="3576" spans="1:20" x14ac:dyDescent="0.25">
      <c r="A3576" t="s">
        <v>39</v>
      </c>
      <c r="B3576" t="s">
        <v>36</v>
      </c>
      <c r="C3576" s="4">
        <f t="shared" ref="C3576:G3576" si="6516">C3558</f>
        <v>0</v>
      </c>
      <c r="D3576" s="4">
        <f t="shared" si="6516"/>
        <v>-1</v>
      </c>
      <c r="E3576" s="4">
        <f t="shared" si="6516"/>
        <v>0</v>
      </c>
      <c r="F3576" s="4">
        <f t="shared" si="6516"/>
        <v>-1</v>
      </c>
      <c r="G3576" s="4">
        <f t="shared" si="6516"/>
        <v>0</v>
      </c>
      <c r="H3576" s="12">
        <f>H3564</f>
        <v>3.1078003222592714</v>
      </c>
      <c r="I3576" s="12">
        <f t="shared" ref="I3576:K3576" si="6517">I3564</f>
        <v>0.36296640357373444</v>
      </c>
      <c r="J3576" s="12">
        <f t="shared" si="6517"/>
        <v>2.8087828606606307</v>
      </c>
      <c r="K3576" s="12">
        <f t="shared" si="6517"/>
        <v>-7.2742906982708799E-2</v>
      </c>
      <c r="L3576" s="4">
        <f t="shared" si="6498"/>
        <v>-5.9165831829199025</v>
      </c>
      <c r="M3576" s="11">
        <f t="shared" si="6499"/>
        <v>2.6871504737557752E-3</v>
      </c>
      <c r="N3576" s="12">
        <f t="shared" si="6500"/>
        <v>7.2207776686058872E-6</v>
      </c>
      <c r="O3576" s="12">
        <f t="shared" si="6501"/>
        <v>-1.4402748704945616E-5</v>
      </c>
      <c r="P3576" s="12">
        <f t="shared" si="6493"/>
        <v>0</v>
      </c>
      <c r="Q3576" s="12">
        <f t="shared" si="6494"/>
        <v>-1.4402748704945616E-5</v>
      </c>
      <c r="R3576" s="12">
        <f t="shared" si="6495"/>
        <v>0</v>
      </c>
      <c r="S3576" s="4">
        <f t="shared" si="6502"/>
        <v>0</v>
      </c>
      <c r="T3576" s="15" t="str">
        <f t="shared" si="6503"/>
        <v>OK</v>
      </c>
    </row>
    <row r="3577" spans="1:20" x14ac:dyDescent="0.25">
      <c r="A3577" t="s">
        <v>40</v>
      </c>
      <c r="B3577" t="s">
        <v>33</v>
      </c>
      <c r="C3577" s="4">
        <f t="shared" ref="C3577:G3577" si="6518">C3559</f>
        <v>1</v>
      </c>
      <c r="D3577" s="4">
        <f t="shared" si="6518"/>
        <v>1</v>
      </c>
      <c r="E3577" s="4">
        <f t="shared" si="6518"/>
        <v>1</v>
      </c>
      <c r="F3577" s="4">
        <f t="shared" si="6518"/>
        <v>1</v>
      </c>
      <c r="G3577" s="4">
        <f t="shared" si="6518"/>
        <v>0</v>
      </c>
      <c r="H3577" s="12">
        <f>H3564</f>
        <v>3.1078003222592714</v>
      </c>
      <c r="I3577" s="12">
        <f t="shared" ref="I3577:K3577" si="6519">I3564</f>
        <v>0.36296640357373444</v>
      </c>
      <c r="J3577" s="12">
        <f t="shared" si="6519"/>
        <v>2.8087828606606307</v>
      </c>
      <c r="K3577" s="12">
        <f t="shared" si="6519"/>
        <v>-7.2742906982708799E-2</v>
      </c>
      <c r="L3577" s="4">
        <f t="shared" si="6498"/>
        <v>6.279549586493637</v>
      </c>
      <c r="M3577" s="11">
        <f t="shared" si="6499"/>
        <v>0.99812926163205207</v>
      </c>
      <c r="N3577" s="12">
        <f t="shared" si="6500"/>
        <v>3.4996620413124954E-6</v>
      </c>
      <c r="O3577" s="12">
        <f t="shared" si="6501"/>
        <v>-6.9862301785139221E-6</v>
      </c>
      <c r="P3577" s="12">
        <f t="shared" si="6493"/>
        <v>-6.9862301785139221E-6</v>
      </c>
      <c r="Q3577" s="12">
        <f t="shared" si="6494"/>
        <v>-6.9862301785139221E-6</v>
      </c>
      <c r="R3577" s="12">
        <f t="shared" si="6495"/>
        <v>0</v>
      </c>
      <c r="S3577" s="4">
        <f t="shared" si="6502"/>
        <v>1</v>
      </c>
      <c r="T3577" s="15" t="str">
        <f t="shared" si="6503"/>
        <v>OK</v>
      </c>
    </row>
    <row r="3578" spans="1:20" x14ac:dyDescent="0.25">
      <c r="M3578" s="5" t="s">
        <v>47</v>
      </c>
      <c r="N3578" s="11">
        <f>AVERAGE(N3568:N3577)</f>
        <v>9.3634479996620025E-4</v>
      </c>
      <c r="O3578"/>
    </row>
    <row r="3579" spans="1:20" x14ac:dyDescent="0.25">
      <c r="H3579" t="s">
        <v>41</v>
      </c>
      <c r="I3579">
        <f>I3561</f>
        <v>3</v>
      </c>
      <c r="M3579"/>
      <c r="N3579" s="5" t="s">
        <v>46</v>
      </c>
      <c r="O3579" s="11">
        <f>AVERAGE(O3568:O3577)</f>
        <v>-8.1127076214178328E-4</v>
      </c>
      <c r="P3579" s="11">
        <f t="shared" ref="P3579:R3579" si="6520">AVERAGE(P3568:P3577)</f>
        <v>4.2590848665420379E-5</v>
      </c>
      <c r="Q3579" s="11">
        <f t="shared" si="6520"/>
        <v>-9.7466923281774864E-4</v>
      </c>
      <c r="R3579" s="11">
        <f t="shared" si="6520"/>
        <v>4.0603172918110485E-5</v>
      </c>
    </row>
    <row r="3580" spans="1:20" x14ac:dyDescent="0.25">
      <c r="M3580"/>
      <c r="N3580"/>
      <c r="O3580"/>
    </row>
    <row r="3581" spans="1:20" x14ac:dyDescent="0.25">
      <c r="M3581"/>
      <c r="N3581"/>
      <c r="O3581"/>
    </row>
    <row r="3582" spans="1:20" x14ac:dyDescent="0.25">
      <c r="H3582" s="13">
        <f>H3564-O3579*$I3579</f>
        <v>3.1102341345456965</v>
      </c>
      <c r="I3582" s="13">
        <f t="shared" ref="I3582" si="6521">I3564-P3579*$I3579</f>
        <v>0.36283863102773817</v>
      </c>
      <c r="J3582" s="13">
        <f t="shared" ref="J3582" si="6522">J3564-Q3579*$I3579</f>
        <v>2.8117068683590838</v>
      </c>
      <c r="K3582" s="13">
        <f t="shared" ref="K3582" si="6523">K3564-R3579*$I3579</f>
        <v>-7.2864716501463131E-2</v>
      </c>
      <c r="M3582"/>
      <c r="N3582"/>
      <c r="O3582"/>
    </row>
    <row r="3583" spans="1:20" x14ac:dyDescent="0.25">
      <c r="H3583" s="36" t="s">
        <v>18</v>
      </c>
      <c r="I3583" s="36"/>
      <c r="J3583" s="36"/>
      <c r="K3583" s="36"/>
      <c r="M3583"/>
      <c r="N3583"/>
      <c r="O3583" s="37" t="s">
        <v>23</v>
      </c>
      <c r="P3583" s="37"/>
      <c r="Q3583" s="37"/>
      <c r="R3583" s="37"/>
    </row>
    <row r="3584" spans="1:20" x14ac:dyDescent="0.25">
      <c r="A3584" s="14" t="s">
        <v>45</v>
      </c>
      <c r="B3584" s="14">
        <f>B3566+1</f>
        <v>199</v>
      </c>
      <c r="H3584" s="8" t="s">
        <v>19</v>
      </c>
      <c r="I3584" s="8" t="s">
        <v>20</v>
      </c>
      <c r="J3584" s="8" t="s">
        <v>22</v>
      </c>
      <c r="K3584" s="8" t="s">
        <v>21</v>
      </c>
      <c r="M3584"/>
      <c r="N3584"/>
      <c r="O3584" s="8" t="s">
        <v>24</v>
      </c>
      <c r="P3584" s="8" t="s">
        <v>25</v>
      </c>
      <c r="Q3584" s="8" t="s">
        <v>26</v>
      </c>
      <c r="R3584" s="8" t="s">
        <v>27</v>
      </c>
    </row>
    <row r="3585" spans="1:20" ht="30" x14ac:dyDescent="0.25">
      <c r="A3585" s="6" t="s">
        <v>44</v>
      </c>
      <c r="B3585" s="6" t="s">
        <v>13</v>
      </c>
      <c r="C3585" s="7" t="s">
        <v>7</v>
      </c>
      <c r="D3585" s="6" t="s">
        <v>14</v>
      </c>
      <c r="E3585" s="6" t="s">
        <v>1</v>
      </c>
      <c r="F3585" s="6" t="s">
        <v>2</v>
      </c>
      <c r="G3585" s="6" t="s">
        <v>15</v>
      </c>
      <c r="H3585" s="9" t="s">
        <v>14</v>
      </c>
      <c r="I3585" s="9" t="s">
        <v>1</v>
      </c>
      <c r="J3585" s="9" t="s">
        <v>2</v>
      </c>
      <c r="K3585" s="9" t="s">
        <v>15</v>
      </c>
      <c r="L3585" s="6" t="s">
        <v>16</v>
      </c>
      <c r="M3585" s="6" t="s">
        <v>17</v>
      </c>
      <c r="N3585" s="6" t="s">
        <v>28</v>
      </c>
      <c r="O3585" s="9" t="s">
        <v>14</v>
      </c>
      <c r="P3585" s="9" t="s">
        <v>1</v>
      </c>
      <c r="Q3585" s="9" t="s">
        <v>2</v>
      </c>
      <c r="R3585" s="9" t="s">
        <v>15</v>
      </c>
      <c r="S3585" s="7" t="s">
        <v>42</v>
      </c>
      <c r="T3585" s="9" t="s">
        <v>43</v>
      </c>
    </row>
    <row r="3586" spans="1:20" x14ac:dyDescent="0.25">
      <c r="A3586" t="s">
        <v>39</v>
      </c>
      <c r="B3586" t="s">
        <v>29</v>
      </c>
      <c r="C3586" s="4">
        <f>C3568</f>
        <v>0</v>
      </c>
      <c r="D3586" s="4">
        <f t="shared" ref="D3586:G3586" si="6524">D3568</f>
        <v>-1</v>
      </c>
      <c r="E3586" s="4">
        <f t="shared" si="6524"/>
        <v>1</v>
      </c>
      <c r="F3586" s="4">
        <f t="shared" si="6524"/>
        <v>0</v>
      </c>
      <c r="G3586" s="4">
        <f t="shared" si="6524"/>
        <v>1</v>
      </c>
      <c r="H3586" s="12">
        <f>H3582</f>
        <v>3.1102341345456965</v>
      </c>
      <c r="I3586" s="12">
        <f t="shared" ref="I3586:K3586" si="6525">I3582</f>
        <v>0.36283863102773817</v>
      </c>
      <c r="J3586" s="12">
        <f t="shared" si="6525"/>
        <v>2.8117068683590838</v>
      </c>
      <c r="K3586" s="12">
        <f t="shared" si="6525"/>
        <v>-7.2864716501463131E-2</v>
      </c>
      <c r="L3586" s="4">
        <f>SUMPRODUCT(D3586:G3586,H3586:K3586)</f>
        <v>-2.8202602200194216</v>
      </c>
      <c r="M3586" s="11">
        <f>1/(1+EXP(-L3586))</f>
        <v>5.6239120467090641E-2</v>
      </c>
      <c r="N3586" s="12">
        <f>(M3586-C3586)^2</f>
        <v>3.1628386709119335E-3</v>
      </c>
      <c r="O3586" s="12">
        <f>2*D3586*$M3586*(1-$M3586)*($M3586-$C3586)</f>
        <v>-5.9699268117610884E-3</v>
      </c>
      <c r="P3586" s="12">
        <f t="shared" ref="P3586:P3595" si="6526">2*E3586*$M3586*(1-$M3586)*($M3586-$C3586)</f>
        <v>5.9699268117610884E-3</v>
      </c>
      <c r="Q3586" s="12">
        <f t="shared" ref="Q3586:Q3595" si="6527">2*F3586*$M3586*(1-$M3586)*($M3586-$C3586)</f>
        <v>0</v>
      </c>
      <c r="R3586" s="12">
        <f t="shared" ref="R3586:R3595" si="6528">2*G3586*$M3586*(1-$M3586)*($M3586-$C3586)</f>
        <v>5.9699268117610884E-3</v>
      </c>
      <c r="S3586" s="4">
        <f>IF(M3586&gt;0.5,1,0)</f>
        <v>0</v>
      </c>
      <c r="T3586" s="15" t="str">
        <f>IF(S3586=C3586,"OK","FAUX")</f>
        <v>OK</v>
      </c>
    </row>
    <row r="3587" spans="1:20" x14ac:dyDescent="0.25">
      <c r="A3587" t="s">
        <v>40</v>
      </c>
      <c r="B3587" t="s">
        <v>34</v>
      </c>
      <c r="C3587" s="4">
        <f t="shared" ref="C3587:G3587" si="6529">C3569</f>
        <v>1</v>
      </c>
      <c r="D3587" s="4">
        <f t="shared" si="6529"/>
        <v>0</v>
      </c>
      <c r="E3587" s="4">
        <f t="shared" si="6529"/>
        <v>1</v>
      </c>
      <c r="F3587" s="4">
        <f t="shared" si="6529"/>
        <v>1</v>
      </c>
      <c r="G3587" s="4">
        <f t="shared" si="6529"/>
        <v>1</v>
      </c>
      <c r="H3587" s="12">
        <f>H3582</f>
        <v>3.1102341345456965</v>
      </c>
      <c r="I3587" s="12">
        <f t="shared" ref="I3587:K3587" si="6530">I3582</f>
        <v>0.36283863102773817</v>
      </c>
      <c r="J3587" s="12">
        <f t="shared" si="6530"/>
        <v>2.8117068683590838</v>
      </c>
      <c r="K3587" s="12">
        <f t="shared" si="6530"/>
        <v>-7.2864716501463131E-2</v>
      </c>
      <c r="L3587" s="4">
        <f t="shared" ref="L3587:L3595" si="6531">SUMPRODUCT(D3587:G3587,H3587:K3587)</f>
        <v>3.1016807828853588</v>
      </c>
      <c r="M3587" s="11">
        <f t="shared" ref="M3587:M3595" si="6532">1/(1+EXP(-L3587))</f>
        <v>0.95696202248790296</v>
      </c>
      <c r="N3587" s="12">
        <f t="shared" ref="N3587:N3595" si="6533">(M3587-C3587)^2</f>
        <v>1.8522675083317702E-3</v>
      </c>
      <c r="O3587" s="12">
        <f t="shared" ref="O3587:O3595" si="6534">2*D3587*$M3587*(1-$M3587)*($M3587-$C3587)</f>
        <v>0</v>
      </c>
      <c r="P3587" s="12">
        <f t="shared" si="6526"/>
        <v>-3.5450993219235988E-3</v>
      </c>
      <c r="Q3587" s="12">
        <f t="shared" si="6527"/>
        <v>-3.5450993219235988E-3</v>
      </c>
      <c r="R3587" s="12">
        <f t="shared" si="6528"/>
        <v>-3.5450993219235988E-3</v>
      </c>
      <c r="S3587" s="4">
        <f t="shared" ref="S3587:S3595" si="6535">IF(M3587&gt;0.5,1,0)</f>
        <v>1</v>
      </c>
      <c r="T3587" s="15" t="str">
        <f t="shared" ref="T3587:T3595" si="6536">IF(S3587=C3587,"OK","FAUX")</f>
        <v>OK</v>
      </c>
    </row>
    <row r="3588" spans="1:20" x14ac:dyDescent="0.25">
      <c r="A3588" t="s">
        <v>39</v>
      </c>
      <c r="B3588" t="s">
        <v>35</v>
      </c>
      <c r="C3588" s="4">
        <f t="shared" ref="C3588:G3588" si="6537">C3570</f>
        <v>0</v>
      </c>
      <c r="D3588" s="4">
        <f t="shared" si="6537"/>
        <v>-1</v>
      </c>
      <c r="E3588" s="4">
        <f t="shared" si="6537"/>
        <v>1</v>
      </c>
      <c r="F3588" s="4">
        <f t="shared" si="6537"/>
        <v>-1</v>
      </c>
      <c r="G3588" s="4">
        <f t="shared" si="6537"/>
        <v>0</v>
      </c>
      <c r="H3588" s="12">
        <f>H3582</f>
        <v>3.1102341345456965</v>
      </c>
      <c r="I3588" s="12">
        <f t="shared" ref="I3588:K3588" si="6538">I3582</f>
        <v>0.36283863102773817</v>
      </c>
      <c r="J3588" s="12">
        <f t="shared" si="6538"/>
        <v>2.8117068683590838</v>
      </c>
      <c r="K3588" s="12">
        <f t="shared" si="6538"/>
        <v>-7.2864716501463131E-2</v>
      </c>
      <c r="L3588" s="4">
        <f t="shared" si="6531"/>
        <v>-5.5591023718770423</v>
      </c>
      <c r="M3588" s="11">
        <f t="shared" si="6532"/>
        <v>3.8374499682339229E-3</v>
      </c>
      <c r="N3588" s="12">
        <f t="shared" si="6533"/>
        <v>1.4726022258698536E-5</v>
      </c>
      <c r="O3588" s="12">
        <f t="shared" si="6534"/>
        <v>-2.9339023770099361E-5</v>
      </c>
      <c r="P3588" s="12">
        <f t="shared" si="6526"/>
        <v>2.9339023770099361E-5</v>
      </c>
      <c r="Q3588" s="12">
        <f t="shared" si="6527"/>
        <v>-2.9339023770099361E-5</v>
      </c>
      <c r="R3588" s="12">
        <f t="shared" si="6528"/>
        <v>0</v>
      </c>
      <c r="S3588" s="4">
        <f t="shared" si="6535"/>
        <v>0</v>
      </c>
      <c r="T3588" s="15" t="str">
        <f t="shared" si="6536"/>
        <v>OK</v>
      </c>
    </row>
    <row r="3589" spans="1:20" x14ac:dyDescent="0.25">
      <c r="A3589" t="s">
        <v>39</v>
      </c>
      <c r="B3589" t="s">
        <v>37</v>
      </c>
      <c r="C3589" s="4">
        <f t="shared" ref="C3589:G3589" si="6539">C3571</f>
        <v>0</v>
      </c>
      <c r="D3589" s="4">
        <f t="shared" si="6539"/>
        <v>-1</v>
      </c>
      <c r="E3589" s="4">
        <f t="shared" si="6539"/>
        <v>0</v>
      </c>
      <c r="F3589" s="4">
        <f t="shared" si="6539"/>
        <v>-1</v>
      </c>
      <c r="G3589" s="4">
        <f t="shared" si="6539"/>
        <v>1</v>
      </c>
      <c r="H3589" s="12">
        <f>H3582</f>
        <v>3.1102341345456965</v>
      </c>
      <c r="I3589" s="12">
        <f t="shared" ref="I3589:K3589" si="6540">I3582</f>
        <v>0.36283863102773817</v>
      </c>
      <c r="J3589" s="12">
        <f t="shared" si="6540"/>
        <v>2.8117068683590838</v>
      </c>
      <c r="K3589" s="12">
        <f t="shared" si="6540"/>
        <v>-7.2864716501463131E-2</v>
      </c>
      <c r="L3589" s="4">
        <f t="shared" si="6531"/>
        <v>-5.9948057194062443</v>
      </c>
      <c r="M3589" s="11">
        <f t="shared" si="6532"/>
        <v>2.4854680641543721E-3</v>
      </c>
      <c r="N3589" s="12">
        <f t="shared" si="6533"/>
        <v>6.1775514979312819E-6</v>
      </c>
      <c r="O3589" s="12">
        <f t="shared" si="6534"/>
        <v>-1.2324394781937009E-5</v>
      </c>
      <c r="P3589" s="12">
        <f t="shared" si="6526"/>
        <v>0</v>
      </c>
      <c r="Q3589" s="12">
        <f t="shared" si="6527"/>
        <v>-1.2324394781937009E-5</v>
      </c>
      <c r="R3589" s="12">
        <f t="shared" si="6528"/>
        <v>1.2324394781937009E-5</v>
      </c>
      <c r="S3589" s="4">
        <f t="shared" si="6535"/>
        <v>0</v>
      </c>
      <c r="T3589" s="15" t="str">
        <f t="shared" si="6536"/>
        <v>OK</v>
      </c>
    </row>
    <row r="3590" spans="1:20" x14ac:dyDescent="0.25">
      <c r="A3590" t="s">
        <v>40</v>
      </c>
      <c r="B3590" t="s">
        <v>32</v>
      </c>
      <c r="C3590" s="4">
        <f t="shared" ref="C3590:G3590" si="6541">C3572</f>
        <v>1</v>
      </c>
      <c r="D3590" s="4">
        <f t="shared" si="6541"/>
        <v>1</v>
      </c>
      <c r="E3590" s="4">
        <f t="shared" si="6541"/>
        <v>1</v>
      </c>
      <c r="F3590" s="4">
        <f t="shared" si="6541"/>
        <v>0</v>
      </c>
      <c r="G3590" s="4">
        <f t="shared" si="6541"/>
        <v>1</v>
      </c>
      <c r="H3590" s="12">
        <f>H3582</f>
        <v>3.1102341345456965</v>
      </c>
      <c r="I3590" s="12">
        <f t="shared" ref="I3590:K3590" si="6542">I3582</f>
        <v>0.36283863102773817</v>
      </c>
      <c r="J3590" s="12">
        <f t="shared" si="6542"/>
        <v>2.8117068683590838</v>
      </c>
      <c r="K3590" s="12">
        <f t="shared" si="6542"/>
        <v>-7.2864716501463131E-2</v>
      </c>
      <c r="L3590" s="4">
        <f t="shared" si="6531"/>
        <v>3.4002080490719715</v>
      </c>
      <c r="M3590" s="11">
        <f t="shared" si="6532"/>
        <v>0.96771103671579584</v>
      </c>
      <c r="N3590" s="12">
        <f t="shared" si="6533"/>
        <v>1.0425771499686846E-3</v>
      </c>
      <c r="O3590" s="12">
        <f t="shared" si="6534"/>
        <v>-2.017826829304791E-3</v>
      </c>
      <c r="P3590" s="12">
        <f t="shared" si="6526"/>
        <v>-2.017826829304791E-3</v>
      </c>
      <c r="Q3590" s="12">
        <f t="shared" si="6527"/>
        <v>0</v>
      </c>
      <c r="R3590" s="12">
        <f t="shared" si="6528"/>
        <v>-2.017826829304791E-3</v>
      </c>
      <c r="S3590" s="4">
        <f t="shared" si="6535"/>
        <v>1</v>
      </c>
      <c r="T3590" s="15" t="str">
        <f t="shared" si="6536"/>
        <v>OK</v>
      </c>
    </row>
    <row r="3591" spans="1:20" x14ac:dyDescent="0.25">
      <c r="A3591" t="s">
        <v>40</v>
      </c>
      <c r="B3591" t="s">
        <v>38</v>
      </c>
      <c r="C3591" s="4">
        <f t="shared" ref="C3591:G3591" si="6543">C3573</f>
        <v>1</v>
      </c>
      <c r="D3591" s="4">
        <f t="shared" si="6543"/>
        <v>1</v>
      </c>
      <c r="E3591" s="4">
        <f t="shared" si="6543"/>
        <v>1</v>
      </c>
      <c r="F3591" s="4">
        <f t="shared" si="6543"/>
        <v>1</v>
      </c>
      <c r="G3591" s="4">
        <f t="shared" si="6543"/>
        <v>0</v>
      </c>
      <c r="H3591" s="12">
        <f>H3582</f>
        <v>3.1102341345456965</v>
      </c>
      <c r="I3591" s="12">
        <f t="shared" ref="I3591:K3591" si="6544">I3582</f>
        <v>0.36283863102773817</v>
      </c>
      <c r="J3591" s="12">
        <f t="shared" si="6544"/>
        <v>2.8117068683590838</v>
      </c>
      <c r="K3591" s="12">
        <f t="shared" si="6544"/>
        <v>-7.2864716501463131E-2</v>
      </c>
      <c r="L3591" s="4">
        <f t="shared" si="6531"/>
        <v>6.2847796339325184</v>
      </c>
      <c r="M3591" s="11">
        <f t="shared" si="6532"/>
        <v>0.99813900198091776</v>
      </c>
      <c r="N3591" s="12">
        <f t="shared" si="6533"/>
        <v>3.4633136270280151E-6</v>
      </c>
      <c r="O3591" s="12">
        <f t="shared" si="6534"/>
        <v>-6.9137368144573117E-6</v>
      </c>
      <c r="P3591" s="12">
        <f t="shared" si="6526"/>
        <v>-6.9137368144573117E-6</v>
      </c>
      <c r="Q3591" s="12">
        <f t="shared" si="6527"/>
        <v>-6.9137368144573117E-6</v>
      </c>
      <c r="R3591" s="12">
        <f t="shared" si="6528"/>
        <v>0</v>
      </c>
      <c r="S3591" s="4">
        <f t="shared" si="6535"/>
        <v>1</v>
      </c>
      <c r="T3591" s="15" t="str">
        <f t="shared" si="6536"/>
        <v>OK</v>
      </c>
    </row>
    <row r="3592" spans="1:20" x14ac:dyDescent="0.25">
      <c r="A3592" t="s">
        <v>39</v>
      </c>
      <c r="B3592" t="s">
        <v>31</v>
      </c>
      <c r="C3592" s="4">
        <f t="shared" ref="C3592:G3592" si="6545">C3574</f>
        <v>0</v>
      </c>
      <c r="D3592" s="4">
        <f t="shared" si="6545"/>
        <v>0</v>
      </c>
      <c r="E3592" s="4">
        <f t="shared" si="6545"/>
        <v>0</v>
      </c>
      <c r="F3592" s="4">
        <f t="shared" si="6545"/>
        <v>-1</v>
      </c>
      <c r="G3592" s="4">
        <f t="shared" si="6545"/>
        <v>0</v>
      </c>
      <c r="H3592" s="12">
        <f>H3582</f>
        <v>3.1102341345456965</v>
      </c>
      <c r="I3592" s="12">
        <f t="shared" ref="I3592:K3592" si="6546">I3582</f>
        <v>0.36283863102773817</v>
      </c>
      <c r="J3592" s="12">
        <f t="shared" si="6546"/>
        <v>2.8117068683590838</v>
      </c>
      <c r="K3592" s="12">
        <f t="shared" si="6546"/>
        <v>-7.2864716501463131E-2</v>
      </c>
      <c r="L3592" s="4">
        <f t="shared" si="6531"/>
        <v>-2.8117068683590838</v>
      </c>
      <c r="M3592" s="11">
        <f t="shared" si="6532"/>
        <v>5.6694827492949774E-2</v>
      </c>
      <c r="N3592" s="12">
        <f t="shared" si="6533"/>
        <v>3.2143034644553335E-3</v>
      </c>
      <c r="O3592" s="12">
        <f t="shared" si="6534"/>
        <v>0</v>
      </c>
      <c r="P3592" s="12">
        <f t="shared" si="6526"/>
        <v>0</v>
      </c>
      <c r="Q3592" s="12">
        <f t="shared" si="6527"/>
        <v>-6.0641381680560961E-3</v>
      </c>
      <c r="R3592" s="12">
        <f t="shared" si="6528"/>
        <v>0</v>
      </c>
      <c r="S3592" s="4">
        <f t="shared" si="6535"/>
        <v>0</v>
      </c>
      <c r="T3592" s="15" t="str">
        <f t="shared" si="6536"/>
        <v>OK</v>
      </c>
    </row>
    <row r="3593" spans="1:20" x14ac:dyDescent="0.25">
      <c r="A3593" t="s">
        <v>40</v>
      </c>
      <c r="B3593" t="s">
        <v>30</v>
      </c>
      <c r="C3593" s="4">
        <f t="shared" ref="C3593:G3593" si="6547">C3575</f>
        <v>1</v>
      </c>
      <c r="D3593" s="4">
        <f t="shared" si="6547"/>
        <v>1</v>
      </c>
      <c r="E3593" s="4">
        <f t="shared" si="6547"/>
        <v>0</v>
      </c>
      <c r="F3593" s="4">
        <f t="shared" si="6547"/>
        <v>1</v>
      </c>
      <c r="G3593" s="4">
        <f t="shared" si="6547"/>
        <v>1</v>
      </c>
      <c r="H3593" s="12">
        <f>H3582</f>
        <v>3.1102341345456965</v>
      </c>
      <c r="I3593" s="12">
        <f t="shared" ref="I3593:K3593" si="6548">I3582</f>
        <v>0.36283863102773817</v>
      </c>
      <c r="J3593" s="12">
        <f t="shared" si="6548"/>
        <v>2.8117068683590838</v>
      </c>
      <c r="K3593" s="12">
        <f t="shared" si="6548"/>
        <v>-7.2864716501463131E-2</v>
      </c>
      <c r="L3593" s="4">
        <f t="shared" si="6531"/>
        <v>5.8490762864033172</v>
      </c>
      <c r="M3593" s="11">
        <f t="shared" si="6532"/>
        <v>0.99712572468364069</v>
      </c>
      <c r="N3593" s="12">
        <f t="shared" si="6533"/>
        <v>8.2614585942324072E-6</v>
      </c>
      <c r="O3593" s="12">
        <f t="shared" si="6534"/>
        <v>-1.6475425775435763E-5</v>
      </c>
      <c r="P3593" s="12">
        <f t="shared" si="6526"/>
        <v>0</v>
      </c>
      <c r="Q3593" s="12">
        <f t="shared" si="6527"/>
        <v>-1.6475425775435763E-5</v>
      </c>
      <c r="R3593" s="12">
        <f t="shared" si="6528"/>
        <v>-1.6475425775435763E-5</v>
      </c>
      <c r="S3593" s="4">
        <f t="shared" si="6535"/>
        <v>1</v>
      </c>
      <c r="T3593" s="15" t="str">
        <f t="shared" si="6536"/>
        <v>OK</v>
      </c>
    </row>
    <row r="3594" spans="1:20" x14ac:dyDescent="0.25">
      <c r="A3594" t="s">
        <v>39</v>
      </c>
      <c r="B3594" t="s">
        <v>36</v>
      </c>
      <c r="C3594" s="4">
        <f t="shared" ref="C3594:G3594" si="6549">C3576</f>
        <v>0</v>
      </c>
      <c r="D3594" s="4">
        <f t="shared" si="6549"/>
        <v>-1</v>
      </c>
      <c r="E3594" s="4">
        <f t="shared" si="6549"/>
        <v>0</v>
      </c>
      <c r="F3594" s="4">
        <f t="shared" si="6549"/>
        <v>-1</v>
      </c>
      <c r="G3594" s="4">
        <f t="shared" si="6549"/>
        <v>0</v>
      </c>
      <c r="H3594" s="12">
        <f>H3582</f>
        <v>3.1102341345456965</v>
      </c>
      <c r="I3594" s="12">
        <f t="shared" ref="I3594:K3594" si="6550">I3582</f>
        <v>0.36283863102773817</v>
      </c>
      <c r="J3594" s="12">
        <f t="shared" si="6550"/>
        <v>2.8117068683590838</v>
      </c>
      <c r="K3594" s="12">
        <f t="shared" si="6550"/>
        <v>-7.2864716501463131E-2</v>
      </c>
      <c r="L3594" s="4">
        <f t="shared" si="6531"/>
        <v>-5.9219410029047808</v>
      </c>
      <c r="M3594" s="11">
        <f t="shared" si="6532"/>
        <v>2.6728300839897771E-3</v>
      </c>
      <c r="N3594" s="12">
        <f t="shared" si="6533"/>
        <v>7.1440206578807986E-6</v>
      </c>
      <c r="O3594" s="12">
        <f t="shared" si="6534"/>
        <v>-1.4249851809091541E-5</v>
      </c>
      <c r="P3594" s="12">
        <f t="shared" si="6526"/>
        <v>0</v>
      </c>
      <c r="Q3594" s="12">
        <f t="shared" si="6527"/>
        <v>-1.4249851809091541E-5</v>
      </c>
      <c r="R3594" s="12">
        <f t="shared" si="6528"/>
        <v>0</v>
      </c>
      <c r="S3594" s="4">
        <f t="shared" si="6535"/>
        <v>0</v>
      </c>
      <c r="T3594" s="15" t="str">
        <f t="shared" si="6536"/>
        <v>OK</v>
      </c>
    </row>
    <row r="3595" spans="1:20" x14ac:dyDescent="0.25">
      <c r="A3595" t="s">
        <v>40</v>
      </c>
      <c r="B3595" t="s">
        <v>33</v>
      </c>
      <c r="C3595" s="4">
        <f t="shared" ref="C3595:G3595" si="6551">C3577</f>
        <v>1</v>
      </c>
      <c r="D3595" s="4">
        <f t="shared" si="6551"/>
        <v>1</v>
      </c>
      <c r="E3595" s="4">
        <f t="shared" si="6551"/>
        <v>1</v>
      </c>
      <c r="F3595" s="4">
        <f t="shared" si="6551"/>
        <v>1</v>
      </c>
      <c r="G3595" s="4">
        <f t="shared" si="6551"/>
        <v>0</v>
      </c>
      <c r="H3595" s="12">
        <f>H3582</f>
        <v>3.1102341345456965</v>
      </c>
      <c r="I3595" s="12">
        <f t="shared" ref="I3595:K3595" si="6552">I3582</f>
        <v>0.36283863102773817</v>
      </c>
      <c r="J3595" s="12">
        <f t="shared" si="6552"/>
        <v>2.8117068683590838</v>
      </c>
      <c r="K3595" s="12">
        <f t="shared" si="6552"/>
        <v>-7.2864716501463131E-2</v>
      </c>
      <c r="L3595" s="4">
        <f t="shared" si="6531"/>
        <v>6.2847796339325184</v>
      </c>
      <c r="M3595" s="11">
        <f t="shared" si="6532"/>
        <v>0.99813900198091776</v>
      </c>
      <c r="N3595" s="12">
        <f t="shared" si="6533"/>
        <v>3.4633136270280151E-6</v>
      </c>
      <c r="O3595" s="12">
        <f t="shared" si="6534"/>
        <v>-6.9137368144573117E-6</v>
      </c>
      <c r="P3595" s="12">
        <f t="shared" si="6526"/>
        <v>-6.9137368144573117E-6</v>
      </c>
      <c r="Q3595" s="12">
        <f t="shared" si="6527"/>
        <v>-6.9137368144573117E-6</v>
      </c>
      <c r="R3595" s="12">
        <f t="shared" si="6528"/>
        <v>0</v>
      </c>
      <c r="S3595" s="4">
        <f t="shared" si="6535"/>
        <v>1</v>
      </c>
      <c r="T3595" s="15" t="str">
        <f t="shared" si="6536"/>
        <v>OK</v>
      </c>
    </row>
    <row r="3596" spans="1:20" x14ac:dyDescent="0.25">
      <c r="M3596" s="5" t="s">
        <v>47</v>
      </c>
      <c r="N3596" s="11">
        <f>AVERAGE(N3586:N3595)</f>
        <v>9.3152224739305196E-4</v>
      </c>
      <c r="O3596"/>
    </row>
    <row r="3597" spans="1:20" x14ac:dyDescent="0.25">
      <c r="H3597" t="s">
        <v>41</v>
      </c>
      <c r="I3597">
        <f>I3579</f>
        <v>3</v>
      </c>
      <c r="M3597"/>
      <c r="N3597" s="5" t="s">
        <v>46</v>
      </c>
      <c r="O3597" s="11">
        <f>AVERAGE(O3586:O3595)</f>
        <v>-8.0739698108313568E-4</v>
      </c>
      <c r="P3597" s="11">
        <f t="shared" ref="P3597:R3597" si="6553">AVERAGE(P3586:P3595)</f>
        <v>4.2251221067388339E-5</v>
      </c>
      <c r="Q3597" s="11">
        <f t="shared" si="6553"/>
        <v>-9.6954536597451734E-4</v>
      </c>
      <c r="R3597" s="11">
        <f t="shared" si="6553"/>
        <v>4.0284962953919981E-5</v>
      </c>
    </row>
    <row r="3598" spans="1:20" x14ac:dyDescent="0.25">
      <c r="M3598"/>
      <c r="N3598"/>
      <c r="O3598"/>
    </row>
    <row r="3599" spans="1:20" x14ac:dyDescent="0.25">
      <c r="M3599"/>
      <c r="N3599"/>
      <c r="O3599"/>
    </row>
    <row r="3600" spans="1:20" x14ac:dyDescent="0.25">
      <c r="H3600" s="13">
        <f>H3582-O3597*$I3597</f>
        <v>3.1126563254889459</v>
      </c>
      <c r="I3600" s="13">
        <f t="shared" ref="I3600" si="6554">I3582-P3597*$I3597</f>
        <v>0.36271187736453603</v>
      </c>
      <c r="J3600" s="13">
        <f t="shared" ref="J3600" si="6555">J3582-Q3597*$I3597</f>
        <v>2.8146155044570071</v>
      </c>
      <c r="K3600" s="13">
        <f t="shared" ref="K3600" si="6556">K3582-R3597*$I3597</f>
        <v>-7.2985571390324896E-2</v>
      </c>
      <c r="M3600"/>
      <c r="N3600"/>
      <c r="O3600"/>
    </row>
    <row r="3601" spans="1:20" x14ac:dyDescent="0.25">
      <c r="H3601" s="36" t="s">
        <v>18</v>
      </c>
      <c r="I3601" s="36"/>
      <c r="J3601" s="36"/>
      <c r="K3601" s="36"/>
      <c r="M3601"/>
      <c r="N3601"/>
      <c r="O3601" s="37" t="s">
        <v>23</v>
      </c>
      <c r="P3601" s="37"/>
      <c r="Q3601" s="37"/>
      <c r="R3601" s="37"/>
    </row>
    <row r="3602" spans="1:20" x14ac:dyDescent="0.25">
      <c r="A3602" s="14" t="s">
        <v>45</v>
      </c>
      <c r="B3602" s="14">
        <f>B3584+1</f>
        <v>200</v>
      </c>
      <c r="H3602" s="8" t="s">
        <v>19</v>
      </c>
      <c r="I3602" s="8" t="s">
        <v>20</v>
      </c>
      <c r="J3602" s="8" t="s">
        <v>22</v>
      </c>
      <c r="K3602" s="8" t="s">
        <v>21</v>
      </c>
      <c r="M3602"/>
      <c r="N3602"/>
      <c r="O3602" s="8" t="s">
        <v>24</v>
      </c>
      <c r="P3602" s="8" t="s">
        <v>25</v>
      </c>
      <c r="Q3602" s="8" t="s">
        <v>26</v>
      </c>
      <c r="R3602" s="8" t="s">
        <v>27</v>
      </c>
    </row>
    <row r="3603" spans="1:20" ht="30" x14ac:dyDescent="0.25">
      <c r="A3603" s="6" t="s">
        <v>44</v>
      </c>
      <c r="B3603" s="6" t="s">
        <v>13</v>
      </c>
      <c r="C3603" s="7" t="s">
        <v>7</v>
      </c>
      <c r="D3603" s="6" t="s">
        <v>14</v>
      </c>
      <c r="E3603" s="6" t="s">
        <v>1</v>
      </c>
      <c r="F3603" s="6" t="s">
        <v>2</v>
      </c>
      <c r="G3603" s="6" t="s">
        <v>15</v>
      </c>
      <c r="H3603" s="9" t="s">
        <v>14</v>
      </c>
      <c r="I3603" s="9" t="s">
        <v>1</v>
      </c>
      <c r="J3603" s="9" t="s">
        <v>2</v>
      </c>
      <c r="K3603" s="9" t="s">
        <v>15</v>
      </c>
      <c r="L3603" s="6" t="s">
        <v>16</v>
      </c>
      <c r="M3603" s="6" t="s">
        <v>17</v>
      </c>
      <c r="N3603" s="6" t="s">
        <v>28</v>
      </c>
      <c r="O3603" s="9" t="s">
        <v>14</v>
      </c>
      <c r="P3603" s="9" t="s">
        <v>1</v>
      </c>
      <c r="Q3603" s="9" t="s">
        <v>2</v>
      </c>
      <c r="R3603" s="9" t="s">
        <v>15</v>
      </c>
      <c r="S3603" s="7" t="s">
        <v>42</v>
      </c>
      <c r="T3603" s="9" t="s">
        <v>43</v>
      </c>
    </row>
    <row r="3604" spans="1:20" x14ac:dyDescent="0.25">
      <c r="A3604" t="s">
        <v>39</v>
      </c>
      <c r="B3604" t="s">
        <v>29</v>
      </c>
      <c r="C3604" s="4">
        <f>C3586</f>
        <v>0</v>
      </c>
      <c r="D3604" s="4">
        <f t="shared" ref="D3604:G3604" si="6557">D3586</f>
        <v>-1</v>
      </c>
      <c r="E3604" s="4">
        <f t="shared" si="6557"/>
        <v>1</v>
      </c>
      <c r="F3604" s="4">
        <f t="shared" si="6557"/>
        <v>0</v>
      </c>
      <c r="G3604" s="4">
        <f t="shared" si="6557"/>
        <v>1</v>
      </c>
      <c r="H3604" s="12">
        <f>H3600</f>
        <v>3.1126563254889459</v>
      </c>
      <c r="I3604" s="12">
        <f t="shared" ref="I3604:K3604" si="6558">I3600</f>
        <v>0.36271187736453603</v>
      </c>
      <c r="J3604" s="12">
        <f t="shared" si="6558"/>
        <v>2.8146155044570071</v>
      </c>
      <c r="K3604" s="12">
        <f t="shared" si="6558"/>
        <v>-7.2985571390324896E-2</v>
      </c>
      <c r="L3604" s="4">
        <f>SUMPRODUCT(D3604:G3604,H3604:K3604)</f>
        <v>-2.8229300195147347</v>
      </c>
      <c r="M3604" s="11">
        <f>1/(1+EXP(-L3604))</f>
        <v>5.6097585205073762E-2</v>
      </c>
      <c r="N3604" s="12">
        <f>(M3604-C3604)^2</f>
        <v>3.1469390658405106E-3</v>
      </c>
      <c r="O3604" s="12">
        <f>2*D3604*$M3604*(1-$M3604)*($M3604-$C3604)</f>
        <v>-5.9408067669186942E-3</v>
      </c>
      <c r="P3604" s="12">
        <f t="shared" ref="P3604:P3613" si="6559">2*E3604*$M3604*(1-$M3604)*($M3604-$C3604)</f>
        <v>5.9408067669186942E-3</v>
      </c>
      <c r="Q3604" s="12">
        <f t="shared" ref="Q3604:Q3613" si="6560">2*F3604*$M3604*(1-$M3604)*($M3604-$C3604)</f>
        <v>0</v>
      </c>
      <c r="R3604" s="12">
        <f t="shared" ref="R3604:R3613" si="6561">2*G3604*$M3604*(1-$M3604)*($M3604-$C3604)</f>
        <v>5.9408067669186942E-3</v>
      </c>
      <c r="S3604" s="4">
        <f>IF(M3604&gt;0.5,1,0)</f>
        <v>0</v>
      </c>
      <c r="T3604" s="15" t="str">
        <f>IF(S3604=C3604,"OK","FAUX")</f>
        <v>OK</v>
      </c>
    </row>
    <row r="3605" spans="1:20" x14ac:dyDescent="0.25">
      <c r="A3605" t="s">
        <v>40</v>
      </c>
      <c r="B3605" t="s">
        <v>34</v>
      </c>
      <c r="C3605" s="4">
        <f t="shared" ref="C3605:G3605" si="6562">C3587</f>
        <v>1</v>
      </c>
      <c r="D3605" s="4">
        <f t="shared" si="6562"/>
        <v>0</v>
      </c>
      <c r="E3605" s="4">
        <f t="shared" si="6562"/>
        <v>1</v>
      </c>
      <c r="F3605" s="4">
        <f t="shared" si="6562"/>
        <v>1</v>
      </c>
      <c r="G3605" s="4">
        <f t="shared" si="6562"/>
        <v>1</v>
      </c>
      <c r="H3605" s="12">
        <f>H3600</f>
        <v>3.1126563254889459</v>
      </c>
      <c r="I3605" s="12">
        <f t="shared" ref="I3605:K3605" si="6563">I3600</f>
        <v>0.36271187736453603</v>
      </c>
      <c r="J3605" s="12">
        <f t="shared" si="6563"/>
        <v>2.8146155044570071</v>
      </c>
      <c r="K3605" s="12">
        <f t="shared" si="6563"/>
        <v>-7.2985571390324896E-2</v>
      </c>
      <c r="L3605" s="4">
        <f t="shared" ref="L3605:L3613" si="6564">SUMPRODUCT(D3605:G3605,H3605:K3605)</f>
        <v>3.1043418104312184</v>
      </c>
      <c r="M3605" s="11">
        <f t="shared" ref="M3605:M3613" si="6565">1/(1+EXP(-L3605))</f>
        <v>0.95707148562620536</v>
      </c>
      <c r="N3605" s="12">
        <f t="shared" ref="N3605:N3613" si="6566">(M3605-C3605)^2</f>
        <v>1.8428573463410926E-3</v>
      </c>
      <c r="O3605" s="12">
        <f t="shared" ref="O3605:O3613" si="6567">2*D3605*$M3605*(1-$M3605)*($M3605-$C3605)</f>
        <v>0</v>
      </c>
      <c r="P3605" s="12">
        <f t="shared" si="6559"/>
        <v>-3.5274924365196721E-3</v>
      </c>
      <c r="Q3605" s="12">
        <f t="shared" si="6560"/>
        <v>-3.5274924365196721E-3</v>
      </c>
      <c r="R3605" s="12">
        <f t="shared" si="6561"/>
        <v>-3.5274924365196721E-3</v>
      </c>
      <c r="S3605" s="4">
        <f t="shared" ref="S3605:S3613" si="6568">IF(M3605&gt;0.5,1,0)</f>
        <v>1</v>
      </c>
      <c r="T3605" s="15" t="str">
        <f t="shared" ref="T3605:T3613" si="6569">IF(S3605=C3605,"OK","FAUX")</f>
        <v>OK</v>
      </c>
    </row>
    <row r="3606" spans="1:20" x14ac:dyDescent="0.25">
      <c r="A3606" t="s">
        <v>39</v>
      </c>
      <c r="B3606" t="s">
        <v>35</v>
      </c>
      <c r="C3606" s="4">
        <f t="shared" ref="C3606:G3606" si="6570">C3588</f>
        <v>0</v>
      </c>
      <c r="D3606" s="4">
        <f t="shared" si="6570"/>
        <v>-1</v>
      </c>
      <c r="E3606" s="4">
        <f t="shared" si="6570"/>
        <v>1</v>
      </c>
      <c r="F3606" s="4">
        <f t="shared" si="6570"/>
        <v>-1</v>
      </c>
      <c r="G3606" s="4">
        <f t="shared" si="6570"/>
        <v>0</v>
      </c>
      <c r="H3606" s="12">
        <f>H3600</f>
        <v>3.1126563254889459</v>
      </c>
      <c r="I3606" s="12">
        <f t="shared" ref="I3606:K3606" si="6571">I3600</f>
        <v>0.36271187736453603</v>
      </c>
      <c r="J3606" s="12">
        <f t="shared" si="6571"/>
        <v>2.8146155044570071</v>
      </c>
      <c r="K3606" s="12">
        <f t="shared" si="6571"/>
        <v>-7.2985571390324896E-2</v>
      </c>
      <c r="L3606" s="4">
        <f t="shared" si="6564"/>
        <v>-5.5645599525814173</v>
      </c>
      <c r="M3606" s="11">
        <f t="shared" si="6565"/>
        <v>3.8166435360700436E-3</v>
      </c>
      <c r="N3606" s="12">
        <f t="shared" si="6566"/>
        <v>1.4566767881425247E-5</v>
      </c>
      <c r="O3606" s="12">
        <f t="shared" si="6567"/>
        <v>-2.9022343441898345E-5</v>
      </c>
      <c r="P3606" s="12">
        <f t="shared" si="6559"/>
        <v>2.9022343441898345E-5</v>
      </c>
      <c r="Q3606" s="12">
        <f t="shared" si="6560"/>
        <v>-2.9022343441898345E-5</v>
      </c>
      <c r="R3606" s="12">
        <f t="shared" si="6561"/>
        <v>0</v>
      </c>
      <c r="S3606" s="4">
        <f t="shared" si="6568"/>
        <v>0</v>
      </c>
      <c r="T3606" s="15" t="str">
        <f t="shared" si="6569"/>
        <v>OK</v>
      </c>
    </row>
    <row r="3607" spans="1:20" x14ac:dyDescent="0.25">
      <c r="A3607" t="s">
        <v>39</v>
      </c>
      <c r="B3607" t="s">
        <v>37</v>
      </c>
      <c r="C3607" s="4">
        <f t="shared" ref="C3607:G3607" si="6572">C3589</f>
        <v>0</v>
      </c>
      <c r="D3607" s="4">
        <f t="shared" si="6572"/>
        <v>-1</v>
      </c>
      <c r="E3607" s="4">
        <f t="shared" si="6572"/>
        <v>0</v>
      </c>
      <c r="F3607" s="4">
        <f t="shared" si="6572"/>
        <v>-1</v>
      </c>
      <c r="G3607" s="4">
        <f t="shared" si="6572"/>
        <v>1</v>
      </c>
      <c r="H3607" s="12">
        <f>H3600</f>
        <v>3.1126563254889459</v>
      </c>
      <c r="I3607" s="12">
        <f t="shared" ref="I3607:K3607" si="6573">I3600</f>
        <v>0.36271187736453603</v>
      </c>
      <c r="J3607" s="12">
        <f t="shared" si="6573"/>
        <v>2.8146155044570071</v>
      </c>
      <c r="K3607" s="12">
        <f t="shared" si="6573"/>
        <v>-7.2985571390324896E-2</v>
      </c>
      <c r="L3607" s="4">
        <f t="shared" si="6564"/>
        <v>-6.0002574013362775</v>
      </c>
      <c r="M3607" s="11">
        <f t="shared" si="6565"/>
        <v>2.4719883551460944E-3</v>
      </c>
      <c r="N3607" s="12">
        <f t="shared" si="6566"/>
        <v>6.1107264279778936E-6</v>
      </c>
      <c r="O3607" s="12">
        <f t="shared" si="6567"/>
        <v>-1.2191241566812898E-5</v>
      </c>
      <c r="P3607" s="12">
        <f t="shared" si="6559"/>
        <v>0</v>
      </c>
      <c r="Q3607" s="12">
        <f t="shared" si="6560"/>
        <v>-1.2191241566812898E-5</v>
      </c>
      <c r="R3607" s="12">
        <f t="shared" si="6561"/>
        <v>1.2191241566812898E-5</v>
      </c>
      <c r="S3607" s="4">
        <f t="shared" si="6568"/>
        <v>0</v>
      </c>
      <c r="T3607" s="15" t="str">
        <f t="shared" si="6569"/>
        <v>OK</v>
      </c>
    </row>
    <row r="3608" spans="1:20" x14ac:dyDescent="0.25">
      <c r="A3608" t="s">
        <v>40</v>
      </c>
      <c r="B3608" t="s">
        <v>32</v>
      </c>
      <c r="C3608" s="4">
        <f t="shared" ref="C3608:G3608" si="6574">C3590</f>
        <v>1</v>
      </c>
      <c r="D3608" s="4">
        <f t="shared" si="6574"/>
        <v>1</v>
      </c>
      <c r="E3608" s="4">
        <f t="shared" si="6574"/>
        <v>1</v>
      </c>
      <c r="F3608" s="4">
        <f t="shared" si="6574"/>
        <v>0</v>
      </c>
      <c r="G3608" s="4">
        <f t="shared" si="6574"/>
        <v>1</v>
      </c>
      <c r="H3608" s="12">
        <f>H3600</f>
        <v>3.1126563254889459</v>
      </c>
      <c r="I3608" s="12">
        <f t="shared" ref="I3608:K3608" si="6575">I3600</f>
        <v>0.36271187736453603</v>
      </c>
      <c r="J3608" s="12">
        <f t="shared" si="6575"/>
        <v>2.8146155044570071</v>
      </c>
      <c r="K3608" s="12">
        <f t="shared" si="6575"/>
        <v>-7.2985571390324896E-2</v>
      </c>
      <c r="L3608" s="4">
        <f t="shared" si="6564"/>
        <v>3.4023826314631571</v>
      </c>
      <c r="M3608" s="11">
        <f t="shared" si="6565"/>
        <v>0.96777891549223571</v>
      </c>
      <c r="N3608" s="12">
        <f t="shared" si="6566"/>
        <v>1.0381982868564877E-3</v>
      </c>
      <c r="O3608" s="12">
        <f t="shared" si="6567"/>
        <v>-2.0094928242397375E-3</v>
      </c>
      <c r="P3608" s="12">
        <f t="shared" si="6559"/>
        <v>-2.0094928242397375E-3</v>
      </c>
      <c r="Q3608" s="12">
        <f t="shared" si="6560"/>
        <v>0</v>
      </c>
      <c r="R3608" s="12">
        <f t="shared" si="6561"/>
        <v>-2.0094928242397375E-3</v>
      </c>
      <c r="S3608" s="4">
        <f t="shared" si="6568"/>
        <v>1</v>
      </c>
      <c r="T3608" s="15" t="str">
        <f t="shared" si="6569"/>
        <v>OK</v>
      </c>
    </row>
    <row r="3609" spans="1:20" x14ac:dyDescent="0.25">
      <c r="A3609" t="s">
        <v>40</v>
      </c>
      <c r="B3609" t="s">
        <v>38</v>
      </c>
      <c r="C3609" s="4">
        <f t="shared" ref="C3609:G3609" si="6576">C3591</f>
        <v>1</v>
      </c>
      <c r="D3609" s="4">
        <f t="shared" si="6576"/>
        <v>1</v>
      </c>
      <c r="E3609" s="4">
        <f t="shared" si="6576"/>
        <v>1</v>
      </c>
      <c r="F3609" s="4">
        <f t="shared" si="6576"/>
        <v>1</v>
      </c>
      <c r="G3609" s="4">
        <f t="shared" si="6576"/>
        <v>0</v>
      </c>
      <c r="H3609" s="12">
        <f>H3600</f>
        <v>3.1126563254889459</v>
      </c>
      <c r="I3609" s="12">
        <f t="shared" ref="I3609:K3609" si="6577">I3600</f>
        <v>0.36271187736453603</v>
      </c>
      <c r="J3609" s="12">
        <f t="shared" si="6577"/>
        <v>2.8146155044570071</v>
      </c>
      <c r="K3609" s="12">
        <f t="shared" si="6577"/>
        <v>-7.2985571390324896E-2</v>
      </c>
      <c r="L3609" s="4">
        <f t="shared" si="6564"/>
        <v>6.2899837073104887</v>
      </c>
      <c r="M3609" s="11">
        <f t="shared" si="6565"/>
        <v>0.99814864371130863</v>
      </c>
      <c r="N3609" s="12">
        <f t="shared" si="6566"/>
        <v>3.4275201076771012E-6</v>
      </c>
      <c r="O3609" s="12">
        <f t="shared" si="6567"/>
        <v>-6.8423490935422745E-6</v>
      </c>
      <c r="P3609" s="12">
        <f t="shared" si="6559"/>
        <v>-6.8423490935422745E-6</v>
      </c>
      <c r="Q3609" s="12">
        <f t="shared" si="6560"/>
        <v>-6.8423490935422745E-6</v>
      </c>
      <c r="R3609" s="12">
        <f t="shared" si="6561"/>
        <v>0</v>
      </c>
      <c r="S3609" s="4">
        <f t="shared" si="6568"/>
        <v>1</v>
      </c>
      <c r="T3609" s="15" t="str">
        <f t="shared" si="6569"/>
        <v>OK</v>
      </c>
    </row>
    <row r="3610" spans="1:20" x14ac:dyDescent="0.25">
      <c r="A3610" t="s">
        <v>39</v>
      </c>
      <c r="B3610" t="s">
        <v>31</v>
      </c>
      <c r="C3610" s="4">
        <f t="shared" ref="C3610:G3610" si="6578">C3592</f>
        <v>0</v>
      </c>
      <c r="D3610" s="4">
        <f t="shared" si="6578"/>
        <v>0</v>
      </c>
      <c r="E3610" s="4">
        <f t="shared" si="6578"/>
        <v>0</v>
      </c>
      <c r="F3610" s="4">
        <f t="shared" si="6578"/>
        <v>-1</v>
      </c>
      <c r="G3610" s="4">
        <f t="shared" si="6578"/>
        <v>0</v>
      </c>
      <c r="H3610" s="12">
        <f>H3600</f>
        <v>3.1126563254889459</v>
      </c>
      <c r="I3610" s="12">
        <f t="shared" ref="I3610:K3610" si="6579">I3600</f>
        <v>0.36271187736453603</v>
      </c>
      <c r="J3610" s="12">
        <f t="shared" si="6579"/>
        <v>2.8146155044570071</v>
      </c>
      <c r="K3610" s="12">
        <f t="shared" si="6579"/>
        <v>-7.2985571390324896E-2</v>
      </c>
      <c r="L3610" s="4">
        <f t="shared" si="6564"/>
        <v>-2.8146155044570071</v>
      </c>
      <c r="M3610" s="11">
        <f t="shared" si="6565"/>
        <v>5.6539472536518788E-2</v>
      </c>
      <c r="N3610" s="12">
        <f t="shared" si="6566"/>
        <v>3.1967119547077621E-3</v>
      </c>
      <c r="O3610" s="12">
        <f t="shared" si="6567"/>
        <v>0</v>
      </c>
      <c r="P3610" s="12">
        <f t="shared" si="6559"/>
        <v>0</v>
      </c>
      <c r="Q3610" s="12">
        <f t="shared" si="6560"/>
        <v>-6.0319430938748026E-3</v>
      </c>
      <c r="R3610" s="12">
        <f t="shared" si="6561"/>
        <v>0</v>
      </c>
      <c r="S3610" s="4">
        <f t="shared" si="6568"/>
        <v>0</v>
      </c>
      <c r="T3610" s="15" t="str">
        <f t="shared" si="6569"/>
        <v>OK</v>
      </c>
    </row>
    <row r="3611" spans="1:20" x14ac:dyDescent="0.25">
      <c r="A3611" t="s">
        <v>40</v>
      </c>
      <c r="B3611" t="s">
        <v>30</v>
      </c>
      <c r="C3611" s="4">
        <f t="shared" ref="C3611:G3611" si="6580">C3593</f>
        <v>1</v>
      </c>
      <c r="D3611" s="4">
        <f t="shared" si="6580"/>
        <v>1</v>
      </c>
      <c r="E3611" s="4">
        <f t="shared" si="6580"/>
        <v>0</v>
      </c>
      <c r="F3611" s="4">
        <f t="shared" si="6580"/>
        <v>1</v>
      </c>
      <c r="G3611" s="4">
        <f t="shared" si="6580"/>
        <v>1</v>
      </c>
      <c r="H3611" s="12">
        <f>H3600</f>
        <v>3.1126563254889459</v>
      </c>
      <c r="I3611" s="12">
        <f t="shared" ref="I3611:K3611" si="6581">I3600</f>
        <v>0.36271187736453603</v>
      </c>
      <c r="J3611" s="12">
        <f t="shared" si="6581"/>
        <v>2.8146155044570071</v>
      </c>
      <c r="K3611" s="12">
        <f t="shared" si="6581"/>
        <v>-7.2985571390324896E-2</v>
      </c>
      <c r="L3611" s="4">
        <f t="shared" si="6564"/>
        <v>5.8542862585556286</v>
      </c>
      <c r="M3611" s="11">
        <f t="shared" si="6565"/>
        <v>0.99714061792866837</v>
      </c>
      <c r="N3611" s="12">
        <f t="shared" si="6566"/>
        <v>8.1760658298527546E-6</v>
      </c>
      <c r="O3611" s="12">
        <f t="shared" si="6567"/>
        <v>-1.6305374667609695E-5</v>
      </c>
      <c r="P3611" s="12">
        <f t="shared" si="6559"/>
        <v>0</v>
      </c>
      <c r="Q3611" s="12">
        <f t="shared" si="6560"/>
        <v>-1.6305374667609695E-5</v>
      </c>
      <c r="R3611" s="12">
        <f t="shared" si="6561"/>
        <v>-1.6305374667609695E-5</v>
      </c>
      <c r="S3611" s="4">
        <f t="shared" si="6568"/>
        <v>1</v>
      </c>
      <c r="T3611" s="15" t="str">
        <f t="shared" si="6569"/>
        <v>OK</v>
      </c>
    </row>
    <row r="3612" spans="1:20" x14ac:dyDescent="0.25">
      <c r="A3612" t="s">
        <v>39</v>
      </c>
      <c r="B3612" t="s">
        <v>36</v>
      </c>
      <c r="C3612" s="4">
        <f t="shared" ref="C3612:G3612" si="6582">C3594</f>
        <v>0</v>
      </c>
      <c r="D3612" s="4">
        <f t="shared" si="6582"/>
        <v>-1</v>
      </c>
      <c r="E3612" s="4">
        <f t="shared" si="6582"/>
        <v>0</v>
      </c>
      <c r="F3612" s="4">
        <f t="shared" si="6582"/>
        <v>-1</v>
      </c>
      <c r="G3612" s="4">
        <f t="shared" si="6582"/>
        <v>0</v>
      </c>
      <c r="H3612" s="12">
        <f>H3600</f>
        <v>3.1126563254889459</v>
      </c>
      <c r="I3612" s="12">
        <f t="shared" ref="I3612:K3612" si="6583">I3600</f>
        <v>0.36271187736453603</v>
      </c>
      <c r="J3612" s="12">
        <f t="shared" si="6583"/>
        <v>2.8146155044570071</v>
      </c>
      <c r="K3612" s="12">
        <f t="shared" si="6583"/>
        <v>-7.2985571390324896E-2</v>
      </c>
      <c r="L3612" s="4">
        <f t="shared" si="6564"/>
        <v>-5.927271829945953</v>
      </c>
      <c r="M3612" s="11">
        <f t="shared" si="6565"/>
        <v>2.6586573803806107E-3</v>
      </c>
      <c r="N3612" s="12">
        <f t="shared" si="6566"/>
        <v>7.068459066252291E-6</v>
      </c>
      <c r="O3612" s="12">
        <f t="shared" si="6567"/>
        <v>-1.4099332910775763E-5</v>
      </c>
      <c r="P3612" s="12">
        <f t="shared" si="6559"/>
        <v>0</v>
      </c>
      <c r="Q3612" s="12">
        <f t="shared" si="6560"/>
        <v>-1.4099332910775763E-5</v>
      </c>
      <c r="R3612" s="12">
        <f t="shared" si="6561"/>
        <v>0</v>
      </c>
      <c r="S3612" s="4">
        <f t="shared" si="6568"/>
        <v>0</v>
      </c>
      <c r="T3612" s="15" t="str">
        <f t="shared" si="6569"/>
        <v>OK</v>
      </c>
    </row>
    <row r="3613" spans="1:20" x14ac:dyDescent="0.25">
      <c r="A3613" t="s">
        <v>40</v>
      </c>
      <c r="B3613" t="s">
        <v>33</v>
      </c>
      <c r="C3613" s="4">
        <f t="shared" ref="C3613:G3613" si="6584">C3595</f>
        <v>1</v>
      </c>
      <c r="D3613" s="4">
        <f t="shared" si="6584"/>
        <v>1</v>
      </c>
      <c r="E3613" s="4">
        <f t="shared" si="6584"/>
        <v>1</v>
      </c>
      <c r="F3613" s="4">
        <f t="shared" si="6584"/>
        <v>1</v>
      </c>
      <c r="G3613" s="4">
        <f t="shared" si="6584"/>
        <v>0</v>
      </c>
      <c r="H3613" s="12">
        <f>H3600</f>
        <v>3.1126563254889459</v>
      </c>
      <c r="I3613" s="12">
        <f t="shared" ref="I3613:K3613" si="6585">I3600</f>
        <v>0.36271187736453603</v>
      </c>
      <c r="J3613" s="12">
        <f t="shared" si="6585"/>
        <v>2.8146155044570071</v>
      </c>
      <c r="K3613" s="12">
        <f t="shared" si="6585"/>
        <v>-7.2985571390324896E-2</v>
      </c>
      <c r="L3613" s="4">
        <f t="shared" si="6564"/>
        <v>6.2899837073104887</v>
      </c>
      <c r="M3613" s="11">
        <f t="shared" si="6565"/>
        <v>0.99814864371130863</v>
      </c>
      <c r="N3613" s="12">
        <f t="shared" si="6566"/>
        <v>3.4275201076771012E-6</v>
      </c>
      <c r="O3613" s="12">
        <f t="shared" si="6567"/>
        <v>-6.8423490935422745E-6</v>
      </c>
      <c r="P3613" s="12">
        <f t="shared" si="6559"/>
        <v>-6.8423490935422745E-6</v>
      </c>
      <c r="Q3613" s="12">
        <f t="shared" si="6560"/>
        <v>-6.8423490935422745E-6</v>
      </c>
      <c r="R3613" s="12">
        <f t="shared" si="6561"/>
        <v>0</v>
      </c>
      <c r="S3613" s="4">
        <f t="shared" si="6568"/>
        <v>1</v>
      </c>
      <c r="T3613" s="15" t="str">
        <f t="shared" si="6569"/>
        <v>OK</v>
      </c>
    </row>
    <row r="3614" spans="1:20" x14ac:dyDescent="0.25">
      <c r="M3614" s="5" t="s">
        <v>47</v>
      </c>
      <c r="N3614" s="11">
        <f>AVERAGE(N3604:N3613)</f>
        <v>9.2674837131667166E-4</v>
      </c>
      <c r="O3614"/>
    </row>
    <row r="3615" spans="1:20" x14ac:dyDescent="0.25">
      <c r="H3615" t="s">
        <v>41</v>
      </c>
      <c r="I3615">
        <f>I3597</f>
        <v>3</v>
      </c>
      <c r="M3615"/>
      <c r="N3615" s="5" t="s">
        <v>46</v>
      </c>
      <c r="O3615" s="11">
        <f>AVERAGE(O3604:O3613)</f>
        <v>-8.0356025819326108E-4</v>
      </c>
      <c r="P3615" s="11">
        <f t="shared" ref="P3615:R3615" si="6586">AVERAGE(P3604:P3613)</f>
        <v>4.191591514140983E-5</v>
      </c>
      <c r="Q3615" s="11">
        <f t="shared" si="6586"/>
        <v>-9.6447385211686555E-4</v>
      </c>
      <c r="R3615" s="11">
        <f t="shared" si="6586"/>
        <v>3.9970737305848779E-5</v>
      </c>
    </row>
    <row r="3616" spans="1:20" x14ac:dyDescent="0.25">
      <c r="M3616"/>
      <c r="N3616"/>
      <c r="O3616"/>
    </row>
    <row r="3617" spans="1:20" x14ac:dyDescent="0.25">
      <c r="M3617"/>
      <c r="N3617"/>
      <c r="O3617"/>
    </row>
    <row r="3618" spans="1:20" x14ac:dyDescent="0.25">
      <c r="H3618" s="13">
        <f>H3600-O3615*$I3615</f>
        <v>3.1150670062635255</v>
      </c>
      <c r="I3618" s="13">
        <f t="shared" ref="I3618" si="6587">I3600-P3615*$I3615</f>
        <v>0.3625861296191118</v>
      </c>
      <c r="J3618" s="13">
        <f t="shared" ref="J3618" si="6588">J3600-Q3615*$I3615</f>
        <v>2.8175089260133577</v>
      </c>
      <c r="K3618" s="13">
        <f t="shared" ref="K3618" si="6589">K3600-R3615*$I3615</f>
        <v>-7.3105483602242449E-2</v>
      </c>
      <c r="M3618"/>
      <c r="N3618"/>
      <c r="O3618"/>
    </row>
    <row r="3619" spans="1:20" x14ac:dyDescent="0.25">
      <c r="H3619" s="36" t="s">
        <v>18</v>
      </c>
      <c r="I3619" s="36"/>
      <c r="J3619" s="36"/>
      <c r="K3619" s="36"/>
      <c r="M3619"/>
      <c r="N3619"/>
      <c r="O3619" s="37" t="s">
        <v>23</v>
      </c>
      <c r="P3619" s="37"/>
      <c r="Q3619" s="37"/>
      <c r="R3619" s="37"/>
    </row>
    <row r="3620" spans="1:20" x14ac:dyDescent="0.25">
      <c r="A3620" s="14" t="s">
        <v>45</v>
      </c>
      <c r="B3620" s="14">
        <f>B3602+1</f>
        <v>201</v>
      </c>
      <c r="H3620" s="8" t="s">
        <v>19</v>
      </c>
      <c r="I3620" s="8" t="s">
        <v>20</v>
      </c>
      <c r="J3620" s="8" t="s">
        <v>22</v>
      </c>
      <c r="K3620" s="8" t="s">
        <v>21</v>
      </c>
      <c r="M3620"/>
      <c r="N3620"/>
      <c r="O3620" s="8" t="s">
        <v>24</v>
      </c>
      <c r="P3620" s="8" t="s">
        <v>25</v>
      </c>
      <c r="Q3620" s="8" t="s">
        <v>26</v>
      </c>
      <c r="R3620" s="8" t="s">
        <v>27</v>
      </c>
    </row>
    <row r="3621" spans="1:20" ht="30" x14ac:dyDescent="0.25">
      <c r="A3621" s="6" t="s">
        <v>44</v>
      </c>
      <c r="B3621" s="6" t="s">
        <v>13</v>
      </c>
      <c r="C3621" s="7" t="s">
        <v>7</v>
      </c>
      <c r="D3621" s="6" t="s">
        <v>14</v>
      </c>
      <c r="E3621" s="6" t="s">
        <v>1</v>
      </c>
      <c r="F3621" s="6" t="s">
        <v>2</v>
      </c>
      <c r="G3621" s="6" t="s">
        <v>15</v>
      </c>
      <c r="H3621" s="9" t="s">
        <v>14</v>
      </c>
      <c r="I3621" s="9" t="s">
        <v>1</v>
      </c>
      <c r="J3621" s="9" t="s">
        <v>2</v>
      </c>
      <c r="K3621" s="9" t="s">
        <v>15</v>
      </c>
      <c r="L3621" s="6" t="s">
        <v>16</v>
      </c>
      <c r="M3621" s="6" t="s">
        <v>17</v>
      </c>
      <c r="N3621" s="6" t="s">
        <v>28</v>
      </c>
      <c r="O3621" s="9" t="s">
        <v>14</v>
      </c>
      <c r="P3621" s="9" t="s">
        <v>1</v>
      </c>
      <c r="Q3621" s="9" t="s">
        <v>2</v>
      </c>
      <c r="R3621" s="9" t="s">
        <v>15</v>
      </c>
      <c r="S3621" s="7" t="s">
        <v>42</v>
      </c>
      <c r="T3621" s="9" t="s">
        <v>43</v>
      </c>
    </row>
    <row r="3622" spans="1:20" x14ac:dyDescent="0.25">
      <c r="A3622" t="s">
        <v>39</v>
      </c>
      <c r="B3622" t="s">
        <v>29</v>
      </c>
      <c r="C3622" s="4">
        <f>C3604</f>
        <v>0</v>
      </c>
      <c r="D3622" s="4">
        <f t="shared" ref="D3622:G3622" si="6590">D3604</f>
        <v>-1</v>
      </c>
      <c r="E3622" s="4">
        <f t="shared" si="6590"/>
        <v>1</v>
      </c>
      <c r="F3622" s="4">
        <f t="shared" si="6590"/>
        <v>0</v>
      </c>
      <c r="G3622" s="4">
        <f t="shared" si="6590"/>
        <v>1</v>
      </c>
      <c r="H3622" s="12">
        <f>H3618</f>
        <v>3.1150670062635255</v>
      </c>
      <c r="I3622" s="12">
        <f t="shared" ref="I3622:K3622" si="6591">I3618</f>
        <v>0.3625861296191118</v>
      </c>
      <c r="J3622" s="12">
        <f t="shared" si="6591"/>
        <v>2.8175089260133577</v>
      </c>
      <c r="K3622" s="12">
        <f t="shared" si="6591"/>
        <v>-7.3105483602242449E-2</v>
      </c>
      <c r="L3622" s="4">
        <f>SUMPRODUCT(D3622:G3622,H3622:K3622)</f>
        <v>-2.825586360246656</v>
      </c>
      <c r="M3622" s="11">
        <f>1/(1+EXP(-L3622))</f>
        <v>5.5957095988274051E-2</v>
      </c>
      <c r="N3622" s="12">
        <f>(M3622-C3622)^2</f>
        <v>3.1311965914409159E-3</v>
      </c>
      <c r="O3622" s="12">
        <f>2*D3622*$M3622*(1-$M3622)*($M3622-$C3622)</f>
        <v>-5.9119678464310006E-3</v>
      </c>
      <c r="P3622" s="12">
        <f t="shared" ref="P3622:P3631" si="6592">2*E3622*$M3622*(1-$M3622)*($M3622-$C3622)</f>
        <v>5.9119678464310006E-3</v>
      </c>
      <c r="Q3622" s="12">
        <f t="shared" ref="Q3622:Q3631" si="6593">2*F3622*$M3622*(1-$M3622)*($M3622-$C3622)</f>
        <v>0</v>
      </c>
      <c r="R3622" s="12">
        <f t="shared" ref="R3622:R3631" si="6594">2*G3622*$M3622*(1-$M3622)*($M3622-$C3622)</f>
        <v>5.9119678464310006E-3</v>
      </c>
      <c r="S3622" s="4">
        <f>IF(M3622&gt;0.5,1,0)</f>
        <v>0</v>
      </c>
      <c r="T3622" s="15" t="str">
        <f>IF(S3622=C3622,"OK","FAUX")</f>
        <v>OK</v>
      </c>
    </row>
    <row r="3623" spans="1:20" x14ac:dyDescent="0.25">
      <c r="A3623" t="s">
        <v>40</v>
      </c>
      <c r="B3623" t="s">
        <v>34</v>
      </c>
      <c r="C3623" s="4">
        <f t="shared" ref="C3623:G3623" si="6595">C3605</f>
        <v>1</v>
      </c>
      <c r="D3623" s="4">
        <f t="shared" si="6595"/>
        <v>0</v>
      </c>
      <c r="E3623" s="4">
        <f t="shared" si="6595"/>
        <v>1</v>
      </c>
      <c r="F3623" s="4">
        <f t="shared" si="6595"/>
        <v>1</v>
      </c>
      <c r="G3623" s="4">
        <f t="shared" si="6595"/>
        <v>1</v>
      </c>
      <c r="H3623" s="12">
        <f>H3618</f>
        <v>3.1150670062635255</v>
      </c>
      <c r="I3623" s="12">
        <f t="shared" ref="I3623:K3623" si="6596">I3618</f>
        <v>0.3625861296191118</v>
      </c>
      <c r="J3623" s="12">
        <f t="shared" si="6596"/>
        <v>2.8175089260133577</v>
      </c>
      <c r="K3623" s="12">
        <f t="shared" si="6596"/>
        <v>-7.3105483602242449E-2</v>
      </c>
      <c r="L3623" s="4">
        <f t="shared" ref="L3623:L3631" si="6597">SUMPRODUCT(D3623:G3623,H3623:K3623)</f>
        <v>3.1069895720302272</v>
      </c>
      <c r="M3623" s="11">
        <f t="shared" ref="M3623:M3631" si="6598">1/(1+EXP(-L3623))</f>
        <v>0.9571801390934751</v>
      </c>
      <c r="N3623" s="12">
        <f t="shared" ref="N3623:N3631" si="6599">(M3623-C3623)^2</f>
        <v>1.8335404880541392E-3</v>
      </c>
      <c r="O3623" s="12">
        <f t="shared" ref="O3623:O3631" si="6600">2*D3623*$M3623*(1-$M3623)*($M3623-$C3623)</f>
        <v>0</v>
      </c>
      <c r="P3623" s="12">
        <f t="shared" si="6592"/>
        <v>-3.5100570787783584E-3</v>
      </c>
      <c r="Q3623" s="12">
        <f t="shared" si="6593"/>
        <v>-3.5100570787783584E-3</v>
      </c>
      <c r="R3623" s="12">
        <f t="shared" si="6594"/>
        <v>-3.5100570787783584E-3</v>
      </c>
      <c r="S3623" s="4">
        <f t="shared" ref="S3623:S3631" si="6601">IF(M3623&gt;0.5,1,0)</f>
        <v>1</v>
      </c>
      <c r="T3623" s="15" t="str">
        <f t="shared" ref="T3623:T3631" si="6602">IF(S3623=C3623,"OK","FAUX")</f>
        <v>OK</v>
      </c>
    </row>
    <row r="3624" spans="1:20" x14ac:dyDescent="0.25">
      <c r="A3624" t="s">
        <v>39</v>
      </c>
      <c r="B3624" t="s">
        <v>35</v>
      </c>
      <c r="C3624" s="4">
        <f t="shared" ref="C3624:G3624" si="6603">C3606</f>
        <v>0</v>
      </c>
      <c r="D3624" s="4">
        <f t="shared" si="6603"/>
        <v>-1</v>
      </c>
      <c r="E3624" s="4">
        <f t="shared" si="6603"/>
        <v>1</v>
      </c>
      <c r="F3624" s="4">
        <f t="shared" si="6603"/>
        <v>-1</v>
      </c>
      <c r="G3624" s="4">
        <f t="shared" si="6603"/>
        <v>0</v>
      </c>
      <c r="H3624" s="12">
        <f>H3618</f>
        <v>3.1150670062635255</v>
      </c>
      <c r="I3624" s="12">
        <f t="shared" ref="I3624:K3624" si="6604">I3618</f>
        <v>0.3625861296191118</v>
      </c>
      <c r="J3624" s="12">
        <f t="shared" si="6604"/>
        <v>2.8175089260133577</v>
      </c>
      <c r="K3624" s="12">
        <f t="shared" si="6604"/>
        <v>-7.3105483602242449E-2</v>
      </c>
      <c r="L3624" s="4">
        <f t="shared" si="6597"/>
        <v>-5.569989802657771</v>
      </c>
      <c r="M3624" s="11">
        <f t="shared" si="6598"/>
        <v>3.7960543512335796E-3</v>
      </c>
      <c r="N3624" s="12">
        <f t="shared" si="6599"/>
        <v>1.4410028637519393E-5</v>
      </c>
      <c r="O3624" s="12">
        <f t="shared" si="6600"/>
        <v>-2.8710654771217075E-5</v>
      </c>
      <c r="P3624" s="12">
        <f t="shared" si="6592"/>
        <v>2.8710654771217075E-5</v>
      </c>
      <c r="Q3624" s="12">
        <f t="shared" si="6593"/>
        <v>-2.8710654771217075E-5</v>
      </c>
      <c r="R3624" s="12">
        <f t="shared" si="6594"/>
        <v>0</v>
      </c>
      <c r="S3624" s="4">
        <f t="shared" si="6601"/>
        <v>0</v>
      </c>
      <c r="T3624" s="15" t="str">
        <f t="shared" si="6602"/>
        <v>OK</v>
      </c>
    </row>
    <row r="3625" spans="1:20" x14ac:dyDescent="0.25">
      <c r="A3625" t="s">
        <v>39</v>
      </c>
      <c r="B3625" t="s">
        <v>37</v>
      </c>
      <c r="C3625" s="4">
        <f t="shared" ref="C3625:G3625" si="6605">C3607</f>
        <v>0</v>
      </c>
      <c r="D3625" s="4">
        <f t="shared" si="6605"/>
        <v>-1</v>
      </c>
      <c r="E3625" s="4">
        <f t="shared" si="6605"/>
        <v>0</v>
      </c>
      <c r="F3625" s="4">
        <f t="shared" si="6605"/>
        <v>-1</v>
      </c>
      <c r="G3625" s="4">
        <f t="shared" si="6605"/>
        <v>1</v>
      </c>
      <c r="H3625" s="12">
        <f>H3618</f>
        <v>3.1150670062635255</v>
      </c>
      <c r="I3625" s="12">
        <f t="shared" ref="I3625:K3625" si="6606">I3618</f>
        <v>0.3625861296191118</v>
      </c>
      <c r="J3625" s="12">
        <f t="shared" si="6606"/>
        <v>2.8175089260133577</v>
      </c>
      <c r="K3625" s="12">
        <f t="shared" si="6606"/>
        <v>-7.3105483602242449E-2</v>
      </c>
      <c r="L3625" s="4">
        <f t="shared" si="6597"/>
        <v>-6.0056814158791259</v>
      </c>
      <c r="M3625" s="11">
        <f t="shared" si="6598"/>
        <v>2.4586494281468932E-3</v>
      </c>
      <c r="N3625" s="12">
        <f t="shared" si="6599"/>
        <v>6.0449570105270445E-6</v>
      </c>
      <c r="O3625" s="12">
        <f t="shared" si="6600"/>
        <v>-1.206018916085988E-5</v>
      </c>
      <c r="P3625" s="12">
        <f t="shared" si="6592"/>
        <v>0</v>
      </c>
      <c r="Q3625" s="12">
        <f t="shared" si="6593"/>
        <v>-1.206018916085988E-5</v>
      </c>
      <c r="R3625" s="12">
        <f t="shared" si="6594"/>
        <v>1.206018916085988E-5</v>
      </c>
      <c r="S3625" s="4">
        <f t="shared" si="6601"/>
        <v>0</v>
      </c>
      <c r="T3625" s="15" t="str">
        <f t="shared" si="6602"/>
        <v>OK</v>
      </c>
    </row>
    <row r="3626" spans="1:20" x14ac:dyDescent="0.25">
      <c r="A3626" t="s">
        <v>40</v>
      </c>
      <c r="B3626" t="s">
        <v>32</v>
      </c>
      <c r="C3626" s="4">
        <f t="shared" ref="C3626:G3626" si="6607">C3608</f>
        <v>1</v>
      </c>
      <c r="D3626" s="4">
        <f t="shared" si="6607"/>
        <v>1</v>
      </c>
      <c r="E3626" s="4">
        <f t="shared" si="6607"/>
        <v>1</v>
      </c>
      <c r="F3626" s="4">
        <f t="shared" si="6607"/>
        <v>0</v>
      </c>
      <c r="G3626" s="4">
        <f t="shared" si="6607"/>
        <v>1</v>
      </c>
      <c r="H3626" s="12">
        <f>H3618</f>
        <v>3.1150670062635255</v>
      </c>
      <c r="I3626" s="12">
        <f t="shared" ref="I3626:K3626" si="6608">I3618</f>
        <v>0.3625861296191118</v>
      </c>
      <c r="J3626" s="12">
        <f t="shared" si="6608"/>
        <v>2.8175089260133577</v>
      </c>
      <c r="K3626" s="12">
        <f t="shared" si="6608"/>
        <v>-7.3105483602242449E-2</v>
      </c>
      <c r="L3626" s="4">
        <f t="shared" si="6597"/>
        <v>3.404547652280395</v>
      </c>
      <c r="M3626" s="11">
        <f t="shared" si="6598"/>
        <v>0.9678463587604581</v>
      </c>
      <c r="N3626" s="12">
        <f t="shared" si="6599"/>
        <v>1.0338566449611694E-3</v>
      </c>
      <c r="O3626" s="12">
        <f t="shared" si="6600"/>
        <v>-2.001228778611943E-3</v>
      </c>
      <c r="P3626" s="12">
        <f t="shared" si="6592"/>
        <v>-2.001228778611943E-3</v>
      </c>
      <c r="Q3626" s="12">
        <f t="shared" si="6593"/>
        <v>0</v>
      </c>
      <c r="R3626" s="12">
        <f t="shared" si="6594"/>
        <v>-2.001228778611943E-3</v>
      </c>
      <c r="S3626" s="4">
        <f t="shared" si="6601"/>
        <v>1</v>
      </c>
      <c r="T3626" s="15" t="str">
        <f t="shared" si="6602"/>
        <v>OK</v>
      </c>
    </row>
    <row r="3627" spans="1:20" x14ac:dyDescent="0.25">
      <c r="A3627" t="s">
        <v>40</v>
      </c>
      <c r="B3627" t="s">
        <v>38</v>
      </c>
      <c r="C3627" s="4">
        <f t="shared" ref="C3627:G3627" si="6609">C3609</f>
        <v>1</v>
      </c>
      <c r="D3627" s="4">
        <f t="shared" si="6609"/>
        <v>1</v>
      </c>
      <c r="E3627" s="4">
        <f t="shared" si="6609"/>
        <v>1</v>
      </c>
      <c r="F3627" s="4">
        <f t="shared" si="6609"/>
        <v>1</v>
      </c>
      <c r="G3627" s="4">
        <f t="shared" si="6609"/>
        <v>0</v>
      </c>
      <c r="H3627" s="12">
        <f>H3618</f>
        <v>3.1150670062635255</v>
      </c>
      <c r="I3627" s="12">
        <f t="shared" ref="I3627:K3627" si="6610">I3618</f>
        <v>0.3625861296191118</v>
      </c>
      <c r="J3627" s="12">
        <f t="shared" si="6610"/>
        <v>2.8175089260133577</v>
      </c>
      <c r="K3627" s="12">
        <f t="shared" si="6610"/>
        <v>-7.3105483602242449E-2</v>
      </c>
      <c r="L3627" s="4">
        <f t="shared" si="6597"/>
        <v>6.2951620618959954</v>
      </c>
      <c r="M3627" s="11">
        <f t="shared" si="6598"/>
        <v>0.99815818829926606</v>
      </c>
      <c r="N3627" s="12">
        <f t="shared" si="6599"/>
        <v>3.3922703409604554E-6</v>
      </c>
      <c r="O3627" s="12">
        <f t="shared" si="6600"/>
        <v>-6.7720448355088439E-6</v>
      </c>
      <c r="P3627" s="12">
        <f t="shared" si="6592"/>
        <v>-6.7720448355088439E-6</v>
      </c>
      <c r="Q3627" s="12">
        <f t="shared" si="6593"/>
        <v>-6.7720448355088439E-6</v>
      </c>
      <c r="R3627" s="12">
        <f t="shared" si="6594"/>
        <v>0</v>
      </c>
      <c r="S3627" s="4">
        <f t="shared" si="6601"/>
        <v>1</v>
      </c>
      <c r="T3627" s="15" t="str">
        <f t="shared" si="6602"/>
        <v>OK</v>
      </c>
    </row>
    <row r="3628" spans="1:20" x14ac:dyDescent="0.25">
      <c r="A3628" t="s">
        <v>39</v>
      </c>
      <c r="B3628" t="s">
        <v>31</v>
      </c>
      <c r="C3628" s="4">
        <f t="shared" ref="C3628:G3628" si="6611">C3610</f>
        <v>0</v>
      </c>
      <c r="D3628" s="4">
        <f t="shared" si="6611"/>
        <v>0</v>
      </c>
      <c r="E3628" s="4">
        <f t="shared" si="6611"/>
        <v>0</v>
      </c>
      <c r="F3628" s="4">
        <f t="shared" si="6611"/>
        <v>-1</v>
      </c>
      <c r="G3628" s="4">
        <f t="shared" si="6611"/>
        <v>0</v>
      </c>
      <c r="H3628" s="12">
        <f>H3618</f>
        <v>3.1150670062635255</v>
      </c>
      <c r="I3628" s="12">
        <f t="shared" ref="I3628:K3628" si="6612">I3618</f>
        <v>0.3625861296191118</v>
      </c>
      <c r="J3628" s="12">
        <f t="shared" si="6612"/>
        <v>2.8175089260133577</v>
      </c>
      <c r="K3628" s="12">
        <f t="shared" si="6612"/>
        <v>-7.3105483602242449E-2</v>
      </c>
      <c r="L3628" s="4">
        <f t="shared" si="6597"/>
        <v>-2.8175089260133577</v>
      </c>
      <c r="M3628" s="11">
        <f t="shared" si="6598"/>
        <v>5.6385327337234933E-2</v>
      </c>
      <c r="N3628" s="12">
        <f t="shared" si="6599"/>
        <v>3.1793051389271331E-3</v>
      </c>
      <c r="O3628" s="12">
        <f t="shared" si="6600"/>
        <v>0</v>
      </c>
      <c r="P3628" s="12">
        <f t="shared" si="6592"/>
        <v>0</v>
      </c>
      <c r="Q3628" s="12">
        <f t="shared" si="6593"/>
        <v>-6.0000779559275467E-3</v>
      </c>
      <c r="R3628" s="12">
        <f t="shared" si="6594"/>
        <v>0</v>
      </c>
      <c r="S3628" s="4">
        <f t="shared" si="6601"/>
        <v>0</v>
      </c>
      <c r="T3628" s="15" t="str">
        <f t="shared" si="6602"/>
        <v>OK</v>
      </c>
    </row>
    <row r="3629" spans="1:20" x14ac:dyDescent="0.25">
      <c r="A3629" t="s">
        <v>40</v>
      </c>
      <c r="B3629" t="s">
        <v>30</v>
      </c>
      <c r="C3629" s="4">
        <f t="shared" ref="C3629:G3629" si="6613">C3611</f>
        <v>1</v>
      </c>
      <c r="D3629" s="4">
        <f t="shared" si="6613"/>
        <v>1</v>
      </c>
      <c r="E3629" s="4">
        <f t="shared" si="6613"/>
        <v>0</v>
      </c>
      <c r="F3629" s="4">
        <f t="shared" si="6613"/>
        <v>1</v>
      </c>
      <c r="G3629" s="4">
        <f t="shared" si="6613"/>
        <v>1</v>
      </c>
      <c r="H3629" s="12">
        <f>H3618</f>
        <v>3.1150670062635255</v>
      </c>
      <c r="I3629" s="12">
        <f t="shared" ref="I3629:K3629" si="6614">I3618</f>
        <v>0.3625861296191118</v>
      </c>
      <c r="J3629" s="12">
        <f t="shared" si="6614"/>
        <v>2.8175089260133577</v>
      </c>
      <c r="K3629" s="12">
        <f t="shared" si="6614"/>
        <v>-7.3105483602242449E-2</v>
      </c>
      <c r="L3629" s="4">
        <f t="shared" si="6597"/>
        <v>5.8594704486746405</v>
      </c>
      <c r="M3629" s="11">
        <f t="shared" si="6598"/>
        <v>0.99715536109251413</v>
      </c>
      <c r="N3629" s="12">
        <f t="shared" si="6599"/>
        <v>8.091970513982431E-6</v>
      </c>
      <c r="O3629" s="12">
        <f t="shared" si="6600"/>
        <v>-1.6137903559640254E-5</v>
      </c>
      <c r="P3629" s="12">
        <f t="shared" si="6592"/>
        <v>0</v>
      </c>
      <c r="Q3629" s="12">
        <f t="shared" si="6593"/>
        <v>-1.6137903559640254E-5</v>
      </c>
      <c r="R3629" s="12">
        <f t="shared" si="6594"/>
        <v>-1.6137903559640254E-5</v>
      </c>
      <c r="S3629" s="4">
        <f t="shared" si="6601"/>
        <v>1</v>
      </c>
      <c r="T3629" s="15" t="str">
        <f t="shared" si="6602"/>
        <v>OK</v>
      </c>
    </row>
    <row r="3630" spans="1:20" x14ac:dyDescent="0.25">
      <c r="A3630" t="s">
        <v>39</v>
      </c>
      <c r="B3630" t="s">
        <v>36</v>
      </c>
      <c r="C3630" s="4">
        <f t="shared" ref="C3630:G3630" si="6615">C3612</f>
        <v>0</v>
      </c>
      <c r="D3630" s="4">
        <f t="shared" si="6615"/>
        <v>-1</v>
      </c>
      <c r="E3630" s="4">
        <f t="shared" si="6615"/>
        <v>0</v>
      </c>
      <c r="F3630" s="4">
        <f t="shared" si="6615"/>
        <v>-1</v>
      </c>
      <c r="G3630" s="4">
        <f t="shared" si="6615"/>
        <v>0</v>
      </c>
      <c r="H3630" s="12">
        <f>H3618</f>
        <v>3.1150670062635255</v>
      </c>
      <c r="I3630" s="12">
        <f t="shared" ref="I3630:K3630" si="6616">I3618</f>
        <v>0.3625861296191118</v>
      </c>
      <c r="J3630" s="12">
        <f t="shared" si="6616"/>
        <v>2.8175089260133577</v>
      </c>
      <c r="K3630" s="12">
        <f t="shared" si="6616"/>
        <v>-7.3105483602242449E-2</v>
      </c>
      <c r="L3630" s="4">
        <f t="shared" si="6597"/>
        <v>-5.9325759322768832</v>
      </c>
      <c r="M3630" s="11">
        <f t="shared" si="6598"/>
        <v>2.6446301174980675E-3</v>
      </c>
      <c r="N3630" s="12">
        <f t="shared" si="6599"/>
        <v>6.9940684583778421E-6</v>
      </c>
      <c r="O3630" s="12">
        <f t="shared" si="6600"/>
        <v>-1.3951143468577947E-5</v>
      </c>
      <c r="P3630" s="12">
        <f t="shared" si="6592"/>
        <v>0</v>
      </c>
      <c r="Q3630" s="12">
        <f t="shared" si="6593"/>
        <v>-1.3951143468577947E-5</v>
      </c>
      <c r="R3630" s="12">
        <f t="shared" si="6594"/>
        <v>0</v>
      </c>
      <c r="S3630" s="4">
        <f t="shared" si="6601"/>
        <v>0</v>
      </c>
      <c r="T3630" s="15" t="str">
        <f t="shared" si="6602"/>
        <v>OK</v>
      </c>
    </row>
    <row r="3631" spans="1:20" x14ac:dyDescent="0.25">
      <c r="A3631" t="s">
        <v>40</v>
      </c>
      <c r="B3631" t="s">
        <v>33</v>
      </c>
      <c r="C3631" s="4">
        <f t="shared" ref="C3631:G3631" si="6617">C3613</f>
        <v>1</v>
      </c>
      <c r="D3631" s="4">
        <f t="shared" si="6617"/>
        <v>1</v>
      </c>
      <c r="E3631" s="4">
        <f t="shared" si="6617"/>
        <v>1</v>
      </c>
      <c r="F3631" s="4">
        <f t="shared" si="6617"/>
        <v>1</v>
      </c>
      <c r="G3631" s="4">
        <f t="shared" si="6617"/>
        <v>0</v>
      </c>
      <c r="H3631" s="12">
        <f>H3618</f>
        <v>3.1150670062635255</v>
      </c>
      <c r="I3631" s="12">
        <f t="shared" ref="I3631:K3631" si="6618">I3618</f>
        <v>0.3625861296191118</v>
      </c>
      <c r="J3631" s="12">
        <f t="shared" si="6618"/>
        <v>2.8175089260133577</v>
      </c>
      <c r="K3631" s="12">
        <f t="shared" si="6618"/>
        <v>-7.3105483602242449E-2</v>
      </c>
      <c r="L3631" s="4">
        <f t="shared" si="6597"/>
        <v>6.2951620618959954</v>
      </c>
      <c r="M3631" s="11">
        <f t="shared" si="6598"/>
        <v>0.99815818829926606</v>
      </c>
      <c r="N3631" s="12">
        <f t="shared" si="6599"/>
        <v>3.3922703409604554E-6</v>
      </c>
      <c r="O3631" s="12">
        <f t="shared" si="6600"/>
        <v>-6.7720448355088439E-6</v>
      </c>
      <c r="P3631" s="12">
        <f t="shared" si="6592"/>
        <v>-6.7720448355088439E-6</v>
      </c>
      <c r="Q3631" s="12">
        <f t="shared" si="6593"/>
        <v>-6.7720448355088439E-6</v>
      </c>
      <c r="R3631" s="12">
        <f t="shared" si="6594"/>
        <v>0</v>
      </c>
      <c r="S3631" s="4">
        <f t="shared" si="6601"/>
        <v>1</v>
      </c>
      <c r="T3631" s="15" t="str">
        <f t="shared" si="6602"/>
        <v>OK</v>
      </c>
    </row>
    <row r="3632" spans="1:20" x14ac:dyDescent="0.25">
      <c r="M3632" s="5" t="s">
        <v>47</v>
      </c>
      <c r="N3632" s="11">
        <f>AVERAGE(N3622:N3631)</f>
        <v>9.2202244286856852E-4</v>
      </c>
      <c r="O3632"/>
    </row>
    <row r="3633" spans="1:20" x14ac:dyDescent="0.25">
      <c r="H3633" t="s">
        <v>41</v>
      </c>
      <c r="I3633">
        <f>I3615</f>
        <v>3</v>
      </c>
      <c r="M3633"/>
      <c r="N3633" s="5" t="s">
        <v>46</v>
      </c>
      <c r="O3633" s="11">
        <f>AVERAGE(O3622:O3631)</f>
        <v>-7.9976006056742559E-4</v>
      </c>
      <c r="P3633" s="11">
        <f t="shared" ref="P3633:R3633" si="6619">AVERAGE(P3622:P3631)</f>
        <v>4.1584855414089863E-5</v>
      </c>
      <c r="Q3633" s="11">
        <f t="shared" si="6619"/>
        <v>-9.5945390153372168E-4</v>
      </c>
      <c r="R3633" s="11">
        <f t="shared" si="6619"/>
        <v>3.9660427464191895E-5</v>
      </c>
    </row>
    <row r="3634" spans="1:20" x14ac:dyDescent="0.25">
      <c r="M3634"/>
      <c r="N3634"/>
      <c r="O3634"/>
    </row>
    <row r="3635" spans="1:20" x14ac:dyDescent="0.25">
      <c r="M3635"/>
      <c r="N3635"/>
      <c r="O3635"/>
    </row>
    <row r="3636" spans="1:20" x14ac:dyDescent="0.25">
      <c r="H3636" s="13">
        <f>H3618-O3633*$I3633</f>
        <v>3.1174662864452278</v>
      </c>
      <c r="I3636" s="13">
        <f t="shared" ref="I3636" si="6620">I3618-P3633*$I3633</f>
        <v>0.36246137505286952</v>
      </c>
      <c r="J3636" s="13">
        <f t="shared" ref="J3636" si="6621">J3618-Q3633*$I3633</f>
        <v>2.820387287717959</v>
      </c>
      <c r="K3636" s="13">
        <f t="shared" ref="K3636" si="6622">K3618-R3633*$I3633</f>
        <v>-7.3224464884635021E-2</v>
      </c>
      <c r="M3636"/>
      <c r="N3636"/>
      <c r="O3636"/>
    </row>
    <row r="3637" spans="1:20" x14ac:dyDescent="0.25">
      <c r="H3637" s="36" t="s">
        <v>18</v>
      </c>
      <c r="I3637" s="36"/>
      <c r="J3637" s="36"/>
      <c r="K3637" s="36"/>
      <c r="M3637"/>
      <c r="N3637"/>
      <c r="O3637" s="37" t="s">
        <v>23</v>
      </c>
      <c r="P3637" s="37"/>
      <c r="Q3637" s="37"/>
      <c r="R3637" s="37"/>
    </row>
    <row r="3638" spans="1:20" x14ac:dyDescent="0.25">
      <c r="A3638" s="14" t="s">
        <v>45</v>
      </c>
      <c r="B3638" s="14">
        <f>B3620+1</f>
        <v>202</v>
      </c>
      <c r="H3638" s="8" t="s">
        <v>19</v>
      </c>
      <c r="I3638" s="8" t="s">
        <v>20</v>
      </c>
      <c r="J3638" s="8" t="s">
        <v>22</v>
      </c>
      <c r="K3638" s="8" t="s">
        <v>21</v>
      </c>
      <c r="M3638"/>
      <c r="N3638"/>
      <c r="O3638" s="8" t="s">
        <v>24</v>
      </c>
      <c r="P3638" s="8" t="s">
        <v>25</v>
      </c>
      <c r="Q3638" s="8" t="s">
        <v>26</v>
      </c>
      <c r="R3638" s="8" t="s">
        <v>27</v>
      </c>
    </row>
    <row r="3639" spans="1:20" ht="30" x14ac:dyDescent="0.25">
      <c r="A3639" s="6" t="s">
        <v>44</v>
      </c>
      <c r="B3639" s="6" t="s">
        <v>13</v>
      </c>
      <c r="C3639" s="7" t="s">
        <v>7</v>
      </c>
      <c r="D3639" s="6" t="s">
        <v>14</v>
      </c>
      <c r="E3639" s="6" t="s">
        <v>1</v>
      </c>
      <c r="F3639" s="6" t="s">
        <v>2</v>
      </c>
      <c r="G3639" s="6" t="s">
        <v>15</v>
      </c>
      <c r="H3639" s="9" t="s">
        <v>14</v>
      </c>
      <c r="I3639" s="9" t="s">
        <v>1</v>
      </c>
      <c r="J3639" s="9" t="s">
        <v>2</v>
      </c>
      <c r="K3639" s="9" t="s">
        <v>15</v>
      </c>
      <c r="L3639" s="6" t="s">
        <v>16</v>
      </c>
      <c r="M3639" s="6" t="s">
        <v>17</v>
      </c>
      <c r="N3639" s="6" t="s">
        <v>28</v>
      </c>
      <c r="O3639" s="9" t="s">
        <v>14</v>
      </c>
      <c r="P3639" s="9" t="s">
        <v>1</v>
      </c>
      <c r="Q3639" s="9" t="s">
        <v>2</v>
      </c>
      <c r="R3639" s="9" t="s">
        <v>15</v>
      </c>
      <c r="S3639" s="7" t="s">
        <v>42</v>
      </c>
      <c r="T3639" s="9" t="s">
        <v>43</v>
      </c>
    </row>
    <row r="3640" spans="1:20" x14ac:dyDescent="0.25">
      <c r="A3640" t="s">
        <v>39</v>
      </c>
      <c r="B3640" t="s">
        <v>29</v>
      </c>
      <c r="C3640" s="4">
        <f>C3622</f>
        <v>0</v>
      </c>
      <c r="D3640" s="4">
        <f t="shared" ref="D3640:G3640" si="6623">D3622</f>
        <v>-1</v>
      </c>
      <c r="E3640" s="4">
        <f t="shared" si="6623"/>
        <v>1</v>
      </c>
      <c r="F3640" s="4">
        <f t="shared" si="6623"/>
        <v>0</v>
      </c>
      <c r="G3640" s="4">
        <f t="shared" si="6623"/>
        <v>1</v>
      </c>
      <c r="H3640" s="12">
        <f>H3636</f>
        <v>3.1174662864452278</v>
      </c>
      <c r="I3640" s="12">
        <f t="shared" ref="I3640:K3640" si="6624">I3636</f>
        <v>0.36246137505286952</v>
      </c>
      <c r="J3640" s="12">
        <f t="shared" si="6624"/>
        <v>2.820387287717959</v>
      </c>
      <c r="K3640" s="12">
        <f t="shared" si="6624"/>
        <v>-7.3224464884635021E-2</v>
      </c>
      <c r="L3640" s="4">
        <f>SUMPRODUCT(D3640:G3640,H3640:K3640)</f>
        <v>-2.8282293762769934</v>
      </c>
      <c r="M3640" s="11">
        <f>1/(1+EXP(-L3640))</f>
        <v>5.5817640037780974E-2</v>
      </c>
      <c r="N3640" s="12">
        <f>(M3640-C3640)^2</f>
        <v>3.1156089393872895E-3</v>
      </c>
      <c r="O3640" s="12">
        <f>2*D3640*$M3640*(1-$M3640)*($M3640-$C3640)</f>
        <v>-5.8834060022201545E-3</v>
      </c>
      <c r="P3640" s="12">
        <f t="shared" ref="P3640:P3649" si="6625">2*E3640*$M3640*(1-$M3640)*($M3640-$C3640)</f>
        <v>5.8834060022201545E-3</v>
      </c>
      <c r="Q3640" s="12">
        <f t="shared" ref="Q3640:Q3649" si="6626">2*F3640*$M3640*(1-$M3640)*($M3640-$C3640)</f>
        <v>0</v>
      </c>
      <c r="R3640" s="12">
        <f t="shared" ref="R3640:R3649" si="6627">2*G3640*$M3640*(1-$M3640)*($M3640-$C3640)</f>
        <v>5.8834060022201545E-3</v>
      </c>
      <c r="S3640" s="4">
        <f>IF(M3640&gt;0.5,1,0)</f>
        <v>0</v>
      </c>
      <c r="T3640" s="15" t="str">
        <f>IF(S3640=C3640,"OK","FAUX")</f>
        <v>OK</v>
      </c>
    </row>
    <row r="3641" spans="1:20" x14ac:dyDescent="0.25">
      <c r="A3641" t="s">
        <v>40</v>
      </c>
      <c r="B3641" t="s">
        <v>34</v>
      </c>
      <c r="C3641" s="4">
        <f t="shared" ref="C3641:G3641" si="6628">C3623</f>
        <v>1</v>
      </c>
      <c r="D3641" s="4">
        <f t="shared" si="6628"/>
        <v>0</v>
      </c>
      <c r="E3641" s="4">
        <f t="shared" si="6628"/>
        <v>1</v>
      </c>
      <c r="F3641" s="4">
        <f t="shared" si="6628"/>
        <v>1</v>
      </c>
      <c r="G3641" s="4">
        <f t="shared" si="6628"/>
        <v>1</v>
      </c>
      <c r="H3641" s="12">
        <f>H3636</f>
        <v>3.1174662864452278</v>
      </c>
      <c r="I3641" s="12">
        <f t="shared" ref="I3641:K3641" si="6629">I3636</f>
        <v>0.36246137505286952</v>
      </c>
      <c r="J3641" s="12">
        <f t="shared" si="6629"/>
        <v>2.820387287717959</v>
      </c>
      <c r="K3641" s="12">
        <f t="shared" si="6629"/>
        <v>-7.3224464884635021E-2</v>
      </c>
      <c r="L3641" s="4">
        <f t="shared" ref="L3641:L3649" si="6630">SUMPRODUCT(D3641:G3641,H3641:K3641)</f>
        <v>3.1096241978861934</v>
      </c>
      <c r="M3641" s="11">
        <f t="shared" ref="M3641:M3649" si="6631">1/(1+EXP(-L3641))</f>
        <v>0.95728799274103471</v>
      </c>
      <c r="N3641" s="12">
        <f t="shared" ref="N3641:N3649" si="6632">(M3641-C3641)^2</f>
        <v>1.8243155640899037E-3</v>
      </c>
      <c r="O3641" s="12">
        <f t="shared" ref="O3641:O3649" si="6633">2*D3641*$M3641*(1-$M3641)*($M3641-$C3641)</f>
        <v>0</v>
      </c>
      <c r="P3641" s="12">
        <f t="shared" si="6625"/>
        <v>-3.4927907689477045E-3</v>
      </c>
      <c r="Q3641" s="12">
        <f t="shared" si="6626"/>
        <v>-3.4927907689477045E-3</v>
      </c>
      <c r="R3641" s="12">
        <f t="shared" si="6627"/>
        <v>-3.4927907689477045E-3</v>
      </c>
      <c r="S3641" s="4">
        <f t="shared" ref="S3641:S3649" si="6634">IF(M3641&gt;0.5,1,0)</f>
        <v>1</v>
      </c>
      <c r="T3641" s="15" t="str">
        <f t="shared" ref="T3641:T3649" si="6635">IF(S3641=C3641,"OK","FAUX")</f>
        <v>OK</v>
      </c>
    </row>
    <row r="3642" spans="1:20" x14ac:dyDescent="0.25">
      <c r="A3642" t="s">
        <v>39</v>
      </c>
      <c r="B3642" t="s">
        <v>35</v>
      </c>
      <c r="C3642" s="4">
        <f t="shared" ref="C3642:G3642" si="6636">C3624</f>
        <v>0</v>
      </c>
      <c r="D3642" s="4">
        <f t="shared" si="6636"/>
        <v>-1</v>
      </c>
      <c r="E3642" s="4">
        <f t="shared" si="6636"/>
        <v>1</v>
      </c>
      <c r="F3642" s="4">
        <f t="shared" si="6636"/>
        <v>-1</v>
      </c>
      <c r="G3642" s="4">
        <f t="shared" si="6636"/>
        <v>0</v>
      </c>
      <c r="H3642" s="12">
        <f>H3636</f>
        <v>3.1174662864452278</v>
      </c>
      <c r="I3642" s="12">
        <f t="shared" ref="I3642:K3642" si="6637">I3636</f>
        <v>0.36246137505286952</v>
      </c>
      <c r="J3642" s="12">
        <f t="shared" si="6637"/>
        <v>2.820387287717959</v>
      </c>
      <c r="K3642" s="12">
        <f t="shared" si="6637"/>
        <v>-7.3224464884635021E-2</v>
      </c>
      <c r="L3642" s="4">
        <f t="shared" si="6630"/>
        <v>-5.5753921991103175</v>
      </c>
      <c r="M3642" s="11">
        <f t="shared" si="6631"/>
        <v>3.7756790787144045E-3</v>
      </c>
      <c r="N3642" s="12">
        <f t="shared" si="6632"/>
        <v>1.4255752505441655E-5</v>
      </c>
      <c r="O3642" s="12">
        <f t="shared" si="6633"/>
        <v>-2.8403854717911053E-5</v>
      </c>
      <c r="P3642" s="12">
        <f t="shared" si="6625"/>
        <v>2.8403854717911053E-5</v>
      </c>
      <c r="Q3642" s="12">
        <f t="shared" si="6626"/>
        <v>-2.8403854717911053E-5</v>
      </c>
      <c r="R3642" s="12">
        <f t="shared" si="6627"/>
        <v>0</v>
      </c>
      <c r="S3642" s="4">
        <f t="shared" si="6634"/>
        <v>0</v>
      </c>
      <c r="T3642" s="15" t="str">
        <f t="shared" si="6635"/>
        <v>OK</v>
      </c>
    </row>
    <row r="3643" spans="1:20" x14ac:dyDescent="0.25">
      <c r="A3643" t="s">
        <v>39</v>
      </c>
      <c r="B3643" t="s">
        <v>37</v>
      </c>
      <c r="C3643" s="4">
        <f t="shared" ref="C3643:G3643" si="6638">C3625</f>
        <v>0</v>
      </c>
      <c r="D3643" s="4">
        <f t="shared" si="6638"/>
        <v>-1</v>
      </c>
      <c r="E3643" s="4">
        <f t="shared" si="6638"/>
        <v>0</v>
      </c>
      <c r="F3643" s="4">
        <f t="shared" si="6638"/>
        <v>-1</v>
      </c>
      <c r="G3643" s="4">
        <f t="shared" si="6638"/>
        <v>1</v>
      </c>
      <c r="H3643" s="12">
        <f>H3636</f>
        <v>3.1174662864452278</v>
      </c>
      <c r="I3643" s="12">
        <f t="shared" ref="I3643:K3643" si="6639">I3636</f>
        <v>0.36246137505286952</v>
      </c>
      <c r="J3643" s="12">
        <f t="shared" si="6639"/>
        <v>2.820387287717959</v>
      </c>
      <c r="K3643" s="12">
        <f t="shared" si="6639"/>
        <v>-7.3224464884635021E-2</v>
      </c>
      <c r="L3643" s="4">
        <f t="shared" si="6630"/>
        <v>-6.0110780390478222</v>
      </c>
      <c r="M3643" s="11">
        <f t="shared" si="6631"/>
        <v>2.4454491214643652E-3</v>
      </c>
      <c r="N3643" s="12">
        <f t="shared" si="6632"/>
        <v>5.9802214056708352E-6</v>
      </c>
      <c r="O3643" s="12">
        <f t="shared" si="6633"/>
        <v>-1.1931194156976351E-5</v>
      </c>
      <c r="P3643" s="12">
        <f t="shared" si="6625"/>
        <v>0</v>
      </c>
      <c r="Q3643" s="12">
        <f t="shared" si="6626"/>
        <v>-1.1931194156976351E-5</v>
      </c>
      <c r="R3643" s="12">
        <f t="shared" si="6627"/>
        <v>1.1931194156976351E-5</v>
      </c>
      <c r="S3643" s="4">
        <f t="shared" si="6634"/>
        <v>0</v>
      </c>
      <c r="T3643" s="15" t="str">
        <f t="shared" si="6635"/>
        <v>OK</v>
      </c>
    </row>
    <row r="3644" spans="1:20" x14ac:dyDescent="0.25">
      <c r="A3644" t="s">
        <v>40</v>
      </c>
      <c r="B3644" t="s">
        <v>32</v>
      </c>
      <c r="C3644" s="4">
        <f t="shared" ref="C3644:G3644" si="6640">C3626</f>
        <v>1</v>
      </c>
      <c r="D3644" s="4">
        <f t="shared" si="6640"/>
        <v>1</v>
      </c>
      <c r="E3644" s="4">
        <f t="shared" si="6640"/>
        <v>1</v>
      </c>
      <c r="F3644" s="4">
        <f t="shared" si="6640"/>
        <v>0</v>
      </c>
      <c r="G3644" s="4">
        <f t="shared" si="6640"/>
        <v>1</v>
      </c>
      <c r="H3644" s="12">
        <f>H3636</f>
        <v>3.1174662864452278</v>
      </c>
      <c r="I3644" s="12">
        <f t="shared" ref="I3644:K3644" si="6641">I3636</f>
        <v>0.36246137505286952</v>
      </c>
      <c r="J3644" s="12">
        <f t="shared" si="6641"/>
        <v>2.820387287717959</v>
      </c>
      <c r="K3644" s="12">
        <f t="shared" si="6641"/>
        <v>-7.3224464884635021E-2</v>
      </c>
      <c r="L3644" s="4">
        <f t="shared" si="6630"/>
        <v>3.4067031966134622</v>
      </c>
      <c r="M3644" s="11">
        <f t="shared" si="6631"/>
        <v>0.96791337123020593</v>
      </c>
      <c r="N3644" s="12">
        <f t="shared" si="6632"/>
        <v>1.0295517458105764E-3</v>
      </c>
      <c r="O3644" s="12">
        <f t="shared" si="6633"/>
        <v>-1.9930338022869178E-3</v>
      </c>
      <c r="P3644" s="12">
        <f t="shared" si="6625"/>
        <v>-1.9930338022869178E-3</v>
      </c>
      <c r="Q3644" s="12">
        <f t="shared" si="6626"/>
        <v>0</v>
      </c>
      <c r="R3644" s="12">
        <f t="shared" si="6627"/>
        <v>-1.9930338022869178E-3</v>
      </c>
      <c r="S3644" s="4">
        <f t="shared" si="6634"/>
        <v>1</v>
      </c>
      <c r="T3644" s="15" t="str">
        <f t="shared" si="6635"/>
        <v>OK</v>
      </c>
    </row>
    <row r="3645" spans="1:20" x14ac:dyDescent="0.25">
      <c r="A3645" t="s">
        <v>40</v>
      </c>
      <c r="B3645" t="s">
        <v>38</v>
      </c>
      <c r="C3645" s="4">
        <f t="shared" ref="C3645:G3645" si="6642">C3627</f>
        <v>1</v>
      </c>
      <c r="D3645" s="4">
        <f t="shared" si="6642"/>
        <v>1</v>
      </c>
      <c r="E3645" s="4">
        <f t="shared" si="6642"/>
        <v>1</v>
      </c>
      <c r="F3645" s="4">
        <f t="shared" si="6642"/>
        <v>1</v>
      </c>
      <c r="G3645" s="4">
        <f t="shared" si="6642"/>
        <v>0</v>
      </c>
      <c r="H3645" s="12">
        <f>H3636</f>
        <v>3.1174662864452278</v>
      </c>
      <c r="I3645" s="12">
        <f t="shared" ref="I3645:K3645" si="6643">I3636</f>
        <v>0.36246137505286952</v>
      </c>
      <c r="J3645" s="12">
        <f t="shared" si="6643"/>
        <v>2.820387287717959</v>
      </c>
      <c r="K3645" s="12">
        <f t="shared" si="6643"/>
        <v>-7.3224464884635021E-2</v>
      </c>
      <c r="L3645" s="4">
        <f t="shared" si="6630"/>
        <v>6.3003149492160562</v>
      </c>
      <c r="M3645" s="11">
        <f t="shared" si="6631"/>
        <v>0.99816763719166757</v>
      </c>
      <c r="N3645" s="12">
        <f t="shared" si="6632"/>
        <v>3.3575534613599199E-6</v>
      </c>
      <c r="O3645" s="12">
        <f t="shared" si="6633"/>
        <v>-6.7028024105406726E-6</v>
      </c>
      <c r="P3645" s="12">
        <f t="shared" si="6625"/>
        <v>-6.7028024105406726E-6</v>
      </c>
      <c r="Q3645" s="12">
        <f t="shared" si="6626"/>
        <v>-6.7028024105406726E-6</v>
      </c>
      <c r="R3645" s="12">
        <f t="shared" si="6627"/>
        <v>0</v>
      </c>
      <c r="S3645" s="4">
        <f t="shared" si="6634"/>
        <v>1</v>
      </c>
      <c r="T3645" s="15" t="str">
        <f t="shared" si="6635"/>
        <v>OK</v>
      </c>
    </row>
    <row r="3646" spans="1:20" x14ac:dyDescent="0.25">
      <c r="A3646" t="s">
        <v>39</v>
      </c>
      <c r="B3646" t="s">
        <v>31</v>
      </c>
      <c r="C3646" s="4">
        <f t="shared" ref="C3646:G3646" si="6644">C3628</f>
        <v>0</v>
      </c>
      <c r="D3646" s="4">
        <f t="shared" si="6644"/>
        <v>0</v>
      </c>
      <c r="E3646" s="4">
        <f t="shared" si="6644"/>
        <v>0</v>
      </c>
      <c r="F3646" s="4">
        <f t="shared" si="6644"/>
        <v>-1</v>
      </c>
      <c r="G3646" s="4">
        <f t="shared" si="6644"/>
        <v>0</v>
      </c>
      <c r="H3646" s="12">
        <f>H3636</f>
        <v>3.1174662864452278</v>
      </c>
      <c r="I3646" s="12">
        <f t="shared" ref="I3646:K3646" si="6645">I3636</f>
        <v>0.36246137505286952</v>
      </c>
      <c r="J3646" s="12">
        <f t="shared" si="6645"/>
        <v>2.820387287717959</v>
      </c>
      <c r="K3646" s="12">
        <f t="shared" si="6645"/>
        <v>-7.3224464884635021E-2</v>
      </c>
      <c r="L3646" s="4">
        <f t="shared" si="6630"/>
        <v>-2.820387287717959</v>
      </c>
      <c r="M3646" s="11">
        <f t="shared" si="6631"/>
        <v>5.6232376566397825E-2</v>
      </c>
      <c r="N3646" s="12">
        <f t="shared" si="6632"/>
        <v>3.1620801743051674E-3</v>
      </c>
      <c r="O3646" s="12">
        <f t="shared" si="6633"/>
        <v>0</v>
      </c>
      <c r="P3646" s="12">
        <f t="shared" si="6625"/>
        <v>0</v>
      </c>
      <c r="Q3646" s="12">
        <f t="shared" si="6626"/>
        <v>-5.9685377824209964E-3</v>
      </c>
      <c r="R3646" s="12">
        <f t="shared" si="6627"/>
        <v>0</v>
      </c>
      <c r="S3646" s="4">
        <f t="shared" si="6634"/>
        <v>0</v>
      </c>
      <c r="T3646" s="15" t="str">
        <f t="shared" si="6635"/>
        <v>OK</v>
      </c>
    </row>
    <row r="3647" spans="1:20" x14ac:dyDescent="0.25">
      <c r="A3647" t="s">
        <v>40</v>
      </c>
      <c r="B3647" t="s">
        <v>30</v>
      </c>
      <c r="C3647" s="4">
        <f t="shared" ref="C3647:G3647" si="6646">C3629</f>
        <v>1</v>
      </c>
      <c r="D3647" s="4">
        <f t="shared" si="6646"/>
        <v>1</v>
      </c>
      <c r="E3647" s="4">
        <f t="shared" si="6646"/>
        <v>0</v>
      </c>
      <c r="F3647" s="4">
        <f t="shared" si="6646"/>
        <v>1</v>
      </c>
      <c r="G3647" s="4">
        <f t="shared" si="6646"/>
        <v>1</v>
      </c>
      <c r="H3647" s="12">
        <f>H3636</f>
        <v>3.1174662864452278</v>
      </c>
      <c r="I3647" s="12">
        <f t="shared" ref="I3647:K3647" si="6647">I3636</f>
        <v>0.36246137505286952</v>
      </c>
      <c r="J3647" s="12">
        <f t="shared" si="6647"/>
        <v>2.820387287717959</v>
      </c>
      <c r="K3647" s="12">
        <f t="shared" si="6647"/>
        <v>-7.3224464884635021E-2</v>
      </c>
      <c r="L3647" s="4">
        <f t="shared" si="6630"/>
        <v>5.8646291092785514</v>
      </c>
      <c r="M3647" s="11">
        <f t="shared" si="6631"/>
        <v>0.99716995641111372</v>
      </c>
      <c r="N3647" s="12">
        <f t="shared" si="6632"/>
        <v>8.0091467149963216E-6</v>
      </c>
      <c r="O3647" s="12">
        <f t="shared" si="6633"/>
        <v>-1.5972960961366191E-5</v>
      </c>
      <c r="P3647" s="12">
        <f t="shared" si="6625"/>
        <v>0</v>
      </c>
      <c r="Q3647" s="12">
        <f t="shared" si="6626"/>
        <v>-1.5972960961366191E-5</v>
      </c>
      <c r="R3647" s="12">
        <f t="shared" si="6627"/>
        <v>-1.5972960961366191E-5</v>
      </c>
      <c r="S3647" s="4">
        <f t="shared" si="6634"/>
        <v>1</v>
      </c>
      <c r="T3647" s="15" t="str">
        <f t="shared" si="6635"/>
        <v>OK</v>
      </c>
    </row>
    <row r="3648" spans="1:20" x14ac:dyDescent="0.25">
      <c r="A3648" t="s">
        <v>39</v>
      </c>
      <c r="B3648" t="s">
        <v>36</v>
      </c>
      <c r="C3648" s="4">
        <f t="shared" ref="C3648:G3648" si="6648">C3630</f>
        <v>0</v>
      </c>
      <c r="D3648" s="4">
        <f t="shared" si="6648"/>
        <v>-1</v>
      </c>
      <c r="E3648" s="4">
        <f t="shared" si="6648"/>
        <v>0</v>
      </c>
      <c r="F3648" s="4">
        <f t="shared" si="6648"/>
        <v>-1</v>
      </c>
      <c r="G3648" s="4">
        <f t="shared" si="6648"/>
        <v>0</v>
      </c>
      <c r="H3648" s="12">
        <f>H3636</f>
        <v>3.1174662864452278</v>
      </c>
      <c r="I3648" s="12">
        <f t="shared" ref="I3648:K3648" si="6649">I3636</f>
        <v>0.36246137505286952</v>
      </c>
      <c r="J3648" s="12">
        <f t="shared" si="6649"/>
        <v>2.820387287717959</v>
      </c>
      <c r="K3648" s="12">
        <f t="shared" si="6649"/>
        <v>-7.3224464884635021E-2</v>
      </c>
      <c r="L3648" s="4">
        <f t="shared" si="6630"/>
        <v>-5.9378535741631868</v>
      </c>
      <c r="M3648" s="11">
        <f t="shared" si="6631"/>
        <v>2.6307460948959849E-3</v>
      </c>
      <c r="N3648" s="12">
        <f t="shared" si="6632"/>
        <v>6.9208250158104747E-6</v>
      </c>
      <c r="O3648" s="12">
        <f t="shared" si="6633"/>
        <v>-1.3805236164853345E-5</v>
      </c>
      <c r="P3648" s="12">
        <f t="shared" si="6625"/>
        <v>0</v>
      </c>
      <c r="Q3648" s="12">
        <f t="shared" si="6626"/>
        <v>-1.3805236164853345E-5</v>
      </c>
      <c r="R3648" s="12">
        <f t="shared" si="6627"/>
        <v>0</v>
      </c>
      <c r="S3648" s="4">
        <f t="shared" si="6634"/>
        <v>0</v>
      </c>
      <c r="T3648" s="15" t="str">
        <f t="shared" si="6635"/>
        <v>OK</v>
      </c>
    </row>
    <row r="3649" spans="1:20" x14ac:dyDescent="0.25">
      <c r="A3649" t="s">
        <v>40</v>
      </c>
      <c r="B3649" t="s">
        <v>33</v>
      </c>
      <c r="C3649" s="4">
        <f t="shared" ref="C3649:G3649" si="6650">C3631</f>
        <v>1</v>
      </c>
      <c r="D3649" s="4">
        <f t="shared" si="6650"/>
        <v>1</v>
      </c>
      <c r="E3649" s="4">
        <f t="shared" si="6650"/>
        <v>1</v>
      </c>
      <c r="F3649" s="4">
        <f t="shared" si="6650"/>
        <v>1</v>
      </c>
      <c r="G3649" s="4">
        <f t="shared" si="6650"/>
        <v>0</v>
      </c>
      <c r="H3649" s="12">
        <f>H3636</f>
        <v>3.1174662864452278</v>
      </c>
      <c r="I3649" s="12">
        <f t="shared" ref="I3649:K3649" si="6651">I3636</f>
        <v>0.36246137505286952</v>
      </c>
      <c r="J3649" s="12">
        <f t="shared" si="6651"/>
        <v>2.820387287717959</v>
      </c>
      <c r="K3649" s="12">
        <f t="shared" si="6651"/>
        <v>-7.3224464884635021E-2</v>
      </c>
      <c r="L3649" s="4">
        <f t="shared" si="6630"/>
        <v>6.3003149492160562</v>
      </c>
      <c r="M3649" s="11">
        <f t="shared" si="6631"/>
        <v>0.99816763719166757</v>
      </c>
      <c r="N3649" s="12">
        <f t="shared" si="6632"/>
        <v>3.3575534613599199E-6</v>
      </c>
      <c r="O3649" s="12">
        <f t="shared" si="6633"/>
        <v>-6.7028024105406726E-6</v>
      </c>
      <c r="P3649" s="12">
        <f t="shared" si="6625"/>
        <v>-6.7028024105406726E-6</v>
      </c>
      <c r="Q3649" s="12">
        <f t="shared" si="6626"/>
        <v>-6.7028024105406726E-6</v>
      </c>
      <c r="R3649" s="12">
        <f t="shared" si="6627"/>
        <v>0</v>
      </c>
      <c r="S3649" s="4">
        <f t="shared" si="6634"/>
        <v>1</v>
      </c>
      <c r="T3649" s="15" t="str">
        <f t="shared" si="6635"/>
        <v>OK</v>
      </c>
    </row>
    <row r="3650" spans="1:20" x14ac:dyDescent="0.25">
      <c r="M3650" s="5" t="s">
        <v>47</v>
      </c>
      <c r="N3650" s="11">
        <f>AVERAGE(N3640:N3649)</f>
        <v>9.1734374761575765E-4</v>
      </c>
      <c r="O3650"/>
    </row>
    <row r="3651" spans="1:20" x14ac:dyDescent="0.25">
      <c r="H3651" t="s">
        <v>41</v>
      </c>
      <c r="I3651">
        <f>I3633</f>
        <v>3</v>
      </c>
      <c r="M3651"/>
      <c r="N3651" s="5" t="s">
        <v>46</v>
      </c>
      <c r="O3651" s="11">
        <f>AVERAGE(O3640:O3649)</f>
        <v>-7.959958655329259E-4</v>
      </c>
      <c r="P3651" s="11">
        <f t="shared" ref="P3651:R3651" si="6652">AVERAGE(P3640:P3649)</f>
        <v>4.1257968088236204E-5</v>
      </c>
      <c r="Q3651" s="11">
        <f t="shared" si="6652"/>
        <v>-9.5448474021908884E-4</v>
      </c>
      <c r="R3651" s="11">
        <f t="shared" si="6652"/>
        <v>3.9353966418114223E-5</v>
      </c>
    </row>
    <row r="3652" spans="1:20" x14ac:dyDescent="0.25">
      <c r="M3652"/>
      <c r="N3652"/>
      <c r="O3652"/>
    </row>
    <row r="3653" spans="1:20" x14ac:dyDescent="0.25">
      <c r="M3653"/>
      <c r="N3653"/>
      <c r="O3653"/>
    </row>
    <row r="3654" spans="1:20" x14ac:dyDescent="0.25">
      <c r="H3654" s="13">
        <f>H3636-O3651*$I3651</f>
        <v>3.1198542740418267</v>
      </c>
      <c r="I3654" s="13">
        <f t="shared" ref="I3654" si="6653">I3636-P3651*$I3651</f>
        <v>0.3623376011486048</v>
      </c>
      <c r="J3654" s="13">
        <f t="shared" ref="J3654" si="6654">J3636-Q3651*$I3651</f>
        <v>2.8232507419386161</v>
      </c>
      <c r="K3654" s="13">
        <f t="shared" ref="K3654" si="6655">K3636-R3651*$I3651</f>
        <v>-7.3342526783889361E-2</v>
      </c>
      <c r="M3654"/>
      <c r="N3654"/>
      <c r="O3654"/>
    </row>
    <row r="3655" spans="1:20" x14ac:dyDescent="0.25">
      <c r="H3655" s="36" t="s">
        <v>18</v>
      </c>
      <c r="I3655" s="36"/>
      <c r="J3655" s="36"/>
      <c r="K3655" s="36"/>
      <c r="M3655"/>
      <c r="N3655"/>
      <c r="O3655" s="37" t="s">
        <v>23</v>
      </c>
      <c r="P3655" s="37"/>
      <c r="Q3655" s="37"/>
      <c r="R3655" s="37"/>
    </row>
    <row r="3656" spans="1:20" x14ac:dyDescent="0.25">
      <c r="A3656" s="14" t="s">
        <v>45</v>
      </c>
      <c r="B3656" s="14">
        <f>B3638+1</f>
        <v>203</v>
      </c>
      <c r="H3656" s="8" t="s">
        <v>19</v>
      </c>
      <c r="I3656" s="8" t="s">
        <v>20</v>
      </c>
      <c r="J3656" s="8" t="s">
        <v>22</v>
      </c>
      <c r="K3656" s="8" t="s">
        <v>21</v>
      </c>
      <c r="M3656"/>
      <c r="N3656"/>
      <c r="O3656" s="8" t="s">
        <v>24</v>
      </c>
      <c r="P3656" s="8" t="s">
        <v>25</v>
      </c>
      <c r="Q3656" s="8" t="s">
        <v>26</v>
      </c>
      <c r="R3656" s="8" t="s">
        <v>27</v>
      </c>
    </row>
    <row r="3657" spans="1:20" ht="30" x14ac:dyDescent="0.25">
      <c r="A3657" s="6" t="s">
        <v>44</v>
      </c>
      <c r="B3657" s="6" t="s">
        <v>13</v>
      </c>
      <c r="C3657" s="7" t="s">
        <v>7</v>
      </c>
      <c r="D3657" s="6" t="s">
        <v>14</v>
      </c>
      <c r="E3657" s="6" t="s">
        <v>1</v>
      </c>
      <c r="F3657" s="6" t="s">
        <v>2</v>
      </c>
      <c r="G3657" s="6" t="s">
        <v>15</v>
      </c>
      <c r="H3657" s="9" t="s">
        <v>14</v>
      </c>
      <c r="I3657" s="9" t="s">
        <v>1</v>
      </c>
      <c r="J3657" s="9" t="s">
        <v>2</v>
      </c>
      <c r="K3657" s="9" t="s">
        <v>15</v>
      </c>
      <c r="L3657" s="6" t="s">
        <v>16</v>
      </c>
      <c r="M3657" s="6" t="s">
        <v>17</v>
      </c>
      <c r="N3657" s="6" t="s">
        <v>28</v>
      </c>
      <c r="O3657" s="9" t="s">
        <v>14</v>
      </c>
      <c r="P3657" s="9" t="s">
        <v>1</v>
      </c>
      <c r="Q3657" s="9" t="s">
        <v>2</v>
      </c>
      <c r="R3657" s="9" t="s">
        <v>15</v>
      </c>
      <c r="S3657" s="7" t="s">
        <v>42</v>
      </c>
      <c r="T3657" s="9" t="s">
        <v>43</v>
      </c>
    </row>
    <row r="3658" spans="1:20" x14ac:dyDescent="0.25">
      <c r="A3658" t="s">
        <v>39</v>
      </c>
      <c r="B3658" t="s">
        <v>29</v>
      </c>
      <c r="C3658" s="4">
        <f>C3640</f>
        <v>0</v>
      </c>
      <c r="D3658" s="4">
        <f t="shared" ref="D3658:G3658" si="6656">D3640</f>
        <v>-1</v>
      </c>
      <c r="E3658" s="4">
        <f t="shared" si="6656"/>
        <v>1</v>
      </c>
      <c r="F3658" s="4">
        <f t="shared" si="6656"/>
        <v>0</v>
      </c>
      <c r="G3658" s="4">
        <f t="shared" si="6656"/>
        <v>1</v>
      </c>
      <c r="H3658" s="12">
        <f>H3654</f>
        <v>3.1198542740418267</v>
      </c>
      <c r="I3658" s="12">
        <f t="shared" ref="I3658:K3658" si="6657">I3654</f>
        <v>0.3623376011486048</v>
      </c>
      <c r="J3658" s="12">
        <f t="shared" si="6657"/>
        <v>2.8232507419386161</v>
      </c>
      <c r="K3658" s="12">
        <f t="shared" si="6657"/>
        <v>-7.3342526783889361E-2</v>
      </c>
      <c r="L3658" s="4">
        <f>SUMPRODUCT(D3658:G3658,H3658:K3658)</f>
        <v>-2.8308591996771111</v>
      </c>
      <c r="M3658" s="11">
        <f>1/(1+EXP(-L3658))</f>
        <v>5.567920479208955E-2</v>
      </c>
      <c r="N3658" s="12">
        <f>(M3658-C3658)^2</f>
        <v>3.1001738462794479E-3</v>
      </c>
      <c r="O3658" s="12">
        <f>2*D3658*$M3658*(1-$M3658)*($M3658-$C3658)</f>
        <v>-5.855117263602749E-3</v>
      </c>
      <c r="P3658" s="12">
        <f t="shared" ref="P3658:P3667" si="6658">2*E3658*$M3658*(1-$M3658)*($M3658-$C3658)</f>
        <v>5.855117263602749E-3</v>
      </c>
      <c r="Q3658" s="12">
        <f t="shared" ref="Q3658:Q3667" si="6659">2*F3658*$M3658*(1-$M3658)*($M3658-$C3658)</f>
        <v>0</v>
      </c>
      <c r="R3658" s="12">
        <f t="shared" ref="R3658:R3667" si="6660">2*G3658*$M3658*(1-$M3658)*($M3658-$C3658)</f>
        <v>5.855117263602749E-3</v>
      </c>
      <c r="S3658" s="4">
        <f>IF(M3658&gt;0.5,1,0)</f>
        <v>0</v>
      </c>
      <c r="T3658" s="15" t="str">
        <f>IF(S3658=C3658,"OK","FAUX")</f>
        <v>OK</v>
      </c>
    </row>
    <row r="3659" spans="1:20" x14ac:dyDescent="0.25">
      <c r="A3659" t="s">
        <v>40</v>
      </c>
      <c r="B3659" t="s">
        <v>34</v>
      </c>
      <c r="C3659" s="4">
        <f t="shared" ref="C3659:G3659" si="6661">C3641</f>
        <v>1</v>
      </c>
      <c r="D3659" s="4">
        <f t="shared" si="6661"/>
        <v>0</v>
      </c>
      <c r="E3659" s="4">
        <f t="shared" si="6661"/>
        <v>1</v>
      </c>
      <c r="F3659" s="4">
        <f t="shared" si="6661"/>
        <v>1</v>
      </c>
      <c r="G3659" s="4">
        <f t="shared" si="6661"/>
        <v>1</v>
      </c>
      <c r="H3659" s="12">
        <f>H3654</f>
        <v>3.1198542740418267</v>
      </c>
      <c r="I3659" s="12">
        <f t="shared" ref="I3659:K3659" si="6662">I3654</f>
        <v>0.3623376011486048</v>
      </c>
      <c r="J3659" s="12">
        <f t="shared" si="6662"/>
        <v>2.8232507419386161</v>
      </c>
      <c r="K3659" s="12">
        <f t="shared" si="6662"/>
        <v>-7.3342526783889361E-2</v>
      </c>
      <c r="L3659" s="4">
        <f t="shared" ref="L3659:L3667" si="6663">SUMPRODUCT(D3659:G3659,H3659:K3659)</f>
        <v>3.1122458163033317</v>
      </c>
      <c r="M3659" s="11">
        <f t="shared" ref="M3659:M3667" si="6664">1/(1+EXP(-L3659))</f>
        <v>0.95739505625385046</v>
      </c>
      <c r="N3659" s="12">
        <f t="shared" ref="N3659:N3667" si="6665">(M3659-C3659)^2</f>
        <v>1.8151812316125665E-3</v>
      </c>
      <c r="O3659" s="12">
        <f t="shared" ref="O3659:O3667" si="6666">2*D3659*$M3659*(1-$M3659)*($M3659-$C3659)</f>
        <v>0</v>
      </c>
      <c r="P3659" s="12">
        <f t="shared" si="6658"/>
        <v>-3.4756910747012933E-3</v>
      </c>
      <c r="Q3659" s="12">
        <f t="shared" si="6659"/>
        <v>-3.4756910747012933E-3</v>
      </c>
      <c r="R3659" s="12">
        <f t="shared" si="6660"/>
        <v>-3.4756910747012933E-3</v>
      </c>
      <c r="S3659" s="4">
        <f t="shared" ref="S3659:S3667" si="6667">IF(M3659&gt;0.5,1,0)</f>
        <v>1</v>
      </c>
      <c r="T3659" s="15" t="str">
        <f t="shared" ref="T3659:T3667" si="6668">IF(S3659=C3659,"OK","FAUX")</f>
        <v>OK</v>
      </c>
    </row>
    <row r="3660" spans="1:20" x14ac:dyDescent="0.25">
      <c r="A3660" t="s">
        <v>39</v>
      </c>
      <c r="B3660" t="s">
        <v>35</v>
      </c>
      <c r="C3660" s="4">
        <f t="shared" ref="C3660:G3660" si="6669">C3642</f>
        <v>0</v>
      </c>
      <c r="D3660" s="4">
        <f t="shared" si="6669"/>
        <v>-1</v>
      </c>
      <c r="E3660" s="4">
        <f t="shared" si="6669"/>
        <v>1</v>
      </c>
      <c r="F3660" s="4">
        <f t="shared" si="6669"/>
        <v>-1</v>
      </c>
      <c r="G3660" s="4">
        <f t="shared" si="6669"/>
        <v>0</v>
      </c>
      <c r="H3660" s="12">
        <f>H3654</f>
        <v>3.1198542740418267</v>
      </c>
      <c r="I3660" s="12">
        <f t="shared" ref="I3660:K3660" si="6670">I3654</f>
        <v>0.3623376011486048</v>
      </c>
      <c r="J3660" s="12">
        <f t="shared" si="6670"/>
        <v>2.8232507419386161</v>
      </c>
      <c r="K3660" s="12">
        <f t="shared" si="6670"/>
        <v>-7.3342526783889361E-2</v>
      </c>
      <c r="L3660" s="4">
        <f t="shared" si="6663"/>
        <v>-5.580767414831838</v>
      </c>
      <c r="M3660" s="11">
        <f t="shared" si="6664"/>
        <v>3.7555144508368016E-3</v>
      </c>
      <c r="N3660" s="12">
        <f t="shared" si="6665"/>
        <v>1.4103888790444044E-5</v>
      </c>
      <c r="O3660" s="12">
        <f t="shared" si="6666"/>
        <v>-2.810184286455707E-5</v>
      </c>
      <c r="P3660" s="12">
        <f t="shared" si="6658"/>
        <v>2.810184286455707E-5</v>
      </c>
      <c r="Q3660" s="12">
        <f t="shared" si="6659"/>
        <v>-2.810184286455707E-5</v>
      </c>
      <c r="R3660" s="12">
        <f t="shared" si="6660"/>
        <v>0</v>
      </c>
      <c r="S3660" s="4">
        <f t="shared" si="6667"/>
        <v>0</v>
      </c>
      <c r="T3660" s="15" t="str">
        <f t="shared" si="6668"/>
        <v>OK</v>
      </c>
    </row>
    <row r="3661" spans="1:20" x14ac:dyDescent="0.25">
      <c r="A3661" t="s">
        <v>39</v>
      </c>
      <c r="B3661" t="s">
        <v>37</v>
      </c>
      <c r="C3661" s="4">
        <f t="shared" ref="C3661:G3661" si="6671">C3643</f>
        <v>0</v>
      </c>
      <c r="D3661" s="4">
        <f t="shared" si="6671"/>
        <v>-1</v>
      </c>
      <c r="E3661" s="4">
        <f t="shared" si="6671"/>
        <v>0</v>
      </c>
      <c r="F3661" s="4">
        <f t="shared" si="6671"/>
        <v>-1</v>
      </c>
      <c r="G3661" s="4">
        <f t="shared" si="6671"/>
        <v>1</v>
      </c>
      <c r="H3661" s="12">
        <f>H3654</f>
        <v>3.1198542740418267</v>
      </c>
      <c r="I3661" s="12">
        <f t="shared" ref="I3661:K3661" si="6672">I3654</f>
        <v>0.3623376011486048</v>
      </c>
      <c r="J3661" s="12">
        <f t="shared" si="6672"/>
        <v>2.8232507419386161</v>
      </c>
      <c r="K3661" s="12">
        <f t="shared" si="6672"/>
        <v>-7.3342526783889361E-2</v>
      </c>
      <c r="L3661" s="4">
        <f t="shared" si="6663"/>
        <v>-6.0164475427643325</v>
      </c>
      <c r="M3661" s="11">
        <f t="shared" si="6664"/>
        <v>2.4323853170609895E-3</v>
      </c>
      <c r="N3661" s="12">
        <f t="shared" si="6665"/>
        <v>5.9164983306538905E-6</v>
      </c>
      <c r="O3661" s="12">
        <f t="shared" si="6666"/>
        <v>-1.1804214253971983E-5</v>
      </c>
      <c r="P3661" s="12">
        <f t="shared" si="6658"/>
        <v>0</v>
      </c>
      <c r="Q3661" s="12">
        <f t="shared" si="6659"/>
        <v>-1.1804214253971983E-5</v>
      </c>
      <c r="R3661" s="12">
        <f t="shared" si="6660"/>
        <v>1.1804214253971983E-5</v>
      </c>
      <c r="S3661" s="4">
        <f t="shared" si="6667"/>
        <v>0</v>
      </c>
      <c r="T3661" s="15" t="str">
        <f t="shared" si="6668"/>
        <v>OK</v>
      </c>
    </row>
    <row r="3662" spans="1:20" x14ac:dyDescent="0.25">
      <c r="A3662" t="s">
        <v>40</v>
      </c>
      <c r="B3662" t="s">
        <v>32</v>
      </c>
      <c r="C3662" s="4">
        <f t="shared" ref="C3662:G3662" si="6673">C3644</f>
        <v>1</v>
      </c>
      <c r="D3662" s="4">
        <f t="shared" si="6673"/>
        <v>1</v>
      </c>
      <c r="E3662" s="4">
        <f t="shared" si="6673"/>
        <v>1</v>
      </c>
      <c r="F3662" s="4">
        <f t="shared" si="6673"/>
        <v>0</v>
      </c>
      <c r="G3662" s="4">
        <f t="shared" si="6673"/>
        <v>1</v>
      </c>
      <c r="H3662" s="12">
        <f>H3654</f>
        <v>3.1198542740418267</v>
      </c>
      <c r="I3662" s="12">
        <f t="shared" ref="I3662:K3662" si="6674">I3654</f>
        <v>0.3623376011486048</v>
      </c>
      <c r="J3662" s="12">
        <f t="shared" si="6674"/>
        <v>2.8232507419386161</v>
      </c>
      <c r="K3662" s="12">
        <f t="shared" si="6674"/>
        <v>-7.3342526783889361E-2</v>
      </c>
      <c r="L3662" s="4">
        <f t="shared" si="6663"/>
        <v>3.4088493484065423</v>
      </c>
      <c r="M3662" s="11">
        <f t="shared" si="6664"/>
        <v>0.96797995753934563</v>
      </c>
      <c r="N3662" s="12">
        <f t="shared" si="6665"/>
        <v>1.0252831191821089E-3</v>
      </c>
      <c r="O3662" s="12">
        <f t="shared" si="6666"/>
        <v>-1.9849070203434116E-3</v>
      </c>
      <c r="P3662" s="12">
        <f t="shared" si="6658"/>
        <v>-1.9849070203434116E-3</v>
      </c>
      <c r="Q3662" s="12">
        <f t="shared" si="6659"/>
        <v>0</v>
      </c>
      <c r="R3662" s="12">
        <f t="shared" si="6660"/>
        <v>-1.9849070203434116E-3</v>
      </c>
      <c r="S3662" s="4">
        <f t="shared" si="6667"/>
        <v>1</v>
      </c>
      <c r="T3662" s="15" t="str">
        <f t="shared" si="6668"/>
        <v>OK</v>
      </c>
    </row>
    <row r="3663" spans="1:20" x14ac:dyDescent="0.25">
      <c r="A3663" t="s">
        <v>40</v>
      </c>
      <c r="B3663" t="s">
        <v>38</v>
      </c>
      <c r="C3663" s="4">
        <f t="shared" ref="C3663:G3663" si="6675">C3645</f>
        <v>1</v>
      </c>
      <c r="D3663" s="4">
        <f t="shared" si="6675"/>
        <v>1</v>
      </c>
      <c r="E3663" s="4">
        <f t="shared" si="6675"/>
        <v>1</v>
      </c>
      <c r="F3663" s="4">
        <f t="shared" si="6675"/>
        <v>1</v>
      </c>
      <c r="G3663" s="4">
        <f t="shared" si="6675"/>
        <v>0</v>
      </c>
      <c r="H3663" s="12">
        <f>H3654</f>
        <v>3.1198542740418267</v>
      </c>
      <c r="I3663" s="12">
        <f t="shared" ref="I3663:K3663" si="6676">I3654</f>
        <v>0.3623376011486048</v>
      </c>
      <c r="J3663" s="12">
        <f t="shared" si="6676"/>
        <v>2.8232507419386161</v>
      </c>
      <c r="K3663" s="12">
        <f t="shared" si="6676"/>
        <v>-7.3342526783889361E-2</v>
      </c>
      <c r="L3663" s="4">
        <f t="shared" si="6663"/>
        <v>6.3054426171290476</v>
      </c>
      <c r="M3663" s="11">
        <f t="shared" si="6664"/>
        <v>0.99817699180694242</v>
      </c>
      <c r="N3663" s="12">
        <f t="shared" si="6665"/>
        <v>3.3233588719550803E-6</v>
      </c>
      <c r="O3663" s="12">
        <f t="shared" si="6666"/>
        <v>-6.6346007230060708E-6</v>
      </c>
      <c r="P3663" s="12">
        <f t="shared" si="6658"/>
        <v>-6.6346007230060708E-6</v>
      </c>
      <c r="Q3663" s="12">
        <f t="shared" si="6659"/>
        <v>-6.6346007230060708E-6</v>
      </c>
      <c r="R3663" s="12">
        <f t="shared" si="6660"/>
        <v>0</v>
      </c>
      <c r="S3663" s="4">
        <f t="shared" si="6667"/>
        <v>1</v>
      </c>
      <c r="T3663" s="15" t="str">
        <f t="shared" si="6668"/>
        <v>OK</v>
      </c>
    </row>
    <row r="3664" spans="1:20" x14ac:dyDescent="0.25">
      <c r="A3664" t="s">
        <v>39</v>
      </c>
      <c r="B3664" t="s">
        <v>31</v>
      </c>
      <c r="C3664" s="4">
        <f t="shared" ref="C3664:G3664" si="6677">C3646</f>
        <v>0</v>
      </c>
      <c r="D3664" s="4">
        <f t="shared" si="6677"/>
        <v>0</v>
      </c>
      <c r="E3664" s="4">
        <f t="shared" si="6677"/>
        <v>0</v>
      </c>
      <c r="F3664" s="4">
        <f t="shared" si="6677"/>
        <v>-1</v>
      </c>
      <c r="G3664" s="4">
        <f t="shared" si="6677"/>
        <v>0</v>
      </c>
      <c r="H3664" s="12">
        <f>H3654</f>
        <v>3.1198542740418267</v>
      </c>
      <c r="I3664" s="12">
        <f t="shared" ref="I3664:K3664" si="6678">I3654</f>
        <v>0.3623376011486048</v>
      </c>
      <c r="J3664" s="12">
        <f t="shared" si="6678"/>
        <v>2.8232507419386161</v>
      </c>
      <c r="K3664" s="12">
        <f t="shared" si="6678"/>
        <v>-7.3342526783889361E-2</v>
      </c>
      <c r="L3664" s="4">
        <f t="shared" si="6663"/>
        <v>-2.8232507419386161</v>
      </c>
      <c r="M3664" s="11">
        <f t="shared" si="6664"/>
        <v>5.6080605163082838E-2</v>
      </c>
      <c r="N3664" s="12">
        <f t="shared" si="6665"/>
        <v>3.1450342754575935E-3</v>
      </c>
      <c r="O3664" s="12">
        <f t="shared" si="6666"/>
        <v>0</v>
      </c>
      <c r="P3664" s="12">
        <f t="shared" si="6658"/>
        <v>0</v>
      </c>
      <c r="Q3664" s="12">
        <f t="shared" si="6659"/>
        <v>-5.937317700062587E-3</v>
      </c>
      <c r="R3664" s="12">
        <f t="shared" si="6660"/>
        <v>0</v>
      </c>
      <c r="S3664" s="4">
        <f t="shared" si="6667"/>
        <v>0</v>
      </c>
      <c r="T3664" s="15" t="str">
        <f t="shared" si="6668"/>
        <v>OK</v>
      </c>
    </row>
    <row r="3665" spans="1:20" x14ac:dyDescent="0.25">
      <c r="A3665" t="s">
        <v>40</v>
      </c>
      <c r="B3665" t="s">
        <v>30</v>
      </c>
      <c r="C3665" s="4">
        <f t="shared" ref="C3665:G3665" si="6679">C3647</f>
        <v>1</v>
      </c>
      <c r="D3665" s="4">
        <f t="shared" si="6679"/>
        <v>1</v>
      </c>
      <c r="E3665" s="4">
        <f t="shared" si="6679"/>
        <v>0</v>
      </c>
      <c r="F3665" s="4">
        <f t="shared" si="6679"/>
        <v>1</v>
      </c>
      <c r="G3665" s="4">
        <f t="shared" si="6679"/>
        <v>1</v>
      </c>
      <c r="H3665" s="12">
        <f>H3654</f>
        <v>3.1198542740418267</v>
      </c>
      <c r="I3665" s="12">
        <f t="shared" ref="I3665:K3665" si="6680">I3654</f>
        <v>0.3623376011486048</v>
      </c>
      <c r="J3665" s="12">
        <f t="shared" si="6680"/>
        <v>2.8232507419386161</v>
      </c>
      <c r="K3665" s="12">
        <f t="shared" si="6680"/>
        <v>-7.3342526783889361E-2</v>
      </c>
      <c r="L3665" s="4">
        <f t="shared" si="6663"/>
        <v>5.8697624891965532</v>
      </c>
      <c r="M3665" s="11">
        <f t="shared" si="6664"/>
        <v>0.99718440607642556</v>
      </c>
      <c r="N3665" s="12">
        <f t="shared" si="6665"/>
        <v>7.9275691424693327E-6</v>
      </c>
      <c r="O3665" s="12">
        <f t="shared" si="6666"/>
        <v>-1.5810496653926162E-5</v>
      </c>
      <c r="P3665" s="12">
        <f t="shared" si="6658"/>
        <v>0</v>
      </c>
      <c r="Q3665" s="12">
        <f t="shared" si="6659"/>
        <v>-1.5810496653926162E-5</v>
      </c>
      <c r="R3665" s="12">
        <f t="shared" si="6660"/>
        <v>-1.5810496653926162E-5</v>
      </c>
      <c r="S3665" s="4">
        <f t="shared" si="6667"/>
        <v>1</v>
      </c>
      <c r="T3665" s="15" t="str">
        <f t="shared" si="6668"/>
        <v>OK</v>
      </c>
    </row>
    <row r="3666" spans="1:20" x14ac:dyDescent="0.25">
      <c r="A3666" t="s">
        <v>39</v>
      </c>
      <c r="B3666" t="s">
        <v>36</v>
      </c>
      <c r="C3666" s="4">
        <f t="shared" ref="C3666:G3666" si="6681">C3648</f>
        <v>0</v>
      </c>
      <c r="D3666" s="4">
        <f t="shared" si="6681"/>
        <v>-1</v>
      </c>
      <c r="E3666" s="4">
        <f t="shared" si="6681"/>
        <v>0</v>
      </c>
      <c r="F3666" s="4">
        <f t="shared" si="6681"/>
        <v>-1</v>
      </c>
      <c r="G3666" s="4">
        <f t="shared" si="6681"/>
        <v>0</v>
      </c>
      <c r="H3666" s="12">
        <f>H3654</f>
        <v>3.1198542740418267</v>
      </c>
      <c r="I3666" s="12">
        <f t="shared" ref="I3666:K3666" si="6682">I3654</f>
        <v>0.3623376011486048</v>
      </c>
      <c r="J3666" s="12">
        <f t="shared" si="6682"/>
        <v>2.8232507419386161</v>
      </c>
      <c r="K3666" s="12">
        <f t="shared" si="6682"/>
        <v>-7.3342526783889361E-2</v>
      </c>
      <c r="L3666" s="4">
        <f t="shared" si="6663"/>
        <v>-5.9431050159804428</v>
      </c>
      <c r="M3666" s="11">
        <f t="shared" si="6664"/>
        <v>2.6170031559961293E-3</v>
      </c>
      <c r="N3666" s="12">
        <f t="shared" si="6665"/>
        <v>6.8487055184937009E-6</v>
      </c>
      <c r="O3666" s="12">
        <f t="shared" si="6666"/>
        <v>-1.366156486907463E-5</v>
      </c>
      <c r="P3666" s="12">
        <f t="shared" si="6658"/>
        <v>0</v>
      </c>
      <c r="Q3666" s="12">
        <f t="shared" si="6659"/>
        <v>-1.366156486907463E-5</v>
      </c>
      <c r="R3666" s="12">
        <f t="shared" si="6660"/>
        <v>0</v>
      </c>
      <c r="S3666" s="4">
        <f t="shared" si="6667"/>
        <v>0</v>
      </c>
      <c r="T3666" s="15" t="str">
        <f t="shared" si="6668"/>
        <v>OK</v>
      </c>
    </row>
    <row r="3667" spans="1:20" x14ac:dyDescent="0.25">
      <c r="A3667" t="s">
        <v>40</v>
      </c>
      <c r="B3667" t="s">
        <v>33</v>
      </c>
      <c r="C3667" s="4">
        <f t="shared" ref="C3667:G3667" si="6683">C3649</f>
        <v>1</v>
      </c>
      <c r="D3667" s="4">
        <f t="shared" si="6683"/>
        <v>1</v>
      </c>
      <c r="E3667" s="4">
        <f t="shared" si="6683"/>
        <v>1</v>
      </c>
      <c r="F3667" s="4">
        <f t="shared" si="6683"/>
        <v>1</v>
      </c>
      <c r="G3667" s="4">
        <f t="shared" si="6683"/>
        <v>0</v>
      </c>
      <c r="H3667" s="12">
        <f>H3654</f>
        <v>3.1198542740418267</v>
      </c>
      <c r="I3667" s="12">
        <f t="shared" ref="I3667:K3667" si="6684">I3654</f>
        <v>0.3623376011486048</v>
      </c>
      <c r="J3667" s="12">
        <f t="shared" si="6684"/>
        <v>2.8232507419386161</v>
      </c>
      <c r="K3667" s="12">
        <f t="shared" si="6684"/>
        <v>-7.3342526783889361E-2</v>
      </c>
      <c r="L3667" s="4">
        <f t="shared" si="6663"/>
        <v>6.3054426171290476</v>
      </c>
      <c r="M3667" s="11">
        <f t="shared" si="6664"/>
        <v>0.99817699180694242</v>
      </c>
      <c r="N3667" s="12">
        <f t="shared" si="6665"/>
        <v>3.3233588719550803E-6</v>
      </c>
      <c r="O3667" s="12">
        <f t="shared" si="6666"/>
        <v>-6.6346007230060708E-6</v>
      </c>
      <c r="P3667" s="12">
        <f t="shared" si="6658"/>
        <v>-6.6346007230060708E-6</v>
      </c>
      <c r="Q3667" s="12">
        <f t="shared" si="6659"/>
        <v>-6.6346007230060708E-6</v>
      </c>
      <c r="R3667" s="12">
        <f t="shared" si="6660"/>
        <v>0</v>
      </c>
      <c r="S3667" s="4">
        <f t="shared" si="6667"/>
        <v>1</v>
      </c>
      <c r="T3667" s="15" t="str">
        <f t="shared" si="6668"/>
        <v>OK</v>
      </c>
    </row>
    <row r="3668" spans="1:20" x14ac:dyDescent="0.25">
      <c r="M3668" s="5" t="s">
        <v>47</v>
      </c>
      <c r="N3668" s="11">
        <f>AVERAGE(N3658:N3667)</f>
        <v>9.1271158520576847E-4</v>
      </c>
      <c r="O3668"/>
    </row>
    <row r="3669" spans="1:20" x14ac:dyDescent="0.25">
      <c r="H3669" t="s">
        <v>41</v>
      </c>
      <c r="I3669">
        <f>I3651</f>
        <v>3</v>
      </c>
      <c r="M3669"/>
      <c r="N3669" s="5" t="s">
        <v>46</v>
      </c>
      <c r="O3669" s="11">
        <f>AVERAGE(O3658:O3667)</f>
        <v>-7.922671604033702E-4</v>
      </c>
      <c r="P3669" s="11">
        <f t="shared" ref="P3669:R3669" si="6685">AVERAGE(P3658:P3667)</f>
        <v>4.0935180997658925E-5</v>
      </c>
      <c r="Q3669" s="11">
        <f t="shared" si="6685"/>
        <v>-9.4956560948514235E-4</v>
      </c>
      <c r="R3669" s="11">
        <f t="shared" si="6685"/>
        <v>3.9051288615808996E-5</v>
      </c>
    </row>
    <row r="3670" spans="1:20" x14ac:dyDescent="0.25">
      <c r="M3670"/>
      <c r="N3670"/>
      <c r="O3670"/>
    </row>
    <row r="3671" spans="1:20" x14ac:dyDescent="0.25">
      <c r="M3671"/>
      <c r="N3671"/>
      <c r="O3671"/>
    </row>
    <row r="3672" spans="1:20" x14ac:dyDescent="0.25">
      <c r="H3672" s="13">
        <f>H3654-O3669*$I3669</f>
        <v>3.1222310755230369</v>
      </c>
      <c r="I3672" s="13">
        <f t="shared" ref="I3672" si="6686">I3654-P3669*$I3669</f>
        <v>0.36221479560561182</v>
      </c>
      <c r="J3672" s="13">
        <f t="shared" ref="J3672" si="6687">J3654-Q3669*$I3669</f>
        <v>2.8260994387670717</v>
      </c>
      <c r="K3672" s="13">
        <f t="shared" ref="K3672" si="6688">K3654-R3669*$I3669</f>
        <v>-7.3459680649736792E-2</v>
      </c>
      <c r="M3672"/>
      <c r="N3672"/>
      <c r="O3672"/>
    </row>
    <row r="3673" spans="1:20" x14ac:dyDescent="0.25">
      <c r="H3673" s="36" t="s">
        <v>18</v>
      </c>
      <c r="I3673" s="36"/>
      <c r="J3673" s="36"/>
      <c r="K3673" s="36"/>
      <c r="M3673"/>
      <c r="N3673"/>
      <c r="O3673" s="37" t="s">
        <v>23</v>
      </c>
      <c r="P3673" s="37"/>
      <c r="Q3673" s="37"/>
      <c r="R3673" s="37"/>
    </row>
    <row r="3674" spans="1:20" x14ac:dyDescent="0.25">
      <c r="A3674" s="14" t="s">
        <v>45</v>
      </c>
      <c r="B3674" s="14">
        <f>B3656+1</f>
        <v>204</v>
      </c>
      <c r="H3674" s="8" t="s">
        <v>19</v>
      </c>
      <c r="I3674" s="8" t="s">
        <v>20</v>
      </c>
      <c r="J3674" s="8" t="s">
        <v>22</v>
      </c>
      <c r="K3674" s="8" t="s">
        <v>21</v>
      </c>
      <c r="M3674"/>
      <c r="N3674"/>
      <c r="O3674" s="8" t="s">
        <v>24</v>
      </c>
      <c r="P3674" s="8" t="s">
        <v>25</v>
      </c>
      <c r="Q3674" s="8" t="s">
        <v>26</v>
      </c>
      <c r="R3674" s="8" t="s">
        <v>27</v>
      </c>
    </row>
    <row r="3675" spans="1:20" ht="30" x14ac:dyDescent="0.25">
      <c r="A3675" s="6" t="s">
        <v>44</v>
      </c>
      <c r="B3675" s="6" t="s">
        <v>13</v>
      </c>
      <c r="C3675" s="7" t="s">
        <v>7</v>
      </c>
      <c r="D3675" s="6" t="s">
        <v>14</v>
      </c>
      <c r="E3675" s="6" t="s">
        <v>1</v>
      </c>
      <c r="F3675" s="6" t="s">
        <v>2</v>
      </c>
      <c r="G3675" s="6" t="s">
        <v>15</v>
      </c>
      <c r="H3675" s="9" t="s">
        <v>14</v>
      </c>
      <c r="I3675" s="9" t="s">
        <v>1</v>
      </c>
      <c r="J3675" s="9" t="s">
        <v>2</v>
      </c>
      <c r="K3675" s="9" t="s">
        <v>15</v>
      </c>
      <c r="L3675" s="6" t="s">
        <v>16</v>
      </c>
      <c r="M3675" s="6" t="s">
        <v>17</v>
      </c>
      <c r="N3675" s="6" t="s">
        <v>28</v>
      </c>
      <c r="O3675" s="9" t="s">
        <v>14</v>
      </c>
      <c r="P3675" s="9" t="s">
        <v>1</v>
      </c>
      <c r="Q3675" s="9" t="s">
        <v>2</v>
      </c>
      <c r="R3675" s="9" t="s">
        <v>15</v>
      </c>
      <c r="S3675" s="7" t="s">
        <v>42</v>
      </c>
      <c r="T3675" s="9" t="s">
        <v>43</v>
      </c>
    </row>
    <row r="3676" spans="1:20" x14ac:dyDescent="0.25">
      <c r="A3676" t="s">
        <v>39</v>
      </c>
      <c r="B3676" t="s">
        <v>29</v>
      </c>
      <c r="C3676" s="4">
        <f>C3658</f>
        <v>0</v>
      </c>
      <c r="D3676" s="4">
        <f t="shared" ref="D3676:G3676" si="6689">D3658</f>
        <v>-1</v>
      </c>
      <c r="E3676" s="4">
        <f t="shared" si="6689"/>
        <v>1</v>
      </c>
      <c r="F3676" s="4">
        <f t="shared" si="6689"/>
        <v>0</v>
      </c>
      <c r="G3676" s="4">
        <f t="shared" si="6689"/>
        <v>1</v>
      </c>
      <c r="H3676" s="12">
        <f>H3672</f>
        <v>3.1222310755230369</v>
      </c>
      <c r="I3676" s="12">
        <f t="shared" ref="I3676:K3676" si="6690">I3672</f>
        <v>0.36221479560561182</v>
      </c>
      <c r="J3676" s="12">
        <f t="shared" si="6690"/>
        <v>2.8260994387670717</v>
      </c>
      <c r="K3676" s="12">
        <f t="shared" si="6690"/>
        <v>-7.3459680649736792E-2</v>
      </c>
      <c r="L3676" s="4">
        <f>SUMPRODUCT(D3676:G3676,H3676:K3676)</f>
        <v>-2.8334759605671618</v>
      </c>
      <c r="M3676" s="11">
        <f>1/(1+EXP(-L3676))</f>
        <v>5.5541777902364281E-2</v>
      </c>
      <c r="N3676" s="12">
        <f>(M3676-C3676)^2</f>
        <v>3.0848890925555613E-3</v>
      </c>
      <c r="O3676" s="12">
        <f>2*D3676*$M3676*(1-$M3676)*($M3676-$C3676)</f>
        <v>-5.8270977354468283E-3</v>
      </c>
      <c r="P3676" s="12">
        <f t="shared" ref="P3676:P3685" si="6691">2*E3676*$M3676*(1-$M3676)*($M3676-$C3676)</f>
        <v>5.8270977354468283E-3</v>
      </c>
      <c r="Q3676" s="12">
        <f t="shared" ref="Q3676:Q3685" si="6692">2*F3676*$M3676*(1-$M3676)*($M3676-$C3676)</f>
        <v>0</v>
      </c>
      <c r="R3676" s="12">
        <f t="shared" ref="R3676:R3685" si="6693">2*G3676*$M3676*(1-$M3676)*($M3676-$C3676)</f>
        <v>5.8270977354468283E-3</v>
      </c>
      <c r="S3676" s="4">
        <f>IF(M3676&gt;0.5,1,0)</f>
        <v>0</v>
      </c>
      <c r="T3676" s="15" t="str">
        <f>IF(S3676=C3676,"OK","FAUX")</f>
        <v>OK</v>
      </c>
    </row>
    <row r="3677" spans="1:20" x14ac:dyDescent="0.25">
      <c r="A3677" t="s">
        <v>40</v>
      </c>
      <c r="B3677" t="s">
        <v>34</v>
      </c>
      <c r="C3677" s="4">
        <f t="shared" ref="C3677:G3677" si="6694">C3659</f>
        <v>1</v>
      </c>
      <c r="D3677" s="4">
        <f t="shared" si="6694"/>
        <v>0</v>
      </c>
      <c r="E3677" s="4">
        <f t="shared" si="6694"/>
        <v>1</v>
      </c>
      <c r="F3677" s="4">
        <f t="shared" si="6694"/>
        <v>1</v>
      </c>
      <c r="G3677" s="4">
        <f t="shared" si="6694"/>
        <v>1</v>
      </c>
      <c r="H3677" s="12">
        <f>H3672</f>
        <v>3.1222310755230369</v>
      </c>
      <c r="I3677" s="12">
        <f t="shared" ref="I3677:K3677" si="6695">I3672</f>
        <v>0.36221479560561182</v>
      </c>
      <c r="J3677" s="12">
        <f t="shared" si="6695"/>
        <v>2.8260994387670717</v>
      </c>
      <c r="K3677" s="12">
        <f t="shared" si="6695"/>
        <v>-7.3459680649736792E-2</v>
      </c>
      <c r="L3677" s="4">
        <f t="shared" ref="L3677:L3685" si="6696">SUMPRODUCT(D3677:G3677,H3677:K3677)</f>
        <v>3.1148545537229468</v>
      </c>
      <c r="M3677" s="11">
        <f t="shared" ref="M3677:M3685" si="6697">1/(1+EXP(-L3677))</f>
        <v>0.95750133915411895</v>
      </c>
      <c r="N3677" s="12">
        <f t="shared" ref="N3677:N3685" si="6698">(M3677-C3677)^2</f>
        <v>1.8061361736932233E-3</v>
      </c>
      <c r="O3677" s="12">
        <f t="shared" ref="O3677:O3685" si="6699">2*D3677*$M3677*(1-$M3677)*($M3677-$C3677)</f>
        <v>0</v>
      </c>
      <c r="P3677" s="12">
        <f t="shared" si="6691"/>
        <v>-3.4587556100119151E-3</v>
      </c>
      <c r="Q3677" s="12">
        <f t="shared" si="6692"/>
        <v>-3.4587556100119151E-3</v>
      </c>
      <c r="R3677" s="12">
        <f t="shared" si="6693"/>
        <v>-3.4587556100119151E-3</v>
      </c>
      <c r="S3677" s="4">
        <f t="shared" ref="S3677:S3685" si="6700">IF(M3677&gt;0.5,1,0)</f>
        <v>1</v>
      </c>
      <c r="T3677" s="15" t="str">
        <f t="shared" ref="T3677:T3685" si="6701">IF(S3677=C3677,"OK","FAUX")</f>
        <v>OK</v>
      </c>
    </row>
    <row r="3678" spans="1:20" x14ac:dyDescent="0.25">
      <c r="A3678" t="s">
        <v>39</v>
      </c>
      <c r="B3678" t="s">
        <v>35</v>
      </c>
      <c r="C3678" s="4">
        <f t="shared" ref="C3678:G3678" si="6702">C3660</f>
        <v>0</v>
      </c>
      <c r="D3678" s="4">
        <f t="shared" si="6702"/>
        <v>-1</v>
      </c>
      <c r="E3678" s="4">
        <f t="shared" si="6702"/>
        <v>1</v>
      </c>
      <c r="F3678" s="4">
        <f t="shared" si="6702"/>
        <v>-1</v>
      </c>
      <c r="G3678" s="4">
        <f t="shared" si="6702"/>
        <v>0</v>
      </c>
      <c r="H3678" s="12">
        <f>H3672</f>
        <v>3.1222310755230369</v>
      </c>
      <c r="I3678" s="12">
        <f t="shared" ref="I3678:K3678" si="6703">I3672</f>
        <v>0.36221479560561182</v>
      </c>
      <c r="J3678" s="12">
        <f t="shared" si="6703"/>
        <v>2.8260994387670717</v>
      </c>
      <c r="K3678" s="12">
        <f t="shared" si="6703"/>
        <v>-7.3459680649736792E-2</v>
      </c>
      <c r="L3678" s="4">
        <f t="shared" si="6696"/>
        <v>-5.5861157186844963</v>
      </c>
      <c r="M3678" s="11">
        <f t="shared" si="6697"/>
        <v>3.7355572655779937E-3</v>
      </c>
      <c r="N3678" s="12">
        <f t="shared" si="6698"/>
        <v>1.3954388084412537E-5</v>
      </c>
      <c r="O3678" s="12">
        <f t="shared" si="6699"/>
        <v>-2.780452133723423E-5</v>
      </c>
      <c r="P3678" s="12">
        <f t="shared" si="6691"/>
        <v>2.780452133723423E-5</v>
      </c>
      <c r="Q3678" s="12">
        <f t="shared" si="6692"/>
        <v>-2.780452133723423E-5</v>
      </c>
      <c r="R3678" s="12">
        <f t="shared" si="6693"/>
        <v>0</v>
      </c>
      <c r="S3678" s="4">
        <f t="shared" si="6700"/>
        <v>0</v>
      </c>
      <c r="T3678" s="15" t="str">
        <f t="shared" si="6701"/>
        <v>OK</v>
      </c>
    </row>
    <row r="3679" spans="1:20" x14ac:dyDescent="0.25">
      <c r="A3679" t="s">
        <v>39</v>
      </c>
      <c r="B3679" t="s">
        <v>37</v>
      </c>
      <c r="C3679" s="4">
        <f t="shared" ref="C3679:G3679" si="6704">C3661</f>
        <v>0</v>
      </c>
      <c r="D3679" s="4">
        <f t="shared" si="6704"/>
        <v>-1</v>
      </c>
      <c r="E3679" s="4">
        <f t="shared" si="6704"/>
        <v>0</v>
      </c>
      <c r="F3679" s="4">
        <f t="shared" si="6704"/>
        <v>-1</v>
      </c>
      <c r="G3679" s="4">
        <f t="shared" si="6704"/>
        <v>1</v>
      </c>
      <c r="H3679" s="12">
        <f>H3672</f>
        <v>3.1222310755230369</v>
      </c>
      <c r="I3679" s="12">
        <f t="shared" ref="I3679:K3679" si="6705">I3672</f>
        <v>0.36221479560561182</v>
      </c>
      <c r="J3679" s="12">
        <f t="shared" si="6705"/>
        <v>2.8260994387670717</v>
      </c>
      <c r="K3679" s="12">
        <f t="shared" si="6705"/>
        <v>-7.3459680649736792E-2</v>
      </c>
      <c r="L3679" s="4">
        <f t="shared" si="6696"/>
        <v>-6.0217901949398458</v>
      </c>
      <c r="M3679" s="11">
        <f t="shared" si="6697"/>
        <v>2.4194559394637625E-3</v>
      </c>
      <c r="N3679" s="12">
        <f t="shared" si="6698"/>
        <v>5.8537670430064779E-6</v>
      </c>
      <c r="O3679" s="12">
        <f t="shared" si="6699"/>
        <v>-1.1679208223132077E-5</v>
      </c>
      <c r="P3679" s="12">
        <f t="shared" si="6691"/>
        <v>0</v>
      </c>
      <c r="Q3679" s="12">
        <f t="shared" si="6692"/>
        <v>-1.1679208223132077E-5</v>
      </c>
      <c r="R3679" s="12">
        <f t="shared" si="6693"/>
        <v>1.1679208223132077E-5</v>
      </c>
      <c r="S3679" s="4">
        <f t="shared" si="6700"/>
        <v>0</v>
      </c>
      <c r="T3679" s="15" t="str">
        <f t="shared" si="6701"/>
        <v>OK</v>
      </c>
    </row>
    <row r="3680" spans="1:20" x14ac:dyDescent="0.25">
      <c r="A3680" t="s">
        <v>40</v>
      </c>
      <c r="B3680" t="s">
        <v>32</v>
      </c>
      <c r="C3680" s="4">
        <f t="shared" ref="C3680:G3680" si="6706">C3662</f>
        <v>1</v>
      </c>
      <c r="D3680" s="4">
        <f t="shared" si="6706"/>
        <v>1</v>
      </c>
      <c r="E3680" s="4">
        <f t="shared" si="6706"/>
        <v>1</v>
      </c>
      <c r="F3680" s="4">
        <f t="shared" si="6706"/>
        <v>0</v>
      </c>
      <c r="G3680" s="4">
        <f t="shared" si="6706"/>
        <v>1</v>
      </c>
      <c r="H3680" s="12">
        <f>H3672</f>
        <v>3.1222310755230369</v>
      </c>
      <c r="I3680" s="12">
        <f t="shared" ref="I3680:K3680" si="6707">I3672</f>
        <v>0.36221479560561182</v>
      </c>
      <c r="J3680" s="12">
        <f t="shared" si="6707"/>
        <v>2.8260994387670717</v>
      </c>
      <c r="K3680" s="12">
        <f t="shared" si="6707"/>
        <v>-7.3459680649736792E-2</v>
      </c>
      <c r="L3680" s="4">
        <f t="shared" si="6696"/>
        <v>3.4109861904789121</v>
      </c>
      <c r="M3680" s="11">
        <f t="shared" si="6697"/>
        <v>0.9680461222552863</v>
      </c>
      <c r="N3680" s="12">
        <f t="shared" si="6698"/>
        <v>1.0210503029241095E-3</v>
      </c>
      <c r="O3680" s="12">
        <f t="shared" si="6699"/>
        <v>-1.9768475727465393E-3</v>
      </c>
      <c r="P3680" s="12">
        <f t="shared" si="6691"/>
        <v>-1.9768475727465393E-3</v>
      </c>
      <c r="Q3680" s="12">
        <f t="shared" si="6692"/>
        <v>0</v>
      </c>
      <c r="R3680" s="12">
        <f t="shared" si="6693"/>
        <v>-1.9768475727465393E-3</v>
      </c>
      <c r="S3680" s="4">
        <f t="shared" si="6700"/>
        <v>1</v>
      </c>
      <c r="T3680" s="15" t="str">
        <f t="shared" si="6701"/>
        <v>OK</v>
      </c>
    </row>
    <row r="3681" spans="1:20" x14ac:dyDescent="0.25">
      <c r="A3681" t="s">
        <v>40</v>
      </c>
      <c r="B3681" t="s">
        <v>38</v>
      </c>
      <c r="C3681" s="4">
        <f t="shared" ref="C3681:G3681" si="6708">C3663</f>
        <v>1</v>
      </c>
      <c r="D3681" s="4">
        <f t="shared" si="6708"/>
        <v>1</v>
      </c>
      <c r="E3681" s="4">
        <f t="shared" si="6708"/>
        <v>1</v>
      </c>
      <c r="F3681" s="4">
        <f t="shared" si="6708"/>
        <v>1</v>
      </c>
      <c r="G3681" s="4">
        <f t="shared" si="6708"/>
        <v>0</v>
      </c>
      <c r="H3681" s="12">
        <f>H3672</f>
        <v>3.1222310755230369</v>
      </c>
      <c r="I3681" s="12">
        <f t="shared" ref="I3681:K3681" si="6709">I3672</f>
        <v>0.36221479560561182</v>
      </c>
      <c r="J3681" s="12">
        <f t="shared" si="6709"/>
        <v>2.8260994387670717</v>
      </c>
      <c r="K3681" s="12">
        <f t="shared" si="6709"/>
        <v>-7.3459680649736792E-2</v>
      </c>
      <c r="L3681" s="4">
        <f t="shared" si="6696"/>
        <v>6.3105453098957209</v>
      </c>
      <c r="M3681" s="11">
        <f t="shared" si="6697"/>
        <v>0.99818625353576396</v>
      </c>
      <c r="N3681" s="12">
        <f t="shared" si="6698"/>
        <v>3.2896762365287491E-6</v>
      </c>
      <c r="O3681" s="12">
        <f t="shared" si="6699"/>
        <v>-6.5674191957725282E-6</v>
      </c>
      <c r="P3681" s="12">
        <f t="shared" si="6691"/>
        <v>-6.5674191957725282E-6</v>
      </c>
      <c r="Q3681" s="12">
        <f t="shared" si="6692"/>
        <v>-6.5674191957725282E-6</v>
      </c>
      <c r="R3681" s="12">
        <f t="shared" si="6693"/>
        <v>0</v>
      </c>
      <c r="S3681" s="4">
        <f t="shared" si="6700"/>
        <v>1</v>
      </c>
      <c r="T3681" s="15" t="str">
        <f t="shared" si="6701"/>
        <v>OK</v>
      </c>
    </row>
    <row r="3682" spans="1:20" x14ac:dyDescent="0.25">
      <c r="A3682" t="s">
        <v>39</v>
      </c>
      <c r="B3682" t="s">
        <v>31</v>
      </c>
      <c r="C3682" s="4">
        <f t="shared" ref="C3682:G3682" si="6710">C3664</f>
        <v>0</v>
      </c>
      <c r="D3682" s="4">
        <f t="shared" si="6710"/>
        <v>0</v>
      </c>
      <c r="E3682" s="4">
        <f t="shared" si="6710"/>
        <v>0</v>
      </c>
      <c r="F3682" s="4">
        <f t="shared" si="6710"/>
        <v>-1</v>
      </c>
      <c r="G3682" s="4">
        <f t="shared" si="6710"/>
        <v>0</v>
      </c>
      <c r="H3682" s="12">
        <f>H3672</f>
        <v>3.1222310755230369</v>
      </c>
      <c r="I3682" s="12">
        <f t="shared" ref="I3682:K3682" si="6711">I3672</f>
        <v>0.36221479560561182</v>
      </c>
      <c r="J3682" s="12">
        <f t="shared" si="6711"/>
        <v>2.8260994387670717</v>
      </c>
      <c r="K3682" s="12">
        <f t="shared" si="6711"/>
        <v>-7.3459680649736792E-2</v>
      </c>
      <c r="L3682" s="4">
        <f t="shared" si="6696"/>
        <v>-2.8260994387670717</v>
      </c>
      <c r="M3682" s="11">
        <f t="shared" si="6697"/>
        <v>5.5929998328195792E-2</v>
      </c>
      <c r="N3682" s="12">
        <f t="shared" si="6698"/>
        <v>3.1281647129919841E-3</v>
      </c>
      <c r="O3682" s="12">
        <f t="shared" si="6699"/>
        <v>0</v>
      </c>
      <c r="P3682" s="12">
        <f t="shared" si="6691"/>
        <v>0</v>
      </c>
      <c r="Q3682" s="12">
        <f t="shared" si="6692"/>
        <v>-5.9064129316480432E-3</v>
      </c>
      <c r="R3682" s="12">
        <f t="shared" si="6693"/>
        <v>0</v>
      </c>
      <c r="S3682" s="4">
        <f t="shared" si="6700"/>
        <v>0</v>
      </c>
      <c r="T3682" s="15" t="str">
        <f t="shared" si="6701"/>
        <v>OK</v>
      </c>
    </row>
    <row r="3683" spans="1:20" x14ac:dyDescent="0.25">
      <c r="A3683" t="s">
        <v>40</v>
      </c>
      <c r="B3683" t="s">
        <v>30</v>
      </c>
      <c r="C3683" s="4">
        <f t="shared" ref="C3683:G3683" si="6712">C3665</f>
        <v>1</v>
      </c>
      <c r="D3683" s="4">
        <f t="shared" si="6712"/>
        <v>1</v>
      </c>
      <c r="E3683" s="4">
        <f t="shared" si="6712"/>
        <v>0</v>
      </c>
      <c r="F3683" s="4">
        <f t="shared" si="6712"/>
        <v>1</v>
      </c>
      <c r="G3683" s="4">
        <f t="shared" si="6712"/>
        <v>1</v>
      </c>
      <c r="H3683" s="12">
        <f>H3672</f>
        <v>3.1222310755230369</v>
      </c>
      <c r="I3683" s="12">
        <f t="shared" ref="I3683:K3683" si="6713">I3672</f>
        <v>0.36221479560561182</v>
      </c>
      <c r="J3683" s="12">
        <f t="shared" si="6713"/>
        <v>2.8260994387670717</v>
      </c>
      <c r="K3683" s="12">
        <f t="shared" si="6713"/>
        <v>-7.3459680649736792E-2</v>
      </c>
      <c r="L3683" s="4">
        <f t="shared" si="6696"/>
        <v>5.8748708336403714</v>
      </c>
      <c r="M3683" s="11">
        <f t="shared" si="6697"/>
        <v>0.99719871223750367</v>
      </c>
      <c r="N3683" s="12">
        <f t="shared" si="6698"/>
        <v>7.8472131283116922E-6</v>
      </c>
      <c r="O3683" s="12">
        <f t="shared" si="6699"/>
        <v>-1.5650461652411304E-5</v>
      </c>
      <c r="P3683" s="12">
        <f t="shared" si="6691"/>
        <v>0</v>
      </c>
      <c r="Q3683" s="12">
        <f t="shared" si="6692"/>
        <v>-1.5650461652411304E-5</v>
      </c>
      <c r="R3683" s="12">
        <f t="shared" si="6693"/>
        <v>-1.5650461652411304E-5</v>
      </c>
      <c r="S3683" s="4">
        <f t="shared" si="6700"/>
        <v>1</v>
      </c>
      <c r="T3683" s="15" t="str">
        <f t="shared" si="6701"/>
        <v>OK</v>
      </c>
    </row>
    <row r="3684" spans="1:20" x14ac:dyDescent="0.25">
      <c r="A3684" t="s">
        <v>39</v>
      </c>
      <c r="B3684" t="s">
        <v>36</v>
      </c>
      <c r="C3684" s="4">
        <f t="shared" ref="C3684:G3684" si="6714">C3666</f>
        <v>0</v>
      </c>
      <c r="D3684" s="4">
        <f t="shared" si="6714"/>
        <v>-1</v>
      </c>
      <c r="E3684" s="4">
        <f t="shared" si="6714"/>
        <v>0</v>
      </c>
      <c r="F3684" s="4">
        <f t="shared" si="6714"/>
        <v>-1</v>
      </c>
      <c r="G3684" s="4">
        <f t="shared" si="6714"/>
        <v>0</v>
      </c>
      <c r="H3684" s="12">
        <f>H3672</f>
        <v>3.1222310755230369</v>
      </c>
      <c r="I3684" s="12">
        <f t="shared" ref="I3684:K3684" si="6715">I3672</f>
        <v>0.36221479560561182</v>
      </c>
      <c r="J3684" s="12">
        <f t="shared" si="6715"/>
        <v>2.8260994387670717</v>
      </c>
      <c r="K3684" s="12">
        <f t="shared" si="6715"/>
        <v>-7.3459680649736792E-2</v>
      </c>
      <c r="L3684" s="4">
        <f t="shared" si="6696"/>
        <v>-5.9483305142901086</v>
      </c>
      <c r="M3684" s="11">
        <f t="shared" si="6697"/>
        <v>2.603399187005047E-3</v>
      </c>
      <c r="N3684" s="12">
        <f t="shared" si="6698"/>
        <v>6.7776873268985396E-6</v>
      </c>
      <c r="O3684" s="12">
        <f t="shared" si="6699"/>
        <v>-1.3520084602443836E-5</v>
      </c>
      <c r="P3684" s="12">
        <f t="shared" si="6691"/>
        <v>0</v>
      </c>
      <c r="Q3684" s="12">
        <f t="shared" si="6692"/>
        <v>-1.3520084602443836E-5</v>
      </c>
      <c r="R3684" s="12">
        <f t="shared" si="6693"/>
        <v>0</v>
      </c>
      <c r="S3684" s="4">
        <f t="shared" si="6700"/>
        <v>0</v>
      </c>
      <c r="T3684" s="15" t="str">
        <f t="shared" si="6701"/>
        <v>OK</v>
      </c>
    </row>
    <row r="3685" spans="1:20" x14ac:dyDescent="0.25">
      <c r="A3685" t="s">
        <v>40</v>
      </c>
      <c r="B3685" t="s">
        <v>33</v>
      </c>
      <c r="C3685" s="4">
        <f t="shared" ref="C3685:G3685" si="6716">C3667</f>
        <v>1</v>
      </c>
      <c r="D3685" s="4">
        <f t="shared" si="6716"/>
        <v>1</v>
      </c>
      <c r="E3685" s="4">
        <f t="shared" si="6716"/>
        <v>1</v>
      </c>
      <c r="F3685" s="4">
        <f t="shared" si="6716"/>
        <v>1</v>
      </c>
      <c r="G3685" s="4">
        <f t="shared" si="6716"/>
        <v>0</v>
      </c>
      <c r="H3685" s="12">
        <f>H3672</f>
        <v>3.1222310755230369</v>
      </c>
      <c r="I3685" s="12">
        <f t="shared" ref="I3685:K3685" si="6717">I3672</f>
        <v>0.36221479560561182</v>
      </c>
      <c r="J3685" s="12">
        <f t="shared" si="6717"/>
        <v>2.8260994387670717</v>
      </c>
      <c r="K3685" s="12">
        <f t="shared" si="6717"/>
        <v>-7.3459680649736792E-2</v>
      </c>
      <c r="L3685" s="4">
        <f t="shared" si="6696"/>
        <v>6.3105453098957209</v>
      </c>
      <c r="M3685" s="11">
        <f t="shared" si="6697"/>
        <v>0.99818625353576396</v>
      </c>
      <c r="N3685" s="12">
        <f t="shared" si="6698"/>
        <v>3.2896762365287491E-6</v>
      </c>
      <c r="O3685" s="12">
        <f t="shared" si="6699"/>
        <v>-6.5674191957725282E-6</v>
      </c>
      <c r="P3685" s="12">
        <f t="shared" si="6691"/>
        <v>-6.5674191957725282E-6</v>
      </c>
      <c r="Q3685" s="12">
        <f t="shared" si="6692"/>
        <v>-6.5674191957725282E-6</v>
      </c>
      <c r="R3685" s="12">
        <f t="shared" si="6693"/>
        <v>0</v>
      </c>
      <c r="S3685" s="4">
        <f t="shared" si="6700"/>
        <v>1</v>
      </c>
      <c r="T3685" s="15" t="str">
        <f t="shared" si="6701"/>
        <v>OK</v>
      </c>
    </row>
    <row r="3686" spans="1:20" x14ac:dyDescent="0.25">
      <c r="M3686" s="5" t="s">
        <v>47</v>
      </c>
      <c r="N3686" s="11">
        <f>AVERAGE(N3676:N3685)</f>
        <v>9.0812526902205645E-4</v>
      </c>
      <c r="O3686"/>
    </row>
    <row r="3687" spans="1:20" x14ac:dyDescent="0.25">
      <c r="H3687" t="s">
        <v>41</v>
      </c>
      <c r="I3687">
        <f>I3669</f>
        <v>3</v>
      </c>
      <c r="M3687"/>
      <c r="N3687" s="5" t="s">
        <v>46</v>
      </c>
      <c r="O3687" s="11">
        <f>AVERAGE(O3676:O3685)</f>
        <v>-7.8857344224001337E-4</v>
      </c>
      <c r="P3687" s="11">
        <f t="shared" ref="P3687:R3687" si="6718">AVERAGE(P3676:P3685)</f>
        <v>4.0616423563406326E-5</v>
      </c>
      <c r="Q3687" s="11">
        <f t="shared" si="6718"/>
        <v>-9.4469576558667257E-4</v>
      </c>
      <c r="R3687" s="11">
        <f t="shared" si="6718"/>
        <v>3.8752329925909452E-5</v>
      </c>
    </row>
    <row r="3688" spans="1:20" x14ac:dyDescent="0.25">
      <c r="M3688"/>
      <c r="N3688"/>
      <c r="O3688"/>
    </row>
    <row r="3689" spans="1:20" x14ac:dyDescent="0.25">
      <c r="M3689"/>
      <c r="N3689"/>
      <c r="O3689"/>
    </row>
    <row r="3690" spans="1:20" x14ac:dyDescent="0.25">
      <c r="H3690" s="13">
        <f>H3672-O3687*$I3687</f>
        <v>3.1245967958497571</v>
      </c>
      <c r="I3690" s="13">
        <f t="shared" ref="I3690" si="6719">I3672-P3687*$I3687</f>
        <v>0.36209294633492162</v>
      </c>
      <c r="J3690" s="13">
        <f t="shared" ref="J3690" si="6720">J3672-Q3687*$I3687</f>
        <v>2.8289335260638317</v>
      </c>
      <c r="K3690" s="13">
        <f t="shared" ref="K3690" si="6721">K3672-R3687*$I3687</f>
        <v>-7.3575937639514519E-2</v>
      </c>
      <c r="M3690"/>
      <c r="N3690"/>
      <c r="O3690"/>
    </row>
    <row r="3691" spans="1:20" x14ac:dyDescent="0.25">
      <c r="H3691" s="36" t="s">
        <v>18</v>
      </c>
      <c r="I3691" s="36"/>
      <c r="J3691" s="36"/>
      <c r="K3691" s="36"/>
      <c r="M3691"/>
      <c r="N3691"/>
      <c r="O3691" s="37" t="s">
        <v>23</v>
      </c>
      <c r="P3691" s="37"/>
      <c r="Q3691" s="37"/>
      <c r="R3691" s="37"/>
    </row>
    <row r="3692" spans="1:20" x14ac:dyDescent="0.25">
      <c r="A3692" s="14" t="s">
        <v>45</v>
      </c>
      <c r="B3692" s="14">
        <f>B3674+1</f>
        <v>205</v>
      </c>
      <c r="H3692" s="8" t="s">
        <v>19</v>
      </c>
      <c r="I3692" s="8" t="s">
        <v>20</v>
      </c>
      <c r="J3692" s="8" t="s">
        <v>22</v>
      </c>
      <c r="K3692" s="8" t="s">
        <v>21</v>
      </c>
      <c r="M3692"/>
      <c r="N3692"/>
      <c r="O3692" s="8" t="s">
        <v>24</v>
      </c>
      <c r="P3692" s="8" t="s">
        <v>25</v>
      </c>
      <c r="Q3692" s="8" t="s">
        <v>26</v>
      </c>
      <c r="R3692" s="8" t="s">
        <v>27</v>
      </c>
    </row>
    <row r="3693" spans="1:20" ht="30" x14ac:dyDescent="0.25">
      <c r="A3693" s="6" t="s">
        <v>44</v>
      </c>
      <c r="B3693" s="6" t="s">
        <v>13</v>
      </c>
      <c r="C3693" s="7" t="s">
        <v>7</v>
      </c>
      <c r="D3693" s="6" t="s">
        <v>14</v>
      </c>
      <c r="E3693" s="6" t="s">
        <v>1</v>
      </c>
      <c r="F3693" s="6" t="s">
        <v>2</v>
      </c>
      <c r="G3693" s="6" t="s">
        <v>15</v>
      </c>
      <c r="H3693" s="9" t="s">
        <v>14</v>
      </c>
      <c r="I3693" s="9" t="s">
        <v>1</v>
      </c>
      <c r="J3693" s="9" t="s">
        <v>2</v>
      </c>
      <c r="K3693" s="9" t="s">
        <v>15</v>
      </c>
      <c r="L3693" s="6" t="s">
        <v>16</v>
      </c>
      <c r="M3693" s="6" t="s">
        <v>17</v>
      </c>
      <c r="N3693" s="6" t="s">
        <v>28</v>
      </c>
      <c r="O3693" s="9" t="s">
        <v>14</v>
      </c>
      <c r="P3693" s="9" t="s">
        <v>1</v>
      </c>
      <c r="Q3693" s="9" t="s">
        <v>2</v>
      </c>
      <c r="R3693" s="9" t="s">
        <v>15</v>
      </c>
      <c r="S3693" s="7" t="s">
        <v>42</v>
      </c>
      <c r="T3693" s="9" t="s">
        <v>43</v>
      </c>
    </row>
    <row r="3694" spans="1:20" x14ac:dyDescent="0.25">
      <c r="A3694" t="s">
        <v>39</v>
      </c>
      <c r="B3694" t="s">
        <v>29</v>
      </c>
      <c r="C3694" s="4">
        <f>C3676</f>
        <v>0</v>
      </c>
      <c r="D3694" s="4">
        <f t="shared" ref="D3694:G3694" si="6722">D3676</f>
        <v>-1</v>
      </c>
      <c r="E3694" s="4">
        <f t="shared" si="6722"/>
        <v>1</v>
      </c>
      <c r="F3694" s="4">
        <f t="shared" si="6722"/>
        <v>0</v>
      </c>
      <c r="G3694" s="4">
        <f t="shared" si="6722"/>
        <v>1</v>
      </c>
      <c r="H3694" s="12">
        <f>H3690</f>
        <v>3.1245967958497571</v>
      </c>
      <c r="I3694" s="12">
        <f t="shared" ref="I3694:K3694" si="6723">I3690</f>
        <v>0.36209294633492162</v>
      </c>
      <c r="J3694" s="12">
        <f t="shared" si="6723"/>
        <v>2.8289335260638317</v>
      </c>
      <c r="K3694" s="12">
        <f t="shared" si="6723"/>
        <v>-7.3575937639514519E-2</v>
      </c>
      <c r="L3694" s="4">
        <f>SUMPRODUCT(D3694:G3694,H3694:K3694)</f>
        <v>-2.8360797871543499</v>
      </c>
      <c r="M3694" s="11">
        <f>1/(1+EXP(-L3694))</f>
        <v>5.5405347227829145E-2</v>
      </c>
      <c r="N3694" s="12">
        <f>(M3694-C3694)^2</f>
        <v>3.0697525014363146E-3</v>
      </c>
      <c r="O3694" s="12">
        <f>2*D3694*$M3694*(1-$M3694)*($M3694-$C3694)</f>
        <v>-5.7993435963814765E-3</v>
      </c>
      <c r="P3694" s="12">
        <f t="shared" ref="P3694:P3703" si="6724">2*E3694*$M3694*(1-$M3694)*($M3694-$C3694)</f>
        <v>5.7993435963814765E-3</v>
      </c>
      <c r="Q3694" s="12">
        <f t="shared" ref="Q3694:Q3703" si="6725">2*F3694*$M3694*(1-$M3694)*($M3694-$C3694)</f>
        <v>0</v>
      </c>
      <c r="R3694" s="12">
        <f t="shared" ref="R3694:R3703" si="6726">2*G3694*$M3694*(1-$M3694)*($M3694-$C3694)</f>
        <v>5.7993435963814765E-3</v>
      </c>
      <c r="S3694" s="4">
        <f>IF(M3694&gt;0.5,1,0)</f>
        <v>0</v>
      </c>
      <c r="T3694" s="15" t="str">
        <f>IF(S3694=C3694,"OK","FAUX")</f>
        <v>OK</v>
      </c>
    </row>
    <row r="3695" spans="1:20" x14ac:dyDescent="0.25">
      <c r="A3695" t="s">
        <v>40</v>
      </c>
      <c r="B3695" t="s">
        <v>34</v>
      </c>
      <c r="C3695" s="4">
        <f t="shared" ref="C3695:G3695" si="6727">C3677</f>
        <v>1</v>
      </c>
      <c r="D3695" s="4">
        <f t="shared" si="6727"/>
        <v>0</v>
      </c>
      <c r="E3695" s="4">
        <f t="shared" si="6727"/>
        <v>1</v>
      </c>
      <c r="F3695" s="4">
        <f t="shared" si="6727"/>
        <v>1</v>
      </c>
      <c r="G3695" s="4">
        <f t="shared" si="6727"/>
        <v>1</v>
      </c>
      <c r="H3695" s="12">
        <f>H3690</f>
        <v>3.1245967958497571</v>
      </c>
      <c r="I3695" s="12">
        <f t="shared" ref="I3695:K3695" si="6728">I3690</f>
        <v>0.36209294633492162</v>
      </c>
      <c r="J3695" s="12">
        <f t="shared" si="6728"/>
        <v>2.8289335260638317</v>
      </c>
      <c r="K3695" s="12">
        <f t="shared" si="6728"/>
        <v>-7.3575937639514519E-2</v>
      </c>
      <c r="L3695" s="4">
        <f t="shared" ref="L3695:L3703" si="6729">SUMPRODUCT(D3695:G3695,H3695:K3695)</f>
        <v>3.1174505347592389</v>
      </c>
      <c r="M3695" s="11">
        <f t="shared" ref="M3695:M3703" si="6730">1/(1+EXP(-L3695))</f>
        <v>0.95760685080475871</v>
      </c>
      <c r="N3695" s="12">
        <f t="shared" ref="N3695:N3703" si="6731">(M3695-C3695)^2</f>
        <v>1.7971790986899868E-3</v>
      </c>
      <c r="O3695" s="12">
        <f t="shared" ref="O3695:O3703" si="6732">2*D3695*$M3695*(1-$M3695)*($M3695-$C3695)</f>
        <v>0</v>
      </c>
      <c r="P3695" s="12">
        <f t="shared" si="6724"/>
        <v>-3.4419820340573057E-3</v>
      </c>
      <c r="Q3695" s="12">
        <f t="shared" si="6725"/>
        <v>-3.4419820340573057E-3</v>
      </c>
      <c r="R3695" s="12">
        <f t="shared" si="6726"/>
        <v>-3.4419820340573057E-3</v>
      </c>
      <c r="S3695" s="4">
        <f t="shared" ref="S3695:S3703" si="6733">IF(M3695&gt;0.5,1,0)</f>
        <v>1</v>
      </c>
      <c r="T3695" s="15" t="str">
        <f t="shared" ref="T3695:T3703" si="6734">IF(S3695=C3695,"OK","FAUX")</f>
        <v>OK</v>
      </c>
    </row>
    <row r="3696" spans="1:20" x14ac:dyDescent="0.25">
      <c r="A3696" t="s">
        <v>39</v>
      </c>
      <c r="B3696" t="s">
        <v>35</v>
      </c>
      <c r="C3696" s="4">
        <f t="shared" ref="C3696:G3696" si="6735">C3678</f>
        <v>0</v>
      </c>
      <c r="D3696" s="4">
        <f t="shared" si="6735"/>
        <v>-1</v>
      </c>
      <c r="E3696" s="4">
        <f t="shared" si="6735"/>
        <v>1</v>
      </c>
      <c r="F3696" s="4">
        <f t="shared" si="6735"/>
        <v>-1</v>
      </c>
      <c r="G3696" s="4">
        <f t="shared" si="6735"/>
        <v>0</v>
      </c>
      <c r="H3696" s="12">
        <f>H3690</f>
        <v>3.1245967958497571</v>
      </c>
      <c r="I3696" s="12">
        <f t="shared" ref="I3696:K3696" si="6736">I3690</f>
        <v>0.36209294633492162</v>
      </c>
      <c r="J3696" s="12">
        <f t="shared" si="6736"/>
        <v>2.8289335260638317</v>
      </c>
      <c r="K3696" s="12">
        <f t="shared" si="6736"/>
        <v>-7.3575937639514519E-2</v>
      </c>
      <c r="L3696" s="4">
        <f t="shared" si="6729"/>
        <v>-5.5914373755786677</v>
      </c>
      <c r="M3696" s="11">
        <f t="shared" si="6730"/>
        <v>3.7158043849366547E-3</v>
      </c>
      <c r="N3696" s="12">
        <f t="shared" si="6731"/>
        <v>1.3807202227114471E-5</v>
      </c>
      <c r="O3696" s="12">
        <f t="shared" si="6732"/>
        <v>-2.7511794729070501E-5</v>
      </c>
      <c r="P3696" s="12">
        <f t="shared" si="6724"/>
        <v>2.7511794729070501E-5</v>
      </c>
      <c r="Q3696" s="12">
        <f t="shared" si="6725"/>
        <v>-2.7511794729070501E-5</v>
      </c>
      <c r="R3696" s="12">
        <f t="shared" si="6726"/>
        <v>0</v>
      </c>
      <c r="S3696" s="4">
        <f t="shared" si="6733"/>
        <v>0</v>
      </c>
      <c r="T3696" s="15" t="str">
        <f t="shared" si="6734"/>
        <v>OK</v>
      </c>
    </row>
    <row r="3697" spans="1:20" x14ac:dyDescent="0.25">
      <c r="A3697" t="s">
        <v>39</v>
      </c>
      <c r="B3697" t="s">
        <v>37</v>
      </c>
      <c r="C3697" s="4">
        <f t="shared" ref="C3697:G3697" si="6737">C3679</f>
        <v>0</v>
      </c>
      <c r="D3697" s="4">
        <f t="shared" si="6737"/>
        <v>-1</v>
      </c>
      <c r="E3697" s="4">
        <f t="shared" si="6737"/>
        <v>0</v>
      </c>
      <c r="F3697" s="4">
        <f t="shared" si="6737"/>
        <v>-1</v>
      </c>
      <c r="G3697" s="4">
        <f t="shared" si="6737"/>
        <v>1</v>
      </c>
      <c r="H3697" s="12">
        <f>H3690</f>
        <v>3.1245967958497571</v>
      </c>
      <c r="I3697" s="12">
        <f t="shared" ref="I3697:K3697" si="6738">I3690</f>
        <v>0.36209294633492162</v>
      </c>
      <c r="J3697" s="12">
        <f t="shared" si="6738"/>
        <v>2.8289335260638317</v>
      </c>
      <c r="K3697" s="12">
        <f t="shared" si="6738"/>
        <v>-7.3575937639514519E-2</v>
      </c>
      <c r="L3697" s="4">
        <f t="shared" si="6729"/>
        <v>-6.0271062595531033</v>
      </c>
      <c r="M3697" s="11">
        <f t="shared" si="6730"/>
        <v>2.4066589547062376E-3</v>
      </c>
      <c r="N3697" s="12">
        <f t="shared" si="6731"/>
        <v>5.7920073242677197E-6</v>
      </c>
      <c r="O3697" s="12">
        <f t="shared" si="6732"/>
        <v>-1.1556135875950095E-5</v>
      </c>
      <c r="P3697" s="12">
        <f t="shared" si="6724"/>
        <v>0</v>
      </c>
      <c r="Q3697" s="12">
        <f t="shared" si="6725"/>
        <v>-1.1556135875950095E-5</v>
      </c>
      <c r="R3697" s="12">
        <f t="shared" si="6726"/>
        <v>1.1556135875950095E-5</v>
      </c>
      <c r="S3697" s="4">
        <f t="shared" si="6733"/>
        <v>0</v>
      </c>
      <c r="T3697" s="15" t="str">
        <f t="shared" si="6734"/>
        <v>OK</v>
      </c>
    </row>
    <row r="3698" spans="1:20" x14ac:dyDescent="0.25">
      <c r="A3698" t="s">
        <v>40</v>
      </c>
      <c r="B3698" t="s">
        <v>32</v>
      </c>
      <c r="C3698" s="4">
        <f t="shared" ref="C3698:G3698" si="6739">C3680</f>
        <v>1</v>
      </c>
      <c r="D3698" s="4">
        <f t="shared" si="6739"/>
        <v>1</v>
      </c>
      <c r="E3698" s="4">
        <f t="shared" si="6739"/>
        <v>1</v>
      </c>
      <c r="F3698" s="4">
        <f t="shared" si="6739"/>
        <v>0</v>
      </c>
      <c r="G3698" s="4">
        <f t="shared" si="6739"/>
        <v>1</v>
      </c>
      <c r="H3698" s="12">
        <f>H3690</f>
        <v>3.1245967958497571</v>
      </c>
      <c r="I3698" s="12">
        <f t="shared" ref="I3698:K3698" si="6740">I3690</f>
        <v>0.36209294633492162</v>
      </c>
      <c r="J3698" s="12">
        <f t="shared" si="6740"/>
        <v>2.8289335260638317</v>
      </c>
      <c r="K3698" s="12">
        <f t="shared" si="6740"/>
        <v>-7.3575937639514519E-2</v>
      </c>
      <c r="L3698" s="4">
        <f t="shared" si="6729"/>
        <v>3.4131138045451643</v>
      </c>
      <c r="M3698" s="11">
        <f t="shared" si="6730"/>
        <v>0.96811186987636288</v>
      </c>
      <c r="N3698" s="12">
        <f t="shared" si="6731"/>
        <v>1.0168528427820127E-3</v>
      </c>
      <c r="O3698" s="12">
        <f t="shared" si="6732"/>
        <v>-1.9688546140295793E-3</v>
      </c>
      <c r="P3698" s="12">
        <f t="shared" si="6724"/>
        <v>-1.9688546140295793E-3</v>
      </c>
      <c r="Q3698" s="12">
        <f t="shared" si="6725"/>
        <v>0</v>
      </c>
      <c r="R3698" s="12">
        <f t="shared" si="6726"/>
        <v>-1.9688546140295793E-3</v>
      </c>
      <c r="S3698" s="4">
        <f t="shared" si="6733"/>
        <v>1</v>
      </c>
      <c r="T3698" s="15" t="str">
        <f t="shared" si="6734"/>
        <v>OK</v>
      </c>
    </row>
    <row r="3699" spans="1:20" x14ac:dyDescent="0.25">
      <c r="A3699" t="s">
        <v>40</v>
      </c>
      <c r="B3699" t="s">
        <v>38</v>
      </c>
      <c r="C3699" s="4">
        <f t="shared" ref="C3699:G3699" si="6741">C3681</f>
        <v>1</v>
      </c>
      <c r="D3699" s="4">
        <f t="shared" si="6741"/>
        <v>1</v>
      </c>
      <c r="E3699" s="4">
        <f t="shared" si="6741"/>
        <v>1</v>
      </c>
      <c r="F3699" s="4">
        <f t="shared" si="6741"/>
        <v>1</v>
      </c>
      <c r="G3699" s="4">
        <f t="shared" si="6741"/>
        <v>0</v>
      </c>
      <c r="H3699" s="12">
        <f>H3690</f>
        <v>3.1245967958497571</v>
      </c>
      <c r="I3699" s="12">
        <f t="shared" ref="I3699:K3699" si="6742">I3690</f>
        <v>0.36209294633492162</v>
      </c>
      <c r="J3699" s="12">
        <f t="shared" si="6742"/>
        <v>2.8289335260638317</v>
      </c>
      <c r="K3699" s="12">
        <f t="shared" si="6742"/>
        <v>-7.3575937639514519E-2</v>
      </c>
      <c r="L3699" s="4">
        <f t="shared" si="6729"/>
        <v>6.3156232682485101</v>
      </c>
      <c r="M3699" s="11">
        <f t="shared" si="6730"/>
        <v>0.99819542374172487</v>
      </c>
      <c r="N3699" s="12">
        <f t="shared" si="6731"/>
        <v>3.2564954719302529E-6</v>
      </c>
      <c r="O3699" s="12">
        <f t="shared" si="6732"/>
        <v>-6.5012377550328542E-6</v>
      </c>
      <c r="P3699" s="12">
        <f t="shared" si="6724"/>
        <v>-6.5012377550328542E-6</v>
      </c>
      <c r="Q3699" s="12">
        <f t="shared" si="6725"/>
        <v>-6.5012377550328542E-6</v>
      </c>
      <c r="R3699" s="12">
        <f t="shared" si="6726"/>
        <v>0</v>
      </c>
      <c r="S3699" s="4">
        <f t="shared" si="6733"/>
        <v>1</v>
      </c>
      <c r="T3699" s="15" t="str">
        <f t="shared" si="6734"/>
        <v>OK</v>
      </c>
    </row>
    <row r="3700" spans="1:20" x14ac:dyDescent="0.25">
      <c r="A3700" t="s">
        <v>39</v>
      </c>
      <c r="B3700" t="s">
        <v>31</v>
      </c>
      <c r="C3700" s="4">
        <f t="shared" ref="C3700:G3700" si="6743">C3682</f>
        <v>0</v>
      </c>
      <c r="D3700" s="4">
        <f t="shared" si="6743"/>
        <v>0</v>
      </c>
      <c r="E3700" s="4">
        <f t="shared" si="6743"/>
        <v>0</v>
      </c>
      <c r="F3700" s="4">
        <f t="shared" si="6743"/>
        <v>-1</v>
      </c>
      <c r="G3700" s="4">
        <f t="shared" si="6743"/>
        <v>0</v>
      </c>
      <c r="H3700" s="12">
        <f>H3690</f>
        <v>3.1245967958497571</v>
      </c>
      <c r="I3700" s="12">
        <f t="shared" ref="I3700:K3700" si="6744">I3690</f>
        <v>0.36209294633492162</v>
      </c>
      <c r="J3700" s="12">
        <f t="shared" si="6744"/>
        <v>2.8289335260638317</v>
      </c>
      <c r="K3700" s="12">
        <f t="shared" si="6744"/>
        <v>-7.3575937639514519E-2</v>
      </c>
      <c r="L3700" s="4">
        <f t="shared" si="6729"/>
        <v>-2.8289335260638317</v>
      </c>
      <c r="M3700" s="11">
        <f t="shared" si="6730"/>
        <v>5.5780541518687693E-2</v>
      </c>
      <c r="N3700" s="12">
        <f t="shared" si="6731"/>
        <v>3.1114688121180417E-3</v>
      </c>
      <c r="O3700" s="12">
        <f t="shared" si="6732"/>
        <v>0</v>
      </c>
      <c r="P3700" s="12">
        <f t="shared" si="6724"/>
        <v>0</v>
      </c>
      <c r="Q3700" s="12">
        <f t="shared" si="6725"/>
        <v>-5.8758187937191777E-3</v>
      </c>
      <c r="R3700" s="12">
        <f t="shared" si="6726"/>
        <v>0</v>
      </c>
      <c r="S3700" s="4">
        <f t="shared" si="6733"/>
        <v>0</v>
      </c>
      <c r="T3700" s="15" t="str">
        <f t="shared" si="6734"/>
        <v>OK</v>
      </c>
    </row>
    <row r="3701" spans="1:20" x14ac:dyDescent="0.25">
      <c r="A3701" t="s">
        <v>40</v>
      </c>
      <c r="B3701" t="s">
        <v>30</v>
      </c>
      <c r="C3701" s="4">
        <f t="shared" ref="C3701:G3701" si="6745">C3683</f>
        <v>1</v>
      </c>
      <c r="D3701" s="4">
        <f t="shared" si="6745"/>
        <v>1</v>
      </c>
      <c r="E3701" s="4">
        <f t="shared" si="6745"/>
        <v>0</v>
      </c>
      <c r="F3701" s="4">
        <f t="shared" si="6745"/>
        <v>1</v>
      </c>
      <c r="G3701" s="4">
        <f t="shared" si="6745"/>
        <v>1</v>
      </c>
      <c r="H3701" s="12">
        <f>H3690</f>
        <v>3.1245967958497571</v>
      </c>
      <c r="I3701" s="12">
        <f t="shared" ref="I3701:K3701" si="6746">I3690</f>
        <v>0.36209294633492162</v>
      </c>
      <c r="J3701" s="12">
        <f t="shared" si="6746"/>
        <v>2.8289335260638317</v>
      </c>
      <c r="K3701" s="12">
        <f t="shared" si="6746"/>
        <v>-7.3575937639514519E-2</v>
      </c>
      <c r="L3701" s="4">
        <f t="shared" si="6729"/>
        <v>5.8799543842740745</v>
      </c>
      <c r="M3701" s="11">
        <f t="shared" si="6730"/>
        <v>0.99721287700153993</v>
      </c>
      <c r="N3701" s="12">
        <f t="shared" si="6731"/>
        <v>7.7680546085450376E-6</v>
      </c>
      <c r="O3701" s="12">
        <f t="shared" si="6732"/>
        <v>-1.5492808169784536E-5</v>
      </c>
      <c r="P3701" s="12">
        <f t="shared" si="6724"/>
        <v>0</v>
      </c>
      <c r="Q3701" s="12">
        <f t="shared" si="6725"/>
        <v>-1.5492808169784536E-5</v>
      </c>
      <c r="R3701" s="12">
        <f t="shared" si="6726"/>
        <v>-1.5492808169784536E-5</v>
      </c>
      <c r="S3701" s="4">
        <f t="shared" si="6733"/>
        <v>1</v>
      </c>
      <c r="T3701" s="15" t="str">
        <f t="shared" si="6734"/>
        <v>OK</v>
      </c>
    </row>
    <row r="3702" spans="1:20" x14ac:dyDescent="0.25">
      <c r="A3702" t="s">
        <v>39</v>
      </c>
      <c r="B3702" t="s">
        <v>36</v>
      </c>
      <c r="C3702" s="4">
        <f t="shared" ref="C3702:G3702" si="6747">C3684</f>
        <v>0</v>
      </c>
      <c r="D3702" s="4">
        <f t="shared" si="6747"/>
        <v>-1</v>
      </c>
      <c r="E3702" s="4">
        <f t="shared" si="6747"/>
        <v>0</v>
      </c>
      <c r="F3702" s="4">
        <f t="shared" si="6747"/>
        <v>-1</v>
      </c>
      <c r="G3702" s="4">
        <f t="shared" si="6747"/>
        <v>0</v>
      </c>
      <c r="H3702" s="12">
        <f>H3690</f>
        <v>3.1245967958497571</v>
      </c>
      <c r="I3702" s="12">
        <f t="shared" ref="I3702:K3702" si="6748">I3690</f>
        <v>0.36209294633492162</v>
      </c>
      <c r="J3702" s="12">
        <f t="shared" si="6748"/>
        <v>2.8289335260638317</v>
      </c>
      <c r="K3702" s="12">
        <f t="shared" si="6748"/>
        <v>-7.3575937639514519E-2</v>
      </c>
      <c r="L3702" s="4">
        <f t="shared" si="6729"/>
        <v>-5.9535303219135889</v>
      </c>
      <c r="M3702" s="11">
        <f t="shared" si="6730"/>
        <v>2.5899321158627669E-3</v>
      </c>
      <c r="N3702" s="12">
        <f t="shared" si="6731"/>
        <v>6.7077483647773889E-6</v>
      </c>
      <c r="O3702" s="12">
        <f t="shared" si="6732"/>
        <v>-1.3380751503724651E-5</v>
      </c>
      <c r="P3702" s="12">
        <f t="shared" si="6724"/>
        <v>0</v>
      </c>
      <c r="Q3702" s="12">
        <f t="shared" si="6725"/>
        <v>-1.3380751503724651E-5</v>
      </c>
      <c r="R3702" s="12">
        <f t="shared" si="6726"/>
        <v>0</v>
      </c>
      <c r="S3702" s="4">
        <f t="shared" si="6733"/>
        <v>0</v>
      </c>
      <c r="T3702" s="15" t="str">
        <f t="shared" si="6734"/>
        <v>OK</v>
      </c>
    </row>
    <row r="3703" spans="1:20" x14ac:dyDescent="0.25">
      <c r="A3703" t="s">
        <v>40</v>
      </c>
      <c r="B3703" t="s">
        <v>33</v>
      </c>
      <c r="C3703" s="4">
        <f t="shared" ref="C3703:G3703" si="6749">C3685</f>
        <v>1</v>
      </c>
      <c r="D3703" s="4">
        <f t="shared" si="6749"/>
        <v>1</v>
      </c>
      <c r="E3703" s="4">
        <f t="shared" si="6749"/>
        <v>1</v>
      </c>
      <c r="F3703" s="4">
        <f t="shared" si="6749"/>
        <v>1</v>
      </c>
      <c r="G3703" s="4">
        <f t="shared" si="6749"/>
        <v>0</v>
      </c>
      <c r="H3703" s="12">
        <f>H3690</f>
        <v>3.1245967958497571</v>
      </c>
      <c r="I3703" s="12">
        <f t="shared" ref="I3703:K3703" si="6750">I3690</f>
        <v>0.36209294633492162</v>
      </c>
      <c r="J3703" s="12">
        <f t="shared" si="6750"/>
        <v>2.8289335260638317</v>
      </c>
      <c r="K3703" s="12">
        <f t="shared" si="6750"/>
        <v>-7.3575937639514519E-2</v>
      </c>
      <c r="L3703" s="4">
        <f t="shared" si="6729"/>
        <v>6.3156232682485101</v>
      </c>
      <c r="M3703" s="11">
        <f t="shared" si="6730"/>
        <v>0.99819542374172487</v>
      </c>
      <c r="N3703" s="12">
        <f t="shared" si="6731"/>
        <v>3.2564954719302529E-6</v>
      </c>
      <c r="O3703" s="12">
        <f t="shared" si="6732"/>
        <v>-6.5012377550328542E-6</v>
      </c>
      <c r="P3703" s="12">
        <f t="shared" si="6724"/>
        <v>-6.5012377550328542E-6</v>
      </c>
      <c r="Q3703" s="12">
        <f t="shared" si="6725"/>
        <v>-6.5012377550328542E-6</v>
      </c>
      <c r="R3703" s="12">
        <f t="shared" si="6726"/>
        <v>0</v>
      </c>
      <c r="S3703" s="4">
        <f t="shared" si="6733"/>
        <v>1</v>
      </c>
      <c r="T3703" s="15" t="str">
        <f t="shared" si="6734"/>
        <v>OK</v>
      </c>
    </row>
    <row r="3704" spans="1:20" x14ac:dyDescent="0.25">
      <c r="M3704" s="5" t="s">
        <v>47</v>
      </c>
      <c r="N3704" s="11">
        <f>AVERAGE(N3694:N3703)</f>
        <v>9.0358412584949231E-4</v>
      </c>
      <c r="O3704"/>
    </row>
    <row r="3705" spans="1:20" x14ac:dyDescent="0.25">
      <c r="H3705" t="s">
        <v>41</v>
      </c>
      <c r="I3705">
        <f>I3687</f>
        <v>3</v>
      </c>
      <c r="M3705"/>
      <c r="N3705" s="5" t="s">
        <v>46</v>
      </c>
      <c r="O3705" s="11">
        <f>AVERAGE(O3694:O3703)</f>
        <v>-7.849142176199654E-4</v>
      </c>
      <c r="P3705" s="11">
        <f t="shared" ref="P3705:R3705" si="6751">AVERAGE(P3694:P3703)</f>
        <v>4.0301626751359619E-5</v>
      </c>
      <c r="Q3705" s="11">
        <f t="shared" si="6751"/>
        <v>-9.3987447935650809E-4</v>
      </c>
      <c r="R3705" s="11">
        <f t="shared" si="6751"/>
        <v>3.8457027600075709E-5</v>
      </c>
    </row>
    <row r="3706" spans="1:20" x14ac:dyDescent="0.25">
      <c r="M3706"/>
      <c r="N3706"/>
      <c r="O3706"/>
    </row>
    <row r="3707" spans="1:20" x14ac:dyDescent="0.25">
      <c r="M3707"/>
      <c r="N3707"/>
      <c r="O3707"/>
    </row>
    <row r="3708" spans="1:20" x14ac:dyDescent="0.25">
      <c r="H3708" s="13">
        <f>H3690-O3705*$I3705</f>
        <v>3.1269515385026172</v>
      </c>
      <c r="I3708" s="13">
        <f t="shared" ref="I3708" si="6752">I3690-P3705*$I3705</f>
        <v>0.36197204145466755</v>
      </c>
      <c r="J3708" s="13">
        <f t="shared" ref="J3708" si="6753">J3690-Q3705*$I3705</f>
        <v>2.8317531495019015</v>
      </c>
      <c r="K3708" s="13">
        <f t="shared" ref="K3708" si="6754">K3690-R3705*$I3705</f>
        <v>-7.3691308722314747E-2</v>
      </c>
      <c r="M3708"/>
      <c r="N3708"/>
      <c r="O3708"/>
    </row>
    <row r="3709" spans="1:20" x14ac:dyDescent="0.25">
      <c r="H3709" s="36" t="s">
        <v>18</v>
      </c>
      <c r="I3709" s="36"/>
      <c r="J3709" s="36"/>
      <c r="K3709" s="36"/>
      <c r="M3709"/>
      <c r="N3709"/>
      <c r="O3709" s="37" t="s">
        <v>23</v>
      </c>
      <c r="P3709" s="37"/>
      <c r="Q3709" s="37"/>
      <c r="R3709" s="37"/>
    </row>
    <row r="3710" spans="1:20" x14ac:dyDescent="0.25">
      <c r="A3710" s="14" t="s">
        <v>45</v>
      </c>
      <c r="B3710" s="14">
        <f>B3692+1</f>
        <v>206</v>
      </c>
      <c r="H3710" s="8" t="s">
        <v>19</v>
      </c>
      <c r="I3710" s="8" t="s">
        <v>20</v>
      </c>
      <c r="J3710" s="8" t="s">
        <v>22</v>
      </c>
      <c r="K3710" s="8" t="s">
        <v>21</v>
      </c>
      <c r="M3710"/>
      <c r="N3710"/>
      <c r="O3710" s="8" t="s">
        <v>24</v>
      </c>
      <c r="P3710" s="8" t="s">
        <v>25</v>
      </c>
      <c r="Q3710" s="8" t="s">
        <v>26</v>
      </c>
      <c r="R3710" s="8" t="s">
        <v>27</v>
      </c>
    </row>
    <row r="3711" spans="1:20" ht="30" x14ac:dyDescent="0.25">
      <c r="A3711" s="6" t="s">
        <v>44</v>
      </c>
      <c r="B3711" s="6" t="s">
        <v>13</v>
      </c>
      <c r="C3711" s="7" t="s">
        <v>7</v>
      </c>
      <c r="D3711" s="6" t="s">
        <v>14</v>
      </c>
      <c r="E3711" s="6" t="s">
        <v>1</v>
      </c>
      <c r="F3711" s="6" t="s">
        <v>2</v>
      </c>
      <c r="G3711" s="6" t="s">
        <v>15</v>
      </c>
      <c r="H3711" s="9" t="s">
        <v>14</v>
      </c>
      <c r="I3711" s="9" t="s">
        <v>1</v>
      </c>
      <c r="J3711" s="9" t="s">
        <v>2</v>
      </c>
      <c r="K3711" s="9" t="s">
        <v>15</v>
      </c>
      <c r="L3711" s="6" t="s">
        <v>16</v>
      </c>
      <c r="M3711" s="6" t="s">
        <v>17</v>
      </c>
      <c r="N3711" s="6" t="s">
        <v>28</v>
      </c>
      <c r="O3711" s="9" t="s">
        <v>14</v>
      </c>
      <c r="P3711" s="9" t="s">
        <v>1</v>
      </c>
      <c r="Q3711" s="9" t="s">
        <v>2</v>
      </c>
      <c r="R3711" s="9" t="s">
        <v>15</v>
      </c>
      <c r="S3711" s="7" t="s">
        <v>42</v>
      </c>
      <c r="T3711" s="9" t="s">
        <v>43</v>
      </c>
    </row>
    <row r="3712" spans="1:20" x14ac:dyDescent="0.25">
      <c r="A3712" t="s">
        <v>39</v>
      </c>
      <c r="B3712" t="s">
        <v>29</v>
      </c>
      <c r="C3712" s="4">
        <f>C3694</f>
        <v>0</v>
      </c>
      <c r="D3712" s="4">
        <f t="shared" ref="D3712:G3712" si="6755">D3694</f>
        <v>-1</v>
      </c>
      <c r="E3712" s="4">
        <f t="shared" si="6755"/>
        <v>1</v>
      </c>
      <c r="F3712" s="4">
        <f t="shared" si="6755"/>
        <v>0</v>
      </c>
      <c r="G3712" s="4">
        <f t="shared" si="6755"/>
        <v>1</v>
      </c>
      <c r="H3712" s="12">
        <f>H3708</f>
        <v>3.1269515385026172</v>
      </c>
      <c r="I3712" s="12">
        <f t="shared" ref="I3712:K3712" si="6756">I3708</f>
        <v>0.36197204145466755</v>
      </c>
      <c r="J3712" s="12">
        <f t="shared" si="6756"/>
        <v>2.8317531495019015</v>
      </c>
      <c r="K3712" s="12">
        <f t="shared" si="6756"/>
        <v>-7.3691308722314747E-2</v>
      </c>
      <c r="L3712" s="4">
        <f>SUMPRODUCT(D3712:G3712,H3712:K3712)</f>
        <v>-2.8386708057702643</v>
      </c>
      <c r="M3712" s="11">
        <f>1/(1+EXP(-L3712))</f>
        <v>5.5269900831279146E-2</v>
      </c>
      <c r="N3712" s="12">
        <f>(M3712-C3712)^2</f>
        <v>3.0547619378994313E-3</v>
      </c>
      <c r="O3712" s="12">
        <f>2*D3712*$M3712*(1-$M3712)*($M3712-$C3712)</f>
        <v>-5.7718510970571277E-3</v>
      </c>
      <c r="P3712" s="12">
        <f t="shared" ref="P3712:P3721" si="6757">2*E3712*$M3712*(1-$M3712)*($M3712-$C3712)</f>
        <v>5.7718510970571277E-3</v>
      </c>
      <c r="Q3712" s="12">
        <f t="shared" ref="Q3712:Q3721" si="6758">2*F3712*$M3712*(1-$M3712)*($M3712-$C3712)</f>
        <v>0</v>
      </c>
      <c r="R3712" s="12">
        <f t="shared" ref="R3712:R3721" si="6759">2*G3712*$M3712*(1-$M3712)*($M3712-$C3712)</f>
        <v>5.7718510970571277E-3</v>
      </c>
      <c r="S3712" s="4">
        <f>IF(M3712&gt;0.5,1,0)</f>
        <v>0</v>
      </c>
      <c r="T3712" s="15" t="str">
        <f>IF(S3712=C3712,"OK","FAUX")</f>
        <v>OK</v>
      </c>
    </row>
    <row r="3713" spans="1:20" x14ac:dyDescent="0.25">
      <c r="A3713" t="s">
        <v>40</v>
      </c>
      <c r="B3713" t="s">
        <v>34</v>
      </c>
      <c r="C3713" s="4">
        <f t="shared" ref="C3713:G3713" si="6760">C3695</f>
        <v>1</v>
      </c>
      <c r="D3713" s="4">
        <f t="shared" si="6760"/>
        <v>0</v>
      </c>
      <c r="E3713" s="4">
        <f t="shared" si="6760"/>
        <v>1</v>
      </c>
      <c r="F3713" s="4">
        <f t="shared" si="6760"/>
        <v>1</v>
      </c>
      <c r="G3713" s="4">
        <f t="shared" si="6760"/>
        <v>1</v>
      </c>
      <c r="H3713" s="12">
        <f>H3708</f>
        <v>3.1269515385026172</v>
      </c>
      <c r="I3713" s="12">
        <f t="shared" ref="I3713:K3713" si="6761">I3708</f>
        <v>0.36197204145466755</v>
      </c>
      <c r="J3713" s="12">
        <f t="shared" si="6761"/>
        <v>2.8317531495019015</v>
      </c>
      <c r="K3713" s="12">
        <f t="shared" si="6761"/>
        <v>-7.3691308722314747E-2</v>
      </c>
      <c r="L3713" s="4">
        <f t="shared" ref="L3713:L3721" si="6762">SUMPRODUCT(D3713:G3713,H3713:K3713)</f>
        <v>3.1200338822342544</v>
      </c>
      <c r="M3713" s="11">
        <f t="shared" ref="M3713:M3721" si="6763">1/(1+EXP(-L3713))</f>
        <v>0.95771160041281289</v>
      </c>
      <c r="N3713" s="12">
        <f t="shared" ref="N3713:N3721" si="6764">(M3713-C3713)^2</f>
        <v>1.7883087396456069E-3</v>
      </c>
      <c r="O3713" s="12">
        <f t="shared" ref="O3713:O3721" si="6765">2*D3713*$M3713*(1-$M3713)*($M3713-$C3713)</f>
        <v>0</v>
      </c>
      <c r="P3713" s="12">
        <f t="shared" si="6757"/>
        <v>-3.4253680501564292E-3</v>
      </c>
      <c r="Q3713" s="12">
        <f t="shared" si="6758"/>
        <v>-3.4253680501564292E-3</v>
      </c>
      <c r="R3713" s="12">
        <f t="shared" si="6759"/>
        <v>-3.4253680501564292E-3</v>
      </c>
      <c r="S3713" s="4">
        <f t="shared" ref="S3713:S3721" si="6766">IF(M3713&gt;0.5,1,0)</f>
        <v>1</v>
      </c>
      <c r="T3713" s="15" t="str">
        <f t="shared" ref="T3713:T3721" si="6767">IF(S3713=C3713,"OK","FAUX")</f>
        <v>OK</v>
      </c>
    </row>
    <row r="3714" spans="1:20" x14ac:dyDescent="0.25">
      <c r="A3714" t="s">
        <v>39</v>
      </c>
      <c r="B3714" t="s">
        <v>35</v>
      </c>
      <c r="C3714" s="4">
        <f t="shared" ref="C3714:G3714" si="6768">C3696</f>
        <v>0</v>
      </c>
      <c r="D3714" s="4">
        <f t="shared" si="6768"/>
        <v>-1</v>
      </c>
      <c r="E3714" s="4">
        <f t="shared" si="6768"/>
        <v>1</v>
      </c>
      <c r="F3714" s="4">
        <f t="shared" si="6768"/>
        <v>-1</v>
      </c>
      <c r="G3714" s="4">
        <f t="shared" si="6768"/>
        <v>0</v>
      </c>
      <c r="H3714" s="12">
        <f>H3708</f>
        <v>3.1269515385026172</v>
      </c>
      <c r="I3714" s="12">
        <f t="shared" ref="I3714:K3714" si="6769">I3708</f>
        <v>0.36197204145466755</v>
      </c>
      <c r="J3714" s="12">
        <f t="shared" si="6769"/>
        <v>2.8317531495019015</v>
      </c>
      <c r="K3714" s="12">
        <f t="shared" si="6769"/>
        <v>-7.3691308722314747E-2</v>
      </c>
      <c r="L3714" s="4">
        <f t="shared" si="6762"/>
        <v>-5.5967326465498513</v>
      </c>
      <c r="M3714" s="11">
        <f t="shared" si="6763"/>
        <v>3.6962527333496602E-3</v>
      </c>
      <c r="N3714" s="12">
        <f t="shared" si="6764"/>
        <v>1.3662284268794834E-5</v>
      </c>
      <c r="O3714" s="12">
        <f t="shared" si="6765"/>
        <v>-2.7223570026445005E-5</v>
      </c>
      <c r="P3714" s="12">
        <f t="shared" si="6757"/>
        <v>2.7223570026445005E-5</v>
      </c>
      <c r="Q3714" s="12">
        <f t="shared" si="6758"/>
        <v>-2.7223570026445005E-5</v>
      </c>
      <c r="R3714" s="12">
        <f t="shared" si="6759"/>
        <v>0</v>
      </c>
      <c r="S3714" s="4">
        <f t="shared" si="6766"/>
        <v>0</v>
      </c>
      <c r="T3714" s="15" t="str">
        <f t="shared" si="6767"/>
        <v>OK</v>
      </c>
    </row>
    <row r="3715" spans="1:20" x14ac:dyDescent="0.25">
      <c r="A3715" t="s">
        <v>39</v>
      </c>
      <c r="B3715" t="s">
        <v>37</v>
      </c>
      <c r="C3715" s="4">
        <f t="shared" ref="C3715:G3715" si="6770">C3697</f>
        <v>0</v>
      </c>
      <c r="D3715" s="4">
        <f t="shared" si="6770"/>
        <v>-1</v>
      </c>
      <c r="E3715" s="4">
        <f t="shared" si="6770"/>
        <v>0</v>
      </c>
      <c r="F3715" s="4">
        <f t="shared" si="6770"/>
        <v>-1</v>
      </c>
      <c r="G3715" s="4">
        <f t="shared" si="6770"/>
        <v>1</v>
      </c>
      <c r="H3715" s="12">
        <f>H3708</f>
        <v>3.1269515385026172</v>
      </c>
      <c r="I3715" s="12">
        <f t="shared" ref="I3715:K3715" si="6771">I3708</f>
        <v>0.36197204145466755</v>
      </c>
      <c r="J3715" s="12">
        <f t="shared" si="6771"/>
        <v>2.8317531495019015</v>
      </c>
      <c r="K3715" s="12">
        <f t="shared" si="6771"/>
        <v>-7.3691308722314747E-2</v>
      </c>
      <c r="L3715" s="4">
        <f t="shared" si="6762"/>
        <v>-6.0323959967268328</v>
      </c>
      <c r="M3715" s="11">
        <f t="shared" si="6763"/>
        <v>2.393992369301818E-3</v>
      </c>
      <c r="N3715" s="12">
        <f t="shared" si="6764"/>
        <v>5.7311994642753323E-6</v>
      </c>
      <c r="O3715" s="12">
        <f t="shared" si="6765"/>
        <v>-1.143495803298182E-5</v>
      </c>
      <c r="P3715" s="12">
        <f t="shared" si="6757"/>
        <v>0</v>
      </c>
      <c r="Q3715" s="12">
        <f t="shared" si="6758"/>
        <v>-1.143495803298182E-5</v>
      </c>
      <c r="R3715" s="12">
        <f t="shared" si="6759"/>
        <v>1.143495803298182E-5</v>
      </c>
      <c r="S3715" s="4">
        <f t="shared" si="6766"/>
        <v>0</v>
      </c>
      <c r="T3715" s="15" t="str">
        <f t="shared" si="6767"/>
        <v>OK</v>
      </c>
    </row>
    <row r="3716" spans="1:20" x14ac:dyDescent="0.25">
      <c r="A3716" t="s">
        <v>40</v>
      </c>
      <c r="B3716" t="s">
        <v>32</v>
      </c>
      <c r="C3716" s="4">
        <f t="shared" ref="C3716:G3716" si="6772">C3698</f>
        <v>1</v>
      </c>
      <c r="D3716" s="4">
        <f t="shared" si="6772"/>
        <v>1</v>
      </c>
      <c r="E3716" s="4">
        <f t="shared" si="6772"/>
        <v>1</v>
      </c>
      <c r="F3716" s="4">
        <f t="shared" si="6772"/>
        <v>0</v>
      </c>
      <c r="G3716" s="4">
        <f t="shared" si="6772"/>
        <v>1</v>
      </c>
      <c r="H3716" s="12">
        <f>H3708</f>
        <v>3.1269515385026172</v>
      </c>
      <c r="I3716" s="12">
        <f t="shared" ref="I3716:K3716" si="6773">I3708</f>
        <v>0.36197204145466755</v>
      </c>
      <c r="J3716" s="12">
        <f t="shared" si="6773"/>
        <v>2.8317531495019015</v>
      </c>
      <c r="K3716" s="12">
        <f t="shared" si="6773"/>
        <v>-7.3691308722314747E-2</v>
      </c>
      <c r="L3716" s="4">
        <f t="shared" si="6762"/>
        <v>3.4152322712349701</v>
      </c>
      <c r="M3716" s="11">
        <f t="shared" si="6763"/>
        <v>0.96817720483318848</v>
      </c>
      <c r="N3716" s="12">
        <f t="shared" si="6764"/>
        <v>1.0126902922288428E-3</v>
      </c>
      <c r="O3716" s="12">
        <f t="shared" si="6765"/>
        <v>-1.9609273129836519E-3</v>
      </c>
      <c r="P3716" s="12">
        <f t="shared" si="6757"/>
        <v>-1.9609273129836519E-3</v>
      </c>
      <c r="Q3716" s="12">
        <f t="shared" si="6758"/>
        <v>0</v>
      </c>
      <c r="R3716" s="12">
        <f t="shared" si="6759"/>
        <v>-1.9609273129836519E-3</v>
      </c>
      <c r="S3716" s="4">
        <f t="shared" si="6766"/>
        <v>1</v>
      </c>
      <c r="T3716" s="15" t="str">
        <f t="shared" si="6767"/>
        <v>OK</v>
      </c>
    </row>
    <row r="3717" spans="1:20" x14ac:dyDescent="0.25">
      <c r="A3717" t="s">
        <v>40</v>
      </c>
      <c r="B3717" t="s">
        <v>38</v>
      </c>
      <c r="C3717" s="4">
        <f t="shared" ref="C3717:G3717" si="6774">C3699</f>
        <v>1</v>
      </c>
      <c r="D3717" s="4">
        <f t="shared" si="6774"/>
        <v>1</v>
      </c>
      <c r="E3717" s="4">
        <f t="shared" si="6774"/>
        <v>1</v>
      </c>
      <c r="F3717" s="4">
        <f t="shared" si="6774"/>
        <v>1</v>
      </c>
      <c r="G3717" s="4">
        <f t="shared" si="6774"/>
        <v>0</v>
      </c>
      <c r="H3717" s="12">
        <f>H3708</f>
        <v>3.1269515385026172</v>
      </c>
      <c r="I3717" s="12">
        <f t="shared" ref="I3717:K3717" si="6775">I3708</f>
        <v>0.36197204145466755</v>
      </c>
      <c r="J3717" s="12">
        <f t="shared" si="6775"/>
        <v>2.8317531495019015</v>
      </c>
      <c r="K3717" s="12">
        <f t="shared" si="6775"/>
        <v>-7.3691308722314747E-2</v>
      </c>
      <c r="L3717" s="4">
        <f t="shared" si="6762"/>
        <v>6.3206767294591861</v>
      </c>
      <c r="M3717" s="11">
        <f t="shared" si="6763"/>
        <v>0.99820450376198944</v>
      </c>
      <c r="N3717" s="12">
        <f t="shared" si="6764"/>
        <v>3.2238067407100853E-6</v>
      </c>
      <c r="O3717" s="12">
        <f t="shared" si="6765"/>
        <v>-6.4360368156701336E-6</v>
      </c>
      <c r="P3717" s="12">
        <f t="shared" si="6757"/>
        <v>-6.4360368156701336E-6</v>
      </c>
      <c r="Q3717" s="12">
        <f t="shared" si="6758"/>
        <v>-6.4360368156701336E-6</v>
      </c>
      <c r="R3717" s="12">
        <f t="shared" si="6759"/>
        <v>0</v>
      </c>
      <c r="S3717" s="4">
        <f t="shared" si="6766"/>
        <v>1</v>
      </c>
      <c r="T3717" s="15" t="str">
        <f t="shared" si="6767"/>
        <v>OK</v>
      </c>
    </row>
    <row r="3718" spans="1:20" x14ac:dyDescent="0.25">
      <c r="A3718" t="s">
        <v>39</v>
      </c>
      <c r="B3718" t="s">
        <v>31</v>
      </c>
      <c r="C3718" s="4">
        <f t="shared" ref="C3718:G3718" si="6776">C3700</f>
        <v>0</v>
      </c>
      <c r="D3718" s="4">
        <f t="shared" si="6776"/>
        <v>0</v>
      </c>
      <c r="E3718" s="4">
        <f t="shared" si="6776"/>
        <v>0</v>
      </c>
      <c r="F3718" s="4">
        <f t="shared" si="6776"/>
        <v>-1</v>
      </c>
      <c r="G3718" s="4">
        <f t="shared" si="6776"/>
        <v>0</v>
      </c>
      <c r="H3718" s="12">
        <f>H3708</f>
        <v>3.1269515385026172</v>
      </c>
      <c r="I3718" s="12">
        <f t="shared" ref="I3718:K3718" si="6777">I3708</f>
        <v>0.36197204145466755</v>
      </c>
      <c r="J3718" s="12">
        <f t="shared" si="6777"/>
        <v>2.8317531495019015</v>
      </c>
      <c r="K3718" s="12">
        <f t="shared" si="6777"/>
        <v>-7.3691308722314747E-2</v>
      </c>
      <c r="L3718" s="4">
        <f t="shared" si="6762"/>
        <v>-2.8317531495019015</v>
      </c>
      <c r="M3718" s="11">
        <f t="shared" si="6763"/>
        <v>5.5632220441924084E-2</v>
      </c>
      <c r="N3718" s="12">
        <f t="shared" si="6764"/>
        <v>3.0949439512988359E-3</v>
      </c>
      <c r="O3718" s="12">
        <f t="shared" si="6765"/>
        <v>0</v>
      </c>
      <c r="P3718" s="12">
        <f t="shared" si="6757"/>
        <v>0</v>
      </c>
      <c r="Q3718" s="12">
        <f t="shared" si="6758"/>
        <v>-5.8455306942895588E-3</v>
      </c>
      <c r="R3718" s="12">
        <f t="shared" si="6759"/>
        <v>0</v>
      </c>
      <c r="S3718" s="4">
        <f t="shared" si="6766"/>
        <v>0</v>
      </c>
      <c r="T3718" s="15" t="str">
        <f t="shared" si="6767"/>
        <v>OK</v>
      </c>
    </row>
    <row r="3719" spans="1:20" x14ac:dyDescent="0.25">
      <c r="A3719" t="s">
        <v>40</v>
      </c>
      <c r="B3719" t="s">
        <v>30</v>
      </c>
      <c r="C3719" s="4">
        <f t="shared" ref="C3719:G3719" si="6778">C3701</f>
        <v>1</v>
      </c>
      <c r="D3719" s="4">
        <f t="shared" si="6778"/>
        <v>1</v>
      </c>
      <c r="E3719" s="4">
        <f t="shared" si="6778"/>
        <v>0</v>
      </c>
      <c r="F3719" s="4">
        <f t="shared" si="6778"/>
        <v>1</v>
      </c>
      <c r="G3719" s="4">
        <f t="shared" si="6778"/>
        <v>1</v>
      </c>
      <c r="H3719" s="12">
        <f>H3708</f>
        <v>3.1269515385026172</v>
      </c>
      <c r="I3719" s="12">
        <f t="shared" ref="I3719:K3719" si="6779">I3708</f>
        <v>0.36197204145466755</v>
      </c>
      <c r="J3719" s="12">
        <f t="shared" si="6779"/>
        <v>2.8317531495019015</v>
      </c>
      <c r="K3719" s="12">
        <f t="shared" si="6779"/>
        <v>-7.3691308722314747E-2</v>
      </c>
      <c r="L3719" s="4">
        <f t="shared" si="6762"/>
        <v>5.8850133792822037</v>
      </c>
      <c r="M3719" s="11">
        <f t="shared" si="6763"/>
        <v>0.997226902434874</v>
      </c>
      <c r="N3719" s="12">
        <f t="shared" si="6764"/>
        <v>7.6900701057077711E-6</v>
      </c>
      <c r="O3719" s="12">
        <f t="shared" si="6765"/>
        <v>-1.5337489582043968E-5</v>
      </c>
      <c r="P3719" s="12">
        <f t="shared" si="6757"/>
        <v>0</v>
      </c>
      <c r="Q3719" s="12">
        <f t="shared" si="6758"/>
        <v>-1.5337489582043968E-5</v>
      </c>
      <c r="R3719" s="12">
        <f t="shared" si="6759"/>
        <v>-1.5337489582043968E-5</v>
      </c>
      <c r="S3719" s="4">
        <f t="shared" si="6766"/>
        <v>1</v>
      </c>
      <c r="T3719" s="15" t="str">
        <f t="shared" si="6767"/>
        <v>OK</v>
      </c>
    </row>
    <row r="3720" spans="1:20" x14ac:dyDescent="0.25">
      <c r="A3720" t="s">
        <v>39</v>
      </c>
      <c r="B3720" t="s">
        <v>36</v>
      </c>
      <c r="C3720" s="4">
        <f t="shared" ref="C3720:G3720" si="6780">C3702</f>
        <v>0</v>
      </c>
      <c r="D3720" s="4">
        <f t="shared" si="6780"/>
        <v>-1</v>
      </c>
      <c r="E3720" s="4">
        <f t="shared" si="6780"/>
        <v>0</v>
      </c>
      <c r="F3720" s="4">
        <f t="shared" si="6780"/>
        <v>-1</v>
      </c>
      <c r="G3720" s="4">
        <f t="shared" si="6780"/>
        <v>0</v>
      </c>
      <c r="H3720" s="12">
        <f>H3708</f>
        <v>3.1269515385026172</v>
      </c>
      <c r="I3720" s="12">
        <f t="shared" ref="I3720:K3720" si="6781">I3708</f>
        <v>0.36197204145466755</v>
      </c>
      <c r="J3720" s="12">
        <f t="shared" si="6781"/>
        <v>2.8317531495019015</v>
      </c>
      <c r="K3720" s="12">
        <f t="shared" si="6781"/>
        <v>-7.3691308722314747E-2</v>
      </c>
      <c r="L3720" s="4">
        <f t="shared" si="6762"/>
        <v>-5.9587046880045182</v>
      </c>
      <c r="M3720" s="11">
        <f t="shared" si="6763"/>
        <v>2.5765999112222571E-3</v>
      </c>
      <c r="N3720" s="12">
        <f t="shared" si="6764"/>
        <v>6.6388671025105436E-6</v>
      </c>
      <c r="O3720" s="12">
        <f t="shared" si="6765"/>
        <v>-1.3243522796247196E-5</v>
      </c>
      <c r="P3720" s="12">
        <f t="shared" si="6757"/>
        <v>0</v>
      </c>
      <c r="Q3720" s="12">
        <f t="shared" si="6758"/>
        <v>-1.3243522796247196E-5</v>
      </c>
      <c r="R3720" s="12">
        <f t="shared" si="6759"/>
        <v>0</v>
      </c>
      <c r="S3720" s="4">
        <f t="shared" si="6766"/>
        <v>0</v>
      </c>
      <c r="T3720" s="15" t="str">
        <f t="shared" si="6767"/>
        <v>OK</v>
      </c>
    </row>
    <row r="3721" spans="1:20" x14ac:dyDescent="0.25">
      <c r="A3721" t="s">
        <v>40</v>
      </c>
      <c r="B3721" t="s">
        <v>33</v>
      </c>
      <c r="C3721" s="4">
        <f t="shared" ref="C3721:G3721" si="6782">C3703</f>
        <v>1</v>
      </c>
      <c r="D3721" s="4">
        <f t="shared" si="6782"/>
        <v>1</v>
      </c>
      <c r="E3721" s="4">
        <f t="shared" si="6782"/>
        <v>1</v>
      </c>
      <c r="F3721" s="4">
        <f t="shared" si="6782"/>
        <v>1</v>
      </c>
      <c r="G3721" s="4">
        <f t="shared" si="6782"/>
        <v>0</v>
      </c>
      <c r="H3721" s="12">
        <f>H3708</f>
        <v>3.1269515385026172</v>
      </c>
      <c r="I3721" s="12">
        <f t="shared" ref="I3721:K3721" si="6783">I3708</f>
        <v>0.36197204145466755</v>
      </c>
      <c r="J3721" s="12">
        <f t="shared" si="6783"/>
        <v>2.8317531495019015</v>
      </c>
      <c r="K3721" s="12">
        <f t="shared" si="6783"/>
        <v>-7.3691308722314747E-2</v>
      </c>
      <c r="L3721" s="4">
        <f t="shared" si="6762"/>
        <v>6.3206767294591861</v>
      </c>
      <c r="M3721" s="11">
        <f t="shared" si="6763"/>
        <v>0.99820450376198944</v>
      </c>
      <c r="N3721" s="12">
        <f t="shared" si="6764"/>
        <v>3.2238067407100853E-6</v>
      </c>
      <c r="O3721" s="12">
        <f t="shared" si="6765"/>
        <v>-6.4360368156701336E-6</v>
      </c>
      <c r="P3721" s="12">
        <f t="shared" si="6757"/>
        <v>-6.4360368156701336E-6</v>
      </c>
      <c r="Q3721" s="12">
        <f t="shared" si="6758"/>
        <v>-6.4360368156701336E-6</v>
      </c>
      <c r="R3721" s="12">
        <f t="shared" si="6759"/>
        <v>0</v>
      </c>
      <c r="S3721" s="4">
        <f t="shared" si="6766"/>
        <v>1</v>
      </c>
      <c r="T3721" s="15" t="str">
        <f t="shared" si="6767"/>
        <v>OK</v>
      </c>
    </row>
    <row r="3722" spans="1:20" x14ac:dyDescent="0.25">
      <c r="M3722" s="5" t="s">
        <v>47</v>
      </c>
      <c r="N3722" s="11">
        <f>AVERAGE(N3712:N3721)</f>
        <v>8.990874955495425E-4</v>
      </c>
      <c r="O3722"/>
    </row>
    <row r="3723" spans="1:20" x14ac:dyDescent="0.25">
      <c r="H3723" t="s">
        <v>41</v>
      </c>
      <c r="I3723">
        <f>I3705</f>
        <v>3</v>
      </c>
      <c r="M3723"/>
      <c r="N3723" s="5" t="s">
        <v>46</v>
      </c>
      <c r="O3723" s="11">
        <f>AVERAGE(O3712:O3721)</f>
        <v>-7.8128900241098364E-4</v>
      </c>
      <c r="P3723" s="11">
        <f t="shared" ref="P3723:R3723" si="6784">AVERAGE(P3712:P3721)</f>
        <v>3.9990723031215142E-5</v>
      </c>
      <c r="Q3723" s="11">
        <f t="shared" si="6784"/>
        <v>-9.3510103585150452E-4</v>
      </c>
      <c r="R3723" s="11">
        <f t="shared" si="6784"/>
        <v>3.8165320236798435E-5</v>
      </c>
    </row>
    <row r="3724" spans="1:20" x14ac:dyDescent="0.25">
      <c r="M3724"/>
      <c r="N3724"/>
      <c r="O3724"/>
    </row>
    <row r="3725" spans="1:20" x14ac:dyDescent="0.25">
      <c r="M3725"/>
      <c r="N3725"/>
      <c r="O3725"/>
    </row>
    <row r="3726" spans="1:20" x14ac:dyDescent="0.25">
      <c r="H3726" s="13">
        <f>H3708-O3723*$I3723</f>
        <v>3.1292954055098501</v>
      </c>
      <c r="I3726" s="13">
        <f t="shared" ref="I3726" si="6785">I3708-P3723*$I3723</f>
        <v>0.3618520692855739</v>
      </c>
      <c r="J3726" s="13">
        <f t="shared" ref="J3726" si="6786">J3708-Q3723*$I3723</f>
        <v>2.834558452609456</v>
      </c>
      <c r="K3726" s="13">
        <f t="shared" ref="K3726" si="6787">K3708-R3723*$I3723</f>
        <v>-7.3805804683025139E-2</v>
      </c>
      <c r="M3726"/>
      <c r="N3726"/>
      <c r="O3726"/>
    </row>
    <row r="3727" spans="1:20" x14ac:dyDescent="0.25">
      <c r="H3727" s="36" t="s">
        <v>18</v>
      </c>
      <c r="I3727" s="36"/>
      <c r="J3727" s="36"/>
      <c r="K3727" s="36"/>
      <c r="M3727"/>
      <c r="N3727"/>
      <c r="O3727" s="37" t="s">
        <v>23</v>
      </c>
      <c r="P3727" s="37"/>
      <c r="Q3727" s="37"/>
      <c r="R3727" s="37"/>
    </row>
    <row r="3728" spans="1:20" x14ac:dyDescent="0.25">
      <c r="A3728" s="14" t="s">
        <v>45</v>
      </c>
      <c r="B3728" s="14">
        <f>B3710+1</f>
        <v>207</v>
      </c>
      <c r="H3728" s="8" t="s">
        <v>19</v>
      </c>
      <c r="I3728" s="8" t="s">
        <v>20</v>
      </c>
      <c r="J3728" s="8" t="s">
        <v>22</v>
      </c>
      <c r="K3728" s="8" t="s">
        <v>21</v>
      </c>
      <c r="M3728"/>
      <c r="N3728"/>
      <c r="O3728" s="8" t="s">
        <v>24</v>
      </c>
      <c r="P3728" s="8" t="s">
        <v>25</v>
      </c>
      <c r="Q3728" s="8" t="s">
        <v>26</v>
      </c>
      <c r="R3728" s="8" t="s">
        <v>27</v>
      </c>
    </row>
    <row r="3729" spans="1:20" ht="30" x14ac:dyDescent="0.25">
      <c r="A3729" s="6" t="s">
        <v>44</v>
      </c>
      <c r="B3729" s="6" t="s">
        <v>13</v>
      </c>
      <c r="C3729" s="7" t="s">
        <v>7</v>
      </c>
      <c r="D3729" s="6" t="s">
        <v>14</v>
      </c>
      <c r="E3729" s="6" t="s">
        <v>1</v>
      </c>
      <c r="F3729" s="6" t="s">
        <v>2</v>
      </c>
      <c r="G3729" s="6" t="s">
        <v>15</v>
      </c>
      <c r="H3729" s="9" t="s">
        <v>14</v>
      </c>
      <c r="I3729" s="9" t="s">
        <v>1</v>
      </c>
      <c r="J3729" s="9" t="s">
        <v>2</v>
      </c>
      <c r="K3729" s="9" t="s">
        <v>15</v>
      </c>
      <c r="L3729" s="6" t="s">
        <v>16</v>
      </c>
      <c r="M3729" s="6" t="s">
        <v>17</v>
      </c>
      <c r="N3729" s="6" t="s">
        <v>28</v>
      </c>
      <c r="O3729" s="9" t="s">
        <v>14</v>
      </c>
      <c r="P3729" s="9" t="s">
        <v>1</v>
      </c>
      <c r="Q3729" s="9" t="s">
        <v>2</v>
      </c>
      <c r="R3729" s="9" t="s">
        <v>15</v>
      </c>
      <c r="S3729" s="7" t="s">
        <v>42</v>
      </c>
      <c r="T3729" s="9" t="s">
        <v>43</v>
      </c>
    </row>
    <row r="3730" spans="1:20" x14ac:dyDescent="0.25">
      <c r="A3730" t="s">
        <v>39</v>
      </c>
      <c r="B3730" t="s">
        <v>29</v>
      </c>
      <c r="C3730" s="4">
        <f>C3712</f>
        <v>0</v>
      </c>
      <c r="D3730" s="4">
        <f t="shared" ref="D3730:G3730" si="6788">D3712</f>
        <v>-1</v>
      </c>
      <c r="E3730" s="4">
        <f t="shared" si="6788"/>
        <v>1</v>
      </c>
      <c r="F3730" s="4">
        <f t="shared" si="6788"/>
        <v>0</v>
      </c>
      <c r="G3730" s="4">
        <f t="shared" si="6788"/>
        <v>1</v>
      </c>
      <c r="H3730" s="12">
        <f>H3726</f>
        <v>3.1292954055098501</v>
      </c>
      <c r="I3730" s="12">
        <f t="shared" ref="I3730:K3730" si="6789">I3726</f>
        <v>0.3618520692855739</v>
      </c>
      <c r="J3730" s="12">
        <f t="shared" si="6789"/>
        <v>2.834558452609456</v>
      </c>
      <c r="K3730" s="12">
        <f t="shared" si="6789"/>
        <v>-7.3805804683025139E-2</v>
      </c>
      <c r="L3730" s="4">
        <f>SUMPRODUCT(D3730:G3730,H3730:K3730)</f>
        <v>-2.8412491409073013</v>
      </c>
      <c r="M3730" s="11">
        <f>1/(1+EXP(-L3730))</f>
        <v>5.5135426974709703E-2</v>
      </c>
      <c r="N3730" s="12">
        <f>(M3730-C3730)^2</f>
        <v>3.0399153076835464E-3</v>
      </c>
      <c r="O3730" s="12">
        <f>2*D3730*$M3730*(1-$M3730)*($M3730-$C3730)</f>
        <v>-5.7446165584549161E-3</v>
      </c>
      <c r="P3730" s="12">
        <f t="shared" ref="P3730:P3739" si="6790">2*E3730*$M3730*(1-$M3730)*($M3730-$C3730)</f>
        <v>5.7446165584549161E-3</v>
      </c>
      <c r="Q3730" s="12">
        <f t="shared" ref="Q3730:Q3739" si="6791">2*F3730*$M3730*(1-$M3730)*($M3730-$C3730)</f>
        <v>0</v>
      </c>
      <c r="R3730" s="12">
        <f t="shared" ref="R3730:R3739" si="6792">2*G3730*$M3730*(1-$M3730)*($M3730-$C3730)</f>
        <v>5.7446165584549161E-3</v>
      </c>
      <c r="S3730" s="4">
        <f>IF(M3730&gt;0.5,1,0)</f>
        <v>0</v>
      </c>
      <c r="T3730" s="15" t="str">
        <f>IF(S3730=C3730,"OK","FAUX")</f>
        <v>OK</v>
      </c>
    </row>
    <row r="3731" spans="1:20" x14ac:dyDescent="0.25">
      <c r="A3731" t="s">
        <v>40</v>
      </c>
      <c r="B3731" t="s">
        <v>34</v>
      </c>
      <c r="C3731" s="4">
        <f t="shared" ref="C3731:G3731" si="6793">C3713</f>
        <v>1</v>
      </c>
      <c r="D3731" s="4">
        <f t="shared" si="6793"/>
        <v>0</v>
      </c>
      <c r="E3731" s="4">
        <f t="shared" si="6793"/>
        <v>1</v>
      </c>
      <c r="F3731" s="4">
        <f t="shared" si="6793"/>
        <v>1</v>
      </c>
      <c r="G3731" s="4">
        <f t="shared" si="6793"/>
        <v>1</v>
      </c>
      <c r="H3731" s="12">
        <f>H3726</f>
        <v>3.1292954055098501</v>
      </c>
      <c r="I3731" s="12">
        <f t="shared" ref="I3731:K3731" si="6794">I3726</f>
        <v>0.3618520692855739</v>
      </c>
      <c r="J3731" s="12">
        <f t="shared" si="6794"/>
        <v>2.834558452609456</v>
      </c>
      <c r="K3731" s="12">
        <f t="shared" si="6794"/>
        <v>-7.3805804683025139E-2</v>
      </c>
      <c r="L3731" s="4">
        <f t="shared" ref="L3731:L3739" si="6795">SUMPRODUCT(D3731:G3731,H3731:K3731)</f>
        <v>3.1226047172120048</v>
      </c>
      <c r="M3731" s="11">
        <f t="shared" ref="M3731:M3739" si="6796">1/(1+EXP(-L3731))</f>
        <v>0.95781559703276209</v>
      </c>
      <c r="N3731" s="12">
        <f t="shared" ref="N3731:N3739" si="6797">(M3731-C3731)^2</f>
        <v>1.7795238537023105E-3</v>
      </c>
      <c r="O3731" s="12">
        <f t="shared" ref="O3731:O3739" si="6798">2*D3731*$M3731*(1-$M3731)*($M3731-$C3731)</f>
        <v>0</v>
      </c>
      <c r="P3731" s="12">
        <f t="shared" si="6790"/>
        <v>-3.4089114047358405E-3</v>
      </c>
      <c r="Q3731" s="12">
        <f t="shared" si="6791"/>
        <v>-3.4089114047358405E-3</v>
      </c>
      <c r="R3731" s="12">
        <f t="shared" si="6792"/>
        <v>-3.4089114047358405E-3</v>
      </c>
      <c r="S3731" s="4">
        <f t="shared" ref="S3731:S3739" si="6799">IF(M3731&gt;0.5,1,0)</f>
        <v>1</v>
      </c>
      <c r="T3731" s="15" t="str">
        <f t="shared" ref="T3731:T3739" si="6800">IF(S3731=C3731,"OK","FAUX")</f>
        <v>OK</v>
      </c>
    </row>
    <row r="3732" spans="1:20" x14ac:dyDescent="0.25">
      <c r="A3732" t="s">
        <v>39</v>
      </c>
      <c r="B3732" t="s">
        <v>35</v>
      </c>
      <c r="C3732" s="4">
        <f t="shared" ref="C3732:G3732" si="6801">C3714</f>
        <v>0</v>
      </c>
      <c r="D3732" s="4">
        <f t="shared" si="6801"/>
        <v>-1</v>
      </c>
      <c r="E3732" s="4">
        <f t="shared" si="6801"/>
        <v>1</v>
      </c>
      <c r="F3732" s="4">
        <f t="shared" si="6801"/>
        <v>-1</v>
      </c>
      <c r="G3732" s="4">
        <f t="shared" si="6801"/>
        <v>0</v>
      </c>
      <c r="H3732" s="12">
        <f>H3726</f>
        <v>3.1292954055098501</v>
      </c>
      <c r="I3732" s="12">
        <f t="shared" ref="I3732:K3732" si="6802">I3726</f>
        <v>0.3618520692855739</v>
      </c>
      <c r="J3732" s="12">
        <f t="shared" si="6802"/>
        <v>2.834558452609456</v>
      </c>
      <c r="K3732" s="12">
        <f t="shared" si="6802"/>
        <v>-7.3805804683025139E-2</v>
      </c>
      <c r="L3732" s="4">
        <f t="shared" si="6795"/>
        <v>-5.6020017888337321</v>
      </c>
      <c r="M3732" s="11">
        <f t="shared" si="6796"/>
        <v>3.6768992961553571E-3</v>
      </c>
      <c r="N3732" s="12">
        <f t="shared" si="6797"/>
        <v>1.351958843406776E-5</v>
      </c>
      <c r="O3732" s="12">
        <f t="shared" si="6798"/>
        <v>-2.6939756537740454E-5</v>
      </c>
      <c r="P3732" s="12">
        <f t="shared" si="6790"/>
        <v>2.6939756537740454E-5</v>
      </c>
      <c r="Q3732" s="12">
        <f t="shared" si="6791"/>
        <v>-2.6939756537740454E-5</v>
      </c>
      <c r="R3732" s="12">
        <f t="shared" si="6792"/>
        <v>0</v>
      </c>
      <c r="S3732" s="4">
        <f t="shared" si="6799"/>
        <v>0</v>
      </c>
      <c r="T3732" s="15" t="str">
        <f t="shared" si="6800"/>
        <v>OK</v>
      </c>
    </row>
    <row r="3733" spans="1:20" x14ac:dyDescent="0.25">
      <c r="A3733" t="s">
        <v>39</v>
      </c>
      <c r="B3733" t="s">
        <v>37</v>
      </c>
      <c r="C3733" s="4">
        <f t="shared" ref="C3733:G3733" si="6803">C3715</f>
        <v>0</v>
      </c>
      <c r="D3733" s="4">
        <f t="shared" si="6803"/>
        <v>-1</v>
      </c>
      <c r="E3733" s="4">
        <f t="shared" si="6803"/>
        <v>0</v>
      </c>
      <c r="F3733" s="4">
        <f t="shared" si="6803"/>
        <v>-1</v>
      </c>
      <c r="G3733" s="4">
        <f t="shared" si="6803"/>
        <v>1</v>
      </c>
      <c r="H3733" s="12">
        <f>H3726</f>
        <v>3.1292954055098501</v>
      </c>
      <c r="I3733" s="12">
        <f t="shared" ref="I3733:K3733" si="6804">I3726</f>
        <v>0.3618520692855739</v>
      </c>
      <c r="J3733" s="12">
        <f t="shared" si="6804"/>
        <v>2.834558452609456</v>
      </c>
      <c r="K3733" s="12">
        <f t="shared" si="6804"/>
        <v>-7.3805804683025139E-2</v>
      </c>
      <c r="L3733" s="4">
        <f t="shared" si="6795"/>
        <v>-6.0376596628023309</v>
      </c>
      <c r="M3733" s="11">
        <f t="shared" si="6796"/>
        <v>2.3814542292472781E-3</v>
      </c>
      <c r="N3733" s="12">
        <f t="shared" si="6797"/>
        <v>5.6713242459997479E-6</v>
      </c>
      <c r="O3733" s="12">
        <f t="shared" si="6798"/>
        <v>-1.1315636493777358E-5</v>
      </c>
      <c r="P3733" s="12">
        <f t="shared" si="6790"/>
        <v>0</v>
      </c>
      <c r="Q3733" s="12">
        <f t="shared" si="6791"/>
        <v>-1.1315636493777358E-5</v>
      </c>
      <c r="R3733" s="12">
        <f t="shared" si="6792"/>
        <v>1.1315636493777358E-5</v>
      </c>
      <c r="S3733" s="4">
        <f t="shared" si="6799"/>
        <v>0</v>
      </c>
      <c r="T3733" s="15" t="str">
        <f t="shared" si="6800"/>
        <v>OK</v>
      </c>
    </row>
    <row r="3734" spans="1:20" x14ac:dyDescent="0.25">
      <c r="A3734" t="s">
        <v>40</v>
      </c>
      <c r="B3734" t="s">
        <v>32</v>
      </c>
      <c r="C3734" s="4">
        <f t="shared" ref="C3734:G3734" si="6805">C3716</f>
        <v>1</v>
      </c>
      <c r="D3734" s="4">
        <f t="shared" si="6805"/>
        <v>1</v>
      </c>
      <c r="E3734" s="4">
        <f t="shared" si="6805"/>
        <v>1</v>
      </c>
      <c r="F3734" s="4">
        <f t="shared" si="6805"/>
        <v>0</v>
      </c>
      <c r="G3734" s="4">
        <f t="shared" si="6805"/>
        <v>1</v>
      </c>
      <c r="H3734" s="12">
        <f>H3726</f>
        <v>3.1292954055098501</v>
      </c>
      <c r="I3734" s="12">
        <f t="shared" ref="I3734:K3734" si="6806">I3726</f>
        <v>0.3618520692855739</v>
      </c>
      <c r="J3734" s="12">
        <f t="shared" si="6806"/>
        <v>2.834558452609456</v>
      </c>
      <c r="K3734" s="12">
        <f t="shared" si="6806"/>
        <v>-7.3805804683025139E-2</v>
      </c>
      <c r="L3734" s="4">
        <f t="shared" si="6795"/>
        <v>3.4173416701123989</v>
      </c>
      <c r="M3734" s="11">
        <f t="shared" si="6796"/>
        <v>0.96824213148997085</v>
      </c>
      <c r="N3734" s="12">
        <f t="shared" si="6797"/>
        <v>1.0085622123003012E-3</v>
      </c>
      <c r="O3734" s="12">
        <f t="shared" si="6798"/>
        <v>-1.9530648523557684E-3</v>
      </c>
      <c r="P3734" s="12">
        <f t="shared" si="6790"/>
        <v>-1.9530648523557684E-3</v>
      </c>
      <c r="Q3734" s="12">
        <f t="shared" si="6791"/>
        <v>0</v>
      </c>
      <c r="R3734" s="12">
        <f t="shared" si="6792"/>
        <v>-1.9530648523557684E-3</v>
      </c>
      <c r="S3734" s="4">
        <f t="shared" si="6799"/>
        <v>1</v>
      </c>
      <c r="T3734" s="15" t="str">
        <f t="shared" si="6800"/>
        <v>OK</v>
      </c>
    </row>
    <row r="3735" spans="1:20" x14ac:dyDescent="0.25">
      <c r="A3735" t="s">
        <v>40</v>
      </c>
      <c r="B3735" t="s">
        <v>38</v>
      </c>
      <c r="C3735" s="4">
        <f t="shared" ref="C3735:G3735" si="6807">C3717</f>
        <v>1</v>
      </c>
      <c r="D3735" s="4">
        <f t="shared" si="6807"/>
        <v>1</v>
      </c>
      <c r="E3735" s="4">
        <f t="shared" si="6807"/>
        <v>1</v>
      </c>
      <c r="F3735" s="4">
        <f t="shared" si="6807"/>
        <v>1</v>
      </c>
      <c r="G3735" s="4">
        <f t="shared" si="6807"/>
        <v>0</v>
      </c>
      <c r="H3735" s="12">
        <f>H3726</f>
        <v>3.1292954055098501</v>
      </c>
      <c r="I3735" s="12">
        <f t="shared" ref="I3735:K3735" si="6808">I3726</f>
        <v>0.3618520692855739</v>
      </c>
      <c r="J3735" s="12">
        <f t="shared" si="6808"/>
        <v>2.834558452609456</v>
      </c>
      <c r="K3735" s="12">
        <f t="shared" si="6808"/>
        <v>-7.3805804683025139E-2</v>
      </c>
      <c r="L3735" s="4">
        <f t="shared" si="6795"/>
        <v>6.3257059274048801</v>
      </c>
      <c r="M3735" s="11">
        <f t="shared" si="6796"/>
        <v>0.99821349490793088</v>
      </c>
      <c r="N3735" s="12">
        <f t="shared" si="6797"/>
        <v>3.1916004439889089E-6</v>
      </c>
      <c r="O3735" s="12">
        <f t="shared" si="6798"/>
        <v>-6.3717972670877451E-6</v>
      </c>
      <c r="P3735" s="12">
        <f t="shared" si="6790"/>
        <v>-6.3717972670877451E-6</v>
      </c>
      <c r="Q3735" s="12">
        <f t="shared" si="6791"/>
        <v>-6.3717972670877451E-6</v>
      </c>
      <c r="R3735" s="12">
        <f t="shared" si="6792"/>
        <v>0</v>
      </c>
      <c r="S3735" s="4">
        <f t="shared" si="6799"/>
        <v>1</v>
      </c>
      <c r="T3735" s="15" t="str">
        <f t="shared" si="6800"/>
        <v>OK</v>
      </c>
    </row>
    <row r="3736" spans="1:20" x14ac:dyDescent="0.25">
      <c r="A3736" t="s">
        <v>39</v>
      </c>
      <c r="B3736" t="s">
        <v>31</v>
      </c>
      <c r="C3736" s="4">
        <f t="shared" ref="C3736:G3736" si="6809">C3718</f>
        <v>0</v>
      </c>
      <c r="D3736" s="4">
        <f t="shared" si="6809"/>
        <v>0</v>
      </c>
      <c r="E3736" s="4">
        <f t="shared" si="6809"/>
        <v>0</v>
      </c>
      <c r="F3736" s="4">
        <f t="shared" si="6809"/>
        <v>-1</v>
      </c>
      <c r="G3736" s="4">
        <f t="shared" si="6809"/>
        <v>0</v>
      </c>
      <c r="H3736" s="12">
        <f>H3726</f>
        <v>3.1292954055098501</v>
      </c>
      <c r="I3736" s="12">
        <f t="shared" ref="I3736:K3736" si="6810">I3726</f>
        <v>0.3618520692855739</v>
      </c>
      <c r="J3736" s="12">
        <f t="shared" si="6810"/>
        <v>2.834558452609456</v>
      </c>
      <c r="K3736" s="12">
        <f t="shared" si="6810"/>
        <v>-7.3805804683025139E-2</v>
      </c>
      <c r="L3736" s="4">
        <f t="shared" si="6795"/>
        <v>-2.834558452609456</v>
      </c>
      <c r="M3736" s="11">
        <f t="shared" si="6796"/>
        <v>5.5485021050204343E-2</v>
      </c>
      <c r="N3736" s="12">
        <f t="shared" si="6797"/>
        <v>3.0785875609416189E-3</v>
      </c>
      <c r="O3736" s="12">
        <f t="shared" si="6798"/>
        <v>0</v>
      </c>
      <c r="P3736" s="12">
        <f t="shared" si="6790"/>
        <v>0</v>
      </c>
      <c r="Q3736" s="12">
        <f t="shared" si="6791"/>
        <v>-5.815544130635752E-3</v>
      </c>
      <c r="R3736" s="12">
        <f t="shared" si="6792"/>
        <v>0</v>
      </c>
      <c r="S3736" s="4">
        <f t="shared" si="6799"/>
        <v>0</v>
      </c>
      <c r="T3736" s="15" t="str">
        <f t="shared" si="6800"/>
        <v>OK</v>
      </c>
    </row>
    <row r="3737" spans="1:20" x14ac:dyDescent="0.25">
      <c r="A3737" t="s">
        <v>40</v>
      </c>
      <c r="B3737" t="s">
        <v>30</v>
      </c>
      <c r="C3737" s="4">
        <f t="shared" ref="C3737:G3737" si="6811">C3719</f>
        <v>1</v>
      </c>
      <c r="D3737" s="4">
        <f t="shared" si="6811"/>
        <v>1</v>
      </c>
      <c r="E3737" s="4">
        <f t="shared" si="6811"/>
        <v>0</v>
      </c>
      <c r="F3737" s="4">
        <f t="shared" si="6811"/>
        <v>1</v>
      </c>
      <c r="G3737" s="4">
        <f t="shared" si="6811"/>
        <v>1</v>
      </c>
      <c r="H3737" s="12">
        <f>H3726</f>
        <v>3.1292954055098501</v>
      </c>
      <c r="I3737" s="12">
        <f t="shared" ref="I3737:K3737" si="6812">I3726</f>
        <v>0.3618520692855739</v>
      </c>
      <c r="J3737" s="12">
        <f t="shared" si="6812"/>
        <v>2.834558452609456</v>
      </c>
      <c r="K3737" s="12">
        <f t="shared" si="6812"/>
        <v>-7.3805804683025139E-2</v>
      </c>
      <c r="L3737" s="4">
        <f t="shared" si="6795"/>
        <v>5.8900480534362805</v>
      </c>
      <c r="M3737" s="11">
        <f t="shared" si="6796"/>
        <v>0.99724079056397708</v>
      </c>
      <c r="N3737" s="12">
        <f t="shared" si="6797"/>
        <v>7.6132367118379461E-6</v>
      </c>
      <c r="O3737" s="12">
        <f t="shared" si="6798"/>
        <v>-1.5184460394527932E-5</v>
      </c>
      <c r="P3737" s="12">
        <f t="shared" si="6790"/>
        <v>0</v>
      </c>
      <c r="Q3737" s="12">
        <f t="shared" si="6791"/>
        <v>-1.5184460394527932E-5</v>
      </c>
      <c r="R3737" s="12">
        <f t="shared" si="6792"/>
        <v>-1.5184460394527932E-5</v>
      </c>
      <c r="S3737" s="4">
        <f t="shared" si="6799"/>
        <v>1</v>
      </c>
      <c r="T3737" s="15" t="str">
        <f t="shared" si="6800"/>
        <v>OK</v>
      </c>
    </row>
    <row r="3738" spans="1:20" x14ac:dyDescent="0.25">
      <c r="A3738" t="s">
        <v>39</v>
      </c>
      <c r="B3738" t="s">
        <v>36</v>
      </c>
      <c r="C3738" s="4">
        <f t="shared" ref="C3738:G3738" si="6813">C3720</f>
        <v>0</v>
      </c>
      <c r="D3738" s="4">
        <f t="shared" si="6813"/>
        <v>-1</v>
      </c>
      <c r="E3738" s="4">
        <f t="shared" si="6813"/>
        <v>0</v>
      </c>
      <c r="F3738" s="4">
        <f t="shared" si="6813"/>
        <v>-1</v>
      </c>
      <c r="G3738" s="4">
        <f t="shared" si="6813"/>
        <v>0</v>
      </c>
      <c r="H3738" s="12">
        <f>H3726</f>
        <v>3.1292954055098501</v>
      </c>
      <c r="I3738" s="12">
        <f t="shared" ref="I3738:K3738" si="6814">I3726</f>
        <v>0.3618520692855739</v>
      </c>
      <c r="J3738" s="12">
        <f t="shared" si="6814"/>
        <v>2.834558452609456</v>
      </c>
      <c r="K3738" s="12">
        <f t="shared" si="6814"/>
        <v>-7.3805804683025139E-2</v>
      </c>
      <c r="L3738" s="4">
        <f t="shared" si="6795"/>
        <v>-5.9638538581193057</v>
      </c>
      <c r="M3738" s="11">
        <f t="shared" si="6796"/>
        <v>2.5634005814585943E-3</v>
      </c>
      <c r="N3738" s="12">
        <f t="shared" si="6797"/>
        <v>6.5710225410222598E-6</v>
      </c>
      <c r="O3738" s="12">
        <f t="shared" si="6798"/>
        <v>-1.3108356756039653E-5</v>
      </c>
      <c r="P3738" s="12">
        <f t="shared" si="6790"/>
        <v>0</v>
      </c>
      <c r="Q3738" s="12">
        <f t="shared" si="6791"/>
        <v>-1.3108356756039653E-5</v>
      </c>
      <c r="R3738" s="12">
        <f t="shared" si="6792"/>
        <v>0</v>
      </c>
      <c r="S3738" s="4">
        <f t="shared" si="6799"/>
        <v>0</v>
      </c>
      <c r="T3738" s="15" t="str">
        <f t="shared" si="6800"/>
        <v>OK</v>
      </c>
    </row>
    <row r="3739" spans="1:20" x14ac:dyDescent="0.25">
      <c r="A3739" t="s">
        <v>40</v>
      </c>
      <c r="B3739" t="s">
        <v>33</v>
      </c>
      <c r="C3739" s="4">
        <f t="shared" ref="C3739:G3739" si="6815">C3721</f>
        <v>1</v>
      </c>
      <c r="D3739" s="4">
        <f t="shared" si="6815"/>
        <v>1</v>
      </c>
      <c r="E3739" s="4">
        <f t="shared" si="6815"/>
        <v>1</v>
      </c>
      <c r="F3739" s="4">
        <f t="shared" si="6815"/>
        <v>1</v>
      </c>
      <c r="G3739" s="4">
        <f t="shared" si="6815"/>
        <v>0</v>
      </c>
      <c r="H3739" s="12">
        <f>H3726</f>
        <v>3.1292954055098501</v>
      </c>
      <c r="I3739" s="12">
        <f t="shared" ref="I3739:K3739" si="6816">I3726</f>
        <v>0.3618520692855739</v>
      </c>
      <c r="J3739" s="12">
        <f t="shared" si="6816"/>
        <v>2.834558452609456</v>
      </c>
      <c r="K3739" s="12">
        <f t="shared" si="6816"/>
        <v>-7.3805804683025139E-2</v>
      </c>
      <c r="L3739" s="4">
        <f t="shared" si="6795"/>
        <v>6.3257059274048801</v>
      </c>
      <c r="M3739" s="11">
        <f t="shared" si="6796"/>
        <v>0.99821349490793088</v>
      </c>
      <c r="N3739" s="12">
        <f t="shared" si="6797"/>
        <v>3.1916004439889089E-6</v>
      </c>
      <c r="O3739" s="12">
        <f t="shared" si="6798"/>
        <v>-6.3717972670877451E-6</v>
      </c>
      <c r="P3739" s="12">
        <f t="shared" si="6790"/>
        <v>-6.3717972670877451E-6</v>
      </c>
      <c r="Q3739" s="12">
        <f t="shared" si="6791"/>
        <v>-6.3717972670877451E-6</v>
      </c>
      <c r="R3739" s="12">
        <f t="shared" si="6792"/>
        <v>0</v>
      </c>
      <c r="S3739" s="4">
        <f t="shared" si="6799"/>
        <v>1</v>
      </c>
      <c r="T3739" s="15" t="str">
        <f t="shared" si="6800"/>
        <v>OK</v>
      </c>
    </row>
    <row r="3740" spans="1:20" x14ac:dyDescent="0.25">
      <c r="M3740" s="5" t="s">
        <v>47</v>
      </c>
      <c r="N3740" s="11">
        <f>AVERAGE(N3730:N3739)</f>
        <v>8.946347307448681E-4</v>
      </c>
      <c r="O3740"/>
    </row>
    <row r="3741" spans="1:20" x14ac:dyDescent="0.25">
      <c r="H3741" t="s">
        <v>41</v>
      </c>
      <c r="I3741">
        <f>I3723</f>
        <v>3</v>
      </c>
      <c r="M3741"/>
      <c r="N3741" s="5" t="s">
        <v>46</v>
      </c>
      <c r="O3741" s="11">
        <f>AVERAGE(O3730:O3739)</f>
        <v>-7.7769732155269467E-4</v>
      </c>
      <c r="P3741" s="11">
        <f t="shared" ref="P3741:R3741" si="6817">AVERAGE(P3730:P3739)</f>
        <v>3.9683646336687221E-5</v>
      </c>
      <c r="Q3741" s="11">
        <f t="shared" si="6817"/>
        <v>-9.3037473400878526E-4</v>
      </c>
      <c r="R3741" s="11">
        <f t="shared" si="6817"/>
        <v>3.7877147746255663E-5</v>
      </c>
    </row>
    <row r="3742" spans="1:20" x14ac:dyDescent="0.25">
      <c r="M3742"/>
      <c r="N3742"/>
      <c r="O3742"/>
    </row>
    <row r="3743" spans="1:20" x14ac:dyDescent="0.25">
      <c r="M3743"/>
      <c r="N3743"/>
      <c r="O3743"/>
    </row>
    <row r="3744" spans="1:20" x14ac:dyDescent="0.25">
      <c r="H3744" s="13">
        <f>H3726-O3741*$I3741</f>
        <v>3.1316284974745083</v>
      </c>
      <c r="I3744" s="13">
        <f t="shared" ref="I3744" si="6818">I3726-P3741*$I3741</f>
        <v>0.36173301834656385</v>
      </c>
      <c r="J3744" s="13">
        <f t="shared" ref="J3744" si="6819">J3726-Q3741*$I3741</f>
        <v>2.8373495768114823</v>
      </c>
      <c r="K3744" s="13">
        <f t="shared" ref="K3744" si="6820">K3726-R3741*$I3741</f>
        <v>-7.3919436126263907E-2</v>
      </c>
      <c r="M3744"/>
      <c r="N3744"/>
      <c r="O3744"/>
    </row>
    <row r="3745" spans="1:20" x14ac:dyDescent="0.25">
      <c r="H3745" s="36" t="s">
        <v>18</v>
      </c>
      <c r="I3745" s="36"/>
      <c r="J3745" s="36"/>
      <c r="K3745" s="36"/>
      <c r="M3745"/>
      <c r="N3745"/>
      <c r="O3745" s="37" t="s">
        <v>23</v>
      </c>
      <c r="P3745" s="37"/>
      <c r="Q3745" s="37"/>
      <c r="R3745" s="37"/>
    </row>
    <row r="3746" spans="1:20" x14ac:dyDescent="0.25">
      <c r="A3746" s="14" t="s">
        <v>45</v>
      </c>
      <c r="B3746" s="14">
        <f>B3728+1</f>
        <v>208</v>
      </c>
      <c r="H3746" s="8" t="s">
        <v>19</v>
      </c>
      <c r="I3746" s="8" t="s">
        <v>20</v>
      </c>
      <c r="J3746" s="8" t="s">
        <v>22</v>
      </c>
      <c r="K3746" s="8" t="s">
        <v>21</v>
      </c>
      <c r="M3746"/>
      <c r="N3746"/>
      <c r="O3746" s="8" t="s">
        <v>24</v>
      </c>
      <c r="P3746" s="8" t="s">
        <v>25</v>
      </c>
      <c r="Q3746" s="8" t="s">
        <v>26</v>
      </c>
      <c r="R3746" s="8" t="s">
        <v>27</v>
      </c>
    </row>
    <row r="3747" spans="1:20" ht="30" x14ac:dyDescent="0.25">
      <c r="A3747" s="6" t="s">
        <v>44</v>
      </c>
      <c r="B3747" s="6" t="s">
        <v>13</v>
      </c>
      <c r="C3747" s="7" t="s">
        <v>7</v>
      </c>
      <c r="D3747" s="6" t="s">
        <v>14</v>
      </c>
      <c r="E3747" s="6" t="s">
        <v>1</v>
      </c>
      <c r="F3747" s="6" t="s">
        <v>2</v>
      </c>
      <c r="G3747" s="6" t="s">
        <v>15</v>
      </c>
      <c r="H3747" s="9" t="s">
        <v>14</v>
      </c>
      <c r="I3747" s="9" t="s">
        <v>1</v>
      </c>
      <c r="J3747" s="9" t="s">
        <v>2</v>
      </c>
      <c r="K3747" s="9" t="s">
        <v>15</v>
      </c>
      <c r="L3747" s="6" t="s">
        <v>16</v>
      </c>
      <c r="M3747" s="6" t="s">
        <v>17</v>
      </c>
      <c r="N3747" s="6" t="s">
        <v>28</v>
      </c>
      <c r="O3747" s="9" t="s">
        <v>14</v>
      </c>
      <c r="P3747" s="9" t="s">
        <v>1</v>
      </c>
      <c r="Q3747" s="9" t="s">
        <v>2</v>
      </c>
      <c r="R3747" s="9" t="s">
        <v>15</v>
      </c>
      <c r="S3747" s="7" t="s">
        <v>42</v>
      </c>
      <c r="T3747" s="9" t="s">
        <v>43</v>
      </c>
    </row>
    <row r="3748" spans="1:20" x14ac:dyDescent="0.25">
      <c r="A3748" t="s">
        <v>39</v>
      </c>
      <c r="B3748" t="s">
        <v>29</v>
      </c>
      <c r="C3748" s="4">
        <f>C3730</f>
        <v>0</v>
      </c>
      <c r="D3748" s="4">
        <f t="shared" ref="D3748:G3748" si="6821">D3730</f>
        <v>-1</v>
      </c>
      <c r="E3748" s="4">
        <f t="shared" si="6821"/>
        <v>1</v>
      </c>
      <c r="F3748" s="4">
        <f t="shared" si="6821"/>
        <v>0</v>
      </c>
      <c r="G3748" s="4">
        <f t="shared" si="6821"/>
        <v>1</v>
      </c>
      <c r="H3748" s="12">
        <f>H3744</f>
        <v>3.1316284974745083</v>
      </c>
      <c r="I3748" s="12">
        <f t="shared" ref="I3748:K3748" si="6822">I3744</f>
        <v>0.36173301834656385</v>
      </c>
      <c r="J3748" s="12">
        <f t="shared" si="6822"/>
        <v>2.8373495768114823</v>
      </c>
      <c r="K3748" s="12">
        <f t="shared" si="6822"/>
        <v>-7.3919436126263907E-2</v>
      </c>
      <c r="L3748" s="4">
        <f>SUMPRODUCT(D3748:G3748,H3748:K3748)</f>
        <v>-2.8438149152542085</v>
      </c>
      <c r="M3748" s="11">
        <f>1/(1+EXP(-L3748))</f>
        <v>5.5001914115060453E-2</v>
      </c>
      <c r="N3748" s="12">
        <f>(M3748-C3748)^2</f>
        <v>3.0252105563204862E-3</v>
      </c>
      <c r="O3748" s="12">
        <f>2*D3748*$M3748*(1-$M3748)*($M3748-$C3748)</f>
        <v>-5.7176363702435449E-3</v>
      </c>
      <c r="P3748" s="12">
        <f t="shared" ref="P3748:P3757" si="6823">2*E3748*$M3748*(1-$M3748)*($M3748-$C3748)</f>
        <v>5.7176363702435449E-3</v>
      </c>
      <c r="Q3748" s="12">
        <f t="shared" ref="Q3748:Q3757" si="6824">2*F3748*$M3748*(1-$M3748)*($M3748-$C3748)</f>
        <v>0</v>
      </c>
      <c r="R3748" s="12">
        <f t="shared" ref="R3748:R3757" si="6825">2*G3748*$M3748*(1-$M3748)*($M3748-$C3748)</f>
        <v>5.7176363702435449E-3</v>
      </c>
      <c r="S3748" s="4">
        <f>IF(M3748&gt;0.5,1,0)</f>
        <v>0</v>
      </c>
      <c r="T3748" s="15" t="str">
        <f>IF(S3748=C3748,"OK","FAUX")</f>
        <v>OK</v>
      </c>
    </row>
    <row r="3749" spans="1:20" x14ac:dyDescent="0.25">
      <c r="A3749" t="s">
        <v>40</v>
      </c>
      <c r="B3749" t="s">
        <v>34</v>
      </c>
      <c r="C3749" s="4">
        <f t="shared" ref="C3749:G3749" si="6826">C3731</f>
        <v>1</v>
      </c>
      <c r="D3749" s="4">
        <f t="shared" si="6826"/>
        <v>0</v>
      </c>
      <c r="E3749" s="4">
        <f t="shared" si="6826"/>
        <v>1</v>
      </c>
      <c r="F3749" s="4">
        <f t="shared" si="6826"/>
        <v>1</v>
      </c>
      <c r="G3749" s="4">
        <f t="shared" si="6826"/>
        <v>1</v>
      </c>
      <c r="H3749" s="12">
        <f>H3744</f>
        <v>3.1316284974745083</v>
      </c>
      <c r="I3749" s="12">
        <f t="shared" ref="I3749:K3749" si="6827">I3744</f>
        <v>0.36173301834656385</v>
      </c>
      <c r="J3749" s="12">
        <f t="shared" si="6827"/>
        <v>2.8373495768114823</v>
      </c>
      <c r="K3749" s="12">
        <f t="shared" si="6827"/>
        <v>-7.3919436126263907E-2</v>
      </c>
      <c r="L3749" s="4">
        <f t="shared" ref="L3749:L3757" si="6828">SUMPRODUCT(D3749:G3749,H3749:K3749)</f>
        <v>3.1251631590317821</v>
      </c>
      <c r="M3749" s="11">
        <f t="shared" ref="M3749:M3757" si="6829">1/(1+EXP(-L3749))</f>
        <v>0.95791884956975226</v>
      </c>
      <c r="N3749" s="12">
        <f t="shared" ref="N3749:N3757" si="6830">(M3749-C3749)^2</f>
        <v>1.7708232215331394E-3</v>
      </c>
      <c r="O3749" s="12">
        <f t="shared" ref="O3749:O3757" si="6831">2*D3749*$M3749*(1-$M3749)*($M3749-$C3749)</f>
        <v>0</v>
      </c>
      <c r="P3749" s="12">
        <f t="shared" si="6823"/>
        <v>-3.3926098863248551E-3</v>
      </c>
      <c r="Q3749" s="12">
        <f t="shared" si="6824"/>
        <v>-3.3926098863248551E-3</v>
      </c>
      <c r="R3749" s="12">
        <f t="shared" si="6825"/>
        <v>-3.3926098863248551E-3</v>
      </c>
      <c r="S3749" s="4">
        <f t="shared" ref="S3749:S3757" si="6832">IF(M3749&gt;0.5,1,0)</f>
        <v>1</v>
      </c>
      <c r="T3749" s="15" t="str">
        <f t="shared" ref="T3749:T3757" si="6833">IF(S3749=C3749,"OK","FAUX")</f>
        <v>OK</v>
      </c>
    </row>
    <row r="3750" spans="1:20" x14ac:dyDescent="0.25">
      <c r="A3750" t="s">
        <v>39</v>
      </c>
      <c r="B3750" t="s">
        <v>35</v>
      </c>
      <c r="C3750" s="4">
        <f t="shared" ref="C3750:G3750" si="6834">C3732</f>
        <v>0</v>
      </c>
      <c r="D3750" s="4">
        <f t="shared" si="6834"/>
        <v>-1</v>
      </c>
      <c r="E3750" s="4">
        <f t="shared" si="6834"/>
        <v>1</v>
      </c>
      <c r="F3750" s="4">
        <f t="shared" si="6834"/>
        <v>-1</v>
      </c>
      <c r="G3750" s="4">
        <f t="shared" si="6834"/>
        <v>0</v>
      </c>
      <c r="H3750" s="12">
        <f>H3744</f>
        <v>3.1316284974745083</v>
      </c>
      <c r="I3750" s="12">
        <f t="shared" ref="I3750:K3750" si="6835">I3744</f>
        <v>0.36173301834656385</v>
      </c>
      <c r="J3750" s="12">
        <f t="shared" si="6835"/>
        <v>2.8373495768114823</v>
      </c>
      <c r="K3750" s="12">
        <f t="shared" si="6835"/>
        <v>-7.3919436126263907E-2</v>
      </c>
      <c r="L3750" s="4">
        <f t="shared" si="6828"/>
        <v>-5.6072450559394262</v>
      </c>
      <c r="M3750" s="11">
        <f t="shared" si="6829"/>
        <v>3.6577411181018707E-3</v>
      </c>
      <c r="N3750" s="12">
        <f t="shared" si="6830"/>
        <v>1.3379070087053123E-5</v>
      </c>
      <c r="O3750" s="12">
        <f t="shared" si="6831"/>
        <v>-2.6660265824547482E-5</v>
      </c>
      <c r="P3750" s="12">
        <f t="shared" si="6823"/>
        <v>2.6660265824547482E-5</v>
      </c>
      <c r="Q3750" s="12">
        <f t="shared" si="6824"/>
        <v>-2.6660265824547482E-5</v>
      </c>
      <c r="R3750" s="12">
        <f t="shared" si="6825"/>
        <v>0</v>
      </c>
      <c r="S3750" s="4">
        <f t="shared" si="6832"/>
        <v>0</v>
      </c>
      <c r="T3750" s="15" t="str">
        <f t="shared" si="6833"/>
        <v>OK</v>
      </c>
    </row>
    <row r="3751" spans="1:20" x14ac:dyDescent="0.25">
      <c r="A3751" t="s">
        <v>39</v>
      </c>
      <c r="B3751" t="s">
        <v>37</v>
      </c>
      <c r="C3751" s="4">
        <f t="shared" ref="C3751:G3751" si="6836">C3733</f>
        <v>0</v>
      </c>
      <c r="D3751" s="4">
        <f t="shared" si="6836"/>
        <v>-1</v>
      </c>
      <c r="E3751" s="4">
        <f t="shared" si="6836"/>
        <v>0</v>
      </c>
      <c r="F3751" s="4">
        <f t="shared" si="6836"/>
        <v>-1</v>
      </c>
      <c r="G3751" s="4">
        <f t="shared" si="6836"/>
        <v>1</v>
      </c>
      <c r="H3751" s="12">
        <f>H3744</f>
        <v>3.1316284974745083</v>
      </c>
      <c r="I3751" s="12">
        <f t="shared" ref="I3751:K3751" si="6837">I3744</f>
        <v>0.36173301834656385</v>
      </c>
      <c r="J3751" s="12">
        <f t="shared" si="6837"/>
        <v>2.8373495768114823</v>
      </c>
      <c r="K3751" s="12">
        <f t="shared" si="6837"/>
        <v>-7.3919436126263907E-2</v>
      </c>
      <c r="L3751" s="4">
        <f t="shared" si="6828"/>
        <v>-6.0428975104122546</v>
      </c>
      <c r="M3751" s="11">
        <f t="shared" si="6829"/>
        <v>2.3690426190554571E-3</v>
      </c>
      <c r="N3751" s="12">
        <f t="shared" si="6830"/>
        <v>5.6123629309011395E-6</v>
      </c>
      <c r="O3751" s="12">
        <f t="shared" si="6831"/>
        <v>-1.1198134007848457E-5</v>
      </c>
      <c r="P3751" s="12">
        <f t="shared" si="6823"/>
        <v>0</v>
      </c>
      <c r="Q3751" s="12">
        <f t="shared" si="6824"/>
        <v>-1.1198134007848457E-5</v>
      </c>
      <c r="R3751" s="12">
        <f t="shared" si="6825"/>
        <v>1.1198134007848457E-5</v>
      </c>
      <c r="S3751" s="4">
        <f t="shared" si="6832"/>
        <v>0</v>
      </c>
      <c r="T3751" s="15" t="str">
        <f t="shared" si="6833"/>
        <v>OK</v>
      </c>
    </row>
    <row r="3752" spans="1:20" x14ac:dyDescent="0.25">
      <c r="A3752" t="s">
        <v>40</v>
      </c>
      <c r="B3752" t="s">
        <v>32</v>
      </c>
      <c r="C3752" s="4">
        <f t="shared" ref="C3752:G3752" si="6838">C3734</f>
        <v>1</v>
      </c>
      <c r="D3752" s="4">
        <f t="shared" si="6838"/>
        <v>1</v>
      </c>
      <c r="E3752" s="4">
        <f t="shared" si="6838"/>
        <v>1</v>
      </c>
      <c r="F3752" s="4">
        <f t="shared" si="6838"/>
        <v>0</v>
      </c>
      <c r="G3752" s="4">
        <f t="shared" si="6838"/>
        <v>1</v>
      </c>
      <c r="H3752" s="12">
        <f>H3744</f>
        <v>3.1316284974745083</v>
      </c>
      <c r="I3752" s="12">
        <f t="shared" ref="I3752:K3752" si="6839">I3744</f>
        <v>0.36173301834656385</v>
      </c>
      <c r="J3752" s="12">
        <f t="shared" si="6839"/>
        <v>2.8373495768114823</v>
      </c>
      <c r="K3752" s="12">
        <f t="shared" si="6839"/>
        <v>-7.3919436126263907E-2</v>
      </c>
      <c r="L3752" s="4">
        <f t="shared" si="6828"/>
        <v>3.4194420796948082</v>
      </c>
      <c r="M3752" s="11">
        <f t="shared" si="6829"/>
        <v>0.96830665414580108</v>
      </c>
      <c r="N3752" s="12">
        <f t="shared" si="6830"/>
        <v>1.0044681714338677E-3</v>
      </c>
      <c r="O3752" s="12">
        <f t="shared" si="6831"/>
        <v>-1.9452664285541587E-3</v>
      </c>
      <c r="P3752" s="12">
        <f t="shared" si="6823"/>
        <v>-1.9452664285541587E-3</v>
      </c>
      <c r="Q3752" s="12">
        <f t="shared" si="6824"/>
        <v>0</v>
      </c>
      <c r="R3752" s="12">
        <f t="shared" si="6825"/>
        <v>-1.9452664285541587E-3</v>
      </c>
      <c r="S3752" s="4">
        <f t="shared" si="6832"/>
        <v>1</v>
      </c>
      <c r="T3752" s="15" t="str">
        <f t="shared" si="6833"/>
        <v>OK</v>
      </c>
    </row>
    <row r="3753" spans="1:20" x14ac:dyDescent="0.25">
      <c r="A3753" t="s">
        <v>40</v>
      </c>
      <c r="B3753" t="s">
        <v>38</v>
      </c>
      <c r="C3753" s="4">
        <f t="shared" ref="C3753:G3753" si="6840">C3735</f>
        <v>1</v>
      </c>
      <c r="D3753" s="4">
        <f t="shared" si="6840"/>
        <v>1</v>
      </c>
      <c r="E3753" s="4">
        <f t="shared" si="6840"/>
        <v>1</v>
      </c>
      <c r="F3753" s="4">
        <f t="shared" si="6840"/>
        <v>1</v>
      </c>
      <c r="G3753" s="4">
        <f t="shared" si="6840"/>
        <v>0</v>
      </c>
      <c r="H3753" s="12">
        <f>H3744</f>
        <v>3.1316284974745083</v>
      </c>
      <c r="I3753" s="12">
        <f t="shared" ref="I3753:K3753" si="6841">I3744</f>
        <v>0.36173301834656385</v>
      </c>
      <c r="J3753" s="12">
        <f t="shared" si="6841"/>
        <v>2.8373495768114823</v>
      </c>
      <c r="K3753" s="12">
        <f t="shared" si="6841"/>
        <v>-7.3919436126263907E-2</v>
      </c>
      <c r="L3753" s="4">
        <f t="shared" si="6828"/>
        <v>6.3307110926325549</v>
      </c>
      <c r="M3753" s="11">
        <f t="shared" si="6829"/>
        <v>0.99822239846574623</v>
      </c>
      <c r="N3753" s="12">
        <f t="shared" si="6830"/>
        <v>3.1598672145813567E-6</v>
      </c>
      <c r="O3753" s="12">
        <f t="shared" si="6831"/>
        <v>-6.308500459545357E-6</v>
      </c>
      <c r="P3753" s="12">
        <f t="shared" si="6823"/>
        <v>-6.308500459545357E-6</v>
      </c>
      <c r="Q3753" s="12">
        <f t="shared" si="6824"/>
        <v>-6.308500459545357E-6</v>
      </c>
      <c r="R3753" s="12">
        <f t="shared" si="6825"/>
        <v>0</v>
      </c>
      <c r="S3753" s="4">
        <f t="shared" si="6832"/>
        <v>1</v>
      </c>
      <c r="T3753" s="15" t="str">
        <f t="shared" si="6833"/>
        <v>OK</v>
      </c>
    </row>
    <row r="3754" spans="1:20" x14ac:dyDescent="0.25">
      <c r="A3754" t="s">
        <v>39</v>
      </c>
      <c r="B3754" t="s">
        <v>31</v>
      </c>
      <c r="C3754" s="4">
        <f t="shared" ref="C3754:G3754" si="6842">C3736</f>
        <v>0</v>
      </c>
      <c r="D3754" s="4">
        <f t="shared" si="6842"/>
        <v>0</v>
      </c>
      <c r="E3754" s="4">
        <f t="shared" si="6842"/>
        <v>0</v>
      </c>
      <c r="F3754" s="4">
        <f t="shared" si="6842"/>
        <v>-1</v>
      </c>
      <c r="G3754" s="4">
        <f t="shared" si="6842"/>
        <v>0</v>
      </c>
      <c r="H3754" s="12">
        <f>H3744</f>
        <v>3.1316284974745083</v>
      </c>
      <c r="I3754" s="12">
        <f t="shared" ref="I3754:K3754" si="6843">I3744</f>
        <v>0.36173301834656385</v>
      </c>
      <c r="J3754" s="12">
        <f t="shared" si="6843"/>
        <v>2.8373495768114823</v>
      </c>
      <c r="K3754" s="12">
        <f t="shared" si="6843"/>
        <v>-7.3919436126263907E-2</v>
      </c>
      <c r="L3754" s="4">
        <f t="shared" si="6828"/>
        <v>-2.8373495768114823</v>
      </c>
      <c r="M3754" s="11">
        <f t="shared" si="6829"/>
        <v>5.5338929535426268E-2</v>
      </c>
      <c r="N3754" s="12">
        <f t="shared" si="6830"/>
        <v>3.0623971221268738E-3</v>
      </c>
      <c r="O3754" s="12">
        <f t="shared" si="6831"/>
        <v>0</v>
      </c>
      <c r="P3754" s="12">
        <f t="shared" si="6823"/>
        <v>0</v>
      </c>
      <c r="Q3754" s="12">
        <f t="shared" si="6824"/>
        <v>-5.7858546871520054E-3</v>
      </c>
      <c r="R3754" s="12">
        <f t="shared" si="6825"/>
        <v>0</v>
      </c>
      <c r="S3754" s="4">
        <f t="shared" si="6832"/>
        <v>0</v>
      </c>
      <c r="T3754" s="15" t="str">
        <f t="shared" si="6833"/>
        <v>OK</v>
      </c>
    </row>
    <row r="3755" spans="1:20" x14ac:dyDescent="0.25">
      <c r="A3755" t="s">
        <v>40</v>
      </c>
      <c r="B3755" t="s">
        <v>30</v>
      </c>
      <c r="C3755" s="4">
        <f t="shared" ref="C3755:G3755" si="6844">C3737</f>
        <v>1</v>
      </c>
      <c r="D3755" s="4">
        <f t="shared" si="6844"/>
        <v>1</v>
      </c>
      <c r="E3755" s="4">
        <f t="shared" si="6844"/>
        <v>0</v>
      </c>
      <c r="F3755" s="4">
        <f t="shared" si="6844"/>
        <v>1</v>
      </c>
      <c r="G3755" s="4">
        <f t="shared" si="6844"/>
        <v>1</v>
      </c>
      <c r="H3755" s="12">
        <f>H3744</f>
        <v>3.1316284974745083</v>
      </c>
      <c r="I3755" s="12">
        <f t="shared" ref="I3755:K3755" si="6845">I3744</f>
        <v>0.36173301834656385</v>
      </c>
      <c r="J3755" s="12">
        <f t="shared" si="6845"/>
        <v>2.8373495768114823</v>
      </c>
      <c r="K3755" s="12">
        <f t="shared" si="6845"/>
        <v>-7.3919436126263907E-2</v>
      </c>
      <c r="L3755" s="4">
        <f t="shared" si="6828"/>
        <v>5.8950586381597265</v>
      </c>
      <c r="M3755" s="11">
        <f t="shared" si="6829"/>
        <v>0.99725454337640562</v>
      </c>
      <c r="N3755" s="12">
        <f t="shared" si="6830"/>
        <v>7.5375320720382407E-6</v>
      </c>
      <c r="O3755" s="12">
        <f t="shared" si="6831"/>
        <v>-1.5033676209371018E-5</v>
      </c>
      <c r="P3755" s="12">
        <f t="shared" si="6823"/>
        <v>0</v>
      </c>
      <c r="Q3755" s="12">
        <f t="shared" si="6824"/>
        <v>-1.5033676209371018E-5</v>
      </c>
      <c r="R3755" s="12">
        <f t="shared" si="6825"/>
        <v>-1.5033676209371018E-5</v>
      </c>
      <c r="S3755" s="4">
        <f t="shared" si="6832"/>
        <v>1</v>
      </c>
      <c r="T3755" s="15" t="str">
        <f t="shared" si="6833"/>
        <v>OK</v>
      </c>
    </row>
    <row r="3756" spans="1:20" x14ac:dyDescent="0.25">
      <c r="A3756" t="s">
        <v>39</v>
      </c>
      <c r="B3756" t="s">
        <v>36</v>
      </c>
      <c r="C3756" s="4">
        <f t="shared" ref="C3756:G3756" si="6846">C3738</f>
        <v>0</v>
      </c>
      <c r="D3756" s="4">
        <f t="shared" si="6846"/>
        <v>-1</v>
      </c>
      <c r="E3756" s="4">
        <f t="shared" si="6846"/>
        <v>0</v>
      </c>
      <c r="F3756" s="4">
        <f t="shared" si="6846"/>
        <v>-1</v>
      </c>
      <c r="G3756" s="4">
        <f t="shared" si="6846"/>
        <v>0</v>
      </c>
      <c r="H3756" s="12">
        <f>H3744</f>
        <v>3.1316284974745083</v>
      </c>
      <c r="I3756" s="12">
        <f t="shared" ref="I3756:K3756" si="6847">I3744</f>
        <v>0.36173301834656385</v>
      </c>
      <c r="J3756" s="12">
        <f t="shared" si="6847"/>
        <v>2.8373495768114823</v>
      </c>
      <c r="K3756" s="12">
        <f t="shared" si="6847"/>
        <v>-7.3919436126263907E-2</v>
      </c>
      <c r="L3756" s="4">
        <f t="shared" si="6828"/>
        <v>-5.9689780742859906</v>
      </c>
      <c r="M3756" s="11">
        <f t="shared" si="6829"/>
        <v>2.5503321737068577E-3</v>
      </c>
      <c r="N3756" s="12">
        <f t="shared" si="6830"/>
        <v>6.5041941962443462E-6</v>
      </c>
      <c r="O3756" s="12">
        <f t="shared" si="6831"/>
        <v>-1.2975212681043253E-5</v>
      </c>
      <c r="P3756" s="12">
        <f t="shared" si="6823"/>
        <v>0</v>
      </c>
      <c r="Q3756" s="12">
        <f t="shared" si="6824"/>
        <v>-1.2975212681043253E-5</v>
      </c>
      <c r="R3756" s="12">
        <f t="shared" si="6825"/>
        <v>0</v>
      </c>
      <c r="S3756" s="4">
        <f t="shared" si="6832"/>
        <v>0</v>
      </c>
      <c r="T3756" s="15" t="str">
        <f t="shared" si="6833"/>
        <v>OK</v>
      </c>
    </row>
    <row r="3757" spans="1:20" x14ac:dyDescent="0.25">
      <c r="A3757" t="s">
        <v>40</v>
      </c>
      <c r="B3757" t="s">
        <v>33</v>
      </c>
      <c r="C3757" s="4">
        <f t="shared" ref="C3757:G3757" si="6848">C3739</f>
        <v>1</v>
      </c>
      <c r="D3757" s="4">
        <f t="shared" si="6848"/>
        <v>1</v>
      </c>
      <c r="E3757" s="4">
        <f t="shared" si="6848"/>
        <v>1</v>
      </c>
      <c r="F3757" s="4">
        <f t="shared" si="6848"/>
        <v>1</v>
      </c>
      <c r="G3757" s="4">
        <f t="shared" si="6848"/>
        <v>0</v>
      </c>
      <c r="H3757" s="12">
        <f>H3744</f>
        <v>3.1316284974745083</v>
      </c>
      <c r="I3757" s="12">
        <f t="shared" ref="I3757:K3757" si="6849">I3744</f>
        <v>0.36173301834656385</v>
      </c>
      <c r="J3757" s="12">
        <f t="shared" si="6849"/>
        <v>2.8373495768114823</v>
      </c>
      <c r="K3757" s="12">
        <f t="shared" si="6849"/>
        <v>-7.3919436126263907E-2</v>
      </c>
      <c r="L3757" s="4">
        <f t="shared" si="6828"/>
        <v>6.3307110926325549</v>
      </c>
      <c r="M3757" s="11">
        <f t="shared" si="6829"/>
        <v>0.99822239846574623</v>
      </c>
      <c r="N3757" s="12">
        <f t="shared" si="6830"/>
        <v>3.1598672145813567E-6</v>
      </c>
      <c r="O3757" s="12">
        <f t="shared" si="6831"/>
        <v>-6.308500459545357E-6</v>
      </c>
      <c r="P3757" s="12">
        <f t="shared" si="6823"/>
        <v>-6.308500459545357E-6</v>
      </c>
      <c r="Q3757" s="12">
        <f t="shared" si="6824"/>
        <v>-6.308500459545357E-6</v>
      </c>
      <c r="R3757" s="12">
        <f t="shared" si="6825"/>
        <v>0</v>
      </c>
      <c r="S3757" s="4">
        <f t="shared" si="6832"/>
        <v>1</v>
      </c>
      <c r="T3757" s="15" t="str">
        <f t="shared" si="6833"/>
        <v>OK</v>
      </c>
    </row>
    <row r="3758" spans="1:20" x14ac:dyDescent="0.25">
      <c r="M3758" s="5" t="s">
        <v>47</v>
      </c>
      <c r="N3758" s="11">
        <f>AVERAGE(N3748:N3757)</f>
        <v>8.902251965129766E-4</v>
      </c>
      <c r="O3758"/>
    </row>
    <row r="3759" spans="1:20" x14ac:dyDescent="0.25">
      <c r="H3759" t="s">
        <v>41</v>
      </c>
      <c r="I3759">
        <f>I3741</f>
        <v>3</v>
      </c>
      <c r="M3759"/>
      <c r="N3759" s="5" t="s">
        <v>46</v>
      </c>
      <c r="O3759" s="11">
        <f>AVERAGE(O3748:O3757)</f>
        <v>-7.7413870884396048E-4</v>
      </c>
      <c r="P3759" s="11">
        <f t="shared" ref="P3759:R3759" si="6850">AVERAGE(P3748:P3757)</f>
        <v>3.938033202699881E-5</v>
      </c>
      <c r="Q3759" s="11">
        <f t="shared" si="6850"/>
        <v>-9.2569488631187612E-4</v>
      </c>
      <c r="R3759" s="11">
        <f t="shared" si="6850"/>
        <v>3.7592451316300834E-5</v>
      </c>
    </row>
    <row r="3760" spans="1:20" x14ac:dyDescent="0.25">
      <c r="M3760"/>
      <c r="N3760"/>
      <c r="O3760"/>
    </row>
    <row r="3761" spans="1:20" x14ac:dyDescent="0.25">
      <c r="M3761"/>
      <c r="N3761"/>
      <c r="O3761"/>
    </row>
    <row r="3762" spans="1:20" x14ac:dyDescent="0.25">
      <c r="H3762" s="13">
        <f>H3744-O3759*$I3759</f>
        <v>3.1339509136010402</v>
      </c>
      <c r="I3762" s="13">
        <f t="shared" ref="I3762" si="6851">I3744-P3759*$I3759</f>
        <v>0.36161487735048287</v>
      </c>
      <c r="J3762" s="13">
        <f t="shared" ref="J3762" si="6852">J3744-Q3759*$I3759</f>
        <v>2.8401266614704177</v>
      </c>
      <c r="K3762" s="13">
        <f t="shared" ref="K3762" si="6853">K3744-R3759*$I3759</f>
        <v>-7.4032213480212813E-2</v>
      </c>
      <c r="M3762"/>
      <c r="N3762"/>
      <c r="O3762"/>
    </row>
    <row r="3763" spans="1:20" x14ac:dyDescent="0.25">
      <c r="H3763" s="36" t="s">
        <v>18</v>
      </c>
      <c r="I3763" s="36"/>
      <c r="J3763" s="36"/>
      <c r="K3763" s="36"/>
      <c r="M3763"/>
      <c r="N3763"/>
      <c r="O3763" s="37" t="s">
        <v>23</v>
      </c>
      <c r="P3763" s="37"/>
      <c r="Q3763" s="37"/>
      <c r="R3763" s="37"/>
    </row>
    <row r="3764" spans="1:20" x14ac:dyDescent="0.25">
      <c r="A3764" s="14" t="s">
        <v>45</v>
      </c>
      <c r="B3764" s="14">
        <f>B3746+1</f>
        <v>209</v>
      </c>
      <c r="H3764" s="8" t="s">
        <v>19</v>
      </c>
      <c r="I3764" s="8" t="s">
        <v>20</v>
      </c>
      <c r="J3764" s="8" t="s">
        <v>22</v>
      </c>
      <c r="K3764" s="8" t="s">
        <v>21</v>
      </c>
      <c r="M3764"/>
      <c r="N3764"/>
      <c r="O3764" s="8" t="s">
        <v>24</v>
      </c>
      <c r="P3764" s="8" t="s">
        <v>25</v>
      </c>
      <c r="Q3764" s="8" t="s">
        <v>26</v>
      </c>
      <c r="R3764" s="8" t="s">
        <v>27</v>
      </c>
    </row>
    <row r="3765" spans="1:20" ht="30" x14ac:dyDescent="0.25">
      <c r="A3765" s="6" t="s">
        <v>44</v>
      </c>
      <c r="B3765" s="6" t="s">
        <v>13</v>
      </c>
      <c r="C3765" s="7" t="s">
        <v>7</v>
      </c>
      <c r="D3765" s="6" t="s">
        <v>14</v>
      </c>
      <c r="E3765" s="6" t="s">
        <v>1</v>
      </c>
      <c r="F3765" s="6" t="s">
        <v>2</v>
      </c>
      <c r="G3765" s="6" t="s">
        <v>15</v>
      </c>
      <c r="H3765" s="9" t="s">
        <v>14</v>
      </c>
      <c r="I3765" s="9" t="s">
        <v>1</v>
      </c>
      <c r="J3765" s="9" t="s">
        <v>2</v>
      </c>
      <c r="K3765" s="9" t="s">
        <v>15</v>
      </c>
      <c r="L3765" s="6" t="s">
        <v>16</v>
      </c>
      <c r="M3765" s="6" t="s">
        <v>17</v>
      </c>
      <c r="N3765" s="6" t="s">
        <v>28</v>
      </c>
      <c r="O3765" s="9" t="s">
        <v>14</v>
      </c>
      <c r="P3765" s="9" t="s">
        <v>1</v>
      </c>
      <c r="Q3765" s="9" t="s">
        <v>2</v>
      </c>
      <c r="R3765" s="9" t="s">
        <v>15</v>
      </c>
      <c r="S3765" s="7" t="s">
        <v>42</v>
      </c>
      <c r="T3765" s="9" t="s">
        <v>43</v>
      </c>
    </row>
    <row r="3766" spans="1:20" x14ac:dyDescent="0.25">
      <c r="A3766" t="s">
        <v>39</v>
      </c>
      <c r="B3766" t="s">
        <v>29</v>
      </c>
      <c r="C3766" s="4">
        <f>C3748</f>
        <v>0</v>
      </c>
      <c r="D3766" s="4">
        <f t="shared" ref="D3766:G3766" si="6854">D3748</f>
        <v>-1</v>
      </c>
      <c r="E3766" s="4">
        <f t="shared" si="6854"/>
        <v>1</v>
      </c>
      <c r="F3766" s="4">
        <f t="shared" si="6854"/>
        <v>0</v>
      </c>
      <c r="G3766" s="4">
        <f t="shared" si="6854"/>
        <v>1</v>
      </c>
      <c r="H3766" s="12">
        <f>H3762</f>
        <v>3.1339509136010402</v>
      </c>
      <c r="I3766" s="12">
        <f t="shared" ref="I3766:K3766" si="6855">I3762</f>
        <v>0.36161487735048287</v>
      </c>
      <c r="J3766" s="12">
        <f t="shared" si="6855"/>
        <v>2.8401266614704177</v>
      </c>
      <c r="K3766" s="12">
        <f t="shared" si="6855"/>
        <v>-7.4032213480212813E-2</v>
      </c>
      <c r="L3766" s="4">
        <f>SUMPRODUCT(D3766:G3766,H3766:K3766)</f>
        <v>-2.8463682497307703</v>
      </c>
      <c r="M3766" s="11">
        <f>1/(1+EXP(-L3766))</f>
        <v>5.4869350900069759E-2</v>
      </c>
      <c r="N3766" s="12">
        <f>(M3766-C3766)^2</f>
        <v>3.010645668194986E-3</v>
      </c>
      <c r="O3766" s="12">
        <f>2*D3766*$M3766*(1-$M3766)*($M3766-$C3766)</f>
        <v>-5.6909069891820409E-3</v>
      </c>
      <c r="P3766" s="12">
        <f t="shared" ref="P3766:P3775" si="6856">2*E3766*$M3766*(1-$M3766)*($M3766-$C3766)</f>
        <v>5.6909069891820409E-3</v>
      </c>
      <c r="Q3766" s="12">
        <f t="shared" ref="Q3766:Q3775" si="6857">2*F3766*$M3766*(1-$M3766)*($M3766-$C3766)</f>
        <v>0</v>
      </c>
      <c r="R3766" s="12">
        <f t="shared" ref="R3766:R3775" si="6858">2*G3766*$M3766*(1-$M3766)*($M3766-$C3766)</f>
        <v>5.6909069891820409E-3</v>
      </c>
      <c r="S3766" s="4">
        <f>IF(M3766&gt;0.5,1,0)</f>
        <v>0</v>
      </c>
      <c r="T3766" s="15" t="str">
        <f>IF(S3766=C3766,"OK","FAUX")</f>
        <v>OK</v>
      </c>
    </row>
    <row r="3767" spans="1:20" x14ac:dyDescent="0.25">
      <c r="A3767" t="s">
        <v>40</v>
      </c>
      <c r="B3767" t="s">
        <v>34</v>
      </c>
      <c r="C3767" s="4">
        <f t="shared" ref="C3767:G3767" si="6859">C3749</f>
        <v>1</v>
      </c>
      <c r="D3767" s="4">
        <f t="shared" si="6859"/>
        <v>0</v>
      </c>
      <c r="E3767" s="4">
        <f t="shared" si="6859"/>
        <v>1</v>
      </c>
      <c r="F3767" s="4">
        <f t="shared" si="6859"/>
        <v>1</v>
      </c>
      <c r="G3767" s="4">
        <f t="shared" si="6859"/>
        <v>1</v>
      </c>
      <c r="H3767" s="12">
        <f>H3762</f>
        <v>3.1339509136010402</v>
      </c>
      <c r="I3767" s="12">
        <f t="shared" ref="I3767:K3767" si="6860">I3762</f>
        <v>0.36161487735048287</v>
      </c>
      <c r="J3767" s="12">
        <f t="shared" si="6860"/>
        <v>2.8401266614704177</v>
      </c>
      <c r="K3767" s="12">
        <f t="shared" si="6860"/>
        <v>-7.4032213480212813E-2</v>
      </c>
      <c r="L3767" s="4">
        <f t="shared" ref="L3767:L3775" si="6861">SUMPRODUCT(D3767:G3767,H3767:K3767)</f>
        <v>3.1277093253406876</v>
      </c>
      <c r="M3767" s="11">
        <f t="shared" ref="M3767:M3775" si="6862">1/(1+EXP(-L3767))</f>
        <v>0.95802136678273964</v>
      </c>
      <c r="N3767" s="12">
        <f t="shared" ref="N3767:N3775" si="6863">(M3767-C3767)^2</f>
        <v>1.7622056467892751E-3</v>
      </c>
      <c r="O3767" s="12">
        <f t="shared" ref="O3767:O3775" si="6864">2*D3767*$M3767*(1-$M3767)*($M3767-$C3767)</f>
        <v>0</v>
      </c>
      <c r="P3767" s="12">
        <f t="shared" si="6856"/>
        <v>-3.376461324578646E-3</v>
      </c>
      <c r="Q3767" s="12">
        <f t="shared" si="6857"/>
        <v>-3.376461324578646E-3</v>
      </c>
      <c r="R3767" s="12">
        <f t="shared" si="6858"/>
        <v>-3.376461324578646E-3</v>
      </c>
      <c r="S3767" s="4">
        <f t="shared" ref="S3767:S3775" si="6865">IF(M3767&gt;0.5,1,0)</f>
        <v>1</v>
      </c>
      <c r="T3767" s="15" t="str">
        <f t="shared" ref="T3767:T3775" si="6866">IF(S3767=C3767,"OK","FAUX")</f>
        <v>OK</v>
      </c>
    </row>
    <row r="3768" spans="1:20" x14ac:dyDescent="0.25">
      <c r="A3768" t="s">
        <v>39</v>
      </c>
      <c r="B3768" t="s">
        <v>35</v>
      </c>
      <c r="C3768" s="4">
        <f t="shared" ref="C3768:G3768" si="6867">C3750</f>
        <v>0</v>
      </c>
      <c r="D3768" s="4">
        <f t="shared" si="6867"/>
        <v>-1</v>
      </c>
      <c r="E3768" s="4">
        <f t="shared" si="6867"/>
        <v>1</v>
      </c>
      <c r="F3768" s="4">
        <f t="shared" si="6867"/>
        <v>-1</v>
      </c>
      <c r="G3768" s="4">
        <f t="shared" si="6867"/>
        <v>0</v>
      </c>
      <c r="H3768" s="12">
        <f>H3762</f>
        <v>3.1339509136010402</v>
      </c>
      <c r="I3768" s="12">
        <f t="shared" ref="I3768:K3768" si="6868">I3762</f>
        <v>0.36161487735048287</v>
      </c>
      <c r="J3768" s="12">
        <f t="shared" si="6868"/>
        <v>2.8401266614704177</v>
      </c>
      <c r="K3768" s="12">
        <f t="shared" si="6868"/>
        <v>-7.4032213480212813E-2</v>
      </c>
      <c r="L3768" s="4">
        <f t="shared" si="6861"/>
        <v>-5.6124626977209751</v>
      </c>
      <c r="M3768" s="11">
        <f t="shared" si="6862"/>
        <v>3.6387753018988513E-3</v>
      </c>
      <c r="N3768" s="12">
        <f t="shared" si="6863"/>
        <v>1.3240685697709076E-5</v>
      </c>
      <c r="O3768" s="12">
        <f t="shared" si="6864"/>
        <v>-2.6385011635224094E-5</v>
      </c>
      <c r="P3768" s="12">
        <f t="shared" si="6856"/>
        <v>2.6385011635224094E-5</v>
      </c>
      <c r="Q3768" s="12">
        <f t="shared" si="6857"/>
        <v>-2.6385011635224094E-5</v>
      </c>
      <c r="R3768" s="12">
        <f t="shared" si="6858"/>
        <v>0</v>
      </c>
      <c r="S3768" s="4">
        <f t="shared" si="6865"/>
        <v>0</v>
      </c>
      <c r="T3768" s="15" t="str">
        <f t="shared" si="6866"/>
        <v>OK</v>
      </c>
    </row>
    <row r="3769" spans="1:20" x14ac:dyDescent="0.25">
      <c r="A3769" t="s">
        <v>39</v>
      </c>
      <c r="B3769" t="s">
        <v>37</v>
      </c>
      <c r="C3769" s="4">
        <f t="shared" ref="C3769:G3769" si="6869">C3751</f>
        <v>0</v>
      </c>
      <c r="D3769" s="4">
        <f t="shared" si="6869"/>
        <v>-1</v>
      </c>
      <c r="E3769" s="4">
        <f t="shared" si="6869"/>
        <v>0</v>
      </c>
      <c r="F3769" s="4">
        <f t="shared" si="6869"/>
        <v>-1</v>
      </c>
      <c r="G3769" s="4">
        <f t="shared" si="6869"/>
        <v>1</v>
      </c>
      <c r="H3769" s="12">
        <f>H3762</f>
        <v>3.1339509136010402</v>
      </c>
      <c r="I3769" s="12">
        <f t="shared" ref="I3769:K3769" si="6870">I3762</f>
        <v>0.36161487735048287</v>
      </c>
      <c r="J3769" s="12">
        <f t="shared" si="6870"/>
        <v>2.8401266614704177</v>
      </c>
      <c r="K3769" s="12">
        <f t="shared" si="6870"/>
        <v>-7.4032213480212813E-2</v>
      </c>
      <c r="L3769" s="4">
        <f t="shared" si="6861"/>
        <v>-6.0481097885516713</v>
      </c>
      <c r="M3769" s="11">
        <f t="shared" si="6862"/>
        <v>2.3567556608161387E-3</v>
      </c>
      <c r="N3769" s="12">
        <f t="shared" si="6863"/>
        <v>5.5542972447889147E-6</v>
      </c>
      <c r="O3769" s="12">
        <f t="shared" si="6864"/>
        <v>-1.1082414246630804E-5</v>
      </c>
      <c r="P3769" s="12">
        <f t="shared" si="6856"/>
        <v>0</v>
      </c>
      <c r="Q3769" s="12">
        <f t="shared" si="6857"/>
        <v>-1.1082414246630804E-5</v>
      </c>
      <c r="R3769" s="12">
        <f t="shared" si="6858"/>
        <v>1.1082414246630804E-5</v>
      </c>
      <c r="S3769" s="4">
        <f t="shared" si="6865"/>
        <v>0</v>
      </c>
      <c r="T3769" s="15" t="str">
        <f t="shared" si="6866"/>
        <v>OK</v>
      </c>
    </row>
    <row r="3770" spans="1:20" x14ac:dyDescent="0.25">
      <c r="A3770" t="s">
        <v>40</v>
      </c>
      <c r="B3770" t="s">
        <v>32</v>
      </c>
      <c r="C3770" s="4">
        <f t="shared" ref="C3770:G3770" si="6871">C3752</f>
        <v>1</v>
      </c>
      <c r="D3770" s="4">
        <f t="shared" si="6871"/>
        <v>1</v>
      </c>
      <c r="E3770" s="4">
        <f t="shared" si="6871"/>
        <v>1</v>
      </c>
      <c r="F3770" s="4">
        <f t="shared" si="6871"/>
        <v>0</v>
      </c>
      <c r="G3770" s="4">
        <f t="shared" si="6871"/>
        <v>1</v>
      </c>
      <c r="H3770" s="12">
        <f>H3762</f>
        <v>3.1339509136010402</v>
      </c>
      <c r="I3770" s="12">
        <f t="shared" ref="I3770:K3770" si="6872">I3762</f>
        <v>0.36161487735048287</v>
      </c>
      <c r="J3770" s="12">
        <f t="shared" si="6872"/>
        <v>2.8401266614704177</v>
      </c>
      <c r="K3770" s="12">
        <f t="shared" si="6872"/>
        <v>-7.4032213480212813E-2</v>
      </c>
      <c r="L3770" s="4">
        <f t="shared" si="6861"/>
        <v>3.42153357747131</v>
      </c>
      <c r="M3770" s="11">
        <f t="shared" si="6862"/>
        <v>0.96837077703590801</v>
      </c>
      <c r="N3770" s="12">
        <f t="shared" si="6863"/>
        <v>1.0004077453122438E-3</v>
      </c>
      <c r="O3770" s="12">
        <f t="shared" si="6864"/>
        <v>-1.9375312513615166E-3</v>
      </c>
      <c r="P3770" s="12">
        <f t="shared" si="6856"/>
        <v>-1.9375312513615166E-3</v>
      </c>
      <c r="Q3770" s="12">
        <f t="shared" si="6857"/>
        <v>0</v>
      </c>
      <c r="R3770" s="12">
        <f t="shared" si="6858"/>
        <v>-1.9375312513615166E-3</v>
      </c>
      <c r="S3770" s="4">
        <f t="shared" si="6865"/>
        <v>1</v>
      </c>
      <c r="T3770" s="15" t="str">
        <f t="shared" si="6866"/>
        <v>OK</v>
      </c>
    </row>
    <row r="3771" spans="1:20" x14ac:dyDescent="0.25">
      <c r="A3771" t="s">
        <v>40</v>
      </c>
      <c r="B3771" t="s">
        <v>38</v>
      </c>
      <c r="C3771" s="4">
        <f t="shared" ref="C3771:G3771" si="6873">C3753</f>
        <v>1</v>
      </c>
      <c r="D3771" s="4">
        <f t="shared" si="6873"/>
        <v>1</v>
      </c>
      <c r="E3771" s="4">
        <f t="shared" si="6873"/>
        <v>1</v>
      </c>
      <c r="F3771" s="4">
        <f t="shared" si="6873"/>
        <v>1</v>
      </c>
      <c r="G3771" s="4">
        <f t="shared" si="6873"/>
        <v>0</v>
      </c>
      <c r="H3771" s="12">
        <f>H3762</f>
        <v>3.1339509136010402</v>
      </c>
      <c r="I3771" s="12">
        <f t="shared" ref="I3771:K3771" si="6874">I3762</f>
        <v>0.36161487735048287</v>
      </c>
      <c r="J3771" s="12">
        <f t="shared" si="6874"/>
        <v>2.8401266614704177</v>
      </c>
      <c r="K3771" s="12">
        <f t="shared" si="6874"/>
        <v>-7.4032213480212813E-2</v>
      </c>
      <c r="L3771" s="4">
        <f t="shared" si="6861"/>
        <v>6.3356924524219407</v>
      </c>
      <c r="M3771" s="11">
        <f t="shared" si="6862"/>
        <v>0.99823121569705731</v>
      </c>
      <c r="N3771" s="12">
        <f t="shared" si="6863"/>
        <v>3.1285979103364727E-6</v>
      </c>
      <c r="O3771" s="12">
        <f t="shared" si="6864"/>
        <v>-6.2461281909249E-6</v>
      </c>
      <c r="P3771" s="12">
        <f t="shared" si="6856"/>
        <v>-6.2461281909249E-6</v>
      </c>
      <c r="Q3771" s="12">
        <f t="shared" si="6857"/>
        <v>-6.2461281909249E-6</v>
      </c>
      <c r="R3771" s="12">
        <f t="shared" si="6858"/>
        <v>0</v>
      </c>
      <c r="S3771" s="4">
        <f t="shared" si="6865"/>
        <v>1</v>
      </c>
      <c r="T3771" s="15" t="str">
        <f t="shared" si="6866"/>
        <v>OK</v>
      </c>
    </row>
    <row r="3772" spans="1:20" x14ac:dyDescent="0.25">
      <c r="A3772" t="s">
        <v>39</v>
      </c>
      <c r="B3772" t="s">
        <v>31</v>
      </c>
      <c r="C3772" s="4">
        <f t="shared" ref="C3772:G3772" si="6875">C3754</f>
        <v>0</v>
      </c>
      <c r="D3772" s="4">
        <f t="shared" si="6875"/>
        <v>0</v>
      </c>
      <c r="E3772" s="4">
        <f t="shared" si="6875"/>
        <v>0</v>
      </c>
      <c r="F3772" s="4">
        <f t="shared" si="6875"/>
        <v>-1</v>
      </c>
      <c r="G3772" s="4">
        <f t="shared" si="6875"/>
        <v>0</v>
      </c>
      <c r="H3772" s="12">
        <f>H3762</f>
        <v>3.1339509136010402</v>
      </c>
      <c r="I3772" s="12">
        <f t="shared" ref="I3772:K3772" si="6876">I3762</f>
        <v>0.36161487735048287</v>
      </c>
      <c r="J3772" s="12">
        <f t="shared" si="6876"/>
        <v>2.8401266614704177</v>
      </c>
      <c r="K3772" s="12">
        <f t="shared" si="6876"/>
        <v>-7.4032213480212813E-2</v>
      </c>
      <c r="L3772" s="4">
        <f t="shared" si="6861"/>
        <v>-2.8401266614704177</v>
      </c>
      <c r="M3772" s="11">
        <f t="shared" si="6862"/>
        <v>5.5193932323891255E-2</v>
      </c>
      <c r="N3772" s="12">
        <f t="shared" si="6863"/>
        <v>3.0463701653742881E-3</v>
      </c>
      <c r="O3772" s="12">
        <f t="shared" si="6864"/>
        <v>0</v>
      </c>
      <c r="P3772" s="12">
        <f t="shared" si="6856"/>
        <v>0</v>
      </c>
      <c r="Q3772" s="12">
        <f t="shared" si="6857"/>
        <v>-5.7564580332661961E-3</v>
      </c>
      <c r="R3772" s="12">
        <f t="shared" si="6858"/>
        <v>0</v>
      </c>
      <c r="S3772" s="4">
        <f t="shared" si="6865"/>
        <v>0</v>
      </c>
      <c r="T3772" s="15" t="str">
        <f t="shared" si="6866"/>
        <v>OK</v>
      </c>
    </row>
    <row r="3773" spans="1:20" x14ac:dyDescent="0.25">
      <c r="A3773" t="s">
        <v>40</v>
      </c>
      <c r="B3773" t="s">
        <v>30</v>
      </c>
      <c r="C3773" s="4">
        <f t="shared" ref="C3773:G3773" si="6877">C3755</f>
        <v>1</v>
      </c>
      <c r="D3773" s="4">
        <f t="shared" si="6877"/>
        <v>1</v>
      </c>
      <c r="E3773" s="4">
        <f t="shared" si="6877"/>
        <v>0</v>
      </c>
      <c r="F3773" s="4">
        <f t="shared" si="6877"/>
        <v>1</v>
      </c>
      <c r="G3773" s="4">
        <f t="shared" si="6877"/>
        <v>1</v>
      </c>
      <c r="H3773" s="12">
        <f>H3762</f>
        <v>3.1339509136010402</v>
      </c>
      <c r="I3773" s="12">
        <f t="shared" ref="I3773:K3773" si="6878">I3762</f>
        <v>0.36161487735048287</v>
      </c>
      <c r="J3773" s="12">
        <f t="shared" si="6878"/>
        <v>2.8401266614704177</v>
      </c>
      <c r="K3773" s="12">
        <f t="shared" si="6878"/>
        <v>-7.4032213480212813E-2</v>
      </c>
      <c r="L3773" s="4">
        <f t="shared" si="6861"/>
        <v>5.9000453615912454</v>
      </c>
      <c r="M3773" s="11">
        <f t="shared" si="6862"/>
        <v>0.99726816282172748</v>
      </c>
      <c r="N3773" s="12">
        <f t="shared" si="6863"/>
        <v>7.4629343685919781E-6</v>
      </c>
      <c r="O3773" s="12">
        <f t="shared" si="6864"/>
        <v>-1.4885093694049703E-5</v>
      </c>
      <c r="P3773" s="12">
        <f t="shared" si="6856"/>
        <v>0</v>
      </c>
      <c r="Q3773" s="12">
        <f t="shared" si="6857"/>
        <v>-1.4885093694049703E-5</v>
      </c>
      <c r="R3773" s="12">
        <f t="shared" si="6858"/>
        <v>-1.4885093694049703E-5</v>
      </c>
      <c r="S3773" s="4">
        <f t="shared" si="6865"/>
        <v>1</v>
      </c>
      <c r="T3773" s="15" t="str">
        <f t="shared" si="6866"/>
        <v>OK</v>
      </c>
    </row>
    <row r="3774" spans="1:20" x14ac:dyDescent="0.25">
      <c r="A3774" t="s">
        <v>39</v>
      </c>
      <c r="B3774" t="s">
        <v>36</v>
      </c>
      <c r="C3774" s="4">
        <f t="shared" ref="C3774:G3774" si="6879">C3756</f>
        <v>0</v>
      </c>
      <c r="D3774" s="4">
        <f t="shared" si="6879"/>
        <v>-1</v>
      </c>
      <c r="E3774" s="4">
        <f t="shared" si="6879"/>
        <v>0</v>
      </c>
      <c r="F3774" s="4">
        <f t="shared" si="6879"/>
        <v>-1</v>
      </c>
      <c r="G3774" s="4">
        <f t="shared" si="6879"/>
        <v>0</v>
      </c>
      <c r="H3774" s="12">
        <f>H3762</f>
        <v>3.1339509136010402</v>
      </c>
      <c r="I3774" s="12">
        <f t="shared" ref="I3774:K3774" si="6880">I3762</f>
        <v>0.36161487735048287</v>
      </c>
      <c r="J3774" s="12">
        <f t="shared" si="6880"/>
        <v>2.8401266614704177</v>
      </c>
      <c r="K3774" s="12">
        <f t="shared" si="6880"/>
        <v>-7.4032213480212813E-2</v>
      </c>
      <c r="L3774" s="4">
        <f t="shared" si="6861"/>
        <v>-5.9740775750714583</v>
      </c>
      <c r="M3774" s="11">
        <f t="shared" si="6862"/>
        <v>2.537392772927762E-3</v>
      </c>
      <c r="N3774" s="12">
        <f t="shared" si="6863"/>
        <v>6.4383620841060377E-6</v>
      </c>
      <c r="O3774" s="12">
        <f t="shared" si="6864"/>
        <v>-1.2844050861368669E-5</v>
      </c>
      <c r="P3774" s="12">
        <f t="shared" si="6856"/>
        <v>0</v>
      </c>
      <c r="Q3774" s="12">
        <f t="shared" si="6857"/>
        <v>-1.2844050861368669E-5</v>
      </c>
      <c r="R3774" s="12">
        <f t="shared" si="6858"/>
        <v>0</v>
      </c>
      <c r="S3774" s="4">
        <f t="shared" si="6865"/>
        <v>0</v>
      </c>
      <c r="T3774" s="15" t="str">
        <f t="shared" si="6866"/>
        <v>OK</v>
      </c>
    </row>
    <row r="3775" spans="1:20" x14ac:dyDescent="0.25">
      <c r="A3775" t="s">
        <v>40</v>
      </c>
      <c r="B3775" t="s">
        <v>33</v>
      </c>
      <c r="C3775" s="4">
        <f t="shared" ref="C3775:G3775" si="6881">C3757</f>
        <v>1</v>
      </c>
      <c r="D3775" s="4">
        <f t="shared" si="6881"/>
        <v>1</v>
      </c>
      <c r="E3775" s="4">
        <f t="shared" si="6881"/>
        <v>1</v>
      </c>
      <c r="F3775" s="4">
        <f t="shared" si="6881"/>
        <v>1</v>
      </c>
      <c r="G3775" s="4">
        <f t="shared" si="6881"/>
        <v>0</v>
      </c>
      <c r="H3775" s="12">
        <f>H3762</f>
        <v>3.1339509136010402</v>
      </c>
      <c r="I3775" s="12">
        <f t="shared" ref="I3775:K3775" si="6882">I3762</f>
        <v>0.36161487735048287</v>
      </c>
      <c r="J3775" s="12">
        <f t="shared" si="6882"/>
        <v>2.8401266614704177</v>
      </c>
      <c r="K3775" s="12">
        <f t="shared" si="6882"/>
        <v>-7.4032213480212813E-2</v>
      </c>
      <c r="L3775" s="4">
        <f t="shared" si="6861"/>
        <v>6.3356924524219407</v>
      </c>
      <c r="M3775" s="11">
        <f t="shared" si="6862"/>
        <v>0.99823121569705731</v>
      </c>
      <c r="N3775" s="12">
        <f t="shared" si="6863"/>
        <v>3.1285979103364727E-6</v>
      </c>
      <c r="O3775" s="12">
        <f t="shared" si="6864"/>
        <v>-6.2461281909249E-6</v>
      </c>
      <c r="P3775" s="12">
        <f t="shared" si="6856"/>
        <v>-6.2461281909249E-6</v>
      </c>
      <c r="Q3775" s="12">
        <f t="shared" si="6857"/>
        <v>-6.2461281909249E-6</v>
      </c>
      <c r="R3775" s="12">
        <f t="shared" si="6858"/>
        <v>0</v>
      </c>
      <c r="S3775" s="4">
        <f t="shared" si="6865"/>
        <v>1</v>
      </c>
      <c r="T3775" s="15" t="str">
        <f t="shared" si="6866"/>
        <v>OK</v>
      </c>
    </row>
    <row r="3776" spans="1:20" x14ac:dyDescent="0.25">
      <c r="M3776" s="5" t="s">
        <v>47</v>
      </c>
      <c r="N3776" s="11">
        <f>AVERAGE(N3766:N3775)</f>
        <v>8.8585827008866617E-4</v>
      </c>
      <c r="O3776"/>
    </row>
    <row r="3777" spans="1:20" x14ac:dyDescent="0.25">
      <c r="H3777" t="s">
        <v>41</v>
      </c>
      <c r="I3777">
        <f>I3759</f>
        <v>3</v>
      </c>
      <c r="M3777"/>
      <c r="N3777" s="5" t="s">
        <v>46</v>
      </c>
      <c r="O3777" s="11">
        <f>AVERAGE(O3766:O3775)</f>
        <v>-7.7061270673626809E-4</v>
      </c>
      <c r="P3777" s="11">
        <f t="shared" ref="P3777:R3777" si="6883">AVERAGE(P3766:P3775)</f>
        <v>3.9080716849525241E-5</v>
      </c>
      <c r="Q3777" s="11">
        <f t="shared" si="6883"/>
        <v>-9.2106081846639646E-4</v>
      </c>
      <c r="R3777" s="11">
        <f t="shared" si="6883"/>
        <v>3.7311173379445948E-5</v>
      </c>
    </row>
    <row r="3778" spans="1:20" x14ac:dyDescent="0.25">
      <c r="M3778"/>
      <c r="N3778"/>
      <c r="O3778"/>
    </row>
    <row r="3779" spans="1:20" x14ac:dyDescent="0.25">
      <c r="M3779"/>
      <c r="N3779"/>
      <c r="O3779"/>
    </row>
    <row r="3780" spans="1:20" x14ac:dyDescent="0.25">
      <c r="H3780" s="13">
        <f>H3762-O3777*$I3777</f>
        <v>3.1362627517212491</v>
      </c>
      <c r="I3780" s="13">
        <f t="shared" ref="I3780" si="6884">I3762-P3777*$I3777</f>
        <v>0.36149763519993428</v>
      </c>
      <c r="J3780" s="13">
        <f t="shared" ref="J3780" si="6885">J3762-Q3777*$I3777</f>
        <v>2.8428898439258168</v>
      </c>
      <c r="K3780" s="13">
        <f t="shared" ref="K3780" si="6886">K3762-R3777*$I3777</f>
        <v>-7.4144147000351157E-2</v>
      </c>
      <c r="M3780"/>
      <c r="N3780"/>
      <c r="O3780"/>
    </row>
    <row r="3781" spans="1:20" x14ac:dyDescent="0.25">
      <c r="H3781" s="36" t="s">
        <v>18</v>
      </c>
      <c r="I3781" s="36"/>
      <c r="J3781" s="36"/>
      <c r="K3781" s="36"/>
      <c r="M3781"/>
      <c r="N3781"/>
      <c r="O3781" s="37" t="s">
        <v>23</v>
      </c>
      <c r="P3781" s="37"/>
      <c r="Q3781" s="37"/>
      <c r="R3781" s="37"/>
    </row>
    <row r="3782" spans="1:20" x14ac:dyDescent="0.25">
      <c r="A3782" s="14" t="s">
        <v>45</v>
      </c>
      <c r="B3782" s="14">
        <f>B3764+1</f>
        <v>210</v>
      </c>
      <c r="H3782" s="8" t="s">
        <v>19</v>
      </c>
      <c r="I3782" s="8" t="s">
        <v>20</v>
      </c>
      <c r="J3782" s="8" t="s">
        <v>22</v>
      </c>
      <c r="K3782" s="8" t="s">
        <v>21</v>
      </c>
      <c r="M3782"/>
      <c r="N3782"/>
      <c r="O3782" s="8" t="s">
        <v>24</v>
      </c>
      <c r="P3782" s="8" t="s">
        <v>25</v>
      </c>
      <c r="Q3782" s="8" t="s">
        <v>26</v>
      </c>
      <c r="R3782" s="8" t="s">
        <v>27</v>
      </c>
    </row>
    <row r="3783" spans="1:20" ht="30" x14ac:dyDescent="0.25">
      <c r="A3783" s="6" t="s">
        <v>44</v>
      </c>
      <c r="B3783" s="6" t="s">
        <v>13</v>
      </c>
      <c r="C3783" s="7" t="s">
        <v>7</v>
      </c>
      <c r="D3783" s="6" t="s">
        <v>14</v>
      </c>
      <c r="E3783" s="6" t="s">
        <v>1</v>
      </c>
      <c r="F3783" s="6" t="s">
        <v>2</v>
      </c>
      <c r="G3783" s="6" t="s">
        <v>15</v>
      </c>
      <c r="H3783" s="9" t="s">
        <v>14</v>
      </c>
      <c r="I3783" s="9" t="s">
        <v>1</v>
      </c>
      <c r="J3783" s="9" t="s">
        <v>2</v>
      </c>
      <c r="K3783" s="9" t="s">
        <v>15</v>
      </c>
      <c r="L3783" s="6" t="s">
        <v>16</v>
      </c>
      <c r="M3783" s="6" t="s">
        <v>17</v>
      </c>
      <c r="N3783" s="6" t="s">
        <v>28</v>
      </c>
      <c r="O3783" s="9" t="s">
        <v>14</v>
      </c>
      <c r="P3783" s="9" t="s">
        <v>1</v>
      </c>
      <c r="Q3783" s="9" t="s">
        <v>2</v>
      </c>
      <c r="R3783" s="9" t="s">
        <v>15</v>
      </c>
      <c r="S3783" s="7" t="s">
        <v>42</v>
      </c>
      <c r="T3783" s="9" t="s">
        <v>43</v>
      </c>
    </row>
    <row r="3784" spans="1:20" x14ac:dyDescent="0.25">
      <c r="A3784" t="s">
        <v>39</v>
      </c>
      <c r="B3784" t="s">
        <v>29</v>
      </c>
      <c r="C3784" s="4">
        <f>C3766</f>
        <v>0</v>
      </c>
      <c r="D3784" s="4">
        <f t="shared" ref="D3784:G3784" si="6887">D3766</f>
        <v>-1</v>
      </c>
      <c r="E3784" s="4">
        <f t="shared" si="6887"/>
        <v>1</v>
      </c>
      <c r="F3784" s="4">
        <f t="shared" si="6887"/>
        <v>0</v>
      </c>
      <c r="G3784" s="4">
        <f t="shared" si="6887"/>
        <v>1</v>
      </c>
      <c r="H3784" s="12">
        <f>H3780</f>
        <v>3.1362627517212491</v>
      </c>
      <c r="I3784" s="12">
        <f t="shared" ref="I3784:K3784" si="6888">I3780</f>
        <v>0.36149763519993428</v>
      </c>
      <c r="J3784" s="12">
        <f t="shared" si="6888"/>
        <v>2.8428898439258168</v>
      </c>
      <c r="K3784" s="12">
        <f t="shared" si="6888"/>
        <v>-7.4144147000351157E-2</v>
      </c>
      <c r="L3784" s="4">
        <f>SUMPRODUCT(D3784:G3784,H3784:K3784)</f>
        <v>-2.8489092635216657</v>
      </c>
      <c r="M3784" s="11">
        <f>1/(1+EXP(-L3784))</f>
        <v>5.4737726164236555E-2</v>
      </c>
      <c r="N3784" s="12">
        <f>(M3784-C3784)^2</f>
        <v>2.9962186656309472E-3</v>
      </c>
      <c r="O3784" s="12">
        <f>2*D3784*$M3784*(1-$M3784)*($M3784-$C3784)</f>
        <v>-5.6644249375669324E-3</v>
      </c>
      <c r="P3784" s="12">
        <f t="shared" ref="P3784:P3793" si="6889">2*E3784*$M3784*(1-$M3784)*($M3784-$C3784)</f>
        <v>5.6644249375669324E-3</v>
      </c>
      <c r="Q3784" s="12">
        <f t="shared" ref="Q3784:Q3793" si="6890">2*F3784*$M3784*(1-$M3784)*($M3784-$C3784)</f>
        <v>0</v>
      </c>
      <c r="R3784" s="12">
        <f t="shared" ref="R3784:R3793" si="6891">2*G3784*$M3784*(1-$M3784)*($M3784-$C3784)</f>
        <v>5.6644249375669324E-3</v>
      </c>
      <c r="S3784" s="4">
        <f>IF(M3784&gt;0.5,1,0)</f>
        <v>0</v>
      </c>
      <c r="T3784" s="15" t="str">
        <f>IF(S3784=C3784,"OK","FAUX")</f>
        <v>OK</v>
      </c>
    </row>
    <row r="3785" spans="1:20" x14ac:dyDescent="0.25">
      <c r="A3785" t="s">
        <v>40</v>
      </c>
      <c r="B3785" t="s">
        <v>34</v>
      </c>
      <c r="C3785" s="4">
        <f t="shared" ref="C3785:G3785" si="6892">C3767</f>
        <v>1</v>
      </c>
      <c r="D3785" s="4">
        <f t="shared" si="6892"/>
        <v>0</v>
      </c>
      <c r="E3785" s="4">
        <f t="shared" si="6892"/>
        <v>1</v>
      </c>
      <c r="F3785" s="4">
        <f t="shared" si="6892"/>
        <v>1</v>
      </c>
      <c r="G3785" s="4">
        <f t="shared" si="6892"/>
        <v>1</v>
      </c>
      <c r="H3785" s="12">
        <f>H3780</f>
        <v>3.1362627517212491</v>
      </c>
      <c r="I3785" s="12">
        <f t="shared" ref="I3785:K3785" si="6893">I3780</f>
        <v>0.36149763519993428</v>
      </c>
      <c r="J3785" s="12">
        <f t="shared" si="6893"/>
        <v>2.8428898439258168</v>
      </c>
      <c r="K3785" s="12">
        <f t="shared" si="6893"/>
        <v>-7.4144147000351157E-2</v>
      </c>
      <c r="L3785" s="4">
        <f t="shared" ref="L3785:L3793" si="6894">SUMPRODUCT(D3785:G3785,H3785:K3785)</f>
        <v>3.1302433321254002</v>
      </c>
      <c r="M3785" s="11">
        <f t="shared" ref="M3785:M3793" si="6895">1/(1+EXP(-L3785))</f>
        <v>0.95812315728755471</v>
      </c>
      <c r="N3785" s="12">
        <f t="shared" ref="N3785:N3793" si="6896">(M3785-C3785)^2</f>
        <v>1.7536699555628825E-3</v>
      </c>
      <c r="O3785" s="12">
        <f t="shared" ref="O3785:O3793" si="6897">2*D3785*$M3785*(1-$M3785)*($M3785-$C3785)</f>
        <v>0</v>
      </c>
      <c r="P3785" s="12">
        <f t="shared" si="6889"/>
        <v>-3.3604635893284694E-3</v>
      </c>
      <c r="Q3785" s="12">
        <f t="shared" si="6890"/>
        <v>-3.3604635893284694E-3</v>
      </c>
      <c r="R3785" s="12">
        <f t="shared" si="6891"/>
        <v>-3.3604635893284694E-3</v>
      </c>
      <c r="S3785" s="4">
        <f t="shared" ref="S3785:S3793" si="6898">IF(M3785&gt;0.5,1,0)</f>
        <v>1</v>
      </c>
      <c r="T3785" s="15" t="str">
        <f t="shared" ref="T3785:T3793" si="6899">IF(S3785=C3785,"OK","FAUX")</f>
        <v>OK</v>
      </c>
    </row>
    <row r="3786" spans="1:20" x14ac:dyDescent="0.25">
      <c r="A3786" t="s">
        <v>39</v>
      </c>
      <c r="B3786" t="s">
        <v>35</v>
      </c>
      <c r="C3786" s="4">
        <f t="shared" ref="C3786:G3786" si="6900">C3768</f>
        <v>0</v>
      </c>
      <c r="D3786" s="4">
        <f t="shared" si="6900"/>
        <v>-1</v>
      </c>
      <c r="E3786" s="4">
        <f t="shared" si="6900"/>
        <v>1</v>
      </c>
      <c r="F3786" s="4">
        <f t="shared" si="6900"/>
        <v>-1</v>
      </c>
      <c r="G3786" s="4">
        <f t="shared" si="6900"/>
        <v>0</v>
      </c>
      <c r="H3786" s="12">
        <f>H3780</f>
        <v>3.1362627517212491</v>
      </c>
      <c r="I3786" s="12">
        <f t="shared" ref="I3786:K3786" si="6901">I3780</f>
        <v>0.36149763519993428</v>
      </c>
      <c r="J3786" s="12">
        <f t="shared" si="6901"/>
        <v>2.8428898439258168</v>
      </c>
      <c r="K3786" s="12">
        <f t="shared" si="6901"/>
        <v>-7.4144147000351157E-2</v>
      </c>
      <c r="L3786" s="4">
        <f t="shared" si="6894"/>
        <v>-5.6176549604471315</v>
      </c>
      <c r="M3786" s="11">
        <f t="shared" si="6895"/>
        <v>3.6199990068112326E-3</v>
      </c>
      <c r="N3786" s="12">
        <f t="shared" si="6896"/>
        <v>1.310439280931431E-5</v>
      </c>
      <c r="O3786" s="12">
        <f t="shared" si="6897"/>
        <v>-2.6113909840719461E-5</v>
      </c>
      <c r="P3786" s="12">
        <f t="shared" si="6889"/>
        <v>2.6113909840719461E-5</v>
      </c>
      <c r="Q3786" s="12">
        <f t="shared" si="6890"/>
        <v>-2.6113909840719461E-5</v>
      </c>
      <c r="R3786" s="12">
        <f t="shared" si="6891"/>
        <v>0</v>
      </c>
      <c r="S3786" s="4">
        <f t="shared" si="6898"/>
        <v>0</v>
      </c>
      <c r="T3786" s="15" t="str">
        <f t="shared" si="6899"/>
        <v>OK</v>
      </c>
    </row>
    <row r="3787" spans="1:20" x14ac:dyDescent="0.25">
      <c r="A3787" t="s">
        <v>39</v>
      </c>
      <c r="B3787" t="s">
        <v>37</v>
      </c>
      <c r="C3787" s="4">
        <f t="shared" ref="C3787:G3787" si="6902">C3769</f>
        <v>0</v>
      </c>
      <c r="D3787" s="4">
        <f t="shared" si="6902"/>
        <v>-1</v>
      </c>
      <c r="E3787" s="4">
        <f t="shared" si="6902"/>
        <v>0</v>
      </c>
      <c r="F3787" s="4">
        <f t="shared" si="6902"/>
        <v>-1</v>
      </c>
      <c r="G3787" s="4">
        <f t="shared" si="6902"/>
        <v>1</v>
      </c>
      <c r="H3787" s="12">
        <f>H3780</f>
        <v>3.1362627517212491</v>
      </c>
      <c r="I3787" s="12">
        <f t="shared" ref="I3787:K3787" si="6903">I3780</f>
        <v>0.36149763519993428</v>
      </c>
      <c r="J3787" s="12">
        <f t="shared" si="6903"/>
        <v>2.8428898439258168</v>
      </c>
      <c r="K3787" s="12">
        <f t="shared" si="6903"/>
        <v>-7.4144147000351157E-2</v>
      </c>
      <c r="L3787" s="4">
        <f t="shared" si="6894"/>
        <v>-6.0532967426474169</v>
      </c>
      <c r="M3787" s="11">
        <f t="shared" si="6895"/>
        <v>2.3445915132841734E-3</v>
      </c>
      <c r="N3787" s="12">
        <f t="shared" si="6896"/>
        <v>5.4971093641641702E-6</v>
      </c>
      <c r="O3787" s="12">
        <f t="shared" si="6897"/>
        <v>-1.0968441776402712E-5</v>
      </c>
      <c r="P3787" s="12">
        <f t="shared" si="6889"/>
        <v>0</v>
      </c>
      <c r="Q3787" s="12">
        <f t="shared" si="6890"/>
        <v>-1.0968441776402712E-5</v>
      </c>
      <c r="R3787" s="12">
        <f t="shared" si="6891"/>
        <v>1.0968441776402712E-5</v>
      </c>
      <c r="S3787" s="4">
        <f t="shared" si="6898"/>
        <v>0</v>
      </c>
      <c r="T3787" s="15" t="str">
        <f t="shared" si="6899"/>
        <v>OK</v>
      </c>
    </row>
    <row r="3788" spans="1:20" x14ac:dyDescent="0.25">
      <c r="A3788" t="s">
        <v>40</v>
      </c>
      <c r="B3788" t="s">
        <v>32</v>
      </c>
      <c r="C3788" s="4">
        <f t="shared" ref="C3788:G3788" si="6904">C3770</f>
        <v>1</v>
      </c>
      <c r="D3788" s="4">
        <f t="shared" si="6904"/>
        <v>1</v>
      </c>
      <c r="E3788" s="4">
        <f t="shared" si="6904"/>
        <v>1</v>
      </c>
      <c r="F3788" s="4">
        <f t="shared" si="6904"/>
        <v>0</v>
      </c>
      <c r="G3788" s="4">
        <f t="shared" si="6904"/>
        <v>1</v>
      </c>
      <c r="H3788" s="12">
        <f>H3780</f>
        <v>3.1362627517212491</v>
      </c>
      <c r="I3788" s="12">
        <f t="shared" ref="I3788:K3788" si="6905">I3780</f>
        <v>0.36149763519993428</v>
      </c>
      <c r="J3788" s="12">
        <f t="shared" si="6905"/>
        <v>2.8428898439258168</v>
      </c>
      <c r="K3788" s="12">
        <f t="shared" si="6905"/>
        <v>-7.4144147000351157E-2</v>
      </c>
      <c r="L3788" s="4">
        <f t="shared" si="6894"/>
        <v>3.4236162399208325</v>
      </c>
      <c r="M3788" s="11">
        <f t="shared" si="6895"/>
        <v>0.96843450433288658</v>
      </c>
      <c r="N3788" s="12">
        <f t="shared" si="6896"/>
        <v>9.9638051671055612E-4</v>
      </c>
      <c r="O3788" s="12">
        <f t="shared" si="6897"/>
        <v>-1.9298585436550656E-3</v>
      </c>
      <c r="P3788" s="12">
        <f t="shared" si="6889"/>
        <v>-1.9298585436550656E-3</v>
      </c>
      <c r="Q3788" s="12">
        <f t="shared" si="6890"/>
        <v>0</v>
      </c>
      <c r="R3788" s="12">
        <f t="shared" si="6891"/>
        <v>-1.9298585436550656E-3</v>
      </c>
      <c r="S3788" s="4">
        <f t="shared" si="6898"/>
        <v>1</v>
      </c>
      <c r="T3788" s="15" t="str">
        <f t="shared" si="6899"/>
        <v>OK</v>
      </c>
    </row>
    <row r="3789" spans="1:20" x14ac:dyDescent="0.25">
      <c r="A3789" t="s">
        <v>40</v>
      </c>
      <c r="B3789" t="s">
        <v>38</v>
      </c>
      <c r="C3789" s="4">
        <f t="shared" ref="C3789:G3789" si="6906">C3771</f>
        <v>1</v>
      </c>
      <c r="D3789" s="4">
        <f t="shared" si="6906"/>
        <v>1</v>
      </c>
      <c r="E3789" s="4">
        <f t="shared" si="6906"/>
        <v>1</v>
      </c>
      <c r="F3789" s="4">
        <f t="shared" si="6906"/>
        <v>1</v>
      </c>
      <c r="G3789" s="4">
        <f t="shared" si="6906"/>
        <v>0</v>
      </c>
      <c r="H3789" s="12">
        <f>H3780</f>
        <v>3.1362627517212491</v>
      </c>
      <c r="I3789" s="12">
        <f t="shared" ref="I3789:K3789" si="6907">I3780</f>
        <v>0.36149763519993428</v>
      </c>
      <c r="J3789" s="12">
        <f t="shared" si="6907"/>
        <v>2.8428898439258168</v>
      </c>
      <c r="K3789" s="12">
        <f t="shared" si="6907"/>
        <v>-7.4144147000351157E-2</v>
      </c>
      <c r="L3789" s="4">
        <f t="shared" si="6894"/>
        <v>6.3406502308470003</v>
      </c>
      <c r="M3789" s="11">
        <f t="shared" si="6895"/>
        <v>0.99823994783949221</v>
      </c>
      <c r="N3789" s="12">
        <f t="shared" si="6896"/>
        <v>3.0977836077081244E-6</v>
      </c>
      <c r="O3789" s="12">
        <f t="shared" si="6897"/>
        <v>-6.1846626939531835E-6</v>
      </c>
      <c r="P3789" s="12">
        <f t="shared" si="6889"/>
        <v>-6.1846626939531835E-6</v>
      </c>
      <c r="Q3789" s="12">
        <f t="shared" si="6890"/>
        <v>-6.1846626939531835E-6</v>
      </c>
      <c r="R3789" s="12">
        <f t="shared" si="6891"/>
        <v>0</v>
      </c>
      <c r="S3789" s="4">
        <f t="shared" si="6898"/>
        <v>1</v>
      </c>
      <c r="T3789" s="15" t="str">
        <f t="shared" si="6899"/>
        <v>OK</v>
      </c>
    </row>
    <row r="3790" spans="1:20" x14ac:dyDescent="0.25">
      <c r="A3790" t="s">
        <v>39</v>
      </c>
      <c r="B3790" t="s">
        <v>31</v>
      </c>
      <c r="C3790" s="4">
        <f t="shared" ref="C3790:G3790" si="6908">C3772</f>
        <v>0</v>
      </c>
      <c r="D3790" s="4">
        <f t="shared" si="6908"/>
        <v>0</v>
      </c>
      <c r="E3790" s="4">
        <f t="shared" si="6908"/>
        <v>0</v>
      </c>
      <c r="F3790" s="4">
        <f t="shared" si="6908"/>
        <v>-1</v>
      </c>
      <c r="G3790" s="4">
        <f t="shared" si="6908"/>
        <v>0</v>
      </c>
      <c r="H3790" s="12">
        <f>H3780</f>
        <v>3.1362627517212491</v>
      </c>
      <c r="I3790" s="12">
        <f t="shared" ref="I3790:K3790" si="6909">I3780</f>
        <v>0.36149763519993428</v>
      </c>
      <c r="J3790" s="12">
        <f t="shared" si="6909"/>
        <v>2.8428898439258168</v>
      </c>
      <c r="K3790" s="12">
        <f t="shared" si="6909"/>
        <v>-7.4144147000351157E-2</v>
      </c>
      <c r="L3790" s="4">
        <f t="shared" si="6894"/>
        <v>-2.8428898439258168</v>
      </c>
      <c r="M3790" s="11">
        <f t="shared" si="6895"/>
        <v>5.5050016071246009E-2</v>
      </c>
      <c r="N3790" s="12">
        <f t="shared" si="6896"/>
        <v>3.030504269444444E-3</v>
      </c>
      <c r="O3790" s="12">
        <f t="shared" si="6897"/>
        <v>0</v>
      </c>
      <c r="P3790" s="12">
        <f t="shared" si="6889"/>
        <v>0</v>
      </c>
      <c r="Q3790" s="12">
        <f t="shared" si="6890"/>
        <v>-5.7273499214150949E-3</v>
      </c>
      <c r="R3790" s="12">
        <f t="shared" si="6891"/>
        <v>0</v>
      </c>
      <c r="S3790" s="4">
        <f t="shared" si="6898"/>
        <v>0</v>
      </c>
      <c r="T3790" s="15" t="str">
        <f t="shared" si="6899"/>
        <v>OK</v>
      </c>
    </row>
    <row r="3791" spans="1:20" x14ac:dyDescent="0.25">
      <c r="A3791" t="s">
        <v>40</v>
      </c>
      <c r="B3791" t="s">
        <v>30</v>
      </c>
      <c r="C3791" s="4">
        <f t="shared" ref="C3791:G3791" si="6910">C3773</f>
        <v>1</v>
      </c>
      <c r="D3791" s="4">
        <f t="shared" si="6910"/>
        <v>1</v>
      </c>
      <c r="E3791" s="4">
        <f t="shared" si="6910"/>
        <v>0</v>
      </c>
      <c r="F3791" s="4">
        <f t="shared" si="6910"/>
        <v>1</v>
      </c>
      <c r="G3791" s="4">
        <f t="shared" si="6910"/>
        <v>1</v>
      </c>
      <c r="H3791" s="12">
        <f>H3780</f>
        <v>3.1362627517212491</v>
      </c>
      <c r="I3791" s="12">
        <f t="shared" ref="I3791:K3791" si="6911">I3780</f>
        <v>0.36149763519993428</v>
      </c>
      <c r="J3791" s="12">
        <f t="shared" si="6911"/>
        <v>2.8428898439258168</v>
      </c>
      <c r="K3791" s="12">
        <f t="shared" si="6911"/>
        <v>-7.4144147000351157E-2</v>
      </c>
      <c r="L3791" s="4">
        <f t="shared" si="6894"/>
        <v>5.9050084486467149</v>
      </c>
      <c r="M3791" s="11">
        <f t="shared" si="6895"/>
        <v>0.99728165081242381</v>
      </c>
      <c r="N3791" s="12">
        <f t="shared" si="6896"/>
        <v>7.3894223055961086E-6</v>
      </c>
      <c r="O3791" s="12">
        <f t="shared" si="6897"/>
        <v>-1.4738670550950066E-5</v>
      </c>
      <c r="P3791" s="12">
        <f t="shared" si="6889"/>
        <v>0</v>
      </c>
      <c r="Q3791" s="12">
        <f t="shared" si="6890"/>
        <v>-1.4738670550950066E-5</v>
      </c>
      <c r="R3791" s="12">
        <f t="shared" si="6891"/>
        <v>-1.4738670550950066E-5</v>
      </c>
      <c r="S3791" s="4">
        <f t="shared" si="6898"/>
        <v>1</v>
      </c>
      <c r="T3791" s="15" t="str">
        <f t="shared" si="6899"/>
        <v>OK</v>
      </c>
    </row>
    <row r="3792" spans="1:20" x14ac:dyDescent="0.25">
      <c r="A3792" t="s">
        <v>39</v>
      </c>
      <c r="B3792" t="s">
        <v>36</v>
      </c>
      <c r="C3792" s="4">
        <f t="shared" ref="C3792:G3792" si="6912">C3774</f>
        <v>0</v>
      </c>
      <c r="D3792" s="4">
        <f t="shared" si="6912"/>
        <v>-1</v>
      </c>
      <c r="E3792" s="4">
        <f t="shared" si="6912"/>
        <v>0</v>
      </c>
      <c r="F3792" s="4">
        <f t="shared" si="6912"/>
        <v>-1</v>
      </c>
      <c r="G3792" s="4">
        <f t="shared" si="6912"/>
        <v>0</v>
      </c>
      <c r="H3792" s="12">
        <f>H3780</f>
        <v>3.1362627517212491</v>
      </c>
      <c r="I3792" s="12">
        <f t="shared" ref="I3792:K3792" si="6913">I3780</f>
        <v>0.36149763519993428</v>
      </c>
      <c r="J3792" s="12">
        <f t="shared" si="6913"/>
        <v>2.8428898439258168</v>
      </c>
      <c r="K3792" s="12">
        <f t="shared" si="6913"/>
        <v>-7.4144147000351157E-2</v>
      </c>
      <c r="L3792" s="4">
        <f t="shared" si="6894"/>
        <v>-5.9791525956470659</v>
      </c>
      <c r="M3792" s="11">
        <f t="shared" si="6895"/>
        <v>2.5245805010001171E-3</v>
      </c>
      <c r="N3792" s="12">
        <f t="shared" si="6896"/>
        <v>6.3735067060300024E-6</v>
      </c>
      <c r="O3792" s="12">
        <f t="shared" si="6897"/>
        <v>-1.2714832550553929E-5</v>
      </c>
      <c r="P3792" s="12">
        <f t="shared" si="6889"/>
        <v>0</v>
      </c>
      <c r="Q3792" s="12">
        <f t="shared" si="6890"/>
        <v>-1.2714832550553929E-5</v>
      </c>
      <c r="R3792" s="12">
        <f t="shared" si="6891"/>
        <v>0</v>
      </c>
      <c r="S3792" s="4">
        <f t="shared" si="6898"/>
        <v>0</v>
      </c>
      <c r="T3792" s="15" t="str">
        <f t="shared" si="6899"/>
        <v>OK</v>
      </c>
    </row>
    <row r="3793" spans="1:20" x14ac:dyDescent="0.25">
      <c r="A3793" t="s">
        <v>40</v>
      </c>
      <c r="B3793" t="s">
        <v>33</v>
      </c>
      <c r="C3793" s="4">
        <f t="shared" ref="C3793:G3793" si="6914">C3775</f>
        <v>1</v>
      </c>
      <c r="D3793" s="4">
        <f t="shared" si="6914"/>
        <v>1</v>
      </c>
      <c r="E3793" s="4">
        <f t="shared" si="6914"/>
        <v>1</v>
      </c>
      <c r="F3793" s="4">
        <f t="shared" si="6914"/>
        <v>1</v>
      </c>
      <c r="G3793" s="4">
        <f t="shared" si="6914"/>
        <v>0</v>
      </c>
      <c r="H3793" s="12">
        <f>H3780</f>
        <v>3.1362627517212491</v>
      </c>
      <c r="I3793" s="12">
        <f t="shared" ref="I3793:K3793" si="6915">I3780</f>
        <v>0.36149763519993428</v>
      </c>
      <c r="J3793" s="12">
        <f t="shared" si="6915"/>
        <v>2.8428898439258168</v>
      </c>
      <c r="K3793" s="12">
        <f t="shared" si="6915"/>
        <v>-7.4144147000351157E-2</v>
      </c>
      <c r="L3793" s="4">
        <f t="shared" si="6894"/>
        <v>6.3406502308470003</v>
      </c>
      <c r="M3793" s="11">
        <f t="shared" si="6895"/>
        <v>0.99823994783949221</v>
      </c>
      <c r="N3793" s="12">
        <f t="shared" si="6896"/>
        <v>3.0977836077081244E-6</v>
      </c>
      <c r="O3793" s="12">
        <f t="shared" si="6897"/>
        <v>-6.1846626939531835E-6</v>
      </c>
      <c r="P3793" s="12">
        <f t="shared" si="6889"/>
        <v>-6.1846626939531835E-6</v>
      </c>
      <c r="Q3793" s="12">
        <f t="shared" si="6890"/>
        <v>-6.1846626939531835E-6</v>
      </c>
      <c r="R3793" s="12">
        <f t="shared" si="6891"/>
        <v>0</v>
      </c>
      <c r="S3793" s="4">
        <f t="shared" si="6898"/>
        <v>1</v>
      </c>
      <c r="T3793" s="15" t="str">
        <f t="shared" si="6899"/>
        <v>OK</v>
      </c>
    </row>
    <row r="3794" spans="1:20" x14ac:dyDescent="0.25">
      <c r="M3794" s="5" t="s">
        <v>47</v>
      </c>
      <c r="N3794" s="11">
        <f>AVERAGE(N3784:N3793)</f>
        <v>8.8153334057493522E-4</v>
      </c>
      <c r="O3794"/>
    </row>
    <row r="3795" spans="1:20" x14ac:dyDescent="0.25">
      <c r="H3795" t="s">
        <v>41</v>
      </c>
      <c r="I3795">
        <f>I3777</f>
        <v>3</v>
      </c>
      <c r="M3795"/>
      <c r="N3795" s="5" t="s">
        <v>46</v>
      </c>
      <c r="O3795" s="11">
        <f>AVERAGE(O3784:O3793)</f>
        <v>-7.6711886613285306E-4</v>
      </c>
      <c r="P3795" s="11">
        <f t="shared" ref="P3795:R3795" si="6916">AVERAGE(P3784:P3793)</f>
        <v>3.8784738903621069E-5</v>
      </c>
      <c r="Q3795" s="11">
        <f t="shared" si="6916"/>
        <v>-9.1647186908500966E-4</v>
      </c>
      <c r="R3795" s="11">
        <f t="shared" si="6916"/>
        <v>3.7033257580885016E-5</v>
      </c>
    </row>
    <row r="3796" spans="1:20" x14ac:dyDescent="0.25">
      <c r="M3796"/>
      <c r="N3796"/>
      <c r="O3796"/>
    </row>
    <row r="3797" spans="1:20" x14ac:dyDescent="0.25">
      <c r="M3797"/>
      <c r="N3797"/>
      <c r="O3797"/>
    </row>
    <row r="3798" spans="1:20" x14ac:dyDescent="0.25">
      <c r="H3798" s="13">
        <f>H3780-O3795*$I3795</f>
        <v>3.1385641083196476</v>
      </c>
      <c r="I3798" s="13">
        <f t="shared" ref="I3798" si="6917">I3780-P3795*$I3795</f>
        <v>0.36138128098322342</v>
      </c>
      <c r="J3798" s="13">
        <f t="shared" ref="J3798" si="6918">J3780-Q3795*$I3795</f>
        <v>2.8456392595330717</v>
      </c>
      <c r="K3798" s="13">
        <f t="shared" ref="K3798" si="6919">K3780-R3795*$I3795</f>
        <v>-7.4255246773093808E-2</v>
      </c>
      <c r="M3798"/>
      <c r="N3798"/>
      <c r="O3798"/>
    </row>
    <row r="3799" spans="1:20" x14ac:dyDescent="0.25">
      <c r="H3799" s="36" t="s">
        <v>18</v>
      </c>
      <c r="I3799" s="36"/>
      <c r="J3799" s="36"/>
      <c r="K3799" s="36"/>
      <c r="M3799"/>
      <c r="N3799"/>
      <c r="O3799" s="37" t="s">
        <v>23</v>
      </c>
      <c r="P3799" s="37"/>
      <c r="Q3799" s="37"/>
      <c r="R3799" s="37"/>
    </row>
    <row r="3800" spans="1:20" x14ac:dyDescent="0.25">
      <c r="A3800" s="14" t="s">
        <v>45</v>
      </c>
      <c r="B3800" s="14">
        <f>B3782+1</f>
        <v>211</v>
      </c>
      <c r="H3800" s="8" t="s">
        <v>19</v>
      </c>
      <c r="I3800" s="8" t="s">
        <v>20</v>
      </c>
      <c r="J3800" s="8" t="s">
        <v>22</v>
      </c>
      <c r="K3800" s="8" t="s">
        <v>21</v>
      </c>
      <c r="M3800"/>
      <c r="N3800"/>
      <c r="O3800" s="8" t="s">
        <v>24</v>
      </c>
      <c r="P3800" s="8" t="s">
        <v>25</v>
      </c>
      <c r="Q3800" s="8" t="s">
        <v>26</v>
      </c>
      <c r="R3800" s="8" t="s">
        <v>27</v>
      </c>
    </row>
    <row r="3801" spans="1:20" ht="30" x14ac:dyDescent="0.25">
      <c r="A3801" s="6" t="s">
        <v>44</v>
      </c>
      <c r="B3801" s="6" t="s">
        <v>13</v>
      </c>
      <c r="C3801" s="7" t="s">
        <v>7</v>
      </c>
      <c r="D3801" s="6" t="s">
        <v>14</v>
      </c>
      <c r="E3801" s="6" t="s">
        <v>1</v>
      </c>
      <c r="F3801" s="6" t="s">
        <v>2</v>
      </c>
      <c r="G3801" s="6" t="s">
        <v>15</v>
      </c>
      <c r="H3801" s="9" t="s">
        <v>14</v>
      </c>
      <c r="I3801" s="9" t="s">
        <v>1</v>
      </c>
      <c r="J3801" s="9" t="s">
        <v>2</v>
      </c>
      <c r="K3801" s="9" t="s">
        <v>15</v>
      </c>
      <c r="L3801" s="6" t="s">
        <v>16</v>
      </c>
      <c r="M3801" s="6" t="s">
        <v>17</v>
      </c>
      <c r="N3801" s="6" t="s">
        <v>28</v>
      </c>
      <c r="O3801" s="9" t="s">
        <v>14</v>
      </c>
      <c r="P3801" s="9" t="s">
        <v>1</v>
      </c>
      <c r="Q3801" s="9" t="s">
        <v>2</v>
      </c>
      <c r="R3801" s="9" t="s">
        <v>15</v>
      </c>
      <c r="S3801" s="7" t="s">
        <v>42</v>
      </c>
      <c r="T3801" s="9" t="s">
        <v>43</v>
      </c>
    </row>
    <row r="3802" spans="1:20" x14ac:dyDescent="0.25">
      <c r="A3802" t="s">
        <v>39</v>
      </c>
      <c r="B3802" t="s">
        <v>29</v>
      </c>
      <c r="C3802" s="4">
        <f>C3784</f>
        <v>0</v>
      </c>
      <c r="D3802" s="4">
        <f t="shared" ref="D3802:G3802" si="6920">D3784</f>
        <v>-1</v>
      </c>
      <c r="E3802" s="4">
        <f t="shared" si="6920"/>
        <v>1</v>
      </c>
      <c r="F3802" s="4">
        <f t="shared" si="6920"/>
        <v>0</v>
      </c>
      <c r="G3802" s="4">
        <f t="shared" si="6920"/>
        <v>1</v>
      </c>
      <c r="H3802" s="12">
        <f>H3798</f>
        <v>3.1385641083196476</v>
      </c>
      <c r="I3802" s="12">
        <f t="shared" ref="I3802:K3802" si="6921">I3798</f>
        <v>0.36138128098322342</v>
      </c>
      <c r="J3802" s="12">
        <f t="shared" si="6921"/>
        <v>2.8456392595330717</v>
      </c>
      <c r="K3802" s="12">
        <f t="shared" si="6921"/>
        <v>-7.4255246773093808E-2</v>
      </c>
      <c r="L3802" s="4">
        <f>SUMPRODUCT(D3802:G3802,H3802:K3802)</f>
        <v>-2.851438074109518</v>
      </c>
      <c r="M3802" s="11">
        <f>1/(1+EXP(-L3802))</f>
        <v>5.4607028924886225E-2</v>
      </c>
      <c r="N3802" s="12">
        <f>(M3802-C3802)^2</f>
        <v>2.9819276080033609E-3</v>
      </c>
      <c r="O3802" s="12">
        <f>2*D3802*$M3802*(1-$M3802)*($M3802-$C3802)</f>
        <v>-5.6381868017224097E-3</v>
      </c>
      <c r="P3802" s="12">
        <f t="shared" ref="P3802:P3811" si="6922">2*E3802*$M3802*(1-$M3802)*($M3802-$C3802)</f>
        <v>5.6381868017224097E-3</v>
      </c>
      <c r="Q3802" s="12">
        <f t="shared" ref="Q3802:Q3811" si="6923">2*F3802*$M3802*(1-$M3802)*($M3802-$C3802)</f>
        <v>0</v>
      </c>
      <c r="R3802" s="12">
        <f t="shared" ref="R3802:R3811" si="6924">2*G3802*$M3802*(1-$M3802)*($M3802-$C3802)</f>
        <v>5.6381868017224097E-3</v>
      </c>
      <c r="S3802" s="4">
        <f>IF(M3802&gt;0.5,1,0)</f>
        <v>0</v>
      </c>
      <c r="T3802" s="15" t="str">
        <f>IF(S3802=C3802,"OK","FAUX")</f>
        <v>OK</v>
      </c>
    </row>
    <row r="3803" spans="1:20" x14ac:dyDescent="0.25">
      <c r="A3803" t="s">
        <v>40</v>
      </c>
      <c r="B3803" t="s">
        <v>34</v>
      </c>
      <c r="C3803" s="4">
        <f t="shared" ref="C3803:G3803" si="6925">C3785</f>
        <v>1</v>
      </c>
      <c r="D3803" s="4">
        <f t="shared" si="6925"/>
        <v>0</v>
      </c>
      <c r="E3803" s="4">
        <f t="shared" si="6925"/>
        <v>1</v>
      </c>
      <c r="F3803" s="4">
        <f t="shared" si="6925"/>
        <v>1</v>
      </c>
      <c r="G3803" s="4">
        <f t="shared" si="6925"/>
        <v>1</v>
      </c>
      <c r="H3803" s="12">
        <f>H3798</f>
        <v>3.1385641083196476</v>
      </c>
      <c r="I3803" s="12">
        <f t="shared" ref="I3803:K3803" si="6926">I3798</f>
        <v>0.36138128098322342</v>
      </c>
      <c r="J3803" s="12">
        <f t="shared" si="6926"/>
        <v>2.8456392595330717</v>
      </c>
      <c r="K3803" s="12">
        <f t="shared" si="6926"/>
        <v>-7.4255246773093808E-2</v>
      </c>
      <c r="L3803" s="4">
        <f t="shared" ref="L3803:L3811" si="6927">SUMPRODUCT(D3803:G3803,H3803:K3803)</f>
        <v>3.1327652937432013</v>
      </c>
      <c r="M3803" s="11">
        <f t="shared" ref="M3803:M3811" si="6928">1/(1+EXP(-L3803))</f>
        <v>0.95822422955988917</v>
      </c>
      <c r="N3803" s="12">
        <f t="shared" ref="N3803:N3811" si="6929">(M3803-C3803)^2</f>
        <v>1.7452149958648376E-3</v>
      </c>
      <c r="O3803" s="12">
        <f t="shared" ref="O3803:O3811" si="6930">2*D3803*$M3803*(1-$M3803)*($M3803-$C3803)</f>
        <v>0</v>
      </c>
      <c r="P3803" s="12">
        <f t="shared" si="6922"/>
        <v>-3.3446145896578981E-3</v>
      </c>
      <c r="Q3803" s="12">
        <f t="shared" si="6923"/>
        <v>-3.3446145896578981E-3</v>
      </c>
      <c r="R3803" s="12">
        <f t="shared" si="6924"/>
        <v>-3.3446145896578981E-3</v>
      </c>
      <c r="S3803" s="4">
        <f t="shared" ref="S3803:S3811" si="6931">IF(M3803&gt;0.5,1,0)</f>
        <v>1</v>
      </c>
      <c r="T3803" s="15" t="str">
        <f t="shared" ref="T3803:T3811" si="6932">IF(S3803=C3803,"OK","FAUX")</f>
        <v>OK</v>
      </c>
    </row>
    <row r="3804" spans="1:20" x14ac:dyDescent="0.25">
      <c r="A3804" t="s">
        <v>39</v>
      </c>
      <c r="B3804" t="s">
        <v>35</v>
      </c>
      <c r="C3804" s="4">
        <f t="shared" ref="C3804:G3804" si="6933">C3786</f>
        <v>0</v>
      </c>
      <c r="D3804" s="4">
        <f t="shared" si="6933"/>
        <v>-1</v>
      </c>
      <c r="E3804" s="4">
        <f t="shared" si="6933"/>
        <v>1</v>
      </c>
      <c r="F3804" s="4">
        <f t="shared" si="6933"/>
        <v>-1</v>
      </c>
      <c r="G3804" s="4">
        <f t="shared" si="6933"/>
        <v>0</v>
      </c>
      <c r="H3804" s="12">
        <f>H3798</f>
        <v>3.1385641083196476</v>
      </c>
      <c r="I3804" s="12">
        <f t="shared" ref="I3804:K3804" si="6934">I3798</f>
        <v>0.36138128098322342</v>
      </c>
      <c r="J3804" s="12">
        <f t="shared" si="6934"/>
        <v>2.8456392595330717</v>
      </c>
      <c r="K3804" s="12">
        <f t="shared" si="6934"/>
        <v>-7.4255246773093808E-2</v>
      </c>
      <c r="L3804" s="4">
        <f t="shared" si="6927"/>
        <v>-5.6228220868694958</v>
      </c>
      <c r="M3804" s="11">
        <f t="shared" si="6928"/>
        <v>3.6014094472935549E-3</v>
      </c>
      <c r="N3804" s="12">
        <f t="shared" si="6929"/>
        <v>1.2970150007055269E-5</v>
      </c>
      <c r="O3804" s="12">
        <f t="shared" si="6930"/>
        <v>-2.5846878372574087E-5</v>
      </c>
      <c r="P3804" s="12">
        <f t="shared" si="6922"/>
        <v>2.5846878372574087E-5</v>
      </c>
      <c r="Q3804" s="12">
        <f t="shared" si="6923"/>
        <v>-2.5846878372574087E-5</v>
      </c>
      <c r="R3804" s="12">
        <f t="shared" si="6924"/>
        <v>0</v>
      </c>
      <c r="S3804" s="4">
        <f t="shared" si="6931"/>
        <v>0</v>
      </c>
      <c r="T3804" s="15" t="str">
        <f t="shared" si="6932"/>
        <v>OK</v>
      </c>
    </row>
    <row r="3805" spans="1:20" x14ac:dyDescent="0.25">
      <c r="A3805" t="s">
        <v>39</v>
      </c>
      <c r="B3805" t="s">
        <v>37</v>
      </c>
      <c r="C3805" s="4">
        <f t="shared" ref="C3805:G3805" si="6935">C3787</f>
        <v>0</v>
      </c>
      <c r="D3805" s="4">
        <f t="shared" si="6935"/>
        <v>-1</v>
      </c>
      <c r="E3805" s="4">
        <f t="shared" si="6935"/>
        <v>0</v>
      </c>
      <c r="F3805" s="4">
        <f t="shared" si="6935"/>
        <v>-1</v>
      </c>
      <c r="G3805" s="4">
        <f t="shared" si="6935"/>
        <v>1</v>
      </c>
      <c r="H3805" s="12">
        <f>H3798</f>
        <v>3.1385641083196476</v>
      </c>
      <c r="I3805" s="12">
        <f t="shared" ref="I3805:K3805" si="6936">I3798</f>
        <v>0.36138128098322342</v>
      </c>
      <c r="J3805" s="12">
        <f t="shared" si="6936"/>
        <v>2.8456392595330717</v>
      </c>
      <c r="K3805" s="12">
        <f t="shared" si="6936"/>
        <v>-7.4255246773093808E-2</v>
      </c>
      <c r="L3805" s="4">
        <f t="shared" si="6927"/>
        <v>-6.0584586146258133</v>
      </c>
      <c r="M3805" s="11">
        <f t="shared" si="6928"/>
        <v>2.3325483709939155E-3</v>
      </c>
      <c r="N3805" s="12">
        <f t="shared" si="6929"/>
        <v>5.4407819030263687E-6</v>
      </c>
      <c r="O3805" s="12">
        <f t="shared" si="6930"/>
        <v>-1.0856182032123062E-5</v>
      </c>
      <c r="P3805" s="12">
        <f t="shared" si="6922"/>
        <v>0</v>
      </c>
      <c r="Q3805" s="12">
        <f t="shared" si="6923"/>
        <v>-1.0856182032123062E-5</v>
      </c>
      <c r="R3805" s="12">
        <f t="shared" si="6924"/>
        <v>1.0856182032123062E-5</v>
      </c>
      <c r="S3805" s="4">
        <f t="shared" si="6931"/>
        <v>0</v>
      </c>
      <c r="T3805" s="15" t="str">
        <f t="shared" si="6932"/>
        <v>OK</v>
      </c>
    </row>
    <row r="3806" spans="1:20" x14ac:dyDescent="0.25">
      <c r="A3806" t="s">
        <v>40</v>
      </c>
      <c r="B3806" t="s">
        <v>32</v>
      </c>
      <c r="C3806" s="4">
        <f t="shared" ref="C3806:G3806" si="6937">C3788</f>
        <v>1</v>
      </c>
      <c r="D3806" s="4">
        <f t="shared" si="6937"/>
        <v>1</v>
      </c>
      <c r="E3806" s="4">
        <f t="shared" si="6937"/>
        <v>1</v>
      </c>
      <c r="F3806" s="4">
        <f t="shared" si="6937"/>
        <v>0</v>
      </c>
      <c r="G3806" s="4">
        <f t="shared" si="6937"/>
        <v>1</v>
      </c>
      <c r="H3806" s="12">
        <f>H3798</f>
        <v>3.1385641083196476</v>
      </c>
      <c r="I3806" s="12">
        <f t="shared" ref="I3806:K3806" si="6938">I3798</f>
        <v>0.36138128098322342</v>
      </c>
      <c r="J3806" s="12">
        <f t="shared" si="6938"/>
        <v>2.8456392595330717</v>
      </c>
      <c r="K3806" s="12">
        <f t="shared" si="6938"/>
        <v>-7.4255246773093808E-2</v>
      </c>
      <c r="L3806" s="4">
        <f t="shared" si="6927"/>
        <v>3.4256901425297772</v>
      </c>
      <c r="M3806" s="11">
        <f t="shared" si="6928"/>
        <v>0.96849784014789397</v>
      </c>
      <c r="N3806" s="12">
        <f t="shared" si="6929"/>
        <v>9.9238607534764072E-4</v>
      </c>
      <c r="O3806" s="12">
        <f t="shared" si="6930"/>
        <v>-1.9222475411340707E-3</v>
      </c>
      <c r="P3806" s="12">
        <f t="shared" si="6922"/>
        <v>-1.9222475411340707E-3</v>
      </c>
      <c r="Q3806" s="12">
        <f t="shared" si="6923"/>
        <v>0</v>
      </c>
      <c r="R3806" s="12">
        <f t="shared" si="6924"/>
        <v>-1.9222475411340707E-3</v>
      </c>
      <c r="S3806" s="4">
        <f t="shared" si="6931"/>
        <v>1</v>
      </c>
      <c r="T3806" s="15" t="str">
        <f t="shared" si="6932"/>
        <v>OK</v>
      </c>
    </row>
    <row r="3807" spans="1:20" x14ac:dyDescent="0.25">
      <c r="A3807" t="s">
        <v>40</v>
      </c>
      <c r="B3807" t="s">
        <v>38</v>
      </c>
      <c r="C3807" s="4">
        <f t="shared" ref="C3807:G3807" si="6939">C3789</f>
        <v>1</v>
      </c>
      <c r="D3807" s="4">
        <f t="shared" si="6939"/>
        <v>1</v>
      </c>
      <c r="E3807" s="4">
        <f t="shared" si="6939"/>
        <v>1</v>
      </c>
      <c r="F3807" s="4">
        <f t="shared" si="6939"/>
        <v>1</v>
      </c>
      <c r="G3807" s="4">
        <f t="shared" si="6939"/>
        <v>0</v>
      </c>
      <c r="H3807" s="12">
        <f>H3798</f>
        <v>3.1385641083196476</v>
      </c>
      <c r="I3807" s="12">
        <f t="shared" ref="I3807:K3807" si="6940">I3798</f>
        <v>0.36138128098322342</v>
      </c>
      <c r="J3807" s="12">
        <f t="shared" si="6940"/>
        <v>2.8456392595330717</v>
      </c>
      <c r="K3807" s="12">
        <f t="shared" si="6940"/>
        <v>-7.4255246773093808E-2</v>
      </c>
      <c r="L3807" s="4">
        <f t="shared" si="6927"/>
        <v>6.3455846488359429</v>
      </c>
      <c r="M3807" s="11">
        <f t="shared" si="6928"/>
        <v>0.99824859610725258</v>
      </c>
      <c r="N3807" s="12">
        <f t="shared" si="6929"/>
        <v>3.0674155955308033E-6</v>
      </c>
      <c r="O3807" s="12">
        <f t="shared" si="6930"/>
        <v>-6.1240866238322325E-6</v>
      </c>
      <c r="P3807" s="12">
        <f t="shared" si="6922"/>
        <v>-6.1240866238322325E-6</v>
      </c>
      <c r="Q3807" s="12">
        <f t="shared" si="6923"/>
        <v>-6.1240866238322325E-6</v>
      </c>
      <c r="R3807" s="12">
        <f t="shared" si="6924"/>
        <v>0</v>
      </c>
      <c r="S3807" s="4">
        <f t="shared" si="6931"/>
        <v>1</v>
      </c>
      <c r="T3807" s="15" t="str">
        <f t="shared" si="6932"/>
        <v>OK</v>
      </c>
    </row>
    <row r="3808" spans="1:20" x14ac:dyDescent="0.25">
      <c r="A3808" t="s">
        <v>39</v>
      </c>
      <c r="B3808" t="s">
        <v>31</v>
      </c>
      <c r="C3808" s="4">
        <f t="shared" ref="C3808:G3808" si="6941">C3790</f>
        <v>0</v>
      </c>
      <c r="D3808" s="4">
        <f t="shared" si="6941"/>
        <v>0</v>
      </c>
      <c r="E3808" s="4">
        <f t="shared" si="6941"/>
        <v>0</v>
      </c>
      <c r="F3808" s="4">
        <f t="shared" si="6941"/>
        <v>-1</v>
      </c>
      <c r="G3808" s="4">
        <f t="shared" si="6941"/>
        <v>0</v>
      </c>
      <c r="H3808" s="12">
        <f>H3798</f>
        <v>3.1385641083196476</v>
      </c>
      <c r="I3808" s="12">
        <f t="shared" ref="I3808:K3808" si="6942">I3798</f>
        <v>0.36138128098322342</v>
      </c>
      <c r="J3808" s="12">
        <f t="shared" si="6942"/>
        <v>2.8456392595330717</v>
      </c>
      <c r="K3808" s="12">
        <f t="shared" si="6942"/>
        <v>-7.4255246773093808E-2</v>
      </c>
      <c r="L3808" s="4">
        <f t="shared" si="6927"/>
        <v>-2.8456392595330717</v>
      </c>
      <c r="M3808" s="11">
        <f t="shared" si="6928"/>
        <v>5.4907167657556398E-2</v>
      </c>
      <c r="N3808" s="12">
        <f t="shared" si="6929"/>
        <v>3.0147970601750074E-3</v>
      </c>
      <c r="O3808" s="12">
        <f t="shared" si="6930"/>
        <v>0</v>
      </c>
      <c r="P3808" s="12">
        <f t="shared" si="6922"/>
        <v>0</v>
      </c>
      <c r="Q3808" s="12">
        <f t="shared" si="6923"/>
        <v>-5.6985261850769396E-3</v>
      </c>
      <c r="R3808" s="12">
        <f t="shared" si="6924"/>
        <v>0</v>
      </c>
      <c r="S3808" s="4">
        <f t="shared" si="6931"/>
        <v>0</v>
      </c>
      <c r="T3808" s="15" t="str">
        <f t="shared" si="6932"/>
        <v>OK</v>
      </c>
    </row>
    <row r="3809" spans="1:20" x14ac:dyDescent="0.25">
      <c r="A3809" t="s">
        <v>40</v>
      </c>
      <c r="B3809" t="s">
        <v>30</v>
      </c>
      <c r="C3809" s="4">
        <f t="shared" ref="C3809:G3809" si="6943">C3791</f>
        <v>1</v>
      </c>
      <c r="D3809" s="4">
        <f t="shared" si="6943"/>
        <v>1</v>
      </c>
      <c r="E3809" s="4">
        <f t="shared" si="6943"/>
        <v>0</v>
      </c>
      <c r="F3809" s="4">
        <f t="shared" si="6943"/>
        <v>1</v>
      </c>
      <c r="G3809" s="4">
        <f t="shared" si="6943"/>
        <v>1</v>
      </c>
      <c r="H3809" s="12">
        <f>H3798</f>
        <v>3.1385641083196476</v>
      </c>
      <c r="I3809" s="12">
        <f t="shared" ref="I3809:K3809" si="6944">I3798</f>
        <v>0.36138128098322342</v>
      </c>
      <c r="J3809" s="12">
        <f t="shared" si="6944"/>
        <v>2.8456392595330717</v>
      </c>
      <c r="K3809" s="12">
        <f t="shared" si="6944"/>
        <v>-7.4255246773093808E-2</v>
      </c>
      <c r="L3809" s="4">
        <f t="shared" si="6927"/>
        <v>5.9099481210796263</v>
      </c>
      <c r="M3809" s="11">
        <f t="shared" si="6928"/>
        <v>0.99729500922476355</v>
      </c>
      <c r="N3809" s="12">
        <f t="shared" si="6929"/>
        <v>7.3169750941142843E-6</v>
      </c>
      <c r="O3809" s="12">
        <f t="shared" si="6930"/>
        <v>-1.4594365487964141E-5</v>
      </c>
      <c r="P3809" s="12">
        <f t="shared" si="6922"/>
        <v>0</v>
      </c>
      <c r="Q3809" s="12">
        <f t="shared" si="6923"/>
        <v>-1.4594365487964141E-5</v>
      </c>
      <c r="R3809" s="12">
        <f t="shared" si="6924"/>
        <v>-1.4594365487964141E-5</v>
      </c>
      <c r="S3809" s="4">
        <f t="shared" si="6931"/>
        <v>1</v>
      </c>
      <c r="T3809" s="15" t="str">
        <f t="shared" si="6932"/>
        <v>OK</v>
      </c>
    </row>
    <row r="3810" spans="1:20" x14ac:dyDescent="0.25">
      <c r="A3810" t="s">
        <v>39</v>
      </c>
      <c r="B3810" t="s">
        <v>36</v>
      </c>
      <c r="C3810" s="4">
        <f t="shared" ref="C3810:G3810" si="6945">C3792</f>
        <v>0</v>
      </c>
      <c r="D3810" s="4">
        <f t="shared" si="6945"/>
        <v>-1</v>
      </c>
      <c r="E3810" s="4">
        <f t="shared" si="6945"/>
        <v>0</v>
      </c>
      <c r="F3810" s="4">
        <f t="shared" si="6945"/>
        <v>-1</v>
      </c>
      <c r="G3810" s="4">
        <f t="shared" si="6945"/>
        <v>0</v>
      </c>
      <c r="H3810" s="12">
        <f>H3798</f>
        <v>3.1385641083196476</v>
      </c>
      <c r="I3810" s="12">
        <f t="shared" ref="I3810:K3810" si="6946">I3798</f>
        <v>0.36138128098322342</v>
      </c>
      <c r="J3810" s="12">
        <f t="shared" si="6946"/>
        <v>2.8456392595330717</v>
      </c>
      <c r="K3810" s="12">
        <f t="shared" si="6946"/>
        <v>-7.4255246773093808E-2</v>
      </c>
      <c r="L3810" s="4">
        <f t="shared" si="6927"/>
        <v>-5.9842033678527198</v>
      </c>
      <c r="M3810" s="11">
        <f t="shared" si="6928"/>
        <v>2.511893515839211E-3</v>
      </c>
      <c r="N3810" s="12">
        <f t="shared" si="6929"/>
        <v>6.3096090349150726E-6</v>
      </c>
      <c r="O3810" s="12">
        <f t="shared" si="6930"/>
        <v>-1.2587519937785576E-5</v>
      </c>
      <c r="P3810" s="12">
        <f t="shared" si="6922"/>
        <v>0</v>
      </c>
      <c r="Q3810" s="12">
        <f t="shared" si="6923"/>
        <v>-1.2587519937785576E-5</v>
      </c>
      <c r="R3810" s="12">
        <f t="shared" si="6924"/>
        <v>0</v>
      </c>
      <c r="S3810" s="4">
        <f t="shared" si="6931"/>
        <v>0</v>
      </c>
      <c r="T3810" s="15" t="str">
        <f t="shared" si="6932"/>
        <v>OK</v>
      </c>
    </row>
    <row r="3811" spans="1:20" x14ac:dyDescent="0.25">
      <c r="A3811" t="s">
        <v>40</v>
      </c>
      <c r="B3811" t="s">
        <v>33</v>
      </c>
      <c r="C3811" s="4">
        <f t="shared" ref="C3811:G3811" si="6947">C3793</f>
        <v>1</v>
      </c>
      <c r="D3811" s="4">
        <f t="shared" si="6947"/>
        <v>1</v>
      </c>
      <c r="E3811" s="4">
        <f t="shared" si="6947"/>
        <v>1</v>
      </c>
      <c r="F3811" s="4">
        <f t="shared" si="6947"/>
        <v>1</v>
      </c>
      <c r="G3811" s="4">
        <f t="shared" si="6947"/>
        <v>0</v>
      </c>
      <c r="H3811" s="12">
        <f>H3798</f>
        <v>3.1385641083196476</v>
      </c>
      <c r="I3811" s="12">
        <f t="shared" ref="I3811:K3811" si="6948">I3798</f>
        <v>0.36138128098322342</v>
      </c>
      <c r="J3811" s="12">
        <f t="shared" si="6948"/>
        <v>2.8456392595330717</v>
      </c>
      <c r="K3811" s="12">
        <f t="shared" si="6948"/>
        <v>-7.4255246773093808E-2</v>
      </c>
      <c r="L3811" s="4">
        <f t="shared" si="6927"/>
        <v>6.3455846488359429</v>
      </c>
      <c r="M3811" s="11">
        <f t="shared" si="6928"/>
        <v>0.99824859610725258</v>
      </c>
      <c r="N3811" s="12">
        <f t="shared" si="6929"/>
        <v>3.0674155955308033E-6</v>
      </c>
      <c r="O3811" s="12">
        <f t="shared" si="6930"/>
        <v>-6.1240866238322325E-6</v>
      </c>
      <c r="P3811" s="12">
        <f t="shared" si="6922"/>
        <v>-6.1240866238322325E-6</v>
      </c>
      <c r="Q3811" s="12">
        <f t="shared" si="6923"/>
        <v>-6.1240866238322325E-6</v>
      </c>
      <c r="R3811" s="12">
        <f t="shared" si="6924"/>
        <v>0</v>
      </c>
      <c r="S3811" s="4">
        <f t="shared" si="6931"/>
        <v>1</v>
      </c>
      <c r="T3811" s="15" t="str">
        <f t="shared" si="6932"/>
        <v>OK</v>
      </c>
    </row>
    <row r="3812" spans="1:20" x14ac:dyDescent="0.25">
      <c r="M3812" s="5" t="s">
        <v>47</v>
      </c>
      <c r="N3812" s="11">
        <f>AVERAGE(N3802:N3811)</f>
        <v>8.772498086621021E-4</v>
      </c>
      <c r="O3812"/>
    </row>
    <row r="3813" spans="1:20" x14ac:dyDescent="0.25">
      <c r="H3813" t="s">
        <v>41</v>
      </c>
      <c r="I3813">
        <f>I3795</f>
        <v>3</v>
      </c>
      <c r="M3813"/>
      <c r="N3813" s="5" t="s">
        <v>46</v>
      </c>
      <c r="O3813" s="11">
        <f>AVERAGE(O3802:O3811)</f>
        <v>-7.6365674619345905E-4</v>
      </c>
      <c r="P3813" s="11">
        <f t="shared" ref="P3813:R3813" si="6949">AVERAGE(P3802:P3811)</f>
        <v>3.8492337605535071E-5</v>
      </c>
      <c r="Q3813" s="11">
        <f t="shared" si="6949"/>
        <v>-9.1192738938129499E-4</v>
      </c>
      <c r="R3813" s="11">
        <f t="shared" si="6949"/>
        <v>3.6758648747459971E-5</v>
      </c>
    </row>
    <row r="3814" spans="1:20" x14ac:dyDescent="0.25">
      <c r="M3814"/>
      <c r="N3814"/>
      <c r="O3814"/>
    </row>
    <row r="3815" spans="1:20" x14ac:dyDescent="0.25">
      <c r="M3815"/>
      <c r="N3815"/>
      <c r="O3815"/>
    </row>
    <row r="3816" spans="1:20" x14ac:dyDescent="0.25">
      <c r="H3816" s="13">
        <f>H3798-O3813*$I3813</f>
        <v>3.1408550785582281</v>
      </c>
      <c r="I3816" s="13">
        <f t="shared" ref="I3816" si="6950">I3798-P3813*$I3813</f>
        <v>0.36126580397040681</v>
      </c>
      <c r="J3816" s="13">
        <f t="shared" ref="J3816" si="6951">J3798-Q3813*$I3813</f>
        <v>2.8483750417012157</v>
      </c>
      <c r="K3816" s="13">
        <f t="shared" ref="K3816" si="6952">K3798-R3813*$I3813</f>
        <v>-7.4365522719336191E-2</v>
      </c>
      <c r="M3816"/>
      <c r="N3816"/>
      <c r="O3816"/>
    </row>
    <row r="3817" spans="1:20" x14ac:dyDescent="0.25">
      <c r="H3817" s="36" t="s">
        <v>18</v>
      </c>
      <c r="I3817" s="36"/>
      <c r="J3817" s="36"/>
      <c r="K3817" s="36"/>
      <c r="M3817"/>
      <c r="N3817"/>
      <c r="O3817" s="37" t="s">
        <v>23</v>
      </c>
      <c r="P3817" s="37"/>
      <c r="Q3817" s="37"/>
      <c r="R3817" s="37"/>
    </row>
    <row r="3818" spans="1:20" x14ac:dyDescent="0.25">
      <c r="A3818" s="14" t="s">
        <v>45</v>
      </c>
      <c r="B3818" s="14">
        <f>B3800+1</f>
        <v>212</v>
      </c>
      <c r="H3818" s="8" t="s">
        <v>19</v>
      </c>
      <c r="I3818" s="8" t="s">
        <v>20</v>
      </c>
      <c r="J3818" s="8" t="s">
        <v>22</v>
      </c>
      <c r="K3818" s="8" t="s">
        <v>21</v>
      </c>
      <c r="M3818"/>
      <c r="N3818"/>
      <c r="O3818" s="8" t="s">
        <v>24</v>
      </c>
      <c r="P3818" s="8" t="s">
        <v>25</v>
      </c>
      <c r="Q3818" s="8" t="s">
        <v>26</v>
      </c>
      <c r="R3818" s="8" t="s">
        <v>27</v>
      </c>
    </row>
    <row r="3819" spans="1:20" ht="30" x14ac:dyDescent="0.25">
      <c r="A3819" s="6" t="s">
        <v>44</v>
      </c>
      <c r="B3819" s="6" t="s">
        <v>13</v>
      </c>
      <c r="C3819" s="7" t="s">
        <v>7</v>
      </c>
      <c r="D3819" s="6" t="s">
        <v>14</v>
      </c>
      <c r="E3819" s="6" t="s">
        <v>1</v>
      </c>
      <c r="F3819" s="6" t="s">
        <v>2</v>
      </c>
      <c r="G3819" s="6" t="s">
        <v>15</v>
      </c>
      <c r="H3819" s="9" t="s">
        <v>14</v>
      </c>
      <c r="I3819" s="9" t="s">
        <v>1</v>
      </c>
      <c r="J3819" s="9" t="s">
        <v>2</v>
      </c>
      <c r="K3819" s="9" t="s">
        <v>15</v>
      </c>
      <c r="L3819" s="6" t="s">
        <v>16</v>
      </c>
      <c r="M3819" s="6" t="s">
        <v>17</v>
      </c>
      <c r="N3819" s="6" t="s">
        <v>28</v>
      </c>
      <c r="O3819" s="9" t="s">
        <v>14</v>
      </c>
      <c r="P3819" s="9" t="s">
        <v>1</v>
      </c>
      <c r="Q3819" s="9" t="s">
        <v>2</v>
      </c>
      <c r="R3819" s="9" t="s">
        <v>15</v>
      </c>
      <c r="S3819" s="7" t="s">
        <v>42</v>
      </c>
      <c r="T3819" s="9" t="s">
        <v>43</v>
      </c>
    </row>
    <row r="3820" spans="1:20" x14ac:dyDescent="0.25">
      <c r="A3820" t="s">
        <v>39</v>
      </c>
      <c r="B3820" t="s">
        <v>29</v>
      </c>
      <c r="C3820" s="4">
        <f>C3802</f>
        <v>0</v>
      </c>
      <c r="D3820" s="4">
        <f t="shared" ref="D3820:G3820" si="6953">D3802</f>
        <v>-1</v>
      </c>
      <c r="E3820" s="4">
        <f t="shared" si="6953"/>
        <v>1</v>
      </c>
      <c r="F3820" s="4">
        <f t="shared" si="6953"/>
        <v>0</v>
      </c>
      <c r="G3820" s="4">
        <f t="shared" si="6953"/>
        <v>1</v>
      </c>
      <c r="H3820" s="12">
        <f>H3816</f>
        <v>3.1408550785582281</v>
      </c>
      <c r="I3820" s="12">
        <f t="shared" ref="I3820:K3820" si="6954">I3816</f>
        <v>0.36126580397040681</v>
      </c>
      <c r="J3820" s="12">
        <f t="shared" si="6954"/>
        <v>2.8483750417012157</v>
      </c>
      <c r="K3820" s="12">
        <f t="shared" si="6954"/>
        <v>-7.4365522719336191E-2</v>
      </c>
      <c r="L3820" s="4">
        <f>SUMPRODUCT(D3820:G3820,H3820:K3820)</f>
        <v>-2.8539547973071575</v>
      </c>
      <c r="M3820" s="11">
        <f>1/(1+EXP(-L3820))</f>
        <v>5.447724837833768E-2</v>
      </c>
      <c r="N3820" s="12">
        <f>(M3820-C3820)^2</f>
        <v>2.9677705908750952E-3</v>
      </c>
      <c r="O3820" s="12">
        <f>2*D3820*$M3820*(1-$M3820)*($M3820-$C3820)</f>
        <v>-5.6121892305321334E-3</v>
      </c>
      <c r="P3820" s="12">
        <f t="shared" ref="P3820:P3829" si="6955">2*E3820*$M3820*(1-$M3820)*($M3820-$C3820)</f>
        <v>5.6121892305321334E-3</v>
      </c>
      <c r="Q3820" s="12">
        <f t="shared" ref="Q3820:Q3829" si="6956">2*F3820*$M3820*(1-$M3820)*($M3820-$C3820)</f>
        <v>0</v>
      </c>
      <c r="R3820" s="12">
        <f t="shared" ref="R3820:R3829" si="6957">2*G3820*$M3820*(1-$M3820)*($M3820-$C3820)</f>
        <v>5.6121892305321334E-3</v>
      </c>
      <c r="S3820" s="4">
        <f>IF(M3820&gt;0.5,1,0)</f>
        <v>0</v>
      </c>
      <c r="T3820" s="15" t="str">
        <f>IF(S3820=C3820,"OK","FAUX")</f>
        <v>OK</v>
      </c>
    </row>
    <row r="3821" spans="1:20" x14ac:dyDescent="0.25">
      <c r="A3821" t="s">
        <v>40</v>
      </c>
      <c r="B3821" t="s">
        <v>34</v>
      </c>
      <c r="C3821" s="4">
        <f t="shared" ref="C3821:G3821" si="6958">C3803</f>
        <v>1</v>
      </c>
      <c r="D3821" s="4">
        <f t="shared" si="6958"/>
        <v>0</v>
      </c>
      <c r="E3821" s="4">
        <f t="shared" si="6958"/>
        <v>1</v>
      </c>
      <c r="F3821" s="4">
        <f t="shared" si="6958"/>
        <v>1</v>
      </c>
      <c r="G3821" s="4">
        <f t="shared" si="6958"/>
        <v>1</v>
      </c>
      <c r="H3821" s="12">
        <f>H3816</f>
        <v>3.1408550785582281</v>
      </c>
      <c r="I3821" s="12">
        <f t="shared" ref="I3821:K3821" si="6959">I3816</f>
        <v>0.36126580397040681</v>
      </c>
      <c r="J3821" s="12">
        <f t="shared" si="6959"/>
        <v>2.8483750417012157</v>
      </c>
      <c r="K3821" s="12">
        <f t="shared" si="6959"/>
        <v>-7.4365522719336191E-2</v>
      </c>
      <c r="L3821" s="4">
        <f t="shared" ref="L3821:L3829" si="6960">SUMPRODUCT(D3821:G3821,H3821:K3821)</f>
        <v>3.1352753229522863</v>
      </c>
      <c r="M3821" s="11">
        <f t="shared" ref="M3821:M3829" si="6961">1/(1+EXP(-L3821))</f>
        <v>0.95832459193820607</v>
      </c>
      <c r="N3821" s="12">
        <f t="shared" ref="N3821:N3829" si="6962">(M3821-C3821)^2</f>
        <v>1.7368396371170384E-3</v>
      </c>
      <c r="O3821" s="12">
        <f t="shared" ref="O3821:O3829" si="6963">2*D3821*$M3821*(1-$M3821)*($M3821-$C3821)</f>
        <v>0</v>
      </c>
      <c r="P3821" s="12">
        <f t="shared" si="6955"/>
        <v>-3.3289122730045754E-3</v>
      </c>
      <c r="Q3821" s="12">
        <f t="shared" si="6956"/>
        <v>-3.3289122730045754E-3</v>
      </c>
      <c r="R3821" s="12">
        <f t="shared" si="6957"/>
        <v>-3.3289122730045754E-3</v>
      </c>
      <c r="S3821" s="4">
        <f t="shared" ref="S3821:S3829" si="6964">IF(M3821&gt;0.5,1,0)</f>
        <v>1</v>
      </c>
      <c r="T3821" s="15" t="str">
        <f t="shared" ref="T3821:T3829" si="6965">IF(S3821=C3821,"OK","FAUX")</f>
        <v>OK</v>
      </c>
    </row>
    <row r="3822" spans="1:20" x14ac:dyDescent="0.25">
      <c r="A3822" t="s">
        <v>39</v>
      </c>
      <c r="B3822" t="s">
        <v>35</v>
      </c>
      <c r="C3822" s="4">
        <f t="shared" ref="C3822:G3822" si="6966">C3804</f>
        <v>0</v>
      </c>
      <c r="D3822" s="4">
        <f t="shared" si="6966"/>
        <v>-1</v>
      </c>
      <c r="E3822" s="4">
        <f t="shared" si="6966"/>
        <v>1</v>
      </c>
      <c r="F3822" s="4">
        <f t="shared" si="6966"/>
        <v>-1</v>
      </c>
      <c r="G3822" s="4">
        <f t="shared" si="6966"/>
        <v>0</v>
      </c>
      <c r="H3822" s="12">
        <f>H3816</f>
        <v>3.1408550785582281</v>
      </c>
      <c r="I3822" s="12">
        <f t="shared" ref="I3822:K3822" si="6967">I3816</f>
        <v>0.36126580397040681</v>
      </c>
      <c r="J3822" s="12">
        <f t="shared" si="6967"/>
        <v>2.8483750417012157</v>
      </c>
      <c r="K3822" s="12">
        <f t="shared" si="6967"/>
        <v>-7.4365522719336191E-2</v>
      </c>
      <c r="L3822" s="4">
        <f t="shared" si="6960"/>
        <v>-5.6279643162890371</v>
      </c>
      <c r="M3822" s="11">
        <f t="shared" si="6961"/>
        <v>3.5830038916635381E-3</v>
      </c>
      <c r="N3822" s="12">
        <f t="shared" si="6962"/>
        <v>1.283791688767606E-5</v>
      </c>
      <c r="O3822" s="12">
        <f t="shared" si="6963"/>
        <v>-2.5583837163013326E-5</v>
      </c>
      <c r="P3822" s="12">
        <f t="shared" si="6955"/>
        <v>2.5583837163013326E-5</v>
      </c>
      <c r="Q3822" s="12">
        <f t="shared" si="6956"/>
        <v>-2.5583837163013326E-5</v>
      </c>
      <c r="R3822" s="12">
        <f t="shared" si="6957"/>
        <v>0</v>
      </c>
      <c r="S3822" s="4">
        <f t="shared" si="6964"/>
        <v>0</v>
      </c>
      <c r="T3822" s="15" t="str">
        <f t="shared" si="6965"/>
        <v>OK</v>
      </c>
    </row>
    <row r="3823" spans="1:20" x14ac:dyDescent="0.25">
      <c r="A3823" t="s">
        <v>39</v>
      </c>
      <c r="B3823" t="s">
        <v>37</v>
      </c>
      <c r="C3823" s="4">
        <f t="shared" ref="C3823:G3823" si="6968">C3805</f>
        <v>0</v>
      </c>
      <c r="D3823" s="4">
        <f t="shared" si="6968"/>
        <v>-1</v>
      </c>
      <c r="E3823" s="4">
        <f t="shared" si="6968"/>
        <v>0</v>
      </c>
      <c r="F3823" s="4">
        <f t="shared" si="6968"/>
        <v>-1</v>
      </c>
      <c r="G3823" s="4">
        <f t="shared" si="6968"/>
        <v>1</v>
      </c>
      <c r="H3823" s="12">
        <f>H3816</f>
        <v>3.1408550785582281</v>
      </c>
      <c r="I3823" s="12">
        <f t="shared" ref="I3823:K3823" si="6969">I3816</f>
        <v>0.36126580397040681</v>
      </c>
      <c r="J3823" s="12">
        <f t="shared" si="6969"/>
        <v>2.8483750417012157</v>
      </c>
      <c r="K3823" s="12">
        <f t="shared" si="6969"/>
        <v>-7.4365522719336191E-2</v>
      </c>
      <c r="L3823" s="4">
        <f t="shared" si="6960"/>
        <v>-6.0635956429787807</v>
      </c>
      <c r="M3823" s="11">
        <f t="shared" si="6961"/>
        <v>2.3206244633991228E-3</v>
      </c>
      <c r="N3823" s="12">
        <f t="shared" si="6962"/>
        <v>5.3852979001264666E-6</v>
      </c>
      <c r="O3823" s="12">
        <f t="shared" si="6963"/>
        <v>-1.0745601292153482E-5</v>
      </c>
      <c r="P3823" s="12">
        <f t="shared" si="6955"/>
        <v>0</v>
      </c>
      <c r="Q3823" s="12">
        <f t="shared" si="6956"/>
        <v>-1.0745601292153482E-5</v>
      </c>
      <c r="R3823" s="12">
        <f t="shared" si="6957"/>
        <v>1.0745601292153482E-5</v>
      </c>
      <c r="S3823" s="4">
        <f t="shared" si="6964"/>
        <v>0</v>
      </c>
      <c r="T3823" s="15" t="str">
        <f t="shared" si="6965"/>
        <v>OK</v>
      </c>
    </row>
    <row r="3824" spans="1:20" x14ac:dyDescent="0.25">
      <c r="A3824" t="s">
        <v>40</v>
      </c>
      <c r="B3824" t="s">
        <v>32</v>
      </c>
      <c r="C3824" s="4">
        <f t="shared" ref="C3824:G3824" si="6970">C3806</f>
        <v>1</v>
      </c>
      <c r="D3824" s="4">
        <f t="shared" si="6970"/>
        <v>1</v>
      </c>
      <c r="E3824" s="4">
        <f t="shared" si="6970"/>
        <v>1</v>
      </c>
      <c r="F3824" s="4">
        <f t="shared" si="6970"/>
        <v>0</v>
      </c>
      <c r="G3824" s="4">
        <f t="shared" si="6970"/>
        <v>1</v>
      </c>
      <c r="H3824" s="12">
        <f>H3816</f>
        <v>3.1408550785582281</v>
      </c>
      <c r="I3824" s="12">
        <f t="shared" ref="I3824:K3824" si="6971">I3816</f>
        <v>0.36126580397040681</v>
      </c>
      <c r="J3824" s="12">
        <f t="shared" si="6971"/>
        <v>2.8483750417012157</v>
      </c>
      <c r="K3824" s="12">
        <f t="shared" si="6971"/>
        <v>-7.4365522719336191E-2</v>
      </c>
      <c r="L3824" s="4">
        <f t="shared" si="6960"/>
        <v>3.4277553598092987</v>
      </c>
      <c r="M3824" s="11">
        <f t="shared" si="6961"/>
        <v>0.96856078853181993</v>
      </c>
      <c r="N3824" s="12">
        <f t="shared" si="6962"/>
        <v>9.8842401774094533E-4</v>
      </c>
      <c r="O3824" s="12">
        <f t="shared" si="6963"/>
        <v>-1.9146974920539192E-3</v>
      </c>
      <c r="P3824" s="12">
        <f t="shared" si="6955"/>
        <v>-1.9146974920539192E-3</v>
      </c>
      <c r="Q3824" s="12">
        <f t="shared" si="6956"/>
        <v>0</v>
      </c>
      <c r="R3824" s="12">
        <f t="shared" si="6957"/>
        <v>-1.9146974920539192E-3</v>
      </c>
      <c r="S3824" s="4">
        <f t="shared" si="6964"/>
        <v>1</v>
      </c>
      <c r="T3824" s="15" t="str">
        <f t="shared" si="6965"/>
        <v>OK</v>
      </c>
    </row>
    <row r="3825" spans="1:20" x14ac:dyDescent="0.25">
      <c r="A3825" t="s">
        <v>40</v>
      </c>
      <c r="B3825" t="s">
        <v>38</v>
      </c>
      <c r="C3825" s="4">
        <f t="shared" ref="C3825:G3825" si="6972">C3807</f>
        <v>1</v>
      </c>
      <c r="D3825" s="4">
        <f t="shared" si="6972"/>
        <v>1</v>
      </c>
      <c r="E3825" s="4">
        <f t="shared" si="6972"/>
        <v>1</v>
      </c>
      <c r="F3825" s="4">
        <f t="shared" si="6972"/>
        <v>1</v>
      </c>
      <c r="G3825" s="4">
        <f t="shared" si="6972"/>
        <v>0</v>
      </c>
      <c r="H3825" s="12">
        <f>H3816</f>
        <v>3.1408550785582281</v>
      </c>
      <c r="I3825" s="12">
        <f t="shared" ref="I3825:K3825" si="6973">I3816</f>
        <v>0.36126580397040681</v>
      </c>
      <c r="J3825" s="12">
        <f t="shared" si="6973"/>
        <v>2.8483750417012157</v>
      </c>
      <c r="K3825" s="12">
        <f t="shared" si="6973"/>
        <v>-7.4365522719336191E-2</v>
      </c>
      <c r="L3825" s="4">
        <f t="shared" si="6960"/>
        <v>6.3504959242298504</v>
      </c>
      <c r="M3825" s="11">
        <f t="shared" si="6961"/>
        <v>0.99825716169166168</v>
      </c>
      <c r="N3825" s="12">
        <f t="shared" si="6962"/>
        <v>3.0374853690115899E-6</v>
      </c>
      <c r="O3825" s="12">
        <f t="shared" si="6963"/>
        <v>-6.0643830462989175E-6</v>
      </c>
      <c r="P3825" s="12">
        <f t="shared" si="6955"/>
        <v>-6.0643830462989175E-6</v>
      </c>
      <c r="Q3825" s="12">
        <f t="shared" si="6956"/>
        <v>-6.0643830462989175E-6</v>
      </c>
      <c r="R3825" s="12">
        <f t="shared" si="6957"/>
        <v>0</v>
      </c>
      <c r="S3825" s="4">
        <f t="shared" si="6964"/>
        <v>1</v>
      </c>
      <c r="T3825" s="15" t="str">
        <f t="shared" si="6965"/>
        <v>OK</v>
      </c>
    </row>
    <row r="3826" spans="1:20" x14ac:dyDescent="0.25">
      <c r="A3826" t="s">
        <v>39</v>
      </c>
      <c r="B3826" t="s">
        <v>31</v>
      </c>
      <c r="C3826" s="4">
        <f t="shared" ref="C3826:G3826" si="6974">C3808</f>
        <v>0</v>
      </c>
      <c r="D3826" s="4">
        <f t="shared" si="6974"/>
        <v>0</v>
      </c>
      <c r="E3826" s="4">
        <f t="shared" si="6974"/>
        <v>0</v>
      </c>
      <c r="F3826" s="4">
        <f t="shared" si="6974"/>
        <v>-1</v>
      </c>
      <c r="G3826" s="4">
        <f t="shared" si="6974"/>
        <v>0</v>
      </c>
      <c r="H3826" s="12">
        <f>H3816</f>
        <v>3.1408550785582281</v>
      </c>
      <c r="I3826" s="12">
        <f t="shared" ref="I3826:K3826" si="6975">I3816</f>
        <v>0.36126580397040681</v>
      </c>
      <c r="J3826" s="12">
        <f t="shared" si="6975"/>
        <v>2.8483750417012157</v>
      </c>
      <c r="K3826" s="12">
        <f t="shared" si="6975"/>
        <v>-7.4365522719336191E-2</v>
      </c>
      <c r="L3826" s="4">
        <f t="shared" si="6960"/>
        <v>-2.8483750417012157</v>
      </c>
      <c r="M3826" s="11">
        <f t="shared" si="6961"/>
        <v>5.4765374182509291E-2</v>
      </c>
      <c r="N3826" s="12">
        <f t="shared" si="6962"/>
        <v>2.9992462093502551E-3</v>
      </c>
      <c r="O3826" s="12">
        <f t="shared" si="6963"/>
        <v>0</v>
      </c>
      <c r="P3826" s="12">
        <f t="shared" si="6955"/>
        <v>0</v>
      </c>
      <c r="Q3826" s="12">
        <f t="shared" si="6956"/>
        <v>-5.6699827368594316E-3</v>
      </c>
      <c r="R3826" s="12">
        <f t="shared" si="6957"/>
        <v>0</v>
      </c>
      <c r="S3826" s="4">
        <f t="shared" si="6964"/>
        <v>0</v>
      </c>
      <c r="T3826" s="15" t="str">
        <f t="shared" si="6965"/>
        <v>OK</v>
      </c>
    </row>
    <row r="3827" spans="1:20" x14ac:dyDescent="0.25">
      <c r="A3827" t="s">
        <v>40</v>
      </c>
      <c r="B3827" t="s">
        <v>30</v>
      </c>
      <c r="C3827" s="4">
        <f t="shared" ref="C3827:G3827" si="6976">C3809</f>
        <v>1</v>
      </c>
      <c r="D3827" s="4">
        <f t="shared" si="6976"/>
        <v>1</v>
      </c>
      <c r="E3827" s="4">
        <f t="shared" si="6976"/>
        <v>0</v>
      </c>
      <c r="F3827" s="4">
        <f t="shared" si="6976"/>
        <v>1</v>
      </c>
      <c r="G3827" s="4">
        <f t="shared" si="6976"/>
        <v>1</v>
      </c>
      <c r="H3827" s="12">
        <f>H3816</f>
        <v>3.1408550785582281</v>
      </c>
      <c r="I3827" s="12">
        <f t="shared" ref="I3827:K3827" si="6977">I3816</f>
        <v>0.36126580397040681</v>
      </c>
      <c r="J3827" s="12">
        <f t="shared" si="6977"/>
        <v>2.8483750417012157</v>
      </c>
      <c r="K3827" s="12">
        <f t="shared" si="6977"/>
        <v>-7.4365522719336191E-2</v>
      </c>
      <c r="L3827" s="4">
        <f t="shared" si="6960"/>
        <v>5.9148645975401077</v>
      </c>
      <c r="M3827" s="11">
        <f t="shared" si="6961"/>
        <v>0.99730823989965356</v>
      </c>
      <c r="N3827" s="12">
        <f t="shared" si="6962"/>
        <v>7.2455724378170814E-6</v>
      </c>
      <c r="O3827" s="12">
        <f t="shared" si="6963"/>
        <v>-1.4452138190049591E-5</v>
      </c>
      <c r="P3827" s="12">
        <f t="shared" si="6955"/>
        <v>0</v>
      </c>
      <c r="Q3827" s="12">
        <f t="shared" si="6956"/>
        <v>-1.4452138190049591E-5</v>
      </c>
      <c r="R3827" s="12">
        <f t="shared" si="6957"/>
        <v>-1.4452138190049591E-5</v>
      </c>
      <c r="S3827" s="4">
        <f t="shared" si="6964"/>
        <v>1</v>
      </c>
      <c r="T3827" s="15" t="str">
        <f t="shared" si="6965"/>
        <v>OK</v>
      </c>
    </row>
    <row r="3828" spans="1:20" x14ac:dyDescent="0.25">
      <c r="A3828" t="s">
        <v>39</v>
      </c>
      <c r="B3828" t="s">
        <v>36</v>
      </c>
      <c r="C3828" s="4">
        <f t="shared" ref="C3828:G3828" si="6978">C3810</f>
        <v>0</v>
      </c>
      <c r="D3828" s="4">
        <f t="shared" si="6978"/>
        <v>-1</v>
      </c>
      <c r="E3828" s="4">
        <f t="shared" si="6978"/>
        <v>0</v>
      </c>
      <c r="F3828" s="4">
        <f t="shared" si="6978"/>
        <v>-1</v>
      </c>
      <c r="G3828" s="4">
        <f t="shared" si="6978"/>
        <v>0</v>
      </c>
      <c r="H3828" s="12">
        <f>H3816</f>
        <v>3.1408550785582281</v>
      </c>
      <c r="I3828" s="12">
        <f t="shared" ref="I3828:K3828" si="6979">I3816</f>
        <v>0.36126580397040681</v>
      </c>
      <c r="J3828" s="12">
        <f t="shared" si="6979"/>
        <v>2.8483750417012157</v>
      </c>
      <c r="K3828" s="12">
        <f t="shared" si="6979"/>
        <v>-7.4365522719336191E-2</v>
      </c>
      <c r="L3828" s="4">
        <f t="shared" si="6960"/>
        <v>-5.9892301202594442</v>
      </c>
      <c r="M3828" s="11">
        <f t="shared" si="6961"/>
        <v>2.499330010540281E-3</v>
      </c>
      <c r="N3828" s="12">
        <f t="shared" si="6962"/>
        <v>6.2466505015872816E-6</v>
      </c>
      <c r="O3828" s="12">
        <f t="shared" si="6963"/>
        <v>-1.2462076121046615E-5</v>
      </c>
      <c r="P3828" s="12">
        <f t="shared" si="6955"/>
        <v>0</v>
      </c>
      <c r="Q3828" s="12">
        <f t="shared" si="6956"/>
        <v>-1.2462076121046615E-5</v>
      </c>
      <c r="R3828" s="12">
        <f t="shared" si="6957"/>
        <v>0</v>
      </c>
      <c r="S3828" s="4">
        <f t="shared" si="6964"/>
        <v>0</v>
      </c>
      <c r="T3828" s="15" t="str">
        <f t="shared" si="6965"/>
        <v>OK</v>
      </c>
    </row>
    <row r="3829" spans="1:20" x14ac:dyDescent="0.25">
      <c r="A3829" t="s">
        <v>40</v>
      </c>
      <c r="B3829" t="s">
        <v>33</v>
      </c>
      <c r="C3829" s="4">
        <f t="shared" ref="C3829:G3829" si="6980">C3811</f>
        <v>1</v>
      </c>
      <c r="D3829" s="4">
        <f t="shared" si="6980"/>
        <v>1</v>
      </c>
      <c r="E3829" s="4">
        <f t="shared" si="6980"/>
        <v>1</v>
      </c>
      <c r="F3829" s="4">
        <f t="shared" si="6980"/>
        <v>1</v>
      </c>
      <c r="G3829" s="4">
        <f t="shared" si="6980"/>
        <v>0</v>
      </c>
      <c r="H3829" s="12">
        <f>H3816</f>
        <v>3.1408550785582281</v>
      </c>
      <c r="I3829" s="12">
        <f t="shared" ref="I3829:K3829" si="6981">I3816</f>
        <v>0.36126580397040681</v>
      </c>
      <c r="J3829" s="12">
        <f t="shared" si="6981"/>
        <v>2.8483750417012157</v>
      </c>
      <c r="K3829" s="12">
        <f t="shared" si="6981"/>
        <v>-7.4365522719336191E-2</v>
      </c>
      <c r="L3829" s="4">
        <f t="shared" si="6960"/>
        <v>6.3504959242298504</v>
      </c>
      <c r="M3829" s="11">
        <f t="shared" si="6961"/>
        <v>0.99825716169166168</v>
      </c>
      <c r="N3829" s="12">
        <f t="shared" si="6962"/>
        <v>3.0374853690115899E-6</v>
      </c>
      <c r="O3829" s="12">
        <f t="shared" si="6963"/>
        <v>-6.0643830462989175E-6</v>
      </c>
      <c r="P3829" s="12">
        <f t="shared" si="6955"/>
        <v>-6.0643830462989175E-6</v>
      </c>
      <c r="Q3829" s="12">
        <f t="shared" si="6956"/>
        <v>-6.0643830462989175E-6</v>
      </c>
      <c r="R3829" s="12">
        <f t="shared" si="6957"/>
        <v>0</v>
      </c>
      <c r="S3829" s="4">
        <f t="shared" si="6964"/>
        <v>1</v>
      </c>
      <c r="T3829" s="15" t="str">
        <f t="shared" si="6965"/>
        <v>OK</v>
      </c>
    </row>
    <row r="3830" spans="1:20" x14ac:dyDescent="0.25">
      <c r="M3830" s="5" t="s">
        <v>47</v>
      </c>
      <c r="N3830" s="11">
        <f>AVERAGE(N3820:N3829)</f>
        <v>8.730070863548564E-4</v>
      </c>
      <c r="O3830"/>
    </row>
    <row r="3831" spans="1:20" x14ac:dyDescent="0.25">
      <c r="H3831" t="s">
        <v>41</v>
      </c>
      <c r="I3831">
        <f>I3813</f>
        <v>3</v>
      </c>
      <c r="M3831"/>
      <c r="N3831" s="5" t="s">
        <v>46</v>
      </c>
      <c r="O3831" s="11">
        <f>AVERAGE(O3820:O3829)</f>
        <v>-7.6022591414449134E-4</v>
      </c>
      <c r="P3831" s="11">
        <f t="shared" ref="P3831:R3831" si="6982">AVERAGE(P3820:P3829)</f>
        <v>3.8203453654405437E-5</v>
      </c>
      <c r="Q3831" s="11">
        <f t="shared" si="6982"/>
        <v>-9.0742674287228682E-4</v>
      </c>
      <c r="R3831" s="11">
        <f t="shared" si="6982"/>
        <v>3.6487292857574276E-5</v>
      </c>
    </row>
    <row r="3832" spans="1:20" x14ac:dyDescent="0.25">
      <c r="M3832"/>
      <c r="N3832"/>
      <c r="O3832"/>
    </row>
    <row r="3833" spans="1:20" x14ac:dyDescent="0.25">
      <c r="M3833"/>
      <c r="N3833"/>
      <c r="O3833"/>
    </row>
    <row r="3834" spans="1:20" x14ac:dyDescent="0.25">
      <c r="H3834" s="13">
        <f>H3816-O3831*$I3831</f>
        <v>3.1431357563006617</v>
      </c>
      <c r="I3834" s="13">
        <f t="shared" ref="I3834" si="6983">I3816-P3831*$I3831</f>
        <v>0.36115119360944359</v>
      </c>
      <c r="J3834" s="13">
        <f t="shared" ref="J3834" si="6984">J3816-Q3831*$I3831</f>
        <v>2.8510973219298323</v>
      </c>
      <c r="K3834" s="13">
        <f t="shared" ref="K3834" si="6985">K3816-R3831*$I3831</f>
        <v>-7.4474984597908911E-2</v>
      </c>
      <c r="M3834"/>
      <c r="N3834"/>
      <c r="O3834"/>
    </row>
    <row r="3835" spans="1:20" x14ac:dyDescent="0.25">
      <c r="H3835" s="36" t="s">
        <v>18</v>
      </c>
      <c r="I3835" s="36"/>
      <c r="J3835" s="36"/>
      <c r="K3835" s="36"/>
      <c r="M3835"/>
      <c r="N3835"/>
      <c r="O3835" s="37" t="s">
        <v>23</v>
      </c>
      <c r="P3835" s="37"/>
      <c r="Q3835" s="37"/>
      <c r="R3835" s="37"/>
    </row>
    <row r="3836" spans="1:20" x14ac:dyDescent="0.25">
      <c r="A3836" s="14" t="s">
        <v>45</v>
      </c>
      <c r="B3836" s="14">
        <f>B3818+1</f>
        <v>213</v>
      </c>
      <c r="H3836" s="8" t="s">
        <v>19</v>
      </c>
      <c r="I3836" s="8" t="s">
        <v>20</v>
      </c>
      <c r="J3836" s="8" t="s">
        <v>22</v>
      </c>
      <c r="K3836" s="8" t="s">
        <v>21</v>
      </c>
      <c r="M3836"/>
      <c r="N3836"/>
      <c r="O3836" s="8" t="s">
        <v>24</v>
      </c>
      <c r="P3836" s="8" t="s">
        <v>25</v>
      </c>
      <c r="Q3836" s="8" t="s">
        <v>26</v>
      </c>
      <c r="R3836" s="8" t="s">
        <v>27</v>
      </c>
    </row>
    <row r="3837" spans="1:20" ht="30" x14ac:dyDescent="0.25">
      <c r="A3837" s="6" t="s">
        <v>44</v>
      </c>
      <c r="B3837" s="6" t="s">
        <v>13</v>
      </c>
      <c r="C3837" s="7" t="s">
        <v>7</v>
      </c>
      <c r="D3837" s="6" t="s">
        <v>14</v>
      </c>
      <c r="E3837" s="6" t="s">
        <v>1</v>
      </c>
      <c r="F3837" s="6" t="s">
        <v>2</v>
      </c>
      <c r="G3837" s="6" t="s">
        <v>15</v>
      </c>
      <c r="H3837" s="9" t="s">
        <v>14</v>
      </c>
      <c r="I3837" s="9" t="s">
        <v>1</v>
      </c>
      <c r="J3837" s="9" t="s">
        <v>2</v>
      </c>
      <c r="K3837" s="9" t="s">
        <v>15</v>
      </c>
      <c r="L3837" s="6" t="s">
        <v>16</v>
      </c>
      <c r="M3837" s="6" t="s">
        <v>17</v>
      </c>
      <c r="N3837" s="6" t="s">
        <v>28</v>
      </c>
      <c r="O3837" s="9" t="s">
        <v>14</v>
      </c>
      <c r="P3837" s="9" t="s">
        <v>1</v>
      </c>
      <c r="Q3837" s="9" t="s">
        <v>2</v>
      </c>
      <c r="R3837" s="9" t="s">
        <v>15</v>
      </c>
      <c r="S3837" s="7" t="s">
        <v>42</v>
      </c>
      <c r="T3837" s="9" t="s">
        <v>43</v>
      </c>
    </row>
    <row r="3838" spans="1:20" x14ac:dyDescent="0.25">
      <c r="A3838" t="s">
        <v>39</v>
      </c>
      <c r="B3838" t="s">
        <v>29</v>
      </c>
      <c r="C3838" s="4">
        <f>C3820</f>
        <v>0</v>
      </c>
      <c r="D3838" s="4">
        <f t="shared" ref="D3838:G3838" si="6986">D3820</f>
        <v>-1</v>
      </c>
      <c r="E3838" s="4">
        <f t="shared" si="6986"/>
        <v>1</v>
      </c>
      <c r="F3838" s="4">
        <f t="shared" si="6986"/>
        <v>0</v>
      </c>
      <c r="G3838" s="4">
        <f t="shared" si="6986"/>
        <v>1</v>
      </c>
      <c r="H3838" s="12">
        <f>H3834</f>
        <v>3.1431357563006617</v>
      </c>
      <c r="I3838" s="12">
        <f t="shared" ref="I3838:K3838" si="6987">I3834</f>
        <v>0.36115119360944359</v>
      </c>
      <c r="J3838" s="12">
        <f t="shared" si="6987"/>
        <v>2.8510973219298323</v>
      </c>
      <c r="K3838" s="12">
        <f t="shared" si="6987"/>
        <v>-7.4474984597908911E-2</v>
      </c>
      <c r="L3838" s="4">
        <f>SUMPRODUCT(D3838:G3838,H3838:K3838)</f>
        <v>-2.856459547289127</v>
      </c>
      <c r="M3838" s="11">
        <f>1/(1+EXP(-L3838))</f>
        <v>5.4348373896167874E-2</v>
      </c>
      <c r="N3838" s="12">
        <f>(M3838-C3838)^2</f>
        <v>2.9537457451576615E-3</v>
      </c>
      <c r="O3838" s="12">
        <f>2*D3838*$M3838*(1-$M3838)*($M3838-$C3838)</f>
        <v>-5.5864289340112365E-3</v>
      </c>
      <c r="P3838" s="12">
        <f t="shared" ref="P3838:P3847" si="6988">2*E3838*$M3838*(1-$M3838)*($M3838-$C3838)</f>
        <v>5.5864289340112365E-3</v>
      </c>
      <c r="Q3838" s="12">
        <f t="shared" ref="Q3838:Q3847" si="6989">2*F3838*$M3838*(1-$M3838)*($M3838-$C3838)</f>
        <v>0</v>
      </c>
      <c r="R3838" s="12">
        <f t="shared" ref="R3838:R3847" si="6990">2*G3838*$M3838*(1-$M3838)*($M3838-$C3838)</f>
        <v>5.5864289340112365E-3</v>
      </c>
      <c r="S3838" s="4">
        <f>IF(M3838&gt;0.5,1,0)</f>
        <v>0</v>
      </c>
      <c r="T3838" s="15" t="str">
        <f>IF(S3838=C3838,"OK","FAUX")</f>
        <v>OK</v>
      </c>
    </row>
    <row r="3839" spans="1:20" x14ac:dyDescent="0.25">
      <c r="A3839" t="s">
        <v>40</v>
      </c>
      <c r="B3839" t="s">
        <v>34</v>
      </c>
      <c r="C3839" s="4">
        <f t="shared" ref="C3839:G3839" si="6991">C3821</f>
        <v>1</v>
      </c>
      <c r="D3839" s="4">
        <f t="shared" si="6991"/>
        <v>0</v>
      </c>
      <c r="E3839" s="4">
        <f t="shared" si="6991"/>
        <v>1</v>
      </c>
      <c r="F3839" s="4">
        <f t="shared" si="6991"/>
        <v>1</v>
      </c>
      <c r="G3839" s="4">
        <f t="shared" si="6991"/>
        <v>1</v>
      </c>
      <c r="H3839" s="12">
        <f>H3834</f>
        <v>3.1431357563006617</v>
      </c>
      <c r="I3839" s="12">
        <f t="shared" ref="I3839:K3839" si="6992">I3834</f>
        <v>0.36115119360944359</v>
      </c>
      <c r="J3839" s="12">
        <f t="shared" si="6992"/>
        <v>2.8510973219298323</v>
      </c>
      <c r="K3839" s="12">
        <f t="shared" si="6992"/>
        <v>-7.4474984597908911E-2</v>
      </c>
      <c r="L3839" s="4">
        <f t="shared" ref="L3839:L3847" si="6993">SUMPRODUCT(D3839:G3839,H3839:K3839)</f>
        <v>3.137773530941367</v>
      </c>
      <c r="M3839" s="11">
        <f t="shared" ref="M3839:M3847" si="6994">1/(1+EXP(-L3839))</f>
        <v>0.9584242526265776</v>
      </c>
      <c r="N3839" s="12">
        <f t="shared" ref="N3839:N3847" si="6995">(M3839-C3839)^2</f>
        <v>1.7285427696586396E-3</v>
      </c>
      <c r="O3839" s="12">
        <f t="shared" ref="O3839:O3847" si="6996">2*D3839*$M3839*(1-$M3839)*($M3839-$C3839)</f>
        <v>0</v>
      </c>
      <c r="P3839" s="12">
        <f t="shared" si="6988"/>
        <v>-3.313354624286312E-3</v>
      </c>
      <c r="Q3839" s="12">
        <f t="shared" si="6989"/>
        <v>-3.313354624286312E-3</v>
      </c>
      <c r="R3839" s="12">
        <f t="shared" si="6990"/>
        <v>-3.313354624286312E-3</v>
      </c>
      <c r="S3839" s="4">
        <f t="shared" ref="S3839:S3847" si="6997">IF(M3839&gt;0.5,1,0)</f>
        <v>1</v>
      </c>
      <c r="T3839" s="15" t="str">
        <f t="shared" ref="T3839:T3847" si="6998">IF(S3839=C3839,"OK","FAUX")</f>
        <v>OK</v>
      </c>
    </row>
    <row r="3840" spans="1:20" x14ac:dyDescent="0.25">
      <c r="A3840" t="s">
        <v>39</v>
      </c>
      <c r="B3840" t="s">
        <v>35</v>
      </c>
      <c r="C3840" s="4">
        <f t="shared" ref="C3840:G3840" si="6999">C3822</f>
        <v>0</v>
      </c>
      <c r="D3840" s="4">
        <f t="shared" si="6999"/>
        <v>-1</v>
      </c>
      <c r="E3840" s="4">
        <f t="shared" si="6999"/>
        <v>1</v>
      </c>
      <c r="F3840" s="4">
        <f t="shared" si="6999"/>
        <v>-1</v>
      </c>
      <c r="G3840" s="4">
        <f t="shared" si="6999"/>
        <v>0</v>
      </c>
      <c r="H3840" s="12">
        <f>H3834</f>
        <v>3.1431357563006617</v>
      </c>
      <c r="I3840" s="12">
        <f t="shared" ref="I3840:K3840" si="7000">I3834</f>
        <v>0.36115119360944359</v>
      </c>
      <c r="J3840" s="12">
        <f t="shared" si="7000"/>
        <v>2.8510973219298323</v>
      </c>
      <c r="K3840" s="12">
        <f t="shared" si="7000"/>
        <v>-7.4474984597908911E-2</v>
      </c>
      <c r="L3840" s="4">
        <f t="shared" si="6993"/>
        <v>-5.6330818846210509</v>
      </c>
      <c r="M3840" s="11">
        <f t="shared" si="6994"/>
        <v>3.5647796608135772E-3</v>
      </c>
      <c r="N3840" s="12">
        <f t="shared" si="6995"/>
        <v>1.2707654030150163E-5</v>
      </c>
      <c r="O3840" s="12">
        <f t="shared" si="6996"/>
        <v>-2.5324708087053655E-5</v>
      </c>
      <c r="P3840" s="12">
        <f t="shared" si="6988"/>
        <v>2.5324708087053655E-5</v>
      </c>
      <c r="Q3840" s="12">
        <f t="shared" si="6989"/>
        <v>-2.5324708087053655E-5</v>
      </c>
      <c r="R3840" s="12">
        <f t="shared" si="6990"/>
        <v>0</v>
      </c>
      <c r="S3840" s="4">
        <f t="shared" si="6997"/>
        <v>0</v>
      </c>
      <c r="T3840" s="15" t="str">
        <f t="shared" si="6998"/>
        <v>OK</v>
      </c>
    </row>
    <row r="3841" spans="1:20" x14ac:dyDescent="0.25">
      <c r="A3841" t="s">
        <v>39</v>
      </c>
      <c r="B3841" t="s">
        <v>37</v>
      </c>
      <c r="C3841" s="4">
        <f t="shared" ref="C3841:G3841" si="7001">C3823</f>
        <v>0</v>
      </c>
      <c r="D3841" s="4">
        <f t="shared" si="7001"/>
        <v>-1</v>
      </c>
      <c r="E3841" s="4">
        <f t="shared" si="7001"/>
        <v>0</v>
      </c>
      <c r="F3841" s="4">
        <f t="shared" si="7001"/>
        <v>-1</v>
      </c>
      <c r="G3841" s="4">
        <f t="shared" si="7001"/>
        <v>1</v>
      </c>
      <c r="H3841" s="12">
        <f>H3834</f>
        <v>3.1431357563006617</v>
      </c>
      <c r="I3841" s="12">
        <f t="shared" ref="I3841:K3841" si="7002">I3834</f>
        <v>0.36115119360944359</v>
      </c>
      <c r="J3841" s="12">
        <f t="shared" si="7002"/>
        <v>2.8510973219298323</v>
      </c>
      <c r="K3841" s="12">
        <f t="shared" si="7002"/>
        <v>-7.4474984597908911E-2</v>
      </c>
      <c r="L3841" s="4">
        <f t="shared" si="6993"/>
        <v>-6.0687080628284029</v>
      </c>
      <c r="M3841" s="11">
        <f t="shared" si="6994"/>
        <v>2.3088180540374427E-3</v>
      </c>
      <c r="N3841" s="12">
        <f t="shared" si="6995"/>
        <v>5.3306408066492442E-6</v>
      </c>
      <c r="O3841" s="12">
        <f t="shared" si="6996"/>
        <v>-1.0636666653830525E-5</v>
      </c>
      <c r="P3841" s="12">
        <f t="shared" si="6988"/>
        <v>0</v>
      </c>
      <c r="Q3841" s="12">
        <f t="shared" si="6989"/>
        <v>-1.0636666653830525E-5</v>
      </c>
      <c r="R3841" s="12">
        <f t="shared" si="6990"/>
        <v>1.0636666653830525E-5</v>
      </c>
      <c r="S3841" s="4">
        <f t="shared" si="6997"/>
        <v>0</v>
      </c>
      <c r="T3841" s="15" t="str">
        <f t="shared" si="6998"/>
        <v>OK</v>
      </c>
    </row>
    <row r="3842" spans="1:20" x14ac:dyDescent="0.25">
      <c r="A3842" t="s">
        <v>40</v>
      </c>
      <c r="B3842" t="s">
        <v>32</v>
      </c>
      <c r="C3842" s="4">
        <f t="shared" ref="C3842:G3842" si="7003">C3824</f>
        <v>1</v>
      </c>
      <c r="D3842" s="4">
        <f t="shared" si="7003"/>
        <v>1</v>
      </c>
      <c r="E3842" s="4">
        <f t="shared" si="7003"/>
        <v>1</v>
      </c>
      <c r="F3842" s="4">
        <f t="shared" si="7003"/>
        <v>0</v>
      </c>
      <c r="G3842" s="4">
        <f t="shared" si="7003"/>
        <v>1</v>
      </c>
      <c r="H3842" s="12">
        <f>H3834</f>
        <v>3.1431357563006617</v>
      </c>
      <c r="I3842" s="12">
        <f t="shared" ref="I3842:K3842" si="7004">I3834</f>
        <v>0.36115119360944359</v>
      </c>
      <c r="J3842" s="12">
        <f t="shared" si="7004"/>
        <v>2.8510973219298323</v>
      </c>
      <c r="K3842" s="12">
        <f t="shared" si="7004"/>
        <v>-7.4474984597908911E-2</v>
      </c>
      <c r="L3842" s="4">
        <f t="shared" si="6993"/>
        <v>3.4298119653121963</v>
      </c>
      <c r="M3842" s="11">
        <f t="shared" si="6994"/>
        <v>0.96862335347642892</v>
      </c>
      <c r="N3842" s="12">
        <f t="shared" si="6995"/>
        <v>9.8449394706512545E-4</v>
      </c>
      <c r="O3842" s="12">
        <f t="shared" si="6996"/>
        <v>-1.9072076569669352E-3</v>
      </c>
      <c r="P3842" s="12">
        <f t="shared" si="6988"/>
        <v>-1.9072076569669352E-3</v>
      </c>
      <c r="Q3842" s="12">
        <f t="shared" si="6989"/>
        <v>0</v>
      </c>
      <c r="R3842" s="12">
        <f t="shared" si="6990"/>
        <v>-1.9072076569669352E-3</v>
      </c>
      <c r="S3842" s="4">
        <f t="shared" si="6997"/>
        <v>1</v>
      </c>
      <c r="T3842" s="15" t="str">
        <f t="shared" si="6998"/>
        <v>OK</v>
      </c>
    </row>
    <row r="3843" spans="1:20" x14ac:dyDescent="0.25">
      <c r="A3843" t="s">
        <v>40</v>
      </c>
      <c r="B3843" t="s">
        <v>38</v>
      </c>
      <c r="C3843" s="4">
        <f t="shared" ref="C3843:G3843" si="7005">C3825</f>
        <v>1</v>
      </c>
      <c r="D3843" s="4">
        <f t="shared" si="7005"/>
        <v>1</v>
      </c>
      <c r="E3843" s="4">
        <f t="shared" si="7005"/>
        <v>1</v>
      </c>
      <c r="F3843" s="4">
        <f t="shared" si="7005"/>
        <v>1</v>
      </c>
      <c r="G3843" s="4">
        <f t="shared" si="7005"/>
        <v>0</v>
      </c>
      <c r="H3843" s="12">
        <f>H3834</f>
        <v>3.1431357563006617</v>
      </c>
      <c r="I3843" s="12">
        <f t="shared" ref="I3843:K3843" si="7006">I3834</f>
        <v>0.36115119360944359</v>
      </c>
      <c r="J3843" s="12">
        <f t="shared" si="7006"/>
        <v>2.8510973219298323</v>
      </c>
      <c r="K3843" s="12">
        <f t="shared" si="7006"/>
        <v>-7.4474984597908911E-2</v>
      </c>
      <c r="L3843" s="4">
        <f t="shared" si="6993"/>
        <v>6.355384271839938</v>
      </c>
      <c r="M3843" s="11">
        <f t="shared" si="6994"/>
        <v>0.99826564576170129</v>
      </c>
      <c r="N3843" s="12">
        <f t="shared" si="6995"/>
        <v>3.0079846239046901E-6</v>
      </c>
      <c r="O3843" s="12">
        <f t="shared" si="6996"/>
        <v>-6.0055354260469679E-6</v>
      </c>
      <c r="P3843" s="12">
        <f t="shared" si="6988"/>
        <v>-6.0055354260469679E-6</v>
      </c>
      <c r="Q3843" s="12">
        <f t="shared" si="6989"/>
        <v>-6.0055354260469679E-6</v>
      </c>
      <c r="R3843" s="12">
        <f t="shared" si="6990"/>
        <v>0</v>
      </c>
      <c r="S3843" s="4">
        <f t="shared" si="6997"/>
        <v>1</v>
      </c>
      <c r="T3843" s="15" t="str">
        <f t="shared" si="6998"/>
        <v>OK</v>
      </c>
    </row>
    <row r="3844" spans="1:20" x14ac:dyDescent="0.25">
      <c r="A3844" t="s">
        <v>39</v>
      </c>
      <c r="B3844" t="s">
        <v>31</v>
      </c>
      <c r="C3844" s="4">
        <f t="shared" ref="C3844:G3844" si="7007">C3826</f>
        <v>0</v>
      </c>
      <c r="D3844" s="4">
        <f t="shared" si="7007"/>
        <v>0</v>
      </c>
      <c r="E3844" s="4">
        <f t="shared" si="7007"/>
        <v>0</v>
      </c>
      <c r="F3844" s="4">
        <f t="shared" si="7007"/>
        <v>-1</v>
      </c>
      <c r="G3844" s="4">
        <f t="shared" si="7007"/>
        <v>0</v>
      </c>
      <c r="H3844" s="12">
        <f>H3834</f>
        <v>3.1431357563006617</v>
      </c>
      <c r="I3844" s="12">
        <f t="shared" ref="I3844:K3844" si="7008">I3834</f>
        <v>0.36115119360944359</v>
      </c>
      <c r="J3844" s="12">
        <f t="shared" si="7008"/>
        <v>2.8510973219298323</v>
      </c>
      <c r="K3844" s="12">
        <f t="shared" si="7008"/>
        <v>-7.4474984597908911E-2</v>
      </c>
      <c r="L3844" s="4">
        <f t="shared" si="6993"/>
        <v>-2.8510973219298323</v>
      </c>
      <c r="M3844" s="11">
        <f t="shared" si="6994"/>
        <v>5.4624622960738861E-2</v>
      </c>
      <c r="N3844" s="12">
        <f t="shared" si="6995"/>
        <v>2.9838494336028791E-3</v>
      </c>
      <c r="O3844" s="12">
        <f t="shared" si="6996"/>
        <v>0</v>
      </c>
      <c r="P3844" s="12">
        <f t="shared" si="6988"/>
        <v>0</v>
      </c>
      <c r="Q3844" s="12">
        <f t="shared" si="6989"/>
        <v>-5.6417155666414155E-3</v>
      </c>
      <c r="R3844" s="12">
        <f t="shared" si="6990"/>
        <v>0</v>
      </c>
      <c r="S3844" s="4">
        <f t="shared" si="6997"/>
        <v>0</v>
      </c>
      <c r="T3844" s="15" t="str">
        <f t="shared" si="6998"/>
        <v>OK</v>
      </c>
    </row>
    <row r="3845" spans="1:20" x14ac:dyDescent="0.25">
      <c r="A3845" t="s">
        <v>40</v>
      </c>
      <c r="B3845" t="s">
        <v>30</v>
      </c>
      <c r="C3845" s="4">
        <f t="shared" ref="C3845:G3845" si="7009">C3827</f>
        <v>1</v>
      </c>
      <c r="D3845" s="4">
        <f t="shared" si="7009"/>
        <v>1</v>
      </c>
      <c r="E3845" s="4">
        <f t="shared" si="7009"/>
        <v>0</v>
      </c>
      <c r="F3845" s="4">
        <f t="shared" si="7009"/>
        <v>1</v>
      </c>
      <c r="G3845" s="4">
        <f t="shared" si="7009"/>
        <v>1</v>
      </c>
      <c r="H3845" s="12">
        <f>H3834</f>
        <v>3.1431357563006617</v>
      </c>
      <c r="I3845" s="12">
        <f t="shared" ref="I3845:K3845" si="7010">I3834</f>
        <v>0.36115119360944359</v>
      </c>
      <c r="J3845" s="12">
        <f t="shared" si="7010"/>
        <v>2.8510973219298323</v>
      </c>
      <c r="K3845" s="12">
        <f t="shared" si="7010"/>
        <v>-7.4474984597908911E-2</v>
      </c>
      <c r="L3845" s="4">
        <f t="shared" si="6993"/>
        <v>5.9197580936325842</v>
      </c>
      <c r="M3845" s="11">
        <f t="shared" si="6994"/>
        <v>0.99732134464346611</v>
      </c>
      <c r="N3845" s="12">
        <f t="shared" si="6995"/>
        <v>7.1751945190876896E-6</v>
      </c>
      <c r="O3845" s="12">
        <f t="shared" si="6996"/>
        <v>-1.4311949291709924E-5</v>
      </c>
      <c r="P3845" s="12">
        <f t="shared" si="6988"/>
        <v>0</v>
      </c>
      <c r="Q3845" s="12">
        <f t="shared" si="6989"/>
        <v>-1.4311949291709924E-5</v>
      </c>
      <c r="R3845" s="12">
        <f t="shared" si="6990"/>
        <v>-1.4311949291709924E-5</v>
      </c>
      <c r="S3845" s="4">
        <f t="shared" si="6997"/>
        <v>1</v>
      </c>
      <c r="T3845" s="15" t="str">
        <f t="shared" si="6998"/>
        <v>OK</v>
      </c>
    </row>
    <row r="3846" spans="1:20" x14ac:dyDescent="0.25">
      <c r="A3846" t="s">
        <v>39</v>
      </c>
      <c r="B3846" t="s">
        <v>36</v>
      </c>
      <c r="C3846" s="4">
        <f t="shared" ref="C3846:G3846" si="7011">C3828</f>
        <v>0</v>
      </c>
      <c r="D3846" s="4">
        <f t="shared" si="7011"/>
        <v>-1</v>
      </c>
      <c r="E3846" s="4">
        <f t="shared" si="7011"/>
        <v>0</v>
      </c>
      <c r="F3846" s="4">
        <f t="shared" si="7011"/>
        <v>-1</v>
      </c>
      <c r="G3846" s="4">
        <f t="shared" si="7011"/>
        <v>0</v>
      </c>
      <c r="H3846" s="12">
        <f>H3834</f>
        <v>3.1431357563006617</v>
      </c>
      <c r="I3846" s="12">
        <f t="shared" ref="I3846:K3846" si="7012">I3834</f>
        <v>0.36115119360944359</v>
      </c>
      <c r="J3846" s="12">
        <f t="shared" si="7012"/>
        <v>2.8510973219298323</v>
      </c>
      <c r="K3846" s="12">
        <f t="shared" si="7012"/>
        <v>-7.4474984597908911E-2</v>
      </c>
      <c r="L3846" s="4">
        <f t="shared" si="6993"/>
        <v>-5.9942330782304936</v>
      </c>
      <c r="M3846" s="11">
        <f t="shared" si="6994"/>
        <v>2.4868882125462111E-3</v>
      </c>
      <c r="N3846" s="12">
        <f t="shared" si="6995"/>
        <v>6.1846129817012887E-6</v>
      </c>
      <c r="O3846" s="12">
        <f t="shared" si="6996"/>
        <v>-1.2338465081155871E-5</v>
      </c>
      <c r="P3846" s="12">
        <f t="shared" si="6988"/>
        <v>0</v>
      </c>
      <c r="Q3846" s="12">
        <f t="shared" si="6989"/>
        <v>-1.2338465081155871E-5</v>
      </c>
      <c r="R3846" s="12">
        <f t="shared" si="6990"/>
        <v>0</v>
      </c>
      <c r="S3846" s="4">
        <f t="shared" si="6997"/>
        <v>0</v>
      </c>
      <c r="T3846" s="15" t="str">
        <f t="shared" si="6998"/>
        <v>OK</v>
      </c>
    </row>
    <row r="3847" spans="1:20" x14ac:dyDescent="0.25">
      <c r="A3847" t="s">
        <v>40</v>
      </c>
      <c r="B3847" t="s">
        <v>33</v>
      </c>
      <c r="C3847" s="4">
        <f t="shared" ref="C3847:G3847" si="7013">C3829</f>
        <v>1</v>
      </c>
      <c r="D3847" s="4">
        <f t="shared" si="7013"/>
        <v>1</v>
      </c>
      <c r="E3847" s="4">
        <f t="shared" si="7013"/>
        <v>1</v>
      </c>
      <c r="F3847" s="4">
        <f t="shared" si="7013"/>
        <v>1</v>
      </c>
      <c r="G3847" s="4">
        <f t="shared" si="7013"/>
        <v>0</v>
      </c>
      <c r="H3847" s="12">
        <f>H3834</f>
        <v>3.1431357563006617</v>
      </c>
      <c r="I3847" s="12">
        <f t="shared" ref="I3847:K3847" si="7014">I3834</f>
        <v>0.36115119360944359</v>
      </c>
      <c r="J3847" s="12">
        <f t="shared" si="7014"/>
        <v>2.8510973219298323</v>
      </c>
      <c r="K3847" s="12">
        <f t="shared" si="7014"/>
        <v>-7.4474984597908911E-2</v>
      </c>
      <c r="L3847" s="4">
        <f t="shared" si="6993"/>
        <v>6.355384271839938</v>
      </c>
      <c r="M3847" s="11">
        <f t="shared" si="6994"/>
        <v>0.99826564576170129</v>
      </c>
      <c r="N3847" s="12">
        <f t="shared" si="6995"/>
        <v>3.0079846239046901E-6</v>
      </c>
      <c r="O3847" s="12">
        <f t="shared" si="6996"/>
        <v>-6.0055354260469679E-6</v>
      </c>
      <c r="P3847" s="12">
        <f t="shared" si="6988"/>
        <v>-6.0055354260469679E-6</v>
      </c>
      <c r="Q3847" s="12">
        <f t="shared" si="6989"/>
        <v>-6.0055354260469679E-6</v>
      </c>
      <c r="R3847" s="12">
        <f t="shared" si="6990"/>
        <v>0</v>
      </c>
      <c r="S3847" s="4">
        <f t="shared" si="6997"/>
        <v>1</v>
      </c>
      <c r="T3847" s="15" t="str">
        <f t="shared" si="6998"/>
        <v>OK</v>
      </c>
    </row>
    <row r="3848" spans="1:20" x14ac:dyDescent="0.25">
      <c r="M3848" s="5" t="s">
        <v>47</v>
      </c>
      <c r="N3848" s="11">
        <f>AVERAGE(N3838:N3847)</f>
        <v>8.6880459670697044E-4</v>
      </c>
      <c r="O3848"/>
    </row>
    <row r="3849" spans="1:20" x14ac:dyDescent="0.25">
      <c r="H3849" t="s">
        <v>41</v>
      </c>
      <c r="I3849">
        <f>I3831</f>
        <v>3</v>
      </c>
      <c r="M3849"/>
      <c r="N3849" s="5" t="s">
        <v>46</v>
      </c>
      <c r="O3849" s="11">
        <f>AVERAGE(O3838:O3847)</f>
        <v>-7.5682594509440153E-4</v>
      </c>
      <c r="P3849" s="11">
        <f t="shared" ref="P3849:R3849" si="7015">AVERAGE(P3838:P3847)</f>
        <v>3.791802899929488E-5</v>
      </c>
      <c r="Q3849" s="11">
        <f t="shared" si="7015"/>
        <v>-9.0296930508935742E-4</v>
      </c>
      <c r="R3849" s="11">
        <f t="shared" si="7015"/>
        <v>3.6219137012011003E-5</v>
      </c>
    </row>
    <row r="3850" spans="1:20" x14ac:dyDescent="0.25">
      <c r="M3850"/>
      <c r="N3850"/>
      <c r="O3850"/>
    </row>
    <row r="3851" spans="1:20" x14ac:dyDescent="0.25">
      <c r="M3851"/>
      <c r="N3851"/>
      <c r="O3851"/>
    </row>
    <row r="3852" spans="1:20" x14ac:dyDescent="0.25">
      <c r="H3852" s="13">
        <f>H3834-O3849*$I3849</f>
        <v>3.1454062341359448</v>
      </c>
      <c r="I3852" s="13">
        <f t="shared" ref="I3852" si="7016">I3834-P3849*$I3849</f>
        <v>0.36103743952244571</v>
      </c>
      <c r="J3852" s="13">
        <f t="shared" ref="J3852" si="7017">J3834-Q3849*$I3849</f>
        <v>2.8538062298451004</v>
      </c>
      <c r="K3852" s="13">
        <f t="shared" ref="K3852" si="7018">K3834-R3849*$I3849</f>
        <v>-7.4583642008944948E-2</v>
      </c>
      <c r="M3852"/>
      <c r="N3852"/>
      <c r="O3852"/>
    </row>
    <row r="3853" spans="1:20" x14ac:dyDescent="0.25">
      <c r="H3853" s="36" t="s">
        <v>18</v>
      </c>
      <c r="I3853" s="36"/>
      <c r="J3853" s="36"/>
      <c r="K3853" s="36"/>
      <c r="M3853"/>
      <c r="N3853"/>
      <c r="O3853" s="37" t="s">
        <v>23</v>
      </c>
      <c r="P3853" s="37"/>
      <c r="Q3853" s="37"/>
      <c r="R3853" s="37"/>
    </row>
    <row r="3854" spans="1:20" x14ac:dyDescent="0.25">
      <c r="A3854" s="14" t="s">
        <v>45</v>
      </c>
      <c r="B3854" s="14">
        <f>B3836+1</f>
        <v>214</v>
      </c>
      <c r="H3854" s="8" t="s">
        <v>19</v>
      </c>
      <c r="I3854" s="8" t="s">
        <v>20</v>
      </c>
      <c r="J3854" s="8" t="s">
        <v>22</v>
      </c>
      <c r="K3854" s="8" t="s">
        <v>21</v>
      </c>
      <c r="M3854"/>
      <c r="N3854"/>
      <c r="O3854" s="8" t="s">
        <v>24</v>
      </c>
      <c r="P3854" s="8" t="s">
        <v>25</v>
      </c>
      <c r="Q3854" s="8" t="s">
        <v>26</v>
      </c>
      <c r="R3854" s="8" t="s">
        <v>27</v>
      </c>
    </row>
    <row r="3855" spans="1:20" ht="30" x14ac:dyDescent="0.25">
      <c r="A3855" s="6" t="s">
        <v>44</v>
      </c>
      <c r="B3855" s="6" t="s">
        <v>13</v>
      </c>
      <c r="C3855" s="7" t="s">
        <v>7</v>
      </c>
      <c r="D3855" s="6" t="s">
        <v>14</v>
      </c>
      <c r="E3855" s="6" t="s">
        <v>1</v>
      </c>
      <c r="F3855" s="6" t="s">
        <v>2</v>
      </c>
      <c r="G3855" s="6" t="s">
        <v>15</v>
      </c>
      <c r="H3855" s="9" t="s">
        <v>14</v>
      </c>
      <c r="I3855" s="9" t="s">
        <v>1</v>
      </c>
      <c r="J3855" s="9" t="s">
        <v>2</v>
      </c>
      <c r="K3855" s="9" t="s">
        <v>15</v>
      </c>
      <c r="L3855" s="6" t="s">
        <v>16</v>
      </c>
      <c r="M3855" s="6" t="s">
        <v>17</v>
      </c>
      <c r="N3855" s="6" t="s">
        <v>28</v>
      </c>
      <c r="O3855" s="9" t="s">
        <v>14</v>
      </c>
      <c r="P3855" s="9" t="s">
        <v>1</v>
      </c>
      <c r="Q3855" s="9" t="s">
        <v>2</v>
      </c>
      <c r="R3855" s="9" t="s">
        <v>15</v>
      </c>
      <c r="S3855" s="7" t="s">
        <v>42</v>
      </c>
      <c r="T3855" s="9" t="s">
        <v>43</v>
      </c>
    </row>
    <row r="3856" spans="1:20" x14ac:dyDescent="0.25">
      <c r="A3856" t="s">
        <v>39</v>
      </c>
      <c r="B3856" t="s">
        <v>29</v>
      </c>
      <c r="C3856" s="4">
        <f>C3838</f>
        <v>0</v>
      </c>
      <c r="D3856" s="4">
        <f t="shared" ref="D3856:G3856" si="7019">D3838</f>
        <v>-1</v>
      </c>
      <c r="E3856" s="4">
        <f t="shared" si="7019"/>
        <v>1</v>
      </c>
      <c r="F3856" s="4">
        <f t="shared" si="7019"/>
        <v>0</v>
      </c>
      <c r="G3856" s="4">
        <f t="shared" si="7019"/>
        <v>1</v>
      </c>
      <c r="H3856" s="12">
        <f>H3852</f>
        <v>3.1454062341359448</v>
      </c>
      <c r="I3856" s="12">
        <f t="shared" ref="I3856:K3856" si="7020">I3852</f>
        <v>0.36103743952244571</v>
      </c>
      <c r="J3856" s="12">
        <f t="shared" si="7020"/>
        <v>2.8538062298451004</v>
      </c>
      <c r="K3856" s="12">
        <f t="shared" si="7020"/>
        <v>-7.4583642008944948E-2</v>
      </c>
      <c r="L3856" s="4">
        <f>SUMPRODUCT(D3856:G3856,H3856:K3856)</f>
        <v>-2.8589524366224439</v>
      </c>
      <c r="M3856" s="11">
        <f>1/(1+EXP(-L3856))</f>
        <v>5.4220395021571666E-2</v>
      </c>
      <c r="N3856" s="12">
        <f>(M3856-C3856)^2</f>
        <v>2.9398512362952735E-3</v>
      </c>
      <c r="O3856" s="12">
        <f>2*D3856*$M3856*(1-$M3856)*($M3856-$C3856)</f>
        <v>-5.5609026819173762E-3</v>
      </c>
      <c r="P3856" s="12">
        <f t="shared" ref="P3856:P3865" si="7021">2*E3856*$M3856*(1-$M3856)*($M3856-$C3856)</f>
        <v>5.5609026819173762E-3</v>
      </c>
      <c r="Q3856" s="12">
        <f t="shared" ref="Q3856:Q3865" si="7022">2*F3856*$M3856*(1-$M3856)*($M3856-$C3856)</f>
        <v>0</v>
      </c>
      <c r="R3856" s="12">
        <f t="shared" ref="R3856:R3865" si="7023">2*G3856*$M3856*(1-$M3856)*($M3856-$C3856)</f>
        <v>5.5609026819173762E-3</v>
      </c>
      <c r="S3856" s="4">
        <f>IF(M3856&gt;0.5,1,0)</f>
        <v>0</v>
      </c>
      <c r="T3856" s="15" t="str">
        <f>IF(S3856=C3856,"OK","FAUX")</f>
        <v>OK</v>
      </c>
    </row>
    <row r="3857" spans="1:20" x14ac:dyDescent="0.25">
      <c r="A3857" t="s">
        <v>40</v>
      </c>
      <c r="B3857" t="s">
        <v>34</v>
      </c>
      <c r="C3857" s="4">
        <f t="shared" ref="C3857:G3857" si="7024">C3839</f>
        <v>1</v>
      </c>
      <c r="D3857" s="4">
        <f t="shared" si="7024"/>
        <v>0</v>
      </c>
      <c r="E3857" s="4">
        <f t="shared" si="7024"/>
        <v>1</v>
      </c>
      <c r="F3857" s="4">
        <f t="shared" si="7024"/>
        <v>1</v>
      </c>
      <c r="G3857" s="4">
        <f t="shared" si="7024"/>
        <v>1</v>
      </c>
      <c r="H3857" s="12">
        <f>H3852</f>
        <v>3.1454062341359448</v>
      </c>
      <c r="I3857" s="12">
        <f t="shared" ref="I3857:K3857" si="7025">I3852</f>
        <v>0.36103743952244571</v>
      </c>
      <c r="J3857" s="12">
        <f t="shared" si="7025"/>
        <v>2.8538062298451004</v>
      </c>
      <c r="K3857" s="12">
        <f t="shared" si="7025"/>
        <v>-7.4583642008944948E-2</v>
      </c>
      <c r="L3857" s="4">
        <f t="shared" ref="L3857:L3865" si="7026">SUMPRODUCT(D3857:G3857,H3857:K3857)</f>
        <v>3.1402600273586012</v>
      </c>
      <c r="M3857" s="11">
        <f t="shared" ref="M3857:M3865" si="7027">1/(1+EXP(-L3857))</f>
        <v>0.9585232196974508</v>
      </c>
      <c r="N3857" s="12">
        <f t="shared" ref="N3857:N3865" si="7028">(M3857-C3857)^2</f>
        <v>1.7203233042659331E-3</v>
      </c>
      <c r="O3857" s="12">
        <f t="shared" ref="O3857:O3865" si="7029">2*D3857*$M3857*(1-$M3857)*($M3857-$C3857)</f>
        <v>0</v>
      </c>
      <c r="P3857" s="12">
        <f t="shared" si="7021"/>
        <v>-3.297939665051079E-3</v>
      </c>
      <c r="Q3857" s="12">
        <f t="shared" si="7022"/>
        <v>-3.297939665051079E-3</v>
      </c>
      <c r="R3857" s="12">
        <f t="shared" si="7023"/>
        <v>-3.297939665051079E-3</v>
      </c>
      <c r="S3857" s="4">
        <f t="shared" ref="S3857:S3865" si="7030">IF(M3857&gt;0.5,1,0)</f>
        <v>1</v>
      </c>
      <c r="T3857" s="15" t="str">
        <f t="shared" ref="T3857:T3865" si="7031">IF(S3857=C3857,"OK","FAUX")</f>
        <v>OK</v>
      </c>
    </row>
    <row r="3858" spans="1:20" x14ac:dyDescent="0.25">
      <c r="A3858" t="s">
        <v>39</v>
      </c>
      <c r="B3858" t="s">
        <v>35</v>
      </c>
      <c r="C3858" s="4">
        <f t="shared" ref="C3858:G3858" si="7032">C3840</f>
        <v>0</v>
      </c>
      <c r="D3858" s="4">
        <f t="shared" si="7032"/>
        <v>-1</v>
      </c>
      <c r="E3858" s="4">
        <f t="shared" si="7032"/>
        <v>1</v>
      </c>
      <c r="F3858" s="4">
        <f t="shared" si="7032"/>
        <v>-1</v>
      </c>
      <c r="G3858" s="4">
        <f t="shared" si="7032"/>
        <v>0</v>
      </c>
      <c r="H3858" s="12">
        <f>H3852</f>
        <v>3.1454062341359448</v>
      </c>
      <c r="I3858" s="12">
        <f t="shared" ref="I3858:K3858" si="7033">I3852</f>
        <v>0.36103743952244571</v>
      </c>
      <c r="J3858" s="12">
        <f t="shared" si="7033"/>
        <v>2.8538062298451004</v>
      </c>
      <c r="K3858" s="12">
        <f t="shared" si="7033"/>
        <v>-7.4583642008944948E-2</v>
      </c>
      <c r="L3858" s="4">
        <f t="shared" si="7026"/>
        <v>-5.6381750244585991</v>
      </c>
      <c r="M3858" s="11">
        <f t="shared" si="7027"/>
        <v>3.546734126958901E-3</v>
      </c>
      <c r="N3858" s="12">
        <f t="shared" si="7028"/>
        <v>1.2579322967334918E-5</v>
      </c>
      <c r="O3858" s="12">
        <f t="shared" si="7029"/>
        <v>-2.5069414906545264E-5</v>
      </c>
      <c r="P3858" s="12">
        <f t="shared" si="7021"/>
        <v>2.5069414906545264E-5</v>
      </c>
      <c r="Q3858" s="12">
        <f t="shared" si="7022"/>
        <v>-2.5069414906545264E-5</v>
      </c>
      <c r="R3858" s="12">
        <f t="shared" si="7023"/>
        <v>0</v>
      </c>
      <c r="S3858" s="4">
        <f t="shared" si="7030"/>
        <v>0</v>
      </c>
      <c r="T3858" s="15" t="str">
        <f t="shared" si="7031"/>
        <v>OK</v>
      </c>
    </row>
    <row r="3859" spans="1:20" x14ac:dyDescent="0.25">
      <c r="A3859" t="s">
        <v>39</v>
      </c>
      <c r="B3859" t="s">
        <v>37</v>
      </c>
      <c r="C3859" s="4">
        <f t="shared" ref="C3859:G3859" si="7034">C3841</f>
        <v>0</v>
      </c>
      <c r="D3859" s="4">
        <f t="shared" si="7034"/>
        <v>-1</v>
      </c>
      <c r="E3859" s="4">
        <f t="shared" si="7034"/>
        <v>0</v>
      </c>
      <c r="F3859" s="4">
        <f t="shared" si="7034"/>
        <v>-1</v>
      </c>
      <c r="G3859" s="4">
        <f t="shared" si="7034"/>
        <v>1</v>
      </c>
      <c r="H3859" s="12">
        <f>H3852</f>
        <v>3.1454062341359448</v>
      </c>
      <c r="I3859" s="12">
        <f t="shared" ref="I3859:K3859" si="7035">I3852</f>
        <v>0.36103743952244571</v>
      </c>
      <c r="J3859" s="12">
        <f t="shared" si="7035"/>
        <v>2.8538062298451004</v>
      </c>
      <c r="K3859" s="12">
        <f t="shared" si="7035"/>
        <v>-7.4583642008944948E-2</v>
      </c>
      <c r="L3859" s="4">
        <f t="shared" si="7026"/>
        <v>-6.0737961059899908</v>
      </c>
      <c r="M3859" s="11">
        <f t="shared" si="7027"/>
        <v>2.2971274397186655E-3</v>
      </c>
      <c r="N3859" s="12">
        <f t="shared" si="7028"/>
        <v>5.2767944743084311E-6</v>
      </c>
      <c r="O3859" s="12">
        <f t="shared" si="7029"/>
        <v>-1.0529346009855483E-5</v>
      </c>
      <c r="P3859" s="12">
        <f t="shared" si="7021"/>
        <v>0</v>
      </c>
      <c r="Q3859" s="12">
        <f t="shared" si="7022"/>
        <v>-1.0529346009855483E-5</v>
      </c>
      <c r="R3859" s="12">
        <f t="shared" si="7023"/>
        <v>1.0529346009855483E-5</v>
      </c>
      <c r="S3859" s="4">
        <f t="shared" si="7030"/>
        <v>0</v>
      </c>
      <c r="T3859" s="15" t="str">
        <f t="shared" si="7031"/>
        <v>OK</v>
      </c>
    </row>
    <row r="3860" spans="1:20" x14ac:dyDescent="0.25">
      <c r="A3860" t="s">
        <v>40</v>
      </c>
      <c r="B3860" t="s">
        <v>32</v>
      </c>
      <c r="C3860" s="4">
        <f t="shared" ref="C3860:G3860" si="7036">C3842</f>
        <v>1</v>
      </c>
      <c r="D3860" s="4">
        <f t="shared" si="7036"/>
        <v>1</v>
      </c>
      <c r="E3860" s="4">
        <f t="shared" si="7036"/>
        <v>1</v>
      </c>
      <c r="F3860" s="4">
        <f t="shared" si="7036"/>
        <v>0</v>
      </c>
      <c r="G3860" s="4">
        <f t="shared" si="7036"/>
        <v>1</v>
      </c>
      <c r="H3860" s="12">
        <f>H3852</f>
        <v>3.1454062341359448</v>
      </c>
      <c r="I3860" s="12">
        <f t="shared" ref="I3860:K3860" si="7037">I3852</f>
        <v>0.36103743952244571</v>
      </c>
      <c r="J3860" s="12">
        <f t="shared" si="7037"/>
        <v>2.8538062298451004</v>
      </c>
      <c r="K3860" s="12">
        <f t="shared" si="7037"/>
        <v>-7.4583642008944948E-2</v>
      </c>
      <c r="L3860" s="4">
        <f t="shared" si="7026"/>
        <v>3.4318600316494456</v>
      </c>
      <c r="M3860" s="11">
        <f t="shared" si="7027"/>
        <v>0.96868553891547515</v>
      </c>
      <c r="N3860" s="12">
        <f t="shared" si="7028"/>
        <v>9.8059547301422101E-4</v>
      </c>
      <c r="O3860" s="12">
        <f t="shared" si="7029"/>
        <v>-1.8997773084697119E-3</v>
      </c>
      <c r="P3860" s="12">
        <f t="shared" si="7021"/>
        <v>-1.8997773084697119E-3</v>
      </c>
      <c r="Q3860" s="12">
        <f t="shared" si="7022"/>
        <v>0</v>
      </c>
      <c r="R3860" s="12">
        <f t="shared" si="7023"/>
        <v>-1.8997773084697119E-3</v>
      </c>
      <c r="S3860" s="4">
        <f t="shared" si="7030"/>
        <v>1</v>
      </c>
      <c r="T3860" s="15" t="str">
        <f t="shared" si="7031"/>
        <v>OK</v>
      </c>
    </row>
    <row r="3861" spans="1:20" x14ac:dyDescent="0.25">
      <c r="A3861" t="s">
        <v>40</v>
      </c>
      <c r="B3861" t="s">
        <v>38</v>
      </c>
      <c r="C3861" s="4">
        <f t="shared" ref="C3861:G3861" si="7038">C3843</f>
        <v>1</v>
      </c>
      <c r="D3861" s="4">
        <f t="shared" si="7038"/>
        <v>1</v>
      </c>
      <c r="E3861" s="4">
        <f t="shared" si="7038"/>
        <v>1</v>
      </c>
      <c r="F3861" s="4">
        <f t="shared" si="7038"/>
        <v>1</v>
      </c>
      <c r="G3861" s="4">
        <f t="shared" si="7038"/>
        <v>0</v>
      </c>
      <c r="H3861" s="12">
        <f>H3852</f>
        <v>3.1454062341359448</v>
      </c>
      <c r="I3861" s="12">
        <f t="shared" ref="I3861:K3861" si="7039">I3852</f>
        <v>0.36103743952244571</v>
      </c>
      <c r="J3861" s="12">
        <f t="shared" si="7039"/>
        <v>2.8538062298451004</v>
      </c>
      <c r="K3861" s="12">
        <f t="shared" si="7039"/>
        <v>-7.4583642008944948E-2</v>
      </c>
      <c r="L3861" s="4">
        <f t="shared" si="7026"/>
        <v>6.3602499035034903</v>
      </c>
      <c r="M3861" s="11">
        <f t="shared" si="7027"/>
        <v>0.99827404946452958</v>
      </c>
      <c r="N3861" s="12">
        <f t="shared" si="7028"/>
        <v>2.9789052508906358E-6</v>
      </c>
      <c r="O3861" s="12">
        <f t="shared" si="7029"/>
        <v>-5.9475276155554911E-6</v>
      </c>
      <c r="P3861" s="12">
        <f t="shared" si="7021"/>
        <v>-5.9475276155554911E-6</v>
      </c>
      <c r="Q3861" s="12">
        <f t="shared" si="7022"/>
        <v>-5.9475276155554911E-6</v>
      </c>
      <c r="R3861" s="12">
        <f t="shared" si="7023"/>
        <v>0</v>
      </c>
      <c r="S3861" s="4">
        <f t="shared" si="7030"/>
        <v>1</v>
      </c>
      <c r="T3861" s="15" t="str">
        <f t="shared" si="7031"/>
        <v>OK</v>
      </c>
    </row>
    <row r="3862" spans="1:20" x14ac:dyDescent="0.25">
      <c r="A3862" t="s">
        <v>39</v>
      </c>
      <c r="B3862" t="s">
        <v>31</v>
      </c>
      <c r="C3862" s="4">
        <f t="shared" ref="C3862:G3862" si="7040">C3844</f>
        <v>0</v>
      </c>
      <c r="D3862" s="4">
        <f t="shared" si="7040"/>
        <v>0</v>
      </c>
      <c r="E3862" s="4">
        <f t="shared" si="7040"/>
        <v>0</v>
      </c>
      <c r="F3862" s="4">
        <f t="shared" si="7040"/>
        <v>-1</v>
      </c>
      <c r="G3862" s="4">
        <f t="shared" si="7040"/>
        <v>0</v>
      </c>
      <c r="H3862" s="12">
        <f>H3852</f>
        <v>3.1454062341359448</v>
      </c>
      <c r="I3862" s="12">
        <f t="shared" ref="I3862:K3862" si="7041">I3852</f>
        <v>0.36103743952244571</v>
      </c>
      <c r="J3862" s="12">
        <f t="shared" si="7041"/>
        <v>2.8538062298451004</v>
      </c>
      <c r="K3862" s="12">
        <f t="shared" si="7041"/>
        <v>-7.4583642008944948E-2</v>
      </c>
      <c r="L3862" s="4">
        <f t="shared" si="7026"/>
        <v>-2.8538062298451004</v>
      </c>
      <c r="M3862" s="11">
        <f t="shared" si="7027"/>
        <v>5.4484901517273053E-2</v>
      </c>
      <c r="N3862" s="12">
        <f t="shared" si="7028"/>
        <v>2.9686044933469433E-3</v>
      </c>
      <c r="O3862" s="12">
        <f t="shared" si="7029"/>
        <v>0</v>
      </c>
      <c r="P3862" s="12">
        <f t="shared" si="7021"/>
        <v>0</v>
      </c>
      <c r="Q3862" s="12">
        <f t="shared" si="7022"/>
        <v>-5.6137207397664026E-3</v>
      </c>
      <c r="R3862" s="12">
        <f t="shared" si="7023"/>
        <v>0</v>
      </c>
      <c r="S3862" s="4">
        <f t="shared" si="7030"/>
        <v>0</v>
      </c>
      <c r="T3862" s="15" t="str">
        <f t="shared" si="7031"/>
        <v>OK</v>
      </c>
    </row>
    <row r="3863" spans="1:20" x14ac:dyDescent="0.25">
      <c r="A3863" t="s">
        <v>40</v>
      </c>
      <c r="B3863" t="s">
        <v>30</v>
      </c>
      <c r="C3863" s="4">
        <f t="shared" ref="C3863:G3863" si="7042">C3845</f>
        <v>1</v>
      </c>
      <c r="D3863" s="4">
        <f t="shared" si="7042"/>
        <v>1</v>
      </c>
      <c r="E3863" s="4">
        <f t="shared" si="7042"/>
        <v>0</v>
      </c>
      <c r="F3863" s="4">
        <f t="shared" si="7042"/>
        <v>1</v>
      </c>
      <c r="G3863" s="4">
        <f t="shared" si="7042"/>
        <v>1</v>
      </c>
      <c r="H3863" s="12">
        <f>H3852</f>
        <v>3.1454062341359448</v>
      </c>
      <c r="I3863" s="12">
        <f t="shared" ref="I3863:K3863" si="7043">I3852</f>
        <v>0.36103743952244571</v>
      </c>
      <c r="J3863" s="12">
        <f t="shared" si="7043"/>
        <v>2.8538062298451004</v>
      </c>
      <c r="K3863" s="12">
        <f t="shared" si="7043"/>
        <v>-7.4583642008944948E-2</v>
      </c>
      <c r="L3863" s="4">
        <f t="shared" si="7026"/>
        <v>5.9246288219721004</v>
      </c>
      <c r="M3863" s="11">
        <f t="shared" si="7027"/>
        <v>0.99733432522884236</v>
      </c>
      <c r="N3863" s="12">
        <f t="shared" si="7028"/>
        <v>7.1058219855863605E-6</v>
      </c>
      <c r="O3863" s="12">
        <f t="shared" si="7029"/>
        <v>-1.4173760350382092E-5</v>
      </c>
      <c r="P3863" s="12">
        <f t="shared" si="7021"/>
        <v>0</v>
      </c>
      <c r="Q3863" s="12">
        <f t="shared" si="7022"/>
        <v>-1.4173760350382092E-5</v>
      </c>
      <c r="R3863" s="12">
        <f t="shared" si="7023"/>
        <v>-1.4173760350382092E-5</v>
      </c>
      <c r="S3863" s="4">
        <f t="shared" si="7030"/>
        <v>1</v>
      </c>
      <c r="T3863" s="15" t="str">
        <f t="shared" si="7031"/>
        <v>OK</v>
      </c>
    </row>
    <row r="3864" spans="1:20" x14ac:dyDescent="0.25">
      <c r="A3864" t="s">
        <v>39</v>
      </c>
      <c r="B3864" t="s">
        <v>36</v>
      </c>
      <c r="C3864" s="4">
        <f t="shared" ref="C3864:G3864" si="7044">C3846</f>
        <v>0</v>
      </c>
      <c r="D3864" s="4">
        <f t="shared" si="7044"/>
        <v>-1</v>
      </c>
      <c r="E3864" s="4">
        <f t="shared" si="7044"/>
        <v>0</v>
      </c>
      <c r="F3864" s="4">
        <f t="shared" si="7044"/>
        <v>-1</v>
      </c>
      <c r="G3864" s="4">
        <f t="shared" si="7044"/>
        <v>0</v>
      </c>
      <c r="H3864" s="12">
        <f>H3852</f>
        <v>3.1454062341359448</v>
      </c>
      <c r="I3864" s="12">
        <f t="shared" ref="I3864:K3864" si="7045">I3852</f>
        <v>0.36103743952244571</v>
      </c>
      <c r="J3864" s="12">
        <f t="shared" si="7045"/>
        <v>2.8538062298451004</v>
      </c>
      <c r="K3864" s="12">
        <f t="shared" si="7045"/>
        <v>-7.4583642008944948E-2</v>
      </c>
      <c r="L3864" s="4">
        <f t="shared" si="7026"/>
        <v>-5.9992124639810456</v>
      </c>
      <c r="M3864" s="11">
        <f t="shared" si="7027"/>
        <v>2.474566382838681E-3</v>
      </c>
      <c r="N3864" s="12">
        <f t="shared" si="7028"/>
        <v>6.1234787830753136E-6</v>
      </c>
      <c r="O3864" s="12">
        <f t="shared" si="7029"/>
        <v>-1.2216651656665378E-5</v>
      </c>
      <c r="P3864" s="12">
        <f t="shared" si="7021"/>
        <v>0</v>
      </c>
      <c r="Q3864" s="12">
        <f t="shared" si="7022"/>
        <v>-1.2216651656665378E-5</v>
      </c>
      <c r="R3864" s="12">
        <f t="shared" si="7023"/>
        <v>0</v>
      </c>
      <c r="S3864" s="4">
        <f t="shared" si="7030"/>
        <v>0</v>
      </c>
      <c r="T3864" s="15" t="str">
        <f t="shared" si="7031"/>
        <v>OK</v>
      </c>
    </row>
    <row r="3865" spans="1:20" x14ac:dyDescent="0.25">
      <c r="A3865" t="s">
        <v>40</v>
      </c>
      <c r="B3865" t="s">
        <v>33</v>
      </c>
      <c r="C3865" s="4">
        <f t="shared" ref="C3865:G3865" si="7046">C3847</f>
        <v>1</v>
      </c>
      <c r="D3865" s="4">
        <f t="shared" si="7046"/>
        <v>1</v>
      </c>
      <c r="E3865" s="4">
        <f t="shared" si="7046"/>
        <v>1</v>
      </c>
      <c r="F3865" s="4">
        <f t="shared" si="7046"/>
        <v>1</v>
      </c>
      <c r="G3865" s="4">
        <f t="shared" si="7046"/>
        <v>0</v>
      </c>
      <c r="H3865" s="12">
        <f>H3852</f>
        <v>3.1454062341359448</v>
      </c>
      <c r="I3865" s="12">
        <f t="shared" ref="I3865:K3865" si="7047">I3852</f>
        <v>0.36103743952244571</v>
      </c>
      <c r="J3865" s="12">
        <f t="shared" si="7047"/>
        <v>2.8538062298451004</v>
      </c>
      <c r="K3865" s="12">
        <f t="shared" si="7047"/>
        <v>-7.4583642008944948E-2</v>
      </c>
      <c r="L3865" s="4">
        <f t="shared" si="7026"/>
        <v>6.3602499035034903</v>
      </c>
      <c r="M3865" s="11">
        <f t="shared" si="7027"/>
        <v>0.99827404946452958</v>
      </c>
      <c r="N3865" s="12">
        <f t="shared" si="7028"/>
        <v>2.9789052508906358E-6</v>
      </c>
      <c r="O3865" s="12">
        <f t="shared" si="7029"/>
        <v>-5.9475276155554911E-6</v>
      </c>
      <c r="P3865" s="12">
        <f t="shared" si="7021"/>
        <v>-5.9475276155554911E-6</v>
      </c>
      <c r="Q3865" s="12">
        <f t="shared" si="7022"/>
        <v>-5.9475276155554911E-6</v>
      </c>
      <c r="R3865" s="12">
        <f t="shared" si="7023"/>
        <v>0</v>
      </c>
      <c r="S3865" s="4">
        <f t="shared" si="7030"/>
        <v>1</v>
      </c>
      <c r="T3865" s="15" t="str">
        <f t="shared" si="7031"/>
        <v>OK</v>
      </c>
    </row>
    <row r="3866" spans="1:20" x14ac:dyDescent="0.25">
      <c r="M3866" s="5" t="s">
        <v>47</v>
      </c>
      <c r="N3866" s="11">
        <f>AVERAGE(N3856:N3865)</f>
        <v>8.6464177356344559E-4</v>
      </c>
      <c r="O3866"/>
    </row>
    <row r="3867" spans="1:20" x14ac:dyDescent="0.25">
      <c r="H3867" t="s">
        <v>41</v>
      </c>
      <c r="I3867">
        <f>I3849</f>
        <v>3</v>
      </c>
      <c r="M3867"/>
      <c r="N3867" s="5" t="s">
        <v>46</v>
      </c>
      <c r="O3867" s="11">
        <f>AVERAGE(O3856:O3865)</f>
        <v>-7.5345642185416467E-4</v>
      </c>
      <c r="P3867" s="11">
        <f t="shared" ref="P3867:R3867" si="7048">AVERAGE(P3856:P3865)</f>
        <v>3.7636006807201968E-5</v>
      </c>
      <c r="Q3867" s="11">
        <f t="shared" si="7048"/>
        <v>-8.9855446329720429E-4</v>
      </c>
      <c r="R3867" s="11">
        <f t="shared" si="7048"/>
        <v>3.5954129405605862E-5</v>
      </c>
    </row>
    <row r="3868" spans="1:20" x14ac:dyDescent="0.25">
      <c r="M3868"/>
      <c r="N3868"/>
      <c r="O3868"/>
    </row>
    <row r="3869" spans="1:20" x14ac:dyDescent="0.25">
      <c r="M3869"/>
      <c r="N3869"/>
      <c r="O3869"/>
    </row>
    <row r="3870" spans="1:20" x14ac:dyDescent="0.25">
      <c r="H3870" s="13">
        <f>H3852-O3867*$I3867</f>
        <v>3.1476666034015071</v>
      </c>
      <c r="I3870" s="13">
        <f t="shared" ref="I3870" si="7049">I3852-P3867*$I3867</f>
        <v>0.36092453150202408</v>
      </c>
      <c r="J3870" s="13">
        <f t="shared" ref="J3870" si="7050">J3852-Q3867*$I3867</f>
        <v>2.8565018932349919</v>
      </c>
      <c r="K3870" s="13">
        <f t="shared" ref="K3870" si="7051">K3852-R3867*$I3867</f>
        <v>-7.4691504397161768E-2</v>
      </c>
      <c r="M3870"/>
      <c r="N3870"/>
      <c r="O3870"/>
    </row>
    <row r="3871" spans="1:20" x14ac:dyDescent="0.25">
      <c r="H3871" s="36" t="s">
        <v>18</v>
      </c>
      <c r="I3871" s="36"/>
      <c r="J3871" s="36"/>
      <c r="K3871" s="36"/>
      <c r="M3871"/>
      <c r="N3871"/>
      <c r="O3871" s="37" t="s">
        <v>23</v>
      </c>
      <c r="P3871" s="37"/>
      <c r="Q3871" s="37"/>
      <c r="R3871" s="37"/>
    </row>
    <row r="3872" spans="1:20" x14ac:dyDescent="0.25">
      <c r="A3872" s="14" t="s">
        <v>45</v>
      </c>
      <c r="B3872" s="14">
        <f>B3854+1</f>
        <v>215</v>
      </c>
      <c r="H3872" s="8" t="s">
        <v>19</v>
      </c>
      <c r="I3872" s="8" t="s">
        <v>20</v>
      </c>
      <c r="J3872" s="8" t="s">
        <v>22</v>
      </c>
      <c r="K3872" s="8" t="s">
        <v>21</v>
      </c>
      <c r="M3872"/>
      <c r="N3872"/>
      <c r="O3872" s="8" t="s">
        <v>24</v>
      </c>
      <c r="P3872" s="8" t="s">
        <v>25</v>
      </c>
      <c r="Q3872" s="8" t="s">
        <v>26</v>
      </c>
      <c r="R3872" s="8" t="s">
        <v>27</v>
      </c>
    </row>
    <row r="3873" spans="1:20" ht="30" x14ac:dyDescent="0.25">
      <c r="A3873" s="6" t="s">
        <v>44</v>
      </c>
      <c r="B3873" s="6" t="s">
        <v>13</v>
      </c>
      <c r="C3873" s="7" t="s">
        <v>7</v>
      </c>
      <c r="D3873" s="6" t="s">
        <v>14</v>
      </c>
      <c r="E3873" s="6" t="s">
        <v>1</v>
      </c>
      <c r="F3873" s="6" t="s">
        <v>2</v>
      </c>
      <c r="G3873" s="6" t="s">
        <v>15</v>
      </c>
      <c r="H3873" s="9" t="s">
        <v>14</v>
      </c>
      <c r="I3873" s="9" t="s">
        <v>1</v>
      </c>
      <c r="J3873" s="9" t="s">
        <v>2</v>
      </c>
      <c r="K3873" s="9" t="s">
        <v>15</v>
      </c>
      <c r="L3873" s="6" t="s">
        <v>16</v>
      </c>
      <c r="M3873" s="6" t="s">
        <v>17</v>
      </c>
      <c r="N3873" s="6" t="s">
        <v>28</v>
      </c>
      <c r="O3873" s="9" t="s">
        <v>14</v>
      </c>
      <c r="P3873" s="9" t="s">
        <v>1</v>
      </c>
      <c r="Q3873" s="9" t="s">
        <v>2</v>
      </c>
      <c r="R3873" s="9" t="s">
        <v>15</v>
      </c>
      <c r="S3873" s="7" t="s">
        <v>42</v>
      </c>
      <c r="T3873" s="9" t="s">
        <v>43</v>
      </c>
    </row>
    <row r="3874" spans="1:20" x14ac:dyDescent="0.25">
      <c r="A3874" t="s">
        <v>39</v>
      </c>
      <c r="B3874" t="s">
        <v>29</v>
      </c>
      <c r="C3874" s="4">
        <f>C3856</f>
        <v>0</v>
      </c>
      <c r="D3874" s="4">
        <f t="shared" ref="D3874:G3874" si="7052">D3856</f>
        <v>-1</v>
      </c>
      <c r="E3874" s="4">
        <f t="shared" si="7052"/>
        <v>1</v>
      </c>
      <c r="F3874" s="4">
        <f t="shared" si="7052"/>
        <v>0</v>
      </c>
      <c r="G3874" s="4">
        <f t="shared" si="7052"/>
        <v>1</v>
      </c>
      <c r="H3874" s="12">
        <f>H3870</f>
        <v>3.1476666034015071</v>
      </c>
      <c r="I3874" s="12">
        <f t="shared" ref="I3874:K3874" si="7053">I3870</f>
        <v>0.36092453150202408</v>
      </c>
      <c r="J3874" s="12">
        <f t="shared" si="7053"/>
        <v>2.8565018932349919</v>
      </c>
      <c r="K3874" s="12">
        <f t="shared" si="7053"/>
        <v>-7.4691504397161768E-2</v>
      </c>
      <c r="L3874" s="4">
        <f>SUMPRODUCT(D3874:G3874,H3874:K3874)</f>
        <v>-2.861433576296645</v>
      </c>
      <c r="M3874" s="11">
        <f>1/(1+EXP(-L3874))</f>
        <v>5.4093301465813433E-2</v>
      </c>
      <c r="N3874" s="12">
        <f>(M3874-C3874)^2</f>
        <v>2.9260852634713738E-3</v>
      </c>
      <c r="O3874" s="12">
        <f>2*D3874*$M3874*(1-$M3874)*($M3874-$C3874)</f>
        <v>-5.5356073023994845E-3</v>
      </c>
      <c r="P3874" s="12">
        <f t="shared" ref="P3874:P3883" si="7054">2*E3874*$M3874*(1-$M3874)*($M3874-$C3874)</f>
        <v>5.5356073023994845E-3</v>
      </c>
      <c r="Q3874" s="12">
        <f t="shared" ref="Q3874:Q3883" si="7055">2*F3874*$M3874*(1-$M3874)*($M3874-$C3874)</f>
        <v>0</v>
      </c>
      <c r="R3874" s="12">
        <f t="shared" ref="R3874:R3883" si="7056">2*G3874*$M3874*(1-$M3874)*($M3874-$C3874)</f>
        <v>5.5356073023994845E-3</v>
      </c>
      <c r="S3874" s="4">
        <f>IF(M3874&gt;0.5,1,0)</f>
        <v>0</v>
      </c>
      <c r="T3874" s="15" t="str">
        <f>IF(S3874=C3874,"OK","FAUX")</f>
        <v>OK</v>
      </c>
    </row>
    <row r="3875" spans="1:20" x14ac:dyDescent="0.25">
      <c r="A3875" t="s">
        <v>40</v>
      </c>
      <c r="B3875" t="s">
        <v>34</v>
      </c>
      <c r="C3875" s="4">
        <f t="shared" ref="C3875:G3875" si="7057">C3857</f>
        <v>1</v>
      </c>
      <c r="D3875" s="4">
        <f t="shared" si="7057"/>
        <v>0</v>
      </c>
      <c r="E3875" s="4">
        <f t="shared" si="7057"/>
        <v>1</v>
      </c>
      <c r="F3875" s="4">
        <f t="shared" si="7057"/>
        <v>1</v>
      </c>
      <c r="G3875" s="4">
        <f t="shared" si="7057"/>
        <v>1</v>
      </c>
      <c r="H3875" s="12">
        <f>H3870</f>
        <v>3.1476666034015071</v>
      </c>
      <c r="I3875" s="12">
        <f t="shared" ref="I3875:K3875" si="7058">I3870</f>
        <v>0.36092453150202408</v>
      </c>
      <c r="J3875" s="12">
        <f t="shared" si="7058"/>
        <v>2.8565018932349919</v>
      </c>
      <c r="K3875" s="12">
        <f t="shared" si="7058"/>
        <v>-7.4691504397161768E-2</v>
      </c>
      <c r="L3875" s="4">
        <f t="shared" ref="L3875:L3883" si="7059">SUMPRODUCT(D3875:G3875,H3875:K3875)</f>
        <v>3.142734920339854</v>
      </c>
      <c r="M3875" s="11">
        <f t="shared" ref="M3875:M3883" si="7060">1/(1+EXP(-L3875))</f>
        <v>0.95862150109434385</v>
      </c>
      <c r="N3875" s="12">
        <f t="shared" ref="N3875:N3883" si="7061">(M3875-C3875)^2</f>
        <v>1.712180171685387E-3</v>
      </c>
      <c r="O3875" s="12">
        <f t="shared" ref="O3875:O3883" si="7062">2*D3875*$M3875*(1-$M3875)*($M3875-$C3875)</f>
        <v>0</v>
      </c>
      <c r="P3875" s="12">
        <f t="shared" si="7054"/>
        <v>-3.2826654526500339E-3</v>
      </c>
      <c r="Q3875" s="12">
        <f t="shared" si="7055"/>
        <v>-3.2826654526500339E-3</v>
      </c>
      <c r="R3875" s="12">
        <f t="shared" si="7056"/>
        <v>-3.2826654526500339E-3</v>
      </c>
      <c r="S3875" s="4">
        <f t="shared" ref="S3875:S3883" si="7063">IF(M3875&gt;0.5,1,0)</f>
        <v>1</v>
      </c>
      <c r="T3875" s="15" t="str">
        <f t="shared" ref="T3875:T3883" si="7064">IF(S3875=C3875,"OK","FAUX")</f>
        <v>OK</v>
      </c>
    </row>
    <row r="3876" spans="1:20" x14ac:dyDescent="0.25">
      <c r="A3876" t="s">
        <v>39</v>
      </c>
      <c r="B3876" t="s">
        <v>35</v>
      </c>
      <c r="C3876" s="4">
        <f t="shared" ref="C3876:G3876" si="7065">C3858</f>
        <v>0</v>
      </c>
      <c r="D3876" s="4">
        <f t="shared" si="7065"/>
        <v>-1</v>
      </c>
      <c r="E3876" s="4">
        <f t="shared" si="7065"/>
        <v>1</v>
      </c>
      <c r="F3876" s="4">
        <f t="shared" si="7065"/>
        <v>-1</v>
      </c>
      <c r="G3876" s="4">
        <f t="shared" si="7065"/>
        <v>0</v>
      </c>
      <c r="H3876" s="12">
        <f>H3870</f>
        <v>3.1476666034015071</v>
      </c>
      <c r="I3876" s="12">
        <f t="shared" ref="I3876:K3876" si="7066">I3870</f>
        <v>0.36092453150202408</v>
      </c>
      <c r="J3876" s="12">
        <f t="shared" si="7066"/>
        <v>2.8565018932349919</v>
      </c>
      <c r="K3876" s="12">
        <f t="shared" si="7066"/>
        <v>-7.4691504397161768E-2</v>
      </c>
      <c r="L3876" s="4">
        <f t="shared" si="7059"/>
        <v>-5.6432439651344755</v>
      </c>
      <c r="M3876" s="11">
        <f t="shared" si="7060"/>
        <v>3.5288647124211842E-3</v>
      </c>
      <c r="N3876" s="12">
        <f t="shared" si="7061"/>
        <v>1.2452886158571446E-5</v>
      </c>
      <c r="O3876" s="12">
        <f t="shared" si="7062"/>
        <v>-2.4817883216077331E-5</v>
      </c>
      <c r="P3876" s="12">
        <f t="shared" si="7054"/>
        <v>2.4817883216077331E-5</v>
      </c>
      <c r="Q3876" s="12">
        <f t="shared" si="7055"/>
        <v>-2.4817883216077331E-5</v>
      </c>
      <c r="R3876" s="12">
        <f t="shared" si="7056"/>
        <v>0</v>
      </c>
      <c r="S3876" s="4">
        <f t="shared" si="7063"/>
        <v>0</v>
      </c>
      <c r="T3876" s="15" t="str">
        <f t="shared" si="7064"/>
        <v>OK</v>
      </c>
    </row>
    <row r="3877" spans="1:20" x14ac:dyDescent="0.25">
      <c r="A3877" t="s">
        <v>39</v>
      </c>
      <c r="B3877" t="s">
        <v>37</v>
      </c>
      <c r="C3877" s="4">
        <f t="shared" ref="C3877:G3877" si="7067">C3859</f>
        <v>0</v>
      </c>
      <c r="D3877" s="4">
        <f t="shared" si="7067"/>
        <v>-1</v>
      </c>
      <c r="E3877" s="4">
        <f t="shared" si="7067"/>
        <v>0</v>
      </c>
      <c r="F3877" s="4">
        <f t="shared" si="7067"/>
        <v>-1</v>
      </c>
      <c r="G3877" s="4">
        <f t="shared" si="7067"/>
        <v>1</v>
      </c>
      <c r="H3877" s="12">
        <f>H3870</f>
        <v>3.1476666034015071</v>
      </c>
      <c r="I3877" s="12">
        <f t="shared" ref="I3877:K3877" si="7068">I3870</f>
        <v>0.36092453150202408</v>
      </c>
      <c r="J3877" s="12">
        <f t="shared" si="7068"/>
        <v>2.8565018932349919</v>
      </c>
      <c r="K3877" s="12">
        <f t="shared" si="7068"/>
        <v>-7.4691504397161768E-2</v>
      </c>
      <c r="L3877" s="4">
        <f t="shared" si="7059"/>
        <v>-6.0788600010336609</v>
      </c>
      <c r="M3877" s="11">
        <f t="shared" si="7060"/>
        <v>2.2855509497360154E-3</v>
      </c>
      <c r="N3877" s="12">
        <f t="shared" si="7061"/>
        <v>5.2237431438392021E-6</v>
      </c>
      <c r="O3877" s="12">
        <f t="shared" si="7062"/>
        <v>-1.0423608025471246E-5</v>
      </c>
      <c r="P3877" s="12">
        <f t="shared" si="7054"/>
        <v>0</v>
      </c>
      <c r="Q3877" s="12">
        <f t="shared" si="7055"/>
        <v>-1.0423608025471246E-5</v>
      </c>
      <c r="R3877" s="12">
        <f t="shared" si="7056"/>
        <v>1.0423608025471246E-5</v>
      </c>
      <c r="S3877" s="4">
        <f t="shared" si="7063"/>
        <v>0</v>
      </c>
      <c r="T3877" s="15" t="str">
        <f t="shared" si="7064"/>
        <v>OK</v>
      </c>
    </row>
    <row r="3878" spans="1:20" x14ac:dyDescent="0.25">
      <c r="A3878" t="s">
        <v>40</v>
      </c>
      <c r="B3878" t="s">
        <v>32</v>
      </c>
      <c r="C3878" s="4">
        <f t="shared" ref="C3878:G3878" si="7069">C3860</f>
        <v>1</v>
      </c>
      <c r="D3878" s="4">
        <f t="shared" si="7069"/>
        <v>1</v>
      </c>
      <c r="E3878" s="4">
        <f t="shared" si="7069"/>
        <v>1</v>
      </c>
      <c r="F3878" s="4">
        <f t="shared" si="7069"/>
        <v>0</v>
      </c>
      <c r="G3878" s="4">
        <f t="shared" si="7069"/>
        <v>1</v>
      </c>
      <c r="H3878" s="12">
        <f>H3870</f>
        <v>3.1476666034015071</v>
      </c>
      <c r="I3878" s="12">
        <f t="shared" ref="I3878:K3878" si="7070">I3870</f>
        <v>0.36092453150202408</v>
      </c>
      <c r="J3878" s="12">
        <f t="shared" si="7070"/>
        <v>2.8565018932349919</v>
      </c>
      <c r="K3878" s="12">
        <f t="shared" si="7070"/>
        <v>-7.4691504397161768E-2</v>
      </c>
      <c r="L3878" s="4">
        <f t="shared" si="7059"/>
        <v>3.4338996305063691</v>
      </c>
      <c r="M3878" s="11">
        <f t="shared" si="7060"/>
        <v>0.96874734872579293</v>
      </c>
      <c r="N3878" s="12">
        <f t="shared" si="7061"/>
        <v>9.7672821166719663E-4</v>
      </c>
      <c r="O3878" s="12">
        <f t="shared" si="7062"/>
        <v>-1.8924057309565635E-3</v>
      </c>
      <c r="P3878" s="12">
        <f t="shared" si="7054"/>
        <v>-1.8924057309565635E-3</v>
      </c>
      <c r="Q3878" s="12">
        <f t="shared" si="7055"/>
        <v>0</v>
      </c>
      <c r="R3878" s="12">
        <f t="shared" si="7056"/>
        <v>-1.8924057309565635E-3</v>
      </c>
      <c r="S3878" s="4">
        <f t="shared" si="7063"/>
        <v>1</v>
      </c>
      <c r="T3878" s="15" t="str">
        <f t="shared" si="7064"/>
        <v>OK</v>
      </c>
    </row>
    <row r="3879" spans="1:20" x14ac:dyDescent="0.25">
      <c r="A3879" t="s">
        <v>40</v>
      </c>
      <c r="B3879" t="s">
        <v>38</v>
      </c>
      <c r="C3879" s="4">
        <f t="shared" ref="C3879:G3879" si="7071">C3861</f>
        <v>1</v>
      </c>
      <c r="D3879" s="4">
        <f t="shared" si="7071"/>
        <v>1</v>
      </c>
      <c r="E3879" s="4">
        <f t="shared" si="7071"/>
        <v>1</v>
      </c>
      <c r="F3879" s="4">
        <f t="shared" si="7071"/>
        <v>1</v>
      </c>
      <c r="G3879" s="4">
        <f t="shared" si="7071"/>
        <v>0</v>
      </c>
      <c r="H3879" s="12">
        <f>H3870</f>
        <v>3.1476666034015071</v>
      </c>
      <c r="I3879" s="12">
        <f t="shared" ref="I3879:K3879" si="7072">I3870</f>
        <v>0.36092453150202408</v>
      </c>
      <c r="J3879" s="12">
        <f t="shared" si="7072"/>
        <v>2.8565018932349919</v>
      </c>
      <c r="K3879" s="12">
        <f t="shared" si="7072"/>
        <v>-7.4691504397161768E-2</v>
      </c>
      <c r="L3879" s="4">
        <f t="shared" si="7059"/>
        <v>6.3650930281385225</v>
      </c>
      <c r="M3879" s="11">
        <f t="shared" si="7060"/>
        <v>0.99828237392598806</v>
      </c>
      <c r="N3879" s="12">
        <f t="shared" si="7061"/>
        <v>2.9502393301256543E-6</v>
      </c>
      <c r="O3879" s="12">
        <f t="shared" si="7062"/>
        <v>-5.8903438442553105E-6</v>
      </c>
      <c r="P3879" s="12">
        <f t="shared" si="7054"/>
        <v>-5.8903438442553105E-6</v>
      </c>
      <c r="Q3879" s="12">
        <f t="shared" si="7055"/>
        <v>-5.8903438442553105E-6</v>
      </c>
      <c r="R3879" s="12">
        <f t="shared" si="7056"/>
        <v>0</v>
      </c>
      <c r="S3879" s="4">
        <f t="shared" si="7063"/>
        <v>1</v>
      </c>
      <c r="T3879" s="15" t="str">
        <f t="shared" si="7064"/>
        <v>OK</v>
      </c>
    </row>
    <row r="3880" spans="1:20" x14ac:dyDescent="0.25">
      <c r="A3880" t="s">
        <v>39</v>
      </c>
      <c r="B3880" t="s">
        <v>31</v>
      </c>
      <c r="C3880" s="4">
        <f t="shared" ref="C3880:G3880" si="7073">C3862</f>
        <v>0</v>
      </c>
      <c r="D3880" s="4">
        <f t="shared" si="7073"/>
        <v>0</v>
      </c>
      <c r="E3880" s="4">
        <f t="shared" si="7073"/>
        <v>0</v>
      </c>
      <c r="F3880" s="4">
        <f t="shared" si="7073"/>
        <v>-1</v>
      </c>
      <c r="G3880" s="4">
        <f t="shared" si="7073"/>
        <v>0</v>
      </c>
      <c r="H3880" s="12">
        <f>H3870</f>
        <v>3.1476666034015071</v>
      </c>
      <c r="I3880" s="12">
        <f t="shared" ref="I3880:K3880" si="7074">I3870</f>
        <v>0.36092453150202408</v>
      </c>
      <c r="J3880" s="12">
        <f t="shared" si="7074"/>
        <v>2.8565018932349919</v>
      </c>
      <c r="K3880" s="12">
        <f t="shared" si="7074"/>
        <v>-7.4691504397161768E-2</v>
      </c>
      <c r="L3880" s="4">
        <f t="shared" si="7059"/>
        <v>-2.8565018932349919</v>
      </c>
      <c r="M3880" s="11">
        <f t="shared" si="7060"/>
        <v>5.4346197583097153E-2</v>
      </c>
      <c r="N3880" s="12">
        <f t="shared" si="7061"/>
        <v>2.9535091917410349E-3</v>
      </c>
      <c r="O3880" s="12">
        <f t="shared" si="7062"/>
        <v>0</v>
      </c>
      <c r="P3880" s="12">
        <f t="shared" si="7054"/>
        <v>0</v>
      </c>
      <c r="Q3880" s="12">
        <f t="shared" si="7055"/>
        <v>-5.5859943952863665E-3</v>
      </c>
      <c r="R3880" s="12">
        <f t="shared" si="7056"/>
        <v>0</v>
      </c>
      <c r="S3880" s="4">
        <f t="shared" si="7063"/>
        <v>0</v>
      </c>
      <c r="T3880" s="15" t="str">
        <f t="shared" si="7064"/>
        <v>OK</v>
      </c>
    </row>
    <row r="3881" spans="1:20" x14ac:dyDescent="0.25">
      <c r="A3881" t="s">
        <v>40</v>
      </c>
      <c r="B3881" t="s">
        <v>30</v>
      </c>
      <c r="C3881" s="4">
        <f t="shared" ref="C3881:G3881" si="7075">C3863</f>
        <v>1</v>
      </c>
      <c r="D3881" s="4">
        <f t="shared" si="7075"/>
        <v>1</v>
      </c>
      <c r="E3881" s="4">
        <f t="shared" si="7075"/>
        <v>0</v>
      </c>
      <c r="F3881" s="4">
        <f t="shared" si="7075"/>
        <v>1</v>
      </c>
      <c r="G3881" s="4">
        <f t="shared" si="7075"/>
        <v>1</v>
      </c>
      <c r="H3881" s="12">
        <f>H3870</f>
        <v>3.1476666034015071</v>
      </c>
      <c r="I3881" s="12">
        <f t="shared" ref="I3881:K3881" si="7076">I3870</f>
        <v>0.36092453150202408</v>
      </c>
      <c r="J3881" s="12">
        <f t="shared" si="7076"/>
        <v>2.8565018932349919</v>
      </c>
      <c r="K3881" s="12">
        <f t="shared" si="7076"/>
        <v>-7.4691504397161768E-2</v>
      </c>
      <c r="L3881" s="4">
        <f t="shared" si="7059"/>
        <v>5.9294769922393371</v>
      </c>
      <c r="M3881" s="11">
        <f t="shared" si="7060"/>
        <v>0.99734718339547312</v>
      </c>
      <c r="N3881" s="12">
        <f t="shared" si="7061"/>
        <v>7.0374359372535E-6</v>
      </c>
      <c r="O3881" s="12">
        <f t="shared" si="7062"/>
        <v>-1.4037533820691719E-5</v>
      </c>
      <c r="P3881" s="12">
        <f t="shared" si="7054"/>
        <v>0</v>
      </c>
      <c r="Q3881" s="12">
        <f t="shared" si="7055"/>
        <v>-1.4037533820691719E-5</v>
      </c>
      <c r="R3881" s="12">
        <f t="shared" si="7056"/>
        <v>-1.4037533820691719E-5</v>
      </c>
      <c r="S3881" s="4">
        <f t="shared" si="7063"/>
        <v>1</v>
      </c>
      <c r="T3881" s="15" t="str">
        <f t="shared" si="7064"/>
        <v>OK</v>
      </c>
    </row>
    <row r="3882" spans="1:20" x14ac:dyDescent="0.25">
      <c r="A3882" t="s">
        <v>39</v>
      </c>
      <c r="B3882" t="s">
        <v>36</v>
      </c>
      <c r="C3882" s="4">
        <f t="shared" ref="C3882:G3882" si="7077">C3864</f>
        <v>0</v>
      </c>
      <c r="D3882" s="4">
        <f t="shared" si="7077"/>
        <v>-1</v>
      </c>
      <c r="E3882" s="4">
        <f t="shared" si="7077"/>
        <v>0</v>
      </c>
      <c r="F3882" s="4">
        <f t="shared" si="7077"/>
        <v>-1</v>
      </c>
      <c r="G3882" s="4">
        <f t="shared" si="7077"/>
        <v>0</v>
      </c>
      <c r="H3882" s="12">
        <f>H3870</f>
        <v>3.1476666034015071</v>
      </c>
      <c r="I3882" s="12">
        <f t="shared" ref="I3882:K3882" si="7078">I3870</f>
        <v>0.36092453150202408</v>
      </c>
      <c r="J3882" s="12">
        <f t="shared" si="7078"/>
        <v>2.8565018932349919</v>
      </c>
      <c r="K3882" s="12">
        <f t="shared" si="7078"/>
        <v>-7.4691504397161768E-2</v>
      </c>
      <c r="L3882" s="4">
        <f t="shared" si="7059"/>
        <v>-6.004168496636499</v>
      </c>
      <c r="M3882" s="11">
        <f t="shared" si="7060"/>
        <v>2.4623628151520241E-3</v>
      </c>
      <c r="N3882" s="12">
        <f t="shared" si="7061"/>
        <v>6.0632306334434009E-6</v>
      </c>
      <c r="O3882" s="12">
        <f t="shared" si="7062"/>
        <v>-1.2096601519583838E-5</v>
      </c>
      <c r="P3882" s="12">
        <f t="shared" si="7054"/>
        <v>0</v>
      </c>
      <c r="Q3882" s="12">
        <f t="shared" si="7055"/>
        <v>-1.2096601519583838E-5</v>
      </c>
      <c r="R3882" s="12">
        <f t="shared" si="7056"/>
        <v>0</v>
      </c>
      <c r="S3882" s="4">
        <f t="shared" si="7063"/>
        <v>0</v>
      </c>
      <c r="T3882" s="15" t="str">
        <f t="shared" si="7064"/>
        <v>OK</v>
      </c>
    </row>
    <row r="3883" spans="1:20" x14ac:dyDescent="0.25">
      <c r="A3883" t="s">
        <v>40</v>
      </c>
      <c r="B3883" t="s">
        <v>33</v>
      </c>
      <c r="C3883" s="4">
        <f t="shared" ref="C3883:G3883" si="7079">C3865</f>
        <v>1</v>
      </c>
      <c r="D3883" s="4">
        <f t="shared" si="7079"/>
        <v>1</v>
      </c>
      <c r="E3883" s="4">
        <f t="shared" si="7079"/>
        <v>1</v>
      </c>
      <c r="F3883" s="4">
        <f t="shared" si="7079"/>
        <v>1</v>
      </c>
      <c r="G3883" s="4">
        <f t="shared" si="7079"/>
        <v>0</v>
      </c>
      <c r="H3883" s="12">
        <f>H3870</f>
        <v>3.1476666034015071</v>
      </c>
      <c r="I3883" s="12">
        <f t="shared" ref="I3883:K3883" si="7080">I3870</f>
        <v>0.36092453150202408</v>
      </c>
      <c r="J3883" s="12">
        <f t="shared" si="7080"/>
        <v>2.8565018932349919</v>
      </c>
      <c r="K3883" s="12">
        <f t="shared" si="7080"/>
        <v>-7.4691504397161768E-2</v>
      </c>
      <c r="L3883" s="4">
        <f t="shared" si="7059"/>
        <v>6.3650930281385225</v>
      </c>
      <c r="M3883" s="11">
        <f t="shared" si="7060"/>
        <v>0.99828237392598806</v>
      </c>
      <c r="N3883" s="12">
        <f t="shared" si="7061"/>
        <v>2.9502393301256543E-6</v>
      </c>
      <c r="O3883" s="12">
        <f t="shared" si="7062"/>
        <v>-5.8903438442553105E-6</v>
      </c>
      <c r="P3883" s="12">
        <f t="shared" si="7054"/>
        <v>-5.8903438442553105E-6</v>
      </c>
      <c r="Q3883" s="12">
        <f t="shared" si="7055"/>
        <v>-5.8903438442553105E-6</v>
      </c>
      <c r="R3883" s="12">
        <f t="shared" si="7056"/>
        <v>0</v>
      </c>
      <c r="S3883" s="4">
        <f t="shared" si="7063"/>
        <v>1</v>
      </c>
      <c r="T3883" s="15" t="str">
        <f t="shared" si="7064"/>
        <v>OK</v>
      </c>
    </row>
    <row r="3884" spans="1:20" x14ac:dyDescent="0.25">
      <c r="M3884" s="5" t="s">
        <v>47</v>
      </c>
      <c r="N3884" s="11">
        <f>AVERAGE(N3874:N3883)</f>
        <v>8.6051806130983503E-4</v>
      </c>
      <c r="O3884"/>
    </row>
    <row r="3885" spans="1:20" x14ac:dyDescent="0.25">
      <c r="H3885" t="s">
        <v>41</v>
      </c>
      <c r="I3885">
        <f>I3867</f>
        <v>3</v>
      </c>
      <c r="M3885"/>
      <c r="N3885" s="5" t="s">
        <v>46</v>
      </c>
      <c r="O3885" s="11">
        <f>AVERAGE(O3874:O3883)</f>
        <v>-7.5011693476263828E-4</v>
      </c>
      <c r="P3885" s="11">
        <f t="shared" ref="P3885:R3885" si="7081">AVERAGE(P3874:P3883)</f>
        <v>3.7357331432045384E-5</v>
      </c>
      <c r="Q3885" s="11">
        <f t="shared" si="7081"/>
        <v>-8.9418161622067363E-4</v>
      </c>
      <c r="R3885" s="11">
        <f t="shared" si="7081"/>
        <v>3.5692219299766677E-5</v>
      </c>
    </row>
    <row r="3886" spans="1:20" x14ac:dyDescent="0.25">
      <c r="M3886"/>
      <c r="N3886"/>
      <c r="O3886"/>
    </row>
    <row r="3887" spans="1:20" x14ac:dyDescent="0.25">
      <c r="M3887"/>
      <c r="N3887"/>
      <c r="O3887"/>
    </row>
    <row r="3888" spans="1:20" x14ac:dyDescent="0.25">
      <c r="H3888" s="13">
        <f>H3870-O3885*$I3885</f>
        <v>3.149916954205795</v>
      </c>
      <c r="I3888" s="13">
        <f t="shared" ref="I3888" si="7082">I3870-P3885*$I3885</f>
        <v>0.36081245950772795</v>
      </c>
      <c r="J3888" s="13">
        <f t="shared" ref="J3888" si="7083">J3870-Q3885*$I3885</f>
        <v>2.8591844380836537</v>
      </c>
      <c r="K3888" s="13">
        <f t="shared" ref="K3888" si="7084">K3870-R3885*$I3885</f>
        <v>-7.479858105506107E-2</v>
      </c>
      <c r="M3888"/>
      <c r="N3888"/>
      <c r="O3888"/>
    </row>
    <row r="3889" spans="1:20" x14ac:dyDescent="0.25">
      <c r="H3889" s="36" t="s">
        <v>18</v>
      </c>
      <c r="I3889" s="36"/>
      <c r="J3889" s="36"/>
      <c r="K3889" s="36"/>
      <c r="M3889"/>
      <c r="N3889"/>
      <c r="O3889" s="37" t="s">
        <v>23</v>
      </c>
      <c r="P3889" s="37"/>
      <c r="Q3889" s="37"/>
      <c r="R3889" s="37"/>
    </row>
    <row r="3890" spans="1:20" x14ac:dyDescent="0.25">
      <c r="A3890" s="14" t="s">
        <v>45</v>
      </c>
      <c r="B3890" s="14">
        <f>B3872+1</f>
        <v>216</v>
      </c>
      <c r="H3890" s="8" t="s">
        <v>19</v>
      </c>
      <c r="I3890" s="8" t="s">
        <v>20</v>
      </c>
      <c r="J3890" s="8" t="s">
        <v>22</v>
      </c>
      <c r="K3890" s="8" t="s">
        <v>21</v>
      </c>
      <c r="M3890"/>
      <c r="N3890"/>
      <c r="O3890" s="8" t="s">
        <v>24</v>
      </c>
      <c r="P3890" s="8" t="s">
        <v>25</v>
      </c>
      <c r="Q3890" s="8" t="s">
        <v>26</v>
      </c>
      <c r="R3890" s="8" t="s">
        <v>27</v>
      </c>
    </row>
    <row r="3891" spans="1:20" ht="30" x14ac:dyDescent="0.25">
      <c r="A3891" s="6" t="s">
        <v>44</v>
      </c>
      <c r="B3891" s="6" t="s">
        <v>13</v>
      </c>
      <c r="C3891" s="7" t="s">
        <v>7</v>
      </c>
      <c r="D3891" s="6" t="s">
        <v>14</v>
      </c>
      <c r="E3891" s="6" t="s">
        <v>1</v>
      </c>
      <c r="F3891" s="6" t="s">
        <v>2</v>
      </c>
      <c r="G3891" s="6" t="s">
        <v>15</v>
      </c>
      <c r="H3891" s="9" t="s">
        <v>14</v>
      </c>
      <c r="I3891" s="9" t="s">
        <v>1</v>
      </c>
      <c r="J3891" s="9" t="s">
        <v>2</v>
      </c>
      <c r="K3891" s="9" t="s">
        <v>15</v>
      </c>
      <c r="L3891" s="6" t="s">
        <v>16</v>
      </c>
      <c r="M3891" s="6" t="s">
        <v>17</v>
      </c>
      <c r="N3891" s="6" t="s">
        <v>28</v>
      </c>
      <c r="O3891" s="9" t="s">
        <v>14</v>
      </c>
      <c r="P3891" s="9" t="s">
        <v>1</v>
      </c>
      <c r="Q3891" s="9" t="s">
        <v>2</v>
      </c>
      <c r="R3891" s="9" t="s">
        <v>15</v>
      </c>
      <c r="S3891" s="7" t="s">
        <v>42</v>
      </c>
      <c r="T3891" s="9" t="s">
        <v>43</v>
      </c>
    </row>
    <row r="3892" spans="1:20" x14ac:dyDescent="0.25">
      <c r="A3892" t="s">
        <v>39</v>
      </c>
      <c r="B3892" t="s">
        <v>29</v>
      </c>
      <c r="C3892" s="4">
        <f>C3874</f>
        <v>0</v>
      </c>
      <c r="D3892" s="4">
        <f t="shared" ref="D3892:G3892" si="7085">D3874</f>
        <v>-1</v>
      </c>
      <c r="E3892" s="4">
        <f t="shared" si="7085"/>
        <v>1</v>
      </c>
      <c r="F3892" s="4">
        <f t="shared" si="7085"/>
        <v>0</v>
      </c>
      <c r="G3892" s="4">
        <f t="shared" si="7085"/>
        <v>1</v>
      </c>
      <c r="H3892" s="12">
        <f>H3888</f>
        <v>3.149916954205795</v>
      </c>
      <c r="I3892" s="12">
        <f t="shared" ref="I3892:K3892" si="7086">I3888</f>
        <v>0.36081245950772795</v>
      </c>
      <c r="J3892" s="12">
        <f t="shared" si="7086"/>
        <v>2.8591844380836537</v>
      </c>
      <c r="K3892" s="12">
        <f t="shared" si="7086"/>
        <v>-7.479858105506107E-2</v>
      </c>
      <c r="L3892" s="4">
        <f>SUMPRODUCT(D3892:G3892,H3892:K3892)</f>
        <v>-2.8639030757531279</v>
      </c>
      <c r="M3892" s="11">
        <f>1/(1+EXP(-L3892))</f>
        <v>5.3967083104768353E-2</v>
      </c>
      <c r="N3892" s="12">
        <f>(M3892-C3892)^2</f>
        <v>2.9124460588369739E-3</v>
      </c>
      <c r="O3892" s="12">
        <f>2*D3892*$M3892*(1-$M3892)*($M3892-$C3892)</f>
        <v>-5.5105396806831271E-3</v>
      </c>
      <c r="P3892" s="12">
        <f t="shared" ref="P3892:P3901" si="7087">2*E3892*$M3892*(1-$M3892)*($M3892-$C3892)</f>
        <v>5.5105396806831271E-3</v>
      </c>
      <c r="Q3892" s="12">
        <f t="shared" ref="Q3892:Q3901" si="7088">2*F3892*$M3892*(1-$M3892)*($M3892-$C3892)</f>
        <v>0</v>
      </c>
      <c r="R3892" s="12">
        <f t="shared" ref="R3892:R3901" si="7089">2*G3892*$M3892*(1-$M3892)*($M3892-$C3892)</f>
        <v>5.5105396806831271E-3</v>
      </c>
      <c r="S3892" s="4">
        <f>IF(M3892&gt;0.5,1,0)</f>
        <v>0</v>
      </c>
      <c r="T3892" s="15" t="str">
        <f>IF(S3892=C3892,"OK","FAUX")</f>
        <v>OK</v>
      </c>
    </row>
    <row r="3893" spans="1:20" x14ac:dyDescent="0.25">
      <c r="A3893" t="s">
        <v>40</v>
      </c>
      <c r="B3893" t="s">
        <v>34</v>
      </c>
      <c r="C3893" s="4">
        <f t="shared" ref="C3893:G3893" si="7090">C3875</f>
        <v>1</v>
      </c>
      <c r="D3893" s="4">
        <f t="shared" si="7090"/>
        <v>0</v>
      </c>
      <c r="E3893" s="4">
        <f t="shared" si="7090"/>
        <v>1</v>
      </c>
      <c r="F3893" s="4">
        <f t="shared" si="7090"/>
        <v>1</v>
      </c>
      <c r="G3893" s="4">
        <f t="shared" si="7090"/>
        <v>1</v>
      </c>
      <c r="H3893" s="12">
        <f>H3888</f>
        <v>3.149916954205795</v>
      </c>
      <c r="I3893" s="12">
        <f t="shared" ref="I3893:K3893" si="7091">I3888</f>
        <v>0.36081245950772795</v>
      </c>
      <c r="J3893" s="12">
        <f t="shared" si="7091"/>
        <v>2.8591844380836537</v>
      </c>
      <c r="K3893" s="12">
        <f t="shared" si="7091"/>
        <v>-7.479858105506107E-2</v>
      </c>
      <c r="L3893" s="4">
        <f t="shared" ref="L3893:L3901" si="7092">SUMPRODUCT(D3893:G3893,H3893:K3893)</f>
        <v>3.1451983165363209</v>
      </c>
      <c r="M3893" s="11">
        <f t="shared" ref="M3893:M3901" si="7093">1/(1+EXP(-L3893))</f>
        <v>0.9587191046344774</v>
      </c>
      <c r="N3893" s="12">
        <f t="shared" ref="N3893:N3901" si="7094">(M3893-C3893)^2</f>
        <v>1.704112322179225E-3</v>
      </c>
      <c r="O3893" s="12">
        <f t="shared" ref="O3893:O3901" si="7095">2*D3893*$M3893*(1-$M3893)*($M3893-$C3893)</f>
        <v>0</v>
      </c>
      <c r="P3893" s="12">
        <f t="shared" si="7087"/>
        <v>-3.267530079432493E-3</v>
      </c>
      <c r="Q3893" s="12">
        <f t="shared" si="7088"/>
        <v>-3.267530079432493E-3</v>
      </c>
      <c r="R3893" s="12">
        <f t="shared" si="7089"/>
        <v>-3.267530079432493E-3</v>
      </c>
      <c r="S3893" s="4">
        <f t="shared" ref="S3893:S3901" si="7096">IF(M3893&gt;0.5,1,0)</f>
        <v>1</v>
      </c>
      <c r="T3893" s="15" t="str">
        <f t="shared" ref="T3893:T3901" si="7097">IF(S3893=C3893,"OK","FAUX")</f>
        <v>OK</v>
      </c>
    </row>
    <row r="3894" spans="1:20" x14ac:dyDescent="0.25">
      <c r="A3894" t="s">
        <v>39</v>
      </c>
      <c r="B3894" t="s">
        <v>35</v>
      </c>
      <c r="C3894" s="4">
        <f t="shared" ref="C3894:G3894" si="7098">C3876</f>
        <v>0</v>
      </c>
      <c r="D3894" s="4">
        <f t="shared" si="7098"/>
        <v>-1</v>
      </c>
      <c r="E3894" s="4">
        <f t="shared" si="7098"/>
        <v>1</v>
      </c>
      <c r="F3894" s="4">
        <f t="shared" si="7098"/>
        <v>-1</v>
      </c>
      <c r="G3894" s="4">
        <f t="shared" si="7098"/>
        <v>0</v>
      </c>
      <c r="H3894" s="12">
        <f>H3888</f>
        <v>3.149916954205795</v>
      </c>
      <c r="I3894" s="12">
        <f t="shared" ref="I3894:K3894" si="7099">I3888</f>
        <v>0.36081245950772795</v>
      </c>
      <c r="J3894" s="12">
        <f t="shared" si="7099"/>
        <v>2.8591844380836537</v>
      </c>
      <c r="K3894" s="12">
        <f t="shared" si="7099"/>
        <v>-7.479858105506107E-2</v>
      </c>
      <c r="L3894" s="4">
        <f t="shared" si="7092"/>
        <v>-5.6482889327817212</v>
      </c>
      <c r="M3894" s="11">
        <f t="shared" si="7093"/>
        <v>3.5111688884464998E-3</v>
      </c>
      <c r="N3894" s="12">
        <f t="shared" si="7094"/>
        <v>1.2328306963194629E-5</v>
      </c>
      <c r="O3894" s="12">
        <f t="shared" si="7095"/>
        <v>-2.4570040390676484E-5</v>
      </c>
      <c r="P3894" s="12">
        <f t="shared" si="7087"/>
        <v>2.4570040390676484E-5</v>
      </c>
      <c r="Q3894" s="12">
        <f t="shared" si="7088"/>
        <v>-2.4570040390676484E-5</v>
      </c>
      <c r="R3894" s="12">
        <f t="shared" si="7089"/>
        <v>0</v>
      </c>
      <c r="S3894" s="4">
        <f t="shared" si="7096"/>
        <v>0</v>
      </c>
      <c r="T3894" s="15" t="str">
        <f t="shared" si="7097"/>
        <v>OK</v>
      </c>
    </row>
    <row r="3895" spans="1:20" x14ac:dyDescent="0.25">
      <c r="A3895" t="s">
        <v>39</v>
      </c>
      <c r="B3895" t="s">
        <v>37</v>
      </c>
      <c r="C3895" s="4">
        <f t="shared" ref="C3895:G3895" si="7100">C3877</f>
        <v>0</v>
      </c>
      <c r="D3895" s="4">
        <f t="shared" si="7100"/>
        <v>-1</v>
      </c>
      <c r="E3895" s="4">
        <f t="shared" si="7100"/>
        <v>0</v>
      </c>
      <c r="F3895" s="4">
        <f t="shared" si="7100"/>
        <v>-1</v>
      </c>
      <c r="G3895" s="4">
        <f t="shared" si="7100"/>
        <v>1</v>
      </c>
      <c r="H3895" s="12">
        <f>H3888</f>
        <v>3.149916954205795</v>
      </c>
      <c r="I3895" s="12">
        <f t="shared" ref="I3895:K3895" si="7101">I3888</f>
        <v>0.36081245950772795</v>
      </c>
      <c r="J3895" s="12">
        <f t="shared" si="7101"/>
        <v>2.8591844380836537</v>
      </c>
      <c r="K3895" s="12">
        <f t="shared" si="7101"/>
        <v>-7.479858105506107E-2</v>
      </c>
      <c r="L3895" s="4">
        <f t="shared" si="7092"/>
        <v>-6.0838999733445096</v>
      </c>
      <c r="M3895" s="11">
        <f t="shared" si="7093"/>
        <v>2.2740869450996425E-3</v>
      </c>
      <c r="N3895" s="12">
        <f t="shared" si="7094"/>
        <v>5.1714714338726239E-6</v>
      </c>
      <c r="O3895" s="12">
        <f t="shared" si="7095"/>
        <v>-1.0319422116395796E-5</v>
      </c>
      <c r="P3895" s="12">
        <f t="shared" si="7087"/>
        <v>0</v>
      </c>
      <c r="Q3895" s="12">
        <f t="shared" si="7088"/>
        <v>-1.0319422116395796E-5</v>
      </c>
      <c r="R3895" s="12">
        <f t="shared" si="7089"/>
        <v>1.0319422116395796E-5</v>
      </c>
      <c r="S3895" s="4">
        <f t="shared" si="7096"/>
        <v>0</v>
      </c>
      <c r="T3895" s="15" t="str">
        <f t="shared" si="7097"/>
        <v>OK</v>
      </c>
    </row>
    <row r="3896" spans="1:20" x14ac:dyDescent="0.25">
      <c r="A3896" t="s">
        <v>40</v>
      </c>
      <c r="B3896" t="s">
        <v>32</v>
      </c>
      <c r="C3896" s="4">
        <f t="shared" ref="C3896:G3896" si="7102">C3878</f>
        <v>1</v>
      </c>
      <c r="D3896" s="4">
        <f t="shared" si="7102"/>
        <v>1</v>
      </c>
      <c r="E3896" s="4">
        <f t="shared" si="7102"/>
        <v>1</v>
      </c>
      <c r="F3896" s="4">
        <f t="shared" si="7102"/>
        <v>0</v>
      </c>
      <c r="G3896" s="4">
        <f t="shared" si="7102"/>
        <v>1</v>
      </c>
      <c r="H3896" s="12">
        <f>H3888</f>
        <v>3.149916954205795</v>
      </c>
      <c r="I3896" s="12">
        <f t="shared" ref="I3896:K3896" si="7103">I3888</f>
        <v>0.36081245950772795</v>
      </c>
      <c r="J3896" s="12">
        <f t="shared" si="7103"/>
        <v>2.8591844380836537</v>
      </c>
      <c r="K3896" s="12">
        <f t="shared" si="7103"/>
        <v>-7.479858105506107E-2</v>
      </c>
      <c r="L3896" s="4">
        <f t="shared" si="7092"/>
        <v>3.4359308326584621</v>
      </c>
      <c r="M3896" s="11">
        <f t="shared" si="7093"/>
        <v>0.96880878672836168</v>
      </c>
      <c r="N3896" s="12">
        <f t="shared" si="7094"/>
        <v>9.7289178535682637E-4</v>
      </c>
      <c r="O3896" s="12">
        <f t="shared" si="7095"/>
        <v>-1.8850922203790734E-3</v>
      </c>
      <c r="P3896" s="12">
        <f t="shared" si="7087"/>
        <v>-1.8850922203790734E-3</v>
      </c>
      <c r="Q3896" s="12">
        <f t="shared" si="7088"/>
        <v>0</v>
      </c>
      <c r="R3896" s="12">
        <f t="shared" si="7089"/>
        <v>-1.8850922203790734E-3</v>
      </c>
      <c r="S3896" s="4">
        <f t="shared" si="7096"/>
        <v>1</v>
      </c>
      <c r="T3896" s="15" t="str">
        <f t="shared" si="7097"/>
        <v>OK</v>
      </c>
    </row>
    <row r="3897" spans="1:20" x14ac:dyDescent="0.25">
      <c r="A3897" t="s">
        <v>40</v>
      </c>
      <c r="B3897" t="s">
        <v>38</v>
      </c>
      <c r="C3897" s="4">
        <f t="shared" ref="C3897:G3897" si="7104">C3879</f>
        <v>1</v>
      </c>
      <c r="D3897" s="4">
        <f t="shared" si="7104"/>
        <v>1</v>
      </c>
      <c r="E3897" s="4">
        <f t="shared" si="7104"/>
        <v>1</v>
      </c>
      <c r="F3897" s="4">
        <f t="shared" si="7104"/>
        <v>1</v>
      </c>
      <c r="G3897" s="4">
        <f t="shared" si="7104"/>
        <v>0</v>
      </c>
      <c r="H3897" s="12">
        <f>H3888</f>
        <v>3.149916954205795</v>
      </c>
      <c r="I3897" s="12">
        <f t="shared" ref="I3897:K3897" si="7105">I3888</f>
        <v>0.36081245950772795</v>
      </c>
      <c r="J3897" s="12">
        <f t="shared" si="7105"/>
        <v>2.8591844380836537</v>
      </c>
      <c r="K3897" s="12">
        <f t="shared" si="7105"/>
        <v>-7.479858105506107E-2</v>
      </c>
      <c r="L3897" s="4">
        <f t="shared" si="7092"/>
        <v>6.3699138517971772</v>
      </c>
      <c r="M3897" s="11">
        <f t="shared" si="7093"/>
        <v>0.99829062025109117</v>
      </c>
      <c r="N3897" s="12">
        <f t="shared" si="7094"/>
        <v>2.921979125979631E-6</v>
      </c>
      <c r="O3897" s="12">
        <f t="shared" si="7095"/>
        <v>-5.8339687080698937E-6</v>
      </c>
      <c r="P3897" s="12">
        <f t="shared" si="7087"/>
        <v>-5.8339687080698937E-6</v>
      </c>
      <c r="Q3897" s="12">
        <f t="shared" si="7088"/>
        <v>-5.8339687080698937E-6</v>
      </c>
      <c r="R3897" s="12">
        <f t="shared" si="7089"/>
        <v>0</v>
      </c>
      <c r="S3897" s="4">
        <f t="shared" si="7096"/>
        <v>1</v>
      </c>
      <c r="T3897" s="15" t="str">
        <f t="shared" si="7097"/>
        <v>OK</v>
      </c>
    </row>
    <row r="3898" spans="1:20" x14ac:dyDescent="0.25">
      <c r="A3898" t="s">
        <v>39</v>
      </c>
      <c r="B3898" t="s">
        <v>31</v>
      </c>
      <c r="C3898" s="4">
        <f t="shared" ref="C3898:G3898" si="7106">C3880</f>
        <v>0</v>
      </c>
      <c r="D3898" s="4">
        <f t="shared" si="7106"/>
        <v>0</v>
      </c>
      <c r="E3898" s="4">
        <f t="shared" si="7106"/>
        <v>0</v>
      </c>
      <c r="F3898" s="4">
        <f t="shared" si="7106"/>
        <v>-1</v>
      </c>
      <c r="G3898" s="4">
        <f t="shared" si="7106"/>
        <v>0</v>
      </c>
      <c r="H3898" s="12">
        <f>H3888</f>
        <v>3.149916954205795</v>
      </c>
      <c r="I3898" s="12">
        <f t="shared" ref="I3898:K3898" si="7107">I3888</f>
        <v>0.36081245950772795</v>
      </c>
      <c r="J3898" s="12">
        <f t="shared" si="7107"/>
        <v>2.8591844380836537</v>
      </c>
      <c r="K3898" s="12">
        <f t="shared" si="7107"/>
        <v>-7.479858105506107E-2</v>
      </c>
      <c r="L3898" s="4">
        <f t="shared" si="7092"/>
        <v>-2.8591844380836537</v>
      </c>
      <c r="M3898" s="11">
        <f t="shared" si="7093"/>
        <v>5.4208499090830448E-2</v>
      </c>
      <c r="N3898" s="12">
        <f t="shared" si="7094"/>
        <v>2.9385613736805653E-3</v>
      </c>
      <c r="O3898" s="12">
        <f t="shared" si="7095"/>
        <v>0</v>
      </c>
      <c r="P3898" s="12">
        <f t="shared" si="7087"/>
        <v>0</v>
      </c>
      <c r="Q3898" s="12">
        <f t="shared" si="7088"/>
        <v>-5.558532744254106E-3</v>
      </c>
      <c r="R3898" s="12">
        <f t="shared" si="7089"/>
        <v>0</v>
      </c>
      <c r="S3898" s="4">
        <f t="shared" si="7096"/>
        <v>0</v>
      </c>
      <c r="T3898" s="15" t="str">
        <f t="shared" si="7097"/>
        <v>OK</v>
      </c>
    </row>
    <row r="3899" spans="1:20" x14ac:dyDescent="0.25">
      <c r="A3899" t="s">
        <v>40</v>
      </c>
      <c r="B3899" t="s">
        <v>30</v>
      </c>
      <c r="C3899" s="4">
        <f t="shared" ref="C3899:G3899" si="7108">C3881</f>
        <v>1</v>
      </c>
      <c r="D3899" s="4">
        <f t="shared" si="7108"/>
        <v>1</v>
      </c>
      <c r="E3899" s="4">
        <f t="shared" si="7108"/>
        <v>0</v>
      </c>
      <c r="F3899" s="4">
        <f t="shared" si="7108"/>
        <v>1</v>
      </c>
      <c r="G3899" s="4">
        <f t="shared" si="7108"/>
        <v>1</v>
      </c>
      <c r="H3899" s="12">
        <f>H3888</f>
        <v>3.149916954205795</v>
      </c>
      <c r="I3899" s="12">
        <f t="shared" ref="I3899:K3899" si="7109">I3888</f>
        <v>0.36081245950772795</v>
      </c>
      <c r="J3899" s="12">
        <f t="shared" si="7109"/>
        <v>2.8591844380836537</v>
      </c>
      <c r="K3899" s="12">
        <f t="shared" si="7109"/>
        <v>-7.479858105506107E-2</v>
      </c>
      <c r="L3899" s="4">
        <f t="shared" si="7092"/>
        <v>5.934302811234387</v>
      </c>
      <c r="M3899" s="11">
        <f t="shared" si="7093"/>
        <v>0.99735992085085978</v>
      </c>
      <c r="N3899" s="12">
        <f t="shared" si="7094"/>
        <v>6.9700179137249351E-6</v>
      </c>
      <c r="O3899" s="12">
        <f t="shared" si="7095"/>
        <v>-1.3903233029523551E-5</v>
      </c>
      <c r="P3899" s="12">
        <f t="shared" si="7087"/>
        <v>0</v>
      </c>
      <c r="Q3899" s="12">
        <f t="shared" si="7088"/>
        <v>-1.3903233029523551E-5</v>
      </c>
      <c r="R3899" s="12">
        <f t="shared" si="7089"/>
        <v>-1.3903233029523551E-5</v>
      </c>
      <c r="S3899" s="4">
        <f t="shared" si="7096"/>
        <v>1</v>
      </c>
      <c r="T3899" s="15" t="str">
        <f t="shared" si="7097"/>
        <v>OK</v>
      </c>
    </row>
    <row r="3900" spans="1:20" x14ac:dyDescent="0.25">
      <c r="A3900" t="s">
        <v>39</v>
      </c>
      <c r="B3900" t="s">
        <v>36</v>
      </c>
      <c r="C3900" s="4">
        <f t="shared" ref="C3900:G3900" si="7110">C3882</f>
        <v>0</v>
      </c>
      <c r="D3900" s="4">
        <f t="shared" si="7110"/>
        <v>-1</v>
      </c>
      <c r="E3900" s="4">
        <f t="shared" si="7110"/>
        <v>0</v>
      </c>
      <c r="F3900" s="4">
        <f t="shared" si="7110"/>
        <v>-1</v>
      </c>
      <c r="G3900" s="4">
        <f t="shared" si="7110"/>
        <v>0</v>
      </c>
      <c r="H3900" s="12">
        <f>H3888</f>
        <v>3.149916954205795</v>
      </c>
      <c r="I3900" s="12">
        <f t="shared" ref="I3900:K3900" si="7111">I3888</f>
        <v>0.36081245950772795</v>
      </c>
      <c r="J3900" s="12">
        <f t="shared" si="7111"/>
        <v>2.8591844380836537</v>
      </c>
      <c r="K3900" s="12">
        <f t="shared" si="7111"/>
        <v>-7.479858105506107E-2</v>
      </c>
      <c r="L3900" s="4">
        <f t="shared" si="7092"/>
        <v>-6.0091013922894483</v>
      </c>
      <c r="M3900" s="11">
        <f t="shared" si="7093"/>
        <v>2.4502758352089918E-3</v>
      </c>
      <c r="N3900" s="12">
        <f t="shared" si="7094"/>
        <v>6.0038516686091224E-6</v>
      </c>
      <c r="O3900" s="12">
        <f t="shared" si="7095"/>
        <v>-1.1978281151894701E-5</v>
      </c>
      <c r="P3900" s="12">
        <f t="shared" si="7087"/>
        <v>0</v>
      </c>
      <c r="Q3900" s="12">
        <f t="shared" si="7088"/>
        <v>-1.1978281151894701E-5</v>
      </c>
      <c r="R3900" s="12">
        <f t="shared" si="7089"/>
        <v>0</v>
      </c>
      <c r="S3900" s="4">
        <f t="shared" si="7096"/>
        <v>0</v>
      </c>
      <c r="T3900" s="15" t="str">
        <f t="shared" si="7097"/>
        <v>OK</v>
      </c>
    </row>
    <row r="3901" spans="1:20" x14ac:dyDescent="0.25">
      <c r="A3901" t="s">
        <v>40</v>
      </c>
      <c r="B3901" t="s">
        <v>33</v>
      </c>
      <c r="C3901" s="4">
        <f t="shared" ref="C3901:G3901" si="7112">C3883</f>
        <v>1</v>
      </c>
      <c r="D3901" s="4">
        <f t="shared" si="7112"/>
        <v>1</v>
      </c>
      <c r="E3901" s="4">
        <f t="shared" si="7112"/>
        <v>1</v>
      </c>
      <c r="F3901" s="4">
        <f t="shared" si="7112"/>
        <v>1</v>
      </c>
      <c r="G3901" s="4">
        <f t="shared" si="7112"/>
        <v>0</v>
      </c>
      <c r="H3901" s="12">
        <f>H3888</f>
        <v>3.149916954205795</v>
      </c>
      <c r="I3901" s="12">
        <f t="shared" ref="I3901:K3901" si="7113">I3888</f>
        <v>0.36081245950772795</v>
      </c>
      <c r="J3901" s="12">
        <f t="shared" si="7113"/>
        <v>2.8591844380836537</v>
      </c>
      <c r="K3901" s="12">
        <f t="shared" si="7113"/>
        <v>-7.479858105506107E-2</v>
      </c>
      <c r="L3901" s="4">
        <f t="shared" si="7092"/>
        <v>6.3699138517971772</v>
      </c>
      <c r="M3901" s="11">
        <f t="shared" si="7093"/>
        <v>0.99829062025109117</v>
      </c>
      <c r="N3901" s="12">
        <f t="shared" si="7094"/>
        <v>2.921979125979631E-6</v>
      </c>
      <c r="O3901" s="12">
        <f t="shared" si="7095"/>
        <v>-5.8339687080698937E-6</v>
      </c>
      <c r="P3901" s="12">
        <f t="shared" si="7087"/>
        <v>-5.8339687080698937E-6</v>
      </c>
      <c r="Q3901" s="12">
        <f t="shared" si="7088"/>
        <v>-5.8339687080698937E-6</v>
      </c>
      <c r="R3901" s="12">
        <f t="shared" si="7089"/>
        <v>0</v>
      </c>
      <c r="S3901" s="4">
        <f t="shared" si="7096"/>
        <v>1</v>
      </c>
      <c r="T3901" s="15" t="str">
        <f t="shared" si="7097"/>
        <v>OK</v>
      </c>
    </row>
    <row r="3902" spans="1:20" x14ac:dyDescent="0.25">
      <c r="M3902" s="5" t="s">
        <v>47</v>
      </c>
      <c r="N3902" s="11">
        <f>AVERAGE(N3892:N3901)</f>
        <v>8.5643291462849519E-4</v>
      </c>
      <c r="O3902"/>
    </row>
    <row r="3903" spans="1:20" x14ac:dyDescent="0.25">
      <c r="H3903" t="s">
        <v>41</v>
      </c>
      <c r="I3903">
        <f>I3885</f>
        <v>3</v>
      </c>
      <c r="M3903"/>
      <c r="N3903" s="5" t="s">
        <v>46</v>
      </c>
      <c r="O3903" s="11">
        <f>AVERAGE(O3892:O3901)</f>
        <v>-7.4680708151668299E-4</v>
      </c>
      <c r="P3903" s="11">
        <f t="shared" ref="P3903:R3903" si="7114">AVERAGE(P3892:P3901)</f>
        <v>3.7081948384609729E-5</v>
      </c>
      <c r="Q3903" s="11">
        <f t="shared" si="7114"/>
        <v>-8.898501737791229E-4</v>
      </c>
      <c r="R3903" s="11">
        <f t="shared" si="7114"/>
        <v>3.5433356995843285E-5</v>
      </c>
    </row>
    <row r="3904" spans="1:20" x14ac:dyDescent="0.25">
      <c r="M3904"/>
      <c r="N3904"/>
      <c r="O3904"/>
    </row>
    <row r="3905" spans="1:20" x14ac:dyDescent="0.25">
      <c r="M3905"/>
      <c r="N3905"/>
      <c r="O3905"/>
    </row>
    <row r="3906" spans="1:20" x14ac:dyDescent="0.25">
      <c r="H3906" s="13">
        <f>H3888-O3903*$I3903</f>
        <v>3.1521573754503449</v>
      </c>
      <c r="I3906" s="13">
        <f t="shared" ref="I3906" si="7115">I3888-P3903*$I3903</f>
        <v>0.36070121366257413</v>
      </c>
      <c r="J3906" s="13">
        <f t="shared" ref="J3906" si="7116">J3888-Q3903*$I3903</f>
        <v>2.8618539886049912</v>
      </c>
      <c r="K3906" s="13">
        <f t="shared" ref="K3906" si="7117">K3888-R3903*$I3903</f>
        <v>-7.4904881126048595E-2</v>
      </c>
      <c r="M3906"/>
      <c r="N3906"/>
      <c r="O3906"/>
    </row>
    <row r="3907" spans="1:20" x14ac:dyDescent="0.25">
      <c r="H3907" s="36" t="s">
        <v>18</v>
      </c>
      <c r="I3907" s="36"/>
      <c r="J3907" s="36"/>
      <c r="K3907" s="36"/>
      <c r="M3907"/>
      <c r="N3907"/>
      <c r="O3907" s="37" t="s">
        <v>23</v>
      </c>
      <c r="P3907" s="37"/>
      <c r="Q3907" s="37"/>
      <c r="R3907" s="37"/>
    </row>
    <row r="3908" spans="1:20" x14ac:dyDescent="0.25">
      <c r="A3908" s="14" t="s">
        <v>45</v>
      </c>
      <c r="B3908" s="14">
        <f>B3890+1</f>
        <v>217</v>
      </c>
      <c r="H3908" s="8" t="s">
        <v>19</v>
      </c>
      <c r="I3908" s="8" t="s">
        <v>20</v>
      </c>
      <c r="J3908" s="8" t="s">
        <v>22</v>
      </c>
      <c r="K3908" s="8" t="s">
        <v>21</v>
      </c>
      <c r="M3908"/>
      <c r="N3908"/>
      <c r="O3908" s="8" t="s">
        <v>24</v>
      </c>
      <c r="P3908" s="8" t="s">
        <v>25</v>
      </c>
      <c r="Q3908" s="8" t="s">
        <v>26</v>
      </c>
      <c r="R3908" s="8" t="s">
        <v>27</v>
      </c>
    </row>
    <row r="3909" spans="1:20" ht="30" x14ac:dyDescent="0.25">
      <c r="A3909" s="6" t="s">
        <v>44</v>
      </c>
      <c r="B3909" s="6" t="s">
        <v>13</v>
      </c>
      <c r="C3909" s="7" t="s">
        <v>7</v>
      </c>
      <c r="D3909" s="6" t="s">
        <v>14</v>
      </c>
      <c r="E3909" s="6" t="s">
        <v>1</v>
      </c>
      <c r="F3909" s="6" t="s">
        <v>2</v>
      </c>
      <c r="G3909" s="6" t="s">
        <v>15</v>
      </c>
      <c r="H3909" s="9" t="s">
        <v>14</v>
      </c>
      <c r="I3909" s="9" t="s">
        <v>1</v>
      </c>
      <c r="J3909" s="9" t="s">
        <v>2</v>
      </c>
      <c r="K3909" s="9" t="s">
        <v>15</v>
      </c>
      <c r="L3909" s="6" t="s">
        <v>16</v>
      </c>
      <c r="M3909" s="6" t="s">
        <v>17</v>
      </c>
      <c r="N3909" s="6" t="s">
        <v>28</v>
      </c>
      <c r="O3909" s="9" t="s">
        <v>14</v>
      </c>
      <c r="P3909" s="9" t="s">
        <v>1</v>
      </c>
      <c r="Q3909" s="9" t="s">
        <v>2</v>
      </c>
      <c r="R3909" s="9" t="s">
        <v>15</v>
      </c>
      <c r="S3909" s="7" t="s">
        <v>42</v>
      </c>
      <c r="T3909" s="9" t="s">
        <v>43</v>
      </c>
    </row>
    <row r="3910" spans="1:20" x14ac:dyDescent="0.25">
      <c r="A3910" t="s">
        <v>39</v>
      </c>
      <c r="B3910" t="s">
        <v>29</v>
      </c>
      <c r="C3910" s="4">
        <f>C3892</f>
        <v>0</v>
      </c>
      <c r="D3910" s="4">
        <f t="shared" ref="D3910:G3910" si="7118">D3892</f>
        <v>-1</v>
      </c>
      <c r="E3910" s="4">
        <f t="shared" si="7118"/>
        <v>1</v>
      </c>
      <c r="F3910" s="4">
        <f t="shared" si="7118"/>
        <v>0</v>
      </c>
      <c r="G3910" s="4">
        <f t="shared" si="7118"/>
        <v>1</v>
      </c>
      <c r="H3910" s="12">
        <f>H3906</f>
        <v>3.1521573754503449</v>
      </c>
      <c r="I3910" s="12">
        <f t="shared" ref="I3910:K3910" si="7119">I3906</f>
        <v>0.36070121366257413</v>
      </c>
      <c r="J3910" s="12">
        <f t="shared" si="7119"/>
        <v>2.8618539886049912</v>
      </c>
      <c r="K3910" s="12">
        <f t="shared" si="7119"/>
        <v>-7.4904881126048595E-2</v>
      </c>
      <c r="L3910" s="4">
        <f>SUMPRODUCT(D3910:G3910,H3910:K3910)</f>
        <v>-2.8663610429138195</v>
      </c>
      <c r="M3910" s="11">
        <f>1/(1+EXP(-L3910))</f>
        <v>5.3841729975550021E-2</v>
      </c>
      <c r="N3910" s="12">
        <f>(M3910-C3910)^2</f>
        <v>2.8989318867600417E-3</v>
      </c>
      <c r="O3910" s="12">
        <f>2*D3910*$M3910*(1-$M3910)*($M3910-$C3910)</f>
        <v>-5.4856967577911918E-3</v>
      </c>
      <c r="P3910" s="12">
        <f t="shared" ref="P3910:P3919" si="7120">2*E3910*$M3910*(1-$M3910)*($M3910-$C3910)</f>
        <v>5.4856967577911918E-3</v>
      </c>
      <c r="Q3910" s="12">
        <f t="shared" ref="Q3910:Q3919" si="7121">2*F3910*$M3910*(1-$M3910)*($M3910-$C3910)</f>
        <v>0</v>
      </c>
      <c r="R3910" s="12">
        <f t="shared" ref="R3910:R3919" si="7122">2*G3910*$M3910*(1-$M3910)*($M3910-$C3910)</f>
        <v>5.4856967577911918E-3</v>
      </c>
      <c r="S3910" s="4">
        <f>IF(M3910&gt;0.5,1,0)</f>
        <v>0</v>
      </c>
      <c r="T3910" s="15" t="str">
        <f>IF(S3910=C3910,"OK","FAUX")</f>
        <v>OK</v>
      </c>
    </row>
    <row r="3911" spans="1:20" x14ac:dyDescent="0.25">
      <c r="A3911" t="s">
        <v>40</v>
      </c>
      <c r="B3911" t="s">
        <v>34</v>
      </c>
      <c r="C3911" s="4">
        <f t="shared" ref="C3911:G3911" si="7123">C3893</f>
        <v>1</v>
      </c>
      <c r="D3911" s="4">
        <f t="shared" si="7123"/>
        <v>0</v>
      </c>
      <c r="E3911" s="4">
        <f t="shared" si="7123"/>
        <v>1</v>
      </c>
      <c r="F3911" s="4">
        <f t="shared" si="7123"/>
        <v>1</v>
      </c>
      <c r="G3911" s="4">
        <f t="shared" si="7123"/>
        <v>1</v>
      </c>
      <c r="H3911" s="12">
        <f>H3906</f>
        <v>3.1521573754503449</v>
      </c>
      <c r="I3911" s="12">
        <f t="shared" ref="I3911:K3911" si="7124">I3906</f>
        <v>0.36070121366257413</v>
      </c>
      <c r="J3911" s="12">
        <f t="shared" si="7124"/>
        <v>2.8618539886049912</v>
      </c>
      <c r="K3911" s="12">
        <f t="shared" si="7124"/>
        <v>-7.4904881126048595E-2</v>
      </c>
      <c r="L3911" s="4">
        <f t="shared" ref="L3911:L3919" si="7125">SUMPRODUCT(D3911:G3911,H3911:K3911)</f>
        <v>3.1476503211415165</v>
      </c>
      <c r="M3911" s="11">
        <f t="shared" ref="M3911:M3919" si="7126">1/(1+EXP(-L3911))</f>
        <v>0.95881603801133708</v>
      </c>
      <c r="N3911" s="12">
        <f t="shared" ref="N3911:N3919" si="7127">(M3911-C3911)^2</f>
        <v>1.6961187250836324E-3</v>
      </c>
      <c r="O3911" s="12">
        <f t="shared" ref="O3911:O3919" si="7128">2*D3911*$M3911*(1-$M3911)*($M3911-$C3911)</f>
        <v>0</v>
      </c>
      <c r="P3911" s="12">
        <f t="shared" si="7120"/>
        <v>-3.2525316719630567E-3</v>
      </c>
      <c r="Q3911" s="12">
        <f t="shared" si="7121"/>
        <v>-3.2525316719630567E-3</v>
      </c>
      <c r="R3911" s="12">
        <f t="shared" si="7122"/>
        <v>-3.2525316719630567E-3</v>
      </c>
      <c r="S3911" s="4">
        <f t="shared" ref="S3911:S3919" si="7129">IF(M3911&gt;0.5,1,0)</f>
        <v>1</v>
      </c>
      <c r="T3911" s="15" t="str">
        <f t="shared" ref="T3911:T3919" si="7130">IF(S3911=C3911,"OK","FAUX")</f>
        <v>OK</v>
      </c>
    </row>
    <row r="3912" spans="1:20" x14ac:dyDescent="0.25">
      <c r="A3912" t="s">
        <v>39</v>
      </c>
      <c r="B3912" t="s">
        <v>35</v>
      </c>
      <c r="C3912" s="4">
        <f t="shared" ref="C3912:G3912" si="7131">C3894</f>
        <v>0</v>
      </c>
      <c r="D3912" s="4">
        <f t="shared" si="7131"/>
        <v>-1</v>
      </c>
      <c r="E3912" s="4">
        <f t="shared" si="7131"/>
        <v>1</v>
      </c>
      <c r="F3912" s="4">
        <f t="shared" si="7131"/>
        <v>-1</v>
      </c>
      <c r="G3912" s="4">
        <f t="shared" si="7131"/>
        <v>0</v>
      </c>
      <c r="H3912" s="12">
        <f>H3906</f>
        <v>3.1521573754503449</v>
      </c>
      <c r="I3912" s="12">
        <f t="shared" ref="I3912:K3912" si="7132">I3906</f>
        <v>0.36070121366257413</v>
      </c>
      <c r="J3912" s="12">
        <f t="shared" si="7132"/>
        <v>2.8618539886049912</v>
      </c>
      <c r="K3912" s="12">
        <f t="shared" si="7132"/>
        <v>-7.4904881126048595E-2</v>
      </c>
      <c r="L3912" s="4">
        <f t="shared" si="7125"/>
        <v>-5.6533101503927625</v>
      </c>
      <c r="M3912" s="11">
        <f t="shared" si="7126"/>
        <v>3.4936441740563897E-3</v>
      </c>
      <c r="N3912" s="12">
        <f t="shared" si="7127"/>
        <v>1.2205549614918153E-5</v>
      </c>
      <c r="O3912" s="12">
        <f t="shared" si="7128"/>
        <v>-2.4325815535229675E-5</v>
      </c>
      <c r="P3912" s="12">
        <f t="shared" si="7120"/>
        <v>2.4325815535229675E-5</v>
      </c>
      <c r="Q3912" s="12">
        <f t="shared" si="7121"/>
        <v>-2.4325815535229675E-5</v>
      </c>
      <c r="R3912" s="12">
        <f t="shared" si="7122"/>
        <v>0</v>
      </c>
      <c r="S3912" s="4">
        <f t="shared" si="7129"/>
        <v>0</v>
      </c>
      <c r="T3912" s="15" t="str">
        <f t="shared" si="7130"/>
        <v>OK</v>
      </c>
    </row>
    <row r="3913" spans="1:20" x14ac:dyDescent="0.25">
      <c r="A3913" t="s">
        <v>39</v>
      </c>
      <c r="B3913" t="s">
        <v>37</v>
      </c>
      <c r="C3913" s="4">
        <f t="shared" ref="C3913:G3913" si="7133">C3895</f>
        <v>0</v>
      </c>
      <c r="D3913" s="4">
        <f t="shared" si="7133"/>
        <v>-1</v>
      </c>
      <c r="E3913" s="4">
        <f t="shared" si="7133"/>
        <v>0</v>
      </c>
      <c r="F3913" s="4">
        <f t="shared" si="7133"/>
        <v>-1</v>
      </c>
      <c r="G3913" s="4">
        <f t="shared" si="7133"/>
        <v>1</v>
      </c>
      <c r="H3913" s="12">
        <f>H3906</f>
        <v>3.1521573754503449</v>
      </c>
      <c r="I3913" s="12">
        <f t="shared" ref="I3913:K3913" si="7134">I3906</f>
        <v>0.36070121366257413</v>
      </c>
      <c r="J3913" s="12">
        <f t="shared" si="7134"/>
        <v>2.8618539886049912</v>
      </c>
      <c r="K3913" s="12">
        <f t="shared" si="7134"/>
        <v>-7.4904881126048595E-2</v>
      </c>
      <c r="L3913" s="4">
        <f t="shared" si="7125"/>
        <v>-6.0889162451813847</v>
      </c>
      <c r="M3913" s="11">
        <f t="shared" si="7126"/>
        <v>2.2627338177916671E-3</v>
      </c>
      <c r="N3913" s="12">
        <f t="shared" si="7127"/>
        <v>5.1199643301780532E-6</v>
      </c>
      <c r="O3913" s="12">
        <f t="shared" si="7128"/>
        <v>-1.0216758427484545E-5</v>
      </c>
      <c r="P3913" s="12">
        <f t="shared" si="7120"/>
        <v>0</v>
      </c>
      <c r="Q3913" s="12">
        <f t="shared" si="7121"/>
        <v>-1.0216758427484545E-5</v>
      </c>
      <c r="R3913" s="12">
        <f t="shared" si="7122"/>
        <v>1.0216758427484545E-5</v>
      </c>
      <c r="S3913" s="4">
        <f t="shared" si="7129"/>
        <v>0</v>
      </c>
      <c r="T3913" s="15" t="str">
        <f t="shared" si="7130"/>
        <v>OK</v>
      </c>
    </row>
    <row r="3914" spans="1:20" x14ac:dyDescent="0.25">
      <c r="A3914" t="s">
        <v>40</v>
      </c>
      <c r="B3914" t="s">
        <v>32</v>
      </c>
      <c r="C3914" s="4">
        <f t="shared" ref="C3914:G3914" si="7135">C3896</f>
        <v>1</v>
      </c>
      <c r="D3914" s="4">
        <f t="shared" si="7135"/>
        <v>1</v>
      </c>
      <c r="E3914" s="4">
        <f t="shared" si="7135"/>
        <v>1</v>
      </c>
      <c r="F3914" s="4">
        <f t="shared" si="7135"/>
        <v>0</v>
      </c>
      <c r="G3914" s="4">
        <f t="shared" si="7135"/>
        <v>1</v>
      </c>
      <c r="H3914" s="12">
        <f>H3906</f>
        <v>3.1521573754503449</v>
      </c>
      <c r="I3914" s="12">
        <f t="shared" ref="I3914:K3914" si="7136">I3906</f>
        <v>0.36070121366257413</v>
      </c>
      <c r="J3914" s="12">
        <f t="shared" si="7136"/>
        <v>2.8618539886049912</v>
      </c>
      <c r="K3914" s="12">
        <f t="shared" si="7136"/>
        <v>-7.4904881126048595E-2</v>
      </c>
      <c r="L3914" s="4">
        <f t="shared" si="7125"/>
        <v>3.4379537079868703</v>
      </c>
      <c r="M3914" s="11">
        <f t="shared" si="7126"/>
        <v>0.96886985668934467</v>
      </c>
      <c r="N3914" s="12">
        <f t="shared" si="7127"/>
        <v>9.6908582254193903E-4</v>
      </c>
      <c r="O3914" s="12">
        <f t="shared" si="7128"/>
        <v>-1.8778360840117684E-3</v>
      </c>
      <c r="P3914" s="12">
        <f t="shared" si="7120"/>
        <v>-1.8778360840117684E-3</v>
      </c>
      <c r="Q3914" s="12">
        <f t="shared" si="7121"/>
        <v>0</v>
      </c>
      <c r="R3914" s="12">
        <f t="shared" si="7122"/>
        <v>-1.8778360840117684E-3</v>
      </c>
      <c r="S3914" s="4">
        <f t="shared" si="7129"/>
        <v>1</v>
      </c>
      <c r="T3914" s="15" t="str">
        <f t="shared" si="7130"/>
        <v>OK</v>
      </c>
    </row>
    <row r="3915" spans="1:20" x14ac:dyDescent="0.25">
      <c r="A3915" t="s">
        <v>40</v>
      </c>
      <c r="B3915" t="s">
        <v>38</v>
      </c>
      <c r="C3915" s="4">
        <f t="shared" ref="C3915:G3915" si="7137">C3897</f>
        <v>1</v>
      </c>
      <c r="D3915" s="4">
        <f t="shared" si="7137"/>
        <v>1</v>
      </c>
      <c r="E3915" s="4">
        <f t="shared" si="7137"/>
        <v>1</v>
      </c>
      <c r="F3915" s="4">
        <f t="shared" si="7137"/>
        <v>1</v>
      </c>
      <c r="G3915" s="4">
        <f t="shared" si="7137"/>
        <v>0</v>
      </c>
      <c r="H3915" s="12">
        <f>H3906</f>
        <v>3.1521573754503449</v>
      </c>
      <c r="I3915" s="12">
        <f t="shared" ref="I3915:K3915" si="7138">I3906</f>
        <v>0.36070121366257413</v>
      </c>
      <c r="J3915" s="12">
        <f t="shared" si="7138"/>
        <v>2.8618539886049912</v>
      </c>
      <c r="K3915" s="12">
        <f t="shared" si="7138"/>
        <v>-7.4904881126048595E-2</v>
      </c>
      <c r="L3915" s="4">
        <f t="shared" si="7125"/>
        <v>6.3747125777179097</v>
      </c>
      <c r="M3915" s="11">
        <f t="shared" si="7126"/>
        <v>0.99829878952450635</v>
      </c>
      <c r="N3915" s="12">
        <f t="shared" si="7127"/>
        <v>2.8941170819293408E-6</v>
      </c>
      <c r="O3915" s="12">
        <f t="shared" si="7128"/>
        <v>-5.7783871592645158E-6</v>
      </c>
      <c r="P3915" s="12">
        <f t="shared" si="7120"/>
        <v>-5.7783871592645158E-6</v>
      </c>
      <c r="Q3915" s="12">
        <f t="shared" si="7121"/>
        <v>-5.7783871592645158E-6</v>
      </c>
      <c r="R3915" s="12">
        <f t="shared" si="7122"/>
        <v>0</v>
      </c>
      <c r="S3915" s="4">
        <f t="shared" si="7129"/>
        <v>1</v>
      </c>
      <c r="T3915" s="15" t="str">
        <f t="shared" si="7130"/>
        <v>OK</v>
      </c>
    </row>
    <row r="3916" spans="1:20" x14ac:dyDescent="0.25">
      <c r="A3916" t="s">
        <v>39</v>
      </c>
      <c r="B3916" t="s">
        <v>31</v>
      </c>
      <c r="C3916" s="4">
        <f t="shared" ref="C3916:G3916" si="7139">C3898</f>
        <v>0</v>
      </c>
      <c r="D3916" s="4">
        <f t="shared" si="7139"/>
        <v>0</v>
      </c>
      <c r="E3916" s="4">
        <f t="shared" si="7139"/>
        <v>0</v>
      </c>
      <c r="F3916" s="4">
        <f t="shared" si="7139"/>
        <v>-1</v>
      </c>
      <c r="G3916" s="4">
        <f t="shared" si="7139"/>
        <v>0</v>
      </c>
      <c r="H3916" s="12">
        <f>H3906</f>
        <v>3.1521573754503449</v>
      </c>
      <c r="I3916" s="12">
        <f t="shared" ref="I3916:K3916" si="7140">I3906</f>
        <v>0.36070121366257413</v>
      </c>
      <c r="J3916" s="12">
        <f t="shared" si="7140"/>
        <v>2.8618539886049912</v>
      </c>
      <c r="K3916" s="12">
        <f t="shared" si="7140"/>
        <v>-7.4904881126048595E-2</v>
      </c>
      <c r="L3916" s="4">
        <f t="shared" si="7125"/>
        <v>-2.8618539886049912</v>
      </c>
      <c r="M3916" s="11">
        <f t="shared" si="7126"/>
        <v>5.4071794170512825E-2</v>
      </c>
      <c r="N3916" s="12">
        <f t="shared" si="7127"/>
        <v>2.9237589248183047E-3</v>
      </c>
      <c r="O3916" s="12">
        <f t="shared" si="7128"/>
        <v>0</v>
      </c>
      <c r="P3916" s="12">
        <f t="shared" si="7120"/>
        <v>0</v>
      </c>
      <c r="Q3916" s="12">
        <f t="shared" si="7121"/>
        <v>-5.5313320680626587E-3</v>
      </c>
      <c r="R3916" s="12">
        <f t="shared" si="7122"/>
        <v>0</v>
      </c>
      <c r="S3916" s="4">
        <f t="shared" si="7129"/>
        <v>0</v>
      </c>
      <c r="T3916" s="15" t="str">
        <f t="shared" si="7130"/>
        <v>OK</v>
      </c>
    </row>
    <row r="3917" spans="1:20" x14ac:dyDescent="0.25">
      <c r="A3917" t="s">
        <v>40</v>
      </c>
      <c r="B3917" t="s">
        <v>30</v>
      </c>
      <c r="C3917" s="4">
        <f t="shared" ref="C3917:G3917" si="7141">C3899</f>
        <v>1</v>
      </c>
      <c r="D3917" s="4">
        <f t="shared" si="7141"/>
        <v>1</v>
      </c>
      <c r="E3917" s="4">
        <f t="shared" si="7141"/>
        <v>0</v>
      </c>
      <c r="F3917" s="4">
        <f t="shared" si="7141"/>
        <v>1</v>
      </c>
      <c r="G3917" s="4">
        <f t="shared" si="7141"/>
        <v>1</v>
      </c>
      <c r="H3917" s="12">
        <f>H3906</f>
        <v>3.1521573754503449</v>
      </c>
      <c r="I3917" s="12">
        <f t="shared" ref="I3917:K3917" si="7142">I3906</f>
        <v>0.36070121366257413</v>
      </c>
      <c r="J3917" s="12">
        <f t="shared" si="7142"/>
        <v>2.8618539886049912</v>
      </c>
      <c r="K3917" s="12">
        <f t="shared" si="7142"/>
        <v>-7.4904881126048595E-2</v>
      </c>
      <c r="L3917" s="4">
        <f t="shared" si="7125"/>
        <v>5.9391064829292874</v>
      </c>
      <c r="M3917" s="11">
        <f t="shared" si="7126"/>
        <v>0.99737253927105241</v>
      </c>
      <c r="N3917" s="12">
        <f t="shared" si="7127"/>
        <v>6.9035498821618269E-6</v>
      </c>
      <c r="O3917" s="12">
        <f t="shared" si="7128"/>
        <v>-1.3770822151912231E-5</v>
      </c>
      <c r="P3917" s="12">
        <f t="shared" si="7120"/>
        <v>0</v>
      </c>
      <c r="Q3917" s="12">
        <f t="shared" si="7121"/>
        <v>-1.3770822151912231E-5</v>
      </c>
      <c r="R3917" s="12">
        <f t="shared" si="7122"/>
        <v>-1.3770822151912231E-5</v>
      </c>
      <c r="S3917" s="4">
        <f t="shared" si="7129"/>
        <v>1</v>
      </c>
      <c r="T3917" s="15" t="str">
        <f t="shared" si="7130"/>
        <v>OK</v>
      </c>
    </row>
    <row r="3918" spans="1:20" x14ac:dyDescent="0.25">
      <c r="A3918" t="s">
        <v>39</v>
      </c>
      <c r="B3918" t="s">
        <v>36</v>
      </c>
      <c r="C3918" s="4">
        <f t="shared" ref="C3918:G3918" si="7143">C3900</f>
        <v>0</v>
      </c>
      <c r="D3918" s="4">
        <f t="shared" si="7143"/>
        <v>-1</v>
      </c>
      <c r="E3918" s="4">
        <f t="shared" si="7143"/>
        <v>0</v>
      </c>
      <c r="F3918" s="4">
        <f t="shared" si="7143"/>
        <v>-1</v>
      </c>
      <c r="G3918" s="4">
        <f t="shared" si="7143"/>
        <v>0</v>
      </c>
      <c r="H3918" s="12">
        <f>H3906</f>
        <v>3.1521573754503449</v>
      </c>
      <c r="I3918" s="12">
        <f t="shared" ref="I3918:K3918" si="7144">I3906</f>
        <v>0.36070121366257413</v>
      </c>
      <c r="J3918" s="12">
        <f t="shared" si="7144"/>
        <v>2.8618539886049912</v>
      </c>
      <c r="K3918" s="12">
        <f t="shared" si="7144"/>
        <v>-7.4904881126048595E-2</v>
      </c>
      <c r="L3918" s="4">
        <f t="shared" si="7125"/>
        <v>-6.0140113640553361</v>
      </c>
      <c r="M3918" s="11">
        <f t="shared" si="7126"/>
        <v>2.438303799977789E-3</v>
      </c>
      <c r="N3918" s="12">
        <f t="shared" si="7127"/>
        <v>5.9453254209861259E-6</v>
      </c>
      <c r="O3918" s="12">
        <f t="shared" si="7128"/>
        <v>-1.1861657822840063E-5</v>
      </c>
      <c r="P3918" s="12">
        <f t="shared" si="7120"/>
        <v>0</v>
      </c>
      <c r="Q3918" s="12">
        <f t="shared" si="7121"/>
        <v>-1.1861657822840063E-5</v>
      </c>
      <c r="R3918" s="12">
        <f t="shared" si="7122"/>
        <v>0</v>
      </c>
      <c r="S3918" s="4">
        <f t="shared" si="7129"/>
        <v>0</v>
      </c>
      <c r="T3918" s="15" t="str">
        <f t="shared" si="7130"/>
        <v>OK</v>
      </c>
    </row>
    <row r="3919" spans="1:20" x14ac:dyDescent="0.25">
      <c r="A3919" t="s">
        <v>40</v>
      </c>
      <c r="B3919" t="s">
        <v>33</v>
      </c>
      <c r="C3919" s="4">
        <f t="shared" ref="C3919:G3919" si="7145">C3901</f>
        <v>1</v>
      </c>
      <c r="D3919" s="4">
        <f t="shared" si="7145"/>
        <v>1</v>
      </c>
      <c r="E3919" s="4">
        <f t="shared" si="7145"/>
        <v>1</v>
      </c>
      <c r="F3919" s="4">
        <f t="shared" si="7145"/>
        <v>1</v>
      </c>
      <c r="G3919" s="4">
        <f t="shared" si="7145"/>
        <v>0</v>
      </c>
      <c r="H3919" s="12">
        <f>H3906</f>
        <v>3.1521573754503449</v>
      </c>
      <c r="I3919" s="12">
        <f t="shared" ref="I3919:K3919" si="7146">I3906</f>
        <v>0.36070121366257413</v>
      </c>
      <c r="J3919" s="12">
        <f t="shared" si="7146"/>
        <v>2.8618539886049912</v>
      </c>
      <c r="K3919" s="12">
        <f t="shared" si="7146"/>
        <v>-7.4904881126048595E-2</v>
      </c>
      <c r="L3919" s="4">
        <f t="shared" si="7125"/>
        <v>6.3747125777179097</v>
      </c>
      <c r="M3919" s="11">
        <f t="shared" si="7126"/>
        <v>0.99829878952450635</v>
      </c>
      <c r="N3919" s="12">
        <f t="shared" si="7127"/>
        <v>2.8941170819293408E-6</v>
      </c>
      <c r="O3919" s="12">
        <f t="shared" si="7128"/>
        <v>-5.7783871592645158E-6</v>
      </c>
      <c r="P3919" s="12">
        <f t="shared" si="7120"/>
        <v>-5.7783871592645158E-6</v>
      </c>
      <c r="Q3919" s="12">
        <f t="shared" si="7121"/>
        <v>-5.7783871592645158E-6</v>
      </c>
      <c r="R3919" s="12">
        <f t="shared" si="7122"/>
        <v>0</v>
      </c>
      <c r="S3919" s="4">
        <f t="shared" si="7129"/>
        <v>1</v>
      </c>
      <c r="T3919" s="15" t="str">
        <f t="shared" si="7130"/>
        <v>OK</v>
      </c>
    </row>
    <row r="3920" spans="1:20" x14ac:dyDescent="0.25">
      <c r="M3920" s="5" t="s">
        <v>47</v>
      </c>
      <c r="N3920" s="11">
        <f>AVERAGE(N3910:N3919)</f>
        <v>8.5238579826160189E-4</v>
      </c>
      <c r="O3920"/>
    </row>
    <row r="3921" spans="1:20" x14ac:dyDescent="0.25">
      <c r="H3921" t="s">
        <v>41</v>
      </c>
      <c r="I3921">
        <f>I3903</f>
        <v>3</v>
      </c>
      <c r="M3921"/>
      <c r="N3921" s="5" t="s">
        <v>46</v>
      </c>
      <c r="O3921" s="11">
        <f>AVERAGE(O3910:O3919)</f>
        <v>-7.4352646700589554E-4</v>
      </c>
      <c r="P3921" s="11">
        <f t="shared" ref="P3921:R3921" si="7147">AVERAGE(P3910:P3919)</f>
        <v>3.6809804303306722E-5</v>
      </c>
      <c r="Q3921" s="11">
        <f t="shared" si="7147"/>
        <v>-8.8555955682817109E-4</v>
      </c>
      <c r="R3921" s="11">
        <f t="shared" si="7147"/>
        <v>3.5177493809193886E-5</v>
      </c>
    </row>
    <row r="3922" spans="1:20" x14ac:dyDescent="0.25">
      <c r="M3922"/>
      <c r="N3922"/>
      <c r="O3922"/>
    </row>
    <row r="3923" spans="1:20" x14ac:dyDescent="0.25">
      <c r="M3923"/>
      <c r="N3923"/>
      <c r="O3923"/>
    </row>
    <row r="3924" spans="1:20" x14ac:dyDescent="0.25">
      <c r="H3924" s="13">
        <f>H3906-O3921*$I3921</f>
        <v>3.1543879548513627</v>
      </c>
      <c r="I3924" s="13">
        <f t="shared" ref="I3924" si="7148">I3906-P3921*$I3921</f>
        <v>0.36059078424966423</v>
      </c>
      <c r="J3924" s="13">
        <f t="shared" ref="J3924" si="7149">J3906-Q3921*$I3921</f>
        <v>2.8645106672754759</v>
      </c>
      <c r="K3924" s="13">
        <f t="shared" ref="K3924" si="7150">K3906-R3921*$I3921</f>
        <v>-7.5010413607476178E-2</v>
      </c>
      <c r="M3924"/>
      <c r="N3924"/>
      <c r="O3924"/>
    </row>
    <row r="3925" spans="1:20" x14ac:dyDescent="0.25">
      <c r="H3925" s="36" t="s">
        <v>18</v>
      </c>
      <c r="I3925" s="36"/>
      <c r="J3925" s="36"/>
      <c r="K3925" s="36"/>
      <c r="M3925"/>
      <c r="N3925"/>
      <c r="O3925" s="37" t="s">
        <v>23</v>
      </c>
      <c r="P3925" s="37"/>
      <c r="Q3925" s="37"/>
      <c r="R3925" s="37"/>
    </row>
    <row r="3926" spans="1:20" x14ac:dyDescent="0.25">
      <c r="A3926" s="14" t="s">
        <v>45</v>
      </c>
      <c r="B3926" s="14">
        <f>B3908+1</f>
        <v>218</v>
      </c>
      <c r="H3926" s="8" t="s">
        <v>19</v>
      </c>
      <c r="I3926" s="8" t="s">
        <v>20</v>
      </c>
      <c r="J3926" s="8" t="s">
        <v>22</v>
      </c>
      <c r="K3926" s="8" t="s">
        <v>21</v>
      </c>
      <c r="M3926"/>
      <c r="N3926"/>
      <c r="O3926" s="8" t="s">
        <v>24</v>
      </c>
      <c r="P3926" s="8" t="s">
        <v>25</v>
      </c>
      <c r="Q3926" s="8" t="s">
        <v>26</v>
      </c>
      <c r="R3926" s="8" t="s">
        <v>27</v>
      </c>
    </row>
    <row r="3927" spans="1:20" ht="30" x14ac:dyDescent="0.25">
      <c r="A3927" s="6" t="s">
        <v>44</v>
      </c>
      <c r="B3927" s="6" t="s">
        <v>13</v>
      </c>
      <c r="C3927" s="7" t="s">
        <v>7</v>
      </c>
      <c r="D3927" s="6" t="s">
        <v>14</v>
      </c>
      <c r="E3927" s="6" t="s">
        <v>1</v>
      </c>
      <c r="F3927" s="6" t="s">
        <v>2</v>
      </c>
      <c r="G3927" s="6" t="s">
        <v>15</v>
      </c>
      <c r="H3927" s="9" t="s">
        <v>14</v>
      </c>
      <c r="I3927" s="9" t="s">
        <v>1</v>
      </c>
      <c r="J3927" s="9" t="s">
        <v>2</v>
      </c>
      <c r="K3927" s="9" t="s">
        <v>15</v>
      </c>
      <c r="L3927" s="6" t="s">
        <v>16</v>
      </c>
      <c r="M3927" s="6" t="s">
        <v>17</v>
      </c>
      <c r="N3927" s="6" t="s">
        <v>28</v>
      </c>
      <c r="O3927" s="9" t="s">
        <v>14</v>
      </c>
      <c r="P3927" s="9" t="s">
        <v>1</v>
      </c>
      <c r="Q3927" s="9" t="s">
        <v>2</v>
      </c>
      <c r="R3927" s="9" t="s">
        <v>15</v>
      </c>
      <c r="S3927" s="7" t="s">
        <v>42</v>
      </c>
      <c r="T3927" s="9" t="s">
        <v>43</v>
      </c>
    </row>
    <row r="3928" spans="1:20" x14ac:dyDescent="0.25">
      <c r="A3928" t="s">
        <v>39</v>
      </c>
      <c r="B3928" t="s">
        <v>29</v>
      </c>
      <c r="C3928" s="4">
        <f>C3910</f>
        <v>0</v>
      </c>
      <c r="D3928" s="4">
        <f t="shared" ref="D3928:G3928" si="7151">D3910</f>
        <v>-1</v>
      </c>
      <c r="E3928" s="4">
        <f t="shared" si="7151"/>
        <v>1</v>
      </c>
      <c r="F3928" s="4">
        <f t="shared" si="7151"/>
        <v>0</v>
      </c>
      <c r="G3928" s="4">
        <f t="shared" si="7151"/>
        <v>1</v>
      </c>
      <c r="H3928" s="12">
        <f>H3924</f>
        <v>3.1543879548513627</v>
      </c>
      <c r="I3928" s="12">
        <f t="shared" ref="I3928:K3928" si="7152">I3924</f>
        <v>0.36059078424966423</v>
      </c>
      <c r="J3928" s="12">
        <f t="shared" si="7152"/>
        <v>2.8645106672754759</v>
      </c>
      <c r="K3928" s="12">
        <f t="shared" si="7152"/>
        <v>-7.5010413607476178E-2</v>
      </c>
      <c r="L3928" s="4">
        <f>SUMPRODUCT(D3928:G3928,H3928:K3928)</f>
        <v>-2.8688075842091747</v>
      </c>
      <c r="M3928" s="11">
        <f>1/(1+EXP(-L3928))</f>
        <v>5.371723227322258E-2</v>
      </c>
      <c r="N3928" s="12">
        <f>(M3928-C3928)^2</f>
        <v>2.8855410430953456E-3</v>
      </c>
      <c r="O3928" s="12">
        <f>2*D3928*$M3928*(1-$M3928)*($M3928-$C3928)</f>
        <v>-5.461075529298952E-3</v>
      </c>
      <c r="P3928" s="12">
        <f t="shared" ref="P3928:P3937" si="7153">2*E3928*$M3928*(1-$M3928)*($M3928-$C3928)</f>
        <v>5.461075529298952E-3</v>
      </c>
      <c r="Q3928" s="12">
        <f t="shared" ref="Q3928:Q3937" si="7154">2*F3928*$M3928*(1-$M3928)*($M3928-$C3928)</f>
        <v>0</v>
      </c>
      <c r="R3928" s="12">
        <f t="shared" ref="R3928:R3937" si="7155">2*G3928*$M3928*(1-$M3928)*($M3928-$C3928)</f>
        <v>5.461075529298952E-3</v>
      </c>
      <c r="S3928" s="4">
        <f>IF(M3928&gt;0.5,1,0)</f>
        <v>0</v>
      </c>
      <c r="T3928" s="15" t="str">
        <f>IF(S3928=C3928,"OK","FAUX")</f>
        <v>OK</v>
      </c>
    </row>
    <row r="3929" spans="1:20" x14ac:dyDescent="0.25">
      <c r="A3929" t="s">
        <v>40</v>
      </c>
      <c r="B3929" t="s">
        <v>34</v>
      </c>
      <c r="C3929" s="4">
        <f t="shared" ref="C3929:G3929" si="7156">C3911</f>
        <v>1</v>
      </c>
      <c r="D3929" s="4">
        <f t="shared" si="7156"/>
        <v>0</v>
      </c>
      <c r="E3929" s="4">
        <f t="shared" si="7156"/>
        <v>1</v>
      </c>
      <c r="F3929" s="4">
        <f t="shared" si="7156"/>
        <v>1</v>
      </c>
      <c r="G3929" s="4">
        <f t="shared" si="7156"/>
        <v>1</v>
      </c>
      <c r="H3929" s="12">
        <f>H3924</f>
        <v>3.1543879548513627</v>
      </c>
      <c r="I3929" s="12">
        <f t="shared" ref="I3929:K3929" si="7157">I3924</f>
        <v>0.36059078424966423</v>
      </c>
      <c r="J3929" s="12">
        <f t="shared" si="7157"/>
        <v>2.8645106672754759</v>
      </c>
      <c r="K3929" s="12">
        <f t="shared" si="7157"/>
        <v>-7.5010413607476178E-2</v>
      </c>
      <c r="L3929" s="4">
        <f t="shared" ref="L3929:L3937" si="7158">SUMPRODUCT(D3929:G3929,H3929:K3929)</f>
        <v>3.1500910379176639</v>
      </c>
      <c r="M3929" s="11">
        <f t="shared" ref="M3929:M3937" si="7159">1/(1+EXP(-L3929))</f>
        <v>0.95891230879717637</v>
      </c>
      <c r="N3929" s="12">
        <f t="shared" ref="N3929:N3937" si="7160">(M3929-C3929)^2</f>
        <v>1.6881983683785901E-3</v>
      </c>
      <c r="O3929" s="12">
        <f t="shared" ref="O3929:O3937" si="7161">2*D3929*$M3929*(1-$M3929)*($M3929-$C3929)</f>
        <v>0</v>
      </c>
      <c r="P3929" s="12">
        <f t="shared" si="7153"/>
        <v>-3.2376683902590798E-3</v>
      </c>
      <c r="Q3929" s="12">
        <f t="shared" si="7154"/>
        <v>-3.2376683902590798E-3</v>
      </c>
      <c r="R3929" s="12">
        <f t="shared" si="7155"/>
        <v>-3.2376683902590798E-3</v>
      </c>
      <c r="S3929" s="4">
        <f t="shared" ref="S3929:S3937" si="7162">IF(M3929&gt;0.5,1,0)</f>
        <v>1</v>
      </c>
      <c r="T3929" s="15" t="str">
        <f t="shared" ref="T3929:T3937" si="7163">IF(S3929=C3929,"OK","FAUX")</f>
        <v>OK</v>
      </c>
    </row>
    <row r="3930" spans="1:20" x14ac:dyDescent="0.25">
      <c r="A3930" t="s">
        <v>39</v>
      </c>
      <c r="B3930" t="s">
        <v>35</v>
      </c>
      <c r="C3930" s="4">
        <f t="shared" ref="C3930:G3930" si="7164">C3912</f>
        <v>0</v>
      </c>
      <c r="D3930" s="4">
        <f t="shared" si="7164"/>
        <v>-1</v>
      </c>
      <c r="E3930" s="4">
        <f t="shared" si="7164"/>
        <v>1</v>
      </c>
      <c r="F3930" s="4">
        <f t="shared" si="7164"/>
        <v>-1</v>
      </c>
      <c r="G3930" s="4">
        <f t="shared" si="7164"/>
        <v>0</v>
      </c>
      <c r="H3930" s="12">
        <f>H3924</f>
        <v>3.1543879548513627</v>
      </c>
      <c r="I3930" s="12">
        <f t="shared" ref="I3930:K3930" si="7165">I3924</f>
        <v>0.36059078424966423</v>
      </c>
      <c r="J3930" s="12">
        <f t="shared" si="7165"/>
        <v>2.8645106672754759</v>
      </c>
      <c r="K3930" s="12">
        <f t="shared" si="7165"/>
        <v>-7.5010413607476178E-2</v>
      </c>
      <c r="L3930" s="4">
        <f t="shared" si="7158"/>
        <v>-5.6583078378771745</v>
      </c>
      <c r="M3930" s="11">
        <f t="shared" si="7159"/>
        <v>3.4762881349310842E-3</v>
      </c>
      <c r="N3930" s="12">
        <f t="shared" si="7160"/>
        <v>1.2084579197062636E-5</v>
      </c>
      <c r="O3930" s="12">
        <f t="shared" si="7161"/>
        <v>-2.4085139435568503E-5</v>
      </c>
      <c r="P3930" s="12">
        <f t="shared" si="7153"/>
        <v>2.4085139435568503E-5</v>
      </c>
      <c r="Q3930" s="12">
        <f t="shared" si="7154"/>
        <v>-2.4085139435568503E-5</v>
      </c>
      <c r="R3930" s="12">
        <f t="shared" si="7155"/>
        <v>0</v>
      </c>
      <c r="S3930" s="4">
        <f t="shared" si="7162"/>
        <v>0</v>
      </c>
      <c r="T3930" s="15" t="str">
        <f t="shared" si="7163"/>
        <v>OK</v>
      </c>
    </row>
    <row r="3931" spans="1:20" x14ac:dyDescent="0.25">
      <c r="A3931" t="s">
        <v>39</v>
      </c>
      <c r="B3931" t="s">
        <v>37</v>
      </c>
      <c r="C3931" s="4">
        <f t="shared" ref="C3931:G3931" si="7166">C3913</f>
        <v>0</v>
      </c>
      <c r="D3931" s="4">
        <f t="shared" si="7166"/>
        <v>-1</v>
      </c>
      <c r="E3931" s="4">
        <f t="shared" si="7166"/>
        <v>0</v>
      </c>
      <c r="F3931" s="4">
        <f t="shared" si="7166"/>
        <v>-1</v>
      </c>
      <c r="G3931" s="4">
        <f t="shared" si="7166"/>
        <v>1</v>
      </c>
      <c r="H3931" s="12">
        <f>H3924</f>
        <v>3.1543879548513627</v>
      </c>
      <c r="I3931" s="12">
        <f t="shared" ref="I3931:K3931" si="7167">I3924</f>
        <v>0.36059078424966423</v>
      </c>
      <c r="J3931" s="12">
        <f t="shared" si="7167"/>
        <v>2.8645106672754759</v>
      </c>
      <c r="K3931" s="12">
        <f t="shared" si="7167"/>
        <v>-7.5010413607476178E-2</v>
      </c>
      <c r="L3931" s="4">
        <f t="shared" si="7158"/>
        <v>-6.0939090357343151</v>
      </c>
      <c r="M3931" s="11">
        <f t="shared" si="7159"/>
        <v>2.2514899900420268E-3</v>
      </c>
      <c r="N3931" s="12">
        <f t="shared" si="7160"/>
        <v>5.0692071752594462E-6</v>
      </c>
      <c r="O3931" s="12">
        <f t="shared" si="7161"/>
        <v>-1.01155878120938E-5</v>
      </c>
      <c r="P3931" s="12">
        <f t="shared" si="7153"/>
        <v>0</v>
      </c>
      <c r="Q3931" s="12">
        <f t="shared" si="7154"/>
        <v>-1.01155878120938E-5</v>
      </c>
      <c r="R3931" s="12">
        <f t="shared" si="7155"/>
        <v>1.01155878120938E-5</v>
      </c>
      <c r="S3931" s="4">
        <f t="shared" si="7162"/>
        <v>0</v>
      </c>
      <c r="T3931" s="15" t="str">
        <f t="shared" si="7163"/>
        <v>OK</v>
      </c>
    </row>
    <row r="3932" spans="1:20" x14ac:dyDescent="0.25">
      <c r="A3932" t="s">
        <v>40</v>
      </c>
      <c r="B3932" t="s">
        <v>32</v>
      </c>
      <c r="C3932" s="4">
        <f t="shared" ref="C3932:G3932" si="7168">C3914</f>
        <v>1</v>
      </c>
      <c r="D3932" s="4">
        <f t="shared" si="7168"/>
        <v>1</v>
      </c>
      <c r="E3932" s="4">
        <f t="shared" si="7168"/>
        <v>1</v>
      </c>
      <c r="F3932" s="4">
        <f t="shared" si="7168"/>
        <v>0</v>
      </c>
      <c r="G3932" s="4">
        <f t="shared" si="7168"/>
        <v>1</v>
      </c>
      <c r="H3932" s="12">
        <f>H3924</f>
        <v>3.1543879548513627</v>
      </c>
      <c r="I3932" s="12">
        <f t="shared" ref="I3932:K3932" si="7169">I3924</f>
        <v>0.36059078424966423</v>
      </c>
      <c r="J3932" s="12">
        <f t="shared" si="7169"/>
        <v>2.8645106672754759</v>
      </c>
      <c r="K3932" s="12">
        <f t="shared" si="7169"/>
        <v>-7.5010413607476178E-2</v>
      </c>
      <c r="L3932" s="4">
        <f t="shared" si="7158"/>
        <v>3.4399683254935507</v>
      </c>
      <c r="M3932" s="11">
        <f t="shared" si="7159"/>
        <v>0.96893056232110775</v>
      </c>
      <c r="N3932" s="12">
        <f t="shared" si="7160"/>
        <v>9.6530995768256966E-4</v>
      </c>
      <c r="O3932" s="12">
        <f t="shared" si="7161"/>
        <v>-1.8706366402230739E-3</v>
      </c>
      <c r="P3932" s="12">
        <f t="shared" si="7153"/>
        <v>-1.8706366402230739E-3</v>
      </c>
      <c r="Q3932" s="12">
        <f t="shared" si="7154"/>
        <v>0</v>
      </c>
      <c r="R3932" s="12">
        <f t="shared" si="7155"/>
        <v>-1.8706366402230739E-3</v>
      </c>
      <c r="S3932" s="4">
        <f t="shared" si="7162"/>
        <v>1</v>
      </c>
      <c r="T3932" s="15" t="str">
        <f t="shared" si="7163"/>
        <v>OK</v>
      </c>
    </row>
    <row r="3933" spans="1:20" x14ac:dyDescent="0.25">
      <c r="A3933" t="s">
        <v>40</v>
      </c>
      <c r="B3933" t="s">
        <v>38</v>
      </c>
      <c r="C3933" s="4">
        <f t="shared" ref="C3933:G3933" si="7170">C3915</f>
        <v>1</v>
      </c>
      <c r="D3933" s="4">
        <f t="shared" si="7170"/>
        <v>1</v>
      </c>
      <c r="E3933" s="4">
        <f t="shared" si="7170"/>
        <v>1</v>
      </c>
      <c r="F3933" s="4">
        <f t="shared" si="7170"/>
        <v>1</v>
      </c>
      <c r="G3933" s="4">
        <f t="shared" si="7170"/>
        <v>0</v>
      </c>
      <c r="H3933" s="12">
        <f>H3924</f>
        <v>3.1543879548513627</v>
      </c>
      <c r="I3933" s="12">
        <f t="shared" ref="I3933:K3933" si="7171">I3924</f>
        <v>0.36059078424966423</v>
      </c>
      <c r="J3933" s="12">
        <f t="shared" si="7171"/>
        <v>2.8645106672754759</v>
      </c>
      <c r="K3933" s="12">
        <f t="shared" si="7171"/>
        <v>-7.5010413607476178E-2</v>
      </c>
      <c r="L3933" s="4">
        <f t="shared" si="7158"/>
        <v>6.3794894063765026</v>
      </c>
      <c r="M3933" s="11">
        <f t="shared" si="7159"/>
        <v>0.99830688281101687</v>
      </c>
      <c r="N3933" s="12">
        <f t="shared" si="7160"/>
        <v>2.8666458156301316E-6</v>
      </c>
      <c r="O3933" s="12">
        <f t="shared" si="7161"/>
        <v>-5.7235844966499227E-6</v>
      </c>
      <c r="P3933" s="12">
        <f t="shared" si="7153"/>
        <v>-5.7235844966499227E-6</v>
      </c>
      <c r="Q3933" s="12">
        <f t="shared" si="7154"/>
        <v>-5.7235844966499227E-6</v>
      </c>
      <c r="R3933" s="12">
        <f t="shared" si="7155"/>
        <v>0</v>
      </c>
      <c r="S3933" s="4">
        <f t="shared" si="7162"/>
        <v>1</v>
      </c>
      <c r="T3933" s="15" t="str">
        <f t="shared" si="7163"/>
        <v>OK</v>
      </c>
    </row>
    <row r="3934" spans="1:20" x14ac:dyDescent="0.25">
      <c r="A3934" t="s">
        <v>39</v>
      </c>
      <c r="B3934" t="s">
        <v>31</v>
      </c>
      <c r="C3934" s="4">
        <f t="shared" ref="C3934:G3934" si="7172">C3916</f>
        <v>0</v>
      </c>
      <c r="D3934" s="4">
        <f t="shared" si="7172"/>
        <v>0</v>
      </c>
      <c r="E3934" s="4">
        <f t="shared" si="7172"/>
        <v>0</v>
      </c>
      <c r="F3934" s="4">
        <f t="shared" si="7172"/>
        <v>-1</v>
      </c>
      <c r="G3934" s="4">
        <f t="shared" si="7172"/>
        <v>0</v>
      </c>
      <c r="H3934" s="12">
        <f>H3924</f>
        <v>3.1543879548513627</v>
      </c>
      <c r="I3934" s="12">
        <f t="shared" ref="I3934:K3934" si="7173">I3924</f>
        <v>0.36059078424966423</v>
      </c>
      <c r="J3934" s="12">
        <f t="shared" si="7173"/>
        <v>2.8645106672754759</v>
      </c>
      <c r="K3934" s="12">
        <f t="shared" si="7173"/>
        <v>-7.5010413607476178E-2</v>
      </c>
      <c r="L3934" s="4">
        <f t="shared" si="7158"/>
        <v>-2.8645106672754759</v>
      </c>
      <c r="M3934" s="11">
        <f t="shared" si="7159"/>
        <v>5.3936071145498164E-2</v>
      </c>
      <c r="N3934" s="12">
        <f t="shared" si="7160"/>
        <v>2.9090997706122394E-3</v>
      </c>
      <c r="O3934" s="12">
        <f t="shared" si="7161"/>
        <v>0</v>
      </c>
      <c r="P3934" s="12">
        <f t="shared" si="7153"/>
        <v>0</v>
      </c>
      <c r="Q3934" s="12">
        <f t="shared" si="7154"/>
        <v>-5.5043887168302911E-3</v>
      </c>
      <c r="R3934" s="12">
        <f t="shared" si="7155"/>
        <v>0</v>
      </c>
      <c r="S3934" s="4">
        <f t="shared" si="7162"/>
        <v>0</v>
      </c>
      <c r="T3934" s="15" t="str">
        <f t="shared" si="7163"/>
        <v>OK</v>
      </c>
    </row>
    <row r="3935" spans="1:20" x14ac:dyDescent="0.25">
      <c r="A3935" t="s">
        <v>40</v>
      </c>
      <c r="B3935" t="s">
        <v>30</v>
      </c>
      <c r="C3935" s="4">
        <f t="shared" ref="C3935:G3935" si="7174">C3917</f>
        <v>1</v>
      </c>
      <c r="D3935" s="4">
        <f t="shared" si="7174"/>
        <v>1</v>
      </c>
      <c r="E3935" s="4">
        <f t="shared" si="7174"/>
        <v>0</v>
      </c>
      <c r="F3935" s="4">
        <f t="shared" si="7174"/>
        <v>1</v>
      </c>
      <c r="G3935" s="4">
        <f t="shared" si="7174"/>
        <v>1</v>
      </c>
      <c r="H3935" s="12">
        <f>H3924</f>
        <v>3.1543879548513627</v>
      </c>
      <c r="I3935" s="12">
        <f t="shared" ref="I3935:K3935" si="7175">I3924</f>
        <v>0.36059078424966423</v>
      </c>
      <c r="J3935" s="12">
        <f t="shared" si="7175"/>
        <v>2.8645106672754759</v>
      </c>
      <c r="K3935" s="12">
        <f t="shared" si="7175"/>
        <v>-7.5010413607476178E-2</v>
      </c>
      <c r="L3935" s="4">
        <f t="shared" si="7158"/>
        <v>5.9438882085193629</v>
      </c>
      <c r="M3935" s="11">
        <f t="shared" si="7159"/>
        <v>0.99738504030136843</v>
      </c>
      <c r="N3935" s="12">
        <f t="shared" si="7160"/>
        <v>6.8380142254673079E-6</v>
      </c>
      <c r="O3935" s="12">
        <f t="shared" si="7161"/>
        <v>-1.3640266187698082E-5</v>
      </c>
      <c r="P3935" s="12">
        <f t="shared" si="7153"/>
        <v>0</v>
      </c>
      <c r="Q3935" s="12">
        <f t="shared" si="7154"/>
        <v>-1.3640266187698082E-5</v>
      </c>
      <c r="R3935" s="12">
        <f t="shared" si="7155"/>
        <v>-1.3640266187698082E-5</v>
      </c>
      <c r="S3935" s="4">
        <f t="shared" si="7162"/>
        <v>1</v>
      </c>
      <c r="T3935" s="15" t="str">
        <f t="shared" si="7163"/>
        <v>OK</v>
      </c>
    </row>
    <row r="3936" spans="1:20" x14ac:dyDescent="0.25">
      <c r="A3936" t="s">
        <v>39</v>
      </c>
      <c r="B3936" t="s">
        <v>36</v>
      </c>
      <c r="C3936" s="4">
        <f t="shared" ref="C3936:G3936" si="7176">C3918</f>
        <v>0</v>
      </c>
      <c r="D3936" s="4">
        <f t="shared" si="7176"/>
        <v>-1</v>
      </c>
      <c r="E3936" s="4">
        <f t="shared" si="7176"/>
        <v>0</v>
      </c>
      <c r="F3936" s="4">
        <f t="shared" si="7176"/>
        <v>-1</v>
      </c>
      <c r="G3936" s="4">
        <f t="shared" si="7176"/>
        <v>0</v>
      </c>
      <c r="H3936" s="12">
        <f>H3924</f>
        <v>3.1543879548513627</v>
      </c>
      <c r="I3936" s="12">
        <f t="shared" ref="I3936:K3936" si="7177">I3924</f>
        <v>0.36059078424966423</v>
      </c>
      <c r="J3936" s="12">
        <f t="shared" si="7177"/>
        <v>2.8645106672754759</v>
      </c>
      <c r="K3936" s="12">
        <f t="shared" si="7177"/>
        <v>-7.5010413607476178E-2</v>
      </c>
      <c r="L3936" s="4">
        <f t="shared" si="7158"/>
        <v>-6.018898622126839</v>
      </c>
      <c r="M3936" s="11">
        <f t="shared" si="7159"/>
        <v>2.4264450969496507E-3</v>
      </c>
      <c r="N3936" s="12">
        <f t="shared" si="7160"/>
        <v>5.8876358085110002E-6</v>
      </c>
      <c r="O3936" s="12">
        <f t="shared" si="7161"/>
        <v>-1.1746699566941626E-5</v>
      </c>
      <c r="P3936" s="12">
        <f t="shared" si="7153"/>
        <v>0</v>
      </c>
      <c r="Q3936" s="12">
        <f t="shared" si="7154"/>
        <v>-1.1746699566941626E-5</v>
      </c>
      <c r="R3936" s="12">
        <f t="shared" si="7155"/>
        <v>0</v>
      </c>
      <c r="S3936" s="4">
        <f t="shared" si="7162"/>
        <v>0</v>
      </c>
      <c r="T3936" s="15" t="str">
        <f t="shared" si="7163"/>
        <v>OK</v>
      </c>
    </row>
    <row r="3937" spans="1:20" x14ac:dyDescent="0.25">
      <c r="A3937" t="s">
        <v>40</v>
      </c>
      <c r="B3937" t="s">
        <v>33</v>
      </c>
      <c r="C3937" s="4">
        <f t="shared" ref="C3937:G3937" si="7178">C3919</f>
        <v>1</v>
      </c>
      <c r="D3937" s="4">
        <f t="shared" si="7178"/>
        <v>1</v>
      </c>
      <c r="E3937" s="4">
        <f t="shared" si="7178"/>
        <v>1</v>
      </c>
      <c r="F3937" s="4">
        <f t="shared" si="7178"/>
        <v>1</v>
      </c>
      <c r="G3937" s="4">
        <f t="shared" si="7178"/>
        <v>0</v>
      </c>
      <c r="H3937" s="12">
        <f>H3924</f>
        <v>3.1543879548513627</v>
      </c>
      <c r="I3937" s="12">
        <f t="shared" ref="I3937:K3937" si="7179">I3924</f>
        <v>0.36059078424966423</v>
      </c>
      <c r="J3937" s="12">
        <f t="shared" si="7179"/>
        <v>2.8645106672754759</v>
      </c>
      <c r="K3937" s="12">
        <f t="shared" si="7179"/>
        <v>-7.5010413607476178E-2</v>
      </c>
      <c r="L3937" s="4">
        <f t="shared" si="7158"/>
        <v>6.3794894063765026</v>
      </c>
      <c r="M3937" s="11">
        <f t="shared" si="7159"/>
        <v>0.99830688281101687</v>
      </c>
      <c r="N3937" s="12">
        <f t="shared" si="7160"/>
        <v>2.8666458156301316E-6</v>
      </c>
      <c r="O3937" s="12">
        <f t="shared" si="7161"/>
        <v>-5.7235844966499227E-6</v>
      </c>
      <c r="P3937" s="12">
        <f t="shared" si="7153"/>
        <v>-5.7235844966499227E-6</v>
      </c>
      <c r="Q3937" s="12">
        <f t="shared" si="7154"/>
        <v>-5.7235844966499227E-6</v>
      </c>
      <c r="R3937" s="12">
        <f t="shared" si="7155"/>
        <v>0</v>
      </c>
      <c r="S3937" s="4">
        <f t="shared" si="7162"/>
        <v>1</v>
      </c>
      <c r="T3937" s="15" t="str">
        <f t="shared" si="7163"/>
        <v>OK</v>
      </c>
    </row>
    <row r="3938" spans="1:20" x14ac:dyDescent="0.25">
      <c r="M3938" s="5" t="s">
        <v>47</v>
      </c>
      <c r="N3938" s="11">
        <f>AVERAGE(N3928:N3937)</f>
        <v>8.4837618678063054E-4</v>
      </c>
      <c r="O3938"/>
    </row>
    <row r="3939" spans="1:20" x14ac:dyDescent="0.25">
      <c r="H3939" t="s">
        <v>41</v>
      </c>
      <c r="I3939">
        <f>I3921</f>
        <v>3</v>
      </c>
      <c r="M3939"/>
      <c r="N3939" s="5" t="s">
        <v>46</v>
      </c>
      <c r="O3939" s="11">
        <f>AVERAGE(O3928:O3937)</f>
        <v>-7.402747031517628E-4</v>
      </c>
      <c r="P3939" s="11">
        <f t="shared" ref="P3939:R3939" si="7180">AVERAGE(P3928:P3937)</f>
        <v>3.6540846925906704E-5</v>
      </c>
      <c r="Q3939" s="11">
        <f t="shared" si="7180"/>
        <v>-8.8130919690849725E-4</v>
      </c>
      <c r="R3939" s="11">
        <f t="shared" si="7180"/>
        <v>3.492458204411941E-5</v>
      </c>
    </row>
    <row r="3940" spans="1:20" x14ac:dyDescent="0.25">
      <c r="M3940"/>
      <c r="N3940"/>
      <c r="O3940"/>
    </row>
    <row r="3941" spans="1:20" x14ac:dyDescent="0.25">
      <c r="M3941"/>
      <c r="N3941"/>
      <c r="O3941"/>
    </row>
    <row r="3942" spans="1:20" x14ac:dyDescent="0.25">
      <c r="H3942" s="13">
        <f>H3924-O3939*$I3939</f>
        <v>3.1566087789608179</v>
      </c>
      <c r="I3942" s="13">
        <f t="shared" ref="I3942" si="7181">I3924-P3939*$I3939</f>
        <v>0.3604811617088865</v>
      </c>
      <c r="J3942" s="13">
        <f t="shared" ref="J3942" si="7182">J3924-Q3939*$I3939</f>
        <v>2.8671545948662014</v>
      </c>
      <c r="K3942" s="13">
        <f t="shared" ref="K3942" si="7183">K3924-R3939*$I3939</f>
        <v>-7.5115187353608531E-2</v>
      </c>
      <c r="M3942"/>
      <c r="N3942"/>
      <c r="O3942"/>
    </row>
    <row r="3943" spans="1:20" x14ac:dyDescent="0.25">
      <c r="H3943" s="36" t="s">
        <v>18</v>
      </c>
      <c r="I3943" s="36"/>
      <c r="J3943" s="36"/>
      <c r="K3943" s="36"/>
      <c r="M3943"/>
      <c r="N3943"/>
      <c r="O3943" s="37" t="s">
        <v>23</v>
      </c>
      <c r="P3943" s="37"/>
      <c r="Q3943" s="37"/>
      <c r="R3943" s="37"/>
    </row>
    <row r="3944" spans="1:20" x14ac:dyDescent="0.25">
      <c r="A3944" s="14" t="s">
        <v>45</v>
      </c>
      <c r="B3944" s="14">
        <f>B3926+1</f>
        <v>219</v>
      </c>
      <c r="H3944" s="8" t="s">
        <v>19</v>
      </c>
      <c r="I3944" s="8" t="s">
        <v>20</v>
      </c>
      <c r="J3944" s="8" t="s">
        <v>22</v>
      </c>
      <c r="K3944" s="8" t="s">
        <v>21</v>
      </c>
      <c r="M3944"/>
      <c r="N3944"/>
      <c r="O3944" s="8" t="s">
        <v>24</v>
      </c>
      <c r="P3944" s="8" t="s">
        <v>25</v>
      </c>
      <c r="Q3944" s="8" t="s">
        <v>26</v>
      </c>
      <c r="R3944" s="8" t="s">
        <v>27</v>
      </c>
    </row>
    <row r="3945" spans="1:20" ht="30" x14ac:dyDescent="0.25">
      <c r="A3945" s="6" t="s">
        <v>44</v>
      </c>
      <c r="B3945" s="6" t="s">
        <v>13</v>
      </c>
      <c r="C3945" s="7" t="s">
        <v>7</v>
      </c>
      <c r="D3945" s="6" t="s">
        <v>14</v>
      </c>
      <c r="E3945" s="6" t="s">
        <v>1</v>
      </c>
      <c r="F3945" s="6" t="s">
        <v>2</v>
      </c>
      <c r="G3945" s="6" t="s">
        <v>15</v>
      </c>
      <c r="H3945" s="9" t="s">
        <v>14</v>
      </c>
      <c r="I3945" s="9" t="s">
        <v>1</v>
      </c>
      <c r="J3945" s="9" t="s">
        <v>2</v>
      </c>
      <c r="K3945" s="9" t="s">
        <v>15</v>
      </c>
      <c r="L3945" s="6" t="s">
        <v>16</v>
      </c>
      <c r="M3945" s="6" t="s">
        <v>17</v>
      </c>
      <c r="N3945" s="6" t="s">
        <v>28</v>
      </c>
      <c r="O3945" s="9" t="s">
        <v>14</v>
      </c>
      <c r="P3945" s="9" t="s">
        <v>1</v>
      </c>
      <c r="Q3945" s="9" t="s">
        <v>2</v>
      </c>
      <c r="R3945" s="9" t="s">
        <v>15</v>
      </c>
      <c r="S3945" s="7" t="s">
        <v>42</v>
      </c>
      <c r="T3945" s="9" t="s">
        <v>43</v>
      </c>
    </row>
    <row r="3946" spans="1:20" x14ac:dyDescent="0.25">
      <c r="A3946" t="s">
        <v>39</v>
      </c>
      <c r="B3946" t="s">
        <v>29</v>
      </c>
      <c r="C3946" s="4">
        <f>C3928</f>
        <v>0</v>
      </c>
      <c r="D3946" s="4">
        <f t="shared" ref="D3946:G3946" si="7184">D3928</f>
        <v>-1</v>
      </c>
      <c r="E3946" s="4">
        <f t="shared" si="7184"/>
        <v>1</v>
      </c>
      <c r="F3946" s="4">
        <f t="shared" si="7184"/>
        <v>0</v>
      </c>
      <c r="G3946" s="4">
        <f t="shared" si="7184"/>
        <v>1</v>
      </c>
      <c r="H3946" s="12">
        <f>H3942</f>
        <v>3.1566087789608179</v>
      </c>
      <c r="I3946" s="12">
        <f t="shared" ref="I3946:K3946" si="7185">I3942</f>
        <v>0.3604811617088865</v>
      </c>
      <c r="J3946" s="12">
        <f t="shared" si="7185"/>
        <v>2.8671545948662014</v>
      </c>
      <c r="K3946" s="12">
        <f t="shared" si="7185"/>
        <v>-7.5115187353608531E-2</v>
      </c>
      <c r="L3946" s="4">
        <f>SUMPRODUCT(D3946:G3946,H3946:K3946)</f>
        <v>-2.87124280460554</v>
      </c>
      <c r="M3946" s="11">
        <f>1/(1+EXP(-L3946))</f>
        <v>5.3593580347594226E-2</v>
      </c>
      <c r="N3946" s="12">
        <f>(M3946-C3946)^2</f>
        <v>2.872271854474038E-3</v>
      </c>
      <c r="O3946" s="12">
        <f>2*D3946*$M3946*(1-$M3946)*($M3946-$C3946)</f>
        <v>-5.4366730441223008E-3</v>
      </c>
      <c r="P3946" s="12">
        <f t="shared" ref="P3946:P3955" si="7186">2*E3946*$M3946*(1-$M3946)*($M3946-$C3946)</f>
        <v>5.4366730441223008E-3</v>
      </c>
      <c r="Q3946" s="12">
        <f t="shared" ref="Q3946:Q3955" si="7187">2*F3946*$M3946*(1-$M3946)*($M3946-$C3946)</f>
        <v>0</v>
      </c>
      <c r="R3946" s="12">
        <f t="shared" ref="R3946:R3955" si="7188">2*G3946*$M3946*(1-$M3946)*($M3946-$C3946)</f>
        <v>5.4366730441223008E-3</v>
      </c>
      <c r="S3946" s="4">
        <f>IF(M3946&gt;0.5,1,0)</f>
        <v>0</v>
      </c>
      <c r="T3946" s="15" t="str">
        <f>IF(S3946=C3946,"OK","FAUX")</f>
        <v>OK</v>
      </c>
    </row>
    <row r="3947" spans="1:20" x14ac:dyDescent="0.25">
      <c r="A3947" t="s">
        <v>40</v>
      </c>
      <c r="B3947" t="s">
        <v>34</v>
      </c>
      <c r="C3947" s="4">
        <f t="shared" ref="C3947:G3947" si="7189">C3929</f>
        <v>1</v>
      </c>
      <c r="D3947" s="4">
        <f t="shared" si="7189"/>
        <v>0</v>
      </c>
      <c r="E3947" s="4">
        <f t="shared" si="7189"/>
        <v>1</v>
      </c>
      <c r="F3947" s="4">
        <f t="shared" si="7189"/>
        <v>1</v>
      </c>
      <c r="G3947" s="4">
        <f t="shared" si="7189"/>
        <v>1</v>
      </c>
      <c r="H3947" s="12">
        <f>H3942</f>
        <v>3.1566087789608179</v>
      </c>
      <c r="I3947" s="12">
        <f t="shared" ref="I3947:K3947" si="7190">I3942</f>
        <v>0.3604811617088865</v>
      </c>
      <c r="J3947" s="12">
        <f t="shared" si="7190"/>
        <v>2.8671545948662014</v>
      </c>
      <c r="K3947" s="12">
        <f t="shared" si="7190"/>
        <v>-7.5115187353608531E-2</v>
      </c>
      <c r="L3947" s="4">
        <f t="shared" ref="L3947:L3955" si="7191">SUMPRODUCT(D3947:G3947,H3947:K3947)</f>
        <v>3.1525205692214793</v>
      </c>
      <c r="M3947" s="11">
        <f t="shared" ref="M3947:M3955" si="7192">1/(1+EXP(-L3947))</f>
        <v>0.95900792444545513</v>
      </c>
      <c r="N3947" s="12">
        <f t="shared" ref="N3947:N3955" si="7193">(M3947-C3947)^2</f>
        <v>1.6803502582695153E-3</v>
      </c>
      <c r="O3947" s="12">
        <f t="shared" ref="O3947:O3955" si="7194">2*D3947*$M3947*(1-$M3947)*($M3947-$C3947)</f>
        <v>0</v>
      </c>
      <c r="P3947" s="12">
        <f t="shared" si="7186"/>
        <v>-3.2229384270488644E-3</v>
      </c>
      <c r="Q3947" s="12">
        <f t="shared" si="7187"/>
        <v>-3.2229384270488644E-3</v>
      </c>
      <c r="R3947" s="12">
        <f t="shared" si="7188"/>
        <v>-3.2229384270488644E-3</v>
      </c>
      <c r="S3947" s="4">
        <f t="shared" ref="S3947:S3955" si="7195">IF(M3947&gt;0.5,1,0)</f>
        <v>1</v>
      </c>
      <c r="T3947" s="15" t="str">
        <f t="shared" ref="T3947:T3955" si="7196">IF(S3947=C3947,"OK","FAUX")</f>
        <v>OK</v>
      </c>
    </row>
    <row r="3948" spans="1:20" x14ac:dyDescent="0.25">
      <c r="A3948" t="s">
        <v>39</v>
      </c>
      <c r="B3948" t="s">
        <v>35</v>
      </c>
      <c r="C3948" s="4">
        <f t="shared" ref="C3948:G3948" si="7197">C3930</f>
        <v>0</v>
      </c>
      <c r="D3948" s="4">
        <f t="shared" si="7197"/>
        <v>-1</v>
      </c>
      <c r="E3948" s="4">
        <f t="shared" si="7197"/>
        <v>1</v>
      </c>
      <c r="F3948" s="4">
        <f t="shared" si="7197"/>
        <v>-1</v>
      </c>
      <c r="G3948" s="4">
        <f t="shared" si="7197"/>
        <v>0</v>
      </c>
      <c r="H3948" s="12">
        <f>H3942</f>
        <v>3.1566087789608179</v>
      </c>
      <c r="I3948" s="12">
        <f t="shared" ref="I3948:K3948" si="7198">I3942</f>
        <v>0.3604811617088865</v>
      </c>
      <c r="J3948" s="12">
        <f t="shared" si="7198"/>
        <v>2.8671545948662014</v>
      </c>
      <c r="K3948" s="12">
        <f t="shared" si="7198"/>
        <v>-7.5115187353608531E-2</v>
      </c>
      <c r="L3948" s="4">
        <f t="shared" si="7191"/>
        <v>-5.6632822121181334</v>
      </c>
      <c r="M3948" s="11">
        <f t="shared" si="7192"/>
        <v>3.4590983823237602E-3</v>
      </c>
      <c r="N3948" s="12">
        <f t="shared" si="7193"/>
        <v>1.1965361618594855E-5</v>
      </c>
      <c r="O3948" s="12">
        <f t="shared" si="7194"/>
        <v>-2.3847944511152111E-5</v>
      </c>
      <c r="P3948" s="12">
        <f t="shared" si="7186"/>
        <v>2.3847944511152111E-5</v>
      </c>
      <c r="Q3948" s="12">
        <f t="shared" si="7187"/>
        <v>-2.3847944511152111E-5</v>
      </c>
      <c r="R3948" s="12">
        <f t="shared" si="7188"/>
        <v>0</v>
      </c>
      <c r="S3948" s="4">
        <f t="shared" si="7195"/>
        <v>0</v>
      </c>
      <c r="T3948" s="15" t="str">
        <f t="shared" si="7196"/>
        <v>OK</v>
      </c>
    </row>
    <row r="3949" spans="1:20" x14ac:dyDescent="0.25">
      <c r="A3949" t="s">
        <v>39</v>
      </c>
      <c r="B3949" t="s">
        <v>37</v>
      </c>
      <c r="C3949" s="4">
        <f t="shared" ref="C3949:G3949" si="7199">C3931</f>
        <v>0</v>
      </c>
      <c r="D3949" s="4">
        <f t="shared" si="7199"/>
        <v>-1</v>
      </c>
      <c r="E3949" s="4">
        <f t="shared" si="7199"/>
        <v>0</v>
      </c>
      <c r="F3949" s="4">
        <f t="shared" si="7199"/>
        <v>-1</v>
      </c>
      <c r="G3949" s="4">
        <f t="shared" si="7199"/>
        <v>1</v>
      </c>
      <c r="H3949" s="12">
        <f>H3942</f>
        <v>3.1566087789608179</v>
      </c>
      <c r="I3949" s="12">
        <f t="shared" ref="I3949:K3949" si="7200">I3942</f>
        <v>0.3604811617088865</v>
      </c>
      <c r="J3949" s="12">
        <f t="shared" si="7200"/>
        <v>2.8671545948662014</v>
      </c>
      <c r="K3949" s="12">
        <f t="shared" si="7200"/>
        <v>-7.5115187353608531E-2</v>
      </c>
      <c r="L3949" s="4">
        <f t="shared" si="7191"/>
        <v>-6.0988785611806282</v>
      </c>
      <c r="M3949" s="11">
        <f t="shared" si="7192"/>
        <v>2.2403539136244726E-3</v>
      </c>
      <c r="N3949" s="12">
        <f t="shared" si="7193"/>
        <v>5.0191856582924911E-6</v>
      </c>
      <c r="O3949" s="12">
        <f t="shared" si="7194"/>
        <v>-1.0015881812119455E-5</v>
      </c>
      <c r="P3949" s="12">
        <f t="shared" si="7186"/>
        <v>0</v>
      </c>
      <c r="Q3949" s="12">
        <f t="shared" si="7187"/>
        <v>-1.0015881812119455E-5</v>
      </c>
      <c r="R3949" s="12">
        <f t="shared" si="7188"/>
        <v>1.0015881812119455E-5</v>
      </c>
      <c r="S3949" s="4">
        <f t="shared" si="7195"/>
        <v>0</v>
      </c>
      <c r="T3949" s="15" t="str">
        <f t="shared" si="7196"/>
        <v>OK</v>
      </c>
    </row>
    <row r="3950" spans="1:20" x14ac:dyDescent="0.25">
      <c r="A3950" t="s">
        <v>40</v>
      </c>
      <c r="B3950" t="s">
        <v>32</v>
      </c>
      <c r="C3950" s="4">
        <f t="shared" ref="C3950:G3950" si="7201">C3932</f>
        <v>1</v>
      </c>
      <c r="D3950" s="4">
        <f t="shared" si="7201"/>
        <v>1</v>
      </c>
      <c r="E3950" s="4">
        <f t="shared" si="7201"/>
        <v>1</v>
      </c>
      <c r="F3950" s="4">
        <f t="shared" si="7201"/>
        <v>0</v>
      </c>
      <c r="G3950" s="4">
        <f t="shared" si="7201"/>
        <v>1</v>
      </c>
      <c r="H3950" s="12">
        <f>H3942</f>
        <v>3.1566087789608179</v>
      </c>
      <c r="I3950" s="12">
        <f t="shared" ref="I3950:K3950" si="7202">I3942</f>
        <v>0.3604811617088865</v>
      </c>
      <c r="J3950" s="12">
        <f t="shared" si="7202"/>
        <v>2.8671545948662014</v>
      </c>
      <c r="K3950" s="12">
        <f t="shared" si="7202"/>
        <v>-7.5115187353608531E-2</v>
      </c>
      <c r="L3950" s="4">
        <f t="shared" si="7191"/>
        <v>3.4419747533160958</v>
      </c>
      <c r="M3950" s="11">
        <f t="shared" si="7192"/>
        <v>0.96899090728321047</v>
      </c>
      <c r="N3950" s="12">
        <f t="shared" si="7193"/>
        <v>9.6156383111844958E-4</v>
      </c>
      <c r="O3950" s="12">
        <f t="shared" si="7194"/>
        <v>-1.8634932182523725E-3</v>
      </c>
      <c r="P3950" s="12">
        <f t="shared" si="7186"/>
        <v>-1.8634932182523725E-3</v>
      </c>
      <c r="Q3950" s="12">
        <f t="shared" si="7187"/>
        <v>0</v>
      </c>
      <c r="R3950" s="12">
        <f t="shared" si="7188"/>
        <v>-1.8634932182523725E-3</v>
      </c>
      <c r="S3950" s="4">
        <f t="shared" si="7195"/>
        <v>1</v>
      </c>
      <c r="T3950" s="15" t="str">
        <f t="shared" si="7196"/>
        <v>OK</v>
      </c>
    </row>
    <row r="3951" spans="1:20" x14ac:dyDescent="0.25">
      <c r="A3951" t="s">
        <v>40</v>
      </c>
      <c r="B3951" t="s">
        <v>38</v>
      </c>
      <c r="C3951" s="4">
        <f t="shared" ref="C3951:G3951" si="7203">C3933</f>
        <v>1</v>
      </c>
      <c r="D3951" s="4">
        <f t="shared" si="7203"/>
        <v>1</v>
      </c>
      <c r="E3951" s="4">
        <f t="shared" si="7203"/>
        <v>1</v>
      </c>
      <c r="F3951" s="4">
        <f t="shared" si="7203"/>
        <v>1</v>
      </c>
      <c r="G3951" s="4">
        <f t="shared" si="7203"/>
        <v>0</v>
      </c>
      <c r="H3951" s="12">
        <f>H3942</f>
        <v>3.1566087789608179</v>
      </c>
      <c r="I3951" s="12">
        <f t="shared" ref="I3951:K3951" si="7204">I3942</f>
        <v>0.3604811617088865</v>
      </c>
      <c r="J3951" s="12">
        <f t="shared" si="7204"/>
        <v>2.8671545948662014</v>
      </c>
      <c r="K3951" s="12">
        <f t="shared" si="7204"/>
        <v>-7.5115187353608531E-2</v>
      </c>
      <c r="L3951" s="4">
        <f t="shared" si="7191"/>
        <v>6.3842445355359061</v>
      </c>
      <c r="M3951" s="11">
        <f t="shared" si="7192"/>
        <v>0.99831490115597521</v>
      </c>
      <c r="N3951" s="12">
        <f t="shared" si="7193"/>
        <v>2.8395581141336853E-6</v>
      </c>
      <c r="O3951" s="12">
        <f t="shared" si="7194"/>
        <v>-5.6695463560760345E-6</v>
      </c>
      <c r="P3951" s="12">
        <f t="shared" si="7186"/>
        <v>-5.6695463560760345E-6</v>
      </c>
      <c r="Q3951" s="12">
        <f t="shared" si="7187"/>
        <v>-5.6695463560760345E-6</v>
      </c>
      <c r="R3951" s="12">
        <f t="shared" si="7188"/>
        <v>0</v>
      </c>
      <c r="S3951" s="4">
        <f t="shared" si="7195"/>
        <v>1</v>
      </c>
      <c r="T3951" s="15" t="str">
        <f t="shared" si="7196"/>
        <v>OK</v>
      </c>
    </row>
    <row r="3952" spans="1:20" x14ac:dyDescent="0.25">
      <c r="A3952" t="s">
        <v>39</v>
      </c>
      <c r="B3952" t="s">
        <v>31</v>
      </c>
      <c r="C3952" s="4">
        <f t="shared" ref="C3952:G3952" si="7205">C3934</f>
        <v>0</v>
      </c>
      <c r="D3952" s="4">
        <f t="shared" si="7205"/>
        <v>0</v>
      </c>
      <c r="E3952" s="4">
        <f t="shared" si="7205"/>
        <v>0</v>
      </c>
      <c r="F3952" s="4">
        <f t="shared" si="7205"/>
        <v>-1</v>
      </c>
      <c r="G3952" s="4">
        <f t="shared" si="7205"/>
        <v>0</v>
      </c>
      <c r="H3952" s="12">
        <f>H3942</f>
        <v>3.1566087789608179</v>
      </c>
      <c r="I3952" s="12">
        <f t="shared" ref="I3952:K3952" si="7206">I3942</f>
        <v>0.3604811617088865</v>
      </c>
      <c r="J3952" s="12">
        <f t="shared" si="7206"/>
        <v>2.8671545948662014</v>
      </c>
      <c r="K3952" s="12">
        <f t="shared" si="7206"/>
        <v>-7.5115187353608531E-2</v>
      </c>
      <c r="L3952" s="4">
        <f t="shared" si="7191"/>
        <v>-2.8671545948662014</v>
      </c>
      <c r="M3952" s="11">
        <f t="shared" si="7192"/>
        <v>5.380131852845093E-2</v>
      </c>
      <c r="N3952" s="12">
        <f t="shared" si="7193"/>
        <v>2.8945818753998375E-3</v>
      </c>
      <c r="O3952" s="12">
        <f t="shared" si="7194"/>
        <v>0</v>
      </c>
      <c r="P3952" s="12">
        <f t="shared" si="7186"/>
        <v>0</v>
      </c>
      <c r="Q3952" s="12">
        <f t="shared" si="7187"/>
        <v>-5.4776991078295395E-3</v>
      </c>
      <c r="R3952" s="12">
        <f t="shared" si="7188"/>
        <v>0</v>
      </c>
      <c r="S3952" s="4">
        <f t="shared" si="7195"/>
        <v>0</v>
      </c>
      <c r="T3952" s="15" t="str">
        <f t="shared" si="7196"/>
        <v>OK</v>
      </c>
    </row>
    <row r="3953" spans="1:20" x14ac:dyDescent="0.25">
      <c r="A3953" t="s">
        <v>40</v>
      </c>
      <c r="B3953" t="s">
        <v>30</v>
      </c>
      <c r="C3953" s="4">
        <f t="shared" ref="C3953:G3953" si="7207">C3935</f>
        <v>1</v>
      </c>
      <c r="D3953" s="4">
        <f t="shared" si="7207"/>
        <v>1</v>
      </c>
      <c r="E3953" s="4">
        <f t="shared" si="7207"/>
        <v>0</v>
      </c>
      <c r="F3953" s="4">
        <f t="shared" si="7207"/>
        <v>1</v>
      </c>
      <c r="G3953" s="4">
        <f t="shared" si="7207"/>
        <v>1</v>
      </c>
      <c r="H3953" s="12">
        <f>H3942</f>
        <v>3.1566087789608179</v>
      </c>
      <c r="I3953" s="12">
        <f t="shared" ref="I3953:K3953" si="7208">I3942</f>
        <v>0.3604811617088865</v>
      </c>
      <c r="J3953" s="12">
        <f t="shared" si="7208"/>
        <v>2.8671545948662014</v>
      </c>
      <c r="K3953" s="12">
        <f t="shared" si="7208"/>
        <v>-7.5115187353608531E-2</v>
      </c>
      <c r="L3953" s="4">
        <f t="shared" si="7191"/>
        <v>5.9486481864734113</v>
      </c>
      <c r="M3953" s="11">
        <f t="shared" si="7192"/>
        <v>0.99739742555709188</v>
      </c>
      <c r="N3953" s="12">
        <f t="shared" si="7193"/>
        <v>6.7733937308785283E-6</v>
      </c>
      <c r="O3953" s="12">
        <f t="shared" si="7194"/>
        <v>-1.351153093892558E-5</v>
      </c>
      <c r="P3953" s="12">
        <f t="shared" si="7186"/>
        <v>0</v>
      </c>
      <c r="Q3953" s="12">
        <f t="shared" si="7187"/>
        <v>-1.351153093892558E-5</v>
      </c>
      <c r="R3953" s="12">
        <f t="shared" si="7188"/>
        <v>-1.351153093892558E-5</v>
      </c>
      <c r="S3953" s="4">
        <f t="shared" si="7195"/>
        <v>1</v>
      </c>
      <c r="T3953" s="15" t="str">
        <f t="shared" si="7196"/>
        <v>OK</v>
      </c>
    </row>
    <row r="3954" spans="1:20" x14ac:dyDescent="0.25">
      <c r="A3954" t="s">
        <v>39</v>
      </c>
      <c r="B3954" t="s">
        <v>36</v>
      </c>
      <c r="C3954" s="4">
        <f t="shared" ref="C3954:G3954" si="7209">C3936</f>
        <v>0</v>
      </c>
      <c r="D3954" s="4">
        <f t="shared" si="7209"/>
        <v>-1</v>
      </c>
      <c r="E3954" s="4">
        <f t="shared" si="7209"/>
        <v>0</v>
      </c>
      <c r="F3954" s="4">
        <f t="shared" si="7209"/>
        <v>-1</v>
      </c>
      <c r="G3954" s="4">
        <f t="shared" si="7209"/>
        <v>0</v>
      </c>
      <c r="H3954" s="12">
        <f>H3942</f>
        <v>3.1566087789608179</v>
      </c>
      <c r="I3954" s="12">
        <f t="shared" ref="I3954:K3954" si="7210">I3942</f>
        <v>0.3604811617088865</v>
      </c>
      <c r="J3954" s="12">
        <f t="shared" si="7210"/>
        <v>2.8671545948662014</v>
      </c>
      <c r="K3954" s="12">
        <f t="shared" si="7210"/>
        <v>-7.5115187353608531E-2</v>
      </c>
      <c r="L3954" s="4">
        <f t="shared" si="7191"/>
        <v>-6.0237633738270198</v>
      </c>
      <c r="M3954" s="11">
        <f t="shared" si="7192"/>
        <v>2.4146981434363104E-3</v>
      </c>
      <c r="N3954" s="12">
        <f t="shared" si="7193"/>
        <v>5.8307671239147647E-6</v>
      </c>
      <c r="O3954" s="12">
        <f t="shared" si="7194"/>
        <v>-1.1633375162731676E-5</v>
      </c>
      <c r="P3954" s="12">
        <f t="shared" si="7186"/>
        <v>0</v>
      </c>
      <c r="Q3954" s="12">
        <f t="shared" si="7187"/>
        <v>-1.1633375162731676E-5</v>
      </c>
      <c r="R3954" s="12">
        <f t="shared" si="7188"/>
        <v>0</v>
      </c>
      <c r="S3954" s="4">
        <f t="shared" si="7195"/>
        <v>0</v>
      </c>
      <c r="T3954" s="15" t="str">
        <f t="shared" si="7196"/>
        <v>OK</v>
      </c>
    </row>
    <row r="3955" spans="1:20" x14ac:dyDescent="0.25">
      <c r="A3955" t="s">
        <v>40</v>
      </c>
      <c r="B3955" t="s">
        <v>33</v>
      </c>
      <c r="C3955" s="4">
        <f t="shared" ref="C3955:G3955" si="7211">C3937</f>
        <v>1</v>
      </c>
      <c r="D3955" s="4">
        <f t="shared" si="7211"/>
        <v>1</v>
      </c>
      <c r="E3955" s="4">
        <f t="shared" si="7211"/>
        <v>1</v>
      </c>
      <c r="F3955" s="4">
        <f t="shared" si="7211"/>
        <v>1</v>
      </c>
      <c r="G3955" s="4">
        <f t="shared" si="7211"/>
        <v>0</v>
      </c>
      <c r="H3955" s="12">
        <f>H3942</f>
        <v>3.1566087789608179</v>
      </c>
      <c r="I3955" s="12">
        <f t="shared" ref="I3955:K3955" si="7212">I3942</f>
        <v>0.3604811617088865</v>
      </c>
      <c r="J3955" s="12">
        <f t="shared" si="7212"/>
        <v>2.8671545948662014</v>
      </c>
      <c r="K3955" s="12">
        <f t="shared" si="7212"/>
        <v>-7.5115187353608531E-2</v>
      </c>
      <c r="L3955" s="4">
        <f t="shared" si="7191"/>
        <v>6.3842445355359061</v>
      </c>
      <c r="M3955" s="11">
        <f t="shared" si="7192"/>
        <v>0.99831490115597521</v>
      </c>
      <c r="N3955" s="12">
        <f t="shared" si="7193"/>
        <v>2.8395581141336853E-6</v>
      </c>
      <c r="O3955" s="12">
        <f t="shared" si="7194"/>
        <v>-5.6695463560760345E-6</v>
      </c>
      <c r="P3955" s="12">
        <f t="shared" si="7186"/>
        <v>-5.6695463560760345E-6</v>
      </c>
      <c r="Q3955" s="12">
        <f t="shared" si="7187"/>
        <v>-5.6695463560760345E-6</v>
      </c>
      <c r="R3955" s="12">
        <f t="shared" si="7188"/>
        <v>0</v>
      </c>
      <c r="S3955" s="4">
        <f t="shared" si="7195"/>
        <v>1</v>
      </c>
      <c r="T3955" s="15" t="str">
        <f t="shared" si="7196"/>
        <v>OK</v>
      </c>
    </row>
    <row r="3956" spans="1:20" x14ac:dyDescent="0.25">
      <c r="M3956" s="5" t="s">
        <v>47</v>
      </c>
      <c r="N3956" s="11">
        <f>AVERAGE(N3946:N3955)</f>
        <v>8.4440356436217903E-4</v>
      </c>
      <c r="O3956"/>
    </row>
    <row r="3957" spans="1:20" x14ac:dyDescent="0.25">
      <c r="H3957" t="s">
        <v>41</v>
      </c>
      <c r="I3957">
        <f>I3939</f>
        <v>3</v>
      </c>
      <c r="M3957"/>
      <c r="N3957" s="5" t="s">
        <v>46</v>
      </c>
      <c r="O3957" s="11">
        <f>AVERAGE(O3946:O3955)</f>
        <v>-7.3705140875117534E-4</v>
      </c>
      <c r="P3957" s="11">
        <f t="shared" ref="P3957:R3957" si="7213">AVERAGE(P3946:P3955)</f>
        <v>3.6275025062006385E-5</v>
      </c>
      <c r="Q3957" s="11">
        <f t="shared" si="7213"/>
        <v>-8.7709853600154847E-4</v>
      </c>
      <c r="R3957" s="11">
        <f t="shared" si="7213"/>
        <v>3.4674574969425763E-5</v>
      </c>
    </row>
    <row r="3958" spans="1:20" x14ac:dyDescent="0.25">
      <c r="M3958"/>
      <c r="N3958"/>
      <c r="O3958"/>
    </row>
    <row r="3959" spans="1:20" x14ac:dyDescent="0.25">
      <c r="M3959"/>
      <c r="N3959"/>
      <c r="O3959"/>
    </row>
    <row r="3960" spans="1:20" x14ac:dyDescent="0.25">
      <c r="H3960" s="13">
        <f>H3942-O3957*$I3957</f>
        <v>3.1588199331870714</v>
      </c>
      <c r="I3960" s="13">
        <f t="shared" ref="I3960" si="7214">I3942-P3957*$I3957</f>
        <v>0.3603723366337005</v>
      </c>
      <c r="J3960" s="13">
        <f t="shared" ref="J3960" si="7215">J3942-Q3957*$I3957</f>
        <v>2.8697858904742062</v>
      </c>
      <c r="K3960" s="13">
        <f t="shared" ref="K3960" si="7216">K3942-R3957*$I3957</f>
        <v>-7.5219211078516812E-2</v>
      </c>
      <c r="M3960"/>
      <c r="N3960"/>
      <c r="O3960"/>
    </row>
    <row r="3961" spans="1:20" x14ac:dyDescent="0.25">
      <c r="H3961" s="36" t="s">
        <v>18</v>
      </c>
      <c r="I3961" s="36"/>
      <c r="J3961" s="36"/>
      <c r="K3961" s="36"/>
      <c r="M3961"/>
      <c r="N3961"/>
      <c r="O3961" s="37" t="s">
        <v>23</v>
      </c>
      <c r="P3961" s="37"/>
      <c r="Q3961" s="37"/>
      <c r="R3961" s="37"/>
    </row>
    <row r="3962" spans="1:20" x14ac:dyDescent="0.25">
      <c r="A3962" s="14" t="s">
        <v>45</v>
      </c>
      <c r="B3962" s="14">
        <f>B3944+1</f>
        <v>220</v>
      </c>
      <c r="H3962" s="8" t="s">
        <v>19</v>
      </c>
      <c r="I3962" s="8" t="s">
        <v>20</v>
      </c>
      <c r="J3962" s="8" t="s">
        <v>22</v>
      </c>
      <c r="K3962" s="8" t="s">
        <v>21</v>
      </c>
      <c r="M3962"/>
      <c r="N3962"/>
      <c r="O3962" s="8" t="s">
        <v>24</v>
      </c>
      <c r="P3962" s="8" t="s">
        <v>25</v>
      </c>
      <c r="Q3962" s="8" t="s">
        <v>26</v>
      </c>
      <c r="R3962" s="8" t="s">
        <v>27</v>
      </c>
    </row>
    <row r="3963" spans="1:20" ht="30" x14ac:dyDescent="0.25">
      <c r="A3963" s="6" t="s">
        <v>44</v>
      </c>
      <c r="B3963" s="6" t="s">
        <v>13</v>
      </c>
      <c r="C3963" s="7" t="s">
        <v>7</v>
      </c>
      <c r="D3963" s="6" t="s">
        <v>14</v>
      </c>
      <c r="E3963" s="6" t="s">
        <v>1</v>
      </c>
      <c r="F3963" s="6" t="s">
        <v>2</v>
      </c>
      <c r="G3963" s="6" t="s">
        <v>15</v>
      </c>
      <c r="H3963" s="9" t="s">
        <v>14</v>
      </c>
      <c r="I3963" s="9" t="s">
        <v>1</v>
      </c>
      <c r="J3963" s="9" t="s">
        <v>2</v>
      </c>
      <c r="K3963" s="9" t="s">
        <v>15</v>
      </c>
      <c r="L3963" s="6" t="s">
        <v>16</v>
      </c>
      <c r="M3963" s="6" t="s">
        <v>17</v>
      </c>
      <c r="N3963" s="6" t="s">
        <v>28</v>
      </c>
      <c r="O3963" s="9" t="s">
        <v>14</v>
      </c>
      <c r="P3963" s="9" t="s">
        <v>1</v>
      </c>
      <c r="Q3963" s="9" t="s">
        <v>2</v>
      </c>
      <c r="R3963" s="9" t="s">
        <v>15</v>
      </c>
      <c r="S3963" s="7" t="s">
        <v>42</v>
      </c>
      <c r="T3963" s="9" t="s">
        <v>43</v>
      </c>
    </row>
    <row r="3964" spans="1:20" x14ac:dyDescent="0.25">
      <c r="A3964" t="s">
        <v>39</v>
      </c>
      <c r="B3964" t="s">
        <v>29</v>
      </c>
      <c r="C3964" s="4">
        <f>C3946</f>
        <v>0</v>
      </c>
      <c r="D3964" s="4">
        <f t="shared" ref="D3964:G3964" si="7217">D3946</f>
        <v>-1</v>
      </c>
      <c r="E3964" s="4">
        <f t="shared" si="7217"/>
        <v>1</v>
      </c>
      <c r="F3964" s="4">
        <f t="shared" si="7217"/>
        <v>0</v>
      </c>
      <c r="G3964" s="4">
        <f t="shared" si="7217"/>
        <v>1</v>
      </c>
      <c r="H3964" s="12">
        <f>H3960</f>
        <v>3.1588199331870714</v>
      </c>
      <c r="I3964" s="12">
        <f t="shared" ref="I3964:K3964" si="7218">I3960</f>
        <v>0.3603723366337005</v>
      </c>
      <c r="J3964" s="12">
        <f t="shared" si="7218"/>
        <v>2.8697858904742062</v>
      </c>
      <c r="K3964" s="12">
        <f t="shared" si="7218"/>
        <v>-7.5219211078516812E-2</v>
      </c>
      <c r="L3964" s="4">
        <f>SUMPRODUCT(D3964:G3964,H3964:K3964)</f>
        <v>-2.8736668076318876</v>
      </c>
      <c r="M3964" s="11">
        <f>1/(1+EXP(-L3964))</f>
        <v>5.3470764700090087E-2</v>
      </c>
      <c r="N3964" s="12">
        <f>(M3964-C3964)^2</f>
        <v>2.8591226776124002E-3</v>
      </c>
      <c r="O3964" s="12">
        <f>2*D3964*$M3964*(1-$M3964)*($M3964-$C3964)</f>
        <v>-5.412486403338192E-3</v>
      </c>
      <c r="P3964" s="12">
        <f t="shared" ref="P3964:P3973" si="7219">2*E3964*$M3964*(1-$M3964)*($M3964-$C3964)</f>
        <v>5.412486403338192E-3</v>
      </c>
      <c r="Q3964" s="12">
        <f t="shared" ref="Q3964:Q3973" si="7220">2*F3964*$M3964*(1-$M3964)*($M3964-$C3964)</f>
        <v>0</v>
      </c>
      <c r="R3964" s="12">
        <f t="shared" ref="R3964:R3973" si="7221">2*G3964*$M3964*(1-$M3964)*($M3964-$C3964)</f>
        <v>5.412486403338192E-3</v>
      </c>
      <c r="S3964" s="4">
        <f>IF(M3964&gt;0.5,1,0)</f>
        <v>0</v>
      </c>
      <c r="T3964" s="15" t="str">
        <f>IF(S3964=C3964,"OK","FAUX")</f>
        <v>OK</v>
      </c>
    </row>
    <row r="3965" spans="1:20" x14ac:dyDescent="0.25">
      <c r="A3965" t="s">
        <v>40</v>
      </c>
      <c r="B3965" t="s">
        <v>34</v>
      </c>
      <c r="C3965" s="4">
        <f t="shared" ref="C3965:G3965" si="7222">C3947</f>
        <v>1</v>
      </c>
      <c r="D3965" s="4">
        <f t="shared" si="7222"/>
        <v>0</v>
      </c>
      <c r="E3965" s="4">
        <f t="shared" si="7222"/>
        <v>1</v>
      </c>
      <c r="F3965" s="4">
        <f t="shared" si="7222"/>
        <v>1</v>
      </c>
      <c r="G3965" s="4">
        <f t="shared" si="7222"/>
        <v>1</v>
      </c>
      <c r="H3965" s="12">
        <f>H3960</f>
        <v>3.1588199331870714</v>
      </c>
      <c r="I3965" s="12">
        <f t="shared" ref="I3965:K3965" si="7223">I3960</f>
        <v>0.3603723366337005</v>
      </c>
      <c r="J3965" s="12">
        <f t="shared" si="7223"/>
        <v>2.8697858904742062</v>
      </c>
      <c r="K3965" s="12">
        <f t="shared" si="7223"/>
        <v>-7.5219211078516812E-2</v>
      </c>
      <c r="L3965" s="4">
        <f t="shared" ref="L3965:L3973" si="7224">SUMPRODUCT(D3965:G3965,H3965:K3965)</f>
        <v>3.15493901602939</v>
      </c>
      <c r="M3965" s="11">
        <f t="shared" ref="M3965:M3973" si="7225">1/(1+EXP(-L3965))</f>
        <v>0.95910289229322154</v>
      </c>
      <c r="N3965" s="12">
        <f t="shared" ref="N3965:N3973" si="7226">(M3965-C3965)^2</f>
        <v>1.672573418779838E-3</v>
      </c>
      <c r="O3965" s="12">
        <f t="shared" ref="O3965:O3973" si="7227">2*D3965*$M3965*(1-$M3965)*($M3965-$C3965)</f>
        <v>0</v>
      </c>
      <c r="P3965" s="12">
        <f t="shared" si="7219"/>
        <v>-3.2083400070490081E-3</v>
      </c>
      <c r="Q3965" s="12">
        <f t="shared" si="7220"/>
        <v>-3.2083400070490081E-3</v>
      </c>
      <c r="R3965" s="12">
        <f t="shared" si="7221"/>
        <v>-3.2083400070490081E-3</v>
      </c>
      <c r="S3965" s="4">
        <f t="shared" ref="S3965:S3973" si="7228">IF(M3965&gt;0.5,1,0)</f>
        <v>1</v>
      </c>
      <c r="T3965" s="15" t="str">
        <f t="shared" ref="T3965:T3973" si="7229">IF(S3965=C3965,"OK","FAUX")</f>
        <v>OK</v>
      </c>
    </row>
    <row r="3966" spans="1:20" x14ac:dyDescent="0.25">
      <c r="A3966" t="s">
        <v>39</v>
      </c>
      <c r="B3966" t="s">
        <v>35</v>
      </c>
      <c r="C3966" s="4">
        <f t="shared" ref="C3966:G3966" si="7230">C3948</f>
        <v>0</v>
      </c>
      <c r="D3966" s="4">
        <f t="shared" si="7230"/>
        <v>-1</v>
      </c>
      <c r="E3966" s="4">
        <f t="shared" si="7230"/>
        <v>1</v>
      </c>
      <c r="F3966" s="4">
        <f t="shared" si="7230"/>
        <v>-1</v>
      </c>
      <c r="G3966" s="4">
        <f t="shared" si="7230"/>
        <v>0</v>
      </c>
      <c r="H3966" s="12">
        <f>H3960</f>
        <v>3.1588199331870714</v>
      </c>
      <c r="I3966" s="12">
        <f t="shared" ref="I3966:K3966" si="7231">I3960</f>
        <v>0.3603723366337005</v>
      </c>
      <c r="J3966" s="12">
        <f t="shared" si="7231"/>
        <v>2.8697858904742062</v>
      </c>
      <c r="K3966" s="12">
        <f t="shared" si="7231"/>
        <v>-7.5219211078516812E-2</v>
      </c>
      <c r="L3966" s="4">
        <f t="shared" si="7224"/>
        <v>-5.6682334870275772</v>
      </c>
      <c r="M3966" s="11">
        <f t="shared" si="7225"/>
        <v>3.442072572004871E-3</v>
      </c>
      <c r="N3966" s="12">
        <f t="shared" si="7226"/>
        <v>1.1847863590948227E-5</v>
      </c>
      <c r="O3966" s="12">
        <f t="shared" si="7227"/>
        <v>-2.3614164769289939E-5</v>
      </c>
      <c r="P3966" s="12">
        <f t="shared" si="7219"/>
        <v>2.3614164769289939E-5</v>
      </c>
      <c r="Q3966" s="12">
        <f t="shared" si="7220"/>
        <v>-2.3614164769289939E-5</v>
      </c>
      <c r="R3966" s="12">
        <f t="shared" si="7221"/>
        <v>0</v>
      </c>
      <c r="S3966" s="4">
        <f t="shared" si="7228"/>
        <v>0</v>
      </c>
      <c r="T3966" s="15" t="str">
        <f t="shared" si="7229"/>
        <v>OK</v>
      </c>
    </row>
    <row r="3967" spans="1:20" x14ac:dyDescent="0.25">
      <c r="A3967" t="s">
        <v>39</v>
      </c>
      <c r="B3967" t="s">
        <v>37</v>
      </c>
      <c r="C3967" s="4">
        <f t="shared" ref="C3967:G3967" si="7232">C3949</f>
        <v>0</v>
      </c>
      <c r="D3967" s="4">
        <f t="shared" si="7232"/>
        <v>-1</v>
      </c>
      <c r="E3967" s="4">
        <f t="shared" si="7232"/>
        <v>0</v>
      </c>
      <c r="F3967" s="4">
        <f t="shared" si="7232"/>
        <v>-1</v>
      </c>
      <c r="G3967" s="4">
        <f t="shared" si="7232"/>
        <v>1</v>
      </c>
      <c r="H3967" s="12">
        <f>H3960</f>
        <v>3.1588199331870714</v>
      </c>
      <c r="I3967" s="12">
        <f t="shared" ref="I3967:K3967" si="7233">I3960</f>
        <v>0.3603723366337005</v>
      </c>
      <c r="J3967" s="12">
        <f t="shared" si="7233"/>
        <v>2.8697858904742062</v>
      </c>
      <c r="K3967" s="12">
        <f t="shared" si="7233"/>
        <v>-7.5219211078516812E-2</v>
      </c>
      <c r="L3967" s="4">
        <f t="shared" si="7224"/>
        <v>-6.1038250347397947</v>
      </c>
      <c r="M3967" s="11">
        <f t="shared" si="7225"/>
        <v>2.2293240691720535E-3</v>
      </c>
      <c r="N3967" s="12">
        <f t="shared" si="7226"/>
        <v>4.9698858053898424E-6</v>
      </c>
      <c r="O3967" s="12">
        <f t="shared" si="7227"/>
        <v>-9.9176126386856995E-6</v>
      </c>
      <c r="P3967" s="12">
        <f t="shared" si="7219"/>
        <v>0</v>
      </c>
      <c r="Q3967" s="12">
        <f t="shared" si="7220"/>
        <v>-9.9176126386856995E-6</v>
      </c>
      <c r="R3967" s="12">
        <f t="shared" si="7221"/>
        <v>9.9176126386856995E-6</v>
      </c>
      <c r="S3967" s="4">
        <f t="shared" si="7228"/>
        <v>0</v>
      </c>
      <c r="T3967" s="15" t="str">
        <f t="shared" si="7229"/>
        <v>OK</v>
      </c>
    </row>
    <row r="3968" spans="1:20" x14ac:dyDescent="0.25">
      <c r="A3968" t="s">
        <v>40</v>
      </c>
      <c r="B3968" t="s">
        <v>32</v>
      </c>
      <c r="C3968" s="4">
        <f t="shared" ref="C3968:G3968" si="7234">C3950</f>
        <v>1</v>
      </c>
      <c r="D3968" s="4">
        <f t="shared" si="7234"/>
        <v>1</v>
      </c>
      <c r="E3968" s="4">
        <f t="shared" si="7234"/>
        <v>1</v>
      </c>
      <c r="F3968" s="4">
        <f t="shared" si="7234"/>
        <v>0</v>
      </c>
      <c r="G3968" s="4">
        <f t="shared" si="7234"/>
        <v>1</v>
      </c>
      <c r="H3968" s="12">
        <f>H3960</f>
        <v>3.1588199331870714</v>
      </c>
      <c r="I3968" s="12">
        <f t="shared" ref="I3968:K3968" si="7235">I3960</f>
        <v>0.3603723366337005</v>
      </c>
      <c r="J3968" s="12">
        <f t="shared" si="7235"/>
        <v>2.8697858904742062</v>
      </c>
      <c r="K3968" s="12">
        <f t="shared" si="7235"/>
        <v>-7.5219211078516812E-2</v>
      </c>
      <c r="L3968" s="4">
        <f t="shared" si="7224"/>
        <v>3.4439730587422552</v>
      </c>
      <c r="M3968" s="11">
        <f t="shared" si="7225"/>
        <v>0.96905089518337872</v>
      </c>
      <c r="N3968" s="12">
        <f t="shared" si="7226"/>
        <v>9.5784708895021021E-4</v>
      </c>
      <c r="O3968" s="12">
        <f t="shared" si="7227"/>
        <v>-1.8564051579919893E-3</v>
      </c>
      <c r="P3968" s="12">
        <f t="shared" si="7219"/>
        <v>-1.8564051579919893E-3</v>
      </c>
      <c r="Q3968" s="12">
        <f t="shared" si="7220"/>
        <v>0</v>
      </c>
      <c r="R3968" s="12">
        <f t="shared" si="7221"/>
        <v>-1.8564051579919893E-3</v>
      </c>
      <c r="S3968" s="4">
        <f t="shared" si="7228"/>
        <v>1</v>
      </c>
      <c r="T3968" s="15" t="str">
        <f t="shared" si="7229"/>
        <v>OK</v>
      </c>
    </row>
    <row r="3969" spans="1:20" x14ac:dyDescent="0.25">
      <c r="A3969" t="s">
        <v>40</v>
      </c>
      <c r="B3969" t="s">
        <v>38</v>
      </c>
      <c r="C3969" s="4">
        <f t="shared" ref="C3969:G3969" si="7236">C3951</f>
        <v>1</v>
      </c>
      <c r="D3969" s="4">
        <f t="shared" si="7236"/>
        <v>1</v>
      </c>
      <c r="E3969" s="4">
        <f t="shared" si="7236"/>
        <v>1</v>
      </c>
      <c r="F3969" s="4">
        <f t="shared" si="7236"/>
        <v>1</v>
      </c>
      <c r="G3969" s="4">
        <f t="shared" si="7236"/>
        <v>0</v>
      </c>
      <c r="H3969" s="12">
        <f>H3960</f>
        <v>3.1588199331870714</v>
      </c>
      <c r="I3969" s="12">
        <f t="shared" ref="I3969:K3969" si="7237">I3960</f>
        <v>0.3603723366337005</v>
      </c>
      <c r="J3969" s="12">
        <f t="shared" si="7237"/>
        <v>2.8697858904742062</v>
      </c>
      <c r="K3969" s="12">
        <f t="shared" si="7237"/>
        <v>-7.5219211078516812E-2</v>
      </c>
      <c r="L3969" s="4">
        <f t="shared" si="7224"/>
        <v>6.388978160294978</v>
      </c>
      <c r="M3969" s="11">
        <f t="shared" si="7225"/>
        <v>0.9983228455857428</v>
      </c>
      <c r="N3969" s="12">
        <f t="shared" si="7226"/>
        <v>2.8128469292624052E-6</v>
      </c>
      <c r="O3969" s="12">
        <f t="shared" si="7227"/>
        <v>-5.6162587012367261E-6</v>
      </c>
      <c r="P3969" s="12">
        <f t="shared" si="7219"/>
        <v>-5.6162587012367261E-6</v>
      </c>
      <c r="Q3969" s="12">
        <f t="shared" si="7220"/>
        <v>-5.6162587012367261E-6</v>
      </c>
      <c r="R3969" s="12">
        <f t="shared" si="7221"/>
        <v>0</v>
      </c>
      <c r="S3969" s="4">
        <f t="shared" si="7228"/>
        <v>1</v>
      </c>
      <c r="T3969" s="15" t="str">
        <f t="shared" si="7229"/>
        <v>OK</v>
      </c>
    </row>
    <row r="3970" spans="1:20" x14ac:dyDescent="0.25">
      <c r="A3970" t="s">
        <v>39</v>
      </c>
      <c r="B3970" t="s">
        <v>31</v>
      </c>
      <c r="C3970" s="4">
        <f t="shared" ref="C3970:G3970" si="7238">C3952</f>
        <v>0</v>
      </c>
      <c r="D3970" s="4">
        <f t="shared" si="7238"/>
        <v>0</v>
      </c>
      <c r="E3970" s="4">
        <f t="shared" si="7238"/>
        <v>0</v>
      </c>
      <c r="F3970" s="4">
        <f t="shared" si="7238"/>
        <v>-1</v>
      </c>
      <c r="G3970" s="4">
        <f t="shared" si="7238"/>
        <v>0</v>
      </c>
      <c r="H3970" s="12">
        <f>H3960</f>
        <v>3.1588199331870714</v>
      </c>
      <c r="I3970" s="12">
        <f t="shared" ref="I3970:K3970" si="7239">I3960</f>
        <v>0.3603723366337005</v>
      </c>
      <c r="J3970" s="12">
        <f t="shared" si="7239"/>
        <v>2.8697858904742062</v>
      </c>
      <c r="K3970" s="12">
        <f t="shared" si="7239"/>
        <v>-7.5219211078516812E-2</v>
      </c>
      <c r="L3970" s="4">
        <f t="shared" si="7224"/>
        <v>-2.8697858904742062</v>
      </c>
      <c r="M3970" s="11">
        <f t="shared" si="7225"/>
        <v>5.3667525017443395E-2</v>
      </c>
      <c r="N3970" s="12">
        <f t="shared" si="7226"/>
        <v>2.8802032414979128E-3</v>
      </c>
      <c r="O3970" s="12">
        <f t="shared" si="7227"/>
        <v>0</v>
      </c>
      <c r="P3970" s="12">
        <f t="shared" si="7219"/>
        <v>0</v>
      </c>
      <c r="Q3970" s="12">
        <f t="shared" si="7220"/>
        <v>-5.451259723959003E-3</v>
      </c>
      <c r="R3970" s="12">
        <f t="shared" si="7221"/>
        <v>0</v>
      </c>
      <c r="S3970" s="4">
        <f t="shared" si="7228"/>
        <v>0</v>
      </c>
      <c r="T3970" s="15" t="str">
        <f t="shared" si="7229"/>
        <v>OK</v>
      </c>
    </row>
    <row r="3971" spans="1:20" x14ac:dyDescent="0.25">
      <c r="A3971" t="s">
        <v>40</v>
      </c>
      <c r="B3971" t="s">
        <v>30</v>
      </c>
      <c r="C3971" s="4">
        <f t="shared" ref="C3971:G3971" si="7240">C3953</f>
        <v>1</v>
      </c>
      <c r="D3971" s="4">
        <f t="shared" si="7240"/>
        <v>1</v>
      </c>
      <c r="E3971" s="4">
        <f t="shared" si="7240"/>
        <v>0</v>
      </c>
      <c r="F3971" s="4">
        <f t="shared" si="7240"/>
        <v>1</v>
      </c>
      <c r="G3971" s="4">
        <f t="shared" si="7240"/>
        <v>1</v>
      </c>
      <c r="H3971" s="12">
        <f>H3960</f>
        <v>3.1588199331870714</v>
      </c>
      <c r="I3971" s="12">
        <f t="shared" ref="I3971:K3971" si="7241">I3960</f>
        <v>0.3603723366337005</v>
      </c>
      <c r="J3971" s="12">
        <f t="shared" si="7241"/>
        <v>2.8697858904742062</v>
      </c>
      <c r="K3971" s="12">
        <f t="shared" si="7241"/>
        <v>-7.5219211078516812E-2</v>
      </c>
      <c r="L3971" s="4">
        <f t="shared" si="7224"/>
        <v>5.9533866125827606</v>
      </c>
      <c r="M3971" s="11">
        <f t="shared" si="7225"/>
        <v>0.99740969662415413</v>
      </c>
      <c r="N3971" s="12">
        <f t="shared" si="7226"/>
        <v>6.7096715789185127E-6</v>
      </c>
      <c r="O3971" s="12">
        <f t="shared" si="7227"/>
        <v>-1.3384582987953646E-5</v>
      </c>
      <c r="P3971" s="12">
        <f t="shared" si="7219"/>
        <v>0</v>
      </c>
      <c r="Q3971" s="12">
        <f t="shared" si="7220"/>
        <v>-1.3384582987953646E-5</v>
      </c>
      <c r="R3971" s="12">
        <f t="shared" si="7221"/>
        <v>-1.3384582987953646E-5</v>
      </c>
      <c r="S3971" s="4">
        <f t="shared" si="7228"/>
        <v>1</v>
      </c>
      <c r="T3971" s="15" t="str">
        <f t="shared" si="7229"/>
        <v>OK</v>
      </c>
    </row>
    <row r="3972" spans="1:20" x14ac:dyDescent="0.25">
      <c r="A3972" t="s">
        <v>39</v>
      </c>
      <c r="B3972" t="s">
        <v>36</v>
      </c>
      <c r="C3972" s="4">
        <f t="shared" ref="C3972:G3972" si="7242">C3954</f>
        <v>0</v>
      </c>
      <c r="D3972" s="4">
        <f t="shared" si="7242"/>
        <v>-1</v>
      </c>
      <c r="E3972" s="4">
        <f t="shared" si="7242"/>
        <v>0</v>
      </c>
      <c r="F3972" s="4">
        <f t="shared" si="7242"/>
        <v>-1</v>
      </c>
      <c r="G3972" s="4">
        <f t="shared" si="7242"/>
        <v>0</v>
      </c>
      <c r="H3972" s="12">
        <f>H3960</f>
        <v>3.1588199331870714</v>
      </c>
      <c r="I3972" s="12">
        <f t="shared" ref="I3972:K3972" si="7243">I3960</f>
        <v>0.3603723366337005</v>
      </c>
      <c r="J3972" s="12">
        <f t="shared" si="7243"/>
        <v>2.8697858904742062</v>
      </c>
      <c r="K3972" s="12">
        <f t="shared" si="7243"/>
        <v>-7.5219211078516812E-2</v>
      </c>
      <c r="L3972" s="4">
        <f t="shared" si="7224"/>
        <v>-6.0286058236612776</v>
      </c>
      <c r="M3972" s="11">
        <f t="shared" si="7225"/>
        <v>2.4030613858867251E-3</v>
      </c>
      <c r="N3972" s="12">
        <f t="shared" si="7226"/>
        <v>5.7747040243398281E-6</v>
      </c>
      <c r="O3972" s="12">
        <f t="shared" si="7227"/>
        <v>-1.1521654112168024E-5</v>
      </c>
      <c r="P3972" s="12">
        <f t="shared" si="7219"/>
        <v>0</v>
      </c>
      <c r="Q3972" s="12">
        <f t="shared" si="7220"/>
        <v>-1.1521654112168024E-5</v>
      </c>
      <c r="R3972" s="12">
        <f t="shared" si="7221"/>
        <v>0</v>
      </c>
      <c r="S3972" s="4">
        <f t="shared" si="7228"/>
        <v>0</v>
      </c>
      <c r="T3972" s="15" t="str">
        <f t="shared" si="7229"/>
        <v>OK</v>
      </c>
    </row>
    <row r="3973" spans="1:20" x14ac:dyDescent="0.25">
      <c r="A3973" t="s">
        <v>40</v>
      </c>
      <c r="B3973" t="s">
        <v>33</v>
      </c>
      <c r="C3973" s="4">
        <f t="shared" ref="C3973:G3973" si="7244">C3955</f>
        <v>1</v>
      </c>
      <c r="D3973" s="4">
        <f t="shared" si="7244"/>
        <v>1</v>
      </c>
      <c r="E3973" s="4">
        <f t="shared" si="7244"/>
        <v>1</v>
      </c>
      <c r="F3973" s="4">
        <f t="shared" si="7244"/>
        <v>1</v>
      </c>
      <c r="G3973" s="4">
        <f t="shared" si="7244"/>
        <v>0</v>
      </c>
      <c r="H3973" s="12">
        <f>H3960</f>
        <v>3.1588199331870714</v>
      </c>
      <c r="I3973" s="12">
        <f t="shared" ref="I3973:K3973" si="7245">I3960</f>
        <v>0.3603723366337005</v>
      </c>
      <c r="J3973" s="12">
        <f t="shared" si="7245"/>
        <v>2.8697858904742062</v>
      </c>
      <c r="K3973" s="12">
        <f t="shared" si="7245"/>
        <v>-7.5219211078516812E-2</v>
      </c>
      <c r="L3973" s="4">
        <f t="shared" si="7224"/>
        <v>6.388978160294978</v>
      </c>
      <c r="M3973" s="11">
        <f t="shared" si="7225"/>
        <v>0.9983228455857428</v>
      </c>
      <c r="N3973" s="12">
        <f t="shared" si="7226"/>
        <v>2.8128469292624052E-6</v>
      </c>
      <c r="O3973" s="12">
        <f t="shared" si="7227"/>
        <v>-5.6162587012367261E-6</v>
      </c>
      <c r="P3973" s="12">
        <f t="shared" si="7219"/>
        <v>-5.6162587012367261E-6</v>
      </c>
      <c r="Q3973" s="12">
        <f t="shared" si="7220"/>
        <v>-5.6162587012367261E-6</v>
      </c>
      <c r="R3973" s="12">
        <f t="shared" si="7221"/>
        <v>0</v>
      </c>
      <c r="S3973" s="4">
        <f t="shared" si="7228"/>
        <v>1</v>
      </c>
      <c r="T3973" s="15" t="str">
        <f t="shared" si="7229"/>
        <v>OK</v>
      </c>
    </row>
    <row r="3974" spans="1:20" x14ac:dyDescent="0.25">
      <c r="M3974" s="5" t="s">
        <v>47</v>
      </c>
      <c r="N3974" s="11">
        <f>AVERAGE(N3964:N3973)</f>
        <v>8.4046742456984837E-4</v>
      </c>
      <c r="O3974"/>
    </row>
    <row r="3975" spans="1:20" x14ac:dyDescent="0.25">
      <c r="H3975" t="s">
        <v>41</v>
      </c>
      <c r="I3975">
        <f>I3957</f>
        <v>3</v>
      </c>
      <c r="M3975"/>
      <c r="N3975" s="5" t="s">
        <v>46</v>
      </c>
      <c r="O3975" s="11">
        <f>AVERAGE(O3964:O3973)</f>
        <v>-7.3385620932407518E-4</v>
      </c>
      <c r="P3975" s="11">
        <f t="shared" ref="P3975:R3975" si="7246">AVERAGE(P3964:P3973)</f>
        <v>3.6012288566401135E-5</v>
      </c>
      <c r="Q3975" s="11">
        <f t="shared" si="7246"/>
        <v>-8.7292702629185813E-4</v>
      </c>
      <c r="R3975" s="11">
        <f t="shared" si="7246"/>
        <v>3.4427426794792678E-5</v>
      </c>
    </row>
    <row r="3976" spans="1:20" x14ac:dyDescent="0.25">
      <c r="M3976"/>
      <c r="N3976"/>
      <c r="O3976"/>
    </row>
    <row r="3977" spans="1:20" x14ac:dyDescent="0.25">
      <c r="M3977"/>
      <c r="N3977"/>
      <c r="O3977"/>
    </row>
    <row r="3978" spans="1:20" x14ac:dyDescent="0.25">
      <c r="H3978" s="13">
        <f>H3960-O3975*$I3975</f>
        <v>3.1610215018150436</v>
      </c>
      <c r="I3978" s="13">
        <f t="shared" ref="I3978" si="7247">I3960-P3975*$I3975</f>
        <v>0.36026429976800128</v>
      </c>
      <c r="J3978" s="13">
        <f t="shared" ref="J3978" si="7248">J3960-Q3975*$I3975</f>
        <v>2.8724046715530815</v>
      </c>
      <c r="K3978" s="13">
        <f t="shared" ref="K3978" si="7249">K3960-R3975*$I3975</f>
        <v>-7.5322493358901191E-2</v>
      </c>
      <c r="M3978"/>
      <c r="N3978"/>
      <c r="O3978"/>
    </row>
    <row r="3979" spans="1:20" x14ac:dyDescent="0.25">
      <c r="H3979" s="36" t="s">
        <v>18</v>
      </c>
      <c r="I3979" s="36"/>
      <c r="J3979" s="36"/>
      <c r="K3979" s="36"/>
      <c r="M3979"/>
      <c r="N3979"/>
      <c r="O3979" s="37" t="s">
        <v>23</v>
      </c>
      <c r="P3979" s="37"/>
      <c r="Q3979" s="37"/>
      <c r="R3979" s="37"/>
    </row>
    <row r="3980" spans="1:20" x14ac:dyDescent="0.25">
      <c r="A3980" s="14" t="s">
        <v>45</v>
      </c>
      <c r="B3980" s="14">
        <f>B3962+1</f>
        <v>221</v>
      </c>
      <c r="H3980" s="8" t="s">
        <v>19</v>
      </c>
      <c r="I3980" s="8" t="s">
        <v>20</v>
      </c>
      <c r="J3980" s="8" t="s">
        <v>22</v>
      </c>
      <c r="K3980" s="8" t="s">
        <v>21</v>
      </c>
      <c r="M3980"/>
      <c r="N3980"/>
      <c r="O3980" s="8" t="s">
        <v>24</v>
      </c>
      <c r="P3980" s="8" t="s">
        <v>25</v>
      </c>
      <c r="Q3980" s="8" t="s">
        <v>26</v>
      </c>
      <c r="R3980" s="8" t="s">
        <v>27</v>
      </c>
    </row>
    <row r="3981" spans="1:20" ht="30" x14ac:dyDescent="0.25">
      <c r="A3981" s="6" t="s">
        <v>44</v>
      </c>
      <c r="B3981" s="6" t="s">
        <v>13</v>
      </c>
      <c r="C3981" s="7" t="s">
        <v>7</v>
      </c>
      <c r="D3981" s="6" t="s">
        <v>14</v>
      </c>
      <c r="E3981" s="6" t="s">
        <v>1</v>
      </c>
      <c r="F3981" s="6" t="s">
        <v>2</v>
      </c>
      <c r="G3981" s="6" t="s">
        <v>15</v>
      </c>
      <c r="H3981" s="9" t="s">
        <v>14</v>
      </c>
      <c r="I3981" s="9" t="s">
        <v>1</v>
      </c>
      <c r="J3981" s="9" t="s">
        <v>2</v>
      </c>
      <c r="K3981" s="9" t="s">
        <v>15</v>
      </c>
      <c r="L3981" s="6" t="s">
        <v>16</v>
      </c>
      <c r="M3981" s="6" t="s">
        <v>17</v>
      </c>
      <c r="N3981" s="6" t="s">
        <v>28</v>
      </c>
      <c r="O3981" s="9" t="s">
        <v>14</v>
      </c>
      <c r="P3981" s="9" t="s">
        <v>1</v>
      </c>
      <c r="Q3981" s="9" t="s">
        <v>2</v>
      </c>
      <c r="R3981" s="9" t="s">
        <v>15</v>
      </c>
      <c r="S3981" s="7" t="s">
        <v>42</v>
      </c>
      <c r="T3981" s="9" t="s">
        <v>43</v>
      </c>
    </row>
    <row r="3982" spans="1:20" x14ac:dyDescent="0.25">
      <c r="A3982" t="s">
        <v>39</v>
      </c>
      <c r="B3982" t="s">
        <v>29</v>
      </c>
      <c r="C3982" s="4">
        <f>C3964</f>
        <v>0</v>
      </c>
      <c r="D3982" s="4">
        <f t="shared" ref="D3982:G3982" si="7250">D3964</f>
        <v>-1</v>
      </c>
      <c r="E3982" s="4">
        <f t="shared" si="7250"/>
        <v>1</v>
      </c>
      <c r="F3982" s="4">
        <f t="shared" si="7250"/>
        <v>0</v>
      </c>
      <c r="G3982" s="4">
        <f t="shared" si="7250"/>
        <v>1</v>
      </c>
      <c r="H3982" s="12">
        <f>H3978</f>
        <v>3.1610215018150436</v>
      </c>
      <c r="I3982" s="12">
        <f t="shared" ref="I3982:K3982" si="7251">I3978</f>
        <v>0.36026429976800128</v>
      </c>
      <c r="J3982" s="12">
        <f t="shared" si="7251"/>
        <v>2.8724046715530815</v>
      </c>
      <c r="K3982" s="12">
        <f t="shared" si="7251"/>
        <v>-7.5322493358901191E-2</v>
      </c>
      <c r="L3982" s="4">
        <f>SUMPRODUCT(D3982:G3982,H3982:K3982)</f>
        <v>-2.8760796954059433</v>
      </c>
      <c r="M3982" s="11">
        <f>1/(1+EXP(-L3982))</f>
        <v>5.3348775980702076E-2</v>
      </c>
      <c r="N3982" s="12">
        <f>(M3982-C3982)^2</f>
        <v>2.8460918986391347E-3</v>
      </c>
      <c r="O3982" s="12">
        <f>2*D3982*$M3982*(1-$M3982)*($M3982-$C3982)</f>
        <v>-5.3885127590362885E-3</v>
      </c>
      <c r="P3982" s="12">
        <f t="shared" ref="P3982:P3991" si="7252">2*E3982*$M3982*(1-$M3982)*($M3982-$C3982)</f>
        <v>5.3885127590362885E-3</v>
      </c>
      <c r="Q3982" s="12">
        <f t="shared" ref="Q3982:Q3991" si="7253">2*F3982*$M3982*(1-$M3982)*($M3982-$C3982)</f>
        <v>0</v>
      </c>
      <c r="R3982" s="12">
        <f t="shared" ref="R3982:R3991" si="7254">2*G3982*$M3982*(1-$M3982)*($M3982-$C3982)</f>
        <v>5.3885127590362885E-3</v>
      </c>
      <c r="S3982" s="4">
        <f>IF(M3982&gt;0.5,1,0)</f>
        <v>0</v>
      </c>
      <c r="T3982" s="15" t="str">
        <f>IF(S3982=C3982,"OK","FAUX")</f>
        <v>OK</v>
      </c>
    </row>
    <row r="3983" spans="1:20" x14ac:dyDescent="0.25">
      <c r="A3983" t="s">
        <v>40</v>
      </c>
      <c r="B3983" t="s">
        <v>34</v>
      </c>
      <c r="C3983" s="4">
        <f t="shared" ref="C3983:G3983" si="7255">C3965</f>
        <v>1</v>
      </c>
      <c r="D3983" s="4">
        <f t="shared" si="7255"/>
        <v>0</v>
      </c>
      <c r="E3983" s="4">
        <f t="shared" si="7255"/>
        <v>1</v>
      </c>
      <c r="F3983" s="4">
        <f t="shared" si="7255"/>
        <v>1</v>
      </c>
      <c r="G3983" s="4">
        <f t="shared" si="7255"/>
        <v>1</v>
      </c>
      <c r="H3983" s="12">
        <f>H3978</f>
        <v>3.1610215018150436</v>
      </c>
      <c r="I3983" s="12">
        <f t="shared" ref="I3983:K3983" si="7256">I3978</f>
        <v>0.36026429976800128</v>
      </c>
      <c r="J3983" s="12">
        <f t="shared" si="7256"/>
        <v>2.8724046715530815</v>
      </c>
      <c r="K3983" s="12">
        <f t="shared" si="7256"/>
        <v>-7.5322493358901191E-2</v>
      </c>
      <c r="L3983" s="4">
        <f t="shared" ref="L3983:L3991" si="7257">SUMPRODUCT(D3983:G3983,H3983:K3983)</f>
        <v>3.1573464779621818</v>
      </c>
      <c r="M3983" s="11">
        <f t="shared" ref="M3983:M3991" si="7258">1/(1+EXP(-L3983))</f>
        <v>0.95919721956343207</v>
      </c>
      <c r="N3983" s="12">
        <f t="shared" ref="N3983:N3991" si="7259">(M3983-C3983)^2</f>
        <v>1.6648668913547707E-3</v>
      </c>
      <c r="O3983" s="12">
        <f t="shared" ref="O3983:O3991" si="7260">2*D3983*$M3983*(1-$M3983)*($M3983-$C3983)</f>
        <v>0</v>
      </c>
      <c r="P3983" s="12">
        <f t="shared" si="7252"/>
        <v>-3.1938713862614213E-3</v>
      </c>
      <c r="Q3983" s="12">
        <f t="shared" si="7253"/>
        <v>-3.1938713862614213E-3</v>
      </c>
      <c r="R3983" s="12">
        <f t="shared" si="7254"/>
        <v>-3.1938713862614213E-3</v>
      </c>
      <c r="S3983" s="4">
        <f t="shared" ref="S3983:S3991" si="7261">IF(M3983&gt;0.5,1,0)</f>
        <v>1</v>
      </c>
      <c r="T3983" s="15" t="str">
        <f t="shared" ref="T3983:T3991" si="7262">IF(S3983=C3983,"OK","FAUX")</f>
        <v>OK</v>
      </c>
    </row>
    <row r="3984" spans="1:20" x14ac:dyDescent="0.25">
      <c r="A3984" t="s">
        <v>39</v>
      </c>
      <c r="B3984" t="s">
        <v>35</v>
      </c>
      <c r="C3984" s="4">
        <f t="shared" ref="C3984:G3984" si="7263">C3966</f>
        <v>0</v>
      </c>
      <c r="D3984" s="4">
        <f t="shared" si="7263"/>
        <v>-1</v>
      </c>
      <c r="E3984" s="4">
        <f t="shared" si="7263"/>
        <v>1</v>
      </c>
      <c r="F3984" s="4">
        <f t="shared" si="7263"/>
        <v>-1</v>
      </c>
      <c r="G3984" s="4">
        <f t="shared" si="7263"/>
        <v>0</v>
      </c>
      <c r="H3984" s="12">
        <f>H3978</f>
        <v>3.1610215018150436</v>
      </c>
      <c r="I3984" s="12">
        <f t="shared" ref="I3984:K3984" si="7264">I3978</f>
        <v>0.36026429976800128</v>
      </c>
      <c r="J3984" s="12">
        <f t="shared" si="7264"/>
        <v>2.8724046715530815</v>
      </c>
      <c r="K3984" s="12">
        <f t="shared" si="7264"/>
        <v>-7.5322493358901191E-2</v>
      </c>
      <c r="L3984" s="4">
        <f t="shared" si="7257"/>
        <v>-5.6731618736001241</v>
      </c>
      <c r="M3984" s="11">
        <f t="shared" si="7258"/>
        <v>3.4252084032355564E-3</v>
      </c>
      <c r="N3984" s="12">
        <f t="shared" si="7259"/>
        <v>1.173205260559547E-5</v>
      </c>
      <c r="O3984" s="12">
        <f t="shared" si="7260"/>
        <v>-2.3383735760847165E-5</v>
      </c>
      <c r="P3984" s="12">
        <f t="shared" si="7252"/>
        <v>2.3383735760847165E-5</v>
      </c>
      <c r="Q3984" s="12">
        <f t="shared" si="7253"/>
        <v>-2.3383735760847165E-5</v>
      </c>
      <c r="R3984" s="12">
        <f t="shared" si="7254"/>
        <v>0</v>
      </c>
      <c r="S3984" s="4">
        <f t="shared" si="7261"/>
        <v>0</v>
      </c>
      <c r="T3984" s="15" t="str">
        <f t="shared" si="7262"/>
        <v>OK</v>
      </c>
    </row>
    <row r="3985" spans="1:20" x14ac:dyDescent="0.25">
      <c r="A3985" t="s">
        <v>39</v>
      </c>
      <c r="B3985" t="s">
        <v>37</v>
      </c>
      <c r="C3985" s="4">
        <f t="shared" ref="C3985:G3985" si="7265">C3967</f>
        <v>0</v>
      </c>
      <c r="D3985" s="4">
        <f t="shared" si="7265"/>
        <v>-1</v>
      </c>
      <c r="E3985" s="4">
        <f t="shared" si="7265"/>
        <v>0</v>
      </c>
      <c r="F3985" s="4">
        <f t="shared" si="7265"/>
        <v>-1</v>
      </c>
      <c r="G3985" s="4">
        <f t="shared" si="7265"/>
        <v>1</v>
      </c>
      <c r="H3985" s="12">
        <f>H3978</f>
        <v>3.1610215018150436</v>
      </c>
      <c r="I3985" s="12">
        <f t="shared" ref="I3985:K3985" si="7266">I3978</f>
        <v>0.36026429976800128</v>
      </c>
      <c r="J3985" s="12">
        <f t="shared" si="7266"/>
        <v>2.8724046715530815</v>
      </c>
      <c r="K3985" s="12">
        <f t="shared" si="7266"/>
        <v>-7.5322493358901191E-2</v>
      </c>
      <c r="L3985" s="4">
        <f t="shared" si="7257"/>
        <v>-6.1087486667270268</v>
      </c>
      <c r="M3985" s="11">
        <f t="shared" si="7258"/>
        <v>2.2183989655114849E-3</v>
      </c>
      <c r="N3985" s="12">
        <f t="shared" si="7259"/>
        <v>4.9212939701824261E-6</v>
      </c>
      <c r="O3985" s="12">
        <f t="shared" si="7260"/>
        <v>-9.8207531534599904E-6</v>
      </c>
      <c r="P3985" s="12">
        <f t="shared" si="7252"/>
        <v>0</v>
      </c>
      <c r="Q3985" s="12">
        <f t="shared" si="7253"/>
        <v>-9.8207531534599904E-6</v>
      </c>
      <c r="R3985" s="12">
        <f t="shared" si="7254"/>
        <v>9.8207531534599904E-6</v>
      </c>
      <c r="S3985" s="4">
        <f t="shared" si="7261"/>
        <v>0</v>
      </c>
      <c r="T3985" s="15" t="str">
        <f t="shared" si="7262"/>
        <v>OK</v>
      </c>
    </row>
    <row r="3986" spans="1:20" x14ac:dyDescent="0.25">
      <c r="A3986" t="s">
        <v>40</v>
      </c>
      <c r="B3986" t="s">
        <v>32</v>
      </c>
      <c r="C3986" s="4">
        <f t="shared" ref="C3986:G3986" si="7267">C3968</f>
        <v>1</v>
      </c>
      <c r="D3986" s="4">
        <f t="shared" si="7267"/>
        <v>1</v>
      </c>
      <c r="E3986" s="4">
        <f t="shared" si="7267"/>
        <v>1</v>
      </c>
      <c r="F3986" s="4">
        <f t="shared" si="7267"/>
        <v>0</v>
      </c>
      <c r="G3986" s="4">
        <f t="shared" si="7267"/>
        <v>1</v>
      </c>
      <c r="H3986" s="12">
        <f>H3978</f>
        <v>3.1610215018150436</v>
      </c>
      <c r="I3986" s="12">
        <f t="shared" ref="I3986:K3986" si="7268">I3978</f>
        <v>0.36026429976800128</v>
      </c>
      <c r="J3986" s="12">
        <f t="shared" si="7268"/>
        <v>2.8724046715530815</v>
      </c>
      <c r="K3986" s="12">
        <f t="shared" si="7268"/>
        <v>-7.5322493358901191E-2</v>
      </c>
      <c r="L3986" s="4">
        <f t="shared" si="7257"/>
        <v>3.4459633082241439</v>
      </c>
      <c r="M3986" s="11">
        <f t="shared" si="7258"/>
        <v>0.96911052957845212</v>
      </c>
      <c r="N3986" s="12">
        <f t="shared" si="7259"/>
        <v>9.5415938292368148E-4</v>
      </c>
      <c r="O3986" s="12">
        <f t="shared" si="7260"/>
        <v>-1.849371809774836E-3</v>
      </c>
      <c r="P3986" s="12">
        <f t="shared" si="7252"/>
        <v>-1.849371809774836E-3</v>
      </c>
      <c r="Q3986" s="12">
        <f t="shared" si="7253"/>
        <v>0</v>
      </c>
      <c r="R3986" s="12">
        <f t="shared" si="7254"/>
        <v>-1.849371809774836E-3</v>
      </c>
      <c r="S3986" s="4">
        <f t="shared" si="7261"/>
        <v>1</v>
      </c>
      <c r="T3986" s="15" t="str">
        <f t="shared" si="7262"/>
        <v>OK</v>
      </c>
    </row>
    <row r="3987" spans="1:20" x14ac:dyDescent="0.25">
      <c r="A3987" t="s">
        <v>40</v>
      </c>
      <c r="B3987" t="s">
        <v>38</v>
      </c>
      <c r="C3987" s="4">
        <f t="shared" ref="C3987:G3987" si="7269">C3969</f>
        <v>1</v>
      </c>
      <c r="D3987" s="4">
        <f t="shared" si="7269"/>
        <v>1</v>
      </c>
      <c r="E3987" s="4">
        <f t="shared" si="7269"/>
        <v>1</v>
      </c>
      <c r="F3987" s="4">
        <f t="shared" si="7269"/>
        <v>1</v>
      </c>
      <c r="G3987" s="4">
        <f t="shared" si="7269"/>
        <v>0</v>
      </c>
      <c r="H3987" s="12">
        <f>H3978</f>
        <v>3.1610215018150436</v>
      </c>
      <c r="I3987" s="12">
        <f t="shared" ref="I3987:K3987" si="7270">I3978</f>
        <v>0.36026429976800128</v>
      </c>
      <c r="J3987" s="12">
        <f t="shared" si="7270"/>
        <v>2.8724046715530815</v>
      </c>
      <c r="K3987" s="12">
        <f t="shared" si="7270"/>
        <v>-7.5322493358901191E-2</v>
      </c>
      <c r="L3987" s="4">
        <f t="shared" si="7257"/>
        <v>6.393690473136127</v>
      </c>
      <c r="M3987" s="11">
        <f t="shared" si="7258"/>
        <v>0.9983307171081176</v>
      </c>
      <c r="N3987" s="12">
        <f t="shared" si="7259"/>
        <v>2.7865053731312531E-6</v>
      </c>
      <c r="O3987" s="12">
        <f t="shared" si="7260"/>
        <v>-5.5637078147674935E-6</v>
      </c>
      <c r="P3987" s="12">
        <f t="shared" si="7252"/>
        <v>-5.5637078147674935E-6</v>
      </c>
      <c r="Q3987" s="12">
        <f t="shared" si="7253"/>
        <v>-5.5637078147674935E-6</v>
      </c>
      <c r="R3987" s="12">
        <f t="shared" si="7254"/>
        <v>0</v>
      </c>
      <c r="S3987" s="4">
        <f t="shared" si="7261"/>
        <v>1</v>
      </c>
      <c r="T3987" s="15" t="str">
        <f t="shared" si="7262"/>
        <v>OK</v>
      </c>
    </row>
    <row r="3988" spans="1:20" x14ac:dyDescent="0.25">
      <c r="A3988" t="s">
        <v>39</v>
      </c>
      <c r="B3988" t="s">
        <v>31</v>
      </c>
      <c r="C3988" s="4">
        <f t="shared" ref="C3988:G3988" si="7271">C3970</f>
        <v>0</v>
      </c>
      <c r="D3988" s="4">
        <f t="shared" si="7271"/>
        <v>0</v>
      </c>
      <c r="E3988" s="4">
        <f t="shared" si="7271"/>
        <v>0</v>
      </c>
      <c r="F3988" s="4">
        <f t="shared" si="7271"/>
        <v>-1</v>
      </c>
      <c r="G3988" s="4">
        <f t="shared" si="7271"/>
        <v>0</v>
      </c>
      <c r="H3988" s="12">
        <f>H3978</f>
        <v>3.1610215018150436</v>
      </c>
      <c r="I3988" s="12">
        <f t="shared" ref="I3988:K3988" si="7272">I3978</f>
        <v>0.36026429976800128</v>
      </c>
      <c r="J3988" s="12">
        <f t="shared" si="7272"/>
        <v>2.8724046715530815</v>
      </c>
      <c r="K3988" s="12">
        <f t="shared" si="7272"/>
        <v>-7.5322493358901191E-2</v>
      </c>
      <c r="L3988" s="4">
        <f t="shared" si="7257"/>
        <v>-2.8724046715530815</v>
      </c>
      <c r="M3988" s="11">
        <f t="shared" si="7258"/>
        <v>5.3534679492150225E-2</v>
      </c>
      <c r="N3988" s="12">
        <f t="shared" si="7259"/>
        <v>2.86596190832725E-3</v>
      </c>
      <c r="O3988" s="12">
        <f t="shared" si="7260"/>
        <v>0</v>
      </c>
      <c r="P3988" s="12">
        <f t="shared" si="7252"/>
        <v>0</v>
      </c>
      <c r="Q3988" s="12">
        <f t="shared" si="7253"/>
        <v>-5.4250671122564788E-3</v>
      </c>
      <c r="R3988" s="12">
        <f t="shared" si="7254"/>
        <v>0</v>
      </c>
      <c r="S3988" s="4">
        <f t="shared" si="7261"/>
        <v>0</v>
      </c>
      <c r="T3988" s="15" t="str">
        <f t="shared" si="7262"/>
        <v>OK</v>
      </c>
    </row>
    <row r="3989" spans="1:20" x14ac:dyDescent="0.25">
      <c r="A3989" t="s">
        <v>40</v>
      </c>
      <c r="B3989" t="s">
        <v>30</v>
      </c>
      <c r="C3989" s="4">
        <f t="shared" ref="C3989:G3989" si="7273">C3971</f>
        <v>1</v>
      </c>
      <c r="D3989" s="4">
        <f t="shared" si="7273"/>
        <v>1</v>
      </c>
      <c r="E3989" s="4">
        <f t="shared" si="7273"/>
        <v>0</v>
      </c>
      <c r="F3989" s="4">
        <f t="shared" si="7273"/>
        <v>1</v>
      </c>
      <c r="G3989" s="4">
        <f t="shared" si="7273"/>
        <v>1</v>
      </c>
      <c r="H3989" s="12">
        <f>H3978</f>
        <v>3.1610215018150436</v>
      </c>
      <c r="I3989" s="12">
        <f t="shared" ref="I3989:K3989" si="7274">I3978</f>
        <v>0.36026429976800128</v>
      </c>
      <c r="J3989" s="12">
        <f t="shared" si="7274"/>
        <v>2.8724046715530815</v>
      </c>
      <c r="K3989" s="12">
        <f t="shared" si="7274"/>
        <v>-7.5322493358901191E-2</v>
      </c>
      <c r="L3989" s="4">
        <f t="shared" si="7257"/>
        <v>5.9581036800092244</v>
      </c>
      <c r="M3989" s="11">
        <f t="shared" si="7258"/>
        <v>0.9974218550597943</v>
      </c>
      <c r="N3989" s="12">
        <f t="shared" si="7259"/>
        <v>6.646831332708229E-6</v>
      </c>
      <c r="O3989" s="12">
        <f t="shared" si="7260"/>
        <v>-1.3259389676278813E-5</v>
      </c>
      <c r="P3989" s="12">
        <f t="shared" si="7252"/>
        <v>0</v>
      </c>
      <c r="Q3989" s="12">
        <f t="shared" si="7253"/>
        <v>-1.3259389676278813E-5</v>
      </c>
      <c r="R3989" s="12">
        <f t="shared" si="7254"/>
        <v>-1.3259389676278813E-5</v>
      </c>
      <c r="S3989" s="4">
        <f t="shared" si="7261"/>
        <v>1</v>
      </c>
      <c r="T3989" s="15" t="str">
        <f t="shared" si="7262"/>
        <v>OK</v>
      </c>
    </row>
    <row r="3990" spans="1:20" x14ac:dyDescent="0.25">
      <c r="A3990" t="s">
        <v>39</v>
      </c>
      <c r="B3990" t="s">
        <v>36</v>
      </c>
      <c r="C3990" s="4">
        <f t="shared" ref="C3990:G3990" si="7275">C3972</f>
        <v>0</v>
      </c>
      <c r="D3990" s="4">
        <f t="shared" si="7275"/>
        <v>-1</v>
      </c>
      <c r="E3990" s="4">
        <f t="shared" si="7275"/>
        <v>0</v>
      </c>
      <c r="F3990" s="4">
        <f t="shared" si="7275"/>
        <v>-1</v>
      </c>
      <c r="G3990" s="4">
        <f t="shared" si="7275"/>
        <v>0</v>
      </c>
      <c r="H3990" s="12">
        <f>H3978</f>
        <v>3.1610215018150436</v>
      </c>
      <c r="I3990" s="12">
        <f t="shared" ref="I3990:K3990" si="7276">I3978</f>
        <v>0.36026429976800128</v>
      </c>
      <c r="J3990" s="12">
        <f t="shared" si="7276"/>
        <v>2.8724046715530815</v>
      </c>
      <c r="K3990" s="12">
        <f t="shared" si="7276"/>
        <v>-7.5322493358901191E-2</v>
      </c>
      <c r="L3990" s="4">
        <f t="shared" si="7257"/>
        <v>-6.0334261733681256</v>
      </c>
      <c r="M3990" s="11">
        <f t="shared" si="7258"/>
        <v>2.391533299222454E-3</v>
      </c>
      <c r="N3990" s="12">
        <f t="shared" si="7259"/>
        <v>5.7194315212898362E-6</v>
      </c>
      <c r="O3990" s="12">
        <f t="shared" si="7260"/>
        <v>-1.1411506620708097E-5</v>
      </c>
      <c r="P3990" s="12">
        <f t="shared" si="7252"/>
        <v>0</v>
      </c>
      <c r="Q3990" s="12">
        <f t="shared" si="7253"/>
        <v>-1.1411506620708097E-5</v>
      </c>
      <c r="R3990" s="12">
        <f t="shared" si="7254"/>
        <v>0</v>
      </c>
      <c r="S3990" s="4">
        <f t="shared" si="7261"/>
        <v>0</v>
      </c>
      <c r="T3990" s="15" t="str">
        <f t="shared" si="7262"/>
        <v>OK</v>
      </c>
    </row>
    <row r="3991" spans="1:20" x14ac:dyDescent="0.25">
      <c r="A3991" t="s">
        <v>40</v>
      </c>
      <c r="B3991" t="s">
        <v>33</v>
      </c>
      <c r="C3991" s="4">
        <f t="shared" ref="C3991:G3991" si="7277">C3973</f>
        <v>1</v>
      </c>
      <c r="D3991" s="4">
        <f t="shared" si="7277"/>
        <v>1</v>
      </c>
      <c r="E3991" s="4">
        <f t="shared" si="7277"/>
        <v>1</v>
      </c>
      <c r="F3991" s="4">
        <f t="shared" si="7277"/>
        <v>1</v>
      </c>
      <c r="G3991" s="4">
        <f t="shared" si="7277"/>
        <v>0</v>
      </c>
      <c r="H3991" s="12">
        <f>H3978</f>
        <v>3.1610215018150436</v>
      </c>
      <c r="I3991" s="12">
        <f t="shared" ref="I3991:K3991" si="7278">I3978</f>
        <v>0.36026429976800128</v>
      </c>
      <c r="J3991" s="12">
        <f t="shared" si="7278"/>
        <v>2.8724046715530815</v>
      </c>
      <c r="K3991" s="12">
        <f t="shared" si="7278"/>
        <v>-7.5322493358901191E-2</v>
      </c>
      <c r="L3991" s="4">
        <f t="shared" si="7257"/>
        <v>6.393690473136127</v>
      </c>
      <c r="M3991" s="11">
        <f t="shared" si="7258"/>
        <v>0.9983307171081176</v>
      </c>
      <c r="N3991" s="12">
        <f t="shared" si="7259"/>
        <v>2.7865053731312531E-6</v>
      </c>
      <c r="O3991" s="12">
        <f t="shared" si="7260"/>
        <v>-5.5637078147674935E-6</v>
      </c>
      <c r="P3991" s="12">
        <f t="shared" si="7252"/>
        <v>-5.5637078147674935E-6</v>
      </c>
      <c r="Q3991" s="12">
        <f t="shared" si="7253"/>
        <v>-5.5637078147674935E-6</v>
      </c>
      <c r="R3991" s="12">
        <f t="shared" si="7254"/>
        <v>0</v>
      </c>
      <c r="S3991" s="4">
        <f t="shared" si="7261"/>
        <v>1</v>
      </c>
      <c r="T3991" s="15" t="str">
        <f t="shared" si="7262"/>
        <v>OK</v>
      </c>
    </row>
    <row r="3992" spans="1:20" x14ac:dyDescent="0.25">
      <c r="M3992" s="5" t="s">
        <v>47</v>
      </c>
      <c r="N3992" s="11">
        <f>AVERAGE(N3982:N3991)</f>
        <v>8.3656727014208771E-4</v>
      </c>
      <c r="O3992"/>
    </row>
    <row r="3993" spans="1:20" x14ac:dyDescent="0.25">
      <c r="H3993" t="s">
        <v>41</v>
      </c>
      <c r="I3993">
        <f>I3975</f>
        <v>3</v>
      </c>
      <c r="M3993"/>
      <c r="N3993" s="5" t="s">
        <v>46</v>
      </c>
      <c r="O3993" s="11">
        <f>AVERAGE(O3982:O3991)</f>
        <v>-7.3068873696519542E-4</v>
      </c>
      <c r="P3993" s="11">
        <f t="shared" ref="P3993:R3993" si="7279">AVERAGE(P3982:P3991)</f>
        <v>3.5752588313134346E-5</v>
      </c>
      <c r="Q3993" s="11">
        <f t="shared" si="7279"/>
        <v>-8.6879412993587303E-4</v>
      </c>
      <c r="R3993" s="11">
        <f t="shared" si="7279"/>
        <v>3.4183092647721236E-5</v>
      </c>
    </row>
    <row r="3994" spans="1:20" x14ac:dyDescent="0.25">
      <c r="M3994"/>
      <c r="N3994"/>
      <c r="O3994"/>
    </row>
    <row r="3995" spans="1:20" x14ac:dyDescent="0.25">
      <c r="M3995"/>
      <c r="N3995"/>
      <c r="O3995"/>
    </row>
    <row r="3996" spans="1:20" x14ac:dyDescent="0.25">
      <c r="H3996" s="13">
        <f>H3978-O3993*$I3993</f>
        <v>3.163213568025939</v>
      </c>
      <c r="I3996" s="13">
        <f t="shared" ref="I3996" si="7280">I3978-P3993*$I3993</f>
        <v>0.36015704200306187</v>
      </c>
      <c r="J3996" s="13">
        <f t="shared" ref="J3996" si="7281">J3978-Q3993*$I3993</f>
        <v>2.875011053942889</v>
      </c>
      <c r="K3996" s="13">
        <f t="shared" ref="K3996" si="7282">K3978-R3993*$I3993</f>
        <v>-7.5425042636844353E-2</v>
      </c>
      <c r="M3996"/>
      <c r="N3996"/>
      <c r="O3996"/>
    </row>
    <row r="3997" spans="1:20" x14ac:dyDescent="0.25">
      <c r="H3997" s="36" t="s">
        <v>18</v>
      </c>
      <c r="I3997" s="36"/>
      <c r="J3997" s="36"/>
      <c r="K3997" s="36"/>
      <c r="M3997"/>
      <c r="N3997"/>
      <c r="O3997" s="37" t="s">
        <v>23</v>
      </c>
      <c r="P3997" s="37"/>
      <c r="Q3997" s="37"/>
      <c r="R3997" s="37"/>
    </row>
    <row r="3998" spans="1:20" x14ac:dyDescent="0.25">
      <c r="A3998" s="14" t="s">
        <v>45</v>
      </c>
      <c r="B3998" s="14">
        <f>B3980+1</f>
        <v>222</v>
      </c>
      <c r="H3998" s="8" t="s">
        <v>19</v>
      </c>
      <c r="I3998" s="8" t="s">
        <v>20</v>
      </c>
      <c r="J3998" s="8" t="s">
        <v>22</v>
      </c>
      <c r="K3998" s="8" t="s">
        <v>21</v>
      </c>
      <c r="M3998"/>
      <c r="N3998"/>
      <c r="O3998" s="8" t="s">
        <v>24</v>
      </c>
      <c r="P3998" s="8" t="s">
        <v>25</v>
      </c>
      <c r="Q3998" s="8" t="s">
        <v>26</v>
      </c>
      <c r="R3998" s="8" t="s">
        <v>27</v>
      </c>
    </row>
    <row r="3999" spans="1:20" ht="30" x14ac:dyDescent="0.25">
      <c r="A3999" s="6" t="s">
        <v>44</v>
      </c>
      <c r="B3999" s="6" t="s">
        <v>13</v>
      </c>
      <c r="C3999" s="7" t="s">
        <v>7</v>
      </c>
      <c r="D3999" s="6" t="s">
        <v>14</v>
      </c>
      <c r="E3999" s="6" t="s">
        <v>1</v>
      </c>
      <c r="F3999" s="6" t="s">
        <v>2</v>
      </c>
      <c r="G3999" s="6" t="s">
        <v>15</v>
      </c>
      <c r="H3999" s="9" t="s">
        <v>14</v>
      </c>
      <c r="I3999" s="9" t="s">
        <v>1</v>
      </c>
      <c r="J3999" s="9" t="s">
        <v>2</v>
      </c>
      <c r="K3999" s="9" t="s">
        <v>15</v>
      </c>
      <c r="L3999" s="6" t="s">
        <v>16</v>
      </c>
      <c r="M3999" s="6" t="s">
        <v>17</v>
      </c>
      <c r="N3999" s="6" t="s">
        <v>28</v>
      </c>
      <c r="O3999" s="9" t="s">
        <v>14</v>
      </c>
      <c r="P3999" s="9" t="s">
        <v>1</v>
      </c>
      <c r="Q3999" s="9" t="s">
        <v>2</v>
      </c>
      <c r="R3999" s="9" t="s">
        <v>15</v>
      </c>
      <c r="S3999" s="7" t="s">
        <v>42</v>
      </c>
      <c r="T3999" s="9" t="s">
        <v>43</v>
      </c>
    </row>
    <row r="4000" spans="1:20" x14ac:dyDescent="0.25">
      <c r="A4000" t="s">
        <v>39</v>
      </c>
      <c r="B4000" t="s">
        <v>29</v>
      </c>
      <c r="C4000" s="4">
        <f>C3982</f>
        <v>0</v>
      </c>
      <c r="D4000" s="4">
        <f t="shared" ref="D4000:G4000" si="7283">D3982</f>
        <v>-1</v>
      </c>
      <c r="E4000" s="4">
        <f t="shared" si="7283"/>
        <v>1</v>
      </c>
      <c r="F4000" s="4">
        <f t="shared" si="7283"/>
        <v>0</v>
      </c>
      <c r="G4000" s="4">
        <f t="shared" si="7283"/>
        <v>1</v>
      </c>
      <c r="H4000" s="12">
        <f>H3996</f>
        <v>3.163213568025939</v>
      </c>
      <c r="I4000" s="12">
        <f t="shared" ref="I4000:K4000" si="7284">I3996</f>
        <v>0.36015704200306187</v>
      </c>
      <c r="J4000" s="12">
        <f t="shared" si="7284"/>
        <v>2.875011053942889</v>
      </c>
      <c r="K4000" s="12">
        <f t="shared" si="7284"/>
        <v>-7.5425042636844353E-2</v>
      </c>
      <c r="L4000" s="4">
        <f>SUMPRODUCT(D4000:G4000,H4000:K4000)</f>
        <v>-2.8784815686597214</v>
      </c>
      <c r="M4000" s="11">
        <f>1/(1+EXP(-L4000))</f>
        <v>5.3227604985013451E-2</v>
      </c>
      <c r="N4000" s="12">
        <f>(M4000-C4000)^2</f>
        <v>2.8331779324406287E-3</v>
      </c>
      <c r="O4000" s="12">
        <f>2*D4000*$M4000*(1-$M4000)*($M4000-$C4000)</f>
        <v>-5.3647493132008431E-3</v>
      </c>
      <c r="P4000" s="12">
        <f t="shared" ref="P4000:P4009" si="7285">2*E4000*$M4000*(1-$M4000)*($M4000-$C4000)</f>
        <v>5.3647493132008431E-3</v>
      </c>
      <c r="Q4000" s="12">
        <f t="shared" ref="Q4000:Q4009" si="7286">2*F4000*$M4000*(1-$M4000)*($M4000-$C4000)</f>
        <v>0</v>
      </c>
      <c r="R4000" s="12">
        <f t="shared" ref="R4000:R4009" si="7287">2*G4000*$M4000*(1-$M4000)*($M4000-$C4000)</f>
        <v>5.3647493132008431E-3</v>
      </c>
      <c r="S4000" s="4">
        <f>IF(M4000&gt;0.5,1,0)</f>
        <v>0</v>
      </c>
      <c r="T4000" s="15" t="str">
        <f>IF(S4000=C4000,"OK","FAUX")</f>
        <v>OK</v>
      </c>
    </row>
    <row r="4001" spans="1:20" x14ac:dyDescent="0.25">
      <c r="A4001" t="s">
        <v>40</v>
      </c>
      <c r="B4001" t="s">
        <v>34</v>
      </c>
      <c r="C4001" s="4">
        <f t="shared" ref="C4001:G4001" si="7288">C3983</f>
        <v>1</v>
      </c>
      <c r="D4001" s="4">
        <f t="shared" si="7288"/>
        <v>0</v>
      </c>
      <c r="E4001" s="4">
        <f t="shared" si="7288"/>
        <v>1</v>
      </c>
      <c r="F4001" s="4">
        <f t="shared" si="7288"/>
        <v>1</v>
      </c>
      <c r="G4001" s="4">
        <f t="shared" si="7288"/>
        <v>1</v>
      </c>
      <c r="H4001" s="12">
        <f>H3996</f>
        <v>3.163213568025939</v>
      </c>
      <c r="I4001" s="12">
        <f t="shared" ref="I4001:K4001" si="7289">I3996</f>
        <v>0.36015704200306187</v>
      </c>
      <c r="J4001" s="12">
        <f t="shared" si="7289"/>
        <v>2.875011053942889</v>
      </c>
      <c r="K4001" s="12">
        <f t="shared" si="7289"/>
        <v>-7.5425042636844353E-2</v>
      </c>
      <c r="L4001" s="4">
        <f t="shared" ref="L4001:L4009" si="7290">SUMPRODUCT(D4001:G4001,H4001:K4001)</f>
        <v>3.1597430533091067</v>
      </c>
      <c r="M4001" s="11">
        <f t="shared" ref="M4001:M4009" si="7291">1/(1+EXP(-L4001))</f>
        <v>0.95929091336721994</v>
      </c>
      <c r="N4001" s="12">
        <f t="shared" ref="N4001:N4009" si="7292">(M4001-C4001)^2</f>
        <v>1.6572297344751919E-3</v>
      </c>
      <c r="O4001" s="12">
        <f t="shared" ref="O4001:O4009" si="7293">2*D4001*$M4001*(1-$M4001)*($M4001-$C4001)</f>
        <v>0</v>
      </c>
      <c r="P4001" s="12">
        <f t="shared" si="7285"/>
        <v>-3.1795308512880443E-3</v>
      </c>
      <c r="Q4001" s="12">
        <f t="shared" si="7286"/>
        <v>-3.1795308512880443E-3</v>
      </c>
      <c r="R4001" s="12">
        <f t="shared" si="7287"/>
        <v>-3.1795308512880443E-3</v>
      </c>
      <c r="S4001" s="4">
        <f t="shared" ref="S4001:S4009" si="7294">IF(M4001&gt;0.5,1,0)</f>
        <v>1</v>
      </c>
      <c r="T4001" s="15" t="str">
        <f t="shared" ref="T4001:T4009" si="7295">IF(S4001=C4001,"OK","FAUX")</f>
        <v>OK</v>
      </c>
    </row>
    <row r="4002" spans="1:20" x14ac:dyDescent="0.25">
      <c r="A4002" t="s">
        <v>39</v>
      </c>
      <c r="B4002" t="s">
        <v>35</v>
      </c>
      <c r="C4002" s="4">
        <f t="shared" ref="C4002:G4002" si="7296">C3984</f>
        <v>0</v>
      </c>
      <c r="D4002" s="4">
        <f t="shared" si="7296"/>
        <v>-1</v>
      </c>
      <c r="E4002" s="4">
        <f t="shared" si="7296"/>
        <v>1</v>
      </c>
      <c r="F4002" s="4">
        <f t="shared" si="7296"/>
        <v>-1</v>
      </c>
      <c r="G4002" s="4">
        <f t="shared" si="7296"/>
        <v>0</v>
      </c>
      <c r="H4002" s="12">
        <f>H3996</f>
        <v>3.163213568025939</v>
      </c>
      <c r="I4002" s="12">
        <f t="shared" ref="I4002:K4002" si="7297">I3996</f>
        <v>0.36015704200306187</v>
      </c>
      <c r="J4002" s="12">
        <f t="shared" si="7297"/>
        <v>2.875011053942889</v>
      </c>
      <c r="K4002" s="12">
        <f t="shared" si="7297"/>
        <v>-7.5425042636844353E-2</v>
      </c>
      <c r="L4002" s="4">
        <f t="shared" si="7290"/>
        <v>-5.6780675799657665</v>
      </c>
      <c r="M4002" s="11">
        <f t="shared" si="7291"/>
        <v>3.4085036177692483E-3</v>
      </c>
      <c r="N4002" s="12">
        <f t="shared" si="7292"/>
        <v>1.1617896912346054E-5</v>
      </c>
      <c r="O4002" s="12">
        <f t="shared" si="7293"/>
        <v>-2.3156594537378906E-5</v>
      </c>
      <c r="P4002" s="12">
        <f t="shared" si="7285"/>
        <v>2.3156594537378906E-5</v>
      </c>
      <c r="Q4002" s="12">
        <f t="shared" si="7286"/>
        <v>-2.3156594537378906E-5</v>
      </c>
      <c r="R4002" s="12">
        <f t="shared" si="7287"/>
        <v>0</v>
      </c>
      <c r="S4002" s="4">
        <f t="shared" si="7294"/>
        <v>0</v>
      </c>
      <c r="T4002" s="15" t="str">
        <f t="shared" si="7295"/>
        <v>OK</v>
      </c>
    </row>
    <row r="4003" spans="1:20" x14ac:dyDescent="0.25">
      <c r="A4003" t="s">
        <v>39</v>
      </c>
      <c r="B4003" t="s">
        <v>37</v>
      </c>
      <c r="C4003" s="4">
        <f t="shared" ref="C4003:G4003" si="7298">C3985</f>
        <v>0</v>
      </c>
      <c r="D4003" s="4">
        <f t="shared" si="7298"/>
        <v>-1</v>
      </c>
      <c r="E4003" s="4">
        <f t="shared" si="7298"/>
        <v>0</v>
      </c>
      <c r="F4003" s="4">
        <f t="shared" si="7298"/>
        <v>-1</v>
      </c>
      <c r="G4003" s="4">
        <f t="shared" si="7298"/>
        <v>1</v>
      </c>
      <c r="H4003" s="12">
        <f>H3996</f>
        <v>3.163213568025939</v>
      </c>
      <c r="I4003" s="12">
        <f t="shared" ref="I4003:K4003" si="7299">I3996</f>
        <v>0.36015704200306187</v>
      </c>
      <c r="J4003" s="12">
        <f t="shared" si="7299"/>
        <v>2.875011053942889</v>
      </c>
      <c r="K4003" s="12">
        <f t="shared" si="7299"/>
        <v>-7.5425042636844353E-2</v>
      </c>
      <c r="L4003" s="4">
        <f t="shared" si="7290"/>
        <v>-6.1136496646056724</v>
      </c>
      <c r="M4003" s="11">
        <f t="shared" si="7291"/>
        <v>2.2075771390157764E-3</v>
      </c>
      <c r="N4003" s="12">
        <f t="shared" si="7292"/>
        <v>4.8733968247050805E-6</v>
      </c>
      <c r="O4003" s="12">
        <f t="shared" si="7293"/>
        <v>-9.72527685057102E-6</v>
      </c>
      <c r="P4003" s="12">
        <f t="shared" si="7285"/>
        <v>0</v>
      </c>
      <c r="Q4003" s="12">
        <f t="shared" si="7286"/>
        <v>-9.72527685057102E-6</v>
      </c>
      <c r="R4003" s="12">
        <f t="shared" si="7287"/>
        <v>9.72527685057102E-6</v>
      </c>
      <c r="S4003" s="4">
        <f t="shared" si="7294"/>
        <v>0</v>
      </c>
      <c r="T4003" s="15" t="str">
        <f t="shared" si="7295"/>
        <v>OK</v>
      </c>
    </row>
    <row r="4004" spans="1:20" x14ac:dyDescent="0.25">
      <c r="A4004" t="s">
        <v>40</v>
      </c>
      <c r="B4004" t="s">
        <v>32</v>
      </c>
      <c r="C4004" s="4">
        <f t="shared" ref="C4004:G4004" si="7300">C3986</f>
        <v>1</v>
      </c>
      <c r="D4004" s="4">
        <f t="shared" si="7300"/>
        <v>1</v>
      </c>
      <c r="E4004" s="4">
        <f t="shared" si="7300"/>
        <v>1</v>
      </c>
      <c r="F4004" s="4">
        <f t="shared" si="7300"/>
        <v>0</v>
      </c>
      <c r="G4004" s="4">
        <f t="shared" si="7300"/>
        <v>1</v>
      </c>
      <c r="H4004" s="12">
        <f>H3996</f>
        <v>3.163213568025939</v>
      </c>
      <c r="I4004" s="12">
        <f t="shared" ref="I4004:K4004" si="7301">I3996</f>
        <v>0.36015704200306187</v>
      </c>
      <c r="J4004" s="12">
        <f t="shared" si="7301"/>
        <v>2.875011053942889</v>
      </c>
      <c r="K4004" s="12">
        <f t="shared" si="7301"/>
        <v>-7.5425042636844353E-2</v>
      </c>
      <c r="L4004" s="4">
        <f t="shared" si="7290"/>
        <v>3.4479455673921566</v>
      </c>
      <c r="M4004" s="11">
        <f t="shared" si="7291"/>
        <v>0.96916981397531288</v>
      </c>
      <c r="N4004" s="12">
        <f t="shared" si="7292"/>
        <v>9.5050037031681319E-4</v>
      </c>
      <c r="O4004" s="12">
        <f t="shared" si="7293"/>
        <v>-1.8423925341668238E-3</v>
      </c>
      <c r="P4004" s="12">
        <f t="shared" si="7285"/>
        <v>-1.8423925341668238E-3</v>
      </c>
      <c r="Q4004" s="12">
        <f t="shared" si="7286"/>
        <v>0</v>
      </c>
      <c r="R4004" s="12">
        <f t="shared" si="7287"/>
        <v>-1.8423925341668238E-3</v>
      </c>
      <c r="S4004" s="4">
        <f t="shared" si="7294"/>
        <v>1</v>
      </c>
      <c r="T4004" s="15" t="str">
        <f t="shared" si="7295"/>
        <v>OK</v>
      </c>
    </row>
    <row r="4005" spans="1:20" x14ac:dyDescent="0.25">
      <c r="A4005" t="s">
        <v>40</v>
      </c>
      <c r="B4005" t="s">
        <v>38</v>
      </c>
      <c r="C4005" s="4">
        <f t="shared" ref="C4005:G4005" si="7302">C3987</f>
        <v>1</v>
      </c>
      <c r="D4005" s="4">
        <f t="shared" si="7302"/>
        <v>1</v>
      </c>
      <c r="E4005" s="4">
        <f t="shared" si="7302"/>
        <v>1</v>
      </c>
      <c r="F4005" s="4">
        <f t="shared" si="7302"/>
        <v>1</v>
      </c>
      <c r="G4005" s="4">
        <f t="shared" si="7302"/>
        <v>0</v>
      </c>
      <c r="H4005" s="12">
        <f>H3996</f>
        <v>3.163213568025939</v>
      </c>
      <c r="I4005" s="12">
        <f t="shared" ref="I4005:K4005" si="7303">I3996</f>
        <v>0.36015704200306187</v>
      </c>
      <c r="J4005" s="12">
        <f t="shared" si="7303"/>
        <v>2.875011053942889</v>
      </c>
      <c r="K4005" s="12">
        <f t="shared" si="7303"/>
        <v>-7.5425042636844353E-2</v>
      </c>
      <c r="L4005" s="4">
        <f t="shared" si="7290"/>
        <v>6.3983816639718896</v>
      </c>
      <c r="M4005" s="11">
        <f t="shared" si="7291"/>
        <v>0.9983385167127512</v>
      </c>
      <c r="N4005" s="12">
        <f t="shared" si="7292"/>
        <v>2.7605267138070766E-6</v>
      </c>
      <c r="O4005" s="12">
        <f t="shared" si="7293"/>
        <v>-5.5118802896161653E-6</v>
      </c>
      <c r="P4005" s="12">
        <f t="shared" si="7285"/>
        <v>-5.5118802896161653E-6</v>
      </c>
      <c r="Q4005" s="12">
        <f t="shared" si="7286"/>
        <v>-5.5118802896161653E-6</v>
      </c>
      <c r="R4005" s="12">
        <f t="shared" si="7287"/>
        <v>0</v>
      </c>
      <c r="S4005" s="4">
        <f t="shared" si="7294"/>
        <v>1</v>
      </c>
      <c r="T4005" s="15" t="str">
        <f t="shared" si="7295"/>
        <v>OK</v>
      </c>
    </row>
    <row r="4006" spans="1:20" x14ac:dyDescent="0.25">
      <c r="A4006" t="s">
        <v>39</v>
      </c>
      <c r="B4006" t="s">
        <v>31</v>
      </c>
      <c r="C4006" s="4">
        <f t="shared" ref="C4006:G4006" si="7304">C3988</f>
        <v>0</v>
      </c>
      <c r="D4006" s="4">
        <f t="shared" si="7304"/>
        <v>0</v>
      </c>
      <c r="E4006" s="4">
        <f t="shared" si="7304"/>
        <v>0</v>
      </c>
      <c r="F4006" s="4">
        <f t="shared" si="7304"/>
        <v>-1</v>
      </c>
      <c r="G4006" s="4">
        <f t="shared" si="7304"/>
        <v>0</v>
      </c>
      <c r="H4006" s="12">
        <f>H3996</f>
        <v>3.163213568025939</v>
      </c>
      <c r="I4006" s="12">
        <f t="shared" ref="I4006:K4006" si="7305">I3996</f>
        <v>0.36015704200306187</v>
      </c>
      <c r="J4006" s="12">
        <f t="shared" si="7305"/>
        <v>2.875011053942889</v>
      </c>
      <c r="K4006" s="12">
        <f t="shared" si="7305"/>
        <v>-7.5425042636844353E-2</v>
      </c>
      <c r="L4006" s="4">
        <f t="shared" si="7290"/>
        <v>-2.875011053942889</v>
      </c>
      <c r="M4006" s="11">
        <f t="shared" si="7291"/>
        <v>5.3402771010137642E-2</v>
      </c>
      <c r="N4006" s="12">
        <f t="shared" si="7292"/>
        <v>2.8518559515611974E-3</v>
      </c>
      <c r="O4006" s="12">
        <f t="shared" si="7293"/>
        <v>0</v>
      </c>
      <c r="P4006" s="12">
        <f t="shared" si="7285"/>
        <v>0</v>
      </c>
      <c r="Q4006" s="12">
        <f t="shared" si="7286"/>
        <v>-5.3991178824521532E-3</v>
      </c>
      <c r="R4006" s="12">
        <f t="shared" si="7287"/>
        <v>0</v>
      </c>
      <c r="S4006" s="4">
        <f t="shared" si="7294"/>
        <v>0</v>
      </c>
      <c r="T4006" s="15" t="str">
        <f t="shared" si="7295"/>
        <v>OK</v>
      </c>
    </row>
    <row r="4007" spans="1:20" x14ac:dyDescent="0.25">
      <c r="A4007" t="s">
        <v>40</v>
      </c>
      <c r="B4007" t="s">
        <v>30</v>
      </c>
      <c r="C4007" s="4">
        <f t="shared" ref="C4007:G4007" si="7306">C3989</f>
        <v>1</v>
      </c>
      <c r="D4007" s="4">
        <f t="shared" si="7306"/>
        <v>1</v>
      </c>
      <c r="E4007" s="4">
        <f t="shared" si="7306"/>
        <v>0</v>
      </c>
      <c r="F4007" s="4">
        <f t="shared" si="7306"/>
        <v>1</v>
      </c>
      <c r="G4007" s="4">
        <f t="shared" si="7306"/>
        <v>1</v>
      </c>
      <c r="H4007" s="12">
        <f>H3996</f>
        <v>3.163213568025939</v>
      </c>
      <c r="I4007" s="12">
        <f t="shared" ref="I4007:K4007" si="7307">I3996</f>
        <v>0.36015704200306187</v>
      </c>
      <c r="J4007" s="12">
        <f t="shared" si="7307"/>
        <v>2.875011053942889</v>
      </c>
      <c r="K4007" s="12">
        <f t="shared" si="7307"/>
        <v>-7.5425042636844353E-2</v>
      </c>
      <c r="L4007" s="4">
        <f t="shared" si="7290"/>
        <v>5.9627995793319837</v>
      </c>
      <c r="M4007" s="11">
        <f t="shared" si="7291"/>
        <v>0.99743390239320506</v>
      </c>
      <c r="N4007" s="12">
        <f t="shared" si="7292"/>
        <v>6.5848569275987036E-6</v>
      </c>
      <c r="O4007" s="12">
        <f t="shared" si="7293"/>
        <v>-1.313591908399141E-5</v>
      </c>
      <c r="P4007" s="12">
        <f t="shared" si="7285"/>
        <v>0</v>
      </c>
      <c r="Q4007" s="12">
        <f t="shared" si="7286"/>
        <v>-1.313591908399141E-5</v>
      </c>
      <c r="R4007" s="12">
        <f t="shared" si="7287"/>
        <v>-1.313591908399141E-5</v>
      </c>
      <c r="S4007" s="4">
        <f t="shared" si="7294"/>
        <v>1</v>
      </c>
      <c r="T4007" s="15" t="str">
        <f t="shared" si="7295"/>
        <v>OK</v>
      </c>
    </row>
    <row r="4008" spans="1:20" x14ac:dyDescent="0.25">
      <c r="A4008" t="s">
        <v>39</v>
      </c>
      <c r="B4008" t="s">
        <v>36</v>
      </c>
      <c r="C4008" s="4">
        <f t="shared" ref="C4008:G4008" si="7308">C3990</f>
        <v>0</v>
      </c>
      <c r="D4008" s="4">
        <f t="shared" si="7308"/>
        <v>-1</v>
      </c>
      <c r="E4008" s="4">
        <f t="shared" si="7308"/>
        <v>0</v>
      </c>
      <c r="F4008" s="4">
        <f t="shared" si="7308"/>
        <v>-1</v>
      </c>
      <c r="G4008" s="4">
        <f t="shared" si="7308"/>
        <v>0</v>
      </c>
      <c r="H4008" s="12">
        <f>H3996</f>
        <v>3.163213568025939</v>
      </c>
      <c r="I4008" s="12">
        <f t="shared" ref="I4008:K4008" si="7309">I3996</f>
        <v>0.36015704200306187</v>
      </c>
      <c r="J4008" s="12">
        <f t="shared" si="7309"/>
        <v>2.875011053942889</v>
      </c>
      <c r="K4008" s="12">
        <f t="shared" si="7309"/>
        <v>-7.5425042636844353E-2</v>
      </c>
      <c r="L4008" s="4">
        <f t="shared" si="7290"/>
        <v>-6.038224621968828</v>
      </c>
      <c r="M4008" s="11">
        <f t="shared" si="7291"/>
        <v>2.3801123861911001E-3</v>
      </c>
      <c r="N4008" s="12">
        <f t="shared" si="7292"/>
        <v>5.6649349709002929E-6</v>
      </c>
      <c r="O4008" s="12">
        <f t="shared" si="7293"/>
        <v>-1.1302903578018173E-5</v>
      </c>
      <c r="P4008" s="12">
        <f t="shared" si="7285"/>
        <v>0</v>
      </c>
      <c r="Q4008" s="12">
        <f t="shared" si="7286"/>
        <v>-1.1302903578018173E-5</v>
      </c>
      <c r="R4008" s="12">
        <f t="shared" si="7287"/>
        <v>0</v>
      </c>
      <c r="S4008" s="4">
        <f t="shared" si="7294"/>
        <v>0</v>
      </c>
      <c r="T4008" s="15" t="str">
        <f t="shared" si="7295"/>
        <v>OK</v>
      </c>
    </row>
    <row r="4009" spans="1:20" x14ac:dyDescent="0.25">
      <c r="A4009" t="s">
        <v>40</v>
      </c>
      <c r="B4009" t="s">
        <v>33</v>
      </c>
      <c r="C4009" s="4">
        <f t="shared" ref="C4009:G4009" si="7310">C3991</f>
        <v>1</v>
      </c>
      <c r="D4009" s="4">
        <f t="shared" si="7310"/>
        <v>1</v>
      </c>
      <c r="E4009" s="4">
        <f t="shared" si="7310"/>
        <v>1</v>
      </c>
      <c r="F4009" s="4">
        <f t="shared" si="7310"/>
        <v>1</v>
      </c>
      <c r="G4009" s="4">
        <f t="shared" si="7310"/>
        <v>0</v>
      </c>
      <c r="H4009" s="12">
        <f>H3996</f>
        <v>3.163213568025939</v>
      </c>
      <c r="I4009" s="12">
        <f t="shared" ref="I4009:K4009" si="7311">I3996</f>
        <v>0.36015704200306187</v>
      </c>
      <c r="J4009" s="12">
        <f t="shared" si="7311"/>
        <v>2.875011053942889</v>
      </c>
      <c r="K4009" s="12">
        <f t="shared" si="7311"/>
        <v>-7.5425042636844353E-2</v>
      </c>
      <c r="L4009" s="4">
        <f t="shared" si="7290"/>
        <v>6.3983816639718896</v>
      </c>
      <c r="M4009" s="11">
        <f t="shared" si="7291"/>
        <v>0.9983385167127512</v>
      </c>
      <c r="N4009" s="12">
        <f t="shared" si="7292"/>
        <v>2.7605267138070766E-6</v>
      </c>
      <c r="O4009" s="12">
        <f t="shared" si="7293"/>
        <v>-5.5118802896161653E-6</v>
      </c>
      <c r="P4009" s="12">
        <f t="shared" si="7285"/>
        <v>-5.5118802896161653E-6</v>
      </c>
      <c r="Q4009" s="12">
        <f t="shared" si="7286"/>
        <v>-5.5118802896161653E-6</v>
      </c>
      <c r="R4009" s="12">
        <f t="shared" si="7287"/>
        <v>0</v>
      </c>
      <c r="S4009" s="4">
        <f t="shared" si="7294"/>
        <v>1</v>
      </c>
      <c r="T4009" s="15" t="str">
        <f t="shared" si="7295"/>
        <v>OK</v>
      </c>
    </row>
    <row r="4010" spans="1:20" x14ac:dyDescent="0.25">
      <c r="M4010" s="5" t="s">
        <v>47</v>
      </c>
      <c r="N4010" s="11">
        <f>AVERAGE(N4000:N4009)</f>
        <v>8.327026127856994E-4</v>
      </c>
      <c r="O4010"/>
    </row>
    <row r="4011" spans="1:20" x14ac:dyDescent="0.25">
      <c r="H4011" t="s">
        <v>41</v>
      </c>
      <c r="I4011">
        <f>I3993</f>
        <v>3</v>
      </c>
      <c r="M4011"/>
      <c r="N4011" s="5" t="s">
        <v>46</v>
      </c>
      <c r="O4011" s="11">
        <f>AVERAGE(O4000:O4009)</f>
        <v>-7.2754863019968579E-4</v>
      </c>
      <c r="P4011" s="11">
        <f t="shared" ref="P4011:R4011" si="7312">AVERAGE(P4000:P4009)</f>
        <v>3.5495876170412161E-5</v>
      </c>
      <c r="Q4011" s="11">
        <f t="shared" si="7312"/>
        <v>-8.6469931883693897E-4</v>
      </c>
      <c r="R4011" s="11">
        <f t="shared" si="7312"/>
        <v>3.3941528551255463E-5</v>
      </c>
    </row>
    <row r="4012" spans="1:20" x14ac:dyDescent="0.25">
      <c r="M4012"/>
      <c r="N4012"/>
      <c r="O4012"/>
    </row>
    <row r="4013" spans="1:20" x14ac:dyDescent="0.25">
      <c r="M4013"/>
      <c r="N4013"/>
      <c r="O4013"/>
    </row>
    <row r="4014" spans="1:20" x14ac:dyDescent="0.25">
      <c r="H4014" s="13">
        <f>H3996-O4011*$I4011</f>
        <v>3.1653962139165381</v>
      </c>
      <c r="I4014" s="13">
        <f t="shared" ref="I4014" si="7313">I3996-P4011*$I4011</f>
        <v>0.36005055437455064</v>
      </c>
      <c r="J4014" s="13">
        <f t="shared" ref="J4014" si="7314">J3996-Q4011*$I4011</f>
        <v>2.8776051518993997</v>
      </c>
      <c r="K4014" s="13">
        <f t="shared" ref="K4014" si="7315">K3996-R4011*$I4011</f>
        <v>-7.5526867222498115E-2</v>
      </c>
      <c r="M4014"/>
      <c r="N4014"/>
      <c r="O4014"/>
    </row>
    <row r="4015" spans="1:20" x14ac:dyDescent="0.25">
      <c r="H4015" s="36" t="s">
        <v>18</v>
      </c>
      <c r="I4015" s="36"/>
      <c r="J4015" s="36"/>
      <c r="K4015" s="36"/>
      <c r="M4015"/>
      <c r="N4015"/>
      <c r="O4015" s="37" t="s">
        <v>23</v>
      </c>
      <c r="P4015" s="37"/>
      <c r="Q4015" s="37"/>
      <c r="R4015" s="37"/>
    </row>
    <row r="4016" spans="1:20" x14ac:dyDescent="0.25">
      <c r="A4016" s="14" t="s">
        <v>45</v>
      </c>
      <c r="B4016" s="14">
        <f>B3998+1</f>
        <v>223</v>
      </c>
      <c r="H4016" s="8" t="s">
        <v>19</v>
      </c>
      <c r="I4016" s="8" t="s">
        <v>20</v>
      </c>
      <c r="J4016" s="8" t="s">
        <v>22</v>
      </c>
      <c r="K4016" s="8" t="s">
        <v>21</v>
      </c>
      <c r="M4016"/>
      <c r="N4016"/>
      <c r="O4016" s="8" t="s">
        <v>24</v>
      </c>
      <c r="P4016" s="8" t="s">
        <v>25</v>
      </c>
      <c r="Q4016" s="8" t="s">
        <v>26</v>
      </c>
      <c r="R4016" s="8" t="s">
        <v>27</v>
      </c>
    </row>
    <row r="4017" spans="1:20" ht="30" x14ac:dyDescent="0.25">
      <c r="A4017" s="6" t="s">
        <v>44</v>
      </c>
      <c r="B4017" s="6" t="s">
        <v>13</v>
      </c>
      <c r="C4017" s="7" t="s">
        <v>7</v>
      </c>
      <c r="D4017" s="6" t="s">
        <v>14</v>
      </c>
      <c r="E4017" s="6" t="s">
        <v>1</v>
      </c>
      <c r="F4017" s="6" t="s">
        <v>2</v>
      </c>
      <c r="G4017" s="6" t="s">
        <v>15</v>
      </c>
      <c r="H4017" s="9" t="s">
        <v>14</v>
      </c>
      <c r="I4017" s="9" t="s">
        <v>1</v>
      </c>
      <c r="J4017" s="9" t="s">
        <v>2</v>
      </c>
      <c r="K4017" s="9" t="s">
        <v>15</v>
      </c>
      <c r="L4017" s="6" t="s">
        <v>16</v>
      </c>
      <c r="M4017" s="6" t="s">
        <v>17</v>
      </c>
      <c r="N4017" s="6" t="s">
        <v>28</v>
      </c>
      <c r="O4017" s="9" t="s">
        <v>14</v>
      </c>
      <c r="P4017" s="9" t="s">
        <v>1</v>
      </c>
      <c r="Q4017" s="9" t="s">
        <v>2</v>
      </c>
      <c r="R4017" s="9" t="s">
        <v>15</v>
      </c>
      <c r="S4017" s="7" t="s">
        <v>42</v>
      </c>
      <c r="T4017" s="9" t="s">
        <v>43</v>
      </c>
    </row>
    <row r="4018" spans="1:20" x14ac:dyDescent="0.25">
      <c r="A4018" t="s">
        <v>39</v>
      </c>
      <c r="B4018" t="s">
        <v>29</v>
      </c>
      <c r="C4018" s="4">
        <f>C4000</f>
        <v>0</v>
      </c>
      <c r="D4018" s="4">
        <f t="shared" ref="D4018:G4018" si="7316">D4000</f>
        <v>-1</v>
      </c>
      <c r="E4018" s="4">
        <f t="shared" si="7316"/>
        <v>1</v>
      </c>
      <c r="F4018" s="4">
        <f t="shared" si="7316"/>
        <v>0</v>
      </c>
      <c r="G4018" s="4">
        <f t="shared" si="7316"/>
        <v>1</v>
      </c>
      <c r="H4018" s="12">
        <f>H4014</f>
        <v>3.1653962139165381</v>
      </c>
      <c r="I4018" s="12">
        <f t="shared" ref="I4018:K4018" si="7317">I4014</f>
        <v>0.36005055437455064</v>
      </c>
      <c r="J4018" s="12">
        <f t="shared" si="7317"/>
        <v>2.8776051518993997</v>
      </c>
      <c r="K4018" s="12">
        <f t="shared" si="7317"/>
        <v>-7.5526867222498115E-2</v>
      </c>
      <c r="L4018" s="4">
        <f>SUMPRODUCT(D4018:G4018,H4018:K4018)</f>
        <v>-2.8808725267644859</v>
      </c>
      <c r="M4018" s="11">
        <f>1/(1+EXP(-L4018))</f>
        <v>5.3107242651295988E-2</v>
      </c>
      <c r="N4018" s="12">
        <f>(M4018-C4018)^2</f>
        <v>2.8203792220236317E-3</v>
      </c>
      <c r="O4018" s="12">
        <f>2*D4018*$M4018*(1-$M4018)*($M4018-$C4018)</f>
        <v>-5.3411933166218981E-3</v>
      </c>
      <c r="P4018" s="12">
        <f t="shared" ref="P4018:P4027" si="7318">2*E4018*$M4018*(1-$M4018)*($M4018-$C4018)</f>
        <v>5.3411933166218981E-3</v>
      </c>
      <c r="Q4018" s="12">
        <f t="shared" ref="Q4018:Q4027" si="7319">2*F4018*$M4018*(1-$M4018)*($M4018-$C4018)</f>
        <v>0</v>
      </c>
      <c r="R4018" s="12">
        <f t="shared" ref="R4018:R4027" si="7320">2*G4018*$M4018*(1-$M4018)*($M4018-$C4018)</f>
        <v>5.3411933166218981E-3</v>
      </c>
      <c r="S4018" s="4">
        <f>IF(M4018&gt;0.5,1,0)</f>
        <v>0</v>
      </c>
      <c r="T4018" s="15" t="str">
        <f>IF(S4018=C4018,"OK","FAUX")</f>
        <v>OK</v>
      </c>
    </row>
    <row r="4019" spans="1:20" x14ac:dyDescent="0.25">
      <c r="A4019" t="s">
        <v>40</v>
      </c>
      <c r="B4019" t="s">
        <v>34</v>
      </c>
      <c r="C4019" s="4">
        <f t="shared" ref="C4019:G4019" si="7321">C4001</f>
        <v>1</v>
      </c>
      <c r="D4019" s="4">
        <f t="shared" si="7321"/>
        <v>0</v>
      </c>
      <c r="E4019" s="4">
        <f t="shared" si="7321"/>
        <v>1</v>
      </c>
      <c r="F4019" s="4">
        <f t="shared" si="7321"/>
        <v>1</v>
      </c>
      <c r="G4019" s="4">
        <f t="shared" si="7321"/>
        <v>1</v>
      </c>
      <c r="H4019" s="12">
        <f>H4014</f>
        <v>3.1653962139165381</v>
      </c>
      <c r="I4019" s="12">
        <f t="shared" ref="I4019:K4019" si="7322">I4014</f>
        <v>0.36005055437455064</v>
      </c>
      <c r="J4019" s="12">
        <f t="shared" si="7322"/>
        <v>2.8776051518993997</v>
      </c>
      <c r="K4019" s="12">
        <f t="shared" si="7322"/>
        <v>-7.5526867222498115E-2</v>
      </c>
      <c r="L4019" s="4">
        <f t="shared" ref="L4019:L4027" si="7323">SUMPRODUCT(D4019:G4019,H4019:K4019)</f>
        <v>3.1621288390514519</v>
      </c>
      <c r="M4019" s="11">
        <f t="shared" ref="M4019:M4027" si="7324">1/(1+EXP(-L4019))</f>
        <v>0.95938398070610409</v>
      </c>
      <c r="N4019" s="12">
        <f t="shared" ref="N4019:N4027" si="7325">(M4019-C4019)^2</f>
        <v>1.6496610232821249E-3</v>
      </c>
      <c r="O4019" s="12">
        <f t="shared" ref="O4019:O4027" si="7326">2*D4019*$M4019*(1-$M4019)*($M4019-$C4019)</f>
        <v>0</v>
      </c>
      <c r="P4019" s="12">
        <f t="shared" si="7318"/>
        <v>-3.1653167186642202E-3</v>
      </c>
      <c r="Q4019" s="12">
        <f t="shared" si="7319"/>
        <v>-3.1653167186642202E-3</v>
      </c>
      <c r="R4019" s="12">
        <f t="shared" si="7320"/>
        <v>-3.1653167186642202E-3</v>
      </c>
      <c r="S4019" s="4">
        <f t="shared" ref="S4019:S4027" si="7327">IF(M4019&gt;0.5,1,0)</f>
        <v>1</v>
      </c>
      <c r="T4019" s="15" t="str">
        <f t="shared" ref="T4019:T4027" si="7328">IF(S4019=C4019,"OK","FAUX")</f>
        <v>OK</v>
      </c>
    </row>
    <row r="4020" spans="1:20" x14ac:dyDescent="0.25">
      <c r="A4020" t="s">
        <v>39</v>
      </c>
      <c r="B4020" t="s">
        <v>35</v>
      </c>
      <c r="C4020" s="4">
        <f t="shared" ref="C4020:G4020" si="7329">C4002</f>
        <v>0</v>
      </c>
      <c r="D4020" s="4">
        <f t="shared" si="7329"/>
        <v>-1</v>
      </c>
      <c r="E4020" s="4">
        <f t="shared" si="7329"/>
        <v>1</v>
      </c>
      <c r="F4020" s="4">
        <f t="shared" si="7329"/>
        <v>-1</v>
      </c>
      <c r="G4020" s="4">
        <f t="shared" si="7329"/>
        <v>0</v>
      </c>
      <c r="H4020" s="12">
        <f>H4014</f>
        <v>3.1653962139165381</v>
      </c>
      <c r="I4020" s="12">
        <f t="shared" ref="I4020:K4020" si="7330">I4014</f>
        <v>0.36005055437455064</v>
      </c>
      <c r="J4020" s="12">
        <f t="shared" si="7330"/>
        <v>2.8776051518993997</v>
      </c>
      <c r="K4020" s="12">
        <f t="shared" si="7330"/>
        <v>-7.5526867222498115E-2</v>
      </c>
      <c r="L4020" s="4">
        <f t="shared" si="7323"/>
        <v>-5.6829508114413869</v>
      </c>
      <c r="M4020" s="11">
        <f t="shared" si="7324"/>
        <v>3.3919559988805264E-3</v>
      </c>
      <c r="N4020" s="12">
        <f t="shared" si="7325"/>
        <v>1.150536549834159E-5</v>
      </c>
      <c r="O4020" s="12">
        <f t="shared" si="7326"/>
        <v>-2.2932679609640353E-5</v>
      </c>
      <c r="P4020" s="12">
        <f t="shared" si="7318"/>
        <v>2.2932679609640353E-5</v>
      </c>
      <c r="Q4020" s="12">
        <f t="shared" si="7319"/>
        <v>-2.2932679609640353E-5</v>
      </c>
      <c r="R4020" s="12">
        <f t="shared" si="7320"/>
        <v>0</v>
      </c>
      <c r="S4020" s="4">
        <f t="shared" si="7327"/>
        <v>0</v>
      </c>
      <c r="T4020" s="15" t="str">
        <f t="shared" si="7328"/>
        <v>OK</v>
      </c>
    </row>
    <row r="4021" spans="1:20" x14ac:dyDescent="0.25">
      <c r="A4021" t="s">
        <v>39</v>
      </c>
      <c r="B4021" t="s">
        <v>37</v>
      </c>
      <c r="C4021" s="4">
        <f t="shared" ref="C4021:G4021" si="7331">C4003</f>
        <v>0</v>
      </c>
      <c r="D4021" s="4">
        <f t="shared" si="7331"/>
        <v>-1</v>
      </c>
      <c r="E4021" s="4">
        <f t="shared" si="7331"/>
        <v>0</v>
      </c>
      <c r="F4021" s="4">
        <f t="shared" si="7331"/>
        <v>-1</v>
      </c>
      <c r="G4021" s="4">
        <f t="shared" si="7331"/>
        <v>1</v>
      </c>
      <c r="H4021" s="12">
        <f>H4014</f>
        <v>3.1653962139165381</v>
      </c>
      <c r="I4021" s="12">
        <f t="shared" ref="I4021:K4021" si="7332">I4014</f>
        <v>0.36005055437455064</v>
      </c>
      <c r="J4021" s="12">
        <f t="shared" si="7332"/>
        <v>2.8776051518993997</v>
      </c>
      <c r="K4021" s="12">
        <f t="shared" si="7332"/>
        <v>-7.5526867222498115E-2</v>
      </c>
      <c r="L4021" s="4">
        <f t="shared" si="7323"/>
        <v>-6.1185282330384361</v>
      </c>
      <c r="M4021" s="11">
        <f t="shared" si="7324"/>
        <v>2.1968571529745453E-3</v>
      </c>
      <c r="N4021" s="12">
        <f t="shared" si="7325"/>
        <v>4.826181350575425E-6</v>
      </c>
      <c r="O4021" s="12">
        <f t="shared" si="7326"/>
        <v>-9.6311578391077217E-6</v>
      </c>
      <c r="P4021" s="12">
        <f t="shared" si="7318"/>
        <v>0</v>
      </c>
      <c r="Q4021" s="12">
        <f t="shared" si="7319"/>
        <v>-9.6311578391077217E-6</v>
      </c>
      <c r="R4021" s="12">
        <f t="shared" si="7320"/>
        <v>9.6311578391077217E-6</v>
      </c>
      <c r="S4021" s="4">
        <f t="shared" si="7327"/>
        <v>0</v>
      </c>
      <c r="T4021" s="15" t="str">
        <f t="shared" si="7328"/>
        <v>OK</v>
      </c>
    </row>
    <row r="4022" spans="1:20" x14ac:dyDescent="0.25">
      <c r="A4022" t="s">
        <v>40</v>
      </c>
      <c r="B4022" t="s">
        <v>32</v>
      </c>
      <c r="C4022" s="4">
        <f t="shared" ref="C4022:G4022" si="7333">C4004</f>
        <v>1</v>
      </c>
      <c r="D4022" s="4">
        <f t="shared" si="7333"/>
        <v>1</v>
      </c>
      <c r="E4022" s="4">
        <f t="shared" si="7333"/>
        <v>1</v>
      </c>
      <c r="F4022" s="4">
        <f t="shared" si="7333"/>
        <v>0</v>
      </c>
      <c r="G4022" s="4">
        <f t="shared" si="7333"/>
        <v>1</v>
      </c>
      <c r="H4022" s="12">
        <f>H4014</f>
        <v>3.1653962139165381</v>
      </c>
      <c r="I4022" s="12">
        <f t="shared" ref="I4022:K4022" si="7334">I4014</f>
        <v>0.36005055437455064</v>
      </c>
      <c r="J4022" s="12">
        <f t="shared" si="7334"/>
        <v>2.8776051518993997</v>
      </c>
      <c r="K4022" s="12">
        <f t="shared" si="7334"/>
        <v>-7.5526867222498115E-2</v>
      </c>
      <c r="L4022" s="4">
        <f t="shared" si="7323"/>
        <v>3.4499199010685904</v>
      </c>
      <c r="M4022" s="11">
        <f t="shared" si="7324"/>
        <v>0.96922875183179191</v>
      </c>
      <c r="N4022" s="12">
        <f t="shared" si="7325"/>
        <v>9.4686971382944957E-4</v>
      </c>
      <c r="O4022" s="12">
        <f t="shared" si="7326"/>
        <v>-1.8354667017644868E-3</v>
      </c>
      <c r="P4022" s="12">
        <f t="shared" si="7318"/>
        <v>-1.8354667017644868E-3</v>
      </c>
      <c r="Q4022" s="12">
        <f t="shared" si="7319"/>
        <v>0</v>
      </c>
      <c r="R4022" s="12">
        <f t="shared" si="7320"/>
        <v>-1.8354667017644868E-3</v>
      </c>
      <c r="S4022" s="4">
        <f t="shared" si="7327"/>
        <v>1</v>
      </c>
      <c r="T4022" s="15" t="str">
        <f t="shared" si="7328"/>
        <v>OK</v>
      </c>
    </row>
    <row r="4023" spans="1:20" x14ac:dyDescent="0.25">
      <c r="A4023" t="s">
        <v>40</v>
      </c>
      <c r="B4023" t="s">
        <v>38</v>
      </c>
      <c r="C4023" s="4">
        <f t="shared" ref="C4023:G4023" si="7335">C4005</f>
        <v>1</v>
      </c>
      <c r="D4023" s="4">
        <f t="shared" si="7335"/>
        <v>1</v>
      </c>
      <c r="E4023" s="4">
        <f t="shared" si="7335"/>
        <v>1</v>
      </c>
      <c r="F4023" s="4">
        <f t="shared" si="7335"/>
        <v>1</v>
      </c>
      <c r="G4023" s="4">
        <f t="shared" si="7335"/>
        <v>0</v>
      </c>
      <c r="H4023" s="12">
        <f>H4014</f>
        <v>3.1653962139165381</v>
      </c>
      <c r="I4023" s="12">
        <f t="shared" ref="I4023:K4023" si="7336">I4014</f>
        <v>0.36005055437455064</v>
      </c>
      <c r="J4023" s="12">
        <f t="shared" si="7336"/>
        <v>2.8776051518993997</v>
      </c>
      <c r="K4023" s="12">
        <f t="shared" si="7336"/>
        <v>-7.5526867222498115E-2</v>
      </c>
      <c r="L4023" s="4">
        <f t="shared" si="7323"/>
        <v>6.4030519201904887</v>
      </c>
      <c r="M4023" s="11">
        <f t="shared" si="7324"/>
        <v>0.99834624537155325</v>
      </c>
      <c r="N4023" s="12">
        <f t="shared" si="7325"/>
        <v>2.7349043711090362E-6</v>
      </c>
      <c r="O4023" s="12">
        <f t="shared" si="7326"/>
        <v>-5.460763020693911E-6</v>
      </c>
      <c r="P4023" s="12">
        <f t="shared" si="7318"/>
        <v>-5.460763020693911E-6</v>
      </c>
      <c r="Q4023" s="12">
        <f t="shared" si="7319"/>
        <v>-5.460763020693911E-6</v>
      </c>
      <c r="R4023" s="12">
        <f t="shared" si="7320"/>
        <v>0</v>
      </c>
      <c r="S4023" s="4">
        <f t="shared" si="7327"/>
        <v>1</v>
      </c>
      <c r="T4023" s="15" t="str">
        <f t="shared" si="7328"/>
        <v>OK</v>
      </c>
    </row>
    <row r="4024" spans="1:20" x14ac:dyDescent="0.25">
      <c r="A4024" t="s">
        <v>39</v>
      </c>
      <c r="B4024" t="s">
        <v>31</v>
      </c>
      <c r="C4024" s="4">
        <f t="shared" ref="C4024:G4024" si="7337">C4006</f>
        <v>0</v>
      </c>
      <c r="D4024" s="4">
        <f t="shared" si="7337"/>
        <v>0</v>
      </c>
      <c r="E4024" s="4">
        <f t="shared" si="7337"/>
        <v>0</v>
      </c>
      <c r="F4024" s="4">
        <f t="shared" si="7337"/>
        <v>-1</v>
      </c>
      <c r="G4024" s="4">
        <f t="shared" si="7337"/>
        <v>0</v>
      </c>
      <c r="H4024" s="12">
        <f>H4014</f>
        <v>3.1653962139165381</v>
      </c>
      <c r="I4024" s="12">
        <f t="shared" ref="I4024:K4024" si="7338">I4014</f>
        <v>0.36005055437455064</v>
      </c>
      <c r="J4024" s="12">
        <f t="shared" si="7338"/>
        <v>2.8776051518993997</v>
      </c>
      <c r="K4024" s="12">
        <f t="shared" si="7338"/>
        <v>-7.5526867222498115E-2</v>
      </c>
      <c r="L4024" s="4">
        <f t="shared" si="7323"/>
        <v>-2.8776051518993997</v>
      </c>
      <c r="M4024" s="11">
        <f t="shared" si="7324"/>
        <v>5.3271788803244492E-2</v>
      </c>
      <c r="N4024" s="12">
        <f t="shared" si="7325"/>
        <v>2.8378834822974852E-3</v>
      </c>
      <c r="O4024" s="12">
        <f t="shared" si="7326"/>
        <v>0</v>
      </c>
      <c r="P4024" s="12">
        <f t="shared" si="7318"/>
        <v>0</v>
      </c>
      <c r="Q4024" s="12">
        <f t="shared" si="7319"/>
        <v>-5.3734087055606347E-3</v>
      </c>
      <c r="R4024" s="12">
        <f t="shared" si="7320"/>
        <v>0</v>
      </c>
      <c r="S4024" s="4">
        <f t="shared" si="7327"/>
        <v>0</v>
      </c>
      <c r="T4024" s="15" t="str">
        <f t="shared" si="7328"/>
        <v>OK</v>
      </c>
    </row>
    <row r="4025" spans="1:20" x14ac:dyDescent="0.25">
      <c r="A4025" t="s">
        <v>40</v>
      </c>
      <c r="B4025" t="s">
        <v>30</v>
      </c>
      <c r="C4025" s="4">
        <f t="shared" ref="C4025:G4025" si="7339">C4007</f>
        <v>1</v>
      </c>
      <c r="D4025" s="4">
        <f t="shared" si="7339"/>
        <v>1</v>
      </c>
      <c r="E4025" s="4">
        <f t="shared" si="7339"/>
        <v>0</v>
      </c>
      <c r="F4025" s="4">
        <f t="shared" si="7339"/>
        <v>1</v>
      </c>
      <c r="G4025" s="4">
        <f t="shared" si="7339"/>
        <v>1</v>
      </c>
      <c r="H4025" s="12">
        <f>H4014</f>
        <v>3.1653962139165381</v>
      </c>
      <c r="I4025" s="12">
        <f t="shared" ref="I4025:K4025" si="7340">I4014</f>
        <v>0.36005055437455064</v>
      </c>
      <c r="J4025" s="12">
        <f t="shared" si="7340"/>
        <v>2.8776051518993997</v>
      </c>
      <c r="K4025" s="12">
        <f t="shared" si="7340"/>
        <v>-7.5526867222498115E-2</v>
      </c>
      <c r="L4025" s="4">
        <f t="shared" si="7323"/>
        <v>5.9674744985934396</v>
      </c>
      <c r="M4025" s="11">
        <f t="shared" si="7324"/>
        <v>0.99744584012615767</v>
      </c>
      <c r="N4025" s="12">
        <f t="shared" si="7325"/>
        <v>6.523732661146278E-6</v>
      </c>
      <c r="O4025" s="12">
        <f t="shared" si="7326"/>
        <v>-1.3014140009911008E-5</v>
      </c>
      <c r="P4025" s="12">
        <f t="shared" si="7318"/>
        <v>0</v>
      </c>
      <c r="Q4025" s="12">
        <f t="shared" si="7319"/>
        <v>-1.3014140009911008E-5</v>
      </c>
      <c r="R4025" s="12">
        <f t="shared" si="7320"/>
        <v>-1.3014140009911008E-5</v>
      </c>
      <c r="S4025" s="4">
        <f t="shared" si="7327"/>
        <v>1</v>
      </c>
      <c r="T4025" s="15" t="str">
        <f t="shared" si="7328"/>
        <v>OK</v>
      </c>
    </row>
    <row r="4026" spans="1:20" x14ac:dyDescent="0.25">
      <c r="A4026" t="s">
        <v>39</v>
      </c>
      <c r="B4026" t="s">
        <v>36</v>
      </c>
      <c r="C4026" s="4">
        <f t="shared" ref="C4026:G4026" si="7341">C4008</f>
        <v>0</v>
      </c>
      <c r="D4026" s="4">
        <f t="shared" si="7341"/>
        <v>-1</v>
      </c>
      <c r="E4026" s="4">
        <f t="shared" si="7341"/>
        <v>0</v>
      </c>
      <c r="F4026" s="4">
        <f t="shared" si="7341"/>
        <v>-1</v>
      </c>
      <c r="G4026" s="4">
        <f t="shared" si="7341"/>
        <v>0</v>
      </c>
      <c r="H4026" s="12">
        <f>H4014</f>
        <v>3.1653962139165381</v>
      </c>
      <c r="I4026" s="12">
        <f t="shared" ref="I4026:K4026" si="7342">I4014</f>
        <v>0.36005055437455064</v>
      </c>
      <c r="J4026" s="12">
        <f t="shared" si="7342"/>
        <v>2.8776051518993997</v>
      </c>
      <c r="K4026" s="12">
        <f t="shared" si="7342"/>
        <v>-7.5526867222498115E-2</v>
      </c>
      <c r="L4026" s="4">
        <f t="shared" si="7323"/>
        <v>-6.0430013658159378</v>
      </c>
      <c r="M4026" s="11">
        <f t="shared" si="7324"/>
        <v>2.3687971767372184E-3</v>
      </c>
      <c r="N4026" s="12">
        <f t="shared" si="7325"/>
        <v>5.6112000645182164E-6</v>
      </c>
      <c r="O4026" s="12">
        <f t="shared" si="7326"/>
        <v>-1.1195816539294555E-5</v>
      </c>
      <c r="P4026" s="12">
        <f t="shared" si="7318"/>
        <v>0</v>
      </c>
      <c r="Q4026" s="12">
        <f t="shared" si="7319"/>
        <v>-1.1195816539294555E-5</v>
      </c>
      <c r="R4026" s="12">
        <f t="shared" si="7320"/>
        <v>0</v>
      </c>
      <c r="S4026" s="4">
        <f t="shared" si="7327"/>
        <v>0</v>
      </c>
      <c r="T4026" s="15" t="str">
        <f t="shared" si="7328"/>
        <v>OK</v>
      </c>
    </row>
    <row r="4027" spans="1:20" x14ac:dyDescent="0.25">
      <c r="A4027" t="s">
        <v>40</v>
      </c>
      <c r="B4027" t="s">
        <v>33</v>
      </c>
      <c r="C4027" s="4">
        <f t="shared" ref="C4027:G4027" si="7343">C4009</f>
        <v>1</v>
      </c>
      <c r="D4027" s="4">
        <f t="shared" si="7343"/>
        <v>1</v>
      </c>
      <c r="E4027" s="4">
        <f t="shared" si="7343"/>
        <v>1</v>
      </c>
      <c r="F4027" s="4">
        <f t="shared" si="7343"/>
        <v>1</v>
      </c>
      <c r="G4027" s="4">
        <f t="shared" si="7343"/>
        <v>0</v>
      </c>
      <c r="H4027" s="12">
        <f>H4014</f>
        <v>3.1653962139165381</v>
      </c>
      <c r="I4027" s="12">
        <f t="shared" ref="I4027:K4027" si="7344">I4014</f>
        <v>0.36005055437455064</v>
      </c>
      <c r="J4027" s="12">
        <f t="shared" si="7344"/>
        <v>2.8776051518993997</v>
      </c>
      <c r="K4027" s="12">
        <f t="shared" si="7344"/>
        <v>-7.5526867222498115E-2</v>
      </c>
      <c r="L4027" s="4">
        <f t="shared" si="7323"/>
        <v>6.4030519201904887</v>
      </c>
      <c r="M4027" s="11">
        <f t="shared" si="7324"/>
        <v>0.99834624537155325</v>
      </c>
      <c r="N4027" s="12">
        <f t="shared" si="7325"/>
        <v>2.7349043711090362E-6</v>
      </c>
      <c r="O4027" s="12">
        <f t="shared" si="7326"/>
        <v>-5.460763020693911E-6</v>
      </c>
      <c r="P4027" s="12">
        <f t="shared" si="7318"/>
        <v>-5.460763020693911E-6</v>
      </c>
      <c r="Q4027" s="12">
        <f t="shared" si="7319"/>
        <v>-5.460763020693911E-6</v>
      </c>
      <c r="R4027" s="12">
        <f t="shared" si="7320"/>
        <v>0</v>
      </c>
      <c r="S4027" s="4">
        <f t="shared" si="7327"/>
        <v>1</v>
      </c>
      <c r="T4027" s="15" t="str">
        <f t="shared" si="7328"/>
        <v>OK</v>
      </c>
    </row>
    <row r="4028" spans="1:20" x14ac:dyDescent="0.25">
      <c r="M4028" s="5" t="s">
        <v>47</v>
      </c>
      <c r="N4028" s="11">
        <f>AVERAGE(N4018:N4027)</f>
        <v>8.2887297297494901E-4</v>
      </c>
      <c r="O4028"/>
    </row>
    <row r="4029" spans="1:20" x14ac:dyDescent="0.25">
      <c r="H4029" t="s">
        <v>41</v>
      </c>
      <c r="I4029">
        <f>I4011</f>
        <v>3</v>
      </c>
      <c r="M4029"/>
      <c r="N4029" s="5" t="s">
        <v>46</v>
      </c>
      <c r="O4029" s="11">
        <f>AVERAGE(O4018:O4027)</f>
        <v>-7.2443553384257263E-4</v>
      </c>
      <c r="P4029" s="11">
        <f t="shared" ref="P4029:R4029" si="7345">AVERAGE(P4018:P4027)</f>
        <v>3.5242104976144381E-5</v>
      </c>
      <c r="Q4029" s="11">
        <f t="shared" si="7345"/>
        <v>-8.6064207442641957E-4</v>
      </c>
      <c r="R4029" s="11">
        <f t="shared" si="7345"/>
        <v>3.3702691402238776E-5</v>
      </c>
    </row>
    <row r="4030" spans="1:20" x14ac:dyDescent="0.25">
      <c r="M4030"/>
      <c r="N4030"/>
      <c r="O4030"/>
    </row>
    <row r="4031" spans="1:20" x14ac:dyDescent="0.25">
      <c r="M4031"/>
      <c r="N4031"/>
      <c r="O4031"/>
    </row>
    <row r="4032" spans="1:20" x14ac:dyDescent="0.25">
      <c r="H4032" s="13">
        <f>H4014-O4029*$I4029</f>
        <v>3.1675695205180658</v>
      </c>
      <c r="I4032" s="13">
        <f t="shared" ref="I4032" si="7346">I4014-P4029*$I4029</f>
        <v>0.35994482805962219</v>
      </c>
      <c r="J4032" s="13">
        <f t="shared" ref="J4032" si="7347">J4014-Q4029*$I4029</f>
        <v>2.8801870781226788</v>
      </c>
      <c r="K4032" s="13">
        <f t="shared" ref="K4032" si="7348">K4014-R4029*$I4029</f>
        <v>-7.5627975296704827E-2</v>
      </c>
      <c r="M4032"/>
      <c r="N4032"/>
      <c r="O4032"/>
    </row>
    <row r="4033" spans="1:20" x14ac:dyDescent="0.25">
      <c r="H4033" s="36" t="s">
        <v>18</v>
      </c>
      <c r="I4033" s="36"/>
      <c r="J4033" s="36"/>
      <c r="K4033" s="36"/>
      <c r="M4033"/>
      <c r="N4033"/>
      <c r="O4033" s="37" t="s">
        <v>23</v>
      </c>
      <c r="P4033" s="37"/>
      <c r="Q4033" s="37"/>
      <c r="R4033" s="37"/>
    </row>
    <row r="4034" spans="1:20" x14ac:dyDescent="0.25">
      <c r="A4034" s="14" t="s">
        <v>45</v>
      </c>
      <c r="B4034" s="14">
        <f>B4016+1</f>
        <v>224</v>
      </c>
      <c r="H4034" s="8" t="s">
        <v>19</v>
      </c>
      <c r="I4034" s="8" t="s">
        <v>20</v>
      </c>
      <c r="J4034" s="8" t="s">
        <v>22</v>
      </c>
      <c r="K4034" s="8" t="s">
        <v>21</v>
      </c>
      <c r="M4034"/>
      <c r="N4034"/>
      <c r="O4034" s="8" t="s">
        <v>24</v>
      </c>
      <c r="P4034" s="8" t="s">
        <v>25</v>
      </c>
      <c r="Q4034" s="8" t="s">
        <v>26</v>
      </c>
      <c r="R4034" s="8" t="s">
        <v>27</v>
      </c>
    </row>
    <row r="4035" spans="1:20" ht="30" x14ac:dyDescent="0.25">
      <c r="A4035" s="6" t="s">
        <v>44</v>
      </c>
      <c r="B4035" s="6" t="s">
        <v>13</v>
      </c>
      <c r="C4035" s="7" t="s">
        <v>7</v>
      </c>
      <c r="D4035" s="6" t="s">
        <v>14</v>
      </c>
      <c r="E4035" s="6" t="s">
        <v>1</v>
      </c>
      <c r="F4035" s="6" t="s">
        <v>2</v>
      </c>
      <c r="G4035" s="6" t="s">
        <v>15</v>
      </c>
      <c r="H4035" s="9" t="s">
        <v>14</v>
      </c>
      <c r="I4035" s="9" t="s">
        <v>1</v>
      </c>
      <c r="J4035" s="9" t="s">
        <v>2</v>
      </c>
      <c r="K4035" s="9" t="s">
        <v>15</v>
      </c>
      <c r="L4035" s="6" t="s">
        <v>16</v>
      </c>
      <c r="M4035" s="6" t="s">
        <v>17</v>
      </c>
      <c r="N4035" s="6" t="s">
        <v>28</v>
      </c>
      <c r="O4035" s="9" t="s">
        <v>14</v>
      </c>
      <c r="P4035" s="9" t="s">
        <v>1</v>
      </c>
      <c r="Q4035" s="9" t="s">
        <v>2</v>
      </c>
      <c r="R4035" s="9" t="s">
        <v>15</v>
      </c>
      <c r="S4035" s="7" t="s">
        <v>42</v>
      </c>
      <c r="T4035" s="9" t="s">
        <v>43</v>
      </c>
    </row>
    <row r="4036" spans="1:20" x14ac:dyDescent="0.25">
      <c r="A4036" t="s">
        <v>39</v>
      </c>
      <c r="B4036" t="s">
        <v>29</v>
      </c>
      <c r="C4036" s="4">
        <f>C4018</f>
        <v>0</v>
      </c>
      <c r="D4036" s="4">
        <f t="shared" ref="D4036:G4036" si="7349">D4018</f>
        <v>-1</v>
      </c>
      <c r="E4036" s="4">
        <f t="shared" si="7349"/>
        <v>1</v>
      </c>
      <c r="F4036" s="4">
        <f t="shared" si="7349"/>
        <v>0</v>
      </c>
      <c r="G4036" s="4">
        <f t="shared" si="7349"/>
        <v>1</v>
      </c>
      <c r="H4036" s="12">
        <f>H4032</f>
        <v>3.1675695205180658</v>
      </c>
      <c r="I4036" s="12">
        <f t="shared" ref="I4036:K4036" si="7350">I4032</f>
        <v>0.35994482805962219</v>
      </c>
      <c r="J4036" s="12">
        <f t="shared" si="7350"/>
        <v>2.8801870781226788</v>
      </c>
      <c r="K4036" s="12">
        <f t="shared" si="7350"/>
        <v>-7.5627975296704827E-2</v>
      </c>
      <c r="L4036" s="4">
        <f>SUMPRODUCT(D4036:G4036,H4036:K4036)</f>
        <v>-2.8832526677551482</v>
      </c>
      <c r="M4036" s="11">
        <f>1/(1+EXP(-L4036))</f>
        <v>5.2987680057677705E-2</v>
      </c>
      <c r="N4036" s="12">
        <f>(M4036-C4036)^2</f>
        <v>2.8076942378948157E-3</v>
      </c>
      <c r="O4036" s="12">
        <f>2*D4036*$M4036*(1-$M4036)*($M4036-$C4036)</f>
        <v>-5.3178420678349197E-3</v>
      </c>
      <c r="P4036" s="12">
        <f t="shared" ref="P4036:P4045" si="7351">2*E4036*$M4036*(1-$M4036)*($M4036-$C4036)</f>
        <v>5.3178420678349197E-3</v>
      </c>
      <c r="Q4036" s="12">
        <f t="shared" ref="Q4036:Q4045" si="7352">2*F4036*$M4036*(1-$M4036)*($M4036-$C4036)</f>
        <v>0</v>
      </c>
      <c r="R4036" s="12">
        <f t="shared" ref="R4036:R4045" si="7353">2*G4036*$M4036*(1-$M4036)*($M4036-$C4036)</f>
        <v>5.3178420678349197E-3</v>
      </c>
      <c r="S4036" s="4">
        <f>IF(M4036&gt;0.5,1,0)</f>
        <v>0</v>
      </c>
      <c r="T4036" s="15" t="str">
        <f>IF(S4036=C4036,"OK","FAUX")</f>
        <v>OK</v>
      </c>
    </row>
    <row r="4037" spans="1:20" x14ac:dyDescent="0.25">
      <c r="A4037" t="s">
        <v>40</v>
      </c>
      <c r="B4037" t="s">
        <v>34</v>
      </c>
      <c r="C4037" s="4">
        <f t="shared" ref="C4037:G4037" si="7354">C4019</f>
        <v>1</v>
      </c>
      <c r="D4037" s="4">
        <f t="shared" si="7354"/>
        <v>0</v>
      </c>
      <c r="E4037" s="4">
        <f t="shared" si="7354"/>
        <v>1</v>
      </c>
      <c r="F4037" s="4">
        <f t="shared" si="7354"/>
        <v>1</v>
      </c>
      <c r="G4037" s="4">
        <f t="shared" si="7354"/>
        <v>1</v>
      </c>
      <c r="H4037" s="12">
        <f>H4032</f>
        <v>3.1675695205180658</v>
      </c>
      <c r="I4037" s="12">
        <f t="shared" ref="I4037:K4037" si="7355">I4032</f>
        <v>0.35994482805962219</v>
      </c>
      <c r="J4037" s="12">
        <f t="shared" si="7355"/>
        <v>2.8801870781226788</v>
      </c>
      <c r="K4037" s="12">
        <f t="shared" si="7355"/>
        <v>-7.5627975296704827E-2</v>
      </c>
      <c r="L4037" s="4">
        <f t="shared" ref="L4037:L4045" si="7356">SUMPRODUCT(D4037:G4037,H4037:K4037)</f>
        <v>3.1645039308855964</v>
      </c>
      <c r="M4037" s="11">
        <f t="shared" ref="M4037:M4045" si="7357">1/(1+EXP(-L4037))</f>
        <v>0.95947642847414893</v>
      </c>
      <c r="N4037" s="12">
        <f t="shared" ref="N4037:N4045" si="7358">(M4037-C4037)^2</f>
        <v>1.6421598492107673E-3</v>
      </c>
      <c r="O4037" s="12">
        <f t="shared" ref="O4037:O4045" si="7359">2*D4037*$M4037*(1-$M4037)*($M4037-$C4037)</f>
        <v>0</v>
      </c>
      <c r="P4037" s="12">
        <f t="shared" si="7351"/>
        <v>-3.1512273342087877E-3</v>
      </c>
      <c r="Q4037" s="12">
        <f t="shared" si="7352"/>
        <v>-3.1512273342087877E-3</v>
      </c>
      <c r="R4037" s="12">
        <f t="shared" si="7353"/>
        <v>-3.1512273342087877E-3</v>
      </c>
      <c r="S4037" s="4">
        <f t="shared" ref="S4037:S4045" si="7360">IF(M4037&gt;0.5,1,0)</f>
        <v>1</v>
      </c>
      <c r="T4037" s="15" t="str">
        <f t="shared" ref="T4037:T4045" si="7361">IF(S4037=C4037,"OK","FAUX")</f>
        <v>OK</v>
      </c>
    </row>
    <row r="4038" spans="1:20" x14ac:dyDescent="0.25">
      <c r="A4038" t="s">
        <v>39</v>
      </c>
      <c r="B4038" t="s">
        <v>35</v>
      </c>
      <c r="C4038" s="4">
        <f t="shared" ref="C4038:G4038" si="7362">C4020</f>
        <v>0</v>
      </c>
      <c r="D4038" s="4">
        <f t="shared" si="7362"/>
        <v>-1</v>
      </c>
      <c r="E4038" s="4">
        <f t="shared" si="7362"/>
        <v>1</v>
      </c>
      <c r="F4038" s="4">
        <f t="shared" si="7362"/>
        <v>-1</v>
      </c>
      <c r="G4038" s="4">
        <f t="shared" si="7362"/>
        <v>0</v>
      </c>
      <c r="H4038" s="12">
        <f>H4032</f>
        <v>3.1675695205180658</v>
      </c>
      <c r="I4038" s="12">
        <f t="shared" ref="I4038:K4038" si="7363">I4032</f>
        <v>0.35994482805962219</v>
      </c>
      <c r="J4038" s="12">
        <f t="shared" si="7363"/>
        <v>2.8801870781226788</v>
      </c>
      <c r="K4038" s="12">
        <f t="shared" si="7363"/>
        <v>-7.5627975296704827E-2</v>
      </c>
      <c r="L4038" s="4">
        <f t="shared" si="7356"/>
        <v>-5.6878117705811224</v>
      </c>
      <c r="M4038" s="11">
        <f t="shared" si="7357"/>
        <v>3.375563370420393E-3</v>
      </c>
      <c r="N4038" s="12">
        <f t="shared" si="7358"/>
        <v>1.1394428067723883E-5</v>
      </c>
      <c r="O4038" s="12">
        <f t="shared" si="7359"/>
        <v>-2.2711930907423168E-5</v>
      </c>
      <c r="P4038" s="12">
        <f t="shared" si="7351"/>
        <v>2.2711930907423168E-5</v>
      </c>
      <c r="Q4038" s="12">
        <f t="shared" si="7352"/>
        <v>-2.2711930907423168E-5</v>
      </c>
      <c r="R4038" s="12">
        <f t="shared" si="7353"/>
        <v>0</v>
      </c>
      <c r="S4038" s="4">
        <f t="shared" si="7360"/>
        <v>0</v>
      </c>
      <c r="T4038" s="15" t="str">
        <f t="shared" si="7361"/>
        <v>OK</v>
      </c>
    </row>
    <row r="4039" spans="1:20" x14ac:dyDescent="0.25">
      <c r="A4039" t="s">
        <v>39</v>
      </c>
      <c r="B4039" t="s">
        <v>37</v>
      </c>
      <c r="C4039" s="4">
        <f t="shared" ref="C4039:G4039" si="7364">C4021</f>
        <v>0</v>
      </c>
      <c r="D4039" s="4">
        <f t="shared" si="7364"/>
        <v>-1</v>
      </c>
      <c r="E4039" s="4">
        <f t="shared" si="7364"/>
        <v>0</v>
      </c>
      <c r="F4039" s="4">
        <f t="shared" si="7364"/>
        <v>-1</v>
      </c>
      <c r="G4039" s="4">
        <f t="shared" si="7364"/>
        <v>1</v>
      </c>
      <c r="H4039" s="12">
        <f>H4032</f>
        <v>3.1675695205180658</v>
      </c>
      <c r="I4039" s="12">
        <f t="shared" ref="I4039:K4039" si="7365">I4032</f>
        <v>0.35994482805962219</v>
      </c>
      <c r="J4039" s="12">
        <f t="shared" si="7365"/>
        <v>2.8801870781226788</v>
      </c>
      <c r="K4039" s="12">
        <f t="shared" si="7365"/>
        <v>-7.5627975296704827E-2</v>
      </c>
      <c r="L4039" s="4">
        <f t="shared" si="7356"/>
        <v>-6.1233845739374493</v>
      </c>
      <c r="M4039" s="11">
        <f t="shared" si="7357"/>
        <v>2.1862375969814727E-3</v>
      </c>
      <c r="N4039" s="12">
        <f t="shared" si="7358"/>
        <v>4.7796348304553237E-6</v>
      </c>
      <c r="O4039" s="12">
        <f t="shared" si="7359"/>
        <v>-9.5383708261782808E-6</v>
      </c>
      <c r="P4039" s="12">
        <f t="shared" si="7351"/>
        <v>0</v>
      </c>
      <c r="Q4039" s="12">
        <f t="shared" si="7352"/>
        <v>-9.5383708261782808E-6</v>
      </c>
      <c r="R4039" s="12">
        <f t="shared" si="7353"/>
        <v>9.5383708261782808E-6</v>
      </c>
      <c r="S4039" s="4">
        <f t="shared" si="7360"/>
        <v>0</v>
      </c>
      <c r="T4039" s="15" t="str">
        <f t="shared" si="7361"/>
        <v>OK</v>
      </c>
    </row>
    <row r="4040" spans="1:20" x14ac:dyDescent="0.25">
      <c r="A4040" t="s">
        <v>40</v>
      </c>
      <c r="B4040" t="s">
        <v>32</v>
      </c>
      <c r="C4040" s="4">
        <f t="shared" ref="C4040:G4040" si="7366">C4022</f>
        <v>1</v>
      </c>
      <c r="D4040" s="4">
        <f t="shared" si="7366"/>
        <v>1</v>
      </c>
      <c r="E4040" s="4">
        <f t="shared" si="7366"/>
        <v>1</v>
      </c>
      <c r="F4040" s="4">
        <f t="shared" si="7366"/>
        <v>0</v>
      </c>
      <c r="G4040" s="4">
        <f t="shared" si="7366"/>
        <v>1</v>
      </c>
      <c r="H4040" s="12">
        <f>H4032</f>
        <v>3.1675695205180658</v>
      </c>
      <c r="I4040" s="12">
        <f t="shared" ref="I4040:K4040" si="7367">I4032</f>
        <v>0.35994482805962219</v>
      </c>
      <c r="J4040" s="12">
        <f t="shared" si="7367"/>
        <v>2.8801870781226788</v>
      </c>
      <c r="K4040" s="12">
        <f t="shared" si="7367"/>
        <v>-7.5627975296704827E-2</v>
      </c>
      <c r="L4040" s="4">
        <f t="shared" si="7356"/>
        <v>3.4518863732809835</v>
      </c>
      <c r="M4040" s="11">
        <f t="shared" si="7357"/>
        <v>0.96928734655755611</v>
      </c>
      <c r="N4040" s="12">
        <f t="shared" si="7358"/>
        <v>9.4326708147566077E-4</v>
      </c>
      <c r="O4040" s="12">
        <f t="shared" si="7359"/>
        <v>-1.8285936929972667E-3</v>
      </c>
      <c r="P4040" s="12">
        <f t="shared" si="7351"/>
        <v>-1.8285936929972667E-3</v>
      </c>
      <c r="Q4040" s="12">
        <f t="shared" si="7352"/>
        <v>0</v>
      </c>
      <c r="R4040" s="12">
        <f t="shared" si="7353"/>
        <v>-1.8285936929972667E-3</v>
      </c>
      <c r="S4040" s="4">
        <f t="shared" si="7360"/>
        <v>1</v>
      </c>
      <c r="T4040" s="15" t="str">
        <f t="shared" si="7361"/>
        <v>OK</v>
      </c>
    </row>
    <row r="4041" spans="1:20" x14ac:dyDescent="0.25">
      <c r="A4041" t="s">
        <v>40</v>
      </c>
      <c r="B4041" t="s">
        <v>38</v>
      </c>
      <c r="C4041" s="4">
        <f t="shared" ref="C4041:G4041" si="7368">C4023</f>
        <v>1</v>
      </c>
      <c r="D4041" s="4">
        <f t="shared" si="7368"/>
        <v>1</v>
      </c>
      <c r="E4041" s="4">
        <f t="shared" si="7368"/>
        <v>1</v>
      </c>
      <c r="F4041" s="4">
        <f t="shared" si="7368"/>
        <v>1</v>
      </c>
      <c r="G4041" s="4">
        <f t="shared" si="7368"/>
        <v>0</v>
      </c>
      <c r="H4041" s="12">
        <f>H4032</f>
        <v>3.1675695205180658</v>
      </c>
      <c r="I4041" s="12">
        <f t="shared" ref="I4041:K4041" si="7369">I4032</f>
        <v>0.35994482805962219</v>
      </c>
      <c r="J4041" s="12">
        <f t="shared" si="7369"/>
        <v>2.8801870781226788</v>
      </c>
      <c r="K4041" s="12">
        <f t="shared" si="7369"/>
        <v>-7.5627975296704827E-2</v>
      </c>
      <c r="L4041" s="4">
        <f t="shared" si="7356"/>
        <v>6.4077014267003669</v>
      </c>
      <c r="M4041" s="11">
        <f t="shared" si="7357"/>
        <v>0.99835390403908764</v>
      </c>
      <c r="N4041" s="12">
        <f t="shared" si="7358"/>
        <v>2.7096319125319981E-6</v>
      </c>
      <c r="O4041" s="12">
        <f t="shared" si="7359"/>
        <v>-5.4103431967704401E-6</v>
      </c>
      <c r="P4041" s="12">
        <f t="shared" si="7351"/>
        <v>-5.4103431967704401E-6</v>
      </c>
      <c r="Q4041" s="12">
        <f t="shared" si="7352"/>
        <v>-5.4103431967704401E-6</v>
      </c>
      <c r="R4041" s="12">
        <f t="shared" si="7353"/>
        <v>0</v>
      </c>
      <c r="S4041" s="4">
        <f t="shared" si="7360"/>
        <v>1</v>
      </c>
      <c r="T4041" s="15" t="str">
        <f t="shared" si="7361"/>
        <v>OK</v>
      </c>
    </row>
    <row r="4042" spans="1:20" x14ac:dyDescent="0.25">
      <c r="A4042" t="s">
        <v>39</v>
      </c>
      <c r="B4042" t="s">
        <v>31</v>
      </c>
      <c r="C4042" s="4">
        <f t="shared" ref="C4042:G4042" si="7370">C4024</f>
        <v>0</v>
      </c>
      <c r="D4042" s="4">
        <f t="shared" si="7370"/>
        <v>0</v>
      </c>
      <c r="E4042" s="4">
        <f t="shared" si="7370"/>
        <v>0</v>
      </c>
      <c r="F4042" s="4">
        <f t="shared" si="7370"/>
        <v>-1</v>
      </c>
      <c r="G4042" s="4">
        <f t="shared" si="7370"/>
        <v>0</v>
      </c>
      <c r="H4042" s="12">
        <f>H4032</f>
        <v>3.1675695205180658</v>
      </c>
      <c r="I4042" s="12">
        <f t="shared" ref="I4042:K4042" si="7371">I4032</f>
        <v>0.35994482805962219</v>
      </c>
      <c r="J4042" s="12">
        <f t="shared" si="7371"/>
        <v>2.8801870781226788</v>
      </c>
      <c r="K4042" s="12">
        <f t="shared" si="7371"/>
        <v>-7.5627975296704827E-2</v>
      </c>
      <c r="L4042" s="4">
        <f t="shared" si="7356"/>
        <v>-2.8801870781226788</v>
      </c>
      <c r="M4042" s="11">
        <f t="shared" si="7357"/>
        <v>5.3141722274052491E-2</v>
      </c>
      <c r="N4042" s="12">
        <f t="shared" si="7358"/>
        <v>2.8240426462525269E-3</v>
      </c>
      <c r="O4042" s="12">
        <f t="shared" si="7359"/>
        <v>0</v>
      </c>
      <c r="P4042" s="12">
        <f t="shared" si="7351"/>
        <v>0</v>
      </c>
      <c r="Q4042" s="12">
        <f t="shared" si="7352"/>
        <v>-5.3479363125105896E-3</v>
      </c>
      <c r="R4042" s="12">
        <f t="shared" si="7353"/>
        <v>0</v>
      </c>
      <c r="S4042" s="4">
        <f t="shared" si="7360"/>
        <v>0</v>
      </c>
      <c r="T4042" s="15" t="str">
        <f t="shared" si="7361"/>
        <v>OK</v>
      </c>
    </row>
    <row r="4043" spans="1:20" x14ac:dyDescent="0.25">
      <c r="A4043" t="s">
        <v>40</v>
      </c>
      <c r="B4043" t="s">
        <v>30</v>
      </c>
      <c r="C4043" s="4">
        <f t="shared" ref="C4043:G4043" si="7372">C4025</f>
        <v>1</v>
      </c>
      <c r="D4043" s="4">
        <f t="shared" si="7372"/>
        <v>1</v>
      </c>
      <c r="E4043" s="4">
        <f t="shared" si="7372"/>
        <v>0</v>
      </c>
      <c r="F4043" s="4">
        <f t="shared" si="7372"/>
        <v>1</v>
      </c>
      <c r="G4043" s="4">
        <f t="shared" si="7372"/>
        <v>1</v>
      </c>
      <c r="H4043" s="12">
        <f>H4032</f>
        <v>3.1675695205180658</v>
      </c>
      <c r="I4043" s="12">
        <f t="shared" ref="I4043:K4043" si="7373">I4032</f>
        <v>0.35994482805962219</v>
      </c>
      <c r="J4043" s="12">
        <f t="shared" si="7373"/>
        <v>2.8801870781226788</v>
      </c>
      <c r="K4043" s="12">
        <f t="shared" si="7373"/>
        <v>-7.5627975296704827E-2</v>
      </c>
      <c r="L4043" s="4">
        <f t="shared" si="7356"/>
        <v>5.97212862334404</v>
      </c>
      <c r="M4043" s="11">
        <f t="shared" si="7357"/>
        <v>0.99745766973361305</v>
      </c>
      <c r="N4043" s="12">
        <f t="shared" si="7358"/>
        <v>6.4634431833871384E-6</v>
      </c>
      <c r="O4043" s="12">
        <f t="shared" si="7359"/>
        <v>-1.2894021952313882E-5</v>
      </c>
      <c r="P4043" s="12">
        <f t="shared" si="7351"/>
        <v>0</v>
      </c>
      <c r="Q4043" s="12">
        <f t="shared" si="7352"/>
        <v>-1.2894021952313882E-5</v>
      </c>
      <c r="R4043" s="12">
        <f t="shared" si="7353"/>
        <v>-1.2894021952313882E-5</v>
      </c>
      <c r="S4043" s="4">
        <f t="shared" si="7360"/>
        <v>1</v>
      </c>
      <c r="T4043" s="15" t="str">
        <f t="shared" si="7361"/>
        <v>OK</v>
      </c>
    </row>
    <row r="4044" spans="1:20" x14ac:dyDescent="0.25">
      <c r="A4044" t="s">
        <v>39</v>
      </c>
      <c r="B4044" t="s">
        <v>36</v>
      </c>
      <c r="C4044" s="4">
        <f t="shared" ref="C4044:G4044" si="7374">C4026</f>
        <v>0</v>
      </c>
      <c r="D4044" s="4">
        <f t="shared" si="7374"/>
        <v>-1</v>
      </c>
      <c r="E4044" s="4">
        <f t="shared" si="7374"/>
        <v>0</v>
      </c>
      <c r="F4044" s="4">
        <f t="shared" si="7374"/>
        <v>-1</v>
      </c>
      <c r="G4044" s="4">
        <f t="shared" si="7374"/>
        <v>0</v>
      </c>
      <c r="H4044" s="12">
        <f>H4032</f>
        <v>3.1675695205180658</v>
      </c>
      <c r="I4044" s="12">
        <f t="shared" ref="I4044:K4044" si="7375">I4032</f>
        <v>0.35994482805962219</v>
      </c>
      <c r="J4044" s="12">
        <f t="shared" si="7375"/>
        <v>2.8801870781226788</v>
      </c>
      <c r="K4044" s="12">
        <f t="shared" si="7375"/>
        <v>-7.5627975296704827E-2</v>
      </c>
      <c r="L4044" s="4">
        <f t="shared" si="7356"/>
        <v>-6.0477565986407447</v>
      </c>
      <c r="M4044" s="11">
        <f t="shared" si="7357"/>
        <v>2.3575862273901931E-3</v>
      </c>
      <c r="N4044" s="12">
        <f t="shared" si="7358"/>
        <v>5.5582128195799232E-6</v>
      </c>
      <c r="O4044" s="12">
        <f t="shared" si="7359"/>
        <v>-1.1090217707175156E-5</v>
      </c>
      <c r="P4044" s="12">
        <f t="shared" si="7351"/>
        <v>0</v>
      </c>
      <c r="Q4044" s="12">
        <f t="shared" si="7352"/>
        <v>-1.1090217707175156E-5</v>
      </c>
      <c r="R4044" s="12">
        <f t="shared" si="7353"/>
        <v>0</v>
      </c>
      <c r="S4044" s="4">
        <f t="shared" si="7360"/>
        <v>0</v>
      </c>
      <c r="T4044" s="15" t="str">
        <f t="shared" si="7361"/>
        <v>OK</v>
      </c>
    </row>
    <row r="4045" spans="1:20" x14ac:dyDescent="0.25">
      <c r="A4045" t="s">
        <v>40</v>
      </c>
      <c r="B4045" t="s">
        <v>33</v>
      </c>
      <c r="C4045" s="4">
        <f t="shared" ref="C4045:G4045" si="7376">C4027</f>
        <v>1</v>
      </c>
      <c r="D4045" s="4">
        <f t="shared" si="7376"/>
        <v>1</v>
      </c>
      <c r="E4045" s="4">
        <f t="shared" si="7376"/>
        <v>1</v>
      </c>
      <c r="F4045" s="4">
        <f t="shared" si="7376"/>
        <v>1</v>
      </c>
      <c r="G4045" s="4">
        <f t="shared" si="7376"/>
        <v>0</v>
      </c>
      <c r="H4045" s="12">
        <f>H4032</f>
        <v>3.1675695205180658</v>
      </c>
      <c r="I4045" s="12">
        <f t="shared" ref="I4045:K4045" si="7377">I4032</f>
        <v>0.35994482805962219</v>
      </c>
      <c r="J4045" s="12">
        <f t="shared" si="7377"/>
        <v>2.8801870781226788</v>
      </c>
      <c r="K4045" s="12">
        <f t="shared" si="7377"/>
        <v>-7.5627975296704827E-2</v>
      </c>
      <c r="L4045" s="4">
        <f t="shared" si="7356"/>
        <v>6.4077014267003669</v>
      </c>
      <c r="M4045" s="11">
        <f t="shared" si="7357"/>
        <v>0.99835390403908764</v>
      </c>
      <c r="N4045" s="12">
        <f t="shared" si="7358"/>
        <v>2.7096319125319981E-6</v>
      </c>
      <c r="O4045" s="12">
        <f t="shared" si="7359"/>
        <v>-5.4103431967704401E-6</v>
      </c>
      <c r="P4045" s="12">
        <f t="shared" si="7351"/>
        <v>-5.4103431967704401E-6</v>
      </c>
      <c r="Q4045" s="12">
        <f t="shared" si="7352"/>
        <v>-5.4103431967704401E-6</v>
      </c>
      <c r="R4045" s="12">
        <f t="shared" si="7353"/>
        <v>0</v>
      </c>
      <c r="S4045" s="4">
        <f t="shared" si="7360"/>
        <v>1</v>
      </c>
      <c r="T4045" s="15" t="str">
        <f t="shared" si="7361"/>
        <v>OK</v>
      </c>
    </row>
    <row r="4046" spans="1:20" x14ac:dyDescent="0.25">
      <c r="M4046" s="5" t="s">
        <v>47</v>
      </c>
      <c r="N4046" s="11">
        <f>AVERAGE(N4036:N4045)</f>
        <v>8.2507787975599832E-4</v>
      </c>
      <c r="O4046"/>
    </row>
    <row r="4047" spans="1:20" x14ac:dyDescent="0.25">
      <c r="H4047" t="s">
        <v>41</v>
      </c>
      <c r="I4047">
        <f>I4029</f>
        <v>3</v>
      </c>
      <c r="M4047"/>
      <c r="N4047" s="5" t="s">
        <v>46</v>
      </c>
      <c r="O4047" s="11">
        <f>AVERAGE(O4036:O4045)</f>
        <v>-7.2134909886188172E-4</v>
      </c>
      <c r="P4047" s="11">
        <f t="shared" ref="P4047:R4047" si="7378">AVERAGE(P4036:P4045)</f>
        <v>3.4991228514274747E-5</v>
      </c>
      <c r="Q4047" s="11">
        <f t="shared" si="7378"/>
        <v>-8.5662188745060097E-4</v>
      </c>
      <c r="R4047" s="11">
        <f t="shared" si="7378"/>
        <v>3.3466538950272968E-5</v>
      </c>
    </row>
    <row r="4048" spans="1:20" x14ac:dyDescent="0.25">
      <c r="M4048"/>
      <c r="N4048"/>
      <c r="O4048"/>
    </row>
    <row r="4049" spans="1:20" x14ac:dyDescent="0.25">
      <c r="M4049"/>
      <c r="N4049"/>
      <c r="O4049"/>
    </row>
    <row r="4050" spans="1:20" x14ac:dyDescent="0.25">
      <c r="H4050" s="13">
        <f>H4032-O4047*$I4047</f>
        <v>3.1697335678146517</v>
      </c>
      <c r="I4050" s="13">
        <f t="shared" ref="I4050" si="7379">I4032-P4047*$I4047</f>
        <v>0.35983985437407939</v>
      </c>
      <c r="J4050" s="13">
        <f t="shared" ref="J4050" si="7380">J4032-Q4047*$I4047</f>
        <v>2.8827569437850307</v>
      </c>
      <c r="K4050" s="13">
        <f t="shared" ref="K4050" si="7381">K4032-R4047*$I4047</f>
        <v>-7.5728374913555649E-2</v>
      </c>
      <c r="M4050"/>
      <c r="N4050"/>
      <c r="O4050"/>
    </row>
    <row r="4051" spans="1:20" x14ac:dyDescent="0.25">
      <c r="H4051" s="36" t="s">
        <v>18</v>
      </c>
      <c r="I4051" s="36"/>
      <c r="J4051" s="36"/>
      <c r="K4051" s="36"/>
      <c r="M4051"/>
      <c r="N4051"/>
      <c r="O4051" s="37" t="s">
        <v>23</v>
      </c>
      <c r="P4051" s="37"/>
      <c r="Q4051" s="37"/>
      <c r="R4051" s="37"/>
    </row>
    <row r="4052" spans="1:20" x14ac:dyDescent="0.25">
      <c r="A4052" s="14" t="s">
        <v>45</v>
      </c>
      <c r="B4052" s="14">
        <f>B4034+1</f>
        <v>225</v>
      </c>
      <c r="H4052" s="8" t="s">
        <v>19</v>
      </c>
      <c r="I4052" s="8" t="s">
        <v>20</v>
      </c>
      <c r="J4052" s="8" t="s">
        <v>22</v>
      </c>
      <c r="K4052" s="8" t="s">
        <v>21</v>
      </c>
      <c r="M4052"/>
      <c r="N4052"/>
      <c r="O4052" s="8" t="s">
        <v>24</v>
      </c>
      <c r="P4052" s="8" t="s">
        <v>25</v>
      </c>
      <c r="Q4052" s="8" t="s">
        <v>26</v>
      </c>
      <c r="R4052" s="8" t="s">
        <v>27</v>
      </c>
    </row>
    <row r="4053" spans="1:20" ht="30" x14ac:dyDescent="0.25">
      <c r="A4053" s="6" t="s">
        <v>44</v>
      </c>
      <c r="B4053" s="6" t="s">
        <v>13</v>
      </c>
      <c r="C4053" s="7" t="s">
        <v>7</v>
      </c>
      <c r="D4053" s="6" t="s">
        <v>14</v>
      </c>
      <c r="E4053" s="6" t="s">
        <v>1</v>
      </c>
      <c r="F4053" s="6" t="s">
        <v>2</v>
      </c>
      <c r="G4053" s="6" t="s">
        <v>15</v>
      </c>
      <c r="H4053" s="9" t="s">
        <v>14</v>
      </c>
      <c r="I4053" s="9" t="s">
        <v>1</v>
      </c>
      <c r="J4053" s="9" t="s">
        <v>2</v>
      </c>
      <c r="K4053" s="9" t="s">
        <v>15</v>
      </c>
      <c r="L4053" s="6" t="s">
        <v>16</v>
      </c>
      <c r="M4053" s="6" t="s">
        <v>17</v>
      </c>
      <c r="N4053" s="6" t="s">
        <v>28</v>
      </c>
      <c r="O4053" s="9" t="s">
        <v>14</v>
      </c>
      <c r="P4053" s="9" t="s">
        <v>1</v>
      </c>
      <c r="Q4053" s="9" t="s">
        <v>2</v>
      </c>
      <c r="R4053" s="9" t="s">
        <v>15</v>
      </c>
      <c r="S4053" s="7" t="s">
        <v>42</v>
      </c>
      <c r="T4053" s="9" t="s">
        <v>43</v>
      </c>
    </row>
    <row r="4054" spans="1:20" x14ac:dyDescent="0.25">
      <c r="A4054" t="s">
        <v>39</v>
      </c>
      <c r="B4054" t="s">
        <v>29</v>
      </c>
      <c r="C4054" s="4">
        <f>C4036</f>
        <v>0</v>
      </c>
      <c r="D4054" s="4">
        <f t="shared" ref="D4054:G4054" si="7382">D4036</f>
        <v>-1</v>
      </c>
      <c r="E4054" s="4">
        <f t="shared" si="7382"/>
        <v>1</v>
      </c>
      <c r="F4054" s="4">
        <f t="shared" si="7382"/>
        <v>0</v>
      </c>
      <c r="G4054" s="4">
        <f t="shared" si="7382"/>
        <v>1</v>
      </c>
      <c r="H4054" s="12">
        <f>H4050</f>
        <v>3.1697335678146517</v>
      </c>
      <c r="I4054" s="12">
        <f t="shared" ref="I4054:K4054" si="7383">I4050</f>
        <v>0.35983985437407939</v>
      </c>
      <c r="J4054" s="12">
        <f t="shared" si="7383"/>
        <v>2.8827569437850307</v>
      </c>
      <c r="K4054" s="12">
        <f t="shared" si="7383"/>
        <v>-7.5728374913555649E-2</v>
      </c>
      <c r="L4054" s="4">
        <f>SUMPRODUCT(D4054:G4054,H4054:K4054)</f>
        <v>-2.8856220883541277</v>
      </c>
      <c r="M4054" s="11">
        <f>1/(1+EXP(-L4054))</f>
        <v>5.2868908419378705E-2</v>
      </c>
      <c r="N4054" s="12">
        <f>(M4054-C4054)^2</f>
        <v>2.7951214774566526E-3</v>
      </c>
      <c r="O4054" s="12">
        <f>2*D4054*$M4054*(1-$M4054)*($M4054-$C4054)</f>
        <v>-5.2946929120879158E-3</v>
      </c>
      <c r="P4054" s="12">
        <f t="shared" ref="P4054:P4063" si="7384">2*E4054*$M4054*(1-$M4054)*($M4054-$C4054)</f>
        <v>5.2946929120879158E-3</v>
      </c>
      <c r="Q4054" s="12">
        <f t="shared" ref="Q4054:Q4063" si="7385">2*F4054*$M4054*(1-$M4054)*($M4054-$C4054)</f>
        <v>0</v>
      </c>
      <c r="R4054" s="12">
        <f t="shared" ref="R4054:R4063" si="7386">2*G4054*$M4054*(1-$M4054)*($M4054-$C4054)</f>
        <v>5.2946929120879158E-3</v>
      </c>
      <c r="S4054" s="4">
        <f>IF(M4054&gt;0.5,1,0)</f>
        <v>0</v>
      </c>
      <c r="T4054" s="15" t="str">
        <f>IF(S4054=C4054,"OK","FAUX")</f>
        <v>OK</v>
      </c>
    </row>
    <row r="4055" spans="1:20" x14ac:dyDescent="0.25">
      <c r="A4055" t="s">
        <v>40</v>
      </c>
      <c r="B4055" t="s">
        <v>34</v>
      </c>
      <c r="C4055" s="4">
        <f t="shared" ref="C4055:G4055" si="7387">C4037</f>
        <v>1</v>
      </c>
      <c r="D4055" s="4">
        <f t="shared" si="7387"/>
        <v>0</v>
      </c>
      <c r="E4055" s="4">
        <f t="shared" si="7387"/>
        <v>1</v>
      </c>
      <c r="F4055" s="4">
        <f t="shared" si="7387"/>
        <v>1</v>
      </c>
      <c r="G4055" s="4">
        <f t="shared" si="7387"/>
        <v>1</v>
      </c>
      <c r="H4055" s="12">
        <f>H4050</f>
        <v>3.1697335678146517</v>
      </c>
      <c r="I4055" s="12">
        <f t="shared" ref="I4055:K4055" si="7388">I4050</f>
        <v>0.35983985437407939</v>
      </c>
      <c r="J4055" s="12">
        <f t="shared" si="7388"/>
        <v>2.8827569437850307</v>
      </c>
      <c r="K4055" s="12">
        <f t="shared" si="7388"/>
        <v>-7.5728374913555649E-2</v>
      </c>
      <c r="L4055" s="4">
        <f t="shared" ref="L4055:L4063" si="7389">SUMPRODUCT(D4055:G4055,H4055:K4055)</f>
        <v>3.1668684232455546</v>
      </c>
      <c r="M4055" s="11">
        <f t="shared" ref="M4055:M4063" si="7390">1/(1+EXP(-L4055))</f>
        <v>0.9595682634600704</v>
      </c>
      <c r="N4055" s="12">
        <f t="shared" ref="N4055:N4063" si="7391">(M4055-C4055)^2</f>
        <v>1.6347253196342781E-3</v>
      </c>
      <c r="O4055" s="12">
        <f t="shared" ref="O4055:O4063" si="7392">2*D4055*$M4055*(1-$M4055)*($M4055-$C4055)</f>
        <v>0</v>
      </c>
      <c r="P4055" s="12">
        <f t="shared" si="7384"/>
        <v>-3.1372610723913452E-3</v>
      </c>
      <c r="Q4055" s="12">
        <f t="shared" si="7385"/>
        <v>-3.1372610723913452E-3</v>
      </c>
      <c r="R4055" s="12">
        <f t="shared" si="7386"/>
        <v>-3.1372610723913452E-3</v>
      </c>
      <c r="S4055" s="4">
        <f t="shared" ref="S4055:S4063" si="7393">IF(M4055&gt;0.5,1,0)</f>
        <v>1</v>
      </c>
      <c r="T4055" s="15" t="str">
        <f t="shared" ref="T4055:T4063" si="7394">IF(S4055=C4055,"OK","FAUX")</f>
        <v>OK</v>
      </c>
    </row>
    <row r="4056" spans="1:20" x14ac:dyDescent="0.25">
      <c r="A4056" t="s">
        <v>39</v>
      </c>
      <c r="B4056" t="s">
        <v>35</v>
      </c>
      <c r="C4056" s="4">
        <f t="shared" ref="C4056:G4056" si="7395">C4038</f>
        <v>0</v>
      </c>
      <c r="D4056" s="4">
        <f t="shared" si="7395"/>
        <v>-1</v>
      </c>
      <c r="E4056" s="4">
        <f t="shared" si="7395"/>
        <v>1</v>
      </c>
      <c r="F4056" s="4">
        <f t="shared" si="7395"/>
        <v>-1</v>
      </c>
      <c r="G4056" s="4">
        <f t="shared" si="7395"/>
        <v>0</v>
      </c>
      <c r="H4056" s="12">
        <f>H4050</f>
        <v>3.1697335678146517</v>
      </c>
      <c r="I4056" s="12">
        <f t="shared" ref="I4056:K4056" si="7396">I4050</f>
        <v>0.35983985437407939</v>
      </c>
      <c r="J4056" s="12">
        <f t="shared" si="7396"/>
        <v>2.8827569437850307</v>
      </c>
      <c r="K4056" s="12">
        <f t="shared" si="7396"/>
        <v>-7.5728374913555649E-2</v>
      </c>
      <c r="L4056" s="4">
        <f t="shared" si="7389"/>
        <v>-5.6926506572256024</v>
      </c>
      <c r="M4056" s="11">
        <f t="shared" si="7390"/>
        <v>3.3593235958971376E-3</v>
      </c>
      <c r="N4056" s="12">
        <f t="shared" si="7391"/>
        <v>1.1285055021951276E-5</v>
      </c>
      <c r="O4056" s="12">
        <f t="shared" si="7392"/>
        <v>-2.249428974067007E-5</v>
      </c>
      <c r="P4056" s="12">
        <f t="shared" si="7384"/>
        <v>2.249428974067007E-5</v>
      </c>
      <c r="Q4056" s="12">
        <f t="shared" si="7385"/>
        <v>-2.249428974067007E-5</v>
      </c>
      <c r="R4056" s="12">
        <f t="shared" si="7386"/>
        <v>0</v>
      </c>
      <c r="S4056" s="4">
        <f t="shared" si="7393"/>
        <v>0</v>
      </c>
      <c r="T4056" s="15" t="str">
        <f t="shared" si="7394"/>
        <v>OK</v>
      </c>
    </row>
    <row r="4057" spans="1:20" x14ac:dyDescent="0.25">
      <c r="A4057" t="s">
        <v>39</v>
      </c>
      <c r="B4057" t="s">
        <v>37</v>
      </c>
      <c r="C4057" s="4">
        <f t="shared" ref="C4057:G4057" si="7397">C4039</f>
        <v>0</v>
      </c>
      <c r="D4057" s="4">
        <f t="shared" si="7397"/>
        <v>-1</v>
      </c>
      <c r="E4057" s="4">
        <f t="shared" si="7397"/>
        <v>0</v>
      </c>
      <c r="F4057" s="4">
        <f t="shared" si="7397"/>
        <v>-1</v>
      </c>
      <c r="G4057" s="4">
        <f t="shared" si="7397"/>
        <v>1</v>
      </c>
      <c r="H4057" s="12">
        <f>H4050</f>
        <v>3.1697335678146517</v>
      </c>
      <c r="I4057" s="12">
        <f t="shared" ref="I4057:K4057" si="7398">I4050</f>
        <v>0.35983985437407939</v>
      </c>
      <c r="J4057" s="12">
        <f t="shared" si="7398"/>
        <v>2.8827569437850307</v>
      </c>
      <c r="K4057" s="12">
        <f t="shared" si="7398"/>
        <v>-7.5728374913555649E-2</v>
      </c>
      <c r="L4057" s="4">
        <f t="shared" si="7389"/>
        <v>-6.1282188865132383</v>
      </c>
      <c r="M4057" s="11">
        <f t="shared" si="7390"/>
        <v>2.1757170863383238E-3</v>
      </c>
      <c r="N4057" s="12">
        <f t="shared" si="7391"/>
        <v>4.7337448397845251E-6</v>
      </c>
      <c r="O4057" s="12">
        <f t="shared" si="7392"/>
        <v>-9.4468911005084803E-6</v>
      </c>
      <c r="P4057" s="12">
        <f t="shared" si="7384"/>
        <v>0</v>
      </c>
      <c r="Q4057" s="12">
        <f t="shared" si="7385"/>
        <v>-9.4468911005084803E-6</v>
      </c>
      <c r="R4057" s="12">
        <f t="shared" si="7386"/>
        <v>9.4468911005084803E-6</v>
      </c>
      <c r="S4057" s="4">
        <f t="shared" si="7393"/>
        <v>0</v>
      </c>
      <c r="T4057" s="15" t="str">
        <f t="shared" si="7394"/>
        <v>OK</v>
      </c>
    </row>
    <row r="4058" spans="1:20" x14ac:dyDescent="0.25">
      <c r="A4058" t="s">
        <v>40</v>
      </c>
      <c r="B4058" t="s">
        <v>32</v>
      </c>
      <c r="C4058" s="4">
        <f t="shared" ref="C4058:G4058" si="7399">C4040</f>
        <v>1</v>
      </c>
      <c r="D4058" s="4">
        <f t="shared" si="7399"/>
        <v>1</v>
      </c>
      <c r="E4058" s="4">
        <f t="shared" si="7399"/>
        <v>1</v>
      </c>
      <c r="F4058" s="4">
        <f t="shared" si="7399"/>
        <v>0</v>
      </c>
      <c r="G4058" s="4">
        <f t="shared" si="7399"/>
        <v>1</v>
      </c>
      <c r="H4058" s="12">
        <f>H4050</f>
        <v>3.1697335678146517</v>
      </c>
      <c r="I4058" s="12">
        <f t="shared" ref="I4058:K4058" si="7400">I4050</f>
        <v>0.35983985437407939</v>
      </c>
      <c r="J4058" s="12">
        <f t="shared" si="7400"/>
        <v>2.8827569437850307</v>
      </c>
      <c r="K4058" s="12">
        <f t="shared" si="7400"/>
        <v>-7.5728374913555649E-2</v>
      </c>
      <c r="L4058" s="4">
        <f t="shared" si="7389"/>
        <v>3.4538450472751756</v>
      </c>
      <c r="M4058" s="11">
        <f t="shared" si="7390"/>
        <v>0.96934560151497484</v>
      </c>
      <c r="N4058" s="12">
        <f t="shared" si="7391"/>
        <v>9.3969214647871273E-4</v>
      </c>
      <c r="O4058" s="12">
        <f t="shared" si="7392"/>
        <v>-1.8217728979346111E-3</v>
      </c>
      <c r="P4058" s="12">
        <f t="shared" si="7384"/>
        <v>-1.8217728979346111E-3</v>
      </c>
      <c r="Q4058" s="12">
        <f t="shared" si="7385"/>
        <v>0</v>
      </c>
      <c r="R4058" s="12">
        <f t="shared" si="7386"/>
        <v>-1.8217728979346111E-3</v>
      </c>
      <c r="S4058" s="4">
        <f t="shared" si="7393"/>
        <v>1</v>
      </c>
      <c r="T4058" s="15" t="str">
        <f t="shared" si="7394"/>
        <v>OK</v>
      </c>
    </row>
    <row r="4059" spans="1:20" x14ac:dyDescent="0.25">
      <c r="A4059" t="s">
        <v>40</v>
      </c>
      <c r="B4059" t="s">
        <v>38</v>
      </c>
      <c r="C4059" s="4">
        <f t="shared" ref="C4059:G4059" si="7401">C4041</f>
        <v>1</v>
      </c>
      <c r="D4059" s="4">
        <f t="shared" si="7401"/>
        <v>1</v>
      </c>
      <c r="E4059" s="4">
        <f t="shared" si="7401"/>
        <v>1</v>
      </c>
      <c r="F4059" s="4">
        <f t="shared" si="7401"/>
        <v>1</v>
      </c>
      <c r="G4059" s="4">
        <f t="shared" si="7401"/>
        <v>0</v>
      </c>
      <c r="H4059" s="12">
        <f>H4050</f>
        <v>3.1697335678146517</v>
      </c>
      <c r="I4059" s="12">
        <f t="shared" ref="I4059:K4059" si="7402">I4050</f>
        <v>0.35983985437407939</v>
      </c>
      <c r="J4059" s="12">
        <f t="shared" si="7402"/>
        <v>2.8827569437850307</v>
      </c>
      <c r="K4059" s="12">
        <f t="shared" si="7402"/>
        <v>-7.5728374913555649E-2</v>
      </c>
      <c r="L4059" s="4">
        <f t="shared" si="7389"/>
        <v>6.4123303659737623</v>
      </c>
      <c r="M4059" s="11">
        <f t="shared" si="7390"/>
        <v>0.99836149365295501</v>
      </c>
      <c r="N4059" s="12">
        <f t="shared" si="7391"/>
        <v>2.68470304930671E-6</v>
      </c>
      <c r="O4059" s="12">
        <f t="shared" si="7392"/>
        <v>-5.3606082926409803E-6</v>
      </c>
      <c r="P4059" s="12">
        <f t="shared" si="7384"/>
        <v>-5.3606082926409803E-6</v>
      </c>
      <c r="Q4059" s="12">
        <f t="shared" si="7385"/>
        <v>-5.3606082926409803E-6</v>
      </c>
      <c r="R4059" s="12">
        <f t="shared" si="7386"/>
        <v>0</v>
      </c>
      <c r="S4059" s="4">
        <f t="shared" si="7393"/>
        <v>1</v>
      </c>
      <c r="T4059" s="15" t="str">
        <f t="shared" si="7394"/>
        <v>OK</v>
      </c>
    </row>
    <row r="4060" spans="1:20" x14ac:dyDescent="0.25">
      <c r="A4060" t="s">
        <v>39</v>
      </c>
      <c r="B4060" t="s">
        <v>31</v>
      </c>
      <c r="C4060" s="4">
        <f t="shared" ref="C4060:G4060" si="7403">C4042</f>
        <v>0</v>
      </c>
      <c r="D4060" s="4">
        <f t="shared" si="7403"/>
        <v>0</v>
      </c>
      <c r="E4060" s="4">
        <f t="shared" si="7403"/>
        <v>0</v>
      </c>
      <c r="F4060" s="4">
        <f t="shared" si="7403"/>
        <v>-1</v>
      </c>
      <c r="G4060" s="4">
        <f t="shared" si="7403"/>
        <v>0</v>
      </c>
      <c r="H4060" s="12">
        <f>H4050</f>
        <v>3.1697335678146517</v>
      </c>
      <c r="I4060" s="12">
        <f t="shared" ref="I4060:K4060" si="7404">I4050</f>
        <v>0.35983985437407939</v>
      </c>
      <c r="J4060" s="12">
        <f t="shared" si="7404"/>
        <v>2.8827569437850307</v>
      </c>
      <c r="K4060" s="12">
        <f t="shared" si="7404"/>
        <v>-7.5728374913555649E-2</v>
      </c>
      <c r="L4060" s="4">
        <f t="shared" si="7389"/>
        <v>-2.8827569437850307</v>
      </c>
      <c r="M4060" s="11">
        <f t="shared" si="7390"/>
        <v>5.3012560992443031E-2</v>
      </c>
      <c r="N4060" s="12">
        <f t="shared" si="7391"/>
        <v>2.8103316229774926E-3</v>
      </c>
      <c r="O4060" s="12">
        <f t="shared" si="7392"/>
        <v>0</v>
      </c>
      <c r="P4060" s="12">
        <f t="shared" si="7384"/>
        <v>0</v>
      </c>
      <c r="Q4060" s="12">
        <f t="shared" si="7385"/>
        <v>-5.3226974928108142E-3</v>
      </c>
      <c r="R4060" s="12">
        <f t="shared" si="7386"/>
        <v>0</v>
      </c>
      <c r="S4060" s="4">
        <f t="shared" si="7393"/>
        <v>0</v>
      </c>
      <c r="T4060" s="15" t="str">
        <f t="shared" si="7394"/>
        <v>OK</v>
      </c>
    </row>
    <row r="4061" spans="1:20" x14ac:dyDescent="0.25">
      <c r="A4061" t="s">
        <v>40</v>
      </c>
      <c r="B4061" t="s">
        <v>30</v>
      </c>
      <c r="C4061" s="4">
        <f t="shared" ref="C4061:G4061" si="7405">C4043</f>
        <v>1</v>
      </c>
      <c r="D4061" s="4">
        <f t="shared" si="7405"/>
        <v>1</v>
      </c>
      <c r="E4061" s="4">
        <f t="shared" si="7405"/>
        <v>0</v>
      </c>
      <c r="F4061" s="4">
        <f t="shared" si="7405"/>
        <v>1</v>
      </c>
      <c r="G4061" s="4">
        <f t="shared" si="7405"/>
        <v>1</v>
      </c>
      <c r="H4061" s="12">
        <f>H4050</f>
        <v>3.1697335678146517</v>
      </c>
      <c r="I4061" s="12">
        <f t="shared" ref="I4061:K4061" si="7406">I4050</f>
        <v>0.35983985437407939</v>
      </c>
      <c r="J4061" s="12">
        <f t="shared" si="7406"/>
        <v>2.8827569437850307</v>
      </c>
      <c r="K4061" s="12">
        <f t="shared" si="7406"/>
        <v>-7.5728374913555649E-2</v>
      </c>
      <c r="L4061" s="4">
        <f t="shared" si="7389"/>
        <v>5.9767621366861263</v>
      </c>
      <c r="M4061" s="11">
        <f t="shared" si="7390"/>
        <v>0.99746939266431578</v>
      </c>
      <c r="N4061" s="12">
        <f t="shared" si="7391"/>
        <v>6.4039734874187901E-6</v>
      </c>
      <c r="O4061" s="12">
        <f t="shared" si="7392"/>
        <v>-1.2775535090268002E-5</v>
      </c>
      <c r="P4061" s="12">
        <f t="shared" si="7384"/>
        <v>0</v>
      </c>
      <c r="Q4061" s="12">
        <f t="shared" si="7385"/>
        <v>-1.2775535090268002E-5</v>
      </c>
      <c r="R4061" s="12">
        <f t="shared" si="7386"/>
        <v>-1.2775535090268002E-5</v>
      </c>
      <c r="S4061" s="4">
        <f t="shared" si="7393"/>
        <v>1</v>
      </c>
      <c r="T4061" s="15" t="str">
        <f t="shared" si="7394"/>
        <v>OK</v>
      </c>
    </row>
    <row r="4062" spans="1:20" x14ac:dyDescent="0.25">
      <c r="A4062" t="s">
        <v>39</v>
      </c>
      <c r="B4062" t="s">
        <v>36</v>
      </c>
      <c r="C4062" s="4">
        <f t="shared" ref="C4062:G4062" si="7407">C4044</f>
        <v>0</v>
      </c>
      <c r="D4062" s="4">
        <f t="shared" si="7407"/>
        <v>-1</v>
      </c>
      <c r="E4062" s="4">
        <f t="shared" si="7407"/>
        <v>0</v>
      </c>
      <c r="F4062" s="4">
        <f t="shared" si="7407"/>
        <v>-1</v>
      </c>
      <c r="G4062" s="4">
        <f t="shared" si="7407"/>
        <v>0</v>
      </c>
      <c r="H4062" s="12">
        <f>H4050</f>
        <v>3.1697335678146517</v>
      </c>
      <c r="I4062" s="12">
        <f t="shared" ref="I4062:K4062" si="7408">I4050</f>
        <v>0.35983985437407939</v>
      </c>
      <c r="J4062" s="12">
        <f t="shared" si="7408"/>
        <v>2.8827569437850307</v>
      </c>
      <c r="K4062" s="12">
        <f t="shared" si="7408"/>
        <v>-7.5728374913555649E-2</v>
      </c>
      <c r="L4062" s="4">
        <f t="shared" si="7389"/>
        <v>-6.0524905115996823</v>
      </c>
      <c r="M4062" s="11">
        <f t="shared" si="7390"/>
        <v>2.3464781206685064E-3</v>
      </c>
      <c r="N4062" s="12">
        <f t="shared" si="7391"/>
        <v>5.5059595707760058E-6</v>
      </c>
      <c r="O4062" s="12">
        <f t="shared" si="7392"/>
        <v>-1.0986079914219789E-5</v>
      </c>
      <c r="P4062" s="12">
        <f t="shared" si="7384"/>
        <v>0</v>
      </c>
      <c r="Q4062" s="12">
        <f t="shared" si="7385"/>
        <v>-1.0986079914219789E-5</v>
      </c>
      <c r="R4062" s="12">
        <f t="shared" si="7386"/>
        <v>0</v>
      </c>
      <c r="S4062" s="4">
        <f t="shared" si="7393"/>
        <v>0</v>
      </c>
      <c r="T4062" s="15" t="str">
        <f t="shared" si="7394"/>
        <v>OK</v>
      </c>
    </row>
    <row r="4063" spans="1:20" x14ac:dyDescent="0.25">
      <c r="A4063" t="s">
        <v>40</v>
      </c>
      <c r="B4063" t="s">
        <v>33</v>
      </c>
      <c r="C4063" s="4">
        <f t="shared" ref="C4063:G4063" si="7409">C4045</f>
        <v>1</v>
      </c>
      <c r="D4063" s="4">
        <f t="shared" si="7409"/>
        <v>1</v>
      </c>
      <c r="E4063" s="4">
        <f t="shared" si="7409"/>
        <v>1</v>
      </c>
      <c r="F4063" s="4">
        <f t="shared" si="7409"/>
        <v>1</v>
      </c>
      <c r="G4063" s="4">
        <f t="shared" si="7409"/>
        <v>0</v>
      </c>
      <c r="H4063" s="12">
        <f>H4050</f>
        <v>3.1697335678146517</v>
      </c>
      <c r="I4063" s="12">
        <f t="shared" ref="I4063:K4063" si="7410">I4050</f>
        <v>0.35983985437407939</v>
      </c>
      <c r="J4063" s="12">
        <f t="shared" si="7410"/>
        <v>2.8827569437850307</v>
      </c>
      <c r="K4063" s="12">
        <f t="shared" si="7410"/>
        <v>-7.5728374913555649E-2</v>
      </c>
      <c r="L4063" s="4">
        <f t="shared" si="7389"/>
        <v>6.4123303659737623</v>
      </c>
      <c r="M4063" s="11">
        <f t="shared" si="7390"/>
        <v>0.99836149365295501</v>
      </c>
      <c r="N4063" s="12">
        <f t="shared" si="7391"/>
        <v>2.68470304930671E-6</v>
      </c>
      <c r="O4063" s="12">
        <f t="shared" si="7392"/>
        <v>-5.3606082926409803E-6</v>
      </c>
      <c r="P4063" s="12">
        <f t="shared" si="7384"/>
        <v>-5.3606082926409803E-6</v>
      </c>
      <c r="Q4063" s="12">
        <f t="shared" si="7385"/>
        <v>-5.3606082926409803E-6</v>
      </c>
      <c r="R4063" s="12">
        <f t="shared" si="7386"/>
        <v>0</v>
      </c>
      <c r="S4063" s="4">
        <f t="shared" si="7393"/>
        <v>1</v>
      </c>
      <c r="T4063" s="15" t="str">
        <f t="shared" si="7394"/>
        <v>OK</v>
      </c>
    </row>
    <row r="4064" spans="1:20" x14ac:dyDescent="0.25">
      <c r="M4064" s="5" t="s">
        <v>47</v>
      </c>
      <c r="N4064" s="11">
        <f>AVERAGE(N4054:N4063)</f>
        <v>8.2131687055656823E-4</v>
      </c>
      <c r="O4064"/>
    </row>
    <row r="4065" spans="1:20" x14ac:dyDescent="0.25">
      <c r="H4065" t="s">
        <v>41</v>
      </c>
      <c r="I4065">
        <f>I4047</f>
        <v>3</v>
      </c>
      <c r="M4065"/>
      <c r="N4065" s="5" t="s">
        <v>46</v>
      </c>
      <c r="O4065" s="11">
        <f>AVERAGE(O4054:O4063)</f>
        <v>-7.1828898224534754E-4</v>
      </c>
      <c r="P4065" s="11">
        <f t="shared" ref="P4065:R4065" si="7411">AVERAGE(P4054:P4063)</f>
        <v>3.4743201491734738E-5</v>
      </c>
      <c r="Q4065" s="11">
        <f t="shared" si="7411"/>
        <v>-8.5263825776331088E-4</v>
      </c>
      <c r="R4065" s="11">
        <f t="shared" si="7411"/>
        <v>3.3233029777220008E-5</v>
      </c>
    </row>
    <row r="4066" spans="1:20" x14ac:dyDescent="0.25">
      <c r="M4066"/>
      <c r="N4066"/>
      <c r="O4066"/>
    </row>
    <row r="4067" spans="1:20" x14ac:dyDescent="0.25">
      <c r="M4067"/>
      <c r="N4067"/>
      <c r="O4067"/>
    </row>
    <row r="4068" spans="1:20" x14ac:dyDescent="0.25">
      <c r="H4068" s="13">
        <f>H4050-O4065*$I4065</f>
        <v>3.1718884347613878</v>
      </c>
      <c r="I4068" s="13">
        <f t="shared" ref="I4068" si="7412">I4050-P4065*$I4065</f>
        <v>0.35973562476960419</v>
      </c>
      <c r="J4068" s="13">
        <f t="shared" ref="J4068" si="7413">J4050-Q4065*$I4065</f>
        <v>2.8853148585583206</v>
      </c>
      <c r="K4068" s="13">
        <f t="shared" ref="K4068" si="7414">K4050-R4065*$I4065</f>
        <v>-7.5828074002887311E-2</v>
      </c>
      <c r="M4068"/>
      <c r="N4068"/>
      <c r="O4068"/>
    </row>
    <row r="4069" spans="1:20" x14ac:dyDescent="0.25">
      <c r="H4069" s="36" t="s">
        <v>18</v>
      </c>
      <c r="I4069" s="36"/>
      <c r="J4069" s="36"/>
      <c r="K4069" s="36"/>
      <c r="M4069"/>
      <c r="N4069"/>
      <c r="O4069" s="37" t="s">
        <v>23</v>
      </c>
      <c r="P4069" s="37"/>
      <c r="Q4069" s="37"/>
      <c r="R4069" s="37"/>
    </row>
    <row r="4070" spans="1:20" x14ac:dyDescent="0.25">
      <c r="A4070" s="14" t="s">
        <v>45</v>
      </c>
      <c r="B4070" s="14">
        <f>B4052+1</f>
        <v>226</v>
      </c>
      <c r="H4070" s="8" t="s">
        <v>19</v>
      </c>
      <c r="I4070" s="8" t="s">
        <v>20</v>
      </c>
      <c r="J4070" s="8" t="s">
        <v>22</v>
      </c>
      <c r="K4070" s="8" t="s">
        <v>21</v>
      </c>
      <c r="M4070"/>
      <c r="N4070"/>
      <c r="O4070" s="8" t="s">
        <v>24</v>
      </c>
      <c r="P4070" s="8" t="s">
        <v>25</v>
      </c>
      <c r="Q4070" s="8" t="s">
        <v>26</v>
      </c>
      <c r="R4070" s="8" t="s">
        <v>27</v>
      </c>
    </row>
    <row r="4071" spans="1:20" ht="30" x14ac:dyDescent="0.25">
      <c r="A4071" s="6" t="s">
        <v>44</v>
      </c>
      <c r="B4071" s="6" t="s">
        <v>13</v>
      </c>
      <c r="C4071" s="7" t="s">
        <v>7</v>
      </c>
      <c r="D4071" s="6" t="s">
        <v>14</v>
      </c>
      <c r="E4071" s="6" t="s">
        <v>1</v>
      </c>
      <c r="F4071" s="6" t="s">
        <v>2</v>
      </c>
      <c r="G4071" s="6" t="s">
        <v>15</v>
      </c>
      <c r="H4071" s="9" t="s">
        <v>14</v>
      </c>
      <c r="I4071" s="9" t="s">
        <v>1</v>
      </c>
      <c r="J4071" s="9" t="s">
        <v>2</v>
      </c>
      <c r="K4071" s="9" t="s">
        <v>15</v>
      </c>
      <c r="L4071" s="6" t="s">
        <v>16</v>
      </c>
      <c r="M4071" s="6" t="s">
        <v>17</v>
      </c>
      <c r="N4071" s="6" t="s">
        <v>28</v>
      </c>
      <c r="O4071" s="9" t="s">
        <v>14</v>
      </c>
      <c r="P4071" s="9" t="s">
        <v>1</v>
      </c>
      <c r="Q4071" s="9" t="s">
        <v>2</v>
      </c>
      <c r="R4071" s="9" t="s">
        <v>15</v>
      </c>
      <c r="S4071" s="7" t="s">
        <v>42</v>
      </c>
      <c r="T4071" s="9" t="s">
        <v>43</v>
      </c>
    </row>
    <row r="4072" spans="1:20" x14ac:dyDescent="0.25">
      <c r="A4072" t="s">
        <v>39</v>
      </c>
      <c r="B4072" t="s">
        <v>29</v>
      </c>
      <c r="C4072" s="4">
        <f>C4054</f>
        <v>0</v>
      </c>
      <c r="D4072" s="4">
        <f t="shared" ref="D4072:G4072" si="7415">D4054</f>
        <v>-1</v>
      </c>
      <c r="E4072" s="4">
        <f t="shared" si="7415"/>
        <v>1</v>
      </c>
      <c r="F4072" s="4">
        <f t="shared" si="7415"/>
        <v>0</v>
      </c>
      <c r="G4072" s="4">
        <f t="shared" si="7415"/>
        <v>1</v>
      </c>
      <c r="H4072" s="12">
        <f>H4068</f>
        <v>3.1718884347613878</v>
      </c>
      <c r="I4072" s="12">
        <f t="shared" ref="I4072:K4072" si="7416">I4068</f>
        <v>0.35973562476960419</v>
      </c>
      <c r="J4072" s="12">
        <f t="shared" si="7416"/>
        <v>2.8853148585583206</v>
      </c>
      <c r="K4072" s="12">
        <f t="shared" si="7416"/>
        <v>-7.5828074002887311E-2</v>
      </c>
      <c r="L4072" s="4">
        <f>SUMPRODUCT(D4072:G4072,H4072:K4072)</f>
        <v>-2.887980883994671</v>
      </c>
      <c r="M4072" s="11">
        <f>1/(1+EXP(-L4072))</f>
        <v>5.2750919086014106E-2</v>
      </c>
      <c r="N4072" s="12">
        <f>(M4072-C4072)^2</f>
        <v>2.7826594644192073E-3</v>
      </c>
      <c r="O4072" s="12">
        <f>2*D4072*$M4072*(1-$M4072)*($M4072-$C4072)</f>
        <v>-5.2717432403353963E-3</v>
      </c>
      <c r="P4072" s="12">
        <f t="shared" ref="P4072:P4081" si="7417">2*E4072*$M4072*(1-$M4072)*($M4072-$C4072)</f>
        <v>5.2717432403353963E-3</v>
      </c>
      <c r="Q4072" s="12">
        <f t="shared" ref="Q4072:Q4081" si="7418">2*F4072*$M4072*(1-$M4072)*($M4072-$C4072)</f>
        <v>0</v>
      </c>
      <c r="R4072" s="12">
        <f t="shared" ref="R4072:R4081" si="7419">2*G4072*$M4072*(1-$M4072)*($M4072-$C4072)</f>
        <v>5.2717432403353963E-3</v>
      </c>
      <c r="S4072" s="4">
        <f>IF(M4072&gt;0.5,1,0)</f>
        <v>0</v>
      </c>
      <c r="T4072" s="15" t="str">
        <f>IF(S4072=C4072,"OK","FAUX")</f>
        <v>OK</v>
      </c>
    </row>
    <row r="4073" spans="1:20" x14ac:dyDescent="0.25">
      <c r="A4073" t="s">
        <v>40</v>
      </c>
      <c r="B4073" t="s">
        <v>34</v>
      </c>
      <c r="C4073" s="4">
        <f t="shared" ref="C4073:G4073" si="7420">C4055</f>
        <v>1</v>
      </c>
      <c r="D4073" s="4">
        <f t="shared" si="7420"/>
        <v>0</v>
      </c>
      <c r="E4073" s="4">
        <f t="shared" si="7420"/>
        <v>1</v>
      </c>
      <c r="F4073" s="4">
        <f t="shared" si="7420"/>
        <v>1</v>
      </c>
      <c r="G4073" s="4">
        <f t="shared" si="7420"/>
        <v>1</v>
      </c>
      <c r="H4073" s="12">
        <f>H4068</f>
        <v>3.1718884347613878</v>
      </c>
      <c r="I4073" s="12">
        <f t="shared" ref="I4073:K4073" si="7421">I4068</f>
        <v>0.35973562476960419</v>
      </c>
      <c r="J4073" s="12">
        <f t="shared" si="7421"/>
        <v>2.8853148585583206</v>
      </c>
      <c r="K4073" s="12">
        <f t="shared" si="7421"/>
        <v>-7.5828074002887311E-2</v>
      </c>
      <c r="L4073" s="4">
        <f t="shared" ref="L4073:L4081" si="7422">SUMPRODUCT(D4073:G4073,H4073:K4073)</f>
        <v>3.1692224093250374</v>
      </c>
      <c r="M4073" s="11">
        <f t="shared" ref="M4073:M4081" si="7423">1/(1+EXP(-L4073))</f>
        <v>0.95965949234929138</v>
      </c>
      <c r="N4073" s="12">
        <f t="shared" ref="N4073:N4081" si="7424">(M4073-C4073)^2</f>
        <v>1.6273565575168809E-3</v>
      </c>
      <c r="O4073" s="12">
        <f t="shared" ref="O4073:O4081" si="7425">2*D4073*$M4073*(1-$M4073)*($M4073-$C4073)</f>
        <v>0</v>
      </c>
      <c r="P4073" s="12">
        <f t="shared" si="7417"/>
        <v>-3.1234163357158808E-3</v>
      </c>
      <c r="Q4073" s="12">
        <f t="shared" si="7418"/>
        <v>-3.1234163357158808E-3</v>
      </c>
      <c r="R4073" s="12">
        <f t="shared" si="7419"/>
        <v>-3.1234163357158808E-3</v>
      </c>
      <c r="S4073" s="4">
        <f t="shared" ref="S4073:S4081" si="7426">IF(M4073&gt;0.5,1,0)</f>
        <v>1</v>
      </c>
      <c r="T4073" s="15" t="str">
        <f t="shared" ref="T4073:T4081" si="7427">IF(S4073=C4073,"OK","FAUX")</f>
        <v>OK</v>
      </c>
    </row>
    <row r="4074" spans="1:20" x14ac:dyDescent="0.25">
      <c r="A4074" t="s">
        <v>39</v>
      </c>
      <c r="B4074" t="s">
        <v>35</v>
      </c>
      <c r="C4074" s="4">
        <f t="shared" ref="C4074:G4074" si="7428">C4056</f>
        <v>0</v>
      </c>
      <c r="D4074" s="4">
        <f t="shared" si="7428"/>
        <v>-1</v>
      </c>
      <c r="E4074" s="4">
        <f t="shared" si="7428"/>
        <v>1</v>
      </c>
      <c r="F4074" s="4">
        <f t="shared" si="7428"/>
        <v>-1</v>
      </c>
      <c r="G4074" s="4">
        <f t="shared" si="7428"/>
        <v>0</v>
      </c>
      <c r="H4074" s="12">
        <f>H4068</f>
        <v>3.1718884347613878</v>
      </c>
      <c r="I4074" s="12">
        <f t="shared" ref="I4074:K4074" si="7429">I4068</f>
        <v>0.35973562476960419</v>
      </c>
      <c r="J4074" s="12">
        <f t="shared" si="7429"/>
        <v>2.8853148585583206</v>
      </c>
      <c r="K4074" s="12">
        <f t="shared" si="7429"/>
        <v>-7.5828074002887311E-2</v>
      </c>
      <c r="L4074" s="4">
        <f t="shared" si="7422"/>
        <v>-5.6974676685501038</v>
      </c>
      <c r="M4074" s="11">
        <f t="shared" si="7423"/>
        <v>3.3432345775819519E-3</v>
      </c>
      <c r="N4074" s="12">
        <f t="shared" si="7424"/>
        <v>1.1177217440739572E-5</v>
      </c>
      <c r="O4074" s="12">
        <f t="shared" si="7425"/>
        <v>-2.2279698761821081E-5</v>
      </c>
      <c r="P4074" s="12">
        <f t="shared" si="7417"/>
        <v>2.2279698761821081E-5</v>
      </c>
      <c r="Q4074" s="12">
        <f t="shared" si="7418"/>
        <v>-2.2279698761821081E-5</v>
      </c>
      <c r="R4074" s="12">
        <f t="shared" si="7419"/>
        <v>0</v>
      </c>
      <c r="S4074" s="4">
        <f t="shared" si="7426"/>
        <v>0</v>
      </c>
      <c r="T4074" s="15" t="str">
        <f t="shared" si="7427"/>
        <v>OK</v>
      </c>
    </row>
    <row r="4075" spans="1:20" x14ac:dyDescent="0.25">
      <c r="A4075" t="s">
        <v>39</v>
      </c>
      <c r="B4075" t="s">
        <v>37</v>
      </c>
      <c r="C4075" s="4">
        <f t="shared" ref="C4075:G4075" si="7430">C4057</f>
        <v>0</v>
      </c>
      <c r="D4075" s="4">
        <f t="shared" si="7430"/>
        <v>-1</v>
      </c>
      <c r="E4075" s="4">
        <f t="shared" si="7430"/>
        <v>0</v>
      </c>
      <c r="F4075" s="4">
        <f t="shared" si="7430"/>
        <v>-1</v>
      </c>
      <c r="G4075" s="4">
        <f t="shared" si="7430"/>
        <v>1</v>
      </c>
      <c r="H4075" s="12">
        <f>H4068</f>
        <v>3.1718884347613878</v>
      </c>
      <c r="I4075" s="12">
        <f t="shared" ref="I4075:K4075" si="7431">I4068</f>
        <v>0.35973562476960419</v>
      </c>
      <c r="J4075" s="12">
        <f t="shared" si="7431"/>
        <v>2.8853148585583206</v>
      </c>
      <c r="K4075" s="12">
        <f t="shared" si="7431"/>
        <v>-7.5828074002887311E-2</v>
      </c>
      <c r="L4075" s="4">
        <f t="shared" si="7422"/>
        <v>-6.1330313673225954</v>
      </c>
      <c r="M4075" s="11">
        <f t="shared" si="7423"/>
        <v>2.1652942614750689E-3</v>
      </c>
      <c r="N4075" s="12">
        <f t="shared" si="7424"/>
        <v>4.688499238776864E-6</v>
      </c>
      <c r="O4075" s="12">
        <f t="shared" si="7425"/>
        <v>-9.3566945165604221E-6</v>
      </c>
      <c r="P4075" s="12">
        <f t="shared" si="7417"/>
        <v>0</v>
      </c>
      <c r="Q4075" s="12">
        <f t="shared" si="7418"/>
        <v>-9.3566945165604221E-6</v>
      </c>
      <c r="R4075" s="12">
        <f t="shared" si="7419"/>
        <v>9.3566945165604221E-6</v>
      </c>
      <c r="S4075" s="4">
        <f t="shared" si="7426"/>
        <v>0</v>
      </c>
      <c r="T4075" s="15" t="str">
        <f t="shared" si="7427"/>
        <v>OK</v>
      </c>
    </row>
    <row r="4076" spans="1:20" x14ac:dyDescent="0.25">
      <c r="A4076" t="s">
        <v>40</v>
      </c>
      <c r="B4076" t="s">
        <v>32</v>
      </c>
      <c r="C4076" s="4">
        <f t="shared" ref="C4076:G4076" si="7432">C4058</f>
        <v>1</v>
      </c>
      <c r="D4076" s="4">
        <f t="shared" si="7432"/>
        <v>1</v>
      </c>
      <c r="E4076" s="4">
        <f t="shared" si="7432"/>
        <v>1</v>
      </c>
      <c r="F4076" s="4">
        <f t="shared" si="7432"/>
        <v>0</v>
      </c>
      <c r="G4076" s="4">
        <f t="shared" si="7432"/>
        <v>1</v>
      </c>
      <c r="H4076" s="12">
        <f>H4068</f>
        <v>3.1718884347613878</v>
      </c>
      <c r="I4076" s="12">
        <f t="shared" ref="I4076:K4076" si="7433">I4068</f>
        <v>0.35973562476960419</v>
      </c>
      <c r="J4076" s="12">
        <f t="shared" si="7433"/>
        <v>2.8853148585583206</v>
      </c>
      <c r="K4076" s="12">
        <f t="shared" si="7433"/>
        <v>-7.5828074002887311E-2</v>
      </c>
      <c r="L4076" s="4">
        <f t="shared" si="7422"/>
        <v>3.4557959855281046</v>
      </c>
      <c r="M4076" s="11">
        <f t="shared" si="7423"/>
        <v>0.96940352001996799</v>
      </c>
      <c r="N4076" s="12">
        <f t="shared" si="7424"/>
        <v>9.3614458716849956E-4</v>
      </c>
      <c r="O4076" s="12">
        <f t="shared" si="7425"/>
        <v>-1.8150037160975664E-3</v>
      </c>
      <c r="P4076" s="12">
        <f t="shared" si="7417"/>
        <v>-1.8150037160975664E-3</v>
      </c>
      <c r="Q4076" s="12">
        <f t="shared" si="7418"/>
        <v>0</v>
      </c>
      <c r="R4076" s="12">
        <f t="shared" si="7419"/>
        <v>-1.8150037160975664E-3</v>
      </c>
      <c r="S4076" s="4">
        <f t="shared" si="7426"/>
        <v>1</v>
      </c>
      <c r="T4076" s="15" t="str">
        <f t="shared" si="7427"/>
        <v>OK</v>
      </c>
    </row>
    <row r="4077" spans="1:20" x14ac:dyDescent="0.25">
      <c r="A4077" t="s">
        <v>40</v>
      </c>
      <c r="B4077" t="s">
        <v>38</v>
      </c>
      <c r="C4077" s="4">
        <f t="shared" ref="C4077:G4077" si="7434">C4059</f>
        <v>1</v>
      </c>
      <c r="D4077" s="4">
        <f t="shared" si="7434"/>
        <v>1</v>
      </c>
      <c r="E4077" s="4">
        <f t="shared" si="7434"/>
        <v>1</v>
      </c>
      <c r="F4077" s="4">
        <f t="shared" si="7434"/>
        <v>1</v>
      </c>
      <c r="G4077" s="4">
        <f t="shared" si="7434"/>
        <v>0</v>
      </c>
      <c r="H4077" s="12">
        <f>H4068</f>
        <v>3.1718884347613878</v>
      </c>
      <c r="I4077" s="12">
        <f t="shared" ref="I4077:K4077" si="7435">I4068</f>
        <v>0.35973562476960419</v>
      </c>
      <c r="J4077" s="12">
        <f t="shared" si="7435"/>
        <v>2.8853148585583206</v>
      </c>
      <c r="K4077" s="12">
        <f t="shared" si="7435"/>
        <v>-7.5828074002887311E-2</v>
      </c>
      <c r="L4077" s="4">
        <f t="shared" si="7422"/>
        <v>6.416938918089313</v>
      </c>
      <c r="M4077" s="11">
        <f t="shared" si="7423"/>
        <v>0.99836901513416731</v>
      </c>
      <c r="N4077" s="12">
        <f t="shared" si="7424"/>
        <v>2.6601116325752624E-6</v>
      </c>
      <c r="O4077" s="12">
        <f t="shared" si="7425"/>
        <v>-5.3115460615222136E-6</v>
      </c>
      <c r="P4077" s="12">
        <f t="shared" si="7417"/>
        <v>-5.3115460615222136E-6</v>
      </c>
      <c r="Q4077" s="12">
        <f t="shared" si="7418"/>
        <v>-5.3115460615222136E-6</v>
      </c>
      <c r="R4077" s="12">
        <f t="shared" si="7419"/>
        <v>0</v>
      </c>
      <c r="S4077" s="4">
        <f t="shared" si="7426"/>
        <v>1</v>
      </c>
      <c r="T4077" s="15" t="str">
        <f t="shared" si="7427"/>
        <v>OK</v>
      </c>
    </row>
    <row r="4078" spans="1:20" x14ac:dyDescent="0.25">
      <c r="A4078" t="s">
        <v>39</v>
      </c>
      <c r="B4078" t="s">
        <v>31</v>
      </c>
      <c r="C4078" s="4">
        <f t="shared" ref="C4078:G4078" si="7436">C4060</f>
        <v>0</v>
      </c>
      <c r="D4078" s="4">
        <f t="shared" si="7436"/>
        <v>0</v>
      </c>
      <c r="E4078" s="4">
        <f t="shared" si="7436"/>
        <v>0</v>
      </c>
      <c r="F4078" s="4">
        <f t="shared" si="7436"/>
        <v>-1</v>
      </c>
      <c r="G4078" s="4">
        <f t="shared" si="7436"/>
        <v>0</v>
      </c>
      <c r="H4078" s="12">
        <f>H4068</f>
        <v>3.1718884347613878</v>
      </c>
      <c r="I4078" s="12">
        <f t="shared" ref="I4078:K4078" si="7437">I4068</f>
        <v>0.35973562476960419</v>
      </c>
      <c r="J4078" s="12">
        <f t="shared" si="7437"/>
        <v>2.8853148585583206</v>
      </c>
      <c r="K4078" s="12">
        <f t="shared" si="7437"/>
        <v>-7.5828074002887311E-2</v>
      </c>
      <c r="L4078" s="4">
        <f t="shared" si="7422"/>
        <v>-2.8853148585583206</v>
      </c>
      <c r="M4078" s="11">
        <f t="shared" si="7423"/>
        <v>5.2884294692238119E-2</v>
      </c>
      <c r="N4078" s="12">
        <f t="shared" si="7424"/>
        <v>2.7967486250954849E-3</v>
      </c>
      <c r="O4078" s="12">
        <f t="shared" si="7425"/>
        <v>0</v>
      </c>
      <c r="P4078" s="12">
        <f t="shared" si="7417"/>
        <v>0</v>
      </c>
      <c r="Q4078" s="12">
        <f t="shared" si="7418"/>
        <v>-5.2976890932516472E-3</v>
      </c>
      <c r="R4078" s="12">
        <f t="shared" si="7419"/>
        <v>0</v>
      </c>
      <c r="S4078" s="4">
        <f t="shared" si="7426"/>
        <v>0</v>
      </c>
      <c r="T4078" s="15" t="str">
        <f t="shared" si="7427"/>
        <v>OK</v>
      </c>
    </row>
    <row r="4079" spans="1:20" x14ac:dyDescent="0.25">
      <c r="A4079" t="s">
        <v>40</v>
      </c>
      <c r="B4079" t="s">
        <v>30</v>
      </c>
      <c r="C4079" s="4">
        <f t="shared" ref="C4079:G4079" si="7438">C4061</f>
        <v>1</v>
      </c>
      <c r="D4079" s="4">
        <f t="shared" si="7438"/>
        <v>1</v>
      </c>
      <c r="E4079" s="4">
        <f t="shared" si="7438"/>
        <v>0</v>
      </c>
      <c r="F4079" s="4">
        <f t="shared" si="7438"/>
        <v>1</v>
      </c>
      <c r="G4079" s="4">
        <f t="shared" si="7438"/>
        <v>1</v>
      </c>
      <c r="H4079" s="12">
        <f>H4068</f>
        <v>3.1718884347613878</v>
      </c>
      <c r="I4079" s="12">
        <f t="shared" ref="I4079:K4079" si="7439">I4068</f>
        <v>0.35973562476960419</v>
      </c>
      <c r="J4079" s="12">
        <f t="shared" si="7439"/>
        <v>2.8853148585583206</v>
      </c>
      <c r="K4079" s="12">
        <f t="shared" si="7439"/>
        <v>-7.5828074002887311E-2</v>
      </c>
      <c r="L4079" s="4">
        <f t="shared" si="7422"/>
        <v>5.9813752193168215</v>
      </c>
      <c r="M4079" s="11">
        <f t="shared" si="7423"/>
        <v>0.99748101034137127</v>
      </c>
      <c r="N4079" s="12">
        <f t="shared" si="7424"/>
        <v>6.3453089002785067E-6</v>
      </c>
      <c r="O4079" s="12">
        <f t="shared" si="7425"/>
        <v>-1.2658650265555799E-5</v>
      </c>
      <c r="P4079" s="12">
        <f t="shared" si="7417"/>
        <v>0</v>
      </c>
      <c r="Q4079" s="12">
        <f t="shared" si="7418"/>
        <v>-1.2658650265555799E-5</v>
      </c>
      <c r="R4079" s="12">
        <f t="shared" si="7419"/>
        <v>-1.2658650265555799E-5</v>
      </c>
      <c r="S4079" s="4">
        <f t="shared" si="7426"/>
        <v>1</v>
      </c>
      <c r="T4079" s="15" t="str">
        <f t="shared" si="7427"/>
        <v>OK</v>
      </c>
    </row>
    <row r="4080" spans="1:20" x14ac:dyDescent="0.25">
      <c r="A4080" t="s">
        <v>39</v>
      </c>
      <c r="B4080" t="s">
        <v>36</v>
      </c>
      <c r="C4080" s="4">
        <f t="shared" ref="C4080:G4080" si="7440">C4062</f>
        <v>0</v>
      </c>
      <c r="D4080" s="4">
        <f t="shared" si="7440"/>
        <v>-1</v>
      </c>
      <c r="E4080" s="4">
        <f t="shared" si="7440"/>
        <v>0</v>
      </c>
      <c r="F4080" s="4">
        <f t="shared" si="7440"/>
        <v>-1</v>
      </c>
      <c r="G4080" s="4">
        <f t="shared" si="7440"/>
        <v>0</v>
      </c>
      <c r="H4080" s="12">
        <f>H4068</f>
        <v>3.1718884347613878</v>
      </c>
      <c r="I4080" s="12">
        <f t="shared" ref="I4080:K4080" si="7441">I4068</f>
        <v>0.35973562476960419</v>
      </c>
      <c r="J4080" s="12">
        <f t="shared" si="7441"/>
        <v>2.8853148585583206</v>
      </c>
      <c r="K4080" s="12">
        <f t="shared" si="7441"/>
        <v>-7.5828074002887311E-2</v>
      </c>
      <c r="L4080" s="4">
        <f t="shared" si="7422"/>
        <v>-6.0572032933197084</v>
      </c>
      <c r="M4080" s="11">
        <f t="shared" si="7423"/>
        <v>2.3354714644999164E-3</v>
      </c>
      <c r="N4080" s="12">
        <f t="shared" si="7424"/>
        <v>5.4544269614933845E-6</v>
      </c>
      <c r="O4080" s="12">
        <f t="shared" si="7425"/>
        <v>-1.0883376605939235E-5</v>
      </c>
      <c r="P4080" s="12">
        <f t="shared" si="7417"/>
        <v>0</v>
      </c>
      <c r="Q4080" s="12">
        <f t="shared" si="7418"/>
        <v>-1.0883376605939235E-5</v>
      </c>
      <c r="R4080" s="12">
        <f t="shared" si="7419"/>
        <v>0</v>
      </c>
      <c r="S4080" s="4">
        <f t="shared" si="7426"/>
        <v>0</v>
      </c>
      <c r="T4080" s="15" t="str">
        <f t="shared" si="7427"/>
        <v>OK</v>
      </c>
    </row>
    <row r="4081" spans="1:20" x14ac:dyDescent="0.25">
      <c r="A4081" t="s">
        <v>40</v>
      </c>
      <c r="B4081" t="s">
        <v>33</v>
      </c>
      <c r="C4081" s="4">
        <f t="shared" ref="C4081:G4081" si="7442">C4063</f>
        <v>1</v>
      </c>
      <c r="D4081" s="4">
        <f t="shared" si="7442"/>
        <v>1</v>
      </c>
      <c r="E4081" s="4">
        <f t="shared" si="7442"/>
        <v>1</v>
      </c>
      <c r="F4081" s="4">
        <f t="shared" si="7442"/>
        <v>1</v>
      </c>
      <c r="G4081" s="4">
        <f t="shared" si="7442"/>
        <v>0</v>
      </c>
      <c r="H4081" s="12">
        <f>H4068</f>
        <v>3.1718884347613878</v>
      </c>
      <c r="I4081" s="12">
        <f t="shared" ref="I4081:K4081" si="7443">I4068</f>
        <v>0.35973562476960419</v>
      </c>
      <c r="J4081" s="12">
        <f t="shared" si="7443"/>
        <v>2.8853148585583206</v>
      </c>
      <c r="K4081" s="12">
        <f t="shared" si="7443"/>
        <v>-7.5828074002887311E-2</v>
      </c>
      <c r="L4081" s="4">
        <f t="shared" si="7422"/>
        <v>6.416938918089313</v>
      </c>
      <c r="M4081" s="11">
        <f t="shared" si="7423"/>
        <v>0.99836901513416731</v>
      </c>
      <c r="N4081" s="12">
        <f t="shared" si="7424"/>
        <v>2.6601116325752624E-6</v>
      </c>
      <c r="O4081" s="12">
        <f t="shared" si="7425"/>
        <v>-5.3115460615222136E-6</v>
      </c>
      <c r="P4081" s="12">
        <f t="shared" si="7417"/>
        <v>-5.3115460615222136E-6</v>
      </c>
      <c r="Q4081" s="12">
        <f t="shared" si="7418"/>
        <v>-5.3115460615222136E-6</v>
      </c>
      <c r="R4081" s="12">
        <f t="shared" si="7419"/>
        <v>0</v>
      </c>
      <c r="S4081" s="4">
        <f t="shared" si="7426"/>
        <v>1</v>
      </c>
      <c r="T4081" s="15" t="str">
        <f t="shared" si="7427"/>
        <v>OK</v>
      </c>
    </row>
    <row r="4082" spans="1:20" x14ac:dyDescent="0.25">
      <c r="M4082" s="5" t="s">
        <v>47</v>
      </c>
      <c r="N4082" s="11">
        <f>AVERAGE(N4072:N4081)</f>
        <v>8.1758949100065102E-4</v>
      </c>
      <c r="O4082"/>
    </row>
    <row r="4083" spans="1:20" x14ac:dyDescent="0.25">
      <c r="H4083" t="s">
        <v>41</v>
      </c>
      <c r="I4083">
        <f>I4065</f>
        <v>3</v>
      </c>
      <c r="M4083"/>
      <c r="N4083" s="5" t="s">
        <v>46</v>
      </c>
      <c r="O4083" s="11">
        <f>AVERAGE(O4072:O4081)</f>
        <v>-7.1525484687058832E-4</v>
      </c>
      <c r="P4083" s="11">
        <f t="shared" ref="P4083:R4083" si="7444">AVERAGE(P4072:P4081)</f>
        <v>3.4497979516072573E-5</v>
      </c>
      <c r="Q4083" s="11">
        <f t="shared" si="7444"/>
        <v>-8.4869069412404474E-4</v>
      </c>
      <c r="R4083" s="11">
        <f t="shared" si="7444"/>
        <v>3.3002123277295375E-5</v>
      </c>
    </row>
    <row r="4084" spans="1:20" x14ac:dyDescent="0.25">
      <c r="M4084"/>
      <c r="N4084"/>
      <c r="O4084"/>
    </row>
    <row r="4085" spans="1:20" x14ac:dyDescent="0.25">
      <c r="M4085"/>
      <c r="N4085"/>
      <c r="O4085"/>
    </row>
    <row r="4086" spans="1:20" x14ac:dyDescent="0.25">
      <c r="H4086" s="13">
        <f>H4068-O4083*$I4083</f>
        <v>3.1740341993019996</v>
      </c>
      <c r="I4086" s="13">
        <f t="shared" ref="I4086" si="7445">I4068-P4083*$I4083</f>
        <v>0.359632130831056</v>
      </c>
      <c r="J4086" s="13">
        <f t="shared" ref="J4086" si="7446">J4068-Q4083*$I4083</f>
        <v>2.8878609306406928</v>
      </c>
      <c r="K4086" s="13">
        <f t="shared" ref="K4086" si="7447">K4068-R4083*$I4083</f>
        <v>-7.5927080372719197E-2</v>
      </c>
      <c r="M4086"/>
      <c r="N4086"/>
      <c r="O4086"/>
    </row>
    <row r="4087" spans="1:20" x14ac:dyDescent="0.25">
      <c r="H4087" s="36" t="s">
        <v>18</v>
      </c>
      <c r="I4087" s="36"/>
      <c r="J4087" s="36"/>
      <c r="K4087" s="36"/>
      <c r="M4087"/>
      <c r="N4087"/>
      <c r="O4087" s="37" t="s">
        <v>23</v>
      </c>
      <c r="P4087" s="37"/>
      <c r="Q4087" s="37"/>
      <c r="R4087" s="37"/>
    </row>
    <row r="4088" spans="1:20" x14ac:dyDescent="0.25">
      <c r="A4088" s="14" t="s">
        <v>45</v>
      </c>
      <c r="B4088" s="14">
        <f>B4070+1</f>
        <v>227</v>
      </c>
      <c r="H4088" s="8" t="s">
        <v>19</v>
      </c>
      <c r="I4088" s="8" t="s">
        <v>20</v>
      </c>
      <c r="J4088" s="8" t="s">
        <v>22</v>
      </c>
      <c r="K4088" s="8" t="s">
        <v>21</v>
      </c>
      <c r="M4088"/>
      <c r="N4088"/>
      <c r="O4088" s="8" t="s">
        <v>24</v>
      </c>
      <c r="P4088" s="8" t="s">
        <v>25</v>
      </c>
      <c r="Q4088" s="8" t="s">
        <v>26</v>
      </c>
      <c r="R4088" s="8" t="s">
        <v>27</v>
      </c>
    </row>
    <row r="4089" spans="1:20" ht="30" x14ac:dyDescent="0.25">
      <c r="A4089" s="6" t="s">
        <v>44</v>
      </c>
      <c r="B4089" s="6" t="s">
        <v>13</v>
      </c>
      <c r="C4089" s="7" t="s">
        <v>7</v>
      </c>
      <c r="D4089" s="6" t="s">
        <v>14</v>
      </c>
      <c r="E4089" s="6" t="s">
        <v>1</v>
      </c>
      <c r="F4089" s="6" t="s">
        <v>2</v>
      </c>
      <c r="G4089" s="6" t="s">
        <v>15</v>
      </c>
      <c r="H4089" s="9" t="s">
        <v>14</v>
      </c>
      <c r="I4089" s="9" t="s">
        <v>1</v>
      </c>
      <c r="J4089" s="9" t="s">
        <v>2</v>
      </c>
      <c r="K4089" s="9" t="s">
        <v>15</v>
      </c>
      <c r="L4089" s="6" t="s">
        <v>16</v>
      </c>
      <c r="M4089" s="6" t="s">
        <v>17</v>
      </c>
      <c r="N4089" s="6" t="s">
        <v>28</v>
      </c>
      <c r="O4089" s="9" t="s">
        <v>14</v>
      </c>
      <c r="P4089" s="9" t="s">
        <v>1</v>
      </c>
      <c r="Q4089" s="9" t="s">
        <v>2</v>
      </c>
      <c r="R4089" s="9" t="s">
        <v>15</v>
      </c>
      <c r="S4089" s="7" t="s">
        <v>42</v>
      </c>
      <c r="T4089" s="9" t="s">
        <v>43</v>
      </c>
    </row>
    <row r="4090" spans="1:20" x14ac:dyDescent="0.25">
      <c r="A4090" t="s">
        <v>39</v>
      </c>
      <c r="B4090" t="s">
        <v>29</v>
      </c>
      <c r="C4090" s="4">
        <f>C4072</f>
        <v>0</v>
      </c>
      <c r="D4090" s="4">
        <f t="shared" ref="D4090:G4090" si="7448">D4072</f>
        <v>-1</v>
      </c>
      <c r="E4090" s="4">
        <f t="shared" si="7448"/>
        <v>1</v>
      </c>
      <c r="F4090" s="4">
        <f t="shared" si="7448"/>
        <v>0</v>
      </c>
      <c r="G4090" s="4">
        <f t="shared" si="7448"/>
        <v>1</v>
      </c>
      <c r="H4090" s="12">
        <f>H4086</f>
        <v>3.1740341993019996</v>
      </c>
      <c r="I4090" s="12">
        <f t="shared" ref="I4090:K4090" si="7449">I4086</f>
        <v>0.359632130831056</v>
      </c>
      <c r="J4090" s="12">
        <f t="shared" si="7449"/>
        <v>2.8878609306406928</v>
      </c>
      <c r="K4090" s="12">
        <f t="shared" si="7449"/>
        <v>-7.5927080372719197E-2</v>
      </c>
      <c r="L4090" s="4">
        <f>SUMPRODUCT(D4090:G4090,H4090:K4090)</f>
        <v>-2.8903291488436627</v>
      </c>
      <c r="M4090" s="11">
        <f>1/(1+EXP(-L4090))</f>
        <v>5.2633703538961234E-2</v>
      </c>
      <c r="N4090" s="12">
        <f>(M4090-C4090)^2</f>
        <v>2.7703067482272603E-3</v>
      </c>
      <c r="O4090" s="12">
        <f>2*D4090*$M4090*(1-$M4090)*($M4090-$C4090)</f>
        <v>-5.2489904882581659E-3</v>
      </c>
      <c r="P4090" s="12">
        <f t="shared" ref="P4090:P4099" si="7450">2*E4090*$M4090*(1-$M4090)*($M4090-$C4090)</f>
        <v>5.2489904882581659E-3</v>
      </c>
      <c r="Q4090" s="12">
        <f t="shared" ref="Q4090:Q4099" si="7451">2*F4090*$M4090*(1-$M4090)*($M4090-$C4090)</f>
        <v>0</v>
      </c>
      <c r="R4090" s="12">
        <f t="shared" ref="R4090:R4099" si="7452">2*G4090*$M4090*(1-$M4090)*($M4090-$C4090)</f>
        <v>5.2489904882581659E-3</v>
      </c>
      <c r="S4090" s="4">
        <f>IF(M4090&gt;0.5,1,0)</f>
        <v>0</v>
      </c>
      <c r="T4090" s="15" t="str">
        <f>IF(S4090=C4090,"OK","FAUX")</f>
        <v>OK</v>
      </c>
    </row>
    <row r="4091" spans="1:20" x14ac:dyDescent="0.25">
      <c r="A4091" t="s">
        <v>40</v>
      </c>
      <c r="B4091" t="s">
        <v>34</v>
      </c>
      <c r="C4091" s="4">
        <f t="shared" ref="C4091:G4091" si="7453">C4073</f>
        <v>1</v>
      </c>
      <c r="D4091" s="4">
        <f t="shared" si="7453"/>
        <v>0</v>
      </c>
      <c r="E4091" s="4">
        <f t="shared" si="7453"/>
        <v>1</v>
      </c>
      <c r="F4091" s="4">
        <f t="shared" si="7453"/>
        <v>1</v>
      </c>
      <c r="G4091" s="4">
        <f t="shared" si="7453"/>
        <v>1</v>
      </c>
      <c r="H4091" s="12">
        <f>H4086</f>
        <v>3.1740341993019996</v>
      </c>
      <c r="I4091" s="12">
        <f t="shared" ref="I4091:K4091" si="7454">I4086</f>
        <v>0.359632130831056</v>
      </c>
      <c r="J4091" s="12">
        <f t="shared" si="7454"/>
        <v>2.8878609306406928</v>
      </c>
      <c r="K4091" s="12">
        <f t="shared" si="7454"/>
        <v>-7.5927080372719197E-2</v>
      </c>
      <c r="L4091" s="4">
        <f t="shared" ref="L4091:L4099" si="7455">SUMPRODUCT(D4091:G4091,H4091:K4091)</f>
        <v>3.1715659810990298</v>
      </c>
      <c r="M4091" s="11">
        <f t="shared" ref="M4091:M4099" si="7456">1/(1+EXP(-L4091))</f>
        <v>0.9597501217259512</v>
      </c>
      <c r="N4091" s="12">
        <f t="shared" ref="N4091:N4099" si="7457">(M4091-C4091)^2</f>
        <v>1.6200527010757457E-3</v>
      </c>
      <c r="O4091" s="12">
        <f t="shared" ref="O4091:O4099" si="7458">2*D4091*$M4091*(1-$M4091)*($M4091-$C4091)</f>
        <v>0</v>
      </c>
      <c r="P4091" s="12">
        <f t="shared" si="7450"/>
        <v>-3.109691554119806E-3</v>
      </c>
      <c r="Q4091" s="12">
        <f t="shared" si="7451"/>
        <v>-3.109691554119806E-3</v>
      </c>
      <c r="R4091" s="12">
        <f t="shared" si="7452"/>
        <v>-3.109691554119806E-3</v>
      </c>
      <c r="S4091" s="4">
        <f t="shared" ref="S4091:S4099" si="7459">IF(M4091&gt;0.5,1,0)</f>
        <v>1</v>
      </c>
      <c r="T4091" s="15" t="str">
        <f t="shared" ref="T4091:T4099" si="7460">IF(S4091=C4091,"OK","FAUX")</f>
        <v>OK</v>
      </c>
    </row>
    <row r="4092" spans="1:20" x14ac:dyDescent="0.25">
      <c r="A4092" t="s">
        <v>39</v>
      </c>
      <c r="B4092" t="s">
        <v>35</v>
      </c>
      <c r="C4092" s="4">
        <f t="shared" ref="C4092:G4092" si="7461">C4074</f>
        <v>0</v>
      </c>
      <c r="D4092" s="4">
        <f t="shared" si="7461"/>
        <v>-1</v>
      </c>
      <c r="E4092" s="4">
        <f t="shared" si="7461"/>
        <v>1</v>
      </c>
      <c r="F4092" s="4">
        <f t="shared" si="7461"/>
        <v>-1</v>
      </c>
      <c r="G4092" s="4">
        <f t="shared" si="7461"/>
        <v>0</v>
      </c>
      <c r="H4092" s="12">
        <f>H4086</f>
        <v>3.1740341993019996</v>
      </c>
      <c r="I4092" s="12">
        <f t="shared" ref="I4092:K4092" si="7462">I4086</f>
        <v>0.359632130831056</v>
      </c>
      <c r="J4092" s="12">
        <f t="shared" si="7462"/>
        <v>2.8878609306406928</v>
      </c>
      <c r="K4092" s="12">
        <f t="shared" si="7462"/>
        <v>-7.5927080372719197E-2</v>
      </c>
      <c r="L4092" s="4">
        <f t="shared" si="7455"/>
        <v>-5.7022629991116363</v>
      </c>
      <c r="M4092" s="11">
        <f t="shared" si="7456"/>
        <v>3.3272942556385795E-3</v>
      </c>
      <c r="N4092" s="12">
        <f t="shared" si="7457"/>
        <v>1.1070887063605488E-5</v>
      </c>
      <c r="O4092" s="12">
        <f t="shared" si="7458"/>
        <v>-2.2068101929347862E-5</v>
      </c>
      <c r="P4092" s="12">
        <f t="shared" si="7450"/>
        <v>2.2068101929347862E-5</v>
      </c>
      <c r="Q4092" s="12">
        <f t="shared" si="7451"/>
        <v>-2.2068101929347862E-5</v>
      </c>
      <c r="R4092" s="12">
        <f t="shared" si="7452"/>
        <v>0</v>
      </c>
      <c r="S4092" s="4">
        <f t="shared" si="7459"/>
        <v>0</v>
      </c>
      <c r="T4092" s="15" t="str">
        <f t="shared" si="7460"/>
        <v>OK</v>
      </c>
    </row>
    <row r="4093" spans="1:20" x14ac:dyDescent="0.25">
      <c r="A4093" t="s">
        <v>39</v>
      </c>
      <c r="B4093" t="s">
        <v>37</v>
      </c>
      <c r="C4093" s="4">
        <f t="shared" ref="C4093:G4093" si="7463">C4075</f>
        <v>0</v>
      </c>
      <c r="D4093" s="4">
        <f t="shared" si="7463"/>
        <v>-1</v>
      </c>
      <c r="E4093" s="4">
        <f t="shared" si="7463"/>
        <v>0</v>
      </c>
      <c r="F4093" s="4">
        <f t="shared" si="7463"/>
        <v>-1</v>
      </c>
      <c r="G4093" s="4">
        <f t="shared" si="7463"/>
        <v>1</v>
      </c>
      <c r="H4093" s="12">
        <f>H4086</f>
        <v>3.1740341993019996</v>
      </c>
      <c r="I4093" s="12">
        <f t="shared" ref="I4093:K4093" si="7464">I4086</f>
        <v>0.359632130831056</v>
      </c>
      <c r="J4093" s="12">
        <f t="shared" si="7464"/>
        <v>2.8878609306406928</v>
      </c>
      <c r="K4093" s="12">
        <f t="shared" si="7464"/>
        <v>-7.5927080372719197E-2</v>
      </c>
      <c r="L4093" s="4">
        <f t="shared" si="7455"/>
        <v>-6.1378222103154121</v>
      </c>
      <c r="M4093" s="11">
        <f t="shared" si="7456"/>
        <v>2.1549677873855281E-3</v>
      </c>
      <c r="N4093" s="12">
        <f t="shared" si="7457"/>
        <v>4.6438861646692788E-6</v>
      </c>
      <c r="O4093" s="12">
        <f t="shared" si="7458"/>
        <v>-9.2677574791522627E-6</v>
      </c>
      <c r="P4093" s="12">
        <f t="shared" si="7450"/>
        <v>0</v>
      </c>
      <c r="Q4093" s="12">
        <f t="shared" si="7451"/>
        <v>-9.2677574791522627E-6</v>
      </c>
      <c r="R4093" s="12">
        <f t="shared" si="7452"/>
        <v>9.2677574791522627E-6</v>
      </c>
      <c r="S4093" s="4">
        <f t="shared" si="7459"/>
        <v>0</v>
      </c>
      <c r="T4093" s="15" t="str">
        <f t="shared" si="7460"/>
        <v>OK</v>
      </c>
    </row>
    <row r="4094" spans="1:20" x14ac:dyDescent="0.25">
      <c r="A4094" t="s">
        <v>40</v>
      </c>
      <c r="B4094" t="s">
        <v>32</v>
      </c>
      <c r="C4094" s="4">
        <f t="shared" ref="C4094:G4094" si="7465">C4076</f>
        <v>1</v>
      </c>
      <c r="D4094" s="4">
        <f t="shared" si="7465"/>
        <v>1</v>
      </c>
      <c r="E4094" s="4">
        <f t="shared" si="7465"/>
        <v>1</v>
      </c>
      <c r="F4094" s="4">
        <f t="shared" si="7465"/>
        <v>0</v>
      </c>
      <c r="G4094" s="4">
        <f t="shared" si="7465"/>
        <v>1</v>
      </c>
      <c r="H4094" s="12">
        <f>H4086</f>
        <v>3.1740341993019996</v>
      </c>
      <c r="I4094" s="12">
        <f t="shared" ref="I4094:K4094" si="7466">I4086</f>
        <v>0.359632130831056</v>
      </c>
      <c r="J4094" s="12">
        <f t="shared" si="7466"/>
        <v>2.8878609306406928</v>
      </c>
      <c r="K4094" s="12">
        <f t="shared" si="7466"/>
        <v>-7.5927080372719197E-2</v>
      </c>
      <c r="L4094" s="4">
        <f t="shared" si="7455"/>
        <v>3.4577392497603365</v>
      </c>
      <c r="M4094" s="11">
        <f t="shared" si="7456"/>
        <v>0.96946110534283558</v>
      </c>
      <c r="N4094" s="12">
        <f t="shared" si="7457"/>
        <v>9.3262408688138539E-4</v>
      </c>
      <c r="O4094" s="12">
        <f t="shared" si="7458"/>
        <v>-1.8082855562747613E-3</v>
      </c>
      <c r="P4094" s="12">
        <f t="shared" si="7450"/>
        <v>-1.8082855562747613E-3</v>
      </c>
      <c r="Q4094" s="12">
        <f t="shared" si="7451"/>
        <v>0</v>
      </c>
      <c r="R4094" s="12">
        <f t="shared" si="7452"/>
        <v>-1.8082855562747613E-3</v>
      </c>
      <c r="S4094" s="4">
        <f t="shared" si="7459"/>
        <v>1</v>
      </c>
      <c r="T4094" s="15" t="str">
        <f t="shared" si="7460"/>
        <v>OK</v>
      </c>
    </row>
    <row r="4095" spans="1:20" x14ac:dyDescent="0.25">
      <c r="A4095" t="s">
        <v>40</v>
      </c>
      <c r="B4095" t="s">
        <v>38</v>
      </c>
      <c r="C4095" s="4">
        <f t="shared" ref="C4095:G4095" si="7467">C4077</f>
        <v>1</v>
      </c>
      <c r="D4095" s="4">
        <f t="shared" si="7467"/>
        <v>1</v>
      </c>
      <c r="E4095" s="4">
        <f t="shared" si="7467"/>
        <v>1</v>
      </c>
      <c r="F4095" s="4">
        <f t="shared" si="7467"/>
        <v>1</v>
      </c>
      <c r="G4095" s="4">
        <f t="shared" si="7467"/>
        <v>0</v>
      </c>
      <c r="H4095" s="12">
        <f>H4086</f>
        <v>3.1740341993019996</v>
      </c>
      <c r="I4095" s="12">
        <f t="shared" ref="I4095:K4095" si="7468">I4086</f>
        <v>0.359632130831056</v>
      </c>
      <c r="J4095" s="12">
        <f t="shared" si="7468"/>
        <v>2.8878609306406928</v>
      </c>
      <c r="K4095" s="12">
        <f t="shared" si="7468"/>
        <v>-7.5927080372719197E-2</v>
      </c>
      <c r="L4095" s="4">
        <f t="shared" si="7455"/>
        <v>6.4215272607737486</v>
      </c>
      <c r="M4095" s="11">
        <f t="shared" si="7456"/>
        <v>0.99837646938751312</v>
      </c>
      <c r="N4095" s="12">
        <f t="shared" si="7457"/>
        <v>2.6358516496820194E-6</v>
      </c>
      <c r="O4095" s="12">
        <f t="shared" si="7458"/>
        <v>-5.2631445276775737E-6</v>
      </c>
      <c r="P4095" s="12">
        <f t="shared" si="7450"/>
        <v>-5.2631445276775737E-6</v>
      </c>
      <c r="Q4095" s="12">
        <f t="shared" si="7451"/>
        <v>-5.2631445276775737E-6</v>
      </c>
      <c r="R4095" s="12">
        <f t="shared" si="7452"/>
        <v>0</v>
      </c>
      <c r="S4095" s="4">
        <f t="shared" si="7459"/>
        <v>1</v>
      </c>
      <c r="T4095" s="15" t="str">
        <f t="shared" si="7460"/>
        <v>OK</v>
      </c>
    </row>
    <row r="4096" spans="1:20" x14ac:dyDescent="0.25">
      <c r="A4096" t="s">
        <v>39</v>
      </c>
      <c r="B4096" t="s">
        <v>31</v>
      </c>
      <c r="C4096" s="4">
        <f t="shared" ref="C4096:G4096" si="7469">C4078</f>
        <v>0</v>
      </c>
      <c r="D4096" s="4">
        <f t="shared" si="7469"/>
        <v>0</v>
      </c>
      <c r="E4096" s="4">
        <f t="shared" si="7469"/>
        <v>0</v>
      </c>
      <c r="F4096" s="4">
        <f t="shared" si="7469"/>
        <v>-1</v>
      </c>
      <c r="G4096" s="4">
        <f t="shared" si="7469"/>
        <v>0</v>
      </c>
      <c r="H4096" s="12">
        <f>H4086</f>
        <v>3.1740341993019996</v>
      </c>
      <c r="I4096" s="12">
        <f t="shared" ref="I4096:K4096" si="7470">I4086</f>
        <v>0.359632130831056</v>
      </c>
      <c r="J4096" s="12">
        <f t="shared" si="7470"/>
        <v>2.8878609306406928</v>
      </c>
      <c r="K4096" s="12">
        <f t="shared" si="7470"/>
        <v>-7.5927080372719197E-2</v>
      </c>
      <c r="L4096" s="4">
        <f t="shared" si="7455"/>
        <v>-2.8878609306406928</v>
      </c>
      <c r="M4096" s="11">
        <f t="shared" si="7456"/>
        <v>5.2756913267923013E-2</v>
      </c>
      <c r="N4096" s="12">
        <f t="shared" si="7457"/>
        <v>2.7832918975591514E-3</v>
      </c>
      <c r="O4096" s="12">
        <f t="shared" si="7458"/>
        <v>0</v>
      </c>
      <c r="P4096" s="12">
        <f t="shared" si="7450"/>
        <v>0</v>
      </c>
      <c r="Q4096" s="12">
        <f t="shared" si="7451"/>
        <v>-5.2729080166406201E-3</v>
      </c>
      <c r="R4096" s="12">
        <f t="shared" si="7452"/>
        <v>0</v>
      </c>
      <c r="S4096" s="4">
        <f t="shared" si="7459"/>
        <v>0</v>
      </c>
      <c r="T4096" s="15" t="str">
        <f t="shared" si="7460"/>
        <v>OK</v>
      </c>
    </row>
    <row r="4097" spans="1:20" x14ac:dyDescent="0.25">
      <c r="A4097" t="s">
        <v>40</v>
      </c>
      <c r="B4097" t="s">
        <v>30</v>
      </c>
      <c r="C4097" s="4">
        <f t="shared" ref="C4097:G4097" si="7471">C4079</f>
        <v>1</v>
      </c>
      <c r="D4097" s="4">
        <f t="shared" si="7471"/>
        <v>1</v>
      </c>
      <c r="E4097" s="4">
        <f t="shared" si="7471"/>
        <v>0</v>
      </c>
      <c r="F4097" s="4">
        <f t="shared" si="7471"/>
        <v>1</v>
      </c>
      <c r="G4097" s="4">
        <f t="shared" si="7471"/>
        <v>1</v>
      </c>
      <c r="H4097" s="12">
        <f>H4086</f>
        <v>3.1740341993019996</v>
      </c>
      <c r="I4097" s="12">
        <f t="shared" ref="I4097:K4097" si="7472">I4086</f>
        <v>0.359632130831056</v>
      </c>
      <c r="J4097" s="12">
        <f t="shared" si="7472"/>
        <v>2.8878609306406928</v>
      </c>
      <c r="K4097" s="12">
        <f t="shared" si="7472"/>
        <v>-7.5927080372719197E-2</v>
      </c>
      <c r="L4097" s="4">
        <f t="shared" si="7455"/>
        <v>5.9859680495699736</v>
      </c>
      <c r="M4097" s="11">
        <f t="shared" si="7456"/>
        <v>0.99749252416280965</v>
      </c>
      <c r="N4097" s="12">
        <f t="shared" si="7457"/>
        <v>6.287435074093466E-6</v>
      </c>
      <c r="O4097" s="12">
        <f t="shared" si="7458"/>
        <v>-1.2543338965134547E-5</v>
      </c>
      <c r="P4097" s="12">
        <f t="shared" si="7450"/>
        <v>0</v>
      </c>
      <c r="Q4097" s="12">
        <f t="shared" si="7451"/>
        <v>-1.2543338965134547E-5</v>
      </c>
      <c r="R4097" s="12">
        <f t="shared" si="7452"/>
        <v>-1.2543338965134547E-5</v>
      </c>
      <c r="S4097" s="4">
        <f t="shared" si="7459"/>
        <v>1</v>
      </c>
      <c r="T4097" s="15" t="str">
        <f t="shared" si="7460"/>
        <v>OK</v>
      </c>
    </row>
    <row r="4098" spans="1:20" x14ac:dyDescent="0.25">
      <c r="A4098" t="s">
        <v>39</v>
      </c>
      <c r="B4098" t="s">
        <v>36</v>
      </c>
      <c r="C4098" s="4">
        <f t="shared" ref="C4098:G4098" si="7473">C4080</f>
        <v>0</v>
      </c>
      <c r="D4098" s="4">
        <f t="shared" si="7473"/>
        <v>-1</v>
      </c>
      <c r="E4098" s="4">
        <f t="shared" si="7473"/>
        <v>0</v>
      </c>
      <c r="F4098" s="4">
        <f t="shared" si="7473"/>
        <v>-1</v>
      </c>
      <c r="G4098" s="4">
        <f t="shared" si="7473"/>
        <v>0</v>
      </c>
      <c r="H4098" s="12">
        <f>H4086</f>
        <v>3.1740341993019996</v>
      </c>
      <c r="I4098" s="12">
        <f t="shared" ref="I4098:K4098" si="7474">I4086</f>
        <v>0.359632130831056</v>
      </c>
      <c r="J4098" s="12">
        <f t="shared" si="7474"/>
        <v>2.8878609306406928</v>
      </c>
      <c r="K4098" s="12">
        <f t="shared" si="7474"/>
        <v>-7.5927080372719197E-2</v>
      </c>
      <c r="L4098" s="4">
        <f t="shared" si="7455"/>
        <v>-6.0618951299426929</v>
      </c>
      <c r="M4098" s="11">
        <f t="shared" si="7456"/>
        <v>2.3245648916570419E-3</v>
      </c>
      <c r="N4098" s="12">
        <f t="shared" si="7457"/>
        <v>5.4036019355245152E-6</v>
      </c>
      <c r="O4098" s="12">
        <f t="shared" si="7458"/>
        <v>-1.0782081824353409E-5</v>
      </c>
      <c r="P4098" s="12">
        <f t="shared" si="7450"/>
        <v>0</v>
      </c>
      <c r="Q4098" s="12">
        <f t="shared" si="7451"/>
        <v>-1.0782081824353409E-5</v>
      </c>
      <c r="R4098" s="12">
        <f t="shared" si="7452"/>
        <v>0</v>
      </c>
      <c r="S4098" s="4">
        <f t="shared" si="7459"/>
        <v>0</v>
      </c>
      <c r="T4098" s="15" t="str">
        <f t="shared" si="7460"/>
        <v>OK</v>
      </c>
    </row>
    <row r="4099" spans="1:20" x14ac:dyDescent="0.25">
      <c r="A4099" t="s">
        <v>40</v>
      </c>
      <c r="B4099" t="s">
        <v>33</v>
      </c>
      <c r="C4099" s="4">
        <f t="shared" ref="C4099:G4099" si="7475">C4081</f>
        <v>1</v>
      </c>
      <c r="D4099" s="4">
        <f t="shared" si="7475"/>
        <v>1</v>
      </c>
      <c r="E4099" s="4">
        <f t="shared" si="7475"/>
        <v>1</v>
      </c>
      <c r="F4099" s="4">
        <f t="shared" si="7475"/>
        <v>1</v>
      </c>
      <c r="G4099" s="4">
        <f t="shared" si="7475"/>
        <v>0</v>
      </c>
      <c r="H4099" s="12">
        <f>H4086</f>
        <v>3.1740341993019996</v>
      </c>
      <c r="I4099" s="12">
        <f t="shared" ref="I4099:K4099" si="7476">I4086</f>
        <v>0.359632130831056</v>
      </c>
      <c r="J4099" s="12">
        <f t="shared" si="7476"/>
        <v>2.8878609306406928</v>
      </c>
      <c r="K4099" s="12">
        <f t="shared" si="7476"/>
        <v>-7.5927080372719197E-2</v>
      </c>
      <c r="L4099" s="4">
        <f t="shared" si="7455"/>
        <v>6.4215272607737486</v>
      </c>
      <c r="M4099" s="11">
        <f t="shared" si="7456"/>
        <v>0.99837646938751312</v>
      </c>
      <c r="N4099" s="12">
        <f t="shared" si="7457"/>
        <v>2.6358516496820194E-6</v>
      </c>
      <c r="O4099" s="12">
        <f t="shared" si="7458"/>
        <v>-5.2631445276775737E-6</v>
      </c>
      <c r="P4099" s="12">
        <f t="shared" si="7450"/>
        <v>-5.2631445276775737E-6</v>
      </c>
      <c r="Q4099" s="12">
        <f t="shared" si="7451"/>
        <v>-5.2631445276775737E-6</v>
      </c>
      <c r="R4099" s="12">
        <f t="shared" si="7452"/>
        <v>0</v>
      </c>
      <c r="S4099" s="4">
        <f t="shared" si="7459"/>
        <v>1</v>
      </c>
      <c r="T4099" s="15" t="str">
        <f t="shared" si="7460"/>
        <v>OK</v>
      </c>
    </row>
    <row r="4100" spans="1:20" x14ac:dyDescent="0.25">
      <c r="M4100" s="5" t="s">
        <v>47</v>
      </c>
      <c r="N4100" s="11">
        <f>AVERAGE(N4090:N4099)</f>
        <v>8.1389529472808008E-4</v>
      </c>
      <c r="O4100"/>
    </row>
    <row r="4101" spans="1:20" x14ac:dyDescent="0.25">
      <c r="H4101" t="s">
        <v>41</v>
      </c>
      <c r="I4101">
        <f>I4083</f>
        <v>3</v>
      </c>
      <c r="M4101"/>
      <c r="N4101" s="5" t="s">
        <v>46</v>
      </c>
      <c r="O4101" s="11">
        <f>AVERAGE(O4090:O4099)</f>
        <v>-7.1224636137862704E-4</v>
      </c>
      <c r="P4101" s="11">
        <f t="shared" ref="P4101:R4101" si="7477">AVERAGE(P4090:P4099)</f>
        <v>3.4255519073759144E-5</v>
      </c>
      <c r="Q4101" s="11">
        <f t="shared" si="7477"/>
        <v>-8.4477871400137692E-4</v>
      </c>
      <c r="R4101" s="11">
        <f t="shared" si="7477"/>
        <v>3.2773779637761637E-5</v>
      </c>
    </row>
    <row r="4102" spans="1:20" x14ac:dyDescent="0.25">
      <c r="M4102"/>
      <c r="N4102"/>
      <c r="O4102"/>
    </row>
    <row r="4103" spans="1:20" x14ac:dyDescent="0.25">
      <c r="M4103"/>
      <c r="N4103"/>
      <c r="O4103"/>
    </row>
    <row r="4104" spans="1:20" x14ac:dyDescent="0.25">
      <c r="H4104" s="13">
        <f>H4086-O4101*$I4101</f>
        <v>3.1761709383861354</v>
      </c>
      <c r="I4104" s="13">
        <f t="shared" ref="I4104" si="7478">I4086-P4101*$I4101</f>
        <v>0.3595293642738347</v>
      </c>
      <c r="J4104" s="13">
        <f t="shared" ref="J4104" si="7479">J4086-Q4101*$I4101</f>
        <v>2.8903952667826971</v>
      </c>
      <c r="K4104" s="13">
        <f t="shared" ref="K4104" si="7480">K4086-R4101*$I4101</f>
        <v>-7.6025401711632482E-2</v>
      </c>
      <c r="M4104"/>
      <c r="N4104"/>
      <c r="O4104"/>
    </row>
    <row r="4105" spans="1:20" x14ac:dyDescent="0.25">
      <c r="H4105" s="36" t="s">
        <v>18</v>
      </c>
      <c r="I4105" s="36"/>
      <c r="J4105" s="36"/>
      <c r="K4105" s="36"/>
      <c r="M4105"/>
      <c r="N4105"/>
      <c r="O4105" s="37" t="s">
        <v>23</v>
      </c>
      <c r="P4105" s="37"/>
      <c r="Q4105" s="37"/>
      <c r="R4105" s="37"/>
    </row>
    <row r="4106" spans="1:20" x14ac:dyDescent="0.25">
      <c r="A4106" s="14" t="s">
        <v>45</v>
      </c>
      <c r="B4106" s="14">
        <f>B4088+1</f>
        <v>228</v>
      </c>
      <c r="H4106" s="8" t="s">
        <v>19</v>
      </c>
      <c r="I4106" s="8" t="s">
        <v>20</v>
      </c>
      <c r="J4106" s="8" t="s">
        <v>22</v>
      </c>
      <c r="K4106" s="8" t="s">
        <v>21</v>
      </c>
      <c r="M4106"/>
      <c r="N4106"/>
      <c r="O4106" s="8" t="s">
        <v>24</v>
      </c>
      <c r="P4106" s="8" t="s">
        <v>25</v>
      </c>
      <c r="Q4106" s="8" t="s">
        <v>26</v>
      </c>
      <c r="R4106" s="8" t="s">
        <v>27</v>
      </c>
    </row>
    <row r="4107" spans="1:20" ht="30" x14ac:dyDescent="0.25">
      <c r="A4107" s="6" t="s">
        <v>44</v>
      </c>
      <c r="B4107" s="6" t="s">
        <v>13</v>
      </c>
      <c r="C4107" s="7" t="s">
        <v>7</v>
      </c>
      <c r="D4107" s="6" t="s">
        <v>14</v>
      </c>
      <c r="E4107" s="6" t="s">
        <v>1</v>
      </c>
      <c r="F4107" s="6" t="s">
        <v>2</v>
      </c>
      <c r="G4107" s="6" t="s">
        <v>15</v>
      </c>
      <c r="H4107" s="9" t="s">
        <v>14</v>
      </c>
      <c r="I4107" s="9" t="s">
        <v>1</v>
      </c>
      <c r="J4107" s="9" t="s">
        <v>2</v>
      </c>
      <c r="K4107" s="9" t="s">
        <v>15</v>
      </c>
      <c r="L4107" s="6" t="s">
        <v>16</v>
      </c>
      <c r="M4107" s="6" t="s">
        <v>17</v>
      </c>
      <c r="N4107" s="6" t="s">
        <v>28</v>
      </c>
      <c r="O4107" s="9" t="s">
        <v>14</v>
      </c>
      <c r="P4107" s="9" t="s">
        <v>1</v>
      </c>
      <c r="Q4107" s="9" t="s">
        <v>2</v>
      </c>
      <c r="R4107" s="9" t="s">
        <v>15</v>
      </c>
      <c r="S4107" s="7" t="s">
        <v>42</v>
      </c>
      <c r="T4107" s="9" t="s">
        <v>43</v>
      </c>
    </row>
    <row r="4108" spans="1:20" x14ac:dyDescent="0.25">
      <c r="A4108" t="s">
        <v>39</v>
      </c>
      <c r="B4108" t="s">
        <v>29</v>
      </c>
      <c r="C4108" s="4">
        <f>C4090</f>
        <v>0</v>
      </c>
      <c r="D4108" s="4">
        <f t="shared" ref="D4108:G4108" si="7481">D4090</f>
        <v>-1</v>
      </c>
      <c r="E4108" s="4">
        <f t="shared" si="7481"/>
        <v>1</v>
      </c>
      <c r="F4108" s="4">
        <f t="shared" si="7481"/>
        <v>0</v>
      </c>
      <c r="G4108" s="4">
        <f t="shared" si="7481"/>
        <v>1</v>
      </c>
      <c r="H4108" s="12">
        <f>H4104</f>
        <v>3.1761709383861354</v>
      </c>
      <c r="I4108" s="12">
        <f t="shared" ref="I4108:K4108" si="7482">I4104</f>
        <v>0.3595293642738347</v>
      </c>
      <c r="J4108" s="12">
        <f t="shared" si="7482"/>
        <v>2.8903952667826971</v>
      </c>
      <c r="K4108" s="12">
        <f t="shared" si="7482"/>
        <v>-7.6025401711632482E-2</v>
      </c>
      <c r="L4108" s="4">
        <f>SUMPRODUCT(D4108:G4108,H4108:K4108)</f>
        <v>-2.892666975823933</v>
      </c>
      <c r="M4108" s="11">
        <f>1/(1+EXP(-L4108))</f>
        <v>5.2517253388789549E-2</v>
      </c>
      <c r="N4108" s="12">
        <f>(M4108-C4108)^2</f>
        <v>2.7580619035023272E-3</v>
      </c>
      <c r="O4108" s="12">
        <f>2*D4108*$M4108*(1-$M4108)*($M4108-$C4108)</f>
        <v>-5.2264321353082564E-3</v>
      </c>
      <c r="P4108" s="12">
        <f t="shared" ref="P4108:P4117" si="7483">2*E4108*$M4108*(1-$M4108)*($M4108-$C4108)</f>
        <v>5.2264321353082564E-3</v>
      </c>
      <c r="Q4108" s="12">
        <f t="shared" ref="Q4108:Q4117" si="7484">2*F4108*$M4108*(1-$M4108)*($M4108-$C4108)</f>
        <v>0</v>
      </c>
      <c r="R4108" s="12">
        <f t="shared" ref="R4108:R4117" si="7485">2*G4108*$M4108*(1-$M4108)*($M4108-$C4108)</f>
        <v>5.2264321353082564E-3</v>
      </c>
      <c r="S4108" s="4">
        <f>IF(M4108&gt;0.5,1,0)</f>
        <v>0</v>
      </c>
      <c r="T4108" s="15" t="str">
        <f>IF(S4108=C4108,"OK","FAUX")</f>
        <v>OK</v>
      </c>
    </row>
    <row r="4109" spans="1:20" x14ac:dyDescent="0.25">
      <c r="A4109" t="s">
        <v>40</v>
      </c>
      <c r="B4109" t="s">
        <v>34</v>
      </c>
      <c r="C4109" s="4">
        <f t="shared" ref="C4109:G4109" si="7486">C4091</f>
        <v>1</v>
      </c>
      <c r="D4109" s="4">
        <f t="shared" si="7486"/>
        <v>0</v>
      </c>
      <c r="E4109" s="4">
        <f t="shared" si="7486"/>
        <v>1</v>
      </c>
      <c r="F4109" s="4">
        <f t="shared" si="7486"/>
        <v>1</v>
      </c>
      <c r="G4109" s="4">
        <f t="shared" si="7486"/>
        <v>1</v>
      </c>
      <c r="H4109" s="12">
        <f>H4104</f>
        <v>3.1761709383861354</v>
      </c>
      <c r="I4109" s="12">
        <f t="shared" ref="I4109:K4109" si="7487">I4104</f>
        <v>0.3595293642738347</v>
      </c>
      <c r="J4109" s="12">
        <f t="shared" si="7487"/>
        <v>2.8903952667826971</v>
      </c>
      <c r="K4109" s="12">
        <f t="shared" si="7487"/>
        <v>-7.6025401711632482E-2</v>
      </c>
      <c r="L4109" s="4">
        <f t="shared" ref="L4109:L4117" si="7488">SUMPRODUCT(D4109:G4109,H4109:K4109)</f>
        <v>3.1738992293448995</v>
      </c>
      <c r="M4109" s="11">
        <f t="shared" ref="M4109:M4117" si="7489">1/(1+EXP(-L4109))</f>
        <v>0.95984015807486411</v>
      </c>
      <c r="N4109" s="12">
        <f t="shared" ref="N4109:N4117" si="7490">(M4109-C4109)^2</f>
        <v>1.612812903451902E-3</v>
      </c>
      <c r="O4109" s="12">
        <f t="shared" ref="O4109:O4117" si="7491">2*D4109*$M4109*(1-$M4109)*($M4109-$C4109)</f>
        <v>0</v>
      </c>
      <c r="P4109" s="12">
        <f t="shared" si="7483"/>
        <v>-3.0960851843889084E-3</v>
      </c>
      <c r="Q4109" s="12">
        <f t="shared" si="7484"/>
        <v>-3.0960851843889084E-3</v>
      </c>
      <c r="R4109" s="12">
        <f t="shared" si="7485"/>
        <v>-3.0960851843889084E-3</v>
      </c>
      <c r="S4109" s="4">
        <f t="shared" ref="S4109:S4117" si="7492">IF(M4109&gt;0.5,1,0)</f>
        <v>1</v>
      </c>
      <c r="T4109" s="15" t="str">
        <f t="shared" ref="T4109:T4117" si="7493">IF(S4109=C4109,"OK","FAUX")</f>
        <v>OK</v>
      </c>
    </row>
    <row r="4110" spans="1:20" x14ac:dyDescent="0.25">
      <c r="A4110" t="s">
        <v>39</v>
      </c>
      <c r="B4110" t="s">
        <v>35</v>
      </c>
      <c r="C4110" s="4">
        <f t="shared" ref="C4110:G4110" si="7494">C4092</f>
        <v>0</v>
      </c>
      <c r="D4110" s="4">
        <f t="shared" si="7494"/>
        <v>-1</v>
      </c>
      <c r="E4110" s="4">
        <f t="shared" si="7494"/>
        <v>1</v>
      </c>
      <c r="F4110" s="4">
        <f t="shared" si="7494"/>
        <v>-1</v>
      </c>
      <c r="G4110" s="4">
        <f t="shared" si="7494"/>
        <v>0</v>
      </c>
      <c r="H4110" s="12">
        <f>H4104</f>
        <v>3.1761709383861354</v>
      </c>
      <c r="I4110" s="12">
        <f t="shared" ref="I4110:K4110" si="7495">I4104</f>
        <v>0.3595293642738347</v>
      </c>
      <c r="J4110" s="12">
        <f t="shared" si="7495"/>
        <v>2.8903952667826971</v>
      </c>
      <c r="K4110" s="12">
        <f t="shared" si="7495"/>
        <v>-7.6025401711632482E-2</v>
      </c>
      <c r="L4110" s="4">
        <f t="shared" si="7488"/>
        <v>-5.7070368408949976</v>
      </c>
      <c r="M4110" s="11">
        <f t="shared" si="7489"/>
        <v>3.3115006072761987E-3</v>
      </c>
      <c r="N4110" s="12">
        <f t="shared" si="7490"/>
        <v>1.0966036271990633E-5</v>
      </c>
      <c r="O4110" s="12">
        <f t="shared" si="7491"/>
        <v>-2.1859444472433043E-5</v>
      </c>
      <c r="P4110" s="12">
        <f t="shared" si="7483"/>
        <v>2.1859444472433043E-5</v>
      </c>
      <c r="Q4110" s="12">
        <f t="shared" si="7484"/>
        <v>-2.1859444472433043E-5</v>
      </c>
      <c r="R4110" s="12">
        <f t="shared" si="7485"/>
        <v>0</v>
      </c>
      <c r="S4110" s="4">
        <f t="shared" si="7492"/>
        <v>0</v>
      </c>
      <c r="T4110" s="15" t="str">
        <f t="shared" si="7493"/>
        <v>OK</v>
      </c>
    </row>
    <row r="4111" spans="1:20" x14ac:dyDescent="0.25">
      <c r="A4111" t="s">
        <v>39</v>
      </c>
      <c r="B4111" t="s">
        <v>37</v>
      </c>
      <c r="C4111" s="4">
        <f t="shared" ref="C4111:G4111" si="7496">C4093</f>
        <v>0</v>
      </c>
      <c r="D4111" s="4">
        <f t="shared" si="7496"/>
        <v>-1</v>
      </c>
      <c r="E4111" s="4">
        <f t="shared" si="7496"/>
        <v>0</v>
      </c>
      <c r="F4111" s="4">
        <f t="shared" si="7496"/>
        <v>-1</v>
      </c>
      <c r="G4111" s="4">
        <f t="shared" si="7496"/>
        <v>1</v>
      </c>
      <c r="H4111" s="12">
        <f>H4104</f>
        <v>3.1761709383861354</v>
      </c>
      <c r="I4111" s="12">
        <f t="shared" ref="I4111:K4111" si="7497">I4104</f>
        <v>0.3595293642738347</v>
      </c>
      <c r="J4111" s="12">
        <f t="shared" si="7497"/>
        <v>2.8903952667826971</v>
      </c>
      <c r="K4111" s="12">
        <f t="shared" si="7497"/>
        <v>-7.6025401711632482E-2</v>
      </c>
      <c r="L4111" s="4">
        <f t="shared" si="7488"/>
        <v>-6.1425916068804653</v>
      </c>
      <c r="M4111" s="11">
        <f t="shared" si="7489"/>
        <v>2.1447363530781483E-3</v>
      </c>
      <c r="N4111" s="12">
        <f t="shared" si="7490"/>
        <v>4.5998940242149551E-6</v>
      </c>
      <c r="O4111" s="12">
        <f t="shared" si="7491"/>
        <v>-9.1800569285618285E-6</v>
      </c>
      <c r="P4111" s="12">
        <f t="shared" si="7483"/>
        <v>0</v>
      </c>
      <c r="Q4111" s="12">
        <f t="shared" si="7484"/>
        <v>-9.1800569285618285E-6</v>
      </c>
      <c r="R4111" s="12">
        <f t="shared" si="7485"/>
        <v>9.1800569285618285E-6</v>
      </c>
      <c r="S4111" s="4">
        <f t="shared" si="7492"/>
        <v>0</v>
      </c>
      <c r="T4111" s="15" t="str">
        <f t="shared" si="7493"/>
        <v>OK</v>
      </c>
    </row>
    <row r="4112" spans="1:20" x14ac:dyDescent="0.25">
      <c r="A4112" t="s">
        <v>40</v>
      </c>
      <c r="B4112" t="s">
        <v>32</v>
      </c>
      <c r="C4112" s="4">
        <f t="shared" ref="C4112:G4112" si="7498">C4094</f>
        <v>1</v>
      </c>
      <c r="D4112" s="4">
        <f t="shared" si="7498"/>
        <v>1</v>
      </c>
      <c r="E4112" s="4">
        <f t="shared" si="7498"/>
        <v>1</v>
      </c>
      <c r="F4112" s="4">
        <f t="shared" si="7498"/>
        <v>0</v>
      </c>
      <c r="G4112" s="4">
        <f t="shared" si="7498"/>
        <v>1</v>
      </c>
      <c r="H4112" s="12">
        <f>H4104</f>
        <v>3.1761709383861354</v>
      </c>
      <c r="I4112" s="12">
        <f t="shared" ref="I4112:K4112" si="7499">I4104</f>
        <v>0.3595293642738347</v>
      </c>
      <c r="J4112" s="12">
        <f t="shared" si="7499"/>
        <v>2.8903952667826971</v>
      </c>
      <c r="K4112" s="12">
        <f t="shared" si="7499"/>
        <v>-7.6025401711632482E-2</v>
      </c>
      <c r="L4112" s="4">
        <f t="shared" si="7488"/>
        <v>3.4596749009483379</v>
      </c>
      <c r="M4112" s="11">
        <f t="shared" si="7489"/>
        <v>0.96951836070906783</v>
      </c>
      <c r="N4112" s="12">
        <f t="shared" si="7490"/>
        <v>9.2913033386249995E-4</v>
      </c>
      <c r="O4112" s="12">
        <f t="shared" si="7491"/>
        <v>-1.8016178363428796E-3</v>
      </c>
      <c r="P4112" s="12">
        <f t="shared" si="7483"/>
        <v>-1.8016178363428796E-3</v>
      </c>
      <c r="Q4112" s="12">
        <f t="shared" si="7484"/>
        <v>0</v>
      </c>
      <c r="R4112" s="12">
        <f t="shared" si="7485"/>
        <v>-1.8016178363428796E-3</v>
      </c>
      <c r="S4112" s="4">
        <f t="shared" si="7492"/>
        <v>1</v>
      </c>
      <c r="T4112" s="15" t="str">
        <f t="shared" si="7493"/>
        <v>OK</v>
      </c>
    </row>
    <row r="4113" spans="1:20" x14ac:dyDescent="0.25">
      <c r="A4113" t="s">
        <v>40</v>
      </c>
      <c r="B4113" t="s">
        <v>38</v>
      </c>
      <c r="C4113" s="4">
        <f t="shared" ref="C4113:G4113" si="7500">C4095</f>
        <v>1</v>
      </c>
      <c r="D4113" s="4">
        <f t="shared" si="7500"/>
        <v>1</v>
      </c>
      <c r="E4113" s="4">
        <f t="shared" si="7500"/>
        <v>1</v>
      </c>
      <c r="F4113" s="4">
        <f t="shared" si="7500"/>
        <v>1</v>
      </c>
      <c r="G4113" s="4">
        <f t="shared" si="7500"/>
        <v>0</v>
      </c>
      <c r="H4113" s="12">
        <f>H4104</f>
        <v>3.1761709383861354</v>
      </c>
      <c r="I4113" s="12">
        <f t="shared" ref="I4113:K4113" si="7501">I4104</f>
        <v>0.3595293642738347</v>
      </c>
      <c r="J4113" s="12">
        <f t="shared" si="7501"/>
        <v>2.8903952667826971</v>
      </c>
      <c r="K4113" s="12">
        <f t="shared" si="7501"/>
        <v>-7.6025401711632482E-2</v>
      </c>
      <c r="L4113" s="4">
        <f t="shared" si="7488"/>
        <v>6.4260955694426674</v>
      </c>
      <c r="M4113" s="11">
        <f t="shared" si="7489"/>
        <v>0.99838385730191004</v>
      </c>
      <c r="N4113" s="12">
        <f t="shared" si="7490"/>
        <v>2.6119172205895016E-6</v>
      </c>
      <c r="O4113" s="12">
        <f t="shared" si="7491"/>
        <v>-5.2153919792908608E-6</v>
      </c>
      <c r="P4113" s="12">
        <f t="shared" si="7483"/>
        <v>-5.2153919792908608E-6</v>
      </c>
      <c r="Q4113" s="12">
        <f t="shared" si="7484"/>
        <v>-5.2153919792908608E-6</v>
      </c>
      <c r="R4113" s="12">
        <f t="shared" si="7485"/>
        <v>0</v>
      </c>
      <c r="S4113" s="4">
        <f t="shared" si="7492"/>
        <v>1</v>
      </c>
      <c r="T4113" s="15" t="str">
        <f t="shared" si="7493"/>
        <v>OK</v>
      </c>
    </row>
    <row r="4114" spans="1:20" x14ac:dyDescent="0.25">
      <c r="A4114" t="s">
        <v>39</v>
      </c>
      <c r="B4114" t="s">
        <v>31</v>
      </c>
      <c r="C4114" s="4">
        <f t="shared" ref="C4114:G4114" si="7502">C4096</f>
        <v>0</v>
      </c>
      <c r="D4114" s="4">
        <f t="shared" si="7502"/>
        <v>0</v>
      </c>
      <c r="E4114" s="4">
        <f t="shared" si="7502"/>
        <v>0</v>
      </c>
      <c r="F4114" s="4">
        <f t="shared" si="7502"/>
        <v>-1</v>
      </c>
      <c r="G4114" s="4">
        <f t="shared" si="7502"/>
        <v>0</v>
      </c>
      <c r="H4114" s="12">
        <f>H4104</f>
        <v>3.1761709383861354</v>
      </c>
      <c r="I4114" s="12">
        <f t="shared" ref="I4114:K4114" si="7503">I4104</f>
        <v>0.3595293642738347</v>
      </c>
      <c r="J4114" s="12">
        <f t="shared" si="7503"/>
        <v>2.8903952667826971</v>
      </c>
      <c r="K4114" s="12">
        <f t="shared" si="7503"/>
        <v>-7.6025401711632482E-2</v>
      </c>
      <c r="L4114" s="4">
        <f t="shared" si="7488"/>
        <v>-2.8903952667826971</v>
      </c>
      <c r="M4114" s="11">
        <f t="shared" si="7489"/>
        <v>5.263040677144825E-2</v>
      </c>
      <c r="N4114" s="12">
        <f t="shared" si="7490"/>
        <v>2.7699597169281056E-3</v>
      </c>
      <c r="O4114" s="12">
        <f t="shared" si="7491"/>
        <v>0</v>
      </c>
      <c r="P4114" s="12">
        <f t="shared" si="7483"/>
        <v>0</v>
      </c>
      <c r="Q4114" s="12">
        <f t="shared" si="7484"/>
        <v>-5.2483512205713078E-3</v>
      </c>
      <c r="R4114" s="12">
        <f t="shared" si="7485"/>
        <v>0</v>
      </c>
      <c r="S4114" s="4">
        <f t="shared" si="7492"/>
        <v>0</v>
      </c>
      <c r="T4114" s="15" t="str">
        <f t="shared" si="7493"/>
        <v>OK</v>
      </c>
    </row>
    <row r="4115" spans="1:20" x14ac:dyDescent="0.25">
      <c r="A4115" t="s">
        <v>40</v>
      </c>
      <c r="B4115" t="s">
        <v>30</v>
      </c>
      <c r="C4115" s="4">
        <f t="shared" ref="C4115:G4115" si="7504">C4097</f>
        <v>1</v>
      </c>
      <c r="D4115" s="4">
        <f t="shared" si="7504"/>
        <v>1</v>
      </c>
      <c r="E4115" s="4">
        <f t="shared" si="7504"/>
        <v>0</v>
      </c>
      <c r="F4115" s="4">
        <f t="shared" si="7504"/>
        <v>1</v>
      </c>
      <c r="G4115" s="4">
        <f t="shared" si="7504"/>
        <v>1</v>
      </c>
      <c r="H4115" s="12">
        <f>H4104</f>
        <v>3.1761709383861354</v>
      </c>
      <c r="I4115" s="12">
        <f t="shared" ref="I4115:K4115" si="7505">I4104</f>
        <v>0.3595293642738347</v>
      </c>
      <c r="J4115" s="12">
        <f t="shared" si="7505"/>
        <v>2.8903952667826971</v>
      </c>
      <c r="K4115" s="12">
        <f t="shared" si="7505"/>
        <v>-7.6025401711632482E-2</v>
      </c>
      <c r="L4115" s="4">
        <f t="shared" si="7488"/>
        <v>5.9905408034572005</v>
      </c>
      <c r="M4115" s="11">
        <f t="shared" si="7489"/>
        <v>0.9975039355021339</v>
      </c>
      <c r="N4115" s="12">
        <f t="shared" si="7490"/>
        <v>6.2303379775075543E-6</v>
      </c>
      <c r="O4115" s="12">
        <f t="shared" si="7491"/>
        <v>-1.2429573304144383E-5</v>
      </c>
      <c r="P4115" s="12">
        <f t="shared" si="7483"/>
        <v>0</v>
      </c>
      <c r="Q4115" s="12">
        <f t="shared" si="7484"/>
        <v>-1.2429573304144383E-5</v>
      </c>
      <c r="R4115" s="12">
        <f t="shared" si="7485"/>
        <v>-1.2429573304144383E-5</v>
      </c>
      <c r="S4115" s="4">
        <f t="shared" si="7492"/>
        <v>1</v>
      </c>
      <c r="T4115" s="15" t="str">
        <f t="shared" si="7493"/>
        <v>OK</v>
      </c>
    </row>
    <row r="4116" spans="1:20" x14ac:dyDescent="0.25">
      <c r="A4116" t="s">
        <v>39</v>
      </c>
      <c r="B4116" t="s">
        <v>36</v>
      </c>
      <c r="C4116" s="4">
        <f t="shared" ref="C4116:G4116" si="7506">C4098</f>
        <v>0</v>
      </c>
      <c r="D4116" s="4">
        <f t="shared" si="7506"/>
        <v>-1</v>
      </c>
      <c r="E4116" s="4">
        <f t="shared" si="7506"/>
        <v>0</v>
      </c>
      <c r="F4116" s="4">
        <f t="shared" si="7506"/>
        <v>-1</v>
      </c>
      <c r="G4116" s="4">
        <f t="shared" si="7506"/>
        <v>0</v>
      </c>
      <c r="H4116" s="12">
        <f>H4104</f>
        <v>3.1761709383861354</v>
      </c>
      <c r="I4116" s="12">
        <f t="shared" ref="I4116:K4116" si="7507">I4104</f>
        <v>0.3595293642738347</v>
      </c>
      <c r="J4116" s="12">
        <f t="shared" si="7507"/>
        <v>2.8903952667826971</v>
      </c>
      <c r="K4116" s="12">
        <f t="shared" si="7507"/>
        <v>-7.6025401711632482E-2</v>
      </c>
      <c r="L4116" s="4">
        <f t="shared" si="7488"/>
        <v>-6.0665662051688329</v>
      </c>
      <c r="M4116" s="11">
        <f t="shared" si="7489"/>
        <v>2.3137570592078899E-3</v>
      </c>
      <c r="N4116" s="12">
        <f t="shared" si="7490"/>
        <v>5.3534717290343429E-6</v>
      </c>
      <c r="O4116" s="12">
        <f t="shared" si="7491"/>
        <v>-1.0682170192060041E-5</v>
      </c>
      <c r="P4116" s="12">
        <f t="shared" si="7483"/>
        <v>0</v>
      </c>
      <c r="Q4116" s="12">
        <f t="shared" si="7484"/>
        <v>-1.0682170192060041E-5</v>
      </c>
      <c r="R4116" s="12">
        <f t="shared" si="7485"/>
        <v>0</v>
      </c>
      <c r="S4116" s="4">
        <f t="shared" si="7492"/>
        <v>0</v>
      </c>
      <c r="T4116" s="15" t="str">
        <f t="shared" si="7493"/>
        <v>OK</v>
      </c>
    </row>
    <row r="4117" spans="1:20" x14ac:dyDescent="0.25">
      <c r="A4117" t="s">
        <v>40</v>
      </c>
      <c r="B4117" t="s">
        <v>33</v>
      </c>
      <c r="C4117" s="4">
        <f t="shared" ref="C4117:G4117" si="7508">C4099</f>
        <v>1</v>
      </c>
      <c r="D4117" s="4">
        <f t="shared" si="7508"/>
        <v>1</v>
      </c>
      <c r="E4117" s="4">
        <f t="shared" si="7508"/>
        <v>1</v>
      </c>
      <c r="F4117" s="4">
        <f t="shared" si="7508"/>
        <v>1</v>
      </c>
      <c r="G4117" s="4">
        <f t="shared" si="7508"/>
        <v>0</v>
      </c>
      <c r="H4117" s="12">
        <f>H4104</f>
        <v>3.1761709383861354</v>
      </c>
      <c r="I4117" s="12">
        <f t="shared" ref="I4117:K4117" si="7509">I4104</f>
        <v>0.3595293642738347</v>
      </c>
      <c r="J4117" s="12">
        <f t="shared" si="7509"/>
        <v>2.8903952667826971</v>
      </c>
      <c r="K4117" s="12">
        <f t="shared" si="7509"/>
        <v>-7.6025401711632482E-2</v>
      </c>
      <c r="L4117" s="4">
        <f t="shared" si="7488"/>
        <v>6.4260955694426674</v>
      </c>
      <c r="M4117" s="11">
        <f t="shared" si="7489"/>
        <v>0.99838385730191004</v>
      </c>
      <c r="N4117" s="12">
        <f t="shared" si="7490"/>
        <v>2.6119172205895016E-6</v>
      </c>
      <c r="O4117" s="12">
        <f t="shared" si="7491"/>
        <v>-5.2153919792908608E-6</v>
      </c>
      <c r="P4117" s="12">
        <f t="shared" si="7483"/>
        <v>-5.2153919792908608E-6</v>
      </c>
      <c r="Q4117" s="12">
        <f t="shared" si="7484"/>
        <v>-5.2153919792908608E-6</v>
      </c>
      <c r="R4117" s="12">
        <f t="shared" si="7485"/>
        <v>0</v>
      </c>
      <c r="S4117" s="4">
        <f t="shared" si="7492"/>
        <v>1</v>
      </c>
      <c r="T4117" s="15" t="str">
        <f t="shared" si="7493"/>
        <v>OK</v>
      </c>
    </row>
    <row r="4118" spans="1:20" x14ac:dyDescent="0.25">
      <c r="M4118" s="5" t="s">
        <v>47</v>
      </c>
      <c r="N4118" s="11">
        <f>AVERAGE(N4108:N4117)</f>
        <v>8.1023384321887606E-4</v>
      </c>
      <c r="O4118"/>
    </row>
    <row r="4119" spans="1:20" x14ac:dyDescent="0.25">
      <c r="H4119" t="s">
        <v>41</v>
      </c>
      <c r="I4119">
        <f>I4101</f>
        <v>3</v>
      </c>
      <c r="M4119"/>
      <c r="N4119" s="5" t="s">
        <v>46</v>
      </c>
      <c r="O4119" s="11">
        <f>AVERAGE(O4108:O4117)</f>
        <v>-7.0926320005069174E-4</v>
      </c>
      <c r="P4119" s="11">
        <f t="shared" ref="P4119:R4119" si="7510">AVERAGE(P4108:P4117)</f>
        <v>3.4015777509031982E-5</v>
      </c>
      <c r="Q4119" s="11">
        <f t="shared" si="7510"/>
        <v>-8.4090184338159982E-4</v>
      </c>
      <c r="R4119" s="11">
        <f t="shared" si="7510"/>
        <v>3.254795982008858E-5</v>
      </c>
    </row>
    <row r="4120" spans="1:20" x14ac:dyDescent="0.25">
      <c r="M4120"/>
      <c r="N4120"/>
      <c r="O4120"/>
    </row>
    <row r="4121" spans="1:20" x14ac:dyDescent="0.25">
      <c r="M4121"/>
      <c r="N4121"/>
      <c r="O4121"/>
    </row>
    <row r="4122" spans="1:20" x14ac:dyDescent="0.25">
      <c r="H4122" s="13">
        <f>H4104-O4119*$I4119</f>
        <v>3.1782987279862875</v>
      </c>
      <c r="I4122" s="13">
        <f t="shared" ref="I4122" si="7511">I4104-P4119*$I4119</f>
        <v>0.35942731694130758</v>
      </c>
      <c r="J4122" s="13">
        <f t="shared" ref="J4122" si="7512">J4104-Q4119*$I4119</f>
        <v>2.892917972312842</v>
      </c>
      <c r="K4122" s="13">
        <f t="shared" ref="K4122" si="7513">K4104-R4119*$I4119</f>
        <v>-7.6123045591092744E-2</v>
      </c>
      <c r="M4122"/>
      <c r="N4122"/>
      <c r="O4122"/>
    </row>
    <row r="4123" spans="1:20" x14ac:dyDescent="0.25">
      <c r="H4123" s="36" t="s">
        <v>18</v>
      </c>
      <c r="I4123" s="36"/>
      <c r="J4123" s="36"/>
      <c r="K4123" s="36"/>
      <c r="M4123"/>
      <c r="N4123"/>
      <c r="O4123" s="37" t="s">
        <v>23</v>
      </c>
      <c r="P4123" s="37"/>
      <c r="Q4123" s="37"/>
      <c r="R4123" s="37"/>
    </row>
    <row r="4124" spans="1:20" x14ac:dyDescent="0.25">
      <c r="A4124" s="14" t="s">
        <v>45</v>
      </c>
      <c r="B4124" s="14">
        <f>B4106+1</f>
        <v>229</v>
      </c>
      <c r="H4124" s="8" t="s">
        <v>19</v>
      </c>
      <c r="I4124" s="8" t="s">
        <v>20</v>
      </c>
      <c r="J4124" s="8" t="s">
        <v>22</v>
      </c>
      <c r="K4124" s="8" t="s">
        <v>21</v>
      </c>
      <c r="M4124"/>
      <c r="N4124"/>
      <c r="O4124" s="8" t="s">
        <v>24</v>
      </c>
      <c r="P4124" s="8" t="s">
        <v>25</v>
      </c>
      <c r="Q4124" s="8" t="s">
        <v>26</v>
      </c>
      <c r="R4124" s="8" t="s">
        <v>27</v>
      </c>
    </row>
    <row r="4125" spans="1:20" ht="30" x14ac:dyDescent="0.25">
      <c r="A4125" s="6" t="s">
        <v>44</v>
      </c>
      <c r="B4125" s="6" t="s">
        <v>13</v>
      </c>
      <c r="C4125" s="7" t="s">
        <v>7</v>
      </c>
      <c r="D4125" s="6" t="s">
        <v>14</v>
      </c>
      <c r="E4125" s="6" t="s">
        <v>1</v>
      </c>
      <c r="F4125" s="6" t="s">
        <v>2</v>
      </c>
      <c r="G4125" s="6" t="s">
        <v>15</v>
      </c>
      <c r="H4125" s="9" t="s">
        <v>14</v>
      </c>
      <c r="I4125" s="9" t="s">
        <v>1</v>
      </c>
      <c r="J4125" s="9" t="s">
        <v>2</v>
      </c>
      <c r="K4125" s="9" t="s">
        <v>15</v>
      </c>
      <c r="L4125" s="6" t="s">
        <v>16</v>
      </c>
      <c r="M4125" s="6" t="s">
        <v>17</v>
      </c>
      <c r="N4125" s="6" t="s">
        <v>28</v>
      </c>
      <c r="O4125" s="9" t="s">
        <v>14</v>
      </c>
      <c r="P4125" s="9" t="s">
        <v>1</v>
      </c>
      <c r="Q4125" s="9" t="s">
        <v>2</v>
      </c>
      <c r="R4125" s="9" t="s">
        <v>15</v>
      </c>
      <c r="S4125" s="7" t="s">
        <v>42</v>
      </c>
      <c r="T4125" s="9" t="s">
        <v>43</v>
      </c>
    </row>
    <row r="4126" spans="1:20" x14ac:dyDescent="0.25">
      <c r="A4126" t="s">
        <v>39</v>
      </c>
      <c r="B4126" t="s">
        <v>29</v>
      </c>
      <c r="C4126" s="4">
        <f>C4108</f>
        <v>0</v>
      </c>
      <c r="D4126" s="4">
        <f t="shared" ref="D4126:G4126" si="7514">D4108</f>
        <v>-1</v>
      </c>
      <c r="E4126" s="4">
        <f t="shared" si="7514"/>
        <v>1</v>
      </c>
      <c r="F4126" s="4">
        <f t="shared" si="7514"/>
        <v>0</v>
      </c>
      <c r="G4126" s="4">
        <f t="shared" si="7514"/>
        <v>1</v>
      </c>
      <c r="H4126" s="12">
        <f>H4122</f>
        <v>3.1782987279862875</v>
      </c>
      <c r="I4126" s="12">
        <f t="shared" ref="I4126:K4126" si="7515">I4122</f>
        <v>0.35942731694130758</v>
      </c>
      <c r="J4126" s="12">
        <f t="shared" si="7515"/>
        <v>2.892917972312842</v>
      </c>
      <c r="K4126" s="12">
        <f t="shared" si="7515"/>
        <v>-7.6123045591092744E-2</v>
      </c>
      <c r="L4126" s="4">
        <f>SUMPRODUCT(D4126:G4126,H4126:K4126)</f>
        <v>-2.8949944566360726</v>
      </c>
      <c r="M4126" s="11">
        <f>1/(1+EXP(-L4126))</f>
        <v>5.2401560372751982E-2</v>
      </c>
      <c r="N4126" s="12">
        <f>(M4126-C4126)^2</f>
        <v>2.745923529499171E-3</v>
      </c>
      <c r="O4126" s="12">
        <f>2*D4126*$M4126*(1-$M4126)*($M4126-$C4126)</f>
        <v>-5.2040657037783194E-3</v>
      </c>
      <c r="P4126" s="12">
        <f t="shared" ref="P4126:P4135" si="7516">2*E4126*$M4126*(1-$M4126)*($M4126-$C4126)</f>
        <v>5.2040657037783194E-3</v>
      </c>
      <c r="Q4126" s="12">
        <f t="shared" ref="Q4126:Q4135" si="7517">2*F4126*$M4126*(1-$M4126)*($M4126-$C4126)</f>
        <v>0</v>
      </c>
      <c r="R4126" s="12">
        <f t="shared" ref="R4126:R4135" si="7518">2*G4126*$M4126*(1-$M4126)*($M4126-$C4126)</f>
        <v>5.2040657037783194E-3</v>
      </c>
      <c r="S4126" s="4">
        <f>IF(M4126&gt;0.5,1,0)</f>
        <v>0</v>
      </c>
      <c r="T4126" s="15" t="str">
        <f>IF(S4126=C4126,"OK","FAUX")</f>
        <v>OK</v>
      </c>
    </row>
    <row r="4127" spans="1:20" x14ac:dyDescent="0.25">
      <c r="A4127" t="s">
        <v>40</v>
      </c>
      <c r="B4127" t="s">
        <v>34</v>
      </c>
      <c r="C4127" s="4">
        <f t="shared" ref="C4127:G4127" si="7519">C4109</f>
        <v>1</v>
      </c>
      <c r="D4127" s="4">
        <f t="shared" si="7519"/>
        <v>0</v>
      </c>
      <c r="E4127" s="4">
        <f t="shared" si="7519"/>
        <v>1</v>
      </c>
      <c r="F4127" s="4">
        <f t="shared" si="7519"/>
        <v>1</v>
      </c>
      <c r="G4127" s="4">
        <f t="shared" si="7519"/>
        <v>1</v>
      </c>
      <c r="H4127" s="12">
        <f>H4122</f>
        <v>3.1782987279862875</v>
      </c>
      <c r="I4127" s="12">
        <f t="shared" ref="I4127:K4127" si="7520">I4122</f>
        <v>0.35942731694130758</v>
      </c>
      <c r="J4127" s="12">
        <f t="shared" si="7520"/>
        <v>2.892917972312842</v>
      </c>
      <c r="K4127" s="12">
        <f t="shared" si="7520"/>
        <v>-7.6123045591092744E-2</v>
      </c>
      <c r="L4127" s="4">
        <f t="shared" ref="L4127:L4135" si="7521">SUMPRODUCT(D4127:G4127,H4127:K4127)</f>
        <v>3.1762222436630569</v>
      </c>
      <c r="M4127" s="11">
        <f t="shared" ref="M4127:M4135" si="7522">1/(1+EXP(-L4127))</f>
        <v>0.95992960778343372</v>
      </c>
      <c r="N4127" s="12">
        <f t="shared" ref="N4127:N4135" si="7523">(M4127-C4127)^2</f>
        <v>1.6056363323894551E-3</v>
      </c>
      <c r="O4127" s="12">
        <f t="shared" ref="O4127:O4135" si="7524">2*D4127*$M4127*(1-$M4127)*($M4127-$C4127)</f>
        <v>0</v>
      </c>
      <c r="P4127" s="12">
        <f t="shared" si="7516"/>
        <v>-3.082595709586881E-3</v>
      </c>
      <c r="Q4127" s="12">
        <f t="shared" si="7517"/>
        <v>-3.082595709586881E-3</v>
      </c>
      <c r="R4127" s="12">
        <f t="shared" si="7518"/>
        <v>-3.082595709586881E-3</v>
      </c>
      <c r="S4127" s="4">
        <f t="shared" ref="S4127:S4135" si="7525">IF(M4127&gt;0.5,1,0)</f>
        <v>1</v>
      </c>
      <c r="T4127" s="15" t="str">
        <f t="shared" ref="T4127:T4135" si="7526">IF(S4127=C4127,"OK","FAUX")</f>
        <v>OK</v>
      </c>
    </row>
    <row r="4128" spans="1:20" x14ac:dyDescent="0.25">
      <c r="A4128" t="s">
        <v>39</v>
      </c>
      <c r="B4128" t="s">
        <v>35</v>
      </c>
      <c r="C4128" s="4">
        <f t="shared" ref="C4128:G4128" si="7527">C4110</f>
        <v>0</v>
      </c>
      <c r="D4128" s="4">
        <f t="shared" si="7527"/>
        <v>-1</v>
      </c>
      <c r="E4128" s="4">
        <f t="shared" si="7527"/>
        <v>1</v>
      </c>
      <c r="F4128" s="4">
        <f t="shared" si="7527"/>
        <v>-1</v>
      </c>
      <c r="G4128" s="4">
        <f t="shared" si="7527"/>
        <v>0</v>
      </c>
      <c r="H4128" s="12">
        <f>H4122</f>
        <v>3.1782987279862875</v>
      </c>
      <c r="I4128" s="12">
        <f t="shared" ref="I4128:K4128" si="7528">I4122</f>
        <v>0.35942731694130758</v>
      </c>
      <c r="J4128" s="12">
        <f t="shared" si="7528"/>
        <v>2.892917972312842</v>
      </c>
      <c r="K4128" s="12">
        <f t="shared" si="7528"/>
        <v>-7.6123045591092744E-2</v>
      </c>
      <c r="L4128" s="4">
        <f t="shared" si="7521"/>
        <v>-5.7117893833578215</v>
      </c>
      <c r="M4128" s="11">
        <f t="shared" si="7522"/>
        <v>3.2958516459248534E-3</v>
      </c>
      <c r="N4128" s="12">
        <f t="shared" si="7523"/>
        <v>1.0862638071945565E-5</v>
      </c>
      <c r="O4128" s="12">
        <f t="shared" si="7524"/>
        <v>-2.1653672856754116E-5</v>
      </c>
      <c r="P4128" s="12">
        <f t="shared" si="7516"/>
        <v>2.1653672856754116E-5</v>
      </c>
      <c r="Q4128" s="12">
        <f t="shared" si="7517"/>
        <v>-2.1653672856754116E-5</v>
      </c>
      <c r="R4128" s="12">
        <f t="shared" si="7518"/>
        <v>0</v>
      </c>
      <c r="S4128" s="4">
        <f t="shared" si="7525"/>
        <v>0</v>
      </c>
      <c r="T4128" s="15" t="str">
        <f t="shared" si="7526"/>
        <v>OK</v>
      </c>
    </row>
    <row r="4129" spans="1:20" x14ac:dyDescent="0.25">
      <c r="A4129" t="s">
        <v>39</v>
      </c>
      <c r="B4129" t="s">
        <v>37</v>
      </c>
      <c r="C4129" s="4">
        <f t="shared" ref="C4129:G4129" si="7529">C4111</f>
        <v>0</v>
      </c>
      <c r="D4129" s="4">
        <f t="shared" si="7529"/>
        <v>-1</v>
      </c>
      <c r="E4129" s="4">
        <f t="shared" si="7529"/>
        <v>0</v>
      </c>
      <c r="F4129" s="4">
        <f t="shared" si="7529"/>
        <v>-1</v>
      </c>
      <c r="G4129" s="4">
        <f t="shared" si="7529"/>
        <v>1</v>
      </c>
      <c r="H4129" s="12">
        <f>H4122</f>
        <v>3.1782987279862875</v>
      </c>
      <c r="I4129" s="12">
        <f t="shared" ref="I4129:K4129" si="7530">I4122</f>
        <v>0.35942731694130758</v>
      </c>
      <c r="J4129" s="12">
        <f t="shared" si="7530"/>
        <v>2.892917972312842</v>
      </c>
      <c r="K4129" s="12">
        <f t="shared" si="7530"/>
        <v>-7.6123045591092744E-2</v>
      </c>
      <c r="L4129" s="4">
        <f t="shared" si="7521"/>
        <v>-6.1473397458902221</v>
      </c>
      <c r="M4129" s="11">
        <f t="shared" si="7522"/>
        <v>2.1345986710413502E-3</v>
      </c>
      <c r="N4129" s="12">
        <f t="shared" si="7523"/>
        <v>4.5565114864114986E-6</v>
      </c>
      <c r="O4129" s="12">
        <f t="shared" si="7524"/>
        <v>-9.0935703260960398E-6</v>
      </c>
      <c r="P4129" s="12">
        <f t="shared" si="7516"/>
        <v>0</v>
      </c>
      <c r="Q4129" s="12">
        <f t="shared" si="7517"/>
        <v>-9.0935703260960398E-6</v>
      </c>
      <c r="R4129" s="12">
        <f t="shared" si="7518"/>
        <v>9.0935703260960398E-6</v>
      </c>
      <c r="S4129" s="4">
        <f t="shared" si="7525"/>
        <v>0</v>
      </c>
      <c r="T4129" s="15" t="str">
        <f t="shared" si="7526"/>
        <v>OK</v>
      </c>
    </row>
    <row r="4130" spans="1:20" x14ac:dyDescent="0.25">
      <c r="A4130" t="s">
        <v>40</v>
      </c>
      <c r="B4130" t="s">
        <v>32</v>
      </c>
      <c r="C4130" s="4">
        <f t="shared" ref="C4130:G4130" si="7531">C4112</f>
        <v>1</v>
      </c>
      <c r="D4130" s="4">
        <f t="shared" si="7531"/>
        <v>1</v>
      </c>
      <c r="E4130" s="4">
        <f t="shared" si="7531"/>
        <v>1</v>
      </c>
      <c r="F4130" s="4">
        <f t="shared" si="7531"/>
        <v>0</v>
      </c>
      <c r="G4130" s="4">
        <f t="shared" si="7531"/>
        <v>1</v>
      </c>
      <c r="H4130" s="12">
        <f>H4122</f>
        <v>3.1782987279862875</v>
      </c>
      <c r="I4130" s="12">
        <f t="shared" ref="I4130:K4130" si="7532">I4122</f>
        <v>0.35942731694130758</v>
      </c>
      <c r="J4130" s="12">
        <f t="shared" si="7532"/>
        <v>2.892917972312842</v>
      </c>
      <c r="K4130" s="12">
        <f t="shared" si="7532"/>
        <v>-7.6123045591092744E-2</v>
      </c>
      <c r="L4130" s="4">
        <f t="shared" si="7521"/>
        <v>3.4616029993365025</v>
      </c>
      <c r="M4130" s="11">
        <f t="shared" si="7522"/>
        <v>0.96957528930013992</v>
      </c>
      <c r="N4130" s="12">
        <f t="shared" si="7523"/>
        <v>9.2566302117018048E-4</v>
      </c>
      <c r="O4130" s="12">
        <f t="shared" si="7524"/>
        <v>-1.7949999830910385E-3</v>
      </c>
      <c r="P4130" s="12">
        <f t="shared" si="7516"/>
        <v>-1.7949999830910385E-3</v>
      </c>
      <c r="Q4130" s="12">
        <f t="shared" si="7517"/>
        <v>0</v>
      </c>
      <c r="R4130" s="12">
        <f t="shared" si="7518"/>
        <v>-1.7949999830910385E-3</v>
      </c>
      <c r="S4130" s="4">
        <f t="shared" si="7525"/>
        <v>1</v>
      </c>
      <c r="T4130" s="15" t="str">
        <f t="shared" si="7526"/>
        <v>OK</v>
      </c>
    </row>
    <row r="4131" spans="1:20" x14ac:dyDescent="0.25">
      <c r="A4131" t="s">
        <v>40</v>
      </c>
      <c r="B4131" t="s">
        <v>38</v>
      </c>
      <c r="C4131" s="4">
        <f t="shared" ref="C4131:G4131" si="7533">C4113</f>
        <v>1</v>
      </c>
      <c r="D4131" s="4">
        <f t="shared" si="7533"/>
        <v>1</v>
      </c>
      <c r="E4131" s="4">
        <f t="shared" si="7533"/>
        <v>1</v>
      </c>
      <c r="F4131" s="4">
        <f t="shared" si="7533"/>
        <v>1</v>
      </c>
      <c r="G4131" s="4">
        <f t="shared" si="7533"/>
        <v>0</v>
      </c>
      <c r="H4131" s="12">
        <f>H4122</f>
        <v>3.1782987279862875</v>
      </c>
      <c r="I4131" s="12">
        <f t="shared" ref="I4131:K4131" si="7534">I4122</f>
        <v>0.35942731694130758</v>
      </c>
      <c r="J4131" s="12">
        <f t="shared" si="7534"/>
        <v>2.892917972312842</v>
      </c>
      <c r="K4131" s="12">
        <f t="shared" si="7534"/>
        <v>-7.6123045591092744E-2</v>
      </c>
      <c r="L4131" s="4">
        <f t="shared" si="7521"/>
        <v>6.4306440172404375</v>
      </c>
      <c r="M4131" s="11">
        <f t="shared" si="7522"/>
        <v>0.99839117975075142</v>
      </c>
      <c r="N4131" s="12">
        <f t="shared" si="7523"/>
        <v>2.5883025943922535E-6</v>
      </c>
      <c r="O4131" s="12">
        <f t="shared" si="7524"/>
        <v>-5.1682769615344252E-6</v>
      </c>
      <c r="P4131" s="12">
        <f t="shared" si="7516"/>
        <v>-5.1682769615344252E-6</v>
      </c>
      <c r="Q4131" s="12">
        <f t="shared" si="7517"/>
        <v>-5.1682769615344252E-6</v>
      </c>
      <c r="R4131" s="12">
        <f t="shared" si="7518"/>
        <v>0</v>
      </c>
      <c r="S4131" s="4">
        <f t="shared" si="7525"/>
        <v>1</v>
      </c>
      <c r="T4131" s="15" t="str">
        <f t="shared" si="7526"/>
        <v>OK</v>
      </c>
    </row>
    <row r="4132" spans="1:20" x14ac:dyDescent="0.25">
      <c r="A4132" t="s">
        <v>39</v>
      </c>
      <c r="B4132" t="s">
        <v>31</v>
      </c>
      <c r="C4132" s="4">
        <f t="shared" ref="C4132:G4132" si="7535">C4114</f>
        <v>0</v>
      </c>
      <c r="D4132" s="4">
        <f t="shared" si="7535"/>
        <v>0</v>
      </c>
      <c r="E4132" s="4">
        <f t="shared" si="7535"/>
        <v>0</v>
      </c>
      <c r="F4132" s="4">
        <f t="shared" si="7535"/>
        <v>-1</v>
      </c>
      <c r="G4132" s="4">
        <f t="shared" si="7535"/>
        <v>0</v>
      </c>
      <c r="H4132" s="12">
        <f>H4122</f>
        <v>3.1782987279862875</v>
      </c>
      <c r="I4132" s="12">
        <f t="shared" ref="I4132:K4132" si="7536">I4122</f>
        <v>0.35942731694130758</v>
      </c>
      <c r="J4132" s="12">
        <f t="shared" si="7536"/>
        <v>2.892917972312842</v>
      </c>
      <c r="K4132" s="12">
        <f t="shared" si="7536"/>
        <v>-7.6123045591092744E-2</v>
      </c>
      <c r="L4132" s="4">
        <f t="shared" si="7521"/>
        <v>-2.892917972312842</v>
      </c>
      <c r="M4132" s="11">
        <f t="shared" si="7522"/>
        <v>5.2504765409108756E-2</v>
      </c>
      <c r="N4132" s="12">
        <f t="shared" si="7523"/>
        <v>2.7567503906655434E-3</v>
      </c>
      <c r="O4132" s="12">
        <f t="shared" si="7524"/>
        <v>0</v>
      </c>
      <c r="P4132" s="12">
        <f t="shared" si="7516"/>
        <v>0</v>
      </c>
      <c r="Q4132" s="12">
        <f t="shared" si="7517"/>
        <v>-5.2240157162243605E-3</v>
      </c>
      <c r="R4132" s="12">
        <f t="shared" si="7518"/>
        <v>0</v>
      </c>
      <c r="S4132" s="4">
        <f t="shared" si="7525"/>
        <v>0</v>
      </c>
      <c r="T4132" s="15" t="str">
        <f t="shared" si="7526"/>
        <v>OK</v>
      </c>
    </row>
    <row r="4133" spans="1:20" x14ac:dyDescent="0.25">
      <c r="A4133" t="s">
        <v>40</v>
      </c>
      <c r="B4133" t="s">
        <v>30</v>
      </c>
      <c r="C4133" s="4">
        <f t="shared" ref="C4133:G4133" si="7537">C4115</f>
        <v>1</v>
      </c>
      <c r="D4133" s="4">
        <f t="shared" si="7537"/>
        <v>1</v>
      </c>
      <c r="E4133" s="4">
        <f t="shared" si="7537"/>
        <v>0</v>
      </c>
      <c r="F4133" s="4">
        <f t="shared" si="7537"/>
        <v>1</v>
      </c>
      <c r="G4133" s="4">
        <f t="shared" si="7537"/>
        <v>1</v>
      </c>
      <c r="H4133" s="12">
        <f>H4122</f>
        <v>3.1782987279862875</v>
      </c>
      <c r="I4133" s="12">
        <f t="shared" ref="I4133:K4133" si="7538">I4122</f>
        <v>0.35942731694130758</v>
      </c>
      <c r="J4133" s="12">
        <f t="shared" si="7538"/>
        <v>2.892917972312842</v>
      </c>
      <c r="K4133" s="12">
        <f t="shared" si="7538"/>
        <v>-7.6123045591092744E-2</v>
      </c>
      <c r="L4133" s="4">
        <f t="shared" si="7521"/>
        <v>5.9950936547080369</v>
      </c>
      <c r="M4133" s="11">
        <f t="shared" si="7522"/>
        <v>0.99751524570885319</v>
      </c>
      <c r="N4133" s="12">
        <f t="shared" si="7523"/>
        <v>6.1740038873724699E-6</v>
      </c>
      <c r="O4133" s="12">
        <f t="shared" si="7524"/>
        <v>-1.2317326009439529E-5</v>
      </c>
      <c r="P4133" s="12">
        <f t="shared" si="7516"/>
        <v>0</v>
      </c>
      <c r="Q4133" s="12">
        <f t="shared" si="7517"/>
        <v>-1.2317326009439529E-5</v>
      </c>
      <c r="R4133" s="12">
        <f t="shared" si="7518"/>
        <v>-1.2317326009439529E-5</v>
      </c>
      <c r="S4133" s="4">
        <f t="shared" si="7525"/>
        <v>1</v>
      </c>
      <c r="T4133" s="15" t="str">
        <f t="shared" si="7526"/>
        <v>OK</v>
      </c>
    </row>
    <row r="4134" spans="1:20" x14ac:dyDescent="0.25">
      <c r="A4134" t="s">
        <v>39</v>
      </c>
      <c r="B4134" t="s">
        <v>36</v>
      </c>
      <c r="C4134" s="4">
        <f t="shared" ref="C4134:G4134" si="7539">C4116</f>
        <v>0</v>
      </c>
      <c r="D4134" s="4">
        <f t="shared" si="7539"/>
        <v>-1</v>
      </c>
      <c r="E4134" s="4">
        <f t="shared" si="7539"/>
        <v>0</v>
      </c>
      <c r="F4134" s="4">
        <f t="shared" si="7539"/>
        <v>-1</v>
      </c>
      <c r="G4134" s="4">
        <f t="shared" si="7539"/>
        <v>0</v>
      </c>
      <c r="H4134" s="12">
        <f>H4122</f>
        <v>3.1782987279862875</v>
      </c>
      <c r="I4134" s="12">
        <f t="shared" ref="I4134:K4134" si="7540">I4122</f>
        <v>0.35942731694130758</v>
      </c>
      <c r="J4134" s="12">
        <f t="shared" si="7540"/>
        <v>2.892917972312842</v>
      </c>
      <c r="K4134" s="12">
        <f t="shared" si="7540"/>
        <v>-7.6123045591092744E-2</v>
      </c>
      <c r="L4134" s="4">
        <f t="shared" si="7521"/>
        <v>-6.0712167002991295</v>
      </c>
      <c r="M4134" s="11">
        <f t="shared" si="7522"/>
        <v>2.3030466479808469E-3</v>
      </c>
      <c r="N4134" s="12">
        <f t="shared" si="7523"/>
        <v>5.3040238627758152E-6</v>
      </c>
      <c r="O4134" s="12">
        <f t="shared" si="7524"/>
        <v>-1.0583616896795677E-5</v>
      </c>
      <c r="P4134" s="12">
        <f t="shared" si="7516"/>
        <v>0</v>
      </c>
      <c r="Q4134" s="12">
        <f t="shared" si="7517"/>
        <v>-1.0583616896795677E-5</v>
      </c>
      <c r="R4134" s="12">
        <f t="shared" si="7518"/>
        <v>0</v>
      </c>
      <c r="S4134" s="4">
        <f t="shared" si="7525"/>
        <v>0</v>
      </c>
      <c r="T4134" s="15" t="str">
        <f t="shared" si="7526"/>
        <v>OK</v>
      </c>
    </row>
    <row r="4135" spans="1:20" x14ac:dyDescent="0.25">
      <c r="A4135" t="s">
        <v>40</v>
      </c>
      <c r="B4135" t="s">
        <v>33</v>
      </c>
      <c r="C4135" s="4">
        <f t="shared" ref="C4135:G4135" si="7541">C4117</f>
        <v>1</v>
      </c>
      <c r="D4135" s="4">
        <f t="shared" si="7541"/>
        <v>1</v>
      </c>
      <c r="E4135" s="4">
        <f t="shared" si="7541"/>
        <v>1</v>
      </c>
      <c r="F4135" s="4">
        <f t="shared" si="7541"/>
        <v>1</v>
      </c>
      <c r="G4135" s="4">
        <f t="shared" si="7541"/>
        <v>0</v>
      </c>
      <c r="H4135" s="12">
        <f>H4122</f>
        <v>3.1782987279862875</v>
      </c>
      <c r="I4135" s="12">
        <f t="shared" ref="I4135:K4135" si="7542">I4122</f>
        <v>0.35942731694130758</v>
      </c>
      <c r="J4135" s="12">
        <f t="shared" si="7542"/>
        <v>2.892917972312842</v>
      </c>
      <c r="K4135" s="12">
        <f t="shared" si="7542"/>
        <v>-7.6123045591092744E-2</v>
      </c>
      <c r="L4135" s="4">
        <f t="shared" si="7521"/>
        <v>6.4306440172404375</v>
      </c>
      <c r="M4135" s="11">
        <f t="shared" si="7522"/>
        <v>0.99839117975075142</v>
      </c>
      <c r="N4135" s="12">
        <f t="shared" si="7523"/>
        <v>2.5883025943922535E-6</v>
      </c>
      <c r="O4135" s="12">
        <f t="shared" si="7524"/>
        <v>-5.1682769615344252E-6</v>
      </c>
      <c r="P4135" s="12">
        <f t="shared" si="7516"/>
        <v>-5.1682769615344252E-6</v>
      </c>
      <c r="Q4135" s="12">
        <f t="shared" si="7517"/>
        <v>-5.1682769615344252E-6</v>
      </c>
      <c r="R4135" s="12">
        <f t="shared" si="7518"/>
        <v>0</v>
      </c>
      <c r="S4135" s="4">
        <f t="shared" si="7525"/>
        <v>1</v>
      </c>
      <c r="T4135" s="15" t="str">
        <f t="shared" si="7526"/>
        <v>OK</v>
      </c>
    </row>
    <row r="4136" spans="1:20" x14ac:dyDescent="0.25">
      <c r="M4136" s="5" t="s">
        <v>47</v>
      </c>
      <c r="N4136" s="11">
        <f>AVERAGE(N4126:N4135)</f>
        <v>8.0660470562216404E-4</v>
      </c>
      <c r="O4136"/>
    </row>
    <row r="4137" spans="1:20" x14ac:dyDescent="0.25">
      <c r="H4137" t="s">
        <v>41</v>
      </c>
      <c r="I4137">
        <f>I4119</f>
        <v>3</v>
      </c>
      <c r="M4137"/>
      <c r="N4137" s="5" t="s">
        <v>46</v>
      </c>
      <c r="O4137" s="11">
        <f>AVERAGE(O4126:O4135)</f>
        <v>-7.0630504268815114E-4</v>
      </c>
      <c r="P4137" s="11">
        <f t="shared" ref="P4137:R4137" si="7543">AVERAGE(P4126:P4135)</f>
        <v>3.3778713003408513E-5</v>
      </c>
      <c r="Q4137" s="11">
        <f t="shared" si="7543"/>
        <v>-8.3705961658233957E-4</v>
      </c>
      <c r="R4137" s="11">
        <f t="shared" si="7543"/>
        <v>3.2324625541705651E-5</v>
      </c>
    </row>
    <row r="4138" spans="1:20" x14ac:dyDescent="0.25">
      <c r="M4138"/>
      <c r="N4138"/>
      <c r="O4138"/>
    </row>
    <row r="4139" spans="1:20" x14ac:dyDescent="0.25">
      <c r="M4139"/>
      <c r="N4139"/>
      <c r="O4139"/>
    </row>
    <row r="4140" spans="1:20" x14ac:dyDescent="0.25">
      <c r="H4140" s="13">
        <f>H4122-O4137*$I4137</f>
        <v>3.1804176431143518</v>
      </c>
      <c r="I4140" s="13">
        <f t="shared" ref="I4140" si="7544">I4122-P4137*$I4137</f>
        <v>0.35932598080229738</v>
      </c>
      <c r="J4140" s="13">
        <f t="shared" ref="J4140" si="7545">J4122-Q4137*$I4137</f>
        <v>2.8954291511625891</v>
      </c>
      <c r="K4140" s="13">
        <f t="shared" ref="K4140" si="7546">K4122-R4137*$I4137</f>
        <v>-7.6220019467717864E-2</v>
      </c>
      <c r="M4140"/>
      <c r="N4140"/>
      <c r="O4140"/>
    </row>
    <row r="4141" spans="1:20" x14ac:dyDescent="0.25">
      <c r="H4141" s="36" t="s">
        <v>18</v>
      </c>
      <c r="I4141" s="36"/>
      <c r="J4141" s="36"/>
      <c r="K4141" s="36"/>
      <c r="M4141"/>
      <c r="N4141"/>
      <c r="O4141" s="37" t="s">
        <v>23</v>
      </c>
      <c r="P4141" s="37"/>
      <c r="Q4141" s="37"/>
      <c r="R4141" s="37"/>
    </row>
    <row r="4142" spans="1:20" x14ac:dyDescent="0.25">
      <c r="A4142" s="14" t="s">
        <v>45</v>
      </c>
      <c r="B4142" s="14">
        <f>B4124+1</f>
        <v>230</v>
      </c>
      <c r="H4142" s="8" t="s">
        <v>19</v>
      </c>
      <c r="I4142" s="8" t="s">
        <v>20</v>
      </c>
      <c r="J4142" s="8" t="s">
        <v>22</v>
      </c>
      <c r="K4142" s="8" t="s">
        <v>21</v>
      </c>
      <c r="M4142"/>
      <c r="N4142"/>
      <c r="O4142" s="8" t="s">
        <v>24</v>
      </c>
      <c r="P4142" s="8" t="s">
        <v>25</v>
      </c>
      <c r="Q4142" s="8" t="s">
        <v>26</v>
      </c>
      <c r="R4142" s="8" t="s">
        <v>27</v>
      </c>
    </row>
    <row r="4143" spans="1:20" ht="30" x14ac:dyDescent="0.25">
      <c r="A4143" s="6" t="s">
        <v>44</v>
      </c>
      <c r="B4143" s="6" t="s">
        <v>13</v>
      </c>
      <c r="C4143" s="7" t="s">
        <v>7</v>
      </c>
      <c r="D4143" s="6" t="s">
        <v>14</v>
      </c>
      <c r="E4143" s="6" t="s">
        <v>1</v>
      </c>
      <c r="F4143" s="6" t="s">
        <v>2</v>
      </c>
      <c r="G4143" s="6" t="s">
        <v>15</v>
      </c>
      <c r="H4143" s="9" t="s">
        <v>14</v>
      </c>
      <c r="I4143" s="9" t="s">
        <v>1</v>
      </c>
      <c r="J4143" s="9" t="s">
        <v>2</v>
      </c>
      <c r="K4143" s="9" t="s">
        <v>15</v>
      </c>
      <c r="L4143" s="6" t="s">
        <v>16</v>
      </c>
      <c r="M4143" s="6" t="s">
        <v>17</v>
      </c>
      <c r="N4143" s="6" t="s">
        <v>28</v>
      </c>
      <c r="O4143" s="9" t="s">
        <v>14</v>
      </c>
      <c r="P4143" s="9" t="s">
        <v>1</v>
      </c>
      <c r="Q4143" s="9" t="s">
        <v>2</v>
      </c>
      <c r="R4143" s="9" t="s">
        <v>15</v>
      </c>
      <c r="S4143" s="7" t="s">
        <v>42</v>
      </c>
      <c r="T4143" s="9" t="s">
        <v>43</v>
      </c>
    </row>
    <row r="4144" spans="1:20" x14ac:dyDescent="0.25">
      <c r="A4144" t="s">
        <v>39</v>
      </c>
      <c r="B4144" t="s">
        <v>29</v>
      </c>
      <c r="C4144" s="4">
        <f>C4126</f>
        <v>0</v>
      </c>
      <c r="D4144" s="4">
        <f t="shared" ref="D4144:G4144" si="7547">D4126</f>
        <v>-1</v>
      </c>
      <c r="E4144" s="4">
        <f t="shared" si="7547"/>
        <v>1</v>
      </c>
      <c r="F4144" s="4">
        <f t="shared" si="7547"/>
        <v>0</v>
      </c>
      <c r="G4144" s="4">
        <f t="shared" si="7547"/>
        <v>1</v>
      </c>
      <c r="H4144" s="12">
        <f>H4140</f>
        <v>3.1804176431143518</v>
      </c>
      <c r="I4144" s="12">
        <f t="shared" ref="I4144:K4144" si="7548">I4140</f>
        <v>0.35932598080229738</v>
      </c>
      <c r="J4144" s="12">
        <f t="shared" si="7548"/>
        <v>2.8954291511625891</v>
      </c>
      <c r="K4144" s="12">
        <f t="shared" si="7548"/>
        <v>-7.6220019467717864E-2</v>
      </c>
      <c r="L4144" s="4">
        <f>SUMPRODUCT(D4144:G4144,H4144:K4144)</f>
        <v>-2.8973116817797724</v>
      </c>
      <c r="M4144" s="11">
        <f>1/(1+EXP(-L4144))</f>
        <v>5.2286616352335308E-2</v>
      </c>
      <c r="N4144" s="12">
        <f>(M4144-C4144)^2</f>
        <v>2.7338902495762981E-3</v>
      </c>
      <c r="O4144" s="12">
        <f>2*D4144*$M4144*(1-$M4144)*($M4144-$C4144)</f>
        <v>-5.1818887578946237E-3</v>
      </c>
      <c r="P4144" s="12">
        <f t="shared" ref="P4144:P4153" si="7549">2*E4144*$M4144*(1-$M4144)*($M4144-$C4144)</f>
        <v>5.1818887578946237E-3</v>
      </c>
      <c r="Q4144" s="12">
        <f t="shared" ref="Q4144:Q4153" si="7550">2*F4144*$M4144*(1-$M4144)*($M4144-$C4144)</f>
        <v>0</v>
      </c>
      <c r="R4144" s="12">
        <f t="shared" ref="R4144:R4153" si="7551">2*G4144*$M4144*(1-$M4144)*($M4144-$C4144)</f>
        <v>5.1818887578946237E-3</v>
      </c>
      <c r="S4144" s="4">
        <f>IF(M4144&gt;0.5,1,0)</f>
        <v>0</v>
      </c>
      <c r="T4144" s="15" t="str">
        <f>IF(S4144=C4144,"OK","FAUX")</f>
        <v>OK</v>
      </c>
    </row>
    <row r="4145" spans="1:20" x14ac:dyDescent="0.25">
      <c r="A4145" t="s">
        <v>40</v>
      </c>
      <c r="B4145" t="s">
        <v>34</v>
      </c>
      <c r="C4145" s="4">
        <f t="shared" ref="C4145:G4145" si="7552">C4127</f>
        <v>1</v>
      </c>
      <c r="D4145" s="4">
        <f t="shared" si="7552"/>
        <v>0</v>
      </c>
      <c r="E4145" s="4">
        <f t="shared" si="7552"/>
        <v>1</v>
      </c>
      <c r="F4145" s="4">
        <f t="shared" si="7552"/>
        <v>1</v>
      </c>
      <c r="G4145" s="4">
        <f t="shared" si="7552"/>
        <v>1</v>
      </c>
      <c r="H4145" s="12">
        <f>H4140</f>
        <v>3.1804176431143518</v>
      </c>
      <c r="I4145" s="12">
        <f t="shared" ref="I4145:K4145" si="7553">I4140</f>
        <v>0.35932598080229738</v>
      </c>
      <c r="J4145" s="12">
        <f t="shared" si="7553"/>
        <v>2.8954291511625891</v>
      </c>
      <c r="K4145" s="12">
        <f t="shared" si="7553"/>
        <v>-7.6220019467717864E-2</v>
      </c>
      <c r="L4145" s="4">
        <f t="shared" ref="L4145:L4153" si="7554">SUMPRODUCT(D4145:G4145,H4145:K4145)</f>
        <v>3.1785351124971686</v>
      </c>
      <c r="M4145" s="11">
        <f t="shared" ref="M4145:M4153" si="7555">1/(1+EXP(-L4145))</f>
        <v>0.96001847714352251</v>
      </c>
      <c r="N4145" s="12">
        <f t="shared" ref="N4145:N4153" si="7556">(M4145-C4145)^2</f>
        <v>1.598522169923032E-3</v>
      </c>
      <c r="O4145" s="12">
        <f t="shared" ref="O4145:O4153" si="7557">2*D4145*$M4145*(1-$M4145)*($M4145-$C4145)</f>
        <v>0</v>
      </c>
      <c r="P4145" s="12">
        <f t="shared" si="7549"/>
        <v>-3.0692216384993368E-3</v>
      </c>
      <c r="Q4145" s="12">
        <f t="shared" si="7550"/>
        <v>-3.0692216384993368E-3</v>
      </c>
      <c r="R4145" s="12">
        <f t="shared" si="7551"/>
        <v>-3.0692216384993368E-3</v>
      </c>
      <c r="S4145" s="4">
        <f t="shared" ref="S4145:S4153" si="7558">IF(M4145&gt;0.5,1,0)</f>
        <v>1</v>
      </c>
      <c r="T4145" s="15" t="str">
        <f t="shared" ref="T4145:T4153" si="7559">IF(S4145=C4145,"OK","FAUX")</f>
        <v>OK</v>
      </c>
    </row>
    <row r="4146" spans="1:20" x14ac:dyDescent="0.25">
      <c r="A4146" t="s">
        <v>39</v>
      </c>
      <c r="B4146" t="s">
        <v>35</v>
      </c>
      <c r="C4146" s="4">
        <f t="shared" ref="C4146:G4146" si="7560">C4128</f>
        <v>0</v>
      </c>
      <c r="D4146" s="4">
        <f t="shared" si="7560"/>
        <v>-1</v>
      </c>
      <c r="E4146" s="4">
        <f t="shared" si="7560"/>
        <v>1</v>
      </c>
      <c r="F4146" s="4">
        <f t="shared" si="7560"/>
        <v>-1</v>
      </c>
      <c r="G4146" s="4">
        <f t="shared" si="7560"/>
        <v>0</v>
      </c>
      <c r="H4146" s="12">
        <f>H4140</f>
        <v>3.1804176431143518</v>
      </c>
      <c r="I4146" s="12">
        <f t="shared" ref="I4146:K4146" si="7561">I4140</f>
        <v>0.35932598080229738</v>
      </c>
      <c r="J4146" s="12">
        <f t="shared" si="7561"/>
        <v>2.8954291511625891</v>
      </c>
      <c r="K4146" s="12">
        <f t="shared" si="7561"/>
        <v>-7.6220019467717864E-2</v>
      </c>
      <c r="L4146" s="4">
        <f t="shared" si="7554"/>
        <v>-5.7165208134746432</v>
      </c>
      <c r="M4146" s="11">
        <f t="shared" si="7555"/>
        <v>3.2803454204327225E-3</v>
      </c>
      <c r="N4146" s="12">
        <f t="shared" si="7556"/>
        <v>1.0760666077353936E-5</v>
      </c>
      <c r="O4146" s="12">
        <f t="shared" si="7557"/>
        <v>-2.145073475133256E-5</v>
      </c>
      <c r="P4146" s="12">
        <f t="shared" si="7549"/>
        <v>2.145073475133256E-5</v>
      </c>
      <c r="Q4146" s="12">
        <f t="shared" si="7550"/>
        <v>-2.145073475133256E-5</v>
      </c>
      <c r="R4146" s="12">
        <f t="shared" si="7551"/>
        <v>0</v>
      </c>
      <c r="S4146" s="4">
        <f t="shared" si="7558"/>
        <v>0</v>
      </c>
      <c r="T4146" s="15" t="str">
        <f t="shared" si="7559"/>
        <v>OK</v>
      </c>
    </row>
    <row r="4147" spans="1:20" x14ac:dyDescent="0.25">
      <c r="A4147" t="s">
        <v>39</v>
      </c>
      <c r="B4147" t="s">
        <v>37</v>
      </c>
      <c r="C4147" s="4">
        <f t="shared" ref="C4147:G4147" si="7562">C4129</f>
        <v>0</v>
      </c>
      <c r="D4147" s="4">
        <f t="shared" si="7562"/>
        <v>-1</v>
      </c>
      <c r="E4147" s="4">
        <f t="shared" si="7562"/>
        <v>0</v>
      </c>
      <c r="F4147" s="4">
        <f t="shared" si="7562"/>
        <v>-1</v>
      </c>
      <c r="G4147" s="4">
        <f t="shared" si="7562"/>
        <v>1</v>
      </c>
      <c r="H4147" s="12">
        <f>H4140</f>
        <v>3.1804176431143518</v>
      </c>
      <c r="I4147" s="12">
        <f t="shared" ref="I4147:K4147" si="7563">I4140</f>
        <v>0.35932598080229738</v>
      </c>
      <c r="J4147" s="12">
        <f t="shared" si="7563"/>
        <v>2.8954291511625891</v>
      </c>
      <c r="K4147" s="12">
        <f t="shared" si="7563"/>
        <v>-7.6220019467717864E-2</v>
      </c>
      <c r="L4147" s="4">
        <f t="shared" si="7554"/>
        <v>-6.1520668137446597</v>
      </c>
      <c r="M4147" s="11">
        <f t="shared" si="7555"/>
        <v>2.1245534767230668E-3</v>
      </c>
      <c r="N4147" s="12">
        <f t="shared" si="7556"/>
        <v>4.5137274754560708E-6</v>
      </c>
      <c r="O4147" s="12">
        <f t="shared" si="7557"/>
        <v>-9.0082756401102197E-6</v>
      </c>
      <c r="P4147" s="12">
        <f t="shared" si="7549"/>
        <v>0</v>
      </c>
      <c r="Q4147" s="12">
        <f t="shared" si="7550"/>
        <v>-9.0082756401102197E-6</v>
      </c>
      <c r="R4147" s="12">
        <f t="shared" si="7551"/>
        <v>9.0082756401102197E-6</v>
      </c>
      <c r="S4147" s="4">
        <f t="shared" si="7558"/>
        <v>0</v>
      </c>
      <c r="T4147" s="15" t="str">
        <f t="shared" si="7559"/>
        <v>OK</v>
      </c>
    </row>
    <row r="4148" spans="1:20" x14ac:dyDescent="0.25">
      <c r="A4148" t="s">
        <v>40</v>
      </c>
      <c r="B4148" t="s">
        <v>32</v>
      </c>
      <c r="C4148" s="4">
        <f t="shared" ref="C4148:G4148" si="7564">C4130</f>
        <v>1</v>
      </c>
      <c r="D4148" s="4">
        <f t="shared" si="7564"/>
        <v>1</v>
      </c>
      <c r="E4148" s="4">
        <f t="shared" si="7564"/>
        <v>1</v>
      </c>
      <c r="F4148" s="4">
        <f t="shared" si="7564"/>
        <v>0</v>
      </c>
      <c r="G4148" s="4">
        <f t="shared" si="7564"/>
        <v>1</v>
      </c>
      <c r="H4148" s="12">
        <f>H4140</f>
        <v>3.1804176431143518</v>
      </c>
      <c r="I4148" s="12">
        <f t="shared" ref="I4148:K4148" si="7565">I4140</f>
        <v>0.35932598080229738</v>
      </c>
      <c r="J4148" s="12">
        <f t="shared" si="7565"/>
        <v>2.8954291511625891</v>
      </c>
      <c r="K4148" s="12">
        <f t="shared" si="7565"/>
        <v>-7.6220019467717864E-2</v>
      </c>
      <c r="L4148" s="4">
        <f t="shared" si="7554"/>
        <v>3.4635236044489313</v>
      </c>
      <c r="M4148" s="11">
        <f t="shared" si="7555"/>
        <v>0.96963189425428697</v>
      </c>
      <c r="N4148" s="12">
        <f t="shared" si="7556"/>
        <v>9.222218465828085E-4</v>
      </c>
      <c r="O4148" s="12">
        <f t="shared" si="7557"/>
        <v>-1.78843143204955E-3</v>
      </c>
      <c r="P4148" s="12">
        <f t="shared" si="7549"/>
        <v>-1.78843143204955E-3</v>
      </c>
      <c r="Q4148" s="12">
        <f t="shared" si="7550"/>
        <v>0</v>
      </c>
      <c r="R4148" s="12">
        <f t="shared" si="7551"/>
        <v>-1.78843143204955E-3</v>
      </c>
      <c r="S4148" s="4">
        <f t="shared" si="7558"/>
        <v>1</v>
      </c>
      <c r="T4148" s="15" t="str">
        <f t="shared" si="7559"/>
        <v>OK</v>
      </c>
    </row>
    <row r="4149" spans="1:20" x14ac:dyDescent="0.25">
      <c r="A4149" t="s">
        <v>40</v>
      </c>
      <c r="B4149" t="s">
        <v>38</v>
      </c>
      <c r="C4149" s="4">
        <f t="shared" ref="C4149:G4149" si="7566">C4131</f>
        <v>1</v>
      </c>
      <c r="D4149" s="4">
        <f t="shared" si="7566"/>
        <v>1</v>
      </c>
      <c r="E4149" s="4">
        <f t="shared" si="7566"/>
        <v>1</v>
      </c>
      <c r="F4149" s="4">
        <f t="shared" si="7566"/>
        <v>1</v>
      </c>
      <c r="G4149" s="4">
        <f t="shared" si="7566"/>
        <v>0</v>
      </c>
      <c r="H4149" s="12">
        <f>H4140</f>
        <v>3.1804176431143518</v>
      </c>
      <c r="I4149" s="12">
        <f t="shared" ref="I4149:K4149" si="7567">I4140</f>
        <v>0.35932598080229738</v>
      </c>
      <c r="J4149" s="12">
        <f t="shared" si="7567"/>
        <v>2.8954291511625891</v>
      </c>
      <c r="K4149" s="12">
        <f t="shared" si="7567"/>
        <v>-7.6220019467717864E-2</v>
      </c>
      <c r="L4149" s="4">
        <f t="shared" si="7554"/>
        <v>6.4351727750792378</v>
      </c>
      <c r="M4149" s="11">
        <f t="shared" si="7555"/>
        <v>0.99839843759224312</v>
      </c>
      <c r="N4149" s="12">
        <f t="shared" si="7556"/>
        <v>2.5650021459400296E-6</v>
      </c>
      <c r="O4149" s="12">
        <f t="shared" si="7557"/>
        <v>-5.1217882698545524E-6</v>
      </c>
      <c r="P4149" s="12">
        <f t="shared" si="7549"/>
        <v>-5.1217882698545524E-6</v>
      </c>
      <c r="Q4149" s="12">
        <f t="shared" si="7550"/>
        <v>-5.1217882698545524E-6</v>
      </c>
      <c r="R4149" s="12">
        <f t="shared" si="7551"/>
        <v>0</v>
      </c>
      <c r="S4149" s="4">
        <f t="shared" si="7558"/>
        <v>1</v>
      </c>
      <c r="T4149" s="15" t="str">
        <f t="shared" si="7559"/>
        <v>OK</v>
      </c>
    </row>
    <row r="4150" spans="1:20" x14ac:dyDescent="0.25">
      <c r="A4150" t="s">
        <v>39</v>
      </c>
      <c r="B4150" t="s">
        <v>31</v>
      </c>
      <c r="C4150" s="4">
        <f t="shared" ref="C4150:G4150" si="7568">C4132</f>
        <v>0</v>
      </c>
      <c r="D4150" s="4">
        <f t="shared" si="7568"/>
        <v>0</v>
      </c>
      <c r="E4150" s="4">
        <f t="shared" si="7568"/>
        <v>0</v>
      </c>
      <c r="F4150" s="4">
        <f t="shared" si="7568"/>
        <v>-1</v>
      </c>
      <c r="G4150" s="4">
        <f t="shared" si="7568"/>
        <v>0</v>
      </c>
      <c r="H4150" s="12">
        <f>H4140</f>
        <v>3.1804176431143518</v>
      </c>
      <c r="I4150" s="12">
        <f t="shared" ref="I4150:K4150" si="7569">I4140</f>
        <v>0.35932598080229738</v>
      </c>
      <c r="J4150" s="12">
        <f t="shared" si="7569"/>
        <v>2.8954291511625891</v>
      </c>
      <c r="K4150" s="12">
        <f t="shared" si="7569"/>
        <v>-7.6220019467717864E-2</v>
      </c>
      <c r="L4150" s="4">
        <f t="shared" si="7554"/>
        <v>-2.8954291511625891</v>
      </c>
      <c r="M4150" s="11">
        <f t="shared" si="7555"/>
        <v>5.2379979538497878E-2</v>
      </c>
      <c r="N4150" s="12">
        <f t="shared" si="7556"/>
        <v>2.7436622564534566E-3</v>
      </c>
      <c r="O4150" s="12">
        <f t="shared" si="7557"/>
        <v>0</v>
      </c>
      <c r="P4150" s="12">
        <f t="shared" si="7549"/>
        <v>0</v>
      </c>
      <c r="Q4150" s="12">
        <f t="shared" si="7550"/>
        <v>-5.1998985671997512E-3</v>
      </c>
      <c r="R4150" s="12">
        <f t="shared" si="7551"/>
        <v>0</v>
      </c>
      <c r="S4150" s="4">
        <f t="shared" si="7558"/>
        <v>0</v>
      </c>
      <c r="T4150" s="15" t="str">
        <f t="shared" si="7559"/>
        <v>OK</v>
      </c>
    </row>
    <row r="4151" spans="1:20" x14ac:dyDescent="0.25">
      <c r="A4151" t="s">
        <v>40</v>
      </c>
      <c r="B4151" t="s">
        <v>30</v>
      </c>
      <c r="C4151" s="4">
        <f t="shared" ref="C4151:G4151" si="7570">C4133</f>
        <v>1</v>
      </c>
      <c r="D4151" s="4">
        <f t="shared" si="7570"/>
        <v>1</v>
      </c>
      <c r="E4151" s="4">
        <f t="shared" si="7570"/>
        <v>0</v>
      </c>
      <c r="F4151" s="4">
        <f t="shared" si="7570"/>
        <v>1</v>
      </c>
      <c r="G4151" s="4">
        <f t="shared" si="7570"/>
        <v>1</v>
      </c>
      <c r="H4151" s="12">
        <f>H4140</f>
        <v>3.1804176431143518</v>
      </c>
      <c r="I4151" s="12">
        <f t="shared" ref="I4151:K4151" si="7571">I4140</f>
        <v>0.35932598080229738</v>
      </c>
      <c r="J4151" s="12">
        <f t="shared" si="7571"/>
        <v>2.8954291511625891</v>
      </c>
      <c r="K4151" s="12">
        <f t="shared" si="7571"/>
        <v>-7.6220019467717864E-2</v>
      </c>
      <c r="L4151" s="4">
        <f t="shared" si="7554"/>
        <v>5.9996267748092231</v>
      </c>
      <c r="M4151" s="11">
        <f t="shared" si="7555"/>
        <v>0.99752645610900426</v>
      </c>
      <c r="N4151" s="12">
        <f t="shared" si="7556"/>
        <v>6.1184193806823657E-6</v>
      </c>
      <c r="O4151" s="12">
        <f t="shared" si="7557"/>
        <v>-1.2206570403601457E-5</v>
      </c>
      <c r="P4151" s="12">
        <f t="shared" si="7549"/>
        <v>0</v>
      </c>
      <c r="Q4151" s="12">
        <f t="shared" si="7550"/>
        <v>-1.2206570403601457E-5</v>
      </c>
      <c r="R4151" s="12">
        <f t="shared" si="7551"/>
        <v>-1.2206570403601457E-5</v>
      </c>
      <c r="S4151" s="4">
        <f t="shared" si="7558"/>
        <v>1</v>
      </c>
      <c r="T4151" s="15" t="str">
        <f t="shared" si="7559"/>
        <v>OK</v>
      </c>
    </row>
    <row r="4152" spans="1:20" x14ac:dyDescent="0.25">
      <c r="A4152" t="s">
        <v>39</v>
      </c>
      <c r="B4152" t="s">
        <v>36</v>
      </c>
      <c r="C4152" s="4">
        <f t="shared" ref="C4152:G4152" si="7572">C4134</f>
        <v>0</v>
      </c>
      <c r="D4152" s="4">
        <f t="shared" si="7572"/>
        <v>-1</v>
      </c>
      <c r="E4152" s="4">
        <f t="shared" si="7572"/>
        <v>0</v>
      </c>
      <c r="F4152" s="4">
        <f t="shared" si="7572"/>
        <v>-1</v>
      </c>
      <c r="G4152" s="4">
        <f t="shared" si="7572"/>
        <v>0</v>
      </c>
      <c r="H4152" s="12">
        <f>H4140</f>
        <v>3.1804176431143518</v>
      </c>
      <c r="I4152" s="12">
        <f t="shared" ref="I4152:K4152" si="7573">I4140</f>
        <v>0.35932598080229738</v>
      </c>
      <c r="J4152" s="12">
        <f t="shared" si="7573"/>
        <v>2.8954291511625891</v>
      </c>
      <c r="K4152" s="12">
        <f t="shared" si="7573"/>
        <v>-7.6220019467717864E-2</v>
      </c>
      <c r="L4152" s="4">
        <f t="shared" si="7554"/>
        <v>-6.0758467942769414</v>
      </c>
      <c r="M4152" s="11">
        <f t="shared" si="7555"/>
        <v>2.2924323620437128E-3</v>
      </c>
      <c r="N4152" s="12">
        <f t="shared" si="7556"/>
        <v>5.2552461345453164E-6</v>
      </c>
      <c r="O4152" s="12">
        <f t="shared" si="7557"/>
        <v>-1.0486397676471961E-5</v>
      </c>
      <c r="P4152" s="12">
        <f t="shared" si="7549"/>
        <v>0</v>
      </c>
      <c r="Q4152" s="12">
        <f t="shared" si="7550"/>
        <v>-1.0486397676471961E-5</v>
      </c>
      <c r="R4152" s="12">
        <f t="shared" si="7551"/>
        <v>0</v>
      </c>
      <c r="S4152" s="4">
        <f t="shared" si="7558"/>
        <v>0</v>
      </c>
      <c r="T4152" s="15" t="str">
        <f t="shared" si="7559"/>
        <v>OK</v>
      </c>
    </row>
    <row r="4153" spans="1:20" x14ac:dyDescent="0.25">
      <c r="A4153" t="s">
        <v>40</v>
      </c>
      <c r="B4153" t="s">
        <v>33</v>
      </c>
      <c r="C4153" s="4">
        <f t="shared" ref="C4153:G4153" si="7574">C4135</f>
        <v>1</v>
      </c>
      <c r="D4153" s="4">
        <f t="shared" si="7574"/>
        <v>1</v>
      </c>
      <c r="E4153" s="4">
        <f t="shared" si="7574"/>
        <v>1</v>
      </c>
      <c r="F4153" s="4">
        <f t="shared" si="7574"/>
        <v>1</v>
      </c>
      <c r="G4153" s="4">
        <f t="shared" si="7574"/>
        <v>0</v>
      </c>
      <c r="H4153" s="12">
        <f>H4140</f>
        <v>3.1804176431143518</v>
      </c>
      <c r="I4153" s="12">
        <f t="shared" ref="I4153:K4153" si="7575">I4140</f>
        <v>0.35932598080229738</v>
      </c>
      <c r="J4153" s="12">
        <f t="shared" si="7575"/>
        <v>2.8954291511625891</v>
      </c>
      <c r="K4153" s="12">
        <f t="shared" si="7575"/>
        <v>-7.6220019467717864E-2</v>
      </c>
      <c r="L4153" s="4">
        <f t="shared" si="7554"/>
        <v>6.4351727750792378</v>
      </c>
      <c r="M4153" s="11">
        <f t="shared" si="7555"/>
        <v>0.99839843759224312</v>
      </c>
      <c r="N4153" s="12">
        <f t="shared" si="7556"/>
        <v>2.5650021459400296E-6</v>
      </c>
      <c r="O4153" s="12">
        <f t="shared" si="7557"/>
        <v>-5.1217882698545524E-6</v>
      </c>
      <c r="P4153" s="12">
        <f t="shared" si="7549"/>
        <v>-5.1217882698545524E-6</v>
      </c>
      <c r="Q4153" s="12">
        <f t="shared" si="7550"/>
        <v>-5.1217882698545524E-6</v>
      </c>
      <c r="R4153" s="12">
        <f t="shared" si="7551"/>
        <v>0</v>
      </c>
      <c r="S4153" s="4">
        <f t="shared" si="7558"/>
        <v>1</v>
      </c>
      <c r="T4153" s="15" t="str">
        <f t="shared" si="7559"/>
        <v>OK</v>
      </c>
    </row>
    <row r="4154" spans="1:20" x14ac:dyDescent="0.25">
      <c r="M4154" s="5" t="s">
        <v>47</v>
      </c>
      <c r="N4154" s="11">
        <f>AVERAGE(N4144:N4153)</f>
        <v>8.0300745858955121E-4</v>
      </c>
      <c r="O4154"/>
    </row>
    <row r="4155" spans="1:20" x14ac:dyDescent="0.25">
      <c r="H4155" t="s">
        <v>41</v>
      </c>
      <c r="I4155">
        <f>I4137</f>
        <v>3</v>
      </c>
      <c r="M4155"/>
      <c r="N4155" s="5" t="s">
        <v>46</v>
      </c>
      <c r="O4155" s="11">
        <f>AVERAGE(O4144:O4153)</f>
        <v>-7.0337157449553984E-4</v>
      </c>
      <c r="P4155" s="11">
        <f t="shared" ref="P4155:R4155" si="7576">AVERAGE(P4144:P4153)</f>
        <v>3.3544284555736019E-5</v>
      </c>
      <c r="Q4155" s="11">
        <f t="shared" si="7576"/>
        <v>-8.3325157607103129E-4</v>
      </c>
      <c r="R4155" s="11">
        <f t="shared" si="7576"/>
        <v>3.2103739258224563E-5</v>
      </c>
    </row>
    <row r="4156" spans="1:20" x14ac:dyDescent="0.25">
      <c r="M4156"/>
      <c r="N4156"/>
      <c r="O4156"/>
    </row>
    <row r="4157" spans="1:20" x14ac:dyDescent="0.25">
      <c r="M4157"/>
      <c r="N4157"/>
      <c r="O4157"/>
    </row>
    <row r="4158" spans="1:20" x14ac:dyDescent="0.25">
      <c r="H4158" s="13">
        <f>H4140-O4155*$I4155</f>
        <v>3.1825277578378386</v>
      </c>
      <c r="I4158" s="13">
        <f t="shared" ref="I4158" si="7577">I4140-P4155*$I4155</f>
        <v>0.3592253479486302</v>
      </c>
      <c r="J4158" s="13">
        <f t="shared" ref="J4158" si="7578">J4140-Q4155*$I4155</f>
        <v>2.8979289058908022</v>
      </c>
      <c r="K4158" s="13">
        <f t="shared" ref="K4158" si="7579">K4140-R4155*$I4155</f>
        <v>-7.6316330685492539E-2</v>
      </c>
      <c r="M4158"/>
      <c r="N4158"/>
      <c r="O4158"/>
    </row>
    <row r="4159" spans="1:20" x14ac:dyDescent="0.25">
      <c r="H4159" s="36" t="s">
        <v>18</v>
      </c>
      <c r="I4159" s="36"/>
      <c r="J4159" s="36"/>
      <c r="K4159" s="36"/>
      <c r="M4159"/>
      <c r="N4159"/>
      <c r="O4159" s="37" t="s">
        <v>23</v>
      </c>
      <c r="P4159" s="37"/>
      <c r="Q4159" s="37"/>
      <c r="R4159" s="37"/>
    </row>
    <row r="4160" spans="1:20" x14ac:dyDescent="0.25">
      <c r="A4160" s="14" t="s">
        <v>45</v>
      </c>
      <c r="B4160" s="14">
        <f>B4142+1</f>
        <v>231</v>
      </c>
      <c r="H4160" s="8" t="s">
        <v>19</v>
      </c>
      <c r="I4160" s="8" t="s">
        <v>20</v>
      </c>
      <c r="J4160" s="8" t="s">
        <v>22</v>
      </c>
      <c r="K4160" s="8" t="s">
        <v>21</v>
      </c>
      <c r="M4160"/>
      <c r="N4160"/>
      <c r="O4160" s="8" t="s">
        <v>24</v>
      </c>
      <c r="P4160" s="8" t="s">
        <v>25</v>
      </c>
      <c r="Q4160" s="8" t="s">
        <v>26</v>
      </c>
      <c r="R4160" s="8" t="s">
        <v>27</v>
      </c>
    </row>
    <row r="4161" spans="1:20" ht="30" x14ac:dyDescent="0.25">
      <c r="A4161" s="6" t="s">
        <v>44</v>
      </c>
      <c r="B4161" s="6" t="s">
        <v>13</v>
      </c>
      <c r="C4161" s="7" t="s">
        <v>7</v>
      </c>
      <c r="D4161" s="6" t="s">
        <v>14</v>
      </c>
      <c r="E4161" s="6" t="s">
        <v>1</v>
      </c>
      <c r="F4161" s="6" t="s">
        <v>2</v>
      </c>
      <c r="G4161" s="6" t="s">
        <v>15</v>
      </c>
      <c r="H4161" s="9" t="s">
        <v>14</v>
      </c>
      <c r="I4161" s="9" t="s">
        <v>1</v>
      </c>
      <c r="J4161" s="9" t="s">
        <v>2</v>
      </c>
      <c r="K4161" s="9" t="s">
        <v>15</v>
      </c>
      <c r="L4161" s="6" t="s">
        <v>16</v>
      </c>
      <c r="M4161" s="6" t="s">
        <v>17</v>
      </c>
      <c r="N4161" s="6" t="s">
        <v>28</v>
      </c>
      <c r="O4161" s="9" t="s">
        <v>14</v>
      </c>
      <c r="P4161" s="9" t="s">
        <v>1</v>
      </c>
      <c r="Q4161" s="9" t="s">
        <v>2</v>
      </c>
      <c r="R4161" s="9" t="s">
        <v>15</v>
      </c>
      <c r="S4161" s="7" t="s">
        <v>42</v>
      </c>
      <c r="T4161" s="9" t="s">
        <v>43</v>
      </c>
    </row>
    <row r="4162" spans="1:20" x14ac:dyDescent="0.25">
      <c r="A4162" t="s">
        <v>39</v>
      </c>
      <c r="B4162" t="s">
        <v>29</v>
      </c>
      <c r="C4162" s="4">
        <f>C4144</f>
        <v>0</v>
      </c>
      <c r="D4162" s="4">
        <f t="shared" ref="D4162:G4162" si="7580">D4144</f>
        <v>-1</v>
      </c>
      <c r="E4162" s="4">
        <f t="shared" si="7580"/>
        <v>1</v>
      </c>
      <c r="F4162" s="4">
        <f t="shared" si="7580"/>
        <v>0</v>
      </c>
      <c r="G4162" s="4">
        <f t="shared" si="7580"/>
        <v>1</v>
      </c>
      <c r="H4162" s="12">
        <f>H4158</f>
        <v>3.1825277578378386</v>
      </c>
      <c r="I4162" s="12">
        <f t="shared" ref="I4162:K4162" si="7581">I4158</f>
        <v>0.3592253479486302</v>
      </c>
      <c r="J4162" s="12">
        <f t="shared" si="7581"/>
        <v>2.8979289058908022</v>
      </c>
      <c r="K4162" s="12">
        <f t="shared" si="7581"/>
        <v>-7.6316330685492539E-2</v>
      </c>
      <c r="L4162" s="4">
        <f>SUMPRODUCT(D4162:G4162,H4162:K4162)</f>
        <v>-2.8996187405747009</v>
      </c>
      <c r="M4162" s="11">
        <f>1/(1+EXP(-L4162))</f>
        <v>5.2172413310868325E-2</v>
      </c>
      <c r="N4162" s="12">
        <f>(M4162-C4162)^2</f>
        <v>2.7219607106800702E-3</v>
      </c>
      <c r="O4162" s="12">
        <f>2*D4162*$M4162*(1-$M4162)*($M4162-$C4162)</f>
        <v>-5.1598989029330499E-3</v>
      </c>
      <c r="P4162" s="12">
        <f t="shared" ref="P4162:P4171" si="7582">2*E4162*$M4162*(1-$M4162)*($M4162-$C4162)</f>
        <v>5.1598989029330499E-3</v>
      </c>
      <c r="Q4162" s="12">
        <f t="shared" ref="Q4162:Q4171" si="7583">2*F4162*$M4162*(1-$M4162)*($M4162-$C4162)</f>
        <v>0</v>
      </c>
      <c r="R4162" s="12">
        <f t="shared" ref="R4162:R4171" si="7584">2*G4162*$M4162*(1-$M4162)*($M4162-$C4162)</f>
        <v>5.1598989029330499E-3</v>
      </c>
      <c r="S4162" s="4">
        <f>IF(M4162&gt;0.5,1,0)</f>
        <v>0</v>
      </c>
      <c r="T4162" s="15" t="str">
        <f>IF(S4162=C4162,"OK","FAUX")</f>
        <v>OK</v>
      </c>
    </row>
    <row r="4163" spans="1:20" x14ac:dyDescent="0.25">
      <c r="A4163" t="s">
        <v>40</v>
      </c>
      <c r="B4163" t="s">
        <v>34</v>
      </c>
      <c r="C4163" s="4">
        <f t="shared" ref="C4163:G4163" si="7585">C4145</f>
        <v>1</v>
      </c>
      <c r="D4163" s="4">
        <f t="shared" si="7585"/>
        <v>0</v>
      </c>
      <c r="E4163" s="4">
        <f t="shared" si="7585"/>
        <v>1</v>
      </c>
      <c r="F4163" s="4">
        <f t="shared" si="7585"/>
        <v>1</v>
      </c>
      <c r="G4163" s="4">
        <f t="shared" si="7585"/>
        <v>1</v>
      </c>
      <c r="H4163" s="12">
        <f>H4158</f>
        <v>3.1825277578378386</v>
      </c>
      <c r="I4163" s="12">
        <f t="shared" ref="I4163:K4163" si="7586">I4158</f>
        <v>0.3592253479486302</v>
      </c>
      <c r="J4163" s="12">
        <f t="shared" si="7586"/>
        <v>2.8979289058908022</v>
      </c>
      <c r="K4163" s="12">
        <f t="shared" si="7586"/>
        <v>-7.6316330685492539E-2</v>
      </c>
      <c r="L4163" s="4">
        <f t="shared" ref="L4163:L4171" si="7587">SUMPRODUCT(D4163:G4163,H4163:K4163)</f>
        <v>3.1808379231539399</v>
      </c>
      <c r="M4163" s="11">
        <f t="shared" ref="M4163:M4171" si="7588">1/(1+EXP(-L4163))</f>
        <v>0.9601067723532779</v>
      </c>
      <c r="N4163" s="12">
        <f t="shared" ref="N4163:N4171" si="7589">(M4163-C4163)^2</f>
        <v>1.5914696120731921E-3</v>
      </c>
      <c r="O4163" s="12">
        <f t="shared" ref="O4163:O4171" si="7590">2*D4163*$M4163*(1-$M4163)*($M4163-$C4163)</f>
        <v>0</v>
      </c>
      <c r="P4163" s="12">
        <f t="shared" si="7582"/>
        <v>-3.0559615050918319E-3</v>
      </c>
      <c r="Q4163" s="12">
        <f t="shared" si="7583"/>
        <v>-3.0559615050918319E-3</v>
      </c>
      <c r="R4163" s="12">
        <f t="shared" si="7584"/>
        <v>-3.0559615050918319E-3</v>
      </c>
      <c r="S4163" s="4">
        <f t="shared" ref="S4163:S4171" si="7591">IF(M4163&gt;0.5,1,0)</f>
        <v>1</v>
      </c>
      <c r="T4163" s="15" t="str">
        <f t="shared" ref="T4163:T4171" si="7592">IF(S4163=C4163,"OK","FAUX")</f>
        <v>OK</v>
      </c>
    </row>
    <row r="4164" spans="1:20" x14ac:dyDescent="0.25">
      <c r="A4164" t="s">
        <v>39</v>
      </c>
      <c r="B4164" t="s">
        <v>35</v>
      </c>
      <c r="C4164" s="4">
        <f t="shared" ref="C4164:G4164" si="7593">C4146</f>
        <v>0</v>
      </c>
      <c r="D4164" s="4">
        <f t="shared" si="7593"/>
        <v>-1</v>
      </c>
      <c r="E4164" s="4">
        <f t="shared" si="7593"/>
        <v>1</v>
      </c>
      <c r="F4164" s="4">
        <f t="shared" si="7593"/>
        <v>-1</v>
      </c>
      <c r="G4164" s="4">
        <f t="shared" si="7593"/>
        <v>0</v>
      </c>
      <c r="H4164" s="12">
        <f>H4158</f>
        <v>3.1825277578378386</v>
      </c>
      <c r="I4164" s="12">
        <f t="shared" ref="I4164:K4164" si="7594">I4158</f>
        <v>0.3592253479486302</v>
      </c>
      <c r="J4164" s="12">
        <f t="shared" si="7594"/>
        <v>2.8979289058908022</v>
      </c>
      <c r="K4164" s="12">
        <f t="shared" si="7594"/>
        <v>-7.6316330685492539E-2</v>
      </c>
      <c r="L4164" s="4">
        <f t="shared" si="7587"/>
        <v>-5.7212313157800105</v>
      </c>
      <c r="M4164" s="11">
        <f t="shared" si="7588"/>
        <v>3.2649800142845677E-3</v>
      </c>
      <c r="N4164" s="12">
        <f t="shared" si="7589"/>
        <v>1.0660094493677656E-5</v>
      </c>
      <c r="O4164" s="12">
        <f t="shared" si="7590"/>
        <v>-2.1250578996410825E-5</v>
      </c>
      <c r="P4164" s="12">
        <f t="shared" si="7582"/>
        <v>2.1250578996410825E-5</v>
      </c>
      <c r="Q4164" s="12">
        <f t="shared" si="7583"/>
        <v>-2.1250578996410825E-5</v>
      </c>
      <c r="R4164" s="12">
        <f t="shared" si="7584"/>
        <v>0</v>
      </c>
      <c r="S4164" s="4">
        <f t="shared" si="7591"/>
        <v>0</v>
      </c>
      <c r="T4164" s="15" t="str">
        <f t="shared" si="7592"/>
        <v>OK</v>
      </c>
    </row>
    <row r="4165" spans="1:20" x14ac:dyDescent="0.25">
      <c r="A4165" t="s">
        <v>39</v>
      </c>
      <c r="B4165" t="s">
        <v>37</v>
      </c>
      <c r="C4165" s="4">
        <f t="shared" ref="C4165:G4165" si="7595">C4147</f>
        <v>0</v>
      </c>
      <c r="D4165" s="4">
        <f t="shared" si="7595"/>
        <v>-1</v>
      </c>
      <c r="E4165" s="4">
        <f t="shared" si="7595"/>
        <v>0</v>
      </c>
      <c r="F4165" s="4">
        <f t="shared" si="7595"/>
        <v>-1</v>
      </c>
      <c r="G4165" s="4">
        <f t="shared" si="7595"/>
        <v>1</v>
      </c>
      <c r="H4165" s="12">
        <f>H4158</f>
        <v>3.1825277578378386</v>
      </c>
      <c r="I4165" s="12">
        <f t="shared" ref="I4165:K4165" si="7596">I4158</f>
        <v>0.3592253479486302</v>
      </c>
      <c r="J4165" s="12">
        <f t="shared" si="7596"/>
        <v>2.8979289058908022</v>
      </c>
      <c r="K4165" s="12">
        <f t="shared" si="7596"/>
        <v>-7.6316330685492539E-2</v>
      </c>
      <c r="L4165" s="4">
        <f t="shared" si="7587"/>
        <v>-6.1567729944141334</v>
      </c>
      <c r="M4165" s="11">
        <f t="shared" si="7588"/>
        <v>2.114599528024016E-3</v>
      </c>
      <c r="N4165" s="12">
        <f t="shared" si="7589"/>
        <v>4.4715311639193915E-6</v>
      </c>
      <c r="O4165" s="12">
        <f t="shared" si="7590"/>
        <v>-8.9241513324612443E-6</v>
      </c>
      <c r="P4165" s="12">
        <f t="shared" si="7582"/>
        <v>0</v>
      </c>
      <c r="Q4165" s="12">
        <f t="shared" si="7583"/>
        <v>-8.9241513324612443E-6</v>
      </c>
      <c r="R4165" s="12">
        <f t="shared" si="7584"/>
        <v>8.9241513324612443E-6</v>
      </c>
      <c r="S4165" s="4">
        <f t="shared" si="7591"/>
        <v>0</v>
      </c>
      <c r="T4165" s="15" t="str">
        <f t="shared" si="7592"/>
        <v>OK</v>
      </c>
    </row>
    <row r="4166" spans="1:20" x14ac:dyDescent="0.25">
      <c r="A4166" t="s">
        <v>40</v>
      </c>
      <c r="B4166" t="s">
        <v>32</v>
      </c>
      <c r="C4166" s="4">
        <f t="shared" ref="C4166:G4166" si="7597">C4148</f>
        <v>1</v>
      </c>
      <c r="D4166" s="4">
        <f t="shared" si="7597"/>
        <v>1</v>
      </c>
      <c r="E4166" s="4">
        <f t="shared" si="7597"/>
        <v>1</v>
      </c>
      <c r="F4166" s="4">
        <f t="shared" si="7597"/>
        <v>0</v>
      </c>
      <c r="G4166" s="4">
        <f t="shared" si="7597"/>
        <v>1</v>
      </c>
      <c r="H4166" s="12">
        <f>H4158</f>
        <v>3.1825277578378386</v>
      </c>
      <c r="I4166" s="12">
        <f t="shared" ref="I4166:K4166" si="7598">I4158</f>
        <v>0.3592253479486302</v>
      </c>
      <c r="J4166" s="12">
        <f t="shared" si="7598"/>
        <v>2.8979289058908022</v>
      </c>
      <c r="K4166" s="12">
        <f t="shared" si="7598"/>
        <v>-7.6316330685492539E-2</v>
      </c>
      <c r="L4166" s="4">
        <f t="shared" si="7587"/>
        <v>3.4654367751009763</v>
      </c>
      <c r="M4166" s="11">
        <f t="shared" si="7588"/>
        <v>0.96968817866726387</v>
      </c>
      <c r="N4166" s="12">
        <f t="shared" si="7589"/>
        <v>9.1880651250771735E-4</v>
      </c>
      <c r="O4166" s="12">
        <f t="shared" si="7590"/>
        <v>-1.781911627322458E-3</v>
      </c>
      <c r="P4166" s="12">
        <f t="shared" si="7582"/>
        <v>-1.781911627322458E-3</v>
      </c>
      <c r="Q4166" s="12">
        <f t="shared" si="7583"/>
        <v>0</v>
      </c>
      <c r="R4166" s="12">
        <f t="shared" si="7584"/>
        <v>-1.781911627322458E-3</v>
      </c>
      <c r="S4166" s="4">
        <f t="shared" si="7591"/>
        <v>1</v>
      </c>
      <c r="T4166" s="15" t="str">
        <f t="shared" si="7592"/>
        <v>OK</v>
      </c>
    </row>
    <row r="4167" spans="1:20" x14ac:dyDescent="0.25">
      <c r="A4167" t="s">
        <v>40</v>
      </c>
      <c r="B4167" t="s">
        <v>38</v>
      </c>
      <c r="C4167" s="4">
        <f t="shared" ref="C4167:G4167" si="7599">C4149</f>
        <v>1</v>
      </c>
      <c r="D4167" s="4">
        <f t="shared" si="7599"/>
        <v>1</v>
      </c>
      <c r="E4167" s="4">
        <f t="shared" si="7599"/>
        <v>1</v>
      </c>
      <c r="F4167" s="4">
        <f t="shared" si="7599"/>
        <v>1</v>
      </c>
      <c r="G4167" s="4">
        <f t="shared" si="7599"/>
        <v>0</v>
      </c>
      <c r="H4167" s="12">
        <f>H4158</f>
        <v>3.1825277578378386</v>
      </c>
      <c r="I4167" s="12">
        <f t="shared" ref="I4167:K4167" si="7600">I4158</f>
        <v>0.3592253479486302</v>
      </c>
      <c r="J4167" s="12">
        <f t="shared" si="7600"/>
        <v>2.8979289058908022</v>
      </c>
      <c r="K4167" s="12">
        <f t="shared" si="7600"/>
        <v>-7.6316330685492539E-2</v>
      </c>
      <c r="L4167" s="4">
        <f t="shared" si="7587"/>
        <v>6.4396820116772711</v>
      </c>
      <c r="M4167" s="11">
        <f t="shared" si="7588"/>
        <v>0.9984056316697304</v>
      </c>
      <c r="N4167" s="12">
        <f t="shared" si="7589"/>
        <v>2.5420103725666789E-6</v>
      </c>
      <c r="O4167" s="12">
        <f t="shared" si="7590"/>
        <v>-5.0759149434668842E-6</v>
      </c>
      <c r="P4167" s="12">
        <f t="shared" si="7582"/>
        <v>-5.0759149434668842E-6</v>
      </c>
      <c r="Q4167" s="12">
        <f t="shared" si="7583"/>
        <v>-5.0759149434668842E-6</v>
      </c>
      <c r="R4167" s="12">
        <f t="shared" si="7584"/>
        <v>0</v>
      </c>
      <c r="S4167" s="4">
        <f t="shared" si="7591"/>
        <v>1</v>
      </c>
      <c r="T4167" s="15" t="str">
        <f t="shared" si="7592"/>
        <v>OK</v>
      </c>
    </row>
    <row r="4168" spans="1:20" x14ac:dyDescent="0.25">
      <c r="A4168" t="s">
        <v>39</v>
      </c>
      <c r="B4168" t="s">
        <v>31</v>
      </c>
      <c r="C4168" s="4">
        <f t="shared" ref="C4168:G4168" si="7601">C4150</f>
        <v>0</v>
      </c>
      <c r="D4168" s="4">
        <f t="shared" si="7601"/>
        <v>0</v>
      </c>
      <c r="E4168" s="4">
        <f t="shared" si="7601"/>
        <v>0</v>
      </c>
      <c r="F4168" s="4">
        <f t="shared" si="7601"/>
        <v>-1</v>
      </c>
      <c r="G4168" s="4">
        <f t="shared" si="7601"/>
        <v>0</v>
      </c>
      <c r="H4168" s="12">
        <f>H4158</f>
        <v>3.1825277578378386</v>
      </c>
      <c r="I4168" s="12">
        <f t="shared" ref="I4168:K4168" si="7602">I4158</f>
        <v>0.3592253479486302</v>
      </c>
      <c r="J4168" s="12">
        <f t="shared" si="7602"/>
        <v>2.8979289058908022</v>
      </c>
      <c r="K4168" s="12">
        <f t="shared" si="7602"/>
        <v>-7.6316330685492539E-2</v>
      </c>
      <c r="L4168" s="4">
        <f t="shared" si="7587"/>
        <v>-2.8979289058908022</v>
      </c>
      <c r="M4168" s="11">
        <f t="shared" si="7588"/>
        <v>5.2256039665534347E-2</v>
      </c>
      <c r="N4168" s="12">
        <f t="shared" si="7589"/>
        <v>2.7306936815258988E-3</v>
      </c>
      <c r="O4168" s="12">
        <f t="shared" si="7590"/>
        <v>0</v>
      </c>
      <c r="P4168" s="12">
        <f t="shared" si="7582"/>
        <v>0</v>
      </c>
      <c r="Q4168" s="12">
        <f t="shared" si="7583"/>
        <v>-5.1759968883793158E-3</v>
      </c>
      <c r="R4168" s="12">
        <f t="shared" si="7584"/>
        <v>0</v>
      </c>
      <c r="S4168" s="4">
        <f t="shared" si="7591"/>
        <v>0</v>
      </c>
      <c r="T4168" s="15" t="str">
        <f t="shared" si="7592"/>
        <v>OK</v>
      </c>
    </row>
    <row r="4169" spans="1:20" x14ac:dyDescent="0.25">
      <c r="A4169" t="s">
        <v>40</v>
      </c>
      <c r="B4169" t="s">
        <v>30</v>
      </c>
      <c r="C4169" s="4">
        <f t="shared" ref="C4169:G4169" si="7603">C4151</f>
        <v>1</v>
      </c>
      <c r="D4169" s="4">
        <f t="shared" si="7603"/>
        <v>1</v>
      </c>
      <c r="E4169" s="4">
        <f t="shared" si="7603"/>
        <v>0</v>
      </c>
      <c r="F4169" s="4">
        <f t="shared" si="7603"/>
        <v>1</v>
      </c>
      <c r="G4169" s="4">
        <f t="shared" si="7603"/>
        <v>1</v>
      </c>
      <c r="H4169" s="12">
        <f>H4158</f>
        <v>3.1825277578378386</v>
      </c>
      <c r="I4169" s="12">
        <f t="shared" ref="I4169:K4169" si="7604">I4158</f>
        <v>0.3592253479486302</v>
      </c>
      <c r="J4169" s="12">
        <f t="shared" si="7604"/>
        <v>2.8979289058908022</v>
      </c>
      <c r="K4169" s="12">
        <f t="shared" si="7604"/>
        <v>-7.6316330685492539E-2</v>
      </c>
      <c r="L4169" s="4">
        <f t="shared" si="7587"/>
        <v>6.0041403330431482</v>
      </c>
      <c r="M4169" s="11">
        <f t="shared" si="7588"/>
        <v>0.99753756800565585</v>
      </c>
      <c r="N4169" s="12">
        <f t="shared" si="7589"/>
        <v>6.0635713267697067E-6</v>
      </c>
      <c r="O4169" s="12">
        <f t="shared" si="7590"/>
        <v>-1.2097280389469361E-5</v>
      </c>
      <c r="P4169" s="12">
        <f t="shared" si="7582"/>
        <v>0</v>
      </c>
      <c r="Q4169" s="12">
        <f t="shared" si="7583"/>
        <v>-1.2097280389469361E-5</v>
      </c>
      <c r="R4169" s="12">
        <f t="shared" si="7584"/>
        <v>-1.2097280389469361E-5</v>
      </c>
      <c r="S4169" s="4">
        <f t="shared" si="7591"/>
        <v>1</v>
      </c>
      <c r="T4169" s="15" t="str">
        <f t="shared" si="7592"/>
        <v>OK</v>
      </c>
    </row>
    <row r="4170" spans="1:20" x14ac:dyDescent="0.25">
      <c r="A4170" t="s">
        <v>39</v>
      </c>
      <c r="B4170" t="s">
        <v>36</v>
      </c>
      <c r="C4170" s="4">
        <f t="shared" ref="C4170:G4170" si="7605">C4152</f>
        <v>0</v>
      </c>
      <c r="D4170" s="4">
        <f t="shared" si="7605"/>
        <v>-1</v>
      </c>
      <c r="E4170" s="4">
        <f t="shared" si="7605"/>
        <v>0</v>
      </c>
      <c r="F4170" s="4">
        <f t="shared" si="7605"/>
        <v>-1</v>
      </c>
      <c r="G4170" s="4">
        <f t="shared" si="7605"/>
        <v>0</v>
      </c>
      <c r="H4170" s="12">
        <f>H4158</f>
        <v>3.1825277578378386</v>
      </c>
      <c r="I4170" s="12">
        <f t="shared" ref="I4170:K4170" si="7606">I4158</f>
        <v>0.3592253479486302</v>
      </c>
      <c r="J4170" s="12">
        <f t="shared" si="7606"/>
        <v>2.8979289058908022</v>
      </c>
      <c r="K4170" s="12">
        <f t="shared" si="7606"/>
        <v>-7.6316330685492539E-2</v>
      </c>
      <c r="L4170" s="4">
        <f t="shared" si="7587"/>
        <v>-6.0804566637286408</v>
      </c>
      <c r="M4170" s="11">
        <f t="shared" si="7588"/>
        <v>2.2819129281963523E-3</v>
      </c>
      <c r="N4170" s="12">
        <f t="shared" si="7589"/>
        <v>5.207126611869651E-6</v>
      </c>
      <c r="O4170" s="12">
        <f t="shared" si="7590"/>
        <v>-1.0390488804670541E-5</v>
      </c>
      <c r="P4170" s="12">
        <f t="shared" si="7582"/>
        <v>0</v>
      </c>
      <c r="Q4170" s="12">
        <f t="shared" si="7583"/>
        <v>-1.0390488804670541E-5</v>
      </c>
      <c r="R4170" s="12">
        <f t="shared" si="7584"/>
        <v>0</v>
      </c>
      <c r="S4170" s="4">
        <f t="shared" si="7591"/>
        <v>0</v>
      </c>
      <c r="T4170" s="15" t="str">
        <f t="shared" si="7592"/>
        <v>OK</v>
      </c>
    </row>
    <row r="4171" spans="1:20" x14ac:dyDescent="0.25">
      <c r="A4171" t="s">
        <v>40</v>
      </c>
      <c r="B4171" t="s">
        <v>33</v>
      </c>
      <c r="C4171" s="4">
        <f t="shared" ref="C4171:G4171" si="7607">C4153</f>
        <v>1</v>
      </c>
      <c r="D4171" s="4">
        <f t="shared" si="7607"/>
        <v>1</v>
      </c>
      <c r="E4171" s="4">
        <f t="shared" si="7607"/>
        <v>1</v>
      </c>
      <c r="F4171" s="4">
        <f t="shared" si="7607"/>
        <v>1</v>
      </c>
      <c r="G4171" s="4">
        <f t="shared" si="7607"/>
        <v>0</v>
      </c>
      <c r="H4171" s="12">
        <f>H4158</f>
        <v>3.1825277578378386</v>
      </c>
      <c r="I4171" s="12">
        <f t="shared" ref="I4171:K4171" si="7608">I4158</f>
        <v>0.3592253479486302</v>
      </c>
      <c r="J4171" s="12">
        <f t="shared" si="7608"/>
        <v>2.8979289058908022</v>
      </c>
      <c r="K4171" s="12">
        <f t="shared" si="7608"/>
        <v>-7.6316330685492539E-2</v>
      </c>
      <c r="L4171" s="4">
        <f t="shared" si="7587"/>
        <v>6.4396820116772711</v>
      </c>
      <c r="M4171" s="11">
        <f t="shared" si="7588"/>
        <v>0.9984056316697304</v>
      </c>
      <c r="N4171" s="12">
        <f t="shared" si="7589"/>
        <v>2.5420103725666789E-6</v>
      </c>
      <c r="O4171" s="12">
        <f t="shared" si="7590"/>
        <v>-5.0759149434668842E-6</v>
      </c>
      <c r="P4171" s="12">
        <f t="shared" si="7582"/>
        <v>-5.0759149434668842E-6</v>
      </c>
      <c r="Q4171" s="12">
        <f t="shared" si="7583"/>
        <v>-5.0759149434668842E-6</v>
      </c>
      <c r="R4171" s="12">
        <f t="shared" si="7584"/>
        <v>0</v>
      </c>
      <c r="S4171" s="4">
        <f t="shared" si="7591"/>
        <v>1</v>
      </c>
      <c r="T4171" s="15" t="str">
        <f t="shared" si="7592"/>
        <v>OK</v>
      </c>
    </row>
    <row r="4172" spans="1:20" x14ac:dyDescent="0.25">
      <c r="M4172" s="5" t="s">
        <v>47</v>
      </c>
      <c r="N4172" s="11">
        <f>AVERAGE(N4162:N4171)</f>
        <v>7.9944168611282489E-4</v>
      </c>
      <c r="O4172"/>
    </row>
    <row r="4173" spans="1:20" x14ac:dyDescent="0.25">
      <c r="H4173" t="s">
        <v>41</v>
      </c>
      <c r="I4173">
        <f>I4155</f>
        <v>3</v>
      </c>
      <c r="M4173"/>
      <c r="N4173" s="5" t="s">
        <v>46</v>
      </c>
      <c r="O4173" s="11">
        <f>AVERAGE(O4162:O4171)</f>
        <v>-7.0046248596654533E-4</v>
      </c>
      <c r="P4173" s="11">
        <f t="shared" ref="P4173:R4173" si="7609">AVERAGE(P4162:P4171)</f>
        <v>3.3312451962823689E-5</v>
      </c>
      <c r="Q4173" s="11">
        <f t="shared" si="7609"/>
        <v>-8.2947727228810939E-4</v>
      </c>
      <c r="R4173" s="11">
        <f t="shared" si="7609"/>
        <v>3.1885264146175192E-5</v>
      </c>
    </row>
    <row r="4174" spans="1:20" x14ac:dyDescent="0.25">
      <c r="M4174"/>
      <c r="N4174"/>
      <c r="O4174"/>
    </row>
    <row r="4175" spans="1:20" x14ac:dyDescent="0.25">
      <c r="M4175"/>
      <c r="N4175"/>
      <c r="O4175"/>
    </row>
    <row r="4176" spans="1:20" x14ac:dyDescent="0.25">
      <c r="H4176" s="13">
        <f>H4158-O4173*$I4173</f>
        <v>3.1846291452957383</v>
      </c>
      <c r="I4176" s="13">
        <f t="shared" ref="I4176" si="7610">I4158-P4173*$I4173</f>
        <v>0.35912541059274172</v>
      </c>
      <c r="J4176" s="13">
        <f t="shared" ref="J4176" si="7611">J4158-Q4173*$I4173</f>
        <v>2.9004173377076667</v>
      </c>
      <c r="K4176" s="13">
        <f t="shared" ref="K4176" si="7612">K4158-R4173*$I4173</f>
        <v>-7.6411986477931071E-2</v>
      </c>
      <c r="M4176"/>
      <c r="N4176"/>
      <c r="O4176"/>
    </row>
    <row r="4177" spans="1:20" x14ac:dyDescent="0.25">
      <c r="H4177" s="36" t="s">
        <v>18</v>
      </c>
      <c r="I4177" s="36"/>
      <c r="J4177" s="36"/>
      <c r="K4177" s="36"/>
      <c r="M4177"/>
      <c r="N4177"/>
      <c r="O4177" s="37" t="s">
        <v>23</v>
      </c>
      <c r="P4177" s="37"/>
      <c r="Q4177" s="37"/>
      <c r="R4177" s="37"/>
    </row>
    <row r="4178" spans="1:20" x14ac:dyDescent="0.25">
      <c r="A4178" s="14" t="s">
        <v>45</v>
      </c>
      <c r="B4178" s="14">
        <f>B4160+1</f>
        <v>232</v>
      </c>
      <c r="H4178" s="8" t="s">
        <v>19</v>
      </c>
      <c r="I4178" s="8" t="s">
        <v>20</v>
      </c>
      <c r="J4178" s="8" t="s">
        <v>22</v>
      </c>
      <c r="K4178" s="8" t="s">
        <v>21</v>
      </c>
      <c r="M4178"/>
      <c r="N4178"/>
      <c r="O4178" s="8" t="s">
        <v>24</v>
      </c>
      <c r="P4178" s="8" t="s">
        <v>25</v>
      </c>
      <c r="Q4178" s="8" t="s">
        <v>26</v>
      </c>
      <c r="R4178" s="8" t="s">
        <v>27</v>
      </c>
    </row>
    <row r="4179" spans="1:20" ht="30" x14ac:dyDescent="0.25">
      <c r="A4179" s="6" t="s">
        <v>44</v>
      </c>
      <c r="B4179" s="6" t="s">
        <v>13</v>
      </c>
      <c r="C4179" s="7" t="s">
        <v>7</v>
      </c>
      <c r="D4179" s="6" t="s">
        <v>14</v>
      </c>
      <c r="E4179" s="6" t="s">
        <v>1</v>
      </c>
      <c r="F4179" s="6" t="s">
        <v>2</v>
      </c>
      <c r="G4179" s="6" t="s">
        <v>15</v>
      </c>
      <c r="H4179" s="9" t="s">
        <v>14</v>
      </c>
      <c r="I4179" s="9" t="s">
        <v>1</v>
      </c>
      <c r="J4179" s="9" t="s">
        <v>2</v>
      </c>
      <c r="K4179" s="9" t="s">
        <v>15</v>
      </c>
      <c r="L4179" s="6" t="s">
        <v>16</v>
      </c>
      <c r="M4179" s="6" t="s">
        <v>17</v>
      </c>
      <c r="N4179" s="6" t="s">
        <v>28</v>
      </c>
      <c r="O4179" s="9" t="s">
        <v>14</v>
      </c>
      <c r="P4179" s="9" t="s">
        <v>1</v>
      </c>
      <c r="Q4179" s="9" t="s">
        <v>2</v>
      </c>
      <c r="R4179" s="9" t="s">
        <v>15</v>
      </c>
      <c r="S4179" s="7" t="s">
        <v>42</v>
      </c>
      <c r="T4179" s="9" t="s">
        <v>43</v>
      </c>
    </row>
    <row r="4180" spans="1:20" x14ac:dyDescent="0.25">
      <c r="A4180" t="s">
        <v>39</v>
      </c>
      <c r="B4180" t="s">
        <v>29</v>
      </c>
      <c r="C4180" s="4">
        <f>C4162</f>
        <v>0</v>
      </c>
      <c r="D4180" s="4">
        <f t="shared" ref="D4180:G4180" si="7613">D4162</f>
        <v>-1</v>
      </c>
      <c r="E4180" s="4">
        <f t="shared" si="7613"/>
        <v>1</v>
      </c>
      <c r="F4180" s="4">
        <f t="shared" si="7613"/>
        <v>0</v>
      </c>
      <c r="G4180" s="4">
        <f t="shared" si="7613"/>
        <v>1</v>
      </c>
      <c r="H4180" s="12">
        <f>H4176</f>
        <v>3.1846291452957383</v>
      </c>
      <c r="I4180" s="12">
        <f t="shared" ref="I4180:K4180" si="7614">I4176</f>
        <v>0.35912541059274172</v>
      </c>
      <c r="J4180" s="12">
        <f t="shared" si="7614"/>
        <v>2.9004173377076667</v>
      </c>
      <c r="K4180" s="12">
        <f t="shared" si="7614"/>
        <v>-7.6411986477931071E-2</v>
      </c>
      <c r="L4180" s="4">
        <f>SUMPRODUCT(D4180:G4180,H4180:K4180)</f>
        <v>-2.9019157211809277</v>
      </c>
      <c r="M4180" s="11">
        <f>1/(1+EXP(-L4180))</f>
        <v>5.2058943351186104E-2</v>
      </c>
      <c r="N4180" s="12">
        <f>(M4180-C4180)^2</f>
        <v>2.7101335828420038E-3</v>
      </c>
      <c r="O4180" s="12">
        <f>2*D4180*$M4180*(1-$M4180)*($M4180-$C4180)</f>
        <v>-5.1380937843573697E-3</v>
      </c>
      <c r="P4180" s="12">
        <f t="shared" ref="P4180:P4189" si="7615">2*E4180*$M4180*(1-$M4180)*($M4180-$C4180)</f>
        <v>5.1380937843573697E-3</v>
      </c>
      <c r="Q4180" s="12">
        <f t="shared" ref="Q4180:Q4189" si="7616">2*F4180*$M4180*(1-$M4180)*($M4180-$C4180)</f>
        <v>0</v>
      </c>
      <c r="R4180" s="12">
        <f t="shared" ref="R4180:R4189" si="7617">2*G4180*$M4180*(1-$M4180)*($M4180-$C4180)</f>
        <v>5.1380937843573697E-3</v>
      </c>
      <c r="S4180" s="4">
        <f>IF(M4180&gt;0.5,1,0)</f>
        <v>0</v>
      </c>
      <c r="T4180" s="15" t="str">
        <f>IF(S4180=C4180,"OK","FAUX")</f>
        <v>OK</v>
      </c>
    </row>
    <row r="4181" spans="1:20" x14ac:dyDescent="0.25">
      <c r="A4181" t="s">
        <v>40</v>
      </c>
      <c r="B4181" t="s">
        <v>34</v>
      </c>
      <c r="C4181" s="4">
        <f t="shared" ref="C4181:G4181" si="7618">C4163</f>
        <v>1</v>
      </c>
      <c r="D4181" s="4">
        <f t="shared" si="7618"/>
        <v>0</v>
      </c>
      <c r="E4181" s="4">
        <f t="shared" si="7618"/>
        <v>1</v>
      </c>
      <c r="F4181" s="4">
        <f t="shared" si="7618"/>
        <v>1</v>
      </c>
      <c r="G4181" s="4">
        <f t="shared" si="7618"/>
        <v>1</v>
      </c>
      <c r="H4181" s="12">
        <f>H4176</f>
        <v>3.1846291452957383</v>
      </c>
      <c r="I4181" s="12">
        <f t="shared" ref="I4181:K4181" si="7619">I4176</f>
        <v>0.35912541059274172</v>
      </c>
      <c r="J4181" s="12">
        <f t="shared" si="7619"/>
        <v>2.9004173377076667</v>
      </c>
      <c r="K4181" s="12">
        <f t="shared" si="7619"/>
        <v>-7.6411986477931071E-2</v>
      </c>
      <c r="L4181" s="4">
        <f t="shared" ref="L4181:L4189" si="7620">SUMPRODUCT(D4181:G4181,H4181:K4181)</f>
        <v>3.1831307618224773</v>
      </c>
      <c r="M4181" s="11">
        <f t="shared" ref="M4181:M4189" si="7621">1/(1+EXP(-L4181))</f>
        <v>0.96019449951891422</v>
      </c>
      <c r="N4181" s="12">
        <f t="shared" ref="N4181:N4189" si="7622">(M4181-C4181)^2</f>
        <v>1.5844778685497199E-3</v>
      </c>
      <c r="O4181" s="12">
        <f t="shared" ref="O4181:O4189" si="7623">2*D4181*$M4181*(1-$M4181)*($M4181-$C4181)</f>
        <v>0</v>
      </c>
      <c r="P4181" s="12">
        <f t="shared" si="7615"/>
        <v>-3.0428138679817886E-3</v>
      </c>
      <c r="Q4181" s="12">
        <f t="shared" si="7616"/>
        <v>-3.0428138679817886E-3</v>
      </c>
      <c r="R4181" s="12">
        <f t="shared" si="7617"/>
        <v>-3.0428138679817886E-3</v>
      </c>
      <c r="S4181" s="4">
        <f t="shared" ref="S4181:S4189" si="7624">IF(M4181&gt;0.5,1,0)</f>
        <v>1</v>
      </c>
      <c r="T4181" s="15" t="str">
        <f t="shared" ref="T4181:T4189" si="7625">IF(S4181=C4181,"OK","FAUX")</f>
        <v>OK</v>
      </c>
    </row>
    <row r="4182" spans="1:20" x14ac:dyDescent="0.25">
      <c r="A4182" t="s">
        <v>39</v>
      </c>
      <c r="B4182" t="s">
        <v>35</v>
      </c>
      <c r="C4182" s="4">
        <f t="shared" ref="C4182:G4182" si="7626">C4164</f>
        <v>0</v>
      </c>
      <c r="D4182" s="4">
        <f t="shared" si="7626"/>
        <v>-1</v>
      </c>
      <c r="E4182" s="4">
        <f t="shared" si="7626"/>
        <v>1</v>
      </c>
      <c r="F4182" s="4">
        <f t="shared" si="7626"/>
        <v>-1</v>
      </c>
      <c r="G4182" s="4">
        <f t="shared" si="7626"/>
        <v>0</v>
      </c>
      <c r="H4182" s="12">
        <f>H4176</f>
        <v>3.1846291452957383</v>
      </c>
      <c r="I4182" s="12">
        <f t="shared" ref="I4182:K4182" si="7627">I4176</f>
        <v>0.35912541059274172</v>
      </c>
      <c r="J4182" s="12">
        <f t="shared" si="7627"/>
        <v>2.9004173377076667</v>
      </c>
      <c r="K4182" s="12">
        <f t="shared" si="7627"/>
        <v>-7.6411986477931071E-2</v>
      </c>
      <c r="L4182" s="4">
        <f t="shared" si="7620"/>
        <v>-5.7259210724106637</v>
      </c>
      <c r="M4182" s="11">
        <f t="shared" si="7621"/>
        <v>3.2497535448407014E-3</v>
      </c>
      <c r="N4182" s="12">
        <f t="shared" si="7622"/>
        <v>1.0560898102204705E-5</v>
      </c>
      <c r="O4182" s="12">
        <f t="shared" si="7623"/>
        <v>-2.1053155572320725E-5</v>
      </c>
      <c r="P4182" s="12">
        <f t="shared" si="7615"/>
        <v>2.1053155572320725E-5</v>
      </c>
      <c r="Q4182" s="12">
        <f t="shared" si="7616"/>
        <v>-2.1053155572320725E-5</v>
      </c>
      <c r="R4182" s="12">
        <f t="shared" si="7617"/>
        <v>0</v>
      </c>
      <c r="S4182" s="4">
        <f t="shared" si="7624"/>
        <v>0</v>
      </c>
      <c r="T4182" s="15" t="str">
        <f t="shared" si="7625"/>
        <v>OK</v>
      </c>
    </row>
    <row r="4183" spans="1:20" x14ac:dyDescent="0.25">
      <c r="A4183" t="s">
        <v>39</v>
      </c>
      <c r="B4183" t="s">
        <v>37</v>
      </c>
      <c r="C4183" s="4">
        <f t="shared" ref="C4183:G4183" si="7628">C4165</f>
        <v>0</v>
      </c>
      <c r="D4183" s="4">
        <f t="shared" si="7628"/>
        <v>-1</v>
      </c>
      <c r="E4183" s="4">
        <f t="shared" si="7628"/>
        <v>0</v>
      </c>
      <c r="F4183" s="4">
        <f t="shared" si="7628"/>
        <v>-1</v>
      </c>
      <c r="G4183" s="4">
        <f t="shared" si="7628"/>
        <v>1</v>
      </c>
      <c r="H4183" s="12">
        <f>H4176</f>
        <v>3.1846291452957383</v>
      </c>
      <c r="I4183" s="12">
        <f t="shared" ref="I4183:K4183" si="7629">I4176</f>
        <v>0.35912541059274172</v>
      </c>
      <c r="J4183" s="12">
        <f t="shared" si="7629"/>
        <v>2.9004173377076667</v>
      </c>
      <c r="K4183" s="12">
        <f t="shared" si="7629"/>
        <v>-7.6411986477931071E-2</v>
      </c>
      <c r="L4183" s="4">
        <f t="shared" si="7620"/>
        <v>-6.1614584694813352</v>
      </c>
      <c r="M4183" s="11">
        <f t="shared" si="7621"/>
        <v>2.1047356048042561E-3</v>
      </c>
      <c r="N4183" s="12">
        <f t="shared" si="7622"/>
        <v>4.429911966130738E-6</v>
      </c>
      <c r="O4183" s="12">
        <f t="shared" si="7623"/>
        <v>-8.8411763453789467E-6</v>
      </c>
      <c r="P4183" s="12">
        <f t="shared" si="7615"/>
        <v>0</v>
      </c>
      <c r="Q4183" s="12">
        <f t="shared" si="7616"/>
        <v>-8.8411763453789467E-6</v>
      </c>
      <c r="R4183" s="12">
        <f t="shared" si="7617"/>
        <v>8.8411763453789467E-6</v>
      </c>
      <c r="S4183" s="4">
        <f t="shared" si="7624"/>
        <v>0</v>
      </c>
      <c r="T4183" s="15" t="str">
        <f t="shared" si="7625"/>
        <v>OK</v>
      </c>
    </row>
    <row r="4184" spans="1:20" x14ac:dyDescent="0.25">
      <c r="A4184" t="s">
        <v>40</v>
      </c>
      <c r="B4184" t="s">
        <v>32</v>
      </c>
      <c r="C4184" s="4">
        <f t="shared" ref="C4184:G4184" si="7630">C4166</f>
        <v>1</v>
      </c>
      <c r="D4184" s="4">
        <f t="shared" si="7630"/>
        <v>1</v>
      </c>
      <c r="E4184" s="4">
        <f t="shared" si="7630"/>
        <v>1</v>
      </c>
      <c r="F4184" s="4">
        <f t="shared" si="7630"/>
        <v>0</v>
      </c>
      <c r="G4184" s="4">
        <f t="shared" si="7630"/>
        <v>1</v>
      </c>
      <c r="H4184" s="12">
        <f>H4176</f>
        <v>3.1846291452957383</v>
      </c>
      <c r="I4184" s="12">
        <f t="shared" ref="I4184:K4184" si="7631">I4176</f>
        <v>0.35912541059274172</v>
      </c>
      <c r="J4184" s="12">
        <f t="shared" si="7631"/>
        <v>2.9004173377076667</v>
      </c>
      <c r="K4184" s="12">
        <f t="shared" si="7631"/>
        <v>-7.6411986477931071E-2</v>
      </c>
      <c r="L4184" s="4">
        <f t="shared" si="7620"/>
        <v>3.4673425694105489</v>
      </c>
      <c r="M4184" s="11">
        <f t="shared" si="7621"/>
        <v>0.96974414559308808</v>
      </c>
      <c r="N4184" s="12">
        <f t="shared" si="7622"/>
        <v>9.1541672589225142E-4</v>
      </c>
      <c r="O4184" s="12">
        <f t="shared" si="7623"/>
        <v>-1.775440021424007E-3</v>
      </c>
      <c r="P4184" s="12">
        <f t="shared" si="7615"/>
        <v>-1.775440021424007E-3</v>
      </c>
      <c r="Q4184" s="12">
        <f t="shared" si="7616"/>
        <v>0</v>
      </c>
      <c r="R4184" s="12">
        <f t="shared" si="7617"/>
        <v>-1.775440021424007E-3</v>
      </c>
      <c r="S4184" s="4">
        <f t="shared" si="7624"/>
        <v>1</v>
      </c>
      <c r="T4184" s="15" t="str">
        <f t="shared" si="7625"/>
        <v>OK</v>
      </c>
    </row>
    <row r="4185" spans="1:20" x14ac:dyDescent="0.25">
      <c r="A4185" t="s">
        <v>40</v>
      </c>
      <c r="B4185" t="s">
        <v>38</v>
      </c>
      <c r="C4185" s="4">
        <f t="shared" ref="C4185:G4185" si="7632">C4167</f>
        <v>1</v>
      </c>
      <c r="D4185" s="4">
        <f t="shared" si="7632"/>
        <v>1</v>
      </c>
      <c r="E4185" s="4">
        <f t="shared" si="7632"/>
        <v>1</v>
      </c>
      <c r="F4185" s="4">
        <f t="shared" si="7632"/>
        <v>1</v>
      </c>
      <c r="G4185" s="4">
        <f t="shared" si="7632"/>
        <v>0</v>
      </c>
      <c r="H4185" s="12">
        <f>H4176</f>
        <v>3.1846291452957383</v>
      </c>
      <c r="I4185" s="12">
        <f t="shared" ref="I4185:K4185" si="7633">I4176</f>
        <v>0.35912541059274172</v>
      </c>
      <c r="J4185" s="12">
        <f t="shared" si="7633"/>
        <v>2.9004173377076667</v>
      </c>
      <c r="K4185" s="12">
        <f t="shared" si="7633"/>
        <v>-7.6411986477931071E-2</v>
      </c>
      <c r="L4185" s="4">
        <f t="shared" si="7620"/>
        <v>6.4441718935961472</v>
      </c>
      <c r="M4185" s="11">
        <f t="shared" si="7621"/>
        <v>0.99841276281201741</v>
      </c>
      <c r="N4185" s="12">
        <f t="shared" si="7622"/>
        <v>2.5193218909148893E-6</v>
      </c>
      <c r="O4185" s="12">
        <f t="shared" si="7623"/>
        <v>-5.0306462590422618E-6</v>
      </c>
      <c r="P4185" s="12">
        <f t="shared" si="7615"/>
        <v>-5.0306462590422618E-6</v>
      </c>
      <c r="Q4185" s="12">
        <f t="shared" si="7616"/>
        <v>-5.0306462590422618E-6</v>
      </c>
      <c r="R4185" s="12">
        <f t="shared" si="7617"/>
        <v>0</v>
      </c>
      <c r="S4185" s="4">
        <f t="shared" si="7624"/>
        <v>1</v>
      </c>
      <c r="T4185" s="15" t="str">
        <f t="shared" si="7625"/>
        <v>OK</v>
      </c>
    </row>
    <row r="4186" spans="1:20" x14ac:dyDescent="0.25">
      <c r="A4186" t="s">
        <v>39</v>
      </c>
      <c r="B4186" t="s">
        <v>31</v>
      </c>
      <c r="C4186" s="4">
        <f t="shared" ref="C4186:G4186" si="7634">C4168</f>
        <v>0</v>
      </c>
      <c r="D4186" s="4">
        <f t="shared" si="7634"/>
        <v>0</v>
      </c>
      <c r="E4186" s="4">
        <f t="shared" si="7634"/>
        <v>0</v>
      </c>
      <c r="F4186" s="4">
        <f t="shared" si="7634"/>
        <v>-1</v>
      </c>
      <c r="G4186" s="4">
        <f t="shared" si="7634"/>
        <v>0</v>
      </c>
      <c r="H4186" s="12">
        <f>H4176</f>
        <v>3.1846291452957383</v>
      </c>
      <c r="I4186" s="12">
        <f t="shared" ref="I4186:K4186" si="7635">I4176</f>
        <v>0.35912541059274172</v>
      </c>
      <c r="J4186" s="12">
        <f t="shared" si="7635"/>
        <v>2.9004173377076667</v>
      </c>
      <c r="K4186" s="12">
        <f t="shared" si="7635"/>
        <v>-7.6411986477931071E-2</v>
      </c>
      <c r="L4186" s="4">
        <f t="shared" si="7620"/>
        <v>-2.9004173377076667</v>
      </c>
      <c r="M4186" s="11">
        <f t="shared" si="7621"/>
        <v>5.2132936441559856E-2</v>
      </c>
      <c r="N4186" s="12">
        <f t="shared" si="7622"/>
        <v>2.7178430620197198E-3</v>
      </c>
      <c r="O4186" s="12">
        <f t="shared" si="7623"/>
        <v>0</v>
      </c>
      <c r="P4186" s="12">
        <f t="shared" si="7615"/>
        <v>0</v>
      </c>
      <c r="Q4186" s="12">
        <f t="shared" si="7616"/>
        <v>-5.1523078448186222E-3</v>
      </c>
      <c r="R4186" s="12">
        <f t="shared" si="7617"/>
        <v>0</v>
      </c>
      <c r="S4186" s="4">
        <f t="shared" si="7624"/>
        <v>0</v>
      </c>
      <c r="T4186" s="15" t="str">
        <f t="shared" si="7625"/>
        <v>OK</v>
      </c>
    </row>
    <row r="4187" spans="1:20" x14ac:dyDescent="0.25">
      <c r="A4187" t="s">
        <v>40</v>
      </c>
      <c r="B4187" t="s">
        <v>30</v>
      </c>
      <c r="C4187" s="4">
        <f t="shared" ref="C4187:G4187" si="7636">C4169</f>
        <v>1</v>
      </c>
      <c r="D4187" s="4">
        <f t="shared" si="7636"/>
        <v>1</v>
      </c>
      <c r="E4187" s="4">
        <f t="shared" si="7636"/>
        <v>0</v>
      </c>
      <c r="F4187" s="4">
        <f t="shared" si="7636"/>
        <v>1</v>
      </c>
      <c r="G4187" s="4">
        <f t="shared" si="7636"/>
        <v>1</v>
      </c>
      <c r="H4187" s="12">
        <f>H4176</f>
        <v>3.1846291452957383</v>
      </c>
      <c r="I4187" s="12">
        <f t="shared" ref="I4187:K4187" si="7637">I4176</f>
        <v>0.35912541059274172</v>
      </c>
      <c r="J4187" s="12">
        <f t="shared" si="7637"/>
        <v>2.9004173377076667</v>
      </c>
      <c r="K4187" s="12">
        <f t="shared" si="7637"/>
        <v>-7.6411986477931071E-2</v>
      </c>
      <c r="L4187" s="4">
        <f t="shared" si="7620"/>
        <v>6.0086344965254739</v>
      </c>
      <c r="M4187" s="11">
        <f t="shared" si="7621"/>
        <v>0.99754858267940516</v>
      </c>
      <c r="N4187" s="12">
        <f t="shared" si="7622"/>
        <v>6.0094468797123834E-6</v>
      </c>
      <c r="O4187" s="12">
        <f t="shared" si="7623"/>
        <v>-1.1989430435088524E-5</v>
      </c>
      <c r="P4187" s="12">
        <f t="shared" si="7615"/>
        <v>0</v>
      </c>
      <c r="Q4187" s="12">
        <f t="shared" si="7616"/>
        <v>-1.1989430435088524E-5</v>
      </c>
      <c r="R4187" s="12">
        <f t="shared" si="7617"/>
        <v>-1.1989430435088524E-5</v>
      </c>
      <c r="S4187" s="4">
        <f t="shared" si="7624"/>
        <v>1</v>
      </c>
      <c r="T4187" s="15" t="str">
        <f t="shared" si="7625"/>
        <v>OK</v>
      </c>
    </row>
    <row r="4188" spans="1:20" x14ac:dyDescent="0.25">
      <c r="A4188" t="s">
        <v>39</v>
      </c>
      <c r="B4188" t="s">
        <v>36</v>
      </c>
      <c r="C4188" s="4">
        <f t="shared" ref="C4188:G4188" si="7638">C4170</f>
        <v>0</v>
      </c>
      <c r="D4188" s="4">
        <f t="shared" si="7638"/>
        <v>-1</v>
      </c>
      <c r="E4188" s="4">
        <f t="shared" si="7638"/>
        <v>0</v>
      </c>
      <c r="F4188" s="4">
        <f t="shared" si="7638"/>
        <v>-1</v>
      </c>
      <c r="G4188" s="4">
        <f t="shared" si="7638"/>
        <v>0</v>
      </c>
      <c r="H4188" s="12">
        <f>H4176</f>
        <v>3.1846291452957383</v>
      </c>
      <c r="I4188" s="12">
        <f t="shared" ref="I4188:K4188" si="7639">I4176</f>
        <v>0.35912541059274172</v>
      </c>
      <c r="J4188" s="12">
        <f t="shared" si="7639"/>
        <v>2.9004173377076667</v>
      </c>
      <c r="K4188" s="12">
        <f t="shared" si="7639"/>
        <v>-7.6411986477931071E-2</v>
      </c>
      <c r="L4188" s="4">
        <f t="shared" si="7620"/>
        <v>-6.0850464830034046</v>
      </c>
      <c r="M4188" s="11">
        <f t="shared" si="7621"/>
        <v>2.2714870954765182E-3</v>
      </c>
      <c r="N4188" s="12">
        <f t="shared" si="7622"/>
        <v>5.1596536249163484E-6</v>
      </c>
      <c r="O4188" s="12">
        <f t="shared" si="7623"/>
        <v>-1.0295867076580444E-5</v>
      </c>
      <c r="P4188" s="12">
        <f t="shared" si="7615"/>
        <v>0</v>
      </c>
      <c r="Q4188" s="12">
        <f t="shared" si="7616"/>
        <v>-1.0295867076580444E-5</v>
      </c>
      <c r="R4188" s="12">
        <f t="shared" si="7617"/>
        <v>0</v>
      </c>
      <c r="S4188" s="4">
        <f t="shared" si="7624"/>
        <v>0</v>
      </c>
      <c r="T4188" s="15" t="str">
        <f t="shared" si="7625"/>
        <v>OK</v>
      </c>
    </row>
    <row r="4189" spans="1:20" x14ac:dyDescent="0.25">
      <c r="A4189" t="s">
        <v>40</v>
      </c>
      <c r="B4189" t="s">
        <v>33</v>
      </c>
      <c r="C4189" s="4">
        <f t="shared" ref="C4189:G4189" si="7640">C4171</f>
        <v>1</v>
      </c>
      <c r="D4189" s="4">
        <f t="shared" si="7640"/>
        <v>1</v>
      </c>
      <c r="E4189" s="4">
        <f t="shared" si="7640"/>
        <v>1</v>
      </c>
      <c r="F4189" s="4">
        <f t="shared" si="7640"/>
        <v>1</v>
      </c>
      <c r="G4189" s="4">
        <f t="shared" si="7640"/>
        <v>0</v>
      </c>
      <c r="H4189" s="12">
        <f>H4176</f>
        <v>3.1846291452957383</v>
      </c>
      <c r="I4189" s="12">
        <f t="shared" ref="I4189:K4189" si="7641">I4176</f>
        <v>0.35912541059274172</v>
      </c>
      <c r="J4189" s="12">
        <f t="shared" si="7641"/>
        <v>2.9004173377076667</v>
      </c>
      <c r="K4189" s="12">
        <f t="shared" si="7641"/>
        <v>-7.6411986477931071E-2</v>
      </c>
      <c r="L4189" s="4">
        <f t="shared" si="7620"/>
        <v>6.4441718935961472</v>
      </c>
      <c r="M4189" s="11">
        <f t="shared" si="7621"/>
        <v>0.99841276281201741</v>
      </c>
      <c r="N4189" s="12">
        <f t="shared" si="7622"/>
        <v>2.5193218909148893E-6</v>
      </c>
      <c r="O4189" s="12">
        <f t="shared" si="7623"/>
        <v>-5.0306462590422618E-6</v>
      </c>
      <c r="P4189" s="12">
        <f t="shared" si="7615"/>
        <v>-5.0306462590422618E-6</v>
      </c>
      <c r="Q4189" s="12">
        <f t="shared" si="7616"/>
        <v>-5.0306462590422618E-6</v>
      </c>
      <c r="R4189" s="12">
        <f t="shared" si="7617"/>
        <v>0</v>
      </c>
      <c r="S4189" s="4">
        <f t="shared" si="7624"/>
        <v>1</v>
      </c>
      <c r="T4189" s="15" t="str">
        <f t="shared" si="7625"/>
        <v>OK</v>
      </c>
    </row>
    <row r="4190" spans="1:20" x14ac:dyDescent="0.25">
      <c r="M4190" s="5" t="s">
        <v>47</v>
      </c>
      <c r="N4190" s="11">
        <f>AVERAGE(N4180:N4189)</f>
        <v>7.9590697936584871E-4</v>
      </c>
      <c r="O4190"/>
    </row>
    <row r="4191" spans="1:20" x14ac:dyDescent="0.25">
      <c r="H4191" t="s">
        <v>41</v>
      </c>
      <c r="I4191">
        <f>I4173</f>
        <v>3</v>
      </c>
      <c r="M4191"/>
      <c r="N4191" s="5" t="s">
        <v>46</v>
      </c>
      <c r="O4191" s="11">
        <f>AVERAGE(O4180:O4189)</f>
        <v>-6.9757747277288302E-4</v>
      </c>
      <c r="P4191" s="11">
        <f t="shared" ref="P4191:R4191" si="7642">AVERAGE(P4180:P4189)</f>
        <v>3.308317580058103E-5</v>
      </c>
      <c r="Q4191" s="11">
        <f t="shared" si="7642"/>
        <v>-8.2573626347478657E-4</v>
      </c>
      <c r="R4191" s="11">
        <f t="shared" si="7642"/>
        <v>3.1669164086186476E-5</v>
      </c>
    </row>
    <row r="4192" spans="1:20" x14ac:dyDescent="0.25">
      <c r="M4192"/>
      <c r="N4192"/>
      <c r="O4192"/>
    </row>
    <row r="4193" spans="1:20" x14ac:dyDescent="0.25">
      <c r="M4193"/>
      <c r="N4193"/>
      <c r="O4193"/>
    </row>
    <row r="4194" spans="1:20" x14ac:dyDescent="0.25">
      <c r="H4194" s="13">
        <f>H4176-O4191*$I4191</f>
        <v>3.1867218777140569</v>
      </c>
      <c r="I4194" s="13">
        <f t="shared" ref="I4194" si="7643">I4176-P4191*$I4191</f>
        <v>0.35902616106533997</v>
      </c>
      <c r="J4194" s="13">
        <f t="shared" ref="J4194" si="7644">J4176-Q4191*$I4191</f>
        <v>2.9028945464980911</v>
      </c>
      <c r="K4194" s="13">
        <f t="shared" ref="K4194" si="7645">K4176-R4191*$I4191</f>
        <v>-7.6506993970189632E-2</v>
      </c>
      <c r="M4194"/>
      <c r="N4194"/>
      <c r="O4194"/>
    </row>
    <row r="4195" spans="1:20" x14ac:dyDescent="0.25">
      <c r="H4195" s="36" t="s">
        <v>18</v>
      </c>
      <c r="I4195" s="36"/>
      <c r="J4195" s="36"/>
      <c r="K4195" s="36"/>
      <c r="M4195"/>
      <c r="N4195"/>
      <c r="O4195" s="37" t="s">
        <v>23</v>
      </c>
      <c r="P4195" s="37"/>
      <c r="Q4195" s="37"/>
      <c r="R4195" s="37"/>
    </row>
    <row r="4196" spans="1:20" x14ac:dyDescent="0.25">
      <c r="A4196" s="14" t="s">
        <v>45</v>
      </c>
      <c r="B4196" s="14">
        <f>B4178+1</f>
        <v>233</v>
      </c>
      <c r="H4196" s="8" t="s">
        <v>19</v>
      </c>
      <c r="I4196" s="8" t="s">
        <v>20</v>
      </c>
      <c r="J4196" s="8" t="s">
        <v>22</v>
      </c>
      <c r="K4196" s="8" t="s">
        <v>21</v>
      </c>
      <c r="M4196"/>
      <c r="N4196"/>
      <c r="O4196" s="8" t="s">
        <v>24</v>
      </c>
      <c r="P4196" s="8" t="s">
        <v>25</v>
      </c>
      <c r="Q4196" s="8" t="s">
        <v>26</v>
      </c>
      <c r="R4196" s="8" t="s">
        <v>27</v>
      </c>
    </row>
    <row r="4197" spans="1:20" ht="30" x14ac:dyDescent="0.25">
      <c r="A4197" s="6" t="s">
        <v>44</v>
      </c>
      <c r="B4197" s="6" t="s">
        <v>13</v>
      </c>
      <c r="C4197" s="7" t="s">
        <v>7</v>
      </c>
      <c r="D4197" s="6" t="s">
        <v>14</v>
      </c>
      <c r="E4197" s="6" t="s">
        <v>1</v>
      </c>
      <c r="F4197" s="6" t="s">
        <v>2</v>
      </c>
      <c r="G4197" s="6" t="s">
        <v>15</v>
      </c>
      <c r="H4197" s="9" t="s">
        <v>14</v>
      </c>
      <c r="I4197" s="9" t="s">
        <v>1</v>
      </c>
      <c r="J4197" s="9" t="s">
        <v>2</v>
      </c>
      <c r="K4197" s="9" t="s">
        <v>15</v>
      </c>
      <c r="L4197" s="6" t="s">
        <v>16</v>
      </c>
      <c r="M4197" s="6" t="s">
        <v>17</v>
      </c>
      <c r="N4197" s="6" t="s">
        <v>28</v>
      </c>
      <c r="O4197" s="9" t="s">
        <v>14</v>
      </c>
      <c r="P4197" s="9" t="s">
        <v>1</v>
      </c>
      <c r="Q4197" s="9" t="s">
        <v>2</v>
      </c>
      <c r="R4197" s="9" t="s">
        <v>15</v>
      </c>
      <c r="S4197" s="7" t="s">
        <v>42</v>
      </c>
      <c r="T4197" s="9" t="s">
        <v>43</v>
      </c>
    </row>
    <row r="4198" spans="1:20" x14ac:dyDescent="0.25">
      <c r="A4198" t="s">
        <v>39</v>
      </c>
      <c r="B4198" t="s">
        <v>29</v>
      </c>
      <c r="C4198" s="4">
        <f>C4180</f>
        <v>0</v>
      </c>
      <c r="D4198" s="4">
        <f t="shared" ref="D4198:G4198" si="7646">D4180</f>
        <v>-1</v>
      </c>
      <c r="E4198" s="4">
        <f t="shared" si="7646"/>
        <v>1</v>
      </c>
      <c r="F4198" s="4">
        <f t="shared" si="7646"/>
        <v>0</v>
      </c>
      <c r="G4198" s="4">
        <f t="shared" si="7646"/>
        <v>1</v>
      </c>
      <c r="H4198" s="12">
        <f>H4194</f>
        <v>3.1867218777140569</v>
      </c>
      <c r="I4198" s="12">
        <f t="shared" ref="I4198:K4198" si="7647">I4194</f>
        <v>0.35902616106533997</v>
      </c>
      <c r="J4198" s="12">
        <f t="shared" si="7647"/>
        <v>2.9028945464980911</v>
      </c>
      <c r="K4198" s="12">
        <f t="shared" si="7647"/>
        <v>-7.6506993970189632E-2</v>
      </c>
      <c r="L4198" s="4">
        <f>SUMPRODUCT(D4198:G4198,H4198:K4198)</f>
        <v>-2.9042027106189066</v>
      </c>
      <c r="M4198" s="11">
        <f>1/(1+EXP(-L4198))</f>
        <v>5.1946198693348718E-2</v>
      </c>
      <c r="N4198" s="12">
        <f>(M4198-C4198)^2</f>
        <v>2.6984075586888642E-3</v>
      </c>
      <c r="O4198" s="12">
        <f>2*D4198*$M4198*(1-$M4198)*($M4198-$C4198)</f>
        <v>-5.1164710869791566E-3</v>
      </c>
      <c r="P4198" s="12">
        <f t="shared" ref="P4198:P4207" si="7648">2*E4198*$M4198*(1-$M4198)*($M4198-$C4198)</f>
        <v>5.1164710869791566E-3</v>
      </c>
      <c r="Q4198" s="12">
        <f t="shared" ref="Q4198:Q4207" si="7649">2*F4198*$M4198*(1-$M4198)*($M4198-$C4198)</f>
        <v>0</v>
      </c>
      <c r="R4198" s="12">
        <f t="shared" ref="R4198:R4207" si="7650">2*G4198*$M4198*(1-$M4198)*($M4198-$C4198)</f>
        <v>5.1164710869791566E-3</v>
      </c>
      <c r="S4198" s="4">
        <f>IF(M4198&gt;0.5,1,0)</f>
        <v>0</v>
      </c>
      <c r="T4198" s="15" t="str">
        <f>IF(S4198=C4198,"OK","FAUX")</f>
        <v>OK</v>
      </c>
    </row>
    <row r="4199" spans="1:20" x14ac:dyDescent="0.25">
      <c r="A4199" t="s">
        <v>40</v>
      </c>
      <c r="B4199" t="s">
        <v>34</v>
      </c>
      <c r="C4199" s="4">
        <f t="shared" ref="C4199:G4199" si="7651">C4181</f>
        <v>1</v>
      </c>
      <c r="D4199" s="4">
        <f t="shared" si="7651"/>
        <v>0</v>
      </c>
      <c r="E4199" s="4">
        <f t="shared" si="7651"/>
        <v>1</v>
      </c>
      <c r="F4199" s="4">
        <f t="shared" si="7651"/>
        <v>1</v>
      </c>
      <c r="G4199" s="4">
        <f t="shared" si="7651"/>
        <v>1</v>
      </c>
      <c r="H4199" s="12">
        <f>H4194</f>
        <v>3.1867218777140569</v>
      </c>
      <c r="I4199" s="12">
        <f t="shared" ref="I4199:K4199" si="7652">I4194</f>
        <v>0.35902616106533997</v>
      </c>
      <c r="J4199" s="12">
        <f t="shared" si="7652"/>
        <v>2.9028945464980911</v>
      </c>
      <c r="K4199" s="12">
        <f t="shared" si="7652"/>
        <v>-7.6506993970189632E-2</v>
      </c>
      <c r="L4199" s="4">
        <f t="shared" ref="L4199:L4207" si="7653">SUMPRODUCT(D4199:G4199,H4199:K4199)</f>
        <v>3.1854137135932414</v>
      </c>
      <c r="M4199" s="11">
        <f t="shared" ref="M4199:M4207" si="7654">1/(1+EXP(-L4199))</f>
        <v>0.96028166465645559</v>
      </c>
      <c r="N4199" s="12">
        <f t="shared" ref="N4199:N4207" si="7655">(M4199-C4199)^2</f>
        <v>1.5775461624622489E-3</v>
      </c>
      <c r="O4199" s="12">
        <f t="shared" ref="O4199:O4207" si="7656">2*D4199*$M4199*(1-$M4199)*($M4199-$C4199)</f>
        <v>0</v>
      </c>
      <c r="P4199" s="12">
        <f t="shared" si="7648"/>
        <v>-3.0297773099233032E-3</v>
      </c>
      <c r="Q4199" s="12">
        <f t="shared" si="7649"/>
        <v>-3.0297773099233032E-3</v>
      </c>
      <c r="R4199" s="12">
        <f t="shared" si="7650"/>
        <v>-3.0297773099233032E-3</v>
      </c>
      <c r="S4199" s="4">
        <f t="shared" ref="S4199:S4207" si="7657">IF(M4199&gt;0.5,1,0)</f>
        <v>1</v>
      </c>
      <c r="T4199" s="15" t="str">
        <f t="shared" ref="T4199:T4207" si="7658">IF(S4199=C4199,"OK","FAUX")</f>
        <v>OK</v>
      </c>
    </row>
    <row r="4200" spans="1:20" x14ac:dyDescent="0.25">
      <c r="A4200" t="s">
        <v>39</v>
      </c>
      <c r="B4200" t="s">
        <v>35</v>
      </c>
      <c r="C4200" s="4">
        <f t="shared" ref="C4200:G4200" si="7659">C4182</f>
        <v>0</v>
      </c>
      <c r="D4200" s="4">
        <f t="shared" si="7659"/>
        <v>-1</v>
      </c>
      <c r="E4200" s="4">
        <f t="shared" si="7659"/>
        <v>1</v>
      </c>
      <c r="F4200" s="4">
        <f t="shared" si="7659"/>
        <v>-1</v>
      </c>
      <c r="G4200" s="4">
        <f t="shared" si="7659"/>
        <v>0</v>
      </c>
      <c r="H4200" s="12">
        <f>H4194</f>
        <v>3.1867218777140569</v>
      </c>
      <c r="I4200" s="12">
        <f t="shared" ref="I4200:K4200" si="7660">I4194</f>
        <v>0.35902616106533997</v>
      </c>
      <c r="J4200" s="12">
        <f t="shared" si="7660"/>
        <v>2.9028945464980911</v>
      </c>
      <c r="K4200" s="12">
        <f t="shared" si="7660"/>
        <v>-7.6506993970189632E-2</v>
      </c>
      <c r="L4200" s="4">
        <f t="shared" si="7653"/>
        <v>-5.7305902631468086</v>
      </c>
      <c r="M4200" s="11">
        <f t="shared" si="7654"/>
        <v>3.2346641625958642E-3</v>
      </c>
      <c r="N4200" s="12">
        <f t="shared" si="7655"/>
        <v>1.0463052244782003E-5</v>
      </c>
      <c r="O4200" s="12">
        <f t="shared" si="7656"/>
        <v>-2.085841556930888E-5</v>
      </c>
      <c r="P4200" s="12">
        <f t="shared" si="7648"/>
        <v>2.085841556930888E-5</v>
      </c>
      <c r="Q4200" s="12">
        <f t="shared" si="7649"/>
        <v>-2.085841556930888E-5</v>
      </c>
      <c r="R4200" s="12">
        <f t="shared" si="7650"/>
        <v>0</v>
      </c>
      <c r="S4200" s="4">
        <f t="shared" si="7657"/>
        <v>0</v>
      </c>
      <c r="T4200" s="15" t="str">
        <f t="shared" si="7658"/>
        <v>OK</v>
      </c>
    </row>
    <row r="4201" spans="1:20" x14ac:dyDescent="0.25">
      <c r="A4201" t="s">
        <v>39</v>
      </c>
      <c r="B4201" t="s">
        <v>37</v>
      </c>
      <c r="C4201" s="4">
        <f t="shared" ref="C4201:G4201" si="7661">C4183</f>
        <v>0</v>
      </c>
      <c r="D4201" s="4">
        <f t="shared" si="7661"/>
        <v>-1</v>
      </c>
      <c r="E4201" s="4">
        <f t="shared" si="7661"/>
        <v>0</v>
      </c>
      <c r="F4201" s="4">
        <f t="shared" si="7661"/>
        <v>-1</v>
      </c>
      <c r="G4201" s="4">
        <f t="shared" si="7661"/>
        <v>1</v>
      </c>
      <c r="H4201" s="12">
        <f>H4194</f>
        <v>3.1867218777140569</v>
      </c>
      <c r="I4201" s="12">
        <f t="shared" ref="I4201:K4201" si="7662">I4194</f>
        <v>0.35902616106533997</v>
      </c>
      <c r="J4201" s="12">
        <f t="shared" si="7662"/>
        <v>2.9028945464980911</v>
      </c>
      <c r="K4201" s="12">
        <f t="shared" si="7662"/>
        <v>-7.6506993970189632E-2</v>
      </c>
      <c r="L4201" s="4">
        <f t="shared" si="7653"/>
        <v>-6.1661234181823374</v>
      </c>
      <c r="M4201" s="11">
        <f t="shared" si="7654"/>
        <v>2.094960508402674E-3</v>
      </c>
      <c r="N4201" s="12">
        <f t="shared" si="7655"/>
        <v>4.3888595317667904E-6</v>
      </c>
      <c r="O4201" s="12">
        <f t="shared" si="7656"/>
        <v>-8.7593300887416256E-6</v>
      </c>
      <c r="P4201" s="12">
        <f t="shared" si="7648"/>
        <v>0</v>
      </c>
      <c r="Q4201" s="12">
        <f t="shared" si="7649"/>
        <v>-8.7593300887416256E-6</v>
      </c>
      <c r="R4201" s="12">
        <f t="shared" si="7650"/>
        <v>8.7593300887416256E-6</v>
      </c>
      <c r="S4201" s="4">
        <f t="shared" si="7657"/>
        <v>0</v>
      </c>
      <c r="T4201" s="15" t="str">
        <f t="shared" si="7658"/>
        <v>OK</v>
      </c>
    </row>
    <row r="4202" spans="1:20" x14ac:dyDescent="0.25">
      <c r="A4202" t="s">
        <v>40</v>
      </c>
      <c r="B4202" t="s">
        <v>32</v>
      </c>
      <c r="C4202" s="4">
        <f t="shared" ref="C4202:G4202" si="7663">C4184</f>
        <v>1</v>
      </c>
      <c r="D4202" s="4">
        <f t="shared" si="7663"/>
        <v>1</v>
      </c>
      <c r="E4202" s="4">
        <f t="shared" si="7663"/>
        <v>1</v>
      </c>
      <c r="F4202" s="4">
        <f t="shared" si="7663"/>
        <v>0</v>
      </c>
      <c r="G4202" s="4">
        <f t="shared" si="7663"/>
        <v>1</v>
      </c>
      <c r="H4202" s="12">
        <f>H4194</f>
        <v>3.1867218777140569</v>
      </c>
      <c r="I4202" s="12">
        <f t="shared" ref="I4202:K4202" si="7664">I4194</f>
        <v>0.35902616106533997</v>
      </c>
      <c r="J4202" s="12">
        <f t="shared" si="7664"/>
        <v>2.9028945464980911</v>
      </c>
      <c r="K4202" s="12">
        <f t="shared" si="7664"/>
        <v>-7.6506993970189632E-2</v>
      </c>
      <c r="L4202" s="4">
        <f t="shared" si="7653"/>
        <v>3.4692410448092073</v>
      </c>
      <c r="M4202" s="11">
        <f t="shared" si="7654"/>
        <v>0.96979979804476757</v>
      </c>
      <c r="N4202" s="12">
        <f t="shared" si="7655"/>
        <v>9.1205219813682477E-4</v>
      </c>
      <c r="O4202" s="12">
        <f t="shared" si="7656"/>
        <v>-1.7690160751187578E-3</v>
      </c>
      <c r="P4202" s="12">
        <f t="shared" si="7648"/>
        <v>-1.7690160751187578E-3</v>
      </c>
      <c r="Q4202" s="12">
        <f t="shared" si="7649"/>
        <v>0</v>
      </c>
      <c r="R4202" s="12">
        <f t="shared" si="7650"/>
        <v>-1.7690160751187578E-3</v>
      </c>
      <c r="S4202" s="4">
        <f t="shared" si="7657"/>
        <v>1</v>
      </c>
      <c r="T4202" s="15" t="str">
        <f t="shared" si="7658"/>
        <v>OK</v>
      </c>
    </row>
    <row r="4203" spans="1:20" x14ac:dyDescent="0.25">
      <c r="A4203" t="s">
        <v>40</v>
      </c>
      <c r="B4203" t="s">
        <v>38</v>
      </c>
      <c r="C4203" s="4">
        <f t="shared" ref="C4203:G4203" si="7665">C4185</f>
        <v>1</v>
      </c>
      <c r="D4203" s="4">
        <f t="shared" si="7665"/>
        <v>1</v>
      </c>
      <c r="E4203" s="4">
        <f t="shared" si="7665"/>
        <v>1</v>
      </c>
      <c r="F4203" s="4">
        <f t="shared" si="7665"/>
        <v>1</v>
      </c>
      <c r="G4203" s="4">
        <f t="shared" si="7665"/>
        <v>0</v>
      </c>
      <c r="H4203" s="12">
        <f>H4194</f>
        <v>3.1867218777140569</v>
      </c>
      <c r="I4203" s="12">
        <f t="shared" ref="I4203:K4203" si="7666">I4194</f>
        <v>0.35902616106533997</v>
      </c>
      <c r="J4203" s="12">
        <f t="shared" si="7666"/>
        <v>2.9028945464980911</v>
      </c>
      <c r="K4203" s="12">
        <f t="shared" si="7666"/>
        <v>-7.6506993970189632E-2</v>
      </c>
      <c r="L4203" s="4">
        <f t="shared" si="7653"/>
        <v>6.4486425852774882</v>
      </c>
      <c r="M4203" s="11">
        <f t="shared" si="7654"/>
        <v>0.99841983183367844</v>
      </c>
      <c r="N4203" s="12">
        <f t="shared" si="7655"/>
        <v>2.496931433856043E-6</v>
      </c>
      <c r="O4203" s="12">
        <f t="shared" si="7656"/>
        <v>-4.9859717245815522E-6</v>
      </c>
      <c r="P4203" s="12">
        <f t="shared" si="7648"/>
        <v>-4.9859717245815522E-6</v>
      </c>
      <c r="Q4203" s="12">
        <f t="shared" si="7649"/>
        <v>-4.9859717245815522E-6</v>
      </c>
      <c r="R4203" s="12">
        <f t="shared" si="7650"/>
        <v>0</v>
      </c>
      <c r="S4203" s="4">
        <f t="shared" si="7657"/>
        <v>1</v>
      </c>
      <c r="T4203" s="15" t="str">
        <f t="shared" si="7658"/>
        <v>OK</v>
      </c>
    </row>
    <row r="4204" spans="1:20" x14ac:dyDescent="0.25">
      <c r="A4204" t="s">
        <v>39</v>
      </c>
      <c r="B4204" t="s">
        <v>31</v>
      </c>
      <c r="C4204" s="4">
        <f t="shared" ref="C4204:G4204" si="7667">C4186</f>
        <v>0</v>
      </c>
      <c r="D4204" s="4">
        <f t="shared" si="7667"/>
        <v>0</v>
      </c>
      <c r="E4204" s="4">
        <f t="shared" si="7667"/>
        <v>0</v>
      </c>
      <c r="F4204" s="4">
        <f t="shared" si="7667"/>
        <v>-1</v>
      </c>
      <c r="G4204" s="4">
        <f t="shared" si="7667"/>
        <v>0</v>
      </c>
      <c r="H4204" s="12">
        <f>H4194</f>
        <v>3.1867218777140569</v>
      </c>
      <c r="I4204" s="12">
        <f t="shared" ref="I4204:K4204" si="7668">I4194</f>
        <v>0.35902616106533997</v>
      </c>
      <c r="J4204" s="12">
        <f t="shared" si="7668"/>
        <v>2.9028945464980911</v>
      </c>
      <c r="K4204" s="12">
        <f t="shared" si="7668"/>
        <v>-7.6506993970189632E-2</v>
      </c>
      <c r="L4204" s="4">
        <f t="shared" si="7653"/>
        <v>-2.9028945464980911</v>
      </c>
      <c r="M4204" s="11">
        <f t="shared" si="7654"/>
        <v>5.2010660660505609E-2</v>
      </c>
      <c r="N4204" s="12">
        <f t="shared" si="7655"/>
        <v>2.7051088223422658E-3</v>
      </c>
      <c r="O4204" s="12">
        <f t="shared" si="7656"/>
        <v>0</v>
      </c>
      <c r="P4204" s="12">
        <f t="shared" si="7648"/>
        <v>0</v>
      </c>
      <c r="Q4204" s="12">
        <f t="shared" si="7649"/>
        <v>-5.1288286506673639E-3</v>
      </c>
      <c r="R4204" s="12">
        <f t="shared" si="7650"/>
        <v>0</v>
      </c>
      <c r="S4204" s="4">
        <f t="shared" si="7657"/>
        <v>0</v>
      </c>
      <c r="T4204" s="15" t="str">
        <f t="shared" si="7658"/>
        <v>OK</v>
      </c>
    </row>
    <row r="4205" spans="1:20" x14ac:dyDescent="0.25">
      <c r="A4205" t="s">
        <v>40</v>
      </c>
      <c r="B4205" t="s">
        <v>30</v>
      </c>
      <c r="C4205" s="4">
        <f t="shared" ref="C4205:G4205" si="7669">C4187</f>
        <v>1</v>
      </c>
      <c r="D4205" s="4">
        <f t="shared" si="7669"/>
        <v>1</v>
      </c>
      <c r="E4205" s="4">
        <f t="shared" si="7669"/>
        <v>0</v>
      </c>
      <c r="F4205" s="4">
        <f t="shared" si="7669"/>
        <v>1</v>
      </c>
      <c r="G4205" s="4">
        <f t="shared" si="7669"/>
        <v>1</v>
      </c>
      <c r="H4205" s="12">
        <f>H4194</f>
        <v>3.1867218777140569</v>
      </c>
      <c r="I4205" s="12">
        <f t="shared" ref="I4205:K4205" si="7670">I4194</f>
        <v>0.35902616106533997</v>
      </c>
      <c r="J4205" s="12">
        <f t="shared" si="7670"/>
        <v>2.9028945464980911</v>
      </c>
      <c r="K4205" s="12">
        <f t="shared" si="7670"/>
        <v>-7.6506993970189632E-2</v>
      </c>
      <c r="L4205" s="4">
        <f t="shared" si="7653"/>
        <v>6.0131094302419577</v>
      </c>
      <c r="M4205" s="11">
        <f t="shared" si="7654"/>
        <v>0.99755950138885607</v>
      </c>
      <c r="N4205" s="12">
        <f t="shared" si="7655"/>
        <v>5.9560334709954339E-6</v>
      </c>
      <c r="O4205" s="12">
        <f t="shared" si="7656"/>
        <v>-1.1882995559163085E-5</v>
      </c>
      <c r="P4205" s="12">
        <f t="shared" si="7648"/>
        <v>0</v>
      </c>
      <c r="Q4205" s="12">
        <f t="shared" si="7649"/>
        <v>-1.1882995559163085E-5</v>
      </c>
      <c r="R4205" s="12">
        <f t="shared" si="7650"/>
        <v>-1.1882995559163085E-5</v>
      </c>
      <c r="S4205" s="4">
        <f t="shared" si="7657"/>
        <v>1</v>
      </c>
      <c r="T4205" s="15" t="str">
        <f t="shared" si="7658"/>
        <v>OK</v>
      </c>
    </row>
    <row r="4206" spans="1:20" x14ac:dyDescent="0.25">
      <c r="A4206" t="s">
        <v>39</v>
      </c>
      <c r="B4206" t="s">
        <v>36</v>
      </c>
      <c r="C4206" s="4">
        <f t="shared" ref="C4206:G4206" si="7671">C4188</f>
        <v>0</v>
      </c>
      <c r="D4206" s="4">
        <f t="shared" si="7671"/>
        <v>-1</v>
      </c>
      <c r="E4206" s="4">
        <f t="shared" si="7671"/>
        <v>0</v>
      </c>
      <c r="F4206" s="4">
        <f t="shared" si="7671"/>
        <v>-1</v>
      </c>
      <c r="G4206" s="4">
        <f t="shared" si="7671"/>
        <v>0</v>
      </c>
      <c r="H4206" s="12">
        <f>H4194</f>
        <v>3.1867218777140569</v>
      </c>
      <c r="I4206" s="12">
        <f t="shared" ref="I4206:K4206" si="7672">I4194</f>
        <v>0.35902616106533997</v>
      </c>
      <c r="J4206" s="12">
        <f t="shared" si="7672"/>
        <v>2.9028945464980911</v>
      </c>
      <c r="K4206" s="12">
        <f t="shared" si="7672"/>
        <v>-7.6506993970189632E-2</v>
      </c>
      <c r="L4206" s="4">
        <f t="shared" si="7653"/>
        <v>-6.0896164242121475</v>
      </c>
      <c r="M4206" s="11">
        <f t="shared" si="7654"/>
        <v>2.2611536346784974E-3</v>
      </c>
      <c r="N4206" s="12">
        <f t="shared" si="7655"/>
        <v>5.1128157596197796E-6</v>
      </c>
      <c r="O4206" s="12">
        <f t="shared" si="7656"/>
        <v>-1.0202509795362947E-5</v>
      </c>
      <c r="P4206" s="12">
        <f t="shared" si="7648"/>
        <v>0</v>
      </c>
      <c r="Q4206" s="12">
        <f t="shared" si="7649"/>
        <v>-1.0202509795362947E-5</v>
      </c>
      <c r="R4206" s="12">
        <f t="shared" si="7650"/>
        <v>0</v>
      </c>
      <c r="S4206" s="4">
        <f t="shared" si="7657"/>
        <v>0</v>
      </c>
      <c r="T4206" s="15" t="str">
        <f t="shared" si="7658"/>
        <v>OK</v>
      </c>
    </row>
    <row r="4207" spans="1:20" x14ac:dyDescent="0.25">
      <c r="A4207" t="s">
        <v>40</v>
      </c>
      <c r="B4207" t="s">
        <v>33</v>
      </c>
      <c r="C4207" s="4">
        <f t="shared" ref="C4207:G4207" si="7673">C4189</f>
        <v>1</v>
      </c>
      <c r="D4207" s="4">
        <f t="shared" si="7673"/>
        <v>1</v>
      </c>
      <c r="E4207" s="4">
        <f t="shared" si="7673"/>
        <v>1</v>
      </c>
      <c r="F4207" s="4">
        <f t="shared" si="7673"/>
        <v>1</v>
      </c>
      <c r="G4207" s="4">
        <f t="shared" si="7673"/>
        <v>0</v>
      </c>
      <c r="H4207" s="12">
        <f>H4194</f>
        <v>3.1867218777140569</v>
      </c>
      <c r="I4207" s="12">
        <f t="shared" ref="I4207:K4207" si="7674">I4194</f>
        <v>0.35902616106533997</v>
      </c>
      <c r="J4207" s="12">
        <f t="shared" si="7674"/>
        <v>2.9028945464980911</v>
      </c>
      <c r="K4207" s="12">
        <f t="shared" si="7674"/>
        <v>-7.6506993970189632E-2</v>
      </c>
      <c r="L4207" s="4">
        <f t="shared" si="7653"/>
        <v>6.4486425852774882</v>
      </c>
      <c r="M4207" s="11">
        <f t="shared" si="7654"/>
        <v>0.99841983183367844</v>
      </c>
      <c r="N4207" s="12">
        <f t="shared" si="7655"/>
        <v>2.496931433856043E-6</v>
      </c>
      <c r="O4207" s="12">
        <f t="shared" si="7656"/>
        <v>-4.9859717245815522E-6</v>
      </c>
      <c r="P4207" s="12">
        <f t="shared" si="7648"/>
        <v>-4.9859717245815522E-6</v>
      </c>
      <c r="Q4207" s="12">
        <f t="shared" si="7649"/>
        <v>-4.9859717245815522E-6</v>
      </c>
      <c r="R4207" s="12">
        <f t="shared" si="7650"/>
        <v>0</v>
      </c>
      <c r="S4207" s="4">
        <f t="shared" si="7657"/>
        <v>1</v>
      </c>
      <c r="T4207" s="15" t="str">
        <f t="shared" si="7658"/>
        <v>OK</v>
      </c>
    </row>
    <row r="4208" spans="1:20" x14ac:dyDescent="0.25">
      <c r="M4208" s="5" t="s">
        <v>47</v>
      </c>
      <c r="N4208" s="11">
        <f>AVERAGE(N4198:N4207)</f>
        <v>7.9240293655050804E-4</v>
      </c>
      <c r="O4208"/>
    </row>
    <row r="4209" spans="1:20" x14ac:dyDescent="0.25">
      <c r="H4209" t="s">
        <v>41</v>
      </c>
      <c r="I4209">
        <f>I4191</f>
        <v>3</v>
      </c>
      <c r="M4209"/>
      <c r="N4209" s="5" t="s">
        <v>46</v>
      </c>
      <c r="O4209" s="11">
        <f>AVERAGE(O4198:O4207)</f>
        <v>-6.947162356559654E-4</v>
      </c>
      <c r="P4209" s="11">
        <f t="shared" ref="P4209:R4209" si="7675">AVERAGE(P4198:P4207)</f>
        <v>3.2856417405724146E-5</v>
      </c>
      <c r="Q4209" s="11">
        <f t="shared" si="7675"/>
        <v>-8.2202811550524061E-4</v>
      </c>
      <c r="R4209" s="11">
        <f t="shared" si="7675"/>
        <v>3.1455403646667411E-5</v>
      </c>
    </row>
    <row r="4210" spans="1:20" x14ac:dyDescent="0.25">
      <c r="M4210"/>
      <c r="N4210"/>
      <c r="O4210"/>
    </row>
    <row r="4211" spans="1:20" x14ac:dyDescent="0.25">
      <c r="M4211"/>
      <c r="N4211"/>
      <c r="O4211"/>
    </row>
    <row r="4212" spans="1:20" x14ac:dyDescent="0.25">
      <c r="H4212" s="13">
        <f>H4194-O4209*$I4209</f>
        <v>3.188806026421025</v>
      </c>
      <c r="I4212" s="13">
        <f t="shared" ref="I4212" si="7676">I4194-P4209*$I4209</f>
        <v>0.35892759181312278</v>
      </c>
      <c r="J4212" s="13">
        <f t="shared" ref="J4212" si="7677">J4194-Q4209*$I4209</f>
        <v>2.9053606308446067</v>
      </c>
      <c r="K4212" s="13">
        <f t="shared" ref="K4212" si="7678">K4194-R4209*$I4209</f>
        <v>-7.6601360181129632E-2</v>
      </c>
      <c r="M4212"/>
      <c r="N4212"/>
      <c r="O4212"/>
    </row>
    <row r="4213" spans="1:20" x14ac:dyDescent="0.25">
      <c r="H4213" s="36" t="s">
        <v>18</v>
      </c>
      <c r="I4213" s="36"/>
      <c r="J4213" s="36"/>
      <c r="K4213" s="36"/>
      <c r="M4213"/>
      <c r="N4213"/>
      <c r="O4213" s="37" t="s">
        <v>23</v>
      </c>
      <c r="P4213" s="37"/>
      <c r="Q4213" s="37"/>
      <c r="R4213" s="37"/>
    </row>
    <row r="4214" spans="1:20" x14ac:dyDescent="0.25">
      <c r="A4214" s="14" t="s">
        <v>45</v>
      </c>
      <c r="B4214" s="14">
        <f>B4196+1</f>
        <v>234</v>
      </c>
      <c r="H4214" s="8" t="s">
        <v>19</v>
      </c>
      <c r="I4214" s="8" t="s">
        <v>20</v>
      </c>
      <c r="J4214" s="8" t="s">
        <v>22</v>
      </c>
      <c r="K4214" s="8" t="s">
        <v>21</v>
      </c>
      <c r="M4214"/>
      <c r="N4214"/>
      <c r="O4214" s="8" t="s">
        <v>24</v>
      </c>
      <c r="P4214" s="8" t="s">
        <v>25</v>
      </c>
      <c r="Q4214" s="8" t="s">
        <v>26</v>
      </c>
      <c r="R4214" s="8" t="s">
        <v>27</v>
      </c>
    </row>
    <row r="4215" spans="1:20" ht="30" x14ac:dyDescent="0.25">
      <c r="A4215" s="6" t="s">
        <v>44</v>
      </c>
      <c r="B4215" s="6" t="s">
        <v>13</v>
      </c>
      <c r="C4215" s="7" t="s">
        <v>7</v>
      </c>
      <c r="D4215" s="6" t="s">
        <v>14</v>
      </c>
      <c r="E4215" s="6" t="s">
        <v>1</v>
      </c>
      <c r="F4215" s="6" t="s">
        <v>2</v>
      </c>
      <c r="G4215" s="6" t="s">
        <v>15</v>
      </c>
      <c r="H4215" s="9" t="s">
        <v>14</v>
      </c>
      <c r="I4215" s="9" t="s">
        <v>1</v>
      </c>
      <c r="J4215" s="9" t="s">
        <v>2</v>
      </c>
      <c r="K4215" s="9" t="s">
        <v>15</v>
      </c>
      <c r="L4215" s="6" t="s">
        <v>16</v>
      </c>
      <c r="M4215" s="6" t="s">
        <v>17</v>
      </c>
      <c r="N4215" s="6" t="s">
        <v>28</v>
      </c>
      <c r="O4215" s="9" t="s">
        <v>14</v>
      </c>
      <c r="P4215" s="9" t="s">
        <v>1</v>
      </c>
      <c r="Q4215" s="9" t="s">
        <v>2</v>
      </c>
      <c r="R4215" s="9" t="s">
        <v>15</v>
      </c>
      <c r="S4215" s="7" t="s">
        <v>42</v>
      </c>
      <c r="T4215" s="9" t="s">
        <v>43</v>
      </c>
    </row>
    <row r="4216" spans="1:20" x14ac:dyDescent="0.25">
      <c r="A4216" t="s">
        <v>39</v>
      </c>
      <c r="B4216" t="s">
        <v>29</v>
      </c>
      <c r="C4216" s="4">
        <f>C4198</f>
        <v>0</v>
      </c>
      <c r="D4216" s="4">
        <f t="shared" ref="D4216:G4216" si="7679">D4198</f>
        <v>-1</v>
      </c>
      <c r="E4216" s="4">
        <f t="shared" si="7679"/>
        <v>1</v>
      </c>
      <c r="F4216" s="4">
        <f t="shared" si="7679"/>
        <v>0</v>
      </c>
      <c r="G4216" s="4">
        <f t="shared" si="7679"/>
        <v>1</v>
      </c>
      <c r="H4216" s="12">
        <f>H4212</f>
        <v>3.188806026421025</v>
      </c>
      <c r="I4216" s="12">
        <f t="shared" ref="I4216:K4216" si="7680">I4212</f>
        <v>0.35892759181312278</v>
      </c>
      <c r="J4216" s="12">
        <f t="shared" si="7680"/>
        <v>2.9053606308446067</v>
      </c>
      <c r="K4216" s="12">
        <f t="shared" si="7680"/>
        <v>-7.6601360181129632E-2</v>
      </c>
      <c r="L4216" s="4">
        <f>SUMPRODUCT(D4216:G4216,H4216:K4216)</f>
        <v>-2.9064797947890315</v>
      </c>
      <c r="M4216" s="11">
        <f>1/(1+EXP(-L4216))</f>
        <v>5.1834171672413151E-2</v>
      </c>
      <c r="N4216" s="12">
        <f>(M4216-C4216)^2</f>
        <v>2.6867813529651979E-3</v>
      </c>
      <c r="O4216" s="12">
        <f>2*D4216*$M4216*(1-$M4216)*($M4216-$C4216)</f>
        <v>-5.0950285341387225E-3</v>
      </c>
      <c r="P4216" s="12">
        <f t="shared" ref="P4216:P4225" si="7681">2*E4216*$M4216*(1-$M4216)*($M4216-$C4216)</f>
        <v>5.0950285341387225E-3</v>
      </c>
      <c r="Q4216" s="12">
        <f t="shared" ref="Q4216:Q4225" si="7682">2*F4216*$M4216*(1-$M4216)*($M4216-$C4216)</f>
        <v>0</v>
      </c>
      <c r="R4216" s="12">
        <f t="shared" ref="R4216:R4225" si="7683">2*G4216*$M4216*(1-$M4216)*($M4216-$C4216)</f>
        <v>5.0950285341387225E-3</v>
      </c>
      <c r="S4216" s="4">
        <f>IF(M4216&gt;0.5,1,0)</f>
        <v>0</v>
      </c>
      <c r="T4216" s="15" t="str">
        <f>IF(S4216=C4216,"OK","FAUX")</f>
        <v>OK</v>
      </c>
    </row>
    <row r="4217" spans="1:20" x14ac:dyDescent="0.25">
      <c r="A4217" t="s">
        <v>40</v>
      </c>
      <c r="B4217" t="s">
        <v>34</v>
      </c>
      <c r="C4217" s="4">
        <f t="shared" ref="C4217:G4217" si="7684">C4199</f>
        <v>1</v>
      </c>
      <c r="D4217" s="4">
        <f t="shared" si="7684"/>
        <v>0</v>
      </c>
      <c r="E4217" s="4">
        <f t="shared" si="7684"/>
        <v>1</v>
      </c>
      <c r="F4217" s="4">
        <f t="shared" si="7684"/>
        <v>1</v>
      </c>
      <c r="G4217" s="4">
        <f t="shared" si="7684"/>
        <v>1</v>
      </c>
      <c r="H4217" s="12">
        <f>H4212</f>
        <v>3.188806026421025</v>
      </c>
      <c r="I4217" s="12">
        <f t="shared" ref="I4217:K4217" si="7685">I4212</f>
        <v>0.35892759181312278</v>
      </c>
      <c r="J4217" s="12">
        <f t="shared" si="7685"/>
        <v>2.9053606308446067</v>
      </c>
      <c r="K4217" s="12">
        <f t="shared" si="7685"/>
        <v>-7.6601360181129632E-2</v>
      </c>
      <c r="L4217" s="4">
        <f t="shared" ref="L4217:L4225" si="7686">SUMPRODUCT(D4217:G4217,H4217:K4217)</f>
        <v>3.1876868624766002</v>
      </c>
      <c r="M4217" s="11">
        <f t="shared" ref="M4217:M4225" si="7687">1/(1+EXP(-L4217))</f>
        <v>0.9603682736934378</v>
      </c>
      <c r="N4217" s="12">
        <f t="shared" ref="N4217:N4225" si="7688">(M4217-C4217)^2</f>
        <v>1.5706737300382541E-3</v>
      </c>
      <c r="O4217" s="12">
        <f t="shared" ref="O4217:O4225" si="7689">2*D4217*$M4217*(1-$M4217)*($M4217-$C4217)</f>
        <v>0</v>
      </c>
      <c r="P4217" s="12">
        <f t="shared" si="7681"/>
        <v>-3.016850437304942E-3</v>
      </c>
      <c r="Q4217" s="12">
        <f t="shared" si="7682"/>
        <v>-3.016850437304942E-3</v>
      </c>
      <c r="R4217" s="12">
        <f t="shared" si="7683"/>
        <v>-3.016850437304942E-3</v>
      </c>
      <c r="S4217" s="4">
        <f t="shared" ref="S4217:S4225" si="7690">IF(M4217&gt;0.5,1,0)</f>
        <v>1</v>
      </c>
      <c r="T4217" s="15" t="str">
        <f t="shared" ref="T4217:T4225" si="7691">IF(S4217=C4217,"OK","FAUX")</f>
        <v>OK</v>
      </c>
    </row>
    <row r="4218" spans="1:20" x14ac:dyDescent="0.25">
      <c r="A4218" t="s">
        <v>39</v>
      </c>
      <c r="B4218" t="s">
        <v>35</v>
      </c>
      <c r="C4218" s="4">
        <f t="shared" ref="C4218:G4218" si="7692">C4200</f>
        <v>0</v>
      </c>
      <c r="D4218" s="4">
        <f t="shared" si="7692"/>
        <v>-1</v>
      </c>
      <c r="E4218" s="4">
        <f t="shared" si="7692"/>
        <v>1</v>
      </c>
      <c r="F4218" s="4">
        <f t="shared" si="7692"/>
        <v>-1</v>
      </c>
      <c r="G4218" s="4">
        <f t="shared" si="7692"/>
        <v>0</v>
      </c>
      <c r="H4218" s="12">
        <f>H4212</f>
        <v>3.188806026421025</v>
      </c>
      <c r="I4218" s="12">
        <f t="shared" ref="I4218:K4218" si="7693">I4212</f>
        <v>0.35892759181312278</v>
      </c>
      <c r="J4218" s="12">
        <f t="shared" si="7693"/>
        <v>2.9053606308446067</v>
      </c>
      <c r="K4218" s="12">
        <f t="shared" si="7693"/>
        <v>-7.6601360181129632E-2</v>
      </c>
      <c r="L4218" s="4">
        <f t="shared" si="7686"/>
        <v>-5.7352390654525092</v>
      </c>
      <c r="M4218" s="11">
        <f t="shared" si="7687"/>
        <v>3.2197100504573859E-3</v>
      </c>
      <c r="N4218" s="12">
        <f t="shared" si="7688"/>
        <v>1.0366532809016302E-5</v>
      </c>
      <c r="O4218" s="12">
        <f t="shared" si="7689"/>
        <v>-2.0666311158285432E-5</v>
      </c>
      <c r="P4218" s="12">
        <f t="shared" si="7681"/>
        <v>2.0666311158285432E-5</v>
      </c>
      <c r="Q4218" s="12">
        <f t="shared" si="7682"/>
        <v>-2.0666311158285432E-5</v>
      </c>
      <c r="R4218" s="12">
        <f t="shared" si="7683"/>
        <v>0</v>
      </c>
      <c r="S4218" s="4">
        <f t="shared" si="7690"/>
        <v>0</v>
      </c>
      <c r="T4218" s="15" t="str">
        <f t="shared" si="7691"/>
        <v>OK</v>
      </c>
    </row>
    <row r="4219" spans="1:20" x14ac:dyDescent="0.25">
      <c r="A4219" t="s">
        <v>39</v>
      </c>
      <c r="B4219" t="s">
        <v>37</v>
      </c>
      <c r="C4219" s="4">
        <f t="shared" ref="C4219:G4219" si="7694">C4201</f>
        <v>0</v>
      </c>
      <c r="D4219" s="4">
        <f t="shared" si="7694"/>
        <v>-1</v>
      </c>
      <c r="E4219" s="4">
        <f t="shared" si="7694"/>
        <v>0</v>
      </c>
      <c r="F4219" s="4">
        <f t="shared" si="7694"/>
        <v>-1</v>
      </c>
      <c r="G4219" s="4">
        <f t="shared" si="7694"/>
        <v>1</v>
      </c>
      <c r="H4219" s="12">
        <f>H4212</f>
        <v>3.188806026421025</v>
      </c>
      <c r="I4219" s="12">
        <f t="shared" ref="I4219:K4219" si="7695">I4212</f>
        <v>0.35892759181312278</v>
      </c>
      <c r="J4219" s="12">
        <f t="shared" si="7695"/>
        <v>2.9053606308446067</v>
      </c>
      <c r="K4219" s="12">
        <f t="shared" si="7695"/>
        <v>-7.6601360181129632E-2</v>
      </c>
      <c r="L4219" s="4">
        <f t="shared" si="7686"/>
        <v>-6.1707680174467612</v>
      </c>
      <c r="M4219" s="11">
        <f t="shared" si="7687"/>
        <v>2.0852730611689864E-3</v>
      </c>
      <c r="N4219" s="12">
        <f t="shared" si="7688"/>
        <v>4.3483637396370751E-6</v>
      </c>
      <c r="O4219" s="12">
        <f t="shared" si="7689"/>
        <v>-8.678592427741291E-6</v>
      </c>
      <c r="P4219" s="12">
        <f t="shared" si="7681"/>
        <v>0</v>
      </c>
      <c r="Q4219" s="12">
        <f t="shared" si="7682"/>
        <v>-8.678592427741291E-6</v>
      </c>
      <c r="R4219" s="12">
        <f t="shared" si="7683"/>
        <v>8.678592427741291E-6</v>
      </c>
      <c r="S4219" s="4">
        <f t="shared" si="7690"/>
        <v>0</v>
      </c>
      <c r="T4219" s="15" t="str">
        <f t="shared" si="7691"/>
        <v>OK</v>
      </c>
    </row>
    <row r="4220" spans="1:20" x14ac:dyDescent="0.25">
      <c r="A4220" t="s">
        <v>40</v>
      </c>
      <c r="B4220" t="s">
        <v>32</v>
      </c>
      <c r="C4220" s="4">
        <f t="shared" ref="C4220:G4220" si="7696">C4202</f>
        <v>1</v>
      </c>
      <c r="D4220" s="4">
        <f t="shared" si="7696"/>
        <v>1</v>
      </c>
      <c r="E4220" s="4">
        <f t="shared" si="7696"/>
        <v>1</v>
      </c>
      <c r="F4220" s="4">
        <f t="shared" si="7696"/>
        <v>0</v>
      </c>
      <c r="G4220" s="4">
        <f t="shared" si="7696"/>
        <v>1</v>
      </c>
      <c r="H4220" s="12">
        <f>H4212</f>
        <v>3.188806026421025</v>
      </c>
      <c r="I4220" s="12">
        <f t="shared" ref="I4220:K4220" si="7697">I4212</f>
        <v>0.35892759181312278</v>
      </c>
      <c r="J4220" s="12">
        <f t="shared" si="7697"/>
        <v>2.9053606308446067</v>
      </c>
      <c r="K4220" s="12">
        <f t="shared" si="7697"/>
        <v>-7.6601360181129632E-2</v>
      </c>
      <c r="L4220" s="4">
        <f t="shared" si="7686"/>
        <v>3.4711322580530184</v>
      </c>
      <c r="M4220" s="11">
        <f t="shared" si="7687"/>
        <v>0.96985513899501063</v>
      </c>
      <c r="N4220" s="12">
        <f t="shared" si="7688"/>
        <v>9.0871264501012842E-4</v>
      </c>
      <c r="O4220" s="12">
        <f t="shared" si="7689"/>
        <v>-1.7626392572656438E-3</v>
      </c>
      <c r="P4220" s="12">
        <f t="shared" si="7681"/>
        <v>-1.7626392572656438E-3</v>
      </c>
      <c r="Q4220" s="12">
        <f t="shared" si="7682"/>
        <v>0</v>
      </c>
      <c r="R4220" s="12">
        <f t="shared" si="7683"/>
        <v>-1.7626392572656438E-3</v>
      </c>
      <c r="S4220" s="4">
        <f t="shared" si="7690"/>
        <v>1</v>
      </c>
      <c r="T4220" s="15" t="str">
        <f t="shared" si="7691"/>
        <v>OK</v>
      </c>
    </row>
    <row r="4221" spans="1:20" x14ac:dyDescent="0.25">
      <c r="A4221" t="s">
        <v>40</v>
      </c>
      <c r="B4221" t="s">
        <v>38</v>
      </c>
      <c r="C4221" s="4">
        <f t="shared" ref="C4221:G4221" si="7698">C4203</f>
        <v>1</v>
      </c>
      <c r="D4221" s="4">
        <f t="shared" si="7698"/>
        <v>1</v>
      </c>
      <c r="E4221" s="4">
        <f t="shared" si="7698"/>
        <v>1</v>
      </c>
      <c r="F4221" s="4">
        <f t="shared" si="7698"/>
        <v>1</v>
      </c>
      <c r="G4221" s="4">
        <f t="shared" si="7698"/>
        <v>0</v>
      </c>
      <c r="H4221" s="12">
        <f>H4212</f>
        <v>3.188806026421025</v>
      </c>
      <c r="I4221" s="12">
        <f t="shared" ref="I4221:K4221" si="7699">I4212</f>
        <v>0.35892759181312278</v>
      </c>
      <c r="J4221" s="12">
        <f t="shared" si="7699"/>
        <v>2.9053606308446067</v>
      </c>
      <c r="K4221" s="12">
        <f t="shared" si="7699"/>
        <v>-7.6601360181129632E-2</v>
      </c>
      <c r="L4221" s="4">
        <f t="shared" si="7686"/>
        <v>6.4530942490787542</v>
      </c>
      <c r="M4221" s="11">
        <f t="shared" si="7687"/>
        <v>0.99842683953536115</v>
      </c>
      <c r="N4221" s="12">
        <f t="shared" si="7688"/>
        <v>2.4748338475027078E-6</v>
      </c>
      <c r="O4221" s="12">
        <f t="shared" si="7689"/>
        <v>-4.9418810734745328E-6</v>
      </c>
      <c r="P4221" s="12">
        <f t="shared" si="7681"/>
        <v>-4.9418810734745328E-6</v>
      </c>
      <c r="Q4221" s="12">
        <f t="shared" si="7682"/>
        <v>-4.9418810734745328E-6</v>
      </c>
      <c r="R4221" s="12">
        <f t="shared" si="7683"/>
        <v>0</v>
      </c>
      <c r="S4221" s="4">
        <f t="shared" si="7690"/>
        <v>1</v>
      </c>
      <c r="T4221" s="15" t="str">
        <f t="shared" si="7691"/>
        <v>OK</v>
      </c>
    </row>
    <row r="4222" spans="1:20" x14ac:dyDescent="0.25">
      <c r="A4222" t="s">
        <v>39</v>
      </c>
      <c r="B4222" t="s">
        <v>31</v>
      </c>
      <c r="C4222" s="4">
        <f t="shared" ref="C4222:G4222" si="7700">C4204</f>
        <v>0</v>
      </c>
      <c r="D4222" s="4">
        <f t="shared" si="7700"/>
        <v>0</v>
      </c>
      <c r="E4222" s="4">
        <f t="shared" si="7700"/>
        <v>0</v>
      </c>
      <c r="F4222" s="4">
        <f t="shared" si="7700"/>
        <v>-1</v>
      </c>
      <c r="G4222" s="4">
        <f t="shared" si="7700"/>
        <v>0</v>
      </c>
      <c r="H4222" s="12">
        <f>H4212</f>
        <v>3.188806026421025</v>
      </c>
      <c r="I4222" s="12">
        <f t="shared" ref="I4222:K4222" si="7701">I4212</f>
        <v>0.35892759181312278</v>
      </c>
      <c r="J4222" s="12">
        <f t="shared" si="7701"/>
        <v>2.9053606308446067</v>
      </c>
      <c r="K4222" s="12">
        <f t="shared" si="7701"/>
        <v>-7.6601360181129632E-2</v>
      </c>
      <c r="L4222" s="4">
        <f t="shared" si="7686"/>
        <v>-2.9053606308446067</v>
      </c>
      <c r="M4222" s="11">
        <f t="shared" si="7687"/>
        <v>5.1889203256125671E-2</v>
      </c>
      <c r="N4222" s="12">
        <f t="shared" si="7688"/>
        <v>2.6924894145555229E-3</v>
      </c>
      <c r="O4222" s="12">
        <f t="shared" si="7689"/>
        <v>0</v>
      </c>
      <c r="P4222" s="12">
        <f t="shared" si="7681"/>
        <v>0</v>
      </c>
      <c r="Q4222" s="12">
        <f t="shared" si="7682"/>
        <v>-5.1055565681173698E-3</v>
      </c>
      <c r="R4222" s="12">
        <f t="shared" si="7683"/>
        <v>0</v>
      </c>
      <c r="S4222" s="4">
        <f t="shared" si="7690"/>
        <v>0</v>
      </c>
      <c r="T4222" s="15" t="str">
        <f t="shared" si="7691"/>
        <v>OK</v>
      </c>
    </row>
    <row r="4223" spans="1:20" x14ac:dyDescent="0.25">
      <c r="A4223" t="s">
        <v>40</v>
      </c>
      <c r="B4223" t="s">
        <v>30</v>
      </c>
      <c r="C4223" s="4">
        <f t="shared" ref="C4223:G4223" si="7702">C4205</f>
        <v>1</v>
      </c>
      <c r="D4223" s="4">
        <f t="shared" si="7702"/>
        <v>1</v>
      </c>
      <c r="E4223" s="4">
        <f t="shared" si="7702"/>
        <v>0</v>
      </c>
      <c r="F4223" s="4">
        <f t="shared" si="7702"/>
        <v>1</v>
      </c>
      <c r="G4223" s="4">
        <f t="shared" si="7702"/>
        <v>1</v>
      </c>
      <c r="H4223" s="12">
        <f>H4212</f>
        <v>3.188806026421025</v>
      </c>
      <c r="I4223" s="12">
        <f t="shared" ref="I4223:K4223" si="7703">I4212</f>
        <v>0.35892759181312278</v>
      </c>
      <c r="J4223" s="12">
        <f t="shared" si="7703"/>
        <v>2.9053606308446067</v>
      </c>
      <c r="K4223" s="12">
        <f t="shared" si="7703"/>
        <v>-7.6601360181129632E-2</v>
      </c>
      <c r="L4223" s="4">
        <f t="shared" si="7686"/>
        <v>6.0175652970845022</v>
      </c>
      <c r="M4223" s="11">
        <f t="shared" si="7687"/>
        <v>0.99757032537108969</v>
      </c>
      <c r="N4223" s="12">
        <f t="shared" si="7688"/>
        <v>5.9033188023704305E-6</v>
      </c>
      <c r="O4223" s="12">
        <f t="shared" si="7689"/>
        <v>-1.1777951316899883E-5</v>
      </c>
      <c r="P4223" s="12">
        <f t="shared" si="7681"/>
        <v>0</v>
      </c>
      <c r="Q4223" s="12">
        <f t="shared" si="7682"/>
        <v>-1.1777951316899883E-5</v>
      </c>
      <c r="R4223" s="12">
        <f t="shared" si="7683"/>
        <v>-1.1777951316899883E-5</v>
      </c>
      <c r="S4223" s="4">
        <f t="shared" si="7690"/>
        <v>1</v>
      </c>
      <c r="T4223" s="15" t="str">
        <f t="shared" si="7691"/>
        <v>OK</v>
      </c>
    </row>
    <row r="4224" spans="1:20" x14ac:dyDescent="0.25">
      <c r="A4224" t="s">
        <v>39</v>
      </c>
      <c r="B4224" t="s">
        <v>36</v>
      </c>
      <c r="C4224" s="4">
        <f t="shared" ref="C4224:G4224" si="7704">C4206</f>
        <v>0</v>
      </c>
      <c r="D4224" s="4">
        <f t="shared" si="7704"/>
        <v>-1</v>
      </c>
      <c r="E4224" s="4">
        <f t="shared" si="7704"/>
        <v>0</v>
      </c>
      <c r="F4224" s="4">
        <f t="shared" si="7704"/>
        <v>-1</v>
      </c>
      <c r="G4224" s="4">
        <f t="shared" si="7704"/>
        <v>0</v>
      </c>
      <c r="H4224" s="12">
        <f>H4212</f>
        <v>3.188806026421025</v>
      </c>
      <c r="I4224" s="12">
        <f t="shared" ref="I4224:K4224" si="7705">I4212</f>
        <v>0.35892759181312278</v>
      </c>
      <c r="J4224" s="12">
        <f t="shared" si="7705"/>
        <v>2.9053606308446067</v>
      </c>
      <c r="K4224" s="12">
        <f t="shared" si="7705"/>
        <v>-7.6601360181129632E-2</v>
      </c>
      <c r="L4224" s="4">
        <f t="shared" si="7686"/>
        <v>-6.0941666572656317</v>
      </c>
      <c r="M4224" s="11">
        <f t="shared" si="7687"/>
        <v>2.2509113378841542E-3</v>
      </c>
      <c r="N4224" s="12">
        <f t="shared" si="7688"/>
        <v>5.0666018510154329E-6</v>
      </c>
      <c r="O4224" s="12">
        <f t="shared" si="7689"/>
        <v>-1.0110394758928875E-5</v>
      </c>
      <c r="P4224" s="12">
        <f t="shared" si="7681"/>
        <v>0</v>
      </c>
      <c r="Q4224" s="12">
        <f t="shared" si="7682"/>
        <v>-1.0110394758928875E-5</v>
      </c>
      <c r="R4224" s="12">
        <f t="shared" si="7683"/>
        <v>0</v>
      </c>
      <c r="S4224" s="4">
        <f t="shared" si="7690"/>
        <v>0</v>
      </c>
      <c r="T4224" s="15" t="str">
        <f t="shared" si="7691"/>
        <v>OK</v>
      </c>
    </row>
    <row r="4225" spans="1:20" x14ac:dyDescent="0.25">
      <c r="A4225" t="s">
        <v>40</v>
      </c>
      <c r="B4225" t="s">
        <v>33</v>
      </c>
      <c r="C4225" s="4">
        <f t="shared" ref="C4225:G4225" si="7706">C4207</f>
        <v>1</v>
      </c>
      <c r="D4225" s="4">
        <f t="shared" si="7706"/>
        <v>1</v>
      </c>
      <c r="E4225" s="4">
        <f t="shared" si="7706"/>
        <v>1</v>
      </c>
      <c r="F4225" s="4">
        <f t="shared" si="7706"/>
        <v>1</v>
      </c>
      <c r="G4225" s="4">
        <f t="shared" si="7706"/>
        <v>0</v>
      </c>
      <c r="H4225" s="12">
        <f>H4212</f>
        <v>3.188806026421025</v>
      </c>
      <c r="I4225" s="12">
        <f t="shared" ref="I4225:K4225" si="7707">I4212</f>
        <v>0.35892759181312278</v>
      </c>
      <c r="J4225" s="12">
        <f t="shared" si="7707"/>
        <v>2.9053606308446067</v>
      </c>
      <c r="K4225" s="12">
        <f t="shared" si="7707"/>
        <v>-7.6601360181129632E-2</v>
      </c>
      <c r="L4225" s="4">
        <f t="shared" si="7686"/>
        <v>6.4530942490787542</v>
      </c>
      <c r="M4225" s="11">
        <f t="shared" si="7687"/>
        <v>0.99842683953536115</v>
      </c>
      <c r="N4225" s="12">
        <f t="shared" si="7688"/>
        <v>2.4748338475027078E-6</v>
      </c>
      <c r="O4225" s="12">
        <f t="shared" si="7689"/>
        <v>-4.9418810734745328E-6</v>
      </c>
      <c r="P4225" s="12">
        <f t="shared" si="7681"/>
        <v>-4.9418810734745328E-6</v>
      </c>
      <c r="Q4225" s="12">
        <f t="shared" si="7682"/>
        <v>-4.9418810734745328E-6</v>
      </c>
      <c r="R4225" s="12">
        <f t="shared" si="7683"/>
        <v>0</v>
      </c>
      <c r="S4225" s="4">
        <f t="shared" si="7690"/>
        <v>1</v>
      </c>
      <c r="T4225" s="15" t="str">
        <f t="shared" si="7691"/>
        <v>OK</v>
      </c>
    </row>
    <row r="4226" spans="1:20" x14ac:dyDescent="0.25">
      <c r="M4226" s="5" t="s">
        <v>47</v>
      </c>
      <c r="N4226" s="11">
        <f>AVERAGE(N4216:N4225)</f>
        <v>7.8892916274661442E-4</v>
      </c>
      <c r="O4226"/>
    </row>
    <row r="4227" spans="1:20" x14ac:dyDescent="0.25">
      <c r="H4227" t="s">
        <v>41</v>
      </c>
      <c r="I4227">
        <f>I4209</f>
        <v>3</v>
      </c>
      <c r="M4227"/>
      <c r="N4227" s="5" t="s">
        <v>46</v>
      </c>
      <c r="O4227" s="11">
        <f>AVERAGE(O4216:O4225)</f>
        <v>-6.9187848032131695E-4</v>
      </c>
      <c r="P4227" s="11">
        <f t="shared" ref="P4227:R4227" si="7708">AVERAGE(P4216:P4225)</f>
        <v>3.2632138857947291E-5</v>
      </c>
      <c r="Q4227" s="11">
        <f t="shared" si="7708"/>
        <v>-8.1835240172311154E-4</v>
      </c>
      <c r="R4227" s="11">
        <f t="shared" si="7708"/>
        <v>3.1243948067897807E-5</v>
      </c>
    </row>
    <row r="4228" spans="1:20" x14ac:dyDescent="0.25">
      <c r="M4228"/>
      <c r="N4228"/>
      <c r="O4228"/>
    </row>
    <row r="4229" spans="1:20" x14ac:dyDescent="0.25">
      <c r="M4229"/>
      <c r="N4229"/>
      <c r="O4229"/>
    </row>
    <row r="4230" spans="1:20" x14ac:dyDescent="0.25">
      <c r="H4230" s="13">
        <f>H4212-O4227*$I4227</f>
        <v>3.1908816618619888</v>
      </c>
      <c r="I4230" s="13">
        <f t="shared" ref="I4230" si="7709">I4212-P4227*$I4227</f>
        <v>0.35882969539654896</v>
      </c>
      <c r="J4230" s="13">
        <f t="shared" ref="J4230" si="7710">J4212-Q4227*$I4227</f>
        <v>2.9078156880497761</v>
      </c>
      <c r="K4230" s="13">
        <f t="shared" ref="K4230" si="7711">K4212-R4227*$I4227</f>
        <v>-7.6695092025333325E-2</v>
      </c>
      <c r="M4230"/>
      <c r="N4230"/>
      <c r="O4230"/>
    </row>
    <row r="4231" spans="1:20" x14ac:dyDescent="0.25">
      <c r="H4231" s="36" t="s">
        <v>18</v>
      </c>
      <c r="I4231" s="36"/>
      <c r="J4231" s="36"/>
      <c r="K4231" s="36"/>
      <c r="M4231"/>
      <c r="N4231"/>
      <c r="O4231" s="37" t="s">
        <v>23</v>
      </c>
      <c r="P4231" s="37"/>
      <c r="Q4231" s="37"/>
      <c r="R4231" s="37"/>
    </row>
    <row r="4232" spans="1:20" x14ac:dyDescent="0.25">
      <c r="A4232" s="14" t="s">
        <v>45</v>
      </c>
      <c r="B4232" s="14">
        <f>B4214+1</f>
        <v>235</v>
      </c>
      <c r="H4232" s="8" t="s">
        <v>19</v>
      </c>
      <c r="I4232" s="8" t="s">
        <v>20</v>
      </c>
      <c r="J4232" s="8" t="s">
        <v>22</v>
      </c>
      <c r="K4232" s="8" t="s">
        <v>21</v>
      </c>
      <c r="M4232"/>
      <c r="N4232"/>
      <c r="O4232" s="8" t="s">
        <v>24</v>
      </c>
      <c r="P4232" s="8" t="s">
        <v>25</v>
      </c>
      <c r="Q4232" s="8" t="s">
        <v>26</v>
      </c>
      <c r="R4232" s="8" t="s">
        <v>27</v>
      </c>
    </row>
    <row r="4233" spans="1:20" ht="30" x14ac:dyDescent="0.25">
      <c r="A4233" s="6" t="s">
        <v>44</v>
      </c>
      <c r="B4233" s="6" t="s">
        <v>13</v>
      </c>
      <c r="C4233" s="7" t="s">
        <v>7</v>
      </c>
      <c r="D4233" s="6" t="s">
        <v>14</v>
      </c>
      <c r="E4233" s="6" t="s">
        <v>1</v>
      </c>
      <c r="F4233" s="6" t="s">
        <v>2</v>
      </c>
      <c r="G4233" s="6" t="s">
        <v>15</v>
      </c>
      <c r="H4233" s="9" t="s">
        <v>14</v>
      </c>
      <c r="I4233" s="9" t="s">
        <v>1</v>
      </c>
      <c r="J4233" s="9" t="s">
        <v>2</v>
      </c>
      <c r="K4233" s="9" t="s">
        <v>15</v>
      </c>
      <c r="L4233" s="6" t="s">
        <v>16</v>
      </c>
      <c r="M4233" s="6" t="s">
        <v>17</v>
      </c>
      <c r="N4233" s="6" t="s">
        <v>28</v>
      </c>
      <c r="O4233" s="9" t="s">
        <v>14</v>
      </c>
      <c r="P4233" s="9" t="s">
        <v>1</v>
      </c>
      <c r="Q4233" s="9" t="s">
        <v>2</v>
      </c>
      <c r="R4233" s="9" t="s">
        <v>15</v>
      </c>
      <c r="S4233" s="7" t="s">
        <v>42</v>
      </c>
      <c r="T4233" s="9" t="s">
        <v>43</v>
      </c>
    </row>
    <row r="4234" spans="1:20" x14ac:dyDescent="0.25">
      <c r="A4234" t="s">
        <v>39</v>
      </c>
      <c r="B4234" t="s">
        <v>29</v>
      </c>
      <c r="C4234" s="4">
        <f>C4216</f>
        <v>0</v>
      </c>
      <c r="D4234" s="4">
        <f t="shared" ref="D4234:G4234" si="7712">D4216</f>
        <v>-1</v>
      </c>
      <c r="E4234" s="4">
        <f t="shared" si="7712"/>
        <v>1</v>
      </c>
      <c r="F4234" s="4">
        <f t="shared" si="7712"/>
        <v>0</v>
      </c>
      <c r="G4234" s="4">
        <f t="shared" si="7712"/>
        <v>1</v>
      </c>
      <c r="H4234" s="12">
        <f>H4230</f>
        <v>3.1908816618619888</v>
      </c>
      <c r="I4234" s="12">
        <f t="shared" ref="I4234:K4234" si="7713">I4230</f>
        <v>0.35882969539654896</v>
      </c>
      <c r="J4234" s="12">
        <f t="shared" si="7713"/>
        <v>2.9078156880497761</v>
      </c>
      <c r="K4234" s="12">
        <f t="shared" si="7713"/>
        <v>-7.6695092025333325E-2</v>
      </c>
      <c r="L4234" s="4">
        <f>SUMPRODUCT(D4234:G4234,H4234:K4234)</f>
        <v>-2.9087470584907735</v>
      </c>
      <c r="M4234" s="11">
        <f>1/(1+EXP(-L4234))</f>
        <v>5.1722854736256554E-2</v>
      </c>
      <c r="N4234" s="12">
        <f>(M4234-C4234)^2</f>
        <v>2.6752537020678971E-3</v>
      </c>
      <c r="O4234" s="12">
        <f>2*D4234*$M4234*(1-$M4234)*($M4234-$C4234)</f>
        <v>-5.0737638869064131E-3</v>
      </c>
      <c r="P4234" s="12">
        <f t="shared" ref="P4234:P4243" si="7714">2*E4234*$M4234*(1-$M4234)*($M4234-$C4234)</f>
        <v>5.0737638869064131E-3</v>
      </c>
      <c r="Q4234" s="12">
        <f t="shared" ref="Q4234:Q4243" si="7715">2*F4234*$M4234*(1-$M4234)*($M4234-$C4234)</f>
        <v>0</v>
      </c>
      <c r="R4234" s="12">
        <f t="shared" ref="R4234:R4243" si="7716">2*G4234*$M4234*(1-$M4234)*($M4234-$C4234)</f>
        <v>5.0737638869064131E-3</v>
      </c>
      <c r="S4234" s="4">
        <f>IF(M4234&gt;0.5,1,0)</f>
        <v>0</v>
      </c>
      <c r="T4234" s="15" t="str">
        <f>IF(S4234=C4234,"OK","FAUX")</f>
        <v>OK</v>
      </c>
    </row>
    <row r="4235" spans="1:20" x14ac:dyDescent="0.25">
      <c r="A4235" t="s">
        <v>40</v>
      </c>
      <c r="B4235" t="s">
        <v>34</v>
      </c>
      <c r="C4235" s="4">
        <f t="shared" ref="C4235:G4235" si="7717">C4217</f>
        <v>1</v>
      </c>
      <c r="D4235" s="4">
        <f t="shared" si="7717"/>
        <v>0</v>
      </c>
      <c r="E4235" s="4">
        <f t="shared" si="7717"/>
        <v>1</v>
      </c>
      <c r="F4235" s="4">
        <f t="shared" si="7717"/>
        <v>1</v>
      </c>
      <c r="G4235" s="4">
        <f t="shared" si="7717"/>
        <v>1</v>
      </c>
      <c r="H4235" s="12">
        <f>H4230</f>
        <v>3.1908816618619888</v>
      </c>
      <c r="I4235" s="12">
        <f t="shared" ref="I4235:K4235" si="7718">I4230</f>
        <v>0.35882969539654896</v>
      </c>
      <c r="J4235" s="12">
        <f t="shared" si="7718"/>
        <v>2.9078156880497761</v>
      </c>
      <c r="K4235" s="12">
        <f t="shared" si="7718"/>
        <v>-7.6695092025333325E-2</v>
      </c>
      <c r="L4235" s="4">
        <f t="shared" ref="L4235:L4243" si="7719">SUMPRODUCT(D4235:G4235,H4235:K4235)</f>
        <v>3.1899502914209914</v>
      </c>
      <c r="M4235" s="11">
        <f t="shared" ref="M4235:M4243" si="7720">1/(1+EXP(-L4235))</f>
        <v>0.96045433247057121</v>
      </c>
      <c r="N4235" s="12">
        <f t="shared" ref="N4235:N4243" si="7721">(M4235-C4235)^2</f>
        <v>1.5638598203481181E-3</v>
      </c>
      <c r="O4235" s="12">
        <f t="shared" ref="O4235:O4243" si="7722">2*D4235*$M4235*(1-$M4235)*($M4235-$C4235)</f>
        <v>0</v>
      </c>
      <c r="P4235" s="12">
        <f t="shared" si="7714"/>
        <v>-3.0040318796599988E-3</v>
      </c>
      <c r="Q4235" s="12">
        <f t="shared" si="7715"/>
        <v>-3.0040318796599988E-3</v>
      </c>
      <c r="R4235" s="12">
        <f t="shared" si="7716"/>
        <v>-3.0040318796599988E-3</v>
      </c>
      <c r="S4235" s="4">
        <f t="shared" ref="S4235:S4243" si="7723">IF(M4235&gt;0.5,1,0)</f>
        <v>1</v>
      </c>
      <c r="T4235" s="15" t="str">
        <f t="shared" ref="T4235:T4243" si="7724">IF(S4235=C4235,"OK","FAUX")</f>
        <v>OK</v>
      </c>
    </row>
    <row r="4236" spans="1:20" x14ac:dyDescent="0.25">
      <c r="A4236" t="s">
        <v>39</v>
      </c>
      <c r="B4236" t="s">
        <v>35</v>
      </c>
      <c r="C4236" s="4">
        <f t="shared" ref="C4236:G4236" si="7725">C4218</f>
        <v>0</v>
      </c>
      <c r="D4236" s="4">
        <f t="shared" si="7725"/>
        <v>-1</v>
      </c>
      <c r="E4236" s="4">
        <f t="shared" si="7725"/>
        <v>1</v>
      </c>
      <c r="F4236" s="4">
        <f t="shared" si="7725"/>
        <v>-1</v>
      </c>
      <c r="G4236" s="4">
        <f t="shared" si="7725"/>
        <v>0</v>
      </c>
      <c r="H4236" s="12">
        <f>H4230</f>
        <v>3.1908816618619888</v>
      </c>
      <c r="I4236" s="12">
        <f t="shared" ref="I4236:K4236" si="7726">I4230</f>
        <v>0.35882969539654896</v>
      </c>
      <c r="J4236" s="12">
        <f t="shared" si="7726"/>
        <v>2.9078156880497761</v>
      </c>
      <c r="K4236" s="12">
        <f t="shared" si="7726"/>
        <v>-7.6695092025333325E-2</v>
      </c>
      <c r="L4236" s="4">
        <f t="shared" si="7719"/>
        <v>-5.7398676545152156</v>
      </c>
      <c r="M4236" s="11">
        <f t="shared" si="7720"/>
        <v>3.204889423042076E-3</v>
      </c>
      <c r="N4236" s="12">
        <f t="shared" si="7721"/>
        <v>1.0271316213926971E-5</v>
      </c>
      <c r="O4236" s="12">
        <f t="shared" si="7722"/>
        <v>-2.047679556246447E-5</v>
      </c>
      <c r="P4236" s="12">
        <f t="shared" si="7714"/>
        <v>2.047679556246447E-5</v>
      </c>
      <c r="Q4236" s="12">
        <f t="shared" si="7715"/>
        <v>-2.047679556246447E-5</v>
      </c>
      <c r="R4236" s="12">
        <f t="shared" si="7716"/>
        <v>0</v>
      </c>
      <c r="S4236" s="4">
        <f t="shared" si="7723"/>
        <v>0</v>
      </c>
      <c r="T4236" s="15" t="str">
        <f t="shared" si="7724"/>
        <v>OK</v>
      </c>
    </row>
    <row r="4237" spans="1:20" x14ac:dyDescent="0.25">
      <c r="A4237" t="s">
        <v>39</v>
      </c>
      <c r="B4237" t="s">
        <v>37</v>
      </c>
      <c r="C4237" s="4">
        <f t="shared" ref="C4237:G4237" si="7727">C4219</f>
        <v>0</v>
      </c>
      <c r="D4237" s="4">
        <f t="shared" si="7727"/>
        <v>-1</v>
      </c>
      <c r="E4237" s="4">
        <f t="shared" si="7727"/>
        <v>0</v>
      </c>
      <c r="F4237" s="4">
        <f t="shared" si="7727"/>
        <v>-1</v>
      </c>
      <c r="G4237" s="4">
        <f t="shared" si="7727"/>
        <v>1</v>
      </c>
      <c r="H4237" s="12">
        <f>H4230</f>
        <v>3.1908816618619888</v>
      </c>
      <c r="I4237" s="12">
        <f t="shared" ref="I4237:K4237" si="7728">I4230</f>
        <v>0.35882969539654896</v>
      </c>
      <c r="J4237" s="12">
        <f t="shared" si="7728"/>
        <v>2.9078156880497761</v>
      </c>
      <c r="K4237" s="12">
        <f t="shared" si="7728"/>
        <v>-7.6695092025333325E-2</v>
      </c>
      <c r="L4237" s="4">
        <f t="shared" si="7719"/>
        <v>-6.175392441937098</v>
      </c>
      <c r="M4237" s="11">
        <f t="shared" si="7720"/>
        <v>2.0756721060078598E-3</v>
      </c>
      <c r="N4237" s="12">
        <f t="shared" si="7721"/>
        <v>4.3084146916591036E-6</v>
      </c>
      <c r="O4237" s="12">
        <f t="shared" si="7722"/>
        <v>-8.5989436709250254E-6</v>
      </c>
      <c r="P4237" s="12">
        <f t="shared" si="7714"/>
        <v>0</v>
      </c>
      <c r="Q4237" s="12">
        <f t="shared" si="7715"/>
        <v>-8.5989436709250254E-6</v>
      </c>
      <c r="R4237" s="12">
        <f t="shared" si="7716"/>
        <v>8.5989436709250254E-6</v>
      </c>
      <c r="S4237" s="4">
        <f t="shared" si="7723"/>
        <v>0</v>
      </c>
      <c r="T4237" s="15" t="str">
        <f t="shared" si="7724"/>
        <v>OK</v>
      </c>
    </row>
    <row r="4238" spans="1:20" x14ac:dyDescent="0.25">
      <c r="A4238" t="s">
        <v>40</v>
      </c>
      <c r="B4238" t="s">
        <v>32</v>
      </c>
      <c r="C4238" s="4">
        <f t="shared" ref="C4238:G4238" si="7729">C4220</f>
        <v>1</v>
      </c>
      <c r="D4238" s="4">
        <f t="shared" si="7729"/>
        <v>1</v>
      </c>
      <c r="E4238" s="4">
        <f t="shared" si="7729"/>
        <v>1</v>
      </c>
      <c r="F4238" s="4">
        <f t="shared" si="7729"/>
        <v>0</v>
      </c>
      <c r="G4238" s="4">
        <f t="shared" si="7729"/>
        <v>1</v>
      </c>
      <c r="H4238" s="12">
        <f>H4230</f>
        <v>3.1908816618619888</v>
      </c>
      <c r="I4238" s="12">
        <f t="shared" ref="I4238:K4238" si="7730">I4230</f>
        <v>0.35882969539654896</v>
      </c>
      <c r="J4238" s="12">
        <f t="shared" si="7730"/>
        <v>2.9078156880497761</v>
      </c>
      <c r="K4238" s="12">
        <f t="shared" si="7730"/>
        <v>-7.6695092025333325E-2</v>
      </c>
      <c r="L4238" s="4">
        <f t="shared" si="7719"/>
        <v>3.4730162652332042</v>
      </c>
      <c r="M4238" s="11">
        <f t="shared" si="7720"/>
        <v>0.96991017137692392</v>
      </c>
      <c r="N4238" s="12">
        <f t="shared" si="7721"/>
        <v>9.0539778656608825E-4</v>
      </c>
      <c r="O4238" s="12">
        <f t="shared" si="7722"/>
        <v>-1.7563090446652046E-3</v>
      </c>
      <c r="P4238" s="12">
        <f t="shared" si="7714"/>
        <v>-1.7563090446652046E-3</v>
      </c>
      <c r="Q4238" s="12">
        <f t="shared" si="7715"/>
        <v>0</v>
      </c>
      <c r="R4238" s="12">
        <f t="shared" si="7716"/>
        <v>-1.7563090446652046E-3</v>
      </c>
      <c r="S4238" s="4">
        <f t="shared" si="7723"/>
        <v>1</v>
      </c>
      <c r="T4238" s="15" t="str">
        <f t="shared" si="7724"/>
        <v>OK</v>
      </c>
    </row>
    <row r="4239" spans="1:20" x14ac:dyDescent="0.25">
      <c r="A4239" t="s">
        <v>40</v>
      </c>
      <c r="B4239" t="s">
        <v>38</v>
      </c>
      <c r="C4239" s="4">
        <f t="shared" ref="C4239:G4239" si="7731">C4221</f>
        <v>1</v>
      </c>
      <c r="D4239" s="4">
        <f t="shared" si="7731"/>
        <v>1</v>
      </c>
      <c r="E4239" s="4">
        <f t="shared" si="7731"/>
        <v>1</v>
      </c>
      <c r="F4239" s="4">
        <f t="shared" si="7731"/>
        <v>1</v>
      </c>
      <c r="G4239" s="4">
        <f t="shared" si="7731"/>
        <v>0</v>
      </c>
      <c r="H4239" s="12">
        <f>H4230</f>
        <v>3.1908816618619888</v>
      </c>
      <c r="I4239" s="12">
        <f t="shared" ref="I4239:K4239" si="7732">I4230</f>
        <v>0.35882969539654896</v>
      </c>
      <c r="J4239" s="12">
        <f t="shared" si="7732"/>
        <v>2.9078156880497761</v>
      </c>
      <c r="K4239" s="12">
        <f t="shared" si="7732"/>
        <v>-7.6695092025333325E-2</v>
      </c>
      <c r="L4239" s="4">
        <f t="shared" si="7719"/>
        <v>6.4575270453083142</v>
      </c>
      <c r="M4239" s="11">
        <f t="shared" si="7720"/>
        <v>0.99843378670408178</v>
      </c>
      <c r="N4239" s="12">
        <f t="shared" si="7721"/>
        <v>2.4530240883110053E-6</v>
      </c>
      <c r="O4239" s="12">
        <f t="shared" si="7722"/>
        <v>-4.8983642587373703E-6</v>
      </c>
      <c r="P4239" s="12">
        <f t="shared" si="7714"/>
        <v>-4.8983642587373703E-6</v>
      </c>
      <c r="Q4239" s="12">
        <f t="shared" si="7715"/>
        <v>-4.8983642587373703E-6</v>
      </c>
      <c r="R4239" s="12">
        <f t="shared" si="7716"/>
        <v>0</v>
      </c>
      <c r="S4239" s="4">
        <f t="shared" si="7723"/>
        <v>1</v>
      </c>
      <c r="T4239" s="15" t="str">
        <f t="shared" si="7724"/>
        <v>OK</v>
      </c>
    </row>
    <row r="4240" spans="1:20" x14ac:dyDescent="0.25">
      <c r="A4240" t="s">
        <v>39</v>
      </c>
      <c r="B4240" t="s">
        <v>31</v>
      </c>
      <c r="C4240" s="4">
        <f t="shared" ref="C4240:G4240" si="7733">C4222</f>
        <v>0</v>
      </c>
      <c r="D4240" s="4">
        <f t="shared" si="7733"/>
        <v>0</v>
      </c>
      <c r="E4240" s="4">
        <f t="shared" si="7733"/>
        <v>0</v>
      </c>
      <c r="F4240" s="4">
        <f t="shared" si="7733"/>
        <v>-1</v>
      </c>
      <c r="G4240" s="4">
        <f t="shared" si="7733"/>
        <v>0</v>
      </c>
      <c r="H4240" s="12">
        <f>H4230</f>
        <v>3.1908816618619888</v>
      </c>
      <c r="I4240" s="12">
        <f t="shared" ref="I4240:K4240" si="7734">I4230</f>
        <v>0.35882969539654896</v>
      </c>
      <c r="J4240" s="12">
        <f t="shared" si="7734"/>
        <v>2.9078156880497761</v>
      </c>
      <c r="K4240" s="12">
        <f t="shared" si="7734"/>
        <v>-7.6695092025333325E-2</v>
      </c>
      <c r="L4240" s="4">
        <f t="shared" si="7719"/>
        <v>-2.9078156880497761</v>
      </c>
      <c r="M4240" s="11">
        <f t="shared" si="7720"/>
        <v>5.1768555299295298E-2</v>
      </c>
      <c r="N4240" s="12">
        <f t="shared" si="7721"/>
        <v>2.679983317776195E-3</v>
      </c>
      <c r="O4240" s="12">
        <f t="shared" si="7722"/>
        <v>0</v>
      </c>
      <c r="P4240" s="12">
        <f t="shared" si="7714"/>
        <v>0</v>
      </c>
      <c r="Q4240" s="12">
        <f t="shared" si="7715"/>
        <v>-5.0824889063774189E-3</v>
      </c>
      <c r="R4240" s="12">
        <f t="shared" si="7716"/>
        <v>0</v>
      </c>
      <c r="S4240" s="4">
        <f t="shared" si="7723"/>
        <v>0</v>
      </c>
      <c r="T4240" s="15" t="str">
        <f t="shared" si="7724"/>
        <v>OK</v>
      </c>
    </row>
    <row r="4241" spans="1:20" x14ac:dyDescent="0.25">
      <c r="A4241" t="s">
        <v>40</v>
      </c>
      <c r="B4241" t="s">
        <v>30</v>
      </c>
      <c r="C4241" s="4">
        <f t="shared" ref="C4241:G4241" si="7735">C4223</f>
        <v>1</v>
      </c>
      <c r="D4241" s="4">
        <f t="shared" si="7735"/>
        <v>1</v>
      </c>
      <c r="E4241" s="4">
        <f t="shared" si="7735"/>
        <v>0</v>
      </c>
      <c r="F4241" s="4">
        <f t="shared" si="7735"/>
        <v>1</v>
      </c>
      <c r="G4241" s="4">
        <f t="shared" si="7735"/>
        <v>1</v>
      </c>
      <c r="H4241" s="12">
        <f>H4230</f>
        <v>3.1908816618619888</v>
      </c>
      <c r="I4241" s="12">
        <f t="shared" ref="I4241:K4241" si="7736">I4230</f>
        <v>0.35882969539654896</v>
      </c>
      <c r="J4241" s="12">
        <f t="shared" si="7736"/>
        <v>2.9078156880497761</v>
      </c>
      <c r="K4241" s="12">
        <f t="shared" si="7736"/>
        <v>-7.6695092025333325E-2</v>
      </c>
      <c r="L4241" s="4">
        <f t="shared" si="7719"/>
        <v>6.0220022578864318</v>
      </c>
      <c r="M4241" s="11">
        <f t="shared" si="7720"/>
        <v>0.99758105584212053</v>
      </c>
      <c r="N4241" s="12">
        <f t="shared" si="7721"/>
        <v>5.8512908389391971E-6</v>
      </c>
      <c r="O4241" s="12">
        <f t="shared" si="7722"/>
        <v>-1.1674273786296584E-5</v>
      </c>
      <c r="P4241" s="12">
        <f t="shared" si="7714"/>
        <v>0</v>
      </c>
      <c r="Q4241" s="12">
        <f t="shared" si="7715"/>
        <v>-1.1674273786296584E-5</v>
      </c>
      <c r="R4241" s="12">
        <f t="shared" si="7716"/>
        <v>-1.1674273786296584E-5</v>
      </c>
      <c r="S4241" s="4">
        <f t="shared" si="7723"/>
        <v>1</v>
      </c>
      <c r="T4241" s="15" t="str">
        <f t="shared" si="7724"/>
        <v>OK</v>
      </c>
    </row>
    <row r="4242" spans="1:20" x14ac:dyDescent="0.25">
      <c r="A4242" t="s">
        <v>39</v>
      </c>
      <c r="B4242" t="s">
        <v>36</v>
      </c>
      <c r="C4242" s="4">
        <f t="shared" ref="C4242:G4242" si="7737">C4224</f>
        <v>0</v>
      </c>
      <c r="D4242" s="4">
        <f t="shared" si="7737"/>
        <v>-1</v>
      </c>
      <c r="E4242" s="4">
        <f t="shared" si="7737"/>
        <v>0</v>
      </c>
      <c r="F4242" s="4">
        <f t="shared" si="7737"/>
        <v>-1</v>
      </c>
      <c r="G4242" s="4">
        <f t="shared" si="7737"/>
        <v>0</v>
      </c>
      <c r="H4242" s="12">
        <f>H4230</f>
        <v>3.1908816618619888</v>
      </c>
      <c r="I4242" s="12">
        <f t="shared" ref="I4242:K4242" si="7738">I4230</f>
        <v>0.35882969539654896</v>
      </c>
      <c r="J4242" s="12">
        <f t="shared" si="7738"/>
        <v>2.9078156880497761</v>
      </c>
      <c r="K4242" s="12">
        <f t="shared" si="7738"/>
        <v>-7.6695092025333325E-2</v>
      </c>
      <c r="L4242" s="4">
        <f t="shared" si="7719"/>
        <v>-6.0986973499117649</v>
      </c>
      <c r="M4242" s="11">
        <f t="shared" si="7720"/>
        <v>2.2407590180060291E-3</v>
      </c>
      <c r="N4242" s="12">
        <f t="shared" si="7721"/>
        <v>5.0210009767753435E-6</v>
      </c>
      <c r="O4242" s="12">
        <f t="shared" si="7722"/>
        <v>-1.0019500247114433E-5</v>
      </c>
      <c r="P4242" s="12">
        <f t="shared" si="7714"/>
        <v>0</v>
      </c>
      <c r="Q4242" s="12">
        <f t="shared" si="7715"/>
        <v>-1.0019500247114433E-5</v>
      </c>
      <c r="R4242" s="12">
        <f t="shared" si="7716"/>
        <v>0</v>
      </c>
      <c r="S4242" s="4">
        <f t="shared" si="7723"/>
        <v>0</v>
      </c>
      <c r="T4242" s="15" t="str">
        <f t="shared" si="7724"/>
        <v>OK</v>
      </c>
    </row>
    <row r="4243" spans="1:20" x14ac:dyDescent="0.25">
      <c r="A4243" t="s">
        <v>40</v>
      </c>
      <c r="B4243" t="s">
        <v>33</v>
      </c>
      <c r="C4243" s="4">
        <f t="shared" ref="C4243:G4243" si="7739">C4225</f>
        <v>1</v>
      </c>
      <c r="D4243" s="4">
        <f t="shared" si="7739"/>
        <v>1</v>
      </c>
      <c r="E4243" s="4">
        <f t="shared" si="7739"/>
        <v>1</v>
      </c>
      <c r="F4243" s="4">
        <f t="shared" si="7739"/>
        <v>1</v>
      </c>
      <c r="G4243" s="4">
        <f t="shared" si="7739"/>
        <v>0</v>
      </c>
      <c r="H4243" s="12">
        <f>H4230</f>
        <v>3.1908816618619888</v>
      </c>
      <c r="I4243" s="12">
        <f t="shared" ref="I4243:K4243" si="7740">I4230</f>
        <v>0.35882969539654896</v>
      </c>
      <c r="J4243" s="12">
        <f t="shared" si="7740"/>
        <v>2.9078156880497761</v>
      </c>
      <c r="K4243" s="12">
        <f t="shared" si="7740"/>
        <v>-7.6695092025333325E-2</v>
      </c>
      <c r="L4243" s="4">
        <f t="shared" si="7719"/>
        <v>6.4575270453083142</v>
      </c>
      <c r="M4243" s="11">
        <f t="shared" si="7720"/>
        <v>0.99843378670408178</v>
      </c>
      <c r="N4243" s="12">
        <f t="shared" si="7721"/>
        <v>2.4530240883110053E-6</v>
      </c>
      <c r="O4243" s="12">
        <f t="shared" si="7722"/>
        <v>-4.8983642587373703E-6</v>
      </c>
      <c r="P4243" s="12">
        <f t="shared" si="7714"/>
        <v>-4.8983642587373703E-6</v>
      </c>
      <c r="Q4243" s="12">
        <f t="shared" si="7715"/>
        <v>-4.8983642587373703E-6</v>
      </c>
      <c r="R4243" s="12">
        <f t="shared" si="7716"/>
        <v>0</v>
      </c>
      <c r="S4243" s="4">
        <f t="shared" si="7723"/>
        <v>1</v>
      </c>
      <c r="T4243" s="15" t="str">
        <f t="shared" si="7724"/>
        <v>OK</v>
      </c>
    </row>
    <row r="4244" spans="1:20" x14ac:dyDescent="0.25">
      <c r="M4244" s="5" t="s">
        <v>47</v>
      </c>
      <c r="N4244" s="11">
        <f>AVERAGE(N4234:N4243)</f>
        <v>7.85485269765622E-4</v>
      </c>
      <c r="O4244"/>
    </row>
    <row r="4245" spans="1:20" x14ac:dyDescent="0.25">
      <c r="H4245" t="s">
        <v>41</v>
      </c>
      <c r="I4245">
        <f>I4227</f>
        <v>3</v>
      </c>
      <c r="M4245"/>
      <c r="N4245" s="5" t="s">
        <v>46</v>
      </c>
      <c r="O4245" s="11">
        <f>AVERAGE(O4234:O4243)</f>
        <v>-6.8906391733558928E-4</v>
      </c>
      <c r="P4245" s="11">
        <f t="shared" ref="P4245:R4245" si="7741">AVERAGE(P4234:P4243)</f>
        <v>3.2410302962619953E-5</v>
      </c>
      <c r="Q4245" s="11">
        <f t="shared" si="7741"/>
        <v>-8.1470870278216941E-4</v>
      </c>
      <c r="R4245" s="11">
        <f t="shared" si="7741"/>
        <v>3.1034763246583822E-5</v>
      </c>
    </row>
    <row r="4246" spans="1:20" x14ac:dyDescent="0.25">
      <c r="M4246"/>
      <c r="N4246"/>
      <c r="O4246"/>
    </row>
    <row r="4247" spans="1:20" x14ac:dyDescent="0.25">
      <c r="M4247"/>
      <c r="N4247"/>
      <c r="O4247"/>
    </row>
    <row r="4248" spans="1:20" x14ac:dyDescent="0.25">
      <c r="H4248" s="13">
        <f>H4230-O4245*$I4245</f>
        <v>3.1929488536139958</v>
      </c>
      <c r="I4248" s="13">
        <f t="shared" ref="I4248" si="7742">I4230-P4245*$I4245</f>
        <v>0.35873246448766111</v>
      </c>
      <c r="J4248" s="13">
        <f t="shared" ref="J4248" si="7743">J4230-Q4245*$I4245</f>
        <v>2.9102598141581226</v>
      </c>
      <c r="K4248" s="13">
        <f t="shared" ref="K4248" si="7744">K4230-R4245*$I4245</f>
        <v>-7.6788196315073082E-2</v>
      </c>
      <c r="M4248"/>
      <c r="N4248"/>
      <c r="O4248"/>
    </row>
    <row r="4249" spans="1:20" x14ac:dyDescent="0.25">
      <c r="H4249" s="36" t="s">
        <v>18</v>
      </c>
      <c r="I4249" s="36"/>
      <c r="J4249" s="36"/>
      <c r="K4249" s="36"/>
      <c r="M4249"/>
      <c r="N4249"/>
      <c r="O4249" s="37" t="s">
        <v>23</v>
      </c>
      <c r="P4249" s="37"/>
      <c r="Q4249" s="37"/>
      <c r="R4249" s="37"/>
    </row>
    <row r="4250" spans="1:20" x14ac:dyDescent="0.25">
      <c r="A4250" s="14" t="s">
        <v>45</v>
      </c>
      <c r="B4250" s="14">
        <f>B4232+1</f>
        <v>236</v>
      </c>
      <c r="H4250" s="8" t="s">
        <v>19</v>
      </c>
      <c r="I4250" s="8" t="s">
        <v>20</v>
      </c>
      <c r="J4250" s="8" t="s">
        <v>22</v>
      </c>
      <c r="K4250" s="8" t="s">
        <v>21</v>
      </c>
      <c r="M4250"/>
      <c r="N4250"/>
      <c r="O4250" s="8" t="s">
        <v>24</v>
      </c>
      <c r="P4250" s="8" t="s">
        <v>25</v>
      </c>
      <c r="Q4250" s="8" t="s">
        <v>26</v>
      </c>
      <c r="R4250" s="8" t="s">
        <v>27</v>
      </c>
    </row>
    <row r="4251" spans="1:20" ht="30" x14ac:dyDescent="0.25">
      <c r="A4251" s="6" t="s">
        <v>44</v>
      </c>
      <c r="B4251" s="6" t="s">
        <v>13</v>
      </c>
      <c r="C4251" s="7" t="s">
        <v>7</v>
      </c>
      <c r="D4251" s="6" t="s">
        <v>14</v>
      </c>
      <c r="E4251" s="6" t="s">
        <v>1</v>
      </c>
      <c r="F4251" s="6" t="s">
        <v>2</v>
      </c>
      <c r="G4251" s="6" t="s">
        <v>15</v>
      </c>
      <c r="H4251" s="9" t="s">
        <v>14</v>
      </c>
      <c r="I4251" s="9" t="s">
        <v>1</v>
      </c>
      <c r="J4251" s="9" t="s">
        <v>2</v>
      </c>
      <c r="K4251" s="9" t="s">
        <v>15</v>
      </c>
      <c r="L4251" s="6" t="s">
        <v>16</v>
      </c>
      <c r="M4251" s="6" t="s">
        <v>17</v>
      </c>
      <c r="N4251" s="6" t="s">
        <v>28</v>
      </c>
      <c r="O4251" s="9" t="s">
        <v>14</v>
      </c>
      <c r="P4251" s="9" t="s">
        <v>1</v>
      </c>
      <c r="Q4251" s="9" t="s">
        <v>2</v>
      </c>
      <c r="R4251" s="9" t="s">
        <v>15</v>
      </c>
      <c r="S4251" s="7" t="s">
        <v>42</v>
      </c>
      <c r="T4251" s="9" t="s">
        <v>43</v>
      </c>
    </row>
    <row r="4252" spans="1:20" x14ac:dyDescent="0.25">
      <c r="A4252" t="s">
        <v>39</v>
      </c>
      <c r="B4252" t="s">
        <v>29</v>
      </c>
      <c r="C4252" s="4">
        <f>C4234</f>
        <v>0</v>
      </c>
      <c r="D4252" s="4">
        <f t="shared" ref="D4252:G4252" si="7745">D4234</f>
        <v>-1</v>
      </c>
      <c r="E4252" s="4">
        <f t="shared" si="7745"/>
        <v>1</v>
      </c>
      <c r="F4252" s="4">
        <f t="shared" si="7745"/>
        <v>0</v>
      </c>
      <c r="G4252" s="4">
        <f t="shared" si="7745"/>
        <v>1</v>
      </c>
      <c r="H4252" s="12">
        <f>H4248</f>
        <v>3.1929488536139958</v>
      </c>
      <c r="I4252" s="12">
        <f t="shared" ref="I4252:K4252" si="7746">I4248</f>
        <v>0.35873246448766111</v>
      </c>
      <c r="J4252" s="12">
        <f t="shared" si="7746"/>
        <v>2.9102598141581226</v>
      </c>
      <c r="K4252" s="12">
        <f t="shared" si="7746"/>
        <v>-7.6788196315073082E-2</v>
      </c>
      <c r="L4252" s="4">
        <f>SUMPRODUCT(D4252:G4252,H4252:K4252)</f>
        <v>-2.9110045854414079</v>
      </c>
      <c r="M4252" s="11">
        <f>1/(1+EXP(-L4252))</f>
        <v>5.1612240443450023E-2</v>
      </c>
      <c r="N4252" s="12">
        <f>(M4252-C4252)^2</f>
        <v>2.6638233635924982E-3</v>
      </c>
      <c r="O4252" s="12">
        <f>2*D4252*$M4252*(1-$M4252)*($M4252-$C4252)</f>
        <v>-5.052674943303765E-3</v>
      </c>
      <c r="P4252" s="12">
        <f t="shared" ref="P4252:P4261" si="7747">2*E4252*$M4252*(1-$M4252)*($M4252-$C4252)</f>
        <v>5.052674943303765E-3</v>
      </c>
      <c r="Q4252" s="12">
        <f t="shared" ref="Q4252:Q4261" si="7748">2*F4252*$M4252*(1-$M4252)*($M4252-$C4252)</f>
        <v>0</v>
      </c>
      <c r="R4252" s="12">
        <f t="shared" ref="R4252:R4261" si="7749">2*G4252*$M4252*(1-$M4252)*($M4252-$C4252)</f>
        <v>5.052674943303765E-3</v>
      </c>
      <c r="S4252" s="4">
        <f>IF(M4252&gt;0.5,1,0)</f>
        <v>0</v>
      </c>
      <c r="T4252" s="15" t="str">
        <f>IF(S4252=C4252,"OK","FAUX")</f>
        <v>OK</v>
      </c>
    </row>
    <row r="4253" spans="1:20" x14ac:dyDescent="0.25">
      <c r="A4253" t="s">
        <v>40</v>
      </c>
      <c r="B4253" t="s">
        <v>34</v>
      </c>
      <c r="C4253" s="4">
        <f t="shared" ref="C4253:G4253" si="7750">C4235</f>
        <v>1</v>
      </c>
      <c r="D4253" s="4">
        <f t="shared" si="7750"/>
        <v>0</v>
      </c>
      <c r="E4253" s="4">
        <f t="shared" si="7750"/>
        <v>1</v>
      </c>
      <c r="F4253" s="4">
        <f t="shared" si="7750"/>
        <v>1</v>
      </c>
      <c r="G4253" s="4">
        <f t="shared" si="7750"/>
        <v>1</v>
      </c>
      <c r="H4253" s="12">
        <f>H4248</f>
        <v>3.1929488536139958</v>
      </c>
      <c r="I4253" s="12">
        <f t="shared" ref="I4253:K4253" si="7751">I4248</f>
        <v>0.35873246448766111</v>
      </c>
      <c r="J4253" s="12">
        <f t="shared" si="7751"/>
        <v>2.9102598141581226</v>
      </c>
      <c r="K4253" s="12">
        <f t="shared" si="7751"/>
        <v>-7.6788196315073082E-2</v>
      </c>
      <c r="L4253" s="4">
        <f t="shared" ref="L4253:L4261" si="7752">SUMPRODUCT(D4253:G4253,H4253:K4253)</f>
        <v>3.1922040823307105</v>
      </c>
      <c r="M4253" s="11">
        <f t="shared" ref="M4253:M4261" si="7753">1/(1+EXP(-L4253))</f>
        <v>0.96053984674336479</v>
      </c>
      <c r="N4253" s="12">
        <f t="shared" ref="N4253:N4261" si="7754">(M4253-C4253)^2</f>
        <v>1.5571036950371385E-3</v>
      </c>
      <c r="O4253" s="12">
        <f t="shared" ref="O4253:O4261" si="7755">2*D4253*$M4253*(1-$M4253)*($M4253-$C4253)</f>
        <v>0</v>
      </c>
      <c r="P4253" s="12">
        <f t="shared" si="7747"/>
        <v>-2.991320289189E-3</v>
      </c>
      <c r="Q4253" s="12">
        <f t="shared" si="7748"/>
        <v>-2.991320289189E-3</v>
      </c>
      <c r="R4253" s="12">
        <f t="shared" si="7749"/>
        <v>-2.991320289189E-3</v>
      </c>
      <c r="S4253" s="4">
        <f t="shared" ref="S4253:S4261" si="7756">IF(M4253&gt;0.5,1,0)</f>
        <v>1</v>
      </c>
      <c r="T4253" s="15" t="str">
        <f t="shared" ref="T4253:T4261" si="7757">IF(S4253=C4253,"OK","FAUX")</f>
        <v>OK</v>
      </c>
    </row>
    <row r="4254" spans="1:20" x14ac:dyDescent="0.25">
      <c r="A4254" t="s">
        <v>39</v>
      </c>
      <c r="B4254" t="s">
        <v>35</v>
      </c>
      <c r="C4254" s="4">
        <f t="shared" ref="C4254:G4254" si="7758">C4236</f>
        <v>0</v>
      </c>
      <c r="D4254" s="4">
        <f t="shared" si="7758"/>
        <v>-1</v>
      </c>
      <c r="E4254" s="4">
        <f t="shared" si="7758"/>
        <v>1</v>
      </c>
      <c r="F4254" s="4">
        <f t="shared" si="7758"/>
        <v>-1</v>
      </c>
      <c r="G4254" s="4">
        <f t="shared" si="7758"/>
        <v>0</v>
      </c>
      <c r="H4254" s="12">
        <f>H4248</f>
        <v>3.1929488536139958</v>
      </c>
      <c r="I4254" s="12">
        <f t="shared" ref="I4254:K4254" si="7759">I4248</f>
        <v>0.35873246448766111</v>
      </c>
      <c r="J4254" s="12">
        <f t="shared" si="7759"/>
        <v>2.9102598141581226</v>
      </c>
      <c r="K4254" s="12">
        <f t="shared" si="7759"/>
        <v>-7.6788196315073082E-2</v>
      </c>
      <c r="L4254" s="4">
        <f t="shared" si="7752"/>
        <v>-5.7444762032844574</v>
      </c>
      <c r="M4254" s="11">
        <f t="shared" si="7753"/>
        <v>3.1902005259912599E-3</v>
      </c>
      <c r="N4254" s="12">
        <f t="shared" si="7754"/>
        <v>1.0177379396034911E-5</v>
      </c>
      <c r="O4254" s="12">
        <f t="shared" si="7755"/>
        <v>-2.0289823029864935E-5</v>
      </c>
      <c r="P4254" s="12">
        <f t="shared" si="7747"/>
        <v>2.0289823029864935E-5</v>
      </c>
      <c r="Q4254" s="12">
        <f t="shared" si="7748"/>
        <v>-2.0289823029864935E-5</v>
      </c>
      <c r="R4254" s="12">
        <f t="shared" si="7749"/>
        <v>0</v>
      </c>
      <c r="S4254" s="4">
        <f t="shared" si="7756"/>
        <v>0</v>
      </c>
      <c r="T4254" s="15" t="str">
        <f t="shared" si="7757"/>
        <v>OK</v>
      </c>
    </row>
    <row r="4255" spans="1:20" x14ac:dyDescent="0.25">
      <c r="A4255" t="s">
        <v>39</v>
      </c>
      <c r="B4255" t="s">
        <v>37</v>
      </c>
      <c r="C4255" s="4">
        <f t="shared" ref="C4255:G4255" si="7760">C4237</f>
        <v>0</v>
      </c>
      <c r="D4255" s="4">
        <f t="shared" si="7760"/>
        <v>-1</v>
      </c>
      <c r="E4255" s="4">
        <f t="shared" si="7760"/>
        <v>0</v>
      </c>
      <c r="F4255" s="4">
        <f t="shared" si="7760"/>
        <v>-1</v>
      </c>
      <c r="G4255" s="4">
        <f t="shared" si="7760"/>
        <v>1</v>
      </c>
      <c r="H4255" s="12">
        <f>H4248</f>
        <v>3.1929488536139958</v>
      </c>
      <c r="I4255" s="12">
        <f t="shared" ref="I4255:K4255" si="7761">I4248</f>
        <v>0.35873246448766111</v>
      </c>
      <c r="J4255" s="12">
        <f t="shared" si="7761"/>
        <v>2.9102598141581226</v>
      </c>
      <c r="K4255" s="12">
        <f t="shared" si="7761"/>
        <v>-7.6788196315073082E-2</v>
      </c>
      <c r="L4255" s="4">
        <f t="shared" si="7752"/>
        <v>-6.1799968640871921</v>
      </c>
      <c r="M4255" s="11">
        <f t="shared" si="7753"/>
        <v>2.0661565059348175E-3</v>
      </c>
      <c r="N4255" s="12">
        <f t="shared" si="7754"/>
        <v>4.2690027070167737E-6</v>
      </c>
      <c r="O4255" s="12">
        <f t="shared" si="7755"/>
        <v>-8.5203645585996351E-6</v>
      </c>
      <c r="P4255" s="12">
        <f t="shared" si="7747"/>
        <v>0</v>
      </c>
      <c r="Q4255" s="12">
        <f t="shared" si="7748"/>
        <v>-8.5203645585996351E-6</v>
      </c>
      <c r="R4255" s="12">
        <f t="shared" si="7749"/>
        <v>8.5203645585996351E-6</v>
      </c>
      <c r="S4255" s="4">
        <f t="shared" si="7756"/>
        <v>0</v>
      </c>
      <c r="T4255" s="15" t="str">
        <f t="shared" si="7757"/>
        <v>OK</v>
      </c>
    </row>
    <row r="4256" spans="1:20" x14ac:dyDescent="0.25">
      <c r="A4256" t="s">
        <v>40</v>
      </c>
      <c r="B4256" t="s">
        <v>32</v>
      </c>
      <c r="C4256" s="4">
        <f t="shared" ref="C4256:G4256" si="7762">C4238</f>
        <v>1</v>
      </c>
      <c r="D4256" s="4">
        <f t="shared" si="7762"/>
        <v>1</v>
      </c>
      <c r="E4256" s="4">
        <f t="shared" si="7762"/>
        <v>1</v>
      </c>
      <c r="F4256" s="4">
        <f t="shared" si="7762"/>
        <v>0</v>
      </c>
      <c r="G4256" s="4">
        <f t="shared" si="7762"/>
        <v>1</v>
      </c>
      <c r="H4256" s="12">
        <f>H4248</f>
        <v>3.1929488536139958</v>
      </c>
      <c r="I4256" s="12">
        <f t="shared" ref="I4256:K4256" si="7763">I4248</f>
        <v>0.35873246448766111</v>
      </c>
      <c r="J4256" s="12">
        <f t="shared" si="7763"/>
        <v>2.9102598141581226</v>
      </c>
      <c r="K4256" s="12">
        <f t="shared" si="7763"/>
        <v>-7.6788196315073082E-2</v>
      </c>
      <c r="L4256" s="4">
        <f t="shared" si="7752"/>
        <v>3.4748931217865837</v>
      </c>
      <c r="M4256" s="11">
        <f t="shared" si="7753"/>
        <v>0.96996489808469322</v>
      </c>
      <c r="N4256" s="12">
        <f t="shared" si="7754"/>
        <v>9.0210734706286518E-4</v>
      </c>
      <c r="O4256" s="12">
        <f t="shared" si="7755"/>
        <v>-1.7500249219105702E-3</v>
      </c>
      <c r="P4256" s="12">
        <f t="shared" si="7747"/>
        <v>-1.7500249219105702E-3</v>
      </c>
      <c r="Q4256" s="12">
        <f t="shared" si="7748"/>
        <v>0</v>
      </c>
      <c r="R4256" s="12">
        <f t="shared" si="7749"/>
        <v>-1.7500249219105702E-3</v>
      </c>
      <c r="S4256" s="4">
        <f t="shared" si="7756"/>
        <v>1</v>
      </c>
      <c r="T4256" s="15" t="str">
        <f t="shared" si="7757"/>
        <v>OK</v>
      </c>
    </row>
    <row r="4257" spans="1:20" x14ac:dyDescent="0.25">
      <c r="A4257" t="s">
        <v>40</v>
      </c>
      <c r="B4257" t="s">
        <v>38</v>
      </c>
      <c r="C4257" s="4">
        <f t="shared" ref="C4257:G4257" si="7764">C4239</f>
        <v>1</v>
      </c>
      <c r="D4257" s="4">
        <f t="shared" si="7764"/>
        <v>1</v>
      </c>
      <c r="E4257" s="4">
        <f t="shared" si="7764"/>
        <v>1</v>
      </c>
      <c r="F4257" s="4">
        <f t="shared" si="7764"/>
        <v>1</v>
      </c>
      <c r="G4257" s="4">
        <f t="shared" si="7764"/>
        <v>0</v>
      </c>
      <c r="H4257" s="12">
        <f>H4248</f>
        <v>3.1929488536139958</v>
      </c>
      <c r="I4257" s="12">
        <f t="shared" ref="I4257:K4257" si="7765">I4248</f>
        <v>0.35873246448766111</v>
      </c>
      <c r="J4257" s="12">
        <f t="shared" si="7765"/>
        <v>2.9102598141581226</v>
      </c>
      <c r="K4257" s="12">
        <f t="shared" si="7765"/>
        <v>-7.6788196315073082E-2</v>
      </c>
      <c r="L4257" s="4">
        <f t="shared" si="7752"/>
        <v>6.4619411322597795</v>
      </c>
      <c r="M4257" s="11">
        <f t="shared" si="7753"/>
        <v>0.99844067411351334</v>
      </c>
      <c r="N4257" s="12">
        <f t="shared" si="7754"/>
        <v>2.4314972202674147E-6</v>
      </c>
      <c r="O4257" s="12">
        <f t="shared" si="7755"/>
        <v>-4.8554114474178632E-6</v>
      </c>
      <c r="P4257" s="12">
        <f t="shared" si="7747"/>
        <v>-4.8554114474178632E-6</v>
      </c>
      <c r="Q4257" s="12">
        <f t="shared" si="7748"/>
        <v>-4.8554114474178632E-6</v>
      </c>
      <c r="R4257" s="12">
        <f t="shared" si="7749"/>
        <v>0</v>
      </c>
      <c r="S4257" s="4">
        <f t="shared" si="7756"/>
        <v>1</v>
      </c>
      <c r="T4257" s="15" t="str">
        <f t="shared" si="7757"/>
        <v>OK</v>
      </c>
    </row>
    <row r="4258" spans="1:20" x14ac:dyDescent="0.25">
      <c r="A4258" t="s">
        <v>39</v>
      </c>
      <c r="B4258" t="s">
        <v>31</v>
      </c>
      <c r="C4258" s="4">
        <f t="shared" ref="C4258:G4258" si="7766">C4240</f>
        <v>0</v>
      </c>
      <c r="D4258" s="4">
        <f t="shared" si="7766"/>
        <v>0</v>
      </c>
      <c r="E4258" s="4">
        <f t="shared" si="7766"/>
        <v>0</v>
      </c>
      <c r="F4258" s="4">
        <f t="shared" si="7766"/>
        <v>-1</v>
      </c>
      <c r="G4258" s="4">
        <f t="shared" si="7766"/>
        <v>0</v>
      </c>
      <c r="H4258" s="12">
        <f>H4248</f>
        <v>3.1929488536139958</v>
      </c>
      <c r="I4258" s="12">
        <f t="shared" ref="I4258:K4258" si="7767">I4248</f>
        <v>0.35873246448766111</v>
      </c>
      <c r="J4258" s="12">
        <f t="shared" si="7767"/>
        <v>2.9102598141581226</v>
      </c>
      <c r="K4258" s="12">
        <f t="shared" si="7767"/>
        <v>-7.6788196315073082E-2</v>
      </c>
      <c r="L4258" s="4">
        <f t="shared" si="7752"/>
        <v>-2.9102598141581226</v>
      </c>
      <c r="M4258" s="11">
        <f t="shared" si="7753"/>
        <v>5.1648707995372738E-2</v>
      </c>
      <c r="N4258" s="12">
        <f t="shared" si="7754"/>
        <v>2.6675890375912796E-3</v>
      </c>
      <c r="O4258" s="12">
        <f t="shared" si="7755"/>
        <v>0</v>
      </c>
      <c r="P4258" s="12">
        <f t="shared" si="7747"/>
        <v>0</v>
      </c>
      <c r="Q4258" s="12">
        <f t="shared" si="7748"/>
        <v>-5.0596230206741413E-3</v>
      </c>
      <c r="R4258" s="12">
        <f t="shared" si="7749"/>
        <v>0</v>
      </c>
      <c r="S4258" s="4">
        <f t="shared" si="7756"/>
        <v>0</v>
      </c>
      <c r="T4258" s="15" t="str">
        <f t="shared" si="7757"/>
        <v>OK</v>
      </c>
    </row>
    <row r="4259" spans="1:20" x14ac:dyDescent="0.25">
      <c r="A4259" t="s">
        <v>40</v>
      </c>
      <c r="B4259" t="s">
        <v>30</v>
      </c>
      <c r="C4259" s="4">
        <f t="shared" ref="C4259:G4259" si="7768">C4241</f>
        <v>1</v>
      </c>
      <c r="D4259" s="4">
        <f t="shared" si="7768"/>
        <v>1</v>
      </c>
      <c r="E4259" s="4">
        <f t="shared" si="7768"/>
        <v>0</v>
      </c>
      <c r="F4259" s="4">
        <f t="shared" si="7768"/>
        <v>1</v>
      </c>
      <c r="G4259" s="4">
        <f t="shared" si="7768"/>
        <v>1</v>
      </c>
      <c r="H4259" s="12">
        <f>H4248</f>
        <v>3.1929488536139958</v>
      </c>
      <c r="I4259" s="12">
        <f t="shared" ref="I4259:K4259" si="7769">I4248</f>
        <v>0.35873246448766111</v>
      </c>
      <c r="J4259" s="12">
        <f t="shared" si="7769"/>
        <v>2.9102598141581226</v>
      </c>
      <c r="K4259" s="12">
        <f t="shared" si="7769"/>
        <v>-7.6788196315073082E-2</v>
      </c>
      <c r="L4259" s="4">
        <f t="shared" si="7752"/>
        <v>6.0264204714570457</v>
      </c>
      <c r="M4259" s="11">
        <f t="shared" si="7753"/>
        <v>0.99759169399734093</v>
      </c>
      <c r="N4259" s="12">
        <f t="shared" si="7754"/>
        <v>5.799937802443691E-6</v>
      </c>
      <c r="O4259" s="12">
        <f t="shared" si="7755"/>
        <v>-1.1571939554838033E-5</v>
      </c>
      <c r="P4259" s="12">
        <f t="shared" si="7747"/>
        <v>0</v>
      </c>
      <c r="Q4259" s="12">
        <f t="shared" si="7748"/>
        <v>-1.1571939554838033E-5</v>
      </c>
      <c r="R4259" s="12">
        <f t="shared" si="7749"/>
        <v>-1.1571939554838033E-5</v>
      </c>
      <c r="S4259" s="4">
        <f t="shared" si="7756"/>
        <v>1</v>
      </c>
      <c r="T4259" s="15" t="str">
        <f t="shared" si="7757"/>
        <v>OK</v>
      </c>
    </row>
    <row r="4260" spans="1:20" x14ac:dyDescent="0.25">
      <c r="A4260" t="s">
        <v>39</v>
      </c>
      <c r="B4260" t="s">
        <v>36</v>
      </c>
      <c r="C4260" s="4">
        <f t="shared" ref="C4260:G4260" si="7770">C4242</f>
        <v>0</v>
      </c>
      <c r="D4260" s="4">
        <f t="shared" si="7770"/>
        <v>-1</v>
      </c>
      <c r="E4260" s="4">
        <f t="shared" si="7770"/>
        <v>0</v>
      </c>
      <c r="F4260" s="4">
        <f t="shared" si="7770"/>
        <v>-1</v>
      </c>
      <c r="G4260" s="4">
        <f t="shared" si="7770"/>
        <v>0</v>
      </c>
      <c r="H4260" s="12">
        <f>H4248</f>
        <v>3.1929488536139958</v>
      </c>
      <c r="I4260" s="12">
        <f t="shared" ref="I4260:K4260" si="7771">I4248</f>
        <v>0.35873246448766111</v>
      </c>
      <c r="J4260" s="12">
        <f t="shared" si="7771"/>
        <v>2.9102598141581226</v>
      </c>
      <c r="K4260" s="12">
        <f t="shared" si="7771"/>
        <v>-7.6788196315073082E-2</v>
      </c>
      <c r="L4260" s="4">
        <f t="shared" si="7752"/>
        <v>-6.1032086677721189</v>
      </c>
      <c r="M4260" s="11">
        <f t="shared" si="7753"/>
        <v>2.2306955083421054E-3</v>
      </c>
      <c r="N4260" s="12">
        <f t="shared" si="7754"/>
        <v>4.976002450937644E-6</v>
      </c>
      <c r="O4260" s="12">
        <f t="shared" si="7755"/>
        <v>-9.9298050092416763E-6</v>
      </c>
      <c r="P4260" s="12">
        <f t="shared" si="7747"/>
        <v>0</v>
      </c>
      <c r="Q4260" s="12">
        <f t="shared" si="7748"/>
        <v>-9.9298050092416763E-6</v>
      </c>
      <c r="R4260" s="12">
        <f t="shared" si="7749"/>
        <v>0</v>
      </c>
      <c r="S4260" s="4">
        <f t="shared" si="7756"/>
        <v>0</v>
      </c>
      <c r="T4260" s="15" t="str">
        <f t="shared" si="7757"/>
        <v>OK</v>
      </c>
    </row>
    <row r="4261" spans="1:20" x14ac:dyDescent="0.25">
      <c r="A4261" t="s">
        <v>40</v>
      </c>
      <c r="B4261" t="s">
        <v>33</v>
      </c>
      <c r="C4261" s="4">
        <f t="shared" ref="C4261:G4261" si="7772">C4243</f>
        <v>1</v>
      </c>
      <c r="D4261" s="4">
        <f t="shared" si="7772"/>
        <v>1</v>
      </c>
      <c r="E4261" s="4">
        <f t="shared" si="7772"/>
        <v>1</v>
      </c>
      <c r="F4261" s="4">
        <f t="shared" si="7772"/>
        <v>1</v>
      </c>
      <c r="G4261" s="4">
        <f t="shared" si="7772"/>
        <v>0</v>
      </c>
      <c r="H4261" s="12">
        <f>H4248</f>
        <v>3.1929488536139958</v>
      </c>
      <c r="I4261" s="12">
        <f t="shared" ref="I4261:K4261" si="7773">I4248</f>
        <v>0.35873246448766111</v>
      </c>
      <c r="J4261" s="12">
        <f t="shared" si="7773"/>
        <v>2.9102598141581226</v>
      </c>
      <c r="K4261" s="12">
        <f t="shared" si="7773"/>
        <v>-7.6788196315073082E-2</v>
      </c>
      <c r="L4261" s="4">
        <f t="shared" si="7752"/>
        <v>6.4619411322597795</v>
      </c>
      <c r="M4261" s="11">
        <f t="shared" si="7753"/>
        <v>0.99844067411351334</v>
      </c>
      <c r="N4261" s="12">
        <f t="shared" si="7754"/>
        <v>2.4314972202674147E-6</v>
      </c>
      <c r="O4261" s="12">
        <f t="shared" si="7755"/>
        <v>-4.8554114474178632E-6</v>
      </c>
      <c r="P4261" s="12">
        <f t="shared" si="7747"/>
        <v>-4.8554114474178632E-6</v>
      </c>
      <c r="Q4261" s="12">
        <f t="shared" si="7748"/>
        <v>-4.8554114474178632E-6</v>
      </c>
      <c r="R4261" s="12">
        <f t="shared" si="7749"/>
        <v>0</v>
      </c>
      <c r="S4261" s="4">
        <f t="shared" si="7756"/>
        <v>1</v>
      </c>
      <c r="T4261" s="15" t="str">
        <f t="shared" si="7757"/>
        <v>OK</v>
      </c>
    </row>
    <row r="4262" spans="1:20" x14ac:dyDescent="0.25">
      <c r="M4262" s="5" t="s">
        <v>47</v>
      </c>
      <c r="N4262" s="11">
        <f>AVERAGE(N4252:N4261)</f>
        <v>7.8207087600807494E-4</v>
      </c>
      <c r="O4262"/>
    </row>
    <row r="4263" spans="1:20" x14ac:dyDescent="0.25">
      <c r="H4263" t="s">
        <v>41</v>
      </c>
      <c r="I4263">
        <f>I4245</f>
        <v>3</v>
      </c>
      <c r="M4263"/>
      <c r="N4263" s="5" t="s">
        <v>46</v>
      </c>
      <c r="O4263" s="11">
        <f>AVERAGE(O4252:O4261)</f>
        <v>-6.8627226202617163E-4</v>
      </c>
      <c r="P4263" s="11">
        <f t="shared" ref="P4263:R4263" si="7774">AVERAGE(P4252:P4261)</f>
        <v>3.2190873233922395E-5</v>
      </c>
      <c r="Q4263" s="11">
        <f t="shared" si="7774"/>
        <v>-8.1109660649105223E-4</v>
      </c>
      <c r="R4263" s="11">
        <f t="shared" si="7774"/>
        <v>3.0827815720795633E-5</v>
      </c>
    </row>
    <row r="4264" spans="1:20" x14ac:dyDescent="0.25">
      <c r="M4264"/>
      <c r="N4264"/>
      <c r="O4264"/>
    </row>
    <row r="4265" spans="1:20" x14ac:dyDescent="0.25">
      <c r="M4265"/>
      <c r="N4265"/>
      <c r="O4265"/>
    </row>
    <row r="4266" spans="1:20" x14ac:dyDescent="0.25">
      <c r="H4266" s="13">
        <f>H4248-O4263*$I4263</f>
        <v>3.1950076704000745</v>
      </c>
      <c r="I4266" s="13">
        <f t="shared" ref="I4266" si="7775">I4248-P4263*$I4263</f>
        <v>0.35863589186795936</v>
      </c>
      <c r="J4266" s="13">
        <f t="shared" ref="J4266" si="7776">J4248-Q4263*$I4263</f>
        <v>2.9126931039775958</v>
      </c>
      <c r="K4266" s="13">
        <f t="shared" ref="K4266" si="7777">K4248-R4263*$I4263</f>
        <v>-7.6880679762235463E-2</v>
      </c>
      <c r="M4266"/>
      <c r="N4266"/>
      <c r="O4266"/>
    </row>
    <row r="4267" spans="1:20" x14ac:dyDescent="0.25">
      <c r="H4267" s="36" t="s">
        <v>18</v>
      </c>
      <c r="I4267" s="36"/>
      <c r="J4267" s="36"/>
      <c r="K4267" s="36"/>
      <c r="M4267"/>
      <c r="N4267"/>
      <c r="O4267" s="37" t="s">
        <v>23</v>
      </c>
      <c r="P4267" s="37"/>
      <c r="Q4267" s="37"/>
      <c r="R4267" s="37"/>
    </row>
    <row r="4268" spans="1:20" x14ac:dyDescent="0.25">
      <c r="A4268" s="14" t="s">
        <v>45</v>
      </c>
      <c r="B4268" s="14">
        <f>B4250+1</f>
        <v>237</v>
      </c>
      <c r="H4268" s="8" t="s">
        <v>19</v>
      </c>
      <c r="I4268" s="8" t="s">
        <v>20</v>
      </c>
      <c r="J4268" s="8" t="s">
        <v>22</v>
      </c>
      <c r="K4268" s="8" t="s">
        <v>21</v>
      </c>
      <c r="M4268"/>
      <c r="N4268"/>
      <c r="O4268" s="8" t="s">
        <v>24</v>
      </c>
      <c r="P4268" s="8" t="s">
        <v>25</v>
      </c>
      <c r="Q4268" s="8" t="s">
        <v>26</v>
      </c>
      <c r="R4268" s="8" t="s">
        <v>27</v>
      </c>
    </row>
    <row r="4269" spans="1:20" ht="30" x14ac:dyDescent="0.25">
      <c r="A4269" s="6" t="s">
        <v>44</v>
      </c>
      <c r="B4269" s="6" t="s">
        <v>13</v>
      </c>
      <c r="C4269" s="7" t="s">
        <v>7</v>
      </c>
      <c r="D4269" s="6" t="s">
        <v>14</v>
      </c>
      <c r="E4269" s="6" t="s">
        <v>1</v>
      </c>
      <c r="F4269" s="6" t="s">
        <v>2</v>
      </c>
      <c r="G4269" s="6" t="s">
        <v>15</v>
      </c>
      <c r="H4269" s="9" t="s">
        <v>14</v>
      </c>
      <c r="I4269" s="9" t="s">
        <v>1</v>
      </c>
      <c r="J4269" s="9" t="s">
        <v>2</v>
      </c>
      <c r="K4269" s="9" t="s">
        <v>15</v>
      </c>
      <c r="L4269" s="6" t="s">
        <v>16</v>
      </c>
      <c r="M4269" s="6" t="s">
        <v>17</v>
      </c>
      <c r="N4269" s="6" t="s">
        <v>28</v>
      </c>
      <c r="O4269" s="9" t="s">
        <v>14</v>
      </c>
      <c r="P4269" s="9" t="s">
        <v>1</v>
      </c>
      <c r="Q4269" s="9" t="s">
        <v>2</v>
      </c>
      <c r="R4269" s="9" t="s">
        <v>15</v>
      </c>
      <c r="S4269" s="7" t="s">
        <v>42</v>
      </c>
      <c r="T4269" s="9" t="s">
        <v>43</v>
      </c>
    </row>
    <row r="4270" spans="1:20" x14ac:dyDescent="0.25">
      <c r="A4270" t="s">
        <v>39</v>
      </c>
      <c r="B4270" t="s">
        <v>29</v>
      </c>
      <c r="C4270" s="4">
        <f>C4252</f>
        <v>0</v>
      </c>
      <c r="D4270" s="4">
        <f t="shared" ref="D4270:G4270" si="7778">D4252</f>
        <v>-1</v>
      </c>
      <c r="E4270" s="4">
        <f t="shared" si="7778"/>
        <v>1</v>
      </c>
      <c r="F4270" s="4">
        <f t="shared" si="7778"/>
        <v>0</v>
      </c>
      <c r="G4270" s="4">
        <f t="shared" si="7778"/>
        <v>1</v>
      </c>
      <c r="H4270" s="12">
        <f>H4266</f>
        <v>3.1950076704000745</v>
      </c>
      <c r="I4270" s="12">
        <f t="shared" ref="I4270:K4270" si="7779">I4266</f>
        <v>0.35863589186795936</v>
      </c>
      <c r="J4270" s="12">
        <f t="shared" si="7779"/>
        <v>2.9126931039775958</v>
      </c>
      <c r="K4270" s="12">
        <f t="shared" si="7779"/>
        <v>-7.6880679762235463E-2</v>
      </c>
      <c r="L4270" s="4">
        <f>SUMPRODUCT(D4270:G4270,H4270:K4270)</f>
        <v>-2.9132524582943504</v>
      </c>
      <c r="M4270" s="11">
        <f>1/(1+EXP(-L4270))</f>
        <v>5.1502321461180806E-2</v>
      </c>
      <c r="N4270" s="12">
        <f>(M4270-C4270)^2</f>
        <v>2.6524891158908048E-3</v>
      </c>
      <c r="O4270" s="12">
        <f>2*D4270*$M4270*(1-$M4270)*($M4270-$C4270)</f>
        <v>-5.0317595375438274E-3</v>
      </c>
      <c r="P4270" s="12">
        <f t="shared" ref="P4270:P4279" si="7780">2*E4270*$M4270*(1-$M4270)*($M4270-$C4270)</f>
        <v>5.0317595375438274E-3</v>
      </c>
      <c r="Q4270" s="12">
        <f t="shared" ref="Q4270:Q4279" si="7781">2*F4270*$M4270*(1-$M4270)*($M4270-$C4270)</f>
        <v>0</v>
      </c>
      <c r="R4270" s="12">
        <f t="shared" ref="R4270:R4279" si="7782">2*G4270*$M4270*(1-$M4270)*($M4270-$C4270)</f>
        <v>5.0317595375438274E-3</v>
      </c>
      <c r="S4270" s="4">
        <f>IF(M4270&gt;0.5,1,0)</f>
        <v>0</v>
      </c>
      <c r="T4270" s="15" t="str">
        <f>IF(S4270=C4270,"OK","FAUX")</f>
        <v>OK</v>
      </c>
    </row>
    <row r="4271" spans="1:20" x14ac:dyDescent="0.25">
      <c r="A4271" t="s">
        <v>40</v>
      </c>
      <c r="B4271" t="s">
        <v>34</v>
      </c>
      <c r="C4271" s="4">
        <f t="shared" ref="C4271:G4271" si="7783">C4253</f>
        <v>1</v>
      </c>
      <c r="D4271" s="4">
        <f t="shared" si="7783"/>
        <v>0</v>
      </c>
      <c r="E4271" s="4">
        <f t="shared" si="7783"/>
        <v>1</v>
      </c>
      <c r="F4271" s="4">
        <f t="shared" si="7783"/>
        <v>1</v>
      </c>
      <c r="G4271" s="4">
        <f t="shared" si="7783"/>
        <v>1</v>
      </c>
      <c r="H4271" s="12">
        <f>H4266</f>
        <v>3.1950076704000745</v>
      </c>
      <c r="I4271" s="12">
        <f t="shared" ref="I4271:K4271" si="7784">I4266</f>
        <v>0.35863589186795936</v>
      </c>
      <c r="J4271" s="12">
        <f t="shared" si="7784"/>
        <v>2.9126931039775958</v>
      </c>
      <c r="K4271" s="12">
        <f t="shared" si="7784"/>
        <v>-7.6880679762235463E-2</v>
      </c>
      <c r="L4271" s="4">
        <f t="shared" ref="L4271:L4279" si="7785">SUMPRODUCT(D4271:G4271,H4271:K4271)</f>
        <v>3.1944483160833199</v>
      </c>
      <c r="M4271" s="11">
        <f t="shared" ref="M4271:M4279" si="7786">1/(1+EXP(-L4271))</f>
        <v>0.96062482218371525</v>
      </c>
      <c r="N4271" s="12">
        <f t="shared" ref="N4271:N4279" si="7787">(M4271-C4271)^2</f>
        <v>1.5504046280640424E-3</v>
      </c>
      <c r="O4271" s="12">
        <f t="shared" ref="O4271:O4279" si="7788">2*D4271*$M4271*(1-$M4271)*($M4271-$C4271)</f>
        <v>0</v>
      </c>
      <c r="P4271" s="12">
        <f t="shared" si="7780"/>
        <v>-2.9787143402936595E-3</v>
      </c>
      <c r="Q4271" s="12">
        <f t="shared" si="7781"/>
        <v>-2.9787143402936595E-3</v>
      </c>
      <c r="R4271" s="12">
        <f t="shared" si="7782"/>
        <v>-2.9787143402936595E-3</v>
      </c>
      <c r="S4271" s="4">
        <f t="shared" ref="S4271:S4279" si="7789">IF(M4271&gt;0.5,1,0)</f>
        <v>1</v>
      </c>
      <c r="T4271" s="15" t="str">
        <f t="shared" ref="T4271:T4279" si="7790">IF(S4271=C4271,"OK","FAUX")</f>
        <v>OK</v>
      </c>
    </row>
    <row r="4272" spans="1:20" x14ac:dyDescent="0.25">
      <c r="A4272" t="s">
        <v>39</v>
      </c>
      <c r="B4272" t="s">
        <v>35</v>
      </c>
      <c r="C4272" s="4">
        <f t="shared" ref="C4272:G4272" si="7791">C4254</f>
        <v>0</v>
      </c>
      <c r="D4272" s="4">
        <f t="shared" si="7791"/>
        <v>-1</v>
      </c>
      <c r="E4272" s="4">
        <f t="shared" si="7791"/>
        <v>1</v>
      </c>
      <c r="F4272" s="4">
        <f t="shared" si="7791"/>
        <v>-1</v>
      </c>
      <c r="G4272" s="4">
        <f t="shared" si="7791"/>
        <v>0</v>
      </c>
      <c r="H4272" s="12">
        <f>H4266</f>
        <v>3.1950076704000745</v>
      </c>
      <c r="I4272" s="12">
        <f t="shared" ref="I4272:K4272" si="7792">I4266</f>
        <v>0.35863589186795936</v>
      </c>
      <c r="J4272" s="12">
        <f t="shared" si="7792"/>
        <v>2.9126931039775958</v>
      </c>
      <c r="K4272" s="12">
        <f t="shared" si="7792"/>
        <v>-7.6880679762235463E-2</v>
      </c>
      <c r="L4272" s="4">
        <f t="shared" si="7785"/>
        <v>-5.7490648825097104</v>
      </c>
      <c r="M4272" s="11">
        <f t="shared" si="7786"/>
        <v>3.1756416353034499E-3</v>
      </c>
      <c r="N4272" s="12">
        <f t="shared" si="7787"/>
        <v>1.008469979587277E-5</v>
      </c>
      <c r="O4272" s="12">
        <f t="shared" si="7788"/>
        <v>-2.010534880664292E-5</v>
      </c>
      <c r="P4272" s="12">
        <f t="shared" si="7780"/>
        <v>2.010534880664292E-5</v>
      </c>
      <c r="Q4272" s="12">
        <f t="shared" si="7781"/>
        <v>-2.010534880664292E-5</v>
      </c>
      <c r="R4272" s="12">
        <f t="shared" si="7782"/>
        <v>0</v>
      </c>
      <c r="S4272" s="4">
        <f t="shared" si="7789"/>
        <v>0</v>
      </c>
      <c r="T4272" s="15" t="str">
        <f t="shared" si="7790"/>
        <v>OK</v>
      </c>
    </row>
    <row r="4273" spans="1:20" x14ac:dyDescent="0.25">
      <c r="A4273" t="s">
        <v>39</v>
      </c>
      <c r="B4273" t="s">
        <v>37</v>
      </c>
      <c r="C4273" s="4">
        <f t="shared" ref="C4273:G4273" si="7793">C4255</f>
        <v>0</v>
      </c>
      <c r="D4273" s="4">
        <f t="shared" si="7793"/>
        <v>-1</v>
      </c>
      <c r="E4273" s="4">
        <f t="shared" si="7793"/>
        <v>0</v>
      </c>
      <c r="F4273" s="4">
        <f t="shared" si="7793"/>
        <v>-1</v>
      </c>
      <c r="G4273" s="4">
        <f t="shared" si="7793"/>
        <v>1</v>
      </c>
      <c r="H4273" s="12">
        <f>H4266</f>
        <v>3.1950076704000745</v>
      </c>
      <c r="I4273" s="12">
        <f t="shared" ref="I4273:K4273" si="7794">I4266</f>
        <v>0.35863589186795936</v>
      </c>
      <c r="J4273" s="12">
        <f t="shared" si="7794"/>
        <v>2.9126931039775958</v>
      </c>
      <c r="K4273" s="12">
        <f t="shared" si="7794"/>
        <v>-7.6880679762235463E-2</v>
      </c>
      <c r="L4273" s="4">
        <f t="shared" si="7785"/>
        <v>-6.1845814541399067</v>
      </c>
      <c r="M4273" s="11">
        <f t="shared" si="7786"/>
        <v>2.0567251436435698E-3</v>
      </c>
      <c r="N4273" s="12">
        <f t="shared" si="7787"/>
        <v>4.2301183164956628E-6</v>
      </c>
      <c r="O4273" s="12">
        <f t="shared" si="7788"/>
        <v>-8.4428362515870796E-6</v>
      </c>
      <c r="P4273" s="12">
        <f t="shared" si="7780"/>
        <v>0</v>
      </c>
      <c r="Q4273" s="12">
        <f t="shared" si="7781"/>
        <v>-8.4428362515870796E-6</v>
      </c>
      <c r="R4273" s="12">
        <f t="shared" si="7782"/>
        <v>8.4428362515870796E-6</v>
      </c>
      <c r="S4273" s="4">
        <f t="shared" si="7789"/>
        <v>0</v>
      </c>
      <c r="T4273" s="15" t="str">
        <f t="shared" si="7790"/>
        <v>OK</v>
      </c>
    </row>
    <row r="4274" spans="1:20" x14ac:dyDescent="0.25">
      <c r="A4274" t="s">
        <v>40</v>
      </c>
      <c r="B4274" t="s">
        <v>32</v>
      </c>
      <c r="C4274" s="4">
        <f t="shared" ref="C4274:G4274" si="7795">C4256</f>
        <v>1</v>
      </c>
      <c r="D4274" s="4">
        <f t="shared" si="7795"/>
        <v>1</v>
      </c>
      <c r="E4274" s="4">
        <f t="shared" si="7795"/>
        <v>1</v>
      </c>
      <c r="F4274" s="4">
        <f t="shared" si="7795"/>
        <v>0</v>
      </c>
      <c r="G4274" s="4">
        <f t="shared" si="7795"/>
        <v>1</v>
      </c>
      <c r="H4274" s="12">
        <f>H4266</f>
        <v>3.1950076704000745</v>
      </c>
      <c r="I4274" s="12">
        <f t="shared" ref="I4274:K4274" si="7796">I4266</f>
        <v>0.35863589186795936</v>
      </c>
      <c r="J4274" s="12">
        <f t="shared" si="7796"/>
        <v>2.9126931039775958</v>
      </c>
      <c r="K4274" s="12">
        <f t="shared" si="7796"/>
        <v>-7.6880679762235463E-2</v>
      </c>
      <c r="L4274" s="4">
        <f t="shared" si="7785"/>
        <v>3.4767628825057986</v>
      </c>
      <c r="M4274" s="11">
        <f t="shared" si="7786"/>
        <v>0.97001932197425045</v>
      </c>
      <c r="N4274" s="12">
        <f t="shared" si="7787"/>
        <v>8.9884105488366201E-4</v>
      </c>
      <c r="O4274" s="12">
        <f t="shared" si="7788"/>
        <v>-1.7437863812417398E-3</v>
      </c>
      <c r="P4274" s="12">
        <f t="shared" si="7780"/>
        <v>-1.7437863812417398E-3</v>
      </c>
      <c r="Q4274" s="12">
        <f t="shared" si="7781"/>
        <v>0</v>
      </c>
      <c r="R4274" s="12">
        <f t="shared" si="7782"/>
        <v>-1.7437863812417398E-3</v>
      </c>
      <c r="S4274" s="4">
        <f t="shared" si="7789"/>
        <v>1</v>
      </c>
      <c r="T4274" s="15" t="str">
        <f t="shared" si="7790"/>
        <v>OK</v>
      </c>
    </row>
    <row r="4275" spans="1:20" x14ac:dyDescent="0.25">
      <c r="A4275" t="s">
        <v>40</v>
      </c>
      <c r="B4275" t="s">
        <v>38</v>
      </c>
      <c r="C4275" s="4">
        <f t="shared" ref="C4275:G4275" si="7797">C4257</f>
        <v>1</v>
      </c>
      <c r="D4275" s="4">
        <f t="shared" si="7797"/>
        <v>1</v>
      </c>
      <c r="E4275" s="4">
        <f t="shared" si="7797"/>
        <v>1</v>
      </c>
      <c r="F4275" s="4">
        <f t="shared" si="7797"/>
        <v>1</v>
      </c>
      <c r="G4275" s="4">
        <f t="shared" si="7797"/>
        <v>0</v>
      </c>
      <c r="H4275" s="12">
        <f>H4266</f>
        <v>3.1950076704000745</v>
      </c>
      <c r="I4275" s="12">
        <f t="shared" ref="I4275:K4275" si="7798">I4266</f>
        <v>0.35863589186795936</v>
      </c>
      <c r="J4275" s="12">
        <f t="shared" si="7798"/>
        <v>2.9126931039775958</v>
      </c>
      <c r="K4275" s="12">
        <f t="shared" si="7798"/>
        <v>-7.6880679762235463E-2</v>
      </c>
      <c r="L4275" s="4">
        <f t="shared" si="7785"/>
        <v>6.4663366662456294</v>
      </c>
      <c r="M4275" s="11">
        <f t="shared" si="7786"/>
        <v>0.99844750252426617</v>
      </c>
      <c r="N4275" s="12">
        <f t="shared" si="7787"/>
        <v>2.4102484121599055E-6</v>
      </c>
      <c r="O4275" s="12">
        <f t="shared" si="7788"/>
        <v>-4.8130130151682714E-6</v>
      </c>
      <c r="P4275" s="12">
        <f t="shared" si="7780"/>
        <v>-4.8130130151682714E-6</v>
      </c>
      <c r="Q4275" s="12">
        <f t="shared" si="7781"/>
        <v>-4.8130130151682714E-6</v>
      </c>
      <c r="R4275" s="12">
        <f t="shared" si="7782"/>
        <v>0</v>
      </c>
      <c r="S4275" s="4">
        <f t="shared" si="7789"/>
        <v>1</v>
      </c>
      <c r="T4275" s="15" t="str">
        <f t="shared" si="7790"/>
        <v>OK</v>
      </c>
    </row>
    <row r="4276" spans="1:20" x14ac:dyDescent="0.25">
      <c r="A4276" t="s">
        <v>39</v>
      </c>
      <c r="B4276" t="s">
        <v>31</v>
      </c>
      <c r="C4276" s="4">
        <f t="shared" ref="C4276:G4276" si="7799">C4258</f>
        <v>0</v>
      </c>
      <c r="D4276" s="4">
        <f t="shared" si="7799"/>
        <v>0</v>
      </c>
      <c r="E4276" s="4">
        <f t="shared" si="7799"/>
        <v>0</v>
      </c>
      <c r="F4276" s="4">
        <f t="shared" si="7799"/>
        <v>-1</v>
      </c>
      <c r="G4276" s="4">
        <f t="shared" si="7799"/>
        <v>0</v>
      </c>
      <c r="H4276" s="12">
        <f>H4266</f>
        <v>3.1950076704000745</v>
      </c>
      <c r="I4276" s="12">
        <f t="shared" ref="I4276:K4276" si="7800">I4266</f>
        <v>0.35863589186795936</v>
      </c>
      <c r="J4276" s="12">
        <f t="shared" si="7800"/>
        <v>2.9126931039775958</v>
      </c>
      <c r="K4276" s="12">
        <f t="shared" si="7800"/>
        <v>-7.6880679762235463E-2</v>
      </c>
      <c r="L4276" s="4">
        <f t="shared" si="7785"/>
        <v>-2.9126931039775958</v>
      </c>
      <c r="M4276" s="11">
        <f t="shared" si="7786"/>
        <v>5.1529652681622296E-2</v>
      </c>
      <c r="N4276" s="12">
        <f t="shared" si="7787"/>
        <v>2.6553051054886236E-3</v>
      </c>
      <c r="O4276" s="12">
        <f t="shared" si="7788"/>
        <v>0</v>
      </c>
      <c r="P4276" s="12">
        <f t="shared" si="7780"/>
        <v>0</v>
      </c>
      <c r="Q4276" s="12">
        <f t="shared" si="7781"/>
        <v>-5.0369563112781131E-3</v>
      </c>
      <c r="R4276" s="12">
        <f t="shared" si="7782"/>
        <v>0</v>
      </c>
      <c r="S4276" s="4">
        <f t="shared" si="7789"/>
        <v>0</v>
      </c>
      <c r="T4276" s="15" t="str">
        <f t="shared" si="7790"/>
        <v>OK</v>
      </c>
    </row>
    <row r="4277" spans="1:20" x14ac:dyDescent="0.25">
      <c r="A4277" t="s">
        <v>40</v>
      </c>
      <c r="B4277" t="s">
        <v>30</v>
      </c>
      <c r="C4277" s="4">
        <f t="shared" ref="C4277:G4277" si="7801">C4259</f>
        <v>1</v>
      </c>
      <c r="D4277" s="4">
        <f t="shared" si="7801"/>
        <v>1</v>
      </c>
      <c r="E4277" s="4">
        <f t="shared" si="7801"/>
        <v>0</v>
      </c>
      <c r="F4277" s="4">
        <f t="shared" si="7801"/>
        <v>1</v>
      </c>
      <c r="G4277" s="4">
        <f t="shared" si="7801"/>
        <v>1</v>
      </c>
      <c r="H4277" s="12">
        <f>H4266</f>
        <v>3.1950076704000745</v>
      </c>
      <c r="I4277" s="12">
        <f t="shared" ref="I4277:K4277" si="7802">I4266</f>
        <v>0.35863589186795936</v>
      </c>
      <c r="J4277" s="12">
        <f t="shared" si="7802"/>
        <v>2.9126931039775958</v>
      </c>
      <c r="K4277" s="12">
        <f t="shared" si="7802"/>
        <v>-7.6880679762235463E-2</v>
      </c>
      <c r="L4277" s="4">
        <f t="shared" si="7785"/>
        <v>6.0308200946154349</v>
      </c>
      <c r="M4277" s="11">
        <f t="shared" si="7786"/>
        <v>0.99760224101195671</v>
      </c>
      <c r="N4277" s="12">
        <f t="shared" si="7787"/>
        <v>5.7492481647423623E-6</v>
      </c>
      <c r="O4277" s="12">
        <f t="shared" si="7788"/>
        <v>-1.1470925706561721E-5</v>
      </c>
      <c r="P4277" s="12">
        <f t="shared" si="7780"/>
        <v>0</v>
      </c>
      <c r="Q4277" s="12">
        <f t="shared" si="7781"/>
        <v>-1.1470925706561721E-5</v>
      </c>
      <c r="R4277" s="12">
        <f t="shared" si="7782"/>
        <v>-1.1470925706561721E-5</v>
      </c>
      <c r="S4277" s="4">
        <f t="shared" si="7789"/>
        <v>1</v>
      </c>
      <c r="T4277" s="15" t="str">
        <f t="shared" si="7790"/>
        <v>OK</v>
      </c>
    </row>
    <row r="4278" spans="1:20" x14ac:dyDescent="0.25">
      <c r="A4278" t="s">
        <v>39</v>
      </c>
      <c r="B4278" t="s">
        <v>36</v>
      </c>
      <c r="C4278" s="4">
        <f t="shared" ref="C4278:G4278" si="7803">C4260</f>
        <v>0</v>
      </c>
      <c r="D4278" s="4">
        <f t="shared" si="7803"/>
        <v>-1</v>
      </c>
      <c r="E4278" s="4">
        <f t="shared" si="7803"/>
        <v>0</v>
      </c>
      <c r="F4278" s="4">
        <f t="shared" si="7803"/>
        <v>-1</v>
      </c>
      <c r="G4278" s="4">
        <f t="shared" si="7803"/>
        <v>0</v>
      </c>
      <c r="H4278" s="12">
        <f>H4266</f>
        <v>3.1950076704000745</v>
      </c>
      <c r="I4278" s="12">
        <f t="shared" ref="I4278:K4278" si="7804">I4266</f>
        <v>0.35863589186795936</v>
      </c>
      <c r="J4278" s="12">
        <f t="shared" si="7804"/>
        <v>2.9126931039775958</v>
      </c>
      <c r="K4278" s="12">
        <f t="shared" si="7804"/>
        <v>-7.6880679762235463E-2</v>
      </c>
      <c r="L4278" s="4">
        <f t="shared" si="7785"/>
        <v>-6.1077007743776708</v>
      </c>
      <c r="M4278" s="11">
        <f t="shared" si="7786"/>
        <v>2.2207196621419345E-3</v>
      </c>
      <c r="N4278" s="12">
        <f t="shared" si="7787"/>
        <v>4.9315958178237877E-6</v>
      </c>
      <c r="O4278" s="12">
        <f t="shared" si="7788"/>
        <v>-9.8412882520508172E-6</v>
      </c>
      <c r="P4278" s="12">
        <f t="shared" si="7780"/>
        <v>0</v>
      </c>
      <c r="Q4278" s="12">
        <f t="shared" si="7781"/>
        <v>-9.8412882520508172E-6</v>
      </c>
      <c r="R4278" s="12">
        <f t="shared" si="7782"/>
        <v>0</v>
      </c>
      <c r="S4278" s="4">
        <f t="shared" si="7789"/>
        <v>0</v>
      </c>
      <c r="T4278" s="15" t="str">
        <f t="shared" si="7790"/>
        <v>OK</v>
      </c>
    </row>
    <row r="4279" spans="1:20" x14ac:dyDescent="0.25">
      <c r="A4279" t="s">
        <v>40</v>
      </c>
      <c r="B4279" t="s">
        <v>33</v>
      </c>
      <c r="C4279" s="4">
        <f t="shared" ref="C4279:G4279" si="7805">C4261</f>
        <v>1</v>
      </c>
      <c r="D4279" s="4">
        <f t="shared" si="7805"/>
        <v>1</v>
      </c>
      <c r="E4279" s="4">
        <f t="shared" si="7805"/>
        <v>1</v>
      </c>
      <c r="F4279" s="4">
        <f t="shared" si="7805"/>
        <v>1</v>
      </c>
      <c r="G4279" s="4">
        <f t="shared" si="7805"/>
        <v>0</v>
      </c>
      <c r="H4279" s="12">
        <f>H4266</f>
        <v>3.1950076704000745</v>
      </c>
      <c r="I4279" s="12">
        <f t="shared" ref="I4279:K4279" si="7806">I4266</f>
        <v>0.35863589186795936</v>
      </c>
      <c r="J4279" s="12">
        <f t="shared" si="7806"/>
        <v>2.9126931039775958</v>
      </c>
      <c r="K4279" s="12">
        <f t="shared" si="7806"/>
        <v>-7.6880679762235463E-2</v>
      </c>
      <c r="L4279" s="4">
        <f t="shared" si="7785"/>
        <v>6.4663366662456294</v>
      </c>
      <c r="M4279" s="11">
        <f t="shared" si="7786"/>
        <v>0.99844750252426617</v>
      </c>
      <c r="N4279" s="12">
        <f t="shared" si="7787"/>
        <v>2.4102484121599055E-6</v>
      </c>
      <c r="O4279" s="12">
        <f t="shared" si="7788"/>
        <v>-4.8130130151682714E-6</v>
      </c>
      <c r="P4279" s="12">
        <f t="shared" si="7780"/>
        <v>-4.8130130151682714E-6</v>
      </c>
      <c r="Q4279" s="12">
        <f t="shared" si="7781"/>
        <v>-4.8130130151682714E-6</v>
      </c>
      <c r="R4279" s="12">
        <f t="shared" si="7782"/>
        <v>0</v>
      </c>
      <c r="S4279" s="4">
        <f t="shared" si="7789"/>
        <v>1</v>
      </c>
      <c r="T4279" s="15" t="str">
        <f t="shared" si="7790"/>
        <v>OK</v>
      </c>
    </row>
    <row r="4280" spans="1:20" x14ac:dyDescent="0.25">
      <c r="M4280" s="5" t="s">
        <v>47</v>
      </c>
      <c r="N4280" s="11">
        <f>AVERAGE(N4270:N4279)</f>
        <v>7.7868560632463881E-4</v>
      </c>
      <c r="O4280"/>
    </row>
    <row r="4281" spans="1:20" x14ac:dyDescent="0.25">
      <c r="H4281" t="s">
        <v>41</v>
      </c>
      <c r="I4281">
        <f>I4263</f>
        <v>3</v>
      </c>
      <c r="M4281"/>
      <c r="N4281" s="5" t="s">
        <v>46</v>
      </c>
      <c r="O4281" s="11">
        <f>AVERAGE(O4270:O4279)</f>
        <v>-6.8350323438327453E-4</v>
      </c>
      <c r="P4281" s="11">
        <f t="shared" ref="P4281:R4281" si="7807">AVERAGE(P4270:P4279)</f>
        <v>3.1973813878473432E-5</v>
      </c>
      <c r="Q4281" s="11">
        <f t="shared" si="7807"/>
        <v>-8.0751570766189498E-4</v>
      </c>
      <c r="R4281" s="11">
        <f t="shared" si="7807"/>
        <v>3.0623072655345344E-5</v>
      </c>
    </row>
    <row r="4282" spans="1:20" x14ac:dyDescent="0.25">
      <c r="M4282"/>
      <c r="N4282"/>
      <c r="O4282"/>
    </row>
    <row r="4283" spans="1:20" x14ac:dyDescent="0.25">
      <c r="M4283"/>
      <c r="N4283"/>
      <c r="O4283"/>
    </row>
    <row r="4284" spans="1:20" x14ac:dyDescent="0.25">
      <c r="H4284" s="13">
        <f>H4266-O4281*$I4281</f>
        <v>3.1970581801032245</v>
      </c>
      <c r="I4284" s="13">
        <f t="shared" ref="I4284" si="7808">I4266-P4281*$I4281</f>
        <v>0.35853997042632396</v>
      </c>
      <c r="J4284" s="13">
        <f t="shared" ref="J4284" si="7809">J4266-Q4281*$I4281</f>
        <v>2.9151156511005816</v>
      </c>
      <c r="K4284" s="13">
        <f t="shared" ref="K4284" si="7810">K4266-R4281*$I4281</f>
        <v>-7.6972548980201505E-2</v>
      </c>
      <c r="M4284"/>
      <c r="N4284"/>
      <c r="O4284"/>
    </row>
    <row r="4285" spans="1:20" x14ac:dyDescent="0.25">
      <c r="H4285" s="36" t="s">
        <v>18</v>
      </c>
      <c r="I4285" s="36"/>
      <c r="J4285" s="36"/>
      <c r="K4285" s="36"/>
      <c r="M4285"/>
      <c r="N4285"/>
      <c r="O4285" s="37" t="s">
        <v>23</v>
      </c>
      <c r="P4285" s="37"/>
      <c r="Q4285" s="37"/>
      <c r="R4285" s="37"/>
    </row>
    <row r="4286" spans="1:20" x14ac:dyDescent="0.25">
      <c r="A4286" s="14" t="s">
        <v>45</v>
      </c>
      <c r="B4286" s="14">
        <f>B4268+1</f>
        <v>238</v>
      </c>
      <c r="H4286" s="8" t="s">
        <v>19</v>
      </c>
      <c r="I4286" s="8" t="s">
        <v>20</v>
      </c>
      <c r="J4286" s="8" t="s">
        <v>22</v>
      </c>
      <c r="K4286" s="8" t="s">
        <v>21</v>
      </c>
      <c r="M4286"/>
      <c r="N4286"/>
      <c r="O4286" s="8" t="s">
        <v>24</v>
      </c>
      <c r="P4286" s="8" t="s">
        <v>25</v>
      </c>
      <c r="Q4286" s="8" t="s">
        <v>26</v>
      </c>
      <c r="R4286" s="8" t="s">
        <v>27</v>
      </c>
    </row>
    <row r="4287" spans="1:20" ht="30" x14ac:dyDescent="0.25">
      <c r="A4287" s="6" t="s">
        <v>44</v>
      </c>
      <c r="B4287" s="6" t="s">
        <v>13</v>
      </c>
      <c r="C4287" s="7" t="s">
        <v>7</v>
      </c>
      <c r="D4287" s="6" t="s">
        <v>14</v>
      </c>
      <c r="E4287" s="6" t="s">
        <v>1</v>
      </c>
      <c r="F4287" s="6" t="s">
        <v>2</v>
      </c>
      <c r="G4287" s="6" t="s">
        <v>15</v>
      </c>
      <c r="H4287" s="9" t="s">
        <v>14</v>
      </c>
      <c r="I4287" s="9" t="s">
        <v>1</v>
      </c>
      <c r="J4287" s="9" t="s">
        <v>2</v>
      </c>
      <c r="K4287" s="9" t="s">
        <v>15</v>
      </c>
      <c r="L4287" s="6" t="s">
        <v>16</v>
      </c>
      <c r="M4287" s="6" t="s">
        <v>17</v>
      </c>
      <c r="N4287" s="6" t="s">
        <v>28</v>
      </c>
      <c r="O4287" s="9" t="s">
        <v>14</v>
      </c>
      <c r="P4287" s="9" t="s">
        <v>1</v>
      </c>
      <c r="Q4287" s="9" t="s">
        <v>2</v>
      </c>
      <c r="R4287" s="9" t="s">
        <v>15</v>
      </c>
      <c r="S4287" s="7" t="s">
        <v>42</v>
      </c>
      <c r="T4287" s="9" t="s">
        <v>43</v>
      </c>
    </row>
    <row r="4288" spans="1:20" x14ac:dyDescent="0.25">
      <c r="A4288" t="s">
        <v>39</v>
      </c>
      <c r="B4288" t="s">
        <v>29</v>
      </c>
      <c r="C4288" s="4">
        <f>C4270</f>
        <v>0</v>
      </c>
      <c r="D4288" s="4">
        <f t="shared" ref="D4288:G4288" si="7811">D4270</f>
        <v>-1</v>
      </c>
      <c r="E4288" s="4">
        <f t="shared" si="7811"/>
        <v>1</v>
      </c>
      <c r="F4288" s="4">
        <f t="shared" si="7811"/>
        <v>0</v>
      </c>
      <c r="G4288" s="4">
        <f t="shared" si="7811"/>
        <v>1</v>
      </c>
      <c r="H4288" s="12">
        <f>H4284</f>
        <v>3.1970581801032245</v>
      </c>
      <c r="I4288" s="12">
        <f t="shared" ref="I4288:K4288" si="7812">I4284</f>
        <v>0.35853997042632396</v>
      </c>
      <c r="J4288" s="12">
        <f t="shared" si="7812"/>
        <v>2.9151156511005816</v>
      </c>
      <c r="K4288" s="12">
        <f t="shared" si="7812"/>
        <v>-7.6972548980201505E-2</v>
      </c>
      <c r="L4288" s="4">
        <f>SUMPRODUCT(D4288:G4288,H4288:K4288)</f>
        <v>-2.9154907586571017</v>
      </c>
      <c r="M4288" s="11">
        <f>1/(1+EXP(-L4288))</f>
        <v>5.1393090563222221E-2</v>
      </c>
      <c r="N4288" s="12">
        <f>(M4288-C4288)^2</f>
        <v>2.6412497576395609E-3</v>
      </c>
      <c r="O4288" s="12">
        <f>2*D4288*$M4288*(1-$M4288)*($M4288-$C4288)</f>
        <v>-5.0110155392902042E-3</v>
      </c>
      <c r="P4288" s="12">
        <f t="shared" ref="P4288:P4297" si="7813">2*E4288*$M4288*(1-$M4288)*($M4288-$C4288)</f>
        <v>5.0110155392902042E-3</v>
      </c>
      <c r="Q4288" s="12">
        <f t="shared" ref="Q4288:Q4297" si="7814">2*F4288*$M4288*(1-$M4288)*($M4288-$C4288)</f>
        <v>0</v>
      </c>
      <c r="R4288" s="12">
        <f t="shared" ref="R4288:R4297" si="7815">2*G4288*$M4288*(1-$M4288)*($M4288-$C4288)</f>
        <v>5.0110155392902042E-3</v>
      </c>
      <c r="S4288" s="4">
        <f>IF(M4288&gt;0.5,1,0)</f>
        <v>0</v>
      </c>
      <c r="T4288" s="15" t="str">
        <f>IF(S4288=C4288,"OK","FAUX")</f>
        <v>OK</v>
      </c>
    </row>
    <row r="4289" spans="1:20" x14ac:dyDescent="0.25">
      <c r="A4289" t="s">
        <v>40</v>
      </c>
      <c r="B4289" t="s">
        <v>34</v>
      </c>
      <c r="C4289" s="4">
        <f t="shared" ref="C4289:G4289" si="7816">C4271</f>
        <v>1</v>
      </c>
      <c r="D4289" s="4">
        <f t="shared" si="7816"/>
        <v>0</v>
      </c>
      <c r="E4289" s="4">
        <f t="shared" si="7816"/>
        <v>1</v>
      </c>
      <c r="F4289" s="4">
        <f t="shared" si="7816"/>
        <v>1</v>
      </c>
      <c r="G4289" s="4">
        <f t="shared" si="7816"/>
        <v>1</v>
      </c>
      <c r="H4289" s="12">
        <f>H4284</f>
        <v>3.1970581801032245</v>
      </c>
      <c r="I4289" s="12">
        <f t="shared" ref="I4289:K4289" si="7817">I4284</f>
        <v>0.35853997042632396</v>
      </c>
      <c r="J4289" s="12">
        <f t="shared" si="7817"/>
        <v>2.9151156511005816</v>
      </c>
      <c r="K4289" s="12">
        <f t="shared" si="7817"/>
        <v>-7.6972548980201505E-2</v>
      </c>
      <c r="L4289" s="4">
        <f t="shared" ref="L4289:L4297" si="7818">SUMPRODUCT(D4289:G4289,H4289:K4289)</f>
        <v>3.1966830725467044</v>
      </c>
      <c r="M4289" s="11">
        <f t="shared" ref="M4289:M4297" si="7819">1/(1+EXP(-L4289))</f>
        <v>0.96070926438145821</v>
      </c>
      <c r="N4289" s="12">
        <f t="shared" ref="N4289:N4297" si="7820">(M4289-C4289)^2</f>
        <v>1.5437619054461489E-3</v>
      </c>
      <c r="O4289" s="12">
        <f t="shared" ref="O4289:O4297" si="7821">2*D4289*$M4289*(1-$M4289)*($M4289-$C4289)</f>
        <v>0</v>
      </c>
      <c r="P4289" s="12">
        <f t="shared" si="7813"/>
        <v>-2.9662127291225759E-3</v>
      </c>
      <c r="Q4289" s="12">
        <f t="shared" si="7814"/>
        <v>-2.9662127291225759E-3</v>
      </c>
      <c r="R4289" s="12">
        <f t="shared" si="7815"/>
        <v>-2.9662127291225759E-3</v>
      </c>
      <c r="S4289" s="4">
        <f t="shared" ref="S4289:S4297" si="7822">IF(M4289&gt;0.5,1,0)</f>
        <v>1</v>
      </c>
      <c r="T4289" s="15" t="str">
        <f t="shared" ref="T4289:T4297" si="7823">IF(S4289=C4289,"OK","FAUX")</f>
        <v>OK</v>
      </c>
    </row>
    <row r="4290" spans="1:20" x14ac:dyDescent="0.25">
      <c r="A4290" t="s">
        <v>39</v>
      </c>
      <c r="B4290" t="s">
        <v>35</v>
      </c>
      <c r="C4290" s="4">
        <f t="shared" ref="C4290:G4290" si="7824">C4272</f>
        <v>0</v>
      </c>
      <c r="D4290" s="4">
        <f t="shared" si="7824"/>
        <v>-1</v>
      </c>
      <c r="E4290" s="4">
        <f t="shared" si="7824"/>
        <v>1</v>
      </c>
      <c r="F4290" s="4">
        <f t="shared" si="7824"/>
        <v>-1</v>
      </c>
      <c r="G4290" s="4">
        <f t="shared" si="7824"/>
        <v>0</v>
      </c>
      <c r="H4290" s="12">
        <f>H4284</f>
        <v>3.1970581801032245</v>
      </c>
      <c r="I4290" s="12">
        <f t="shared" ref="I4290:K4290" si="7825">I4284</f>
        <v>0.35853997042632396</v>
      </c>
      <c r="J4290" s="12">
        <f t="shared" si="7825"/>
        <v>2.9151156511005816</v>
      </c>
      <c r="K4290" s="12">
        <f t="shared" si="7825"/>
        <v>-7.6972548980201505E-2</v>
      </c>
      <c r="L4290" s="4">
        <f t="shared" si="7818"/>
        <v>-5.753633860777482</v>
      </c>
      <c r="M4290" s="11">
        <f t="shared" si="7819"/>
        <v>3.1612110566840552E-3</v>
      </c>
      <c r="N4290" s="12">
        <f t="shared" si="7820"/>
        <v>9.9932553449015212E-6</v>
      </c>
      <c r="O4290" s="12">
        <f t="shared" si="7821"/>
        <v>-1.9923329111225901E-5</v>
      </c>
      <c r="P4290" s="12">
        <f t="shared" si="7813"/>
        <v>1.9923329111225901E-5</v>
      </c>
      <c r="Q4290" s="12">
        <f t="shared" si="7814"/>
        <v>-1.9923329111225901E-5</v>
      </c>
      <c r="R4290" s="12">
        <f t="shared" si="7815"/>
        <v>0</v>
      </c>
      <c r="S4290" s="4">
        <f t="shared" si="7822"/>
        <v>0</v>
      </c>
      <c r="T4290" s="15" t="str">
        <f t="shared" si="7823"/>
        <v>OK</v>
      </c>
    </row>
    <row r="4291" spans="1:20" x14ac:dyDescent="0.25">
      <c r="A4291" t="s">
        <v>39</v>
      </c>
      <c r="B4291" t="s">
        <v>37</v>
      </c>
      <c r="C4291" s="4">
        <f t="shared" ref="C4291:G4291" si="7826">C4273</f>
        <v>0</v>
      </c>
      <c r="D4291" s="4">
        <f t="shared" si="7826"/>
        <v>-1</v>
      </c>
      <c r="E4291" s="4">
        <f t="shared" si="7826"/>
        <v>0</v>
      </c>
      <c r="F4291" s="4">
        <f t="shared" si="7826"/>
        <v>-1</v>
      </c>
      <c r="G4291" s="4">
        <f t="shared" si="7826"/>
        <v>1</v>
      </c>
      <c r="H4291" s="12">
        <f>H4284</f>
        <v>3.1970581801032245</v>
      </c>
      <c r="I4291" s="12">
        <f t="shared" ref="I4291:K4291" si="7827">I4284</f>
        <v>0.35853997042632396</v>
      </c>
      <c r="J4291" s="12">
        <f t="shared" si="7827"/>
        <v>2.9151156511005816</v>
      </c>
      <c r="K4291" s="12">
        <f t="shared" si="7827"/>
        <v>-7.6972548980201505E-2</v>
      </c>
      <c r="L4291" s="4">
        <f t="shared" si="7818"/>
        <v>-6.1891463801840079</v>
      </c>
      <c r="M4291" s="11">
        <f t="shared" si="7819"/>
        <v>2.0473769210844158E-3</v>
      </c>
      <c r="N4291" s="12">
        <f t="shared" si="7820"/>
        <v>4.1917522569891023E-6</v>
      </c>
      <c r="O4291" s="12">
        <f t="shared" si="7821"/>
        <v>-8.366340320318478E-6</v>
      </c>
      <c r="P4291" s="12">
        <f t="shared" si="7813"/>
        <v>0</v>
      </c>
      <c r="Q4291" s="12">
        <f t="shared" si="7814"/>
        <v>-8.366340320318478E-6</v>
      </c>
      <c r="R4291" s="12">
        <f t="shared" si="7815"/>
        <v>8.366340320318478E-6</v>
      </c>
      <c r="S4291" s="4">
        <f t="shared" si="7822"/>
        <v>0</v>
      </c>
      <c r="T4291" s="15" t="str">
        <f t="shared" si="7823"/>
        <v>OK</v>
      </c>
    </row>
    <row r="4292" spans="1:20" x14ac:dyDescent="0.25">
      <c r="A4292" t="s">
        <v>40</v>
      </c>
      <c r="B4292" t="s">
        <v>32</v>
      </c>
      <c r="C4292" s="4">
        <f t="shared" ref="C4292:G4292" si="7828">C4274</f>
        <v>1</v>
      </c>
      <c r="D4292" s="4">
        <f t="shared" si="7828"/>
        <v>1</v>
      </c>
      <c r="E4292" s="4">
        <f t="shared" si="7828"/>
        <v>1</v>
      </c>
      <c r="F4292" s="4">
        <f t="shared" si="7828"/>
        <v>0</v>
      </c>
      <c r="G4292" s="4">
        <f t="shared" si="7828"/>
        <v>1</v>
      </c>
      <c r="H4292" s="12">
        <f>H4284</f>
        <v>3.1970581801032245</v>
      </c>
      <c r="I4292" s="12">
        <f t="shared" ref="I4292:K4292" si="7829">I4284</f>
        <v>0.35853997042632396</v>
      </c>
      <c r="J4292" s="12">
        <f t="shared" si="7829"/>
        <v>2.9151156511005816</v>
      </c>
      <c r="K4292" s="12">
        <f t="shared" si="7829"/>
        <v>-7.6972548980201505E-2</v>
      </c>
      <c r="L4292" s="4">
        <f t="shared" si="7818"/>
        <v>3.4786256015493473</v>
      </c>
      <c r="M4292" s="11">
        <f t="shared" si="7819"/>
        <v>0.97007344586392807</v>
      </c>
      <c r="N4292" s="12">
        <f t="shared" si="7820"/>
        <v>8.9559864245924363E-4</v>
      </c>
      <c r="O4292" s="12">
        <f t="shared" si="7821"/>
        <v>-1.7375929224029893E-3</v>
      </c>
      <c r="P4292" s="12">
        <f t="shared" si="7813"/>
        <v>-1.7375929224029893E-3</v>
      </c>
      <c r="Q4292" s="12">
        <f t="shared" si="7814"/>
        <v>0</v>
      </c>
      <c r="R4292" s="12">
        <f t="shared" si="7815"/>
        <v>-1.7375929224029893E-3</v>
      </c>
      <c r="S4292" s="4">
        <f t="shared" si="7822"/>
        <v>1</v>
      </c>
      <c r="T4292" s="15" t="str">
        <f t="shared" si="7823"/>
        <v>OK</v>
      </c>
    </row>
    <row r="4293" spans="1:20" x14ac:dyDescent="0.25">
      <c r="A4293" t="s">
        <v>40</v>
      </c>
      <c r="B4293" t="s">
        <v>38</v>
      </c>
      <c r="C4293" s="4">
        <f t="shared" ref="C4293:G4293" si="7830">C4275</f>
        <v>1</v>
      </c>
      <c r="D4293" s="4">
        <f t="shared" si="7830"/>
        <v>1</v>
      </c>
      <c r="E4293" s="4">
        <f t="shared" si="7830"/>
        <v>1</v>
      </c>
      <c r="F4293" s="4">
        <f t="shared" si="7830"/>
        <v>1</v>
      </c>
      <c r="G4293" s="4">
        <f t="shared" si="7830"/>
        <v>0</v>
      </c>
      <c r="H4293" s="12">
        <f>H4284</f>
        <v>3.1970581801032245</v>
      </c>
      <c r="I4293" s="12">
        <f t="shared" ref="I4293:K4293" si="7831">I4284</f>
        <v>0.35853997042632396</v>
      </c>
      <c r="J4293" s="12">
        <f t="shared" si="7831"/>
        <v>2.9151156511005816</v>
      </c>
      <c r="K4293" s="12">
        <f t="shared" si="7831"/>
        <v>-7.6972548980201505E-2</v>
      </c>
      <c r="L4293" s="4">
        <f t="shared" si="7818"/>
        <v>6.4707138016301302</v>
      </c>
      <c r="M4293" s="11">
        <f t="shared" si="7819"/>
        <v>0.99845427268416198</v>
      </c>
      <c r="N4293" s="12">
        <f t="shared" si="7820"/>
        <v>2.3892729349278073E-6</v>
      </c>
      <c r="O4293" s="12">
        <f t="shared" si="7821"/>
        <v>-4.7711595409745939E-6</v>
      </c>
      <c r="P4293" s="12">
        <f t="shared" si="7813"/>
        <v>-4.7711595409745939E-6</v>
      </c>
      <c r="Q4293" s="12">
        <f t="shared" si="7814"/>
        <v>-4.7711595409745939E-6</v>
      </c>
      <c r="R4293" s="12">
        <f t="shared" si="7815"/>
        <v>0</v>
      </c>
      <c r="S4293" s="4">
        <f t="shared" si="7822"/>
        <v>1</v>
      </c>
      <c r="T4293" s="15" t="str">
        <f t="shared" si="7823"/>
        <v>OK</v>
      </c>
    </row>
    <row r="4294" spans="1:20" x14ac:dyDescent="0.25">
      <c r="A4294" t="s">
        <v>39</v>
      </c>
      <c r="B4294" t="s">
        <v>31</v>
      </c>
      <c r="C4294" s="4">
        <f t="shared" ref="C4294:G4294" si="7832">C4276</f>
        <v>0</v>
      </c>
      <c r="D4294" s="4">
        <f t="shared" si="7832"/>
        <v>0</v>
      </c>
      <c r="E4294" s="4">
        <f t="shared" si="7832"/>
        <v>0</v>
      </c>
      <c r="F4294" s="4">
        <f t="shared" si="7832"/>
        <v>-1</v>
      </c>
      <c r="G4294" s="4">
        <f t="shared" si="7832"/>
        <v>0</v>
      </c>
      <c r="H4294" s="12">
        <f>H4284</f>
        <v>3.1970581801032245</v>
      </c>
      <c r="I4294" s="12">
        <f t="shared" ref="I4294:K4294" si="7833">I4284</f>
        <v>0.35853997042632396</v>
      </c>
      <c r="J4294" s="12">
        <f t="shared" si="7833"/>
        <v>2.9151156511005816</v>
      </c>
      <c r="K4294" s="12">
        <f t="shared" si="7833"/>
        <v>-7.6972548980201505E-2</v>
      </c>
      <c r="L4294" s="4">
        <f t="shared" si="7818"/>
        <v>-2.9151156511005816</v>
      </c>
      <c r="M4294" s="11">
        <f t="shared" si="7819"/>
        <v>5.1411380824697345E-2</v>
      </c>
      <c r="N4294" s="12">
        <f t="shared" si="7820"/>
        <v>2.643130078302058E-3</v>
      </c>
      <c r="O4294" s="12">
        <f t="shared" si="7821"/>
        <v>0</v>
      </c>
      <c r="P4294" s="12">
        <f t="shared" si="7813"/>
        <v>0</v>
      </c>
      <c r="Q4294" s="12">
        <f t="shared" si="7814"/>
        <v>-5.0144862225545168E-3</v>
      </c>
      <c r="R4294" s="12">
        <f t="shared" si="7815"/>
        <v>0</v>
      </c>
      <c r="S4294" s="4">
        <f t="shared" si="7822"/>
        <v>0</v>
      </c>
      <c r="T4294" s="15" t="str">
        <f t="shared" si="7823"/>
        <v>OK</v>
      </c>
    </row>
    <row r="4295" spans="1:20" x14ac:dyDescent="0.25">
      <c r="A4295" t="s">
        <v>40</v>
      </c>
      <c r="B4295" t="s">
        <v>30</v>
      </c>
      <c r="C4295" s="4">
        <f t="shared" ref="C4295:G4295" si="7834">C4277</f>
        <v>1</v>
      </c>
      <c r="D4295" s="4">
        <f t="shared" si="7834"/>
        <v>1</v>
      </c>
      <c r="E4295" s="4">
        <f t="shared" si="7834"/>
        <v>0</v>
      </c>
      <c r="F4295" s="4">
        <f t="shared" si="7834"/>
        <v>1</v>
      </c>
      <c r="G4295" s="4">
        <f t="shared" si="7834"/>
        <v>1</v>
      </c>
      <c r="H4295" s="12">
        <f>H4284</f>
        <v>3.1970581801032245</v>
      </c>
      <c r="I4295" s="12">
        <f t="shared" ref="I4295:K4295" si="7835">I4284</f>
        <v>0.35853997042632396</v>
      </c>
      <c r="J4295" s="12">
        <f t="shared" si="7835"/>
        <v>2.9151156511005816</v>
      </c>
      <c r="K4295" s="12">
        <f t="shared" si="7835"/>
        <v>-7.6972548980201505E-2</v>
      </c>
      <c r="L4295" s="4">
        <f t="shared" si="7818"/>
        <v>6.0352012822236052</v>
      </c>
      <c r="M4295" s="11">
        <f t="shared" si="7819"/>
        <v>0.99761269804140851</v>
      </c>
      <c r="N4295" s="12">
        <f t="shared" si="7820"/>
        <v>5.6992106414947752E-6</v>
      </c>
      <c r="O4295" s="12">
        <f t="shared" si="7821"/>
        <v>-1.1371209809535819E-5</v>
      </c>
      <c r="P4295" s="12">
        <f t="shared" si="7813"/>
        <v>0</v>
      </c>
      <c r="Q4295" s="12">
        <f t="shared" si="7814"/>
        <v>-1.1371209809535819E-5</v>
      </c>
      <c r="R4295" s="12">
        <f t="shared" si="7815"/>
        <v>-1.1371209809535819E-5</v>
      </c>
      <c r="S4295" s="4">
        <f t="shared" si="7822"/>
        <v>1</v>
      </c>
      <c r="T4295" s="15" t="str">
        <f t="shared" si="7823"/>
        <v>OK</v>
      </c>
    </row>
    <row r="4296" spans="1:20" x14ac:dyDescent="0.25">
      <c r="A4296" t="s">
        <v>39</v>
      </c>
      <c r="B4296" t="s">
        <v>36</v>
      </c>
      <c r="C4296" s="4">
        <f t="shared" ref="C4296:G4296" si="7836">C4278</f>
        <v>0</v>
      </c>
      <c r="D4296" s="4">
        <f t="shared" si="7836"/>
        <v>-1</v>
      </c>
      <c r="E4296" s="4">
        <f t="shared" si="7836"/>
        <v>0</v>
      </c>
      <c r="F4296" s="4">
        <f t="shared" si="7836"/>
        <v>-1</v>
      </c>
      <c r="G4296" s="4">
        <f t="shared" si="7836"/>
        <v>0</v>
      </c>
      <c r="H4296" s="12">
        <f>H4284</f>
        <v>3.1970581801032245</v>
      </c>
      <c r="I4296" s="12">
        <f t="shared" ref="I4296:K4296" si="7837">I4284</f>
        <v>0.35853997042632396</v>
      </c>
      <c r="J4296" s="12">
        <f t="shared" si="7837"/>
        <v>2.9151156511005816</v>
      </c>
      <c r="K4296" s="12">
        <f t="shared" si="7837"/>
        <v>-7.6972548980201505E-2</v>
      </c>
      <c r="L4296" s="4">
        <f t="shared" si="7818"/>
        <v>-6.1121738312038065</v>
      </c>
      <c r="M4296" s="11">
        <f t="shared" si="7819"/>
        <v>2.2108303521837435E-3</v>
      </c>
      <c r="N4296" s="12">
        <f t="shared" si="7820"/>
        <v>4.8877708461368953E-6</v>
      </c>
      <c r="O4296" s="12">
        <f t="shared" si="7821"/>
        <v>-9.7539296279914748E-6</v>
      </c>
      <c r="P4296" s="12">
        <f t="shared" si="7813"/>
        <v>0</v>
      </c>
      <c r="Q4296" s="12">
        <f t="shared" si="7814"/>
        <v>-9.7539296279914748E-6</v>
      </c>
      <c r="R4296" s="12">
        <f t="shared" si="7815"/>
        <v>0</v>
      </c>
      <c r="S4296" s="4">
        <f t="shared" si="7822"/>
        <v>0</v>
      </c>
      <c r="T4296" s="15" t="str">
        <f t="shared" si="7823"/>
        <v>OK</v>
      </c>
    </row>
    <row r="4297" spans="1:20" x14ac:dyDescent="0.25">
      <c r="A4297" t="s">
        <v>40</v>
      </c>
      <c r="B4297" t="s">
        <v>33</v>
      </c>
      <c r="C4297" s="4">
        <f t="shared" ref="C4297:G4297" si="7838">C4279</f>
        <v>1</v>
      </c>
      <c r="D4297" s="4">
        <f t="shared" si="7838"/>
        <v>1</v>
      </c>
      <c r="E4297" s="4">
        <f t="shared" si="7838"/>
        <v>1</v>
      </c>
      <c r="F4297" s="4">
        <f t="shared" si="7838"/>
        <v>1</v>
      </c>
      <c r="G4297" s="4">
        <f t="shared" si="7838"/>
        <v>0</v>
      </c>
      <c r="H4297" s="12">
        <f>H4284</f>
        <v>3.1970581801032245</v>
      </c>
      <c r="I4297" s="12">
        <f t="shared" ref="I4297:K4297" si="7839">I4284</f>
        <v>0.35853997042632396</v>
      </c>
      <c r="J4297" s="12">
        <f t="shared" si="7839"/>
        <v>2.9151156511005816</v>
      </c>
      <c r="K4297" s="12">
        <f t="shared" si="7839"/>
        <v>-7.6972548980201505E-2</v>
      </c>
      <c r="L4297" s="4">
        <f t="shared" si="7818"/>
        <v>6.4707138016301302</v>
      </c>
      <c r="M4297" s="11">
        <f t="shared" si="7819"/>
        <v>0.99845427268416198</v>
      </c>
      <c r="N4297" s="12">
        <f t="shared" si="7820"/>
        <v>2.3892729349278073E-6</v>
      </c>
      <c r="O4297" s="12">
        <f t="shared" si="7821"/>
        <v>-4.7711595409745939E-6</v>
      </c>
      <c r="P4297" s="12">
        <f t="shared" si="7813"/>
        <v>-4.7711595409745939E-6</v>
      </c>
      <c r="Q4297" s="12">
        <f t="shared" si="7814"/>
        <v>-4.7711595409745939E-6</v>
      </c>
      <c r="R4297" s="12">
        <f t="shared" si="7815"/>
        <v>0</v>
      </c>
      <c r="S4297" s="4">
        <f t="shared" si="7822"/>
        <v>1</v>
      </c>
      <c r="T4297" s="15" t="str">
        <f t="shared" si="7823"/>
        <v>OK</v>
      </c>
    </row>
    <row r="4298" spans="1:20" x14ac:dyDescent="0.25">
      <c r="M4298" s="5" t="s">
        <v>47</v>
      </c>
      <c r="N4298" s="11">
        <f>AVERAGE(N4288:N4297)</f>
        <v>7.7532909188063901E-4</v>
      </c>
      <c r="O4298"/>
    </row>
    <row r="4299" spans="1:20" x14ac:dyDescent="0.25">
      <c r="H4299" t="s">
        <v>41</v>
      </c>
      <c r="I4299">
        <f>I4281</f>
        <v>3</v>
      </c>
      <c r="M4299"/>
      <c r="N4299" s="5" t="s">
        <v>46</v>
      </c>
      <c r="O4299" s="11">
        <f>AVERAGE(O4288:O4297)</f>
        <v>-6.8075655896442154E-4</v>
      </c>
      <c r="P4299" s="11">
        <f t="shared" ref="P4299:R4299" si="7840">AVERAGE(P4288:P4297)</f>
        <v>3.1759089779391582E-5</v>
      </c>
      <c r="Q4299" s="11">
        <f t="shared" si="7840"/>
        <v>-8.0396560796281141E-4</v>
      </c>
      <c r="R4299" s="11">
        <f t="shared" si="7840"/>
        <v>3.0420501827542171E-5</v>
      </c>
    </row>
    <row r="4300" spans="1:20" x14ac:dyDescent="0.25">
      <c r="M4300"/>
      <c r="N4300"/>
      <c r="O4300"/>
    </row>
    <row r="4301" spans="1:20" x14ac:dyDescent="0.25">
      <c r="M4301"/>
      <c r="N4301"/>
      <c r="O4301"/>
    </row>
    <row r="4302" spans="1:20" x14ac:dyDescent="0.25">
      <c r="H4302" s="13">
        <f>H4284-O4299*$I4299</f>
        <v>3.1991004497801176</v>
      </c>
      <c r="I4302" s="13">
        <f t="shared" ref="I4302" si="7841">I4284-P4299*$I4299</f>
        <v>0.35844469315698579</v>
      </c>
      <c r="J4302" s="13">
        <f t="shared" ref="J4302" si="7842">J4284-Q4299*$I4299</f>
        <v>2.91752754792447</v>
      </c>
      <c r="K4302" s="13">
        <f t="shared" ref="K4302" si="7843">K4284-R4299*$I4299</f>
        <v>-7.7063810485684128E-2</v>
      </c>
      <c r="M4302"/>
      <c r="N4302"/>
      <c r="O4302"/>
    </row>
    <row r="4303" spans="1:20" x14ac:dyDescent="0.25">
      <c r="H4303" s="36" t="s">
        <v>18</v>
      </c>
      <c r="I4303" s="36"/>
      <c r="J4303" s="36"/>
      <c r="K4303" s="36"/>
      <c r="M4303"/>
      <c r="N4303"/>
      <c r="O4303" s="37" t="s">
        <v>23</v>
      </c>
      <c r="P4303" s="37"/>
      <c r="Q4303" s="37"/>
      <c r="R4303" s="37"/>
    </row>
    <row r="4304" spans="1:20" x14ac:dyDescent="0.25">
      <c r="A4304" s="14" t="s">
        <v>45</v>
      </c>
      <c r="B4304" s="14">
        <f>B4286+1</f>
        <v>239</v>
      </c>
      <c r="H4304" s="8" t="s">
        <v>19</v>
      </c>
      <c r="I4304" s="8" t="s">
        <v>20</v>
      </c>
      <c r="J4304" s="8" t="s">
        <v>22</v>
      </c>
      <c r="K4304" s="8" t="s">
        <v>21</v>
      </c>
      <c r="M4304"/>
      <c r="N4304"/>
      <c r="O4304" s="8" t="s">
        <v>24</v>
      </c>
      <c r="P4304" s="8" t="s">
        <v>25</v>
      </c>
      <c r="Q4304" s="8" t="s">
        <v>26</v>
      </c>
      <c r="R4304" s="8" t="s">
        <v>27</v>
      </c>
    </row>
    <row r="4305" spans="1:20" ht="30" x14ac:dyDescent="0.25">
      <c r="A4305" s="6" t="s">
        <v>44</v>
      </c>
      <c r="B4305" s="6" t="s">
        <v>13</v>
      </c>
      <c r="C4305" s="7" t="s">
        <v>7</v>
      </c>
      <c r="D4305" s="6" t="s">
        <v>14</v>
      </c>
      <c r="E4305" s="6" t="s">
        <v>1</v>
      </c>
      <c r="F4305" s="6" t="s">
        <v>2</v>
      </c>
      <c r="G4305" s="6" t="s">
        <v>15</v>
      </c>
      <c r="H4305" s="9" t="s">
        <v>14</v>
      </c>
      <c r="I4305" s="9" t="s">
        <v>1</v>
      </c>
      <c r="J4305" s="9" t="s">
        <v>2</v>
      </c>
      <c r="K4305" s="9" t="s">
        <v>15</v>
      </c>
      <c r="L4305" s="6" t="s">
        <v>16</v>
      </c>
      <c r="M4305" s="6" t="s">
        <v>17</v>
      </c>
      <c r="N4305" s="6" t="s">
        <v>28</v>
      </c>
      <c r="O4305" s="9" t="s">
        <v>14</v>
      </c>
      <c r="P4305" s="9" t="s">
        <v>1</v>
      </c>
      <c r="Q4305" s="9" t="s">
        <v>2</v>
      </c>
      <c r="R4305" s="9" t="s">
        <v>15</v>
      </c>
      <c r="S4305" s="7" t="s">
        <v>42</v>
      </c>
      <c r="T4305" s="9" t="s">
        <v>43</v>
      </c>
    </row>
    <row r="4306" spans="1:20" x14ac:dyDescent="0.25">
      <c r="A4306" t="s">
        <v>39</v>
      </c>
      <c r="B4306" t="s">
        <v>29</v>
      </c>
      <c r="C4306" s="4">
        <f>C4288</f>
        <v>0</v>
      </c>
      <c r="D4306" s="4">
        <f t="shared" ref="D4306:G4306" si="7844">D4288</f>
        <v>-1</v>
      </c>
      <c r="E4306" s="4">
        <f t="shared" si="7844"/>
        <v>1</v>
      </c>
      <c r="F4306" s="4">
        <f t="shared" si="7844"/>
        <v>0</v>
      </c>
      <c r="G4306" s="4">
        <f t="shared" si="7844"/>
        <v>1</v>
      </c>
      <c r="H4306" s="12">
        <f>H4302</f>
        <v>3.1991004497801176</v>
      </c>
      <c r="I4306" s="12">
        <f t="shared" ref="I4306:K4306" si="7845">I4302</f>
        <v>0.35844469315698579</v>
      </c>
      <c r="J4306" s="12">
        <f t="shared" si="7845"/>
        <v>2.91752754792447</v>
      </c>
      <c r="K4306" s="12">
        <f t="shared" si="7845"/>
        <v>-7.7063810485684128E-2</v>
      </c>
      <c r="L4306" s="4">
        <f>SUMPRODUCT(D4306:G4306,H4306:K4306)</f>
        <v>-2.9177195671088163</v>
      </c>
      <c r="M4306" s="11">
        <f>1/(1+EXP(-L4306))</f>
        <v>5.1284540627949786E-2</v>
      </c>
      <c r="N4306" s="12">
        <f>(M4306-C4306)^2</f>
        <v>2.630104107419832E-3</v>
      </c>
      <c r="O4306" s="12">
        <f>2*D4306*$M4306*(1-$M4306)*($M4306-$C4306)</f>
        <v>-4.9904408529342446E-3</v>
      </c>
      <c r="P4306" s="12">
        <f t="shared" ref="P4306:P4315" si="7846">2*E4306*$M4306*(1-$M4306)*($M4306-$C4306)</f>
        <v>4.9904408529342446E-3</v>
      </c>
      <c r="Q4306" s="12">
        <f t="shared" ref="Q4306:Q4315" si="7847">2*F4306*$M4306*(1-$M4306)*($M4306-$C4306)</f>
        <v>0</v>
      </c>
      <c r="R4306" s="12">
        <f t="shared" ref="R4306:R4315" si="7848">2*G4306*$M4306*(1-$M4306)*($M4306-$C4306)</f>
        <v>4.9904408529342446E-3</v>
      </c>
      <c r="S4306" s="4">
        <f>IF(M4306&gt;0.5,1,0)</f>
        <v>0</v>
      </c>
      <c r="T4306" s="15" t="str">
        <f>IF(S4306=C4306,"OK","FAUX")</f>
        <v>OK</v>
      </c>
    </row>
    <row r="4307" spans="1:20" x14ac:dyDescent="0.25">
      <c r="A4307" t="s">
        <v>40</v>
      </c>
      <c r="B4307" t="s">
        <v>34</v>
      </c>
      <c r="C4307" s="4">
        <f t="shared" ref="C4307:G4307" si="7849">C4289</f>
        <v>1</v>
      </c>
      <c r="D4307" s="4">
        <f t="shared" si="7849"/>
        <v>0</v>
      </c>
      <c r="E4307" s="4">
        <f t="shared" si="7849"/>
        <v>1</v>
      </c>
      <c r="F4307" s="4">
        <f t="shared" si="7849"/>
        <v>1</v>
      </c>
      <c r="G4307" s="4">
        <f t="shared" si="7849"/>
        <v>1</v>
      </c>
      <c r="H4307" s="12">
        <f>H4302</f>
        <v>3.1991004497801176</v>
      </c>
      <c r="I4307" s="12">
        <f t="shared" ref="I4307:K4307" si="7850">I4302</f>
        <v>0.35844469315698579</v>
      </c>
      <c r="J4307" s="12">
        <f t="shared" si="7850"/>
        <v>2.91752754792447</v>
      </c>
      <c r="K4307" s="12">
        <f t="shared" si="7850"/>
        <v>-7.7063810485684128E-2</v>
      </c>
      <c r="L4307" s="4">
        <f t="shared" ref="L4307:L4315" si="7851">SUMPRODUCT(D4307:G4307,H4307:K4307)</f>
        <v>3.1989084305957713</v>
      </c>
      <c r="M4307" s="11">
        <f t="shared" ref="M4307:M4315" si="7852">1/(1+EXP(-L4307))</f>
        <v>0.96079317884588533</v>
      </c>
      <c r="N4307" s="12">
        <f t="shared" ref="N4307:N4315" si="7853">(M4307-C4307)^2</f>
        <v>1.5371748250107334E-3</v>
      </c>
      <c r="O4307" s="12">
        <f t="shared" ref="O4307:O4315" si="7854">2*D4307*$M4307*(1-$M4307)*($M4307-$C4307)</f>
        <v>0</v>
      </c>
      <c r="P4307" s="12">
        <f t="shared" si="7846"/>
        <v>-2.9538141731278601E-3</v>
      </c>
      <c r="Q4307" s="12">
        <f t="shared" si="7847"/>
        <v>-2.9538141731278601E-3</v>
      </c>
      <c r="R4307" s="12">
        <f t="shared" si="7848"/>
        <v>-2.9538141731278601E-3</v>
      </c>
      <c r="S4307" s="4">
        <f t="shared" ref="S4307:S4315" si="7855">IF(M4307&gt;0.5,1,0)</f>
        <v>1</v>
      </c>
      <c r="T4307" s="15" t="str">
        <f t="shared" ref="T4307:T4315" si="7856">IF(S4307=C4307,"OK","FAUX")</f>
        <v>OK</v>
      </c>
    </row>
    <row r="4308" spans="1:20" x14ac:dyDescent="0.25">
      <c r="A4308" t="s">
        <v>39</v>
      </c>
      <c r="B4308" t="s">
        <v>35</v>
      </c>
      <c r="C4308" s="4">
        <f t="shared" ref="C4308:G4308" si="7857">C4290</f>
        <v>0</v>
      </c>
      <c r="D4308" s="4">
        <f t="shared" si="7857"/>
        <v>-1</v>
      </c>
      <c r="E4308" s="4">
        <f t="shared" si="7857"/>
        <v>1</v>
      </c>
      <c r="F4308" s="4">
        <f t="shared" si="7857"/>
        <v>-1</v>
      </c>
      <c r="G4308" s="4">
        <f t="shared" si="7857"/>
        <v>0</v>
      </c>
      <c r="H4308" s="12">
        <f>H4302</f>
        <v>3.1991004497801176</v>
      </c>
      <c r="I4308" s="12">
        <f t="shared" ref="I4308:K4308" si="7858">I4302</f>
        <v>0.35844469315698579</v>
      </c>
      <c r="J4308" s="12">
        <f t="shared" si="7858"/>
        <v>2.91752754792447</v>
      </c>
      <c r="K4308" s="12">
        <f t="shared" si="7858"/>
        <v>-7.7063810485684128E-2</v>
      </c>
      <c r="L4308" s="4">
        <f t="shared" si="7851"/>
        <v>-5.7581833045476021</v>
      </c>
      <c r="M4308" s="11">
        <f t="shared" si="7852"/>
        <v>3.1469071249117281E-3</v>
      </c>
      <c r="N4308" s="12">
        <f t="shared" si="7853"/>
        <v>9.903024452820199E-6</v>
      </c>
      <c r="O4308" s="12">
        <f t="shared" si="7854"/>
        <v>-1.9743721109222885E-5</v>
      </c>
      <c r="P4308" s="12">
        <f t="shared" si="7846"/>
        <v>1.9743721109222885E-5</v>
      </c>
      <c r="Q4308" s="12">
        <f t="shared" si="7847"/>
        <v>-1.9743721109222885E-5</v>
      </c>
      <c r="R4308" s="12">
        <f t="shared" si="7848"/>
        <v>0</v>
      </c>
      <c r="S4308" s="4">
        <f t="shared" si="7855"/>
        <v>0</v>
      </c>
      <c r="T4308" s="15" t="str">
        <f t="shared" si="7856"/>
        <v>OK</v>
      </c>
    </row>
    <row r="4309" spans="1:20" x14ac:dyDescent="0.25">
      <c r="A4309" t="s">
        <v>39</v>
      </c>
      <c r="B4309" t="s">
        <v>37</v>
      </c>
      <c r="C4309" s="4">
        <f t="shared" ref="C4309:G4309" si="7859">C4291</f>
        <v>0</v>
      </c>
      <c r="D4309" s="4">
        <f t="shared" si="7859"/>
        <v>-1</v>
      </c>
      <c r="E4309" s="4">
        <f t="shared" si="7859"/>
        <v>0</v>
      </c>
      <c r="F4309" s="4">
        <f t="shared" si="7859"/>
        <v>-1</v>
      </c>
      <c r="G4309" s="4">
        <f t="shared" si="7859"/>
        <v>1</v>
      </c>
      <c r="H4309" s="12">
        <f>H4302</f>
        <v>3.1991004497801176</v>
      </c>
      <c r="I4309" s="12">
        <f t="shared" ref="I4309:K4309" si="7860">I4302</f>
        <v>0.35844469315698579</v>
      </c>
      <c r="J4309" s="12">
        <f t="shared" si="7860"/>
        <v>2.91752754792447</v>
      </c>
      <c r="K4309" s="12">
        <f t="shared" si="7860"/>
        <v>-7.7063810485684128E-2</v>
      </c>
      <c r="L4309" s="4">
        <f t="shared" si="7851"/>
        <v>-6.1936918081902714</v>
      </c>
      <c r="M4309" s="11">
        <f t="shared" si="7852"/>
        <v>2.0381107590533945E-3</v>
      </c>
      <c r="N4309" s="12">
        <f t="shared" si="7853"/>
        <v>4.1538954661692037E-6</v>
      </c>
      <c r="O4309" s="12">
        <f t="shared" si="7854"/>
        <v>-8.2908587342552425E-6</v>
      </c>
      <c r="P4309" s="12">
        <f t="shared" si="7846"/>
        <v>0</v>
      </c>
      <c r="Q4309" s="12">
        <f t="shared" si="7847"/>
        <v>-8.2908587342552425E-6</v>
      </c>
      <c r="R4309" s="12">
        <f t="shared" si="7848"/>
        <v>8.2908587342552425E-6</v>
      </c>
      <c r="S4309" s="4">
        <f t="shared" si="7855"/>
        <v>0</v>
      </c>
      <c r="T4309" s="15" t="str">
        <f t="shared" si="7856"/>
        <v>OK</v>
      </c>
    </row>
    <row r="4310" spans="1:20" x14ac:dyDescent="0.25">
      <c r="A4310" t="s">
        <v>40</v>
      </c>
      <c r="B4310" t="s">
        <v>32</v>
      </c>
      <c r="C4310" s="4">
        <f t="shared" ref="C4310:G4310" si="7861">C4292</f>
        <v>1</v>
      </c>
      <c r="D4310" s="4">
        <f t="shared" si="7861"/>
        <v>1</v>
      </c>
      <c r="E4310" s="4">
        <f t="shared" si="7861"/>
        <v>1</v>
      </c>
      <c r="F4310" s="4">
        <f t="shared" si="7861"/>
        <v>0</v>
      </c>
      <c r="G4310" s="4">
        <f t="shared" si="7861"/>
        <v>1</v>
      </c>
      <c r="H4310" s="12">
        <f>H4302</f>
        <v>3.1991004497801176</v>
      </c>
      <c r="I4310" s="12">
        <f t="shared" ref="I4310:K4310" si="7862">I4302</f>
        <v>0.35844469315698579</v>
      </c>
      <c r="J4310" s="12">
        <f t="shared" si="7862"/>
        <v>2.91752754792447</v>
      </c>
      <c r="K4310" s="12">
        <f t="shared" si="7862"/>
        <v>-7.7063810485684128E-2</v>
      </c>
      <c r="L4310" s="4">
        <f t="shared" si="7851"/>
        <v>3.480481332451419</v>
      </c>
      <c r="M4310" s="11">
        <f t="shared" si="7852"/>
        <v>0.97012727253509679</v>
      </c>
      <c r="N4310" s="12">
        <f t="shared" si="7853"/>
        <v>8.9237984619238288E-4</v>
      </c>
      <c r="O4310" s="12">
        <f t="shared" si="7854"/>
        <v>-1.7314440525038111E-3</v>
      </c>
      <c r="P4310" s="12">
        <f t="shared" si="7846"/>
        <v>-1.7314440525038111E-3</v>
      </c>
      <c r="Q4310" s="12">
        <f t="shared" si="7847"/>
        <v>0</v>
      </c>
      <c r="R4310" s="12">
        <f t="shared" si="7848"/>
        <v>-1.7314440525038111E-3</v>
      </c>
      <c r="S4310" s="4">
        <f t="shared" si="7855"/>
        <v>1</v>
      </c>
      <c r="T4310" s="15" t="str">
        <f t="shared" si="7856"/>
        <v>OK</v>
      </c>
    </row>
    <row r="4311" spans="1:20" x14ac:dyDescent="0.25">
      <c r="A4311" t="s">
        <v>40</v>
      </c>
      <c r="B4311" t="s">
        <v>38</v>
      </c>
      <c r="C4311" s="4">
        <f t="shared" ref="C4311:G4311" si="7863">C4293</f>
        <v>1</v>
      </c>
      <c r="D4311" s="4">
        <f t="shared" si="7863"/>
        <v>1</v>
      </c>
      <c r="E4311" s="4">
        <f t="shared" si="7863"/>
        <v>1</v>
      </c>
      <c r="F4311" s="4">
        <f t="shared" si="7863"/>
        <v>1</v>
      </c>
      <c r="G4311" s="4">
        <f t="shared" si="7863"/>
        <v>0</v>
      </c>
      <c r="H4311" s="12">
        <f>H4302</f>
        <v>3.1991004497801176</v>
      </c>
      <c r="I4311" s="12">
        <f t="shared" ref="I4311:K4311" si="7864">I4302</f>
        <v>0.35844469315698579</v>
      </c>
      <c r="J4311" s="12">
        <f t="shared" si="7864"/>
        <v>2.91752754792447</v>
      </c>
      <c r="K4311" s="12">
        <f t="shared" si="7864"/>
        <v>-7.7063810485684128E-2</v>
      </c>
      <c r="L4311" s="4">
        <f t="shared" si="7851"/>
        <v>6.4750726908615732</v>
      </c>
      <c r="M4311" s="11">
        <f t="shared" si="7852"/>
        <v>0.99846098532850025</v>
      </c>
      <c r="N4311" s="12">
        <f t="shared" si="7853"/>
        <v>2.3685661590914832E-6</v>
      </c>
      <c r="O4311" s="12">
        <f t="shared" si="7854"/>
        <v>-4.729841802044447E-6</v>
      </c>
      <c r="P4311" s="12">
        <f t="shared" si="7846"/>
        <v>-4.729841802044447E-6</v>
      </c>
      <c r="Q4311" s="12">
        <f t="shared" si="7847"/>
        <v>-4.729841802044447E-6</v>
      </c>
      <c r="R4311" s="12">
        <f t="shared" si="7848"/>
        <v>0</v>
      </c>
      <c r="S4311" s="4">
        <f t="shared" si="7855"/>
        <v>1</v>
      </c>
      <c r="T4311" s="15" t="str">
        <f t="shared" si="7856"/>
        <v>OK</v>
      </c>
    </row>
    <row r="4312" spans="1:20" x14ac:dyDescent="0.25">
      <c r="A4312" t="s">
        <v>39</v>
      </c>
      <c r="B4312" t="s">
        <v>31</v>
      </c>
      <c r="C4312" s="4">
        <f t="shared" ref="C4312:G4312" si="7865">C4294</f>
        <v>0</v>
      </c>
      <c r="D4312" s="4">
        <f t="shared" si="7865"/>
        <v>0</v>
      </c>
      <c r="E4312" s="4">
        <f t="shared" si="7865"/>
        <v>0</v>
      </c>
      <c r="F4312" s="4">
        <f t="shared" si="7865"/>
        <v>-1</v>
      </c>
      <c r="G4312" s="4">
        <f t="shared" si="7865"/>
        <v>0</v>
      </c>
      <c r="H4312" s="12">
        <f>H4302</f>
        <v>3.1991004497801176</v>
      </c>
      <c r="I4312" s="12">
        <f t="shared" ref="I4312:K4312" si="7866">I4302</f>
        <v>0.35844469315698579</v>
      </c>
      <c r="J4312" s="12">
        <f t="shared" si="7866"/>
        <v>2.91752754792447</v>
      </c>
      <c r="K4312" s="12">
        <f t="shared" si="7866"/>
        <v>-7.7063810485684128E-2</v>
      </c>
      <c r="L4312" s="4">
        <f t="shared" si="7851"/>
        <v>-2.91752754792447</v>
      </c>
      <c r="M4312" s="11">
        <f t="shared" si="7852"/>
        <v>5.1293884018181544E-2</v>
      </c>
      <c r="N4312" s="12">
        <f t="shared" si="7853"/>
        <v>2.6310625376706601E-3</v>
      </c>
      <c r="O4312" s="12">
        <f t="shared" si="7854"/>
        <v>0</v>
      </c>
      <c r="P4312" s="12">
        <f t="shared" si="7846"/>
        <v>0</v>
      </c>
      <c r="Q4312" s="12">
        <f t="shared" si="7847"/>
        <v>-4.9922102420375978E-3</v>
      </c>
      <c r="R4312" s="12">
        <f t="shared" si="7848"/>
        <v>0</v>
      </c>
      <c r="S4312" s="4">
        <f t="shared" si="7855"/>
        <v>0</v>
      </c>
      <c r="T4312" s="15" t="str">
        <f t="shared" si="7856"/>
        <v>OK</v>
      </c>
    </row>
    <row r="4313" spans="1:20" x14ac:dyDescent="0.25">
      <c r="A4313" t="s">
        <v>40</v>
      </c>
      <c r="B4313" t="s">
        <v>30</v>
      </c>
      <c r="C4313" s="4">
        <f t="shared" ref="C4313:G4313" si="7867">C4295</f>
        <v>1</v>
      </c>
      <c r="D4313" s="4">
        <f t="shared" si="7867"/>
        <v>1</v>
      </c>
      <c r="E4313" s="4">
        <f t="shared" si="7867"/>
        <v>0</v>
      </c>
      <c r="F4313" s="4">
        <f t="shared" si="7867"/>
        <v>1</v>
      </c>
      <c r="G4313" s="4">
        <f t="shared" si="7867"/>
        <v>1</v>
      </c>
      <c r="H4313" s="12">
        <f>H4302</f>
        <v>3.1991004497801176</v>
      </c>
      <c r="I4313" s="12">
        <f t="shared" ref="I4313:K4313" si="7868">I4302</f>
        <v>0.35844469315698579</v>
      </c>
      <c r="J4313" s="12">
        <f t="shared" si="7868"/>
        <v>2.91752754792447</v>
      </c>
      <c r="K4313" s="12">
        <f t="shared" si="7868"/>
        <v>-7.7063810485684128E-2</v>
      </c>
      <c r="L4313" s="4">
        <f t="shared" si="7851"/>
        <v>6.0395641872189039</v>
      </c>
      <c r="M4313" s="11">
        <f t="shared" si="7852"/>
        <v>0.99762306622178532</v>
      </c>
      <c r="N4313" s="12">
        <f t="shared" si="7853"/>
        <v>5.6498141860179369E-6</v>
      </c>
      <c r="O4313" s="12">
        <f t="shared" si="7854"/>
        <v>-1.1272769903677108E-5</v>
      </c>
      <c r="P4313" s="12">
        <f t="shared" si="7846"/>
        <v>0</v>
      </c>
      <c r="Q4313" s="12">
        <f t="shared" si="7847"/>
        <v>-1.1272769903677108E-5</v>
      </c>
      <c r="R4313" s="12">
        <f t="shared" si="7848"/>
        <v>-1.1272769903677108E-5</v>
      </c>
      <c r="S4313" s="4">
        <f t="shared" si="7855"/>
        <v>1</v>
      </c>
      <c r="T4313" s="15" t="str">
        <f t="shared" si="7856"/>
        <v>OK</v>
      </c>
    </row>
    <row r="4314" spans="1:20" x14ac:dyDescent="0.25">
      <c r="A4314" t="s">
        <v>39</v>
      </c>
      <c r="B4314" t="s">
        <v>36</v>
      </c>
      <c r="C4314" s="4">
        <f t="shared" ref="C4314:G4314" si="7869">C4296</f>
        <v>0</v>
      </c>
      <c r="D4314" s="4">
        <f t="shared" si="7869"/>
        <v>-1</v>
      </c>
      <c r="E4314" s="4">
        <f t="shared" si="7869"/>
        <v>0</v>
      </c>
      <c r="F4314" s="4">
        <f t="shared" si="7869"/>
        <v>-1</v>
      </c>
      <c r="G4314" s="4">
        <f t="shared" si="7869"/>
        <v>0</v>
      </c>
      <c r="H4314" s="12">
        <f>H4302</f>
        <v>3.1991004497801176</v>
      </c>
      <c r="I4314" s="12">
        <f t="shared" ref="I4314:K4314" si="7870">I4302</f>
        <v>0.35844469315698579</v>
      </c>
      <c r="J4314" s="12">
        <f t="shared" si="7870"/>
        <v>2.91752754792447</v>
      </c>
      <c r="K4314" s="12">
        <f t="shared" si="7870"/>
        <v>-7.7063810485684128E-2</v>
      </c>
      <c r="L4314" s="4">
        <f t="shared" si="7851"/>
        <v>-6.1166279977045876</v>
      </c>
      <c r="M4314" s="11">
        <f t="shared" si="7852"/>
        <v>2.2010264703622388E-3</v>
      </c>
      <c r="N4314" s="12">
        <f t="shared" si="7853"/>
        <v>4.844517523235255E-6</v>
      </c>
      <c r="O4314" s="12">
        <f t="shared" si="7854"/>
        <v>-9.6677092238609623E-6</v>
      </c>
      <c r="P4314" s="12">
        <f t="shared" si="7846"/>
        <v>0</v>
      </c>
      <c r="Q4314" s="12">
        <f t="shared" si="7847"/>
        <v>-9.6677092238609623E-6</v>
      </c>
      <c r="R4314" s="12">
        <f t="shared" si="7848"/>
        <v>0</v>
      </c>
      <c r="S4314" s="4">
        <f t="shared" si="7855"/>
        <v>0</v>
      </c>
      <c r="T4314" s="15" t="str">
        <f t="shared" si="7856"/>
        <v>OK</v>
      </c>
    </row>
    <row r="4315" spans="1:20" x14ac:dyDescent="0.25">
      <c r="A4315" t="s">
        <v>40</v>
      </c>
      <c r="B4315" t="s">
        <v>33</v>
      </c>
      <c r="C4315" s="4">
        <f t="shared" ref="C4315:G4315" si="7871">C4297</f>
        <v>1</v>
      </c>
      <c r="D4315" s="4">
        <f t="shared" si="7871"/>
        <v>1</v>
      </c>
      <c r="E4315" s="4">
        <f t="shared" si="7871"/>
        <v>1</v>
      </c>
      <c r="F4315" s="4">
        <f t="shared" si="7871"/>
        <v>1</v>
      </c>
      <c r="G4315" s="4">
        <f t="shared" si="7871"/>
        <v>0</v>
      </c>
      <c r="H4315" s="12">
        <f>H4302</f>
        <v>3.1991004497801176</v>
      </c>
      <c r="I4315" s="12">
        <f t="shared" ref="I4315:K4315" si="7872">I4302</f>
        <v>0.35844469315698579</v>
      </c>
      <c r="J4315" s="12">
        <f t="shared" si="7872"/>
        <v>2.91752754792447</v>
      </c>
      <c r="K4315" s="12">
        <f t="shared" si="7872"/>
        <v>-7.7063810485684128E-2</v>
      </c>
      <c r="L4315" s="4">
        <f t="shared" si="7851"/>
        <v>6.4750726908615732</v>
      </c>
      <c r="M4315" s="11">
        <f t="shared" si="7852"/>
        <v>0.99846098532850025</v>
      </c>
      <c r="N4315" s="12">
        <f t="shared" si="7853"/>
        <v>2.3685661590914832E-6</v>
      </c>
      <c r="O4315" s="12">
        <f t="shared" si="7854"/>
        <v>-4.729841802044447E-6</v>
      </c>
      <c r="P4315" s="12">
        <f t="shared" si="7846"/>
        <v>-4.729841802044447E-6</v>
      </c>
      <c r="Q4315" s="12">
        <f t="shared" si="7847"/>
        <v>-4.729841802044447E-6</v>
      </c>
      <c r="R4315" s="12">
        <f t="shared" si="7848"/>
        <v>0</v>
      </c>
      <c r="S4315" s="4">
        <f t="shared" si="7855"/>
        <v>1</v>
      </c>
      <c r="T4315" s="15" t="str">
        <f t="shared" si="7856"/>
        <v>OK</v>
      </c>
    </row>
    <row r="4316" spans="1:20" x14ac:dyDescent="0.25">
      <c r="M4316" s="5" t="s">
        <v>47</v>
      </c>
      <c r="N4316" s="11">
        <f>AVERAGE(N4306:N4315)</f>
        <v>7.7200097002400351E-4</v>
      </c>
      <c r="O4316"/>
    </row>
    <row r="4317" spans="1:20" x14ac:dyDescent="0.25">
      <c r="H4317" t="s">
        <v>41</v>
      </c>
      <c r="I4317">
        <f>I4299</f>
        <v>3</v>
      </c>
      <c r="M4317"/>
      <c r="N4317" s="5" t="s">
        <v>46</v>
      </c>
      <c r="O4317" s="11">
        <f>AVERAGE(O4306:O4315)</f>
        <v>-6.7803196480131593E-4</v>
      </c>
      <c r="P4317" s="11">
        <f t="shared" ref="P4317:R4317" si="7873">AVERAGE(P4306:P4315)</f>
        <v>3.1546666480770718E-5</v>
      </c>
      <c r="Q4317" s="11">
        <f t="shared" si="7873"/>
        <v>-8.0044591577405641E-4</v>
      </c>
      <c r="R4317" s="11">
        <f t="shared" si="7873"/>
        <v>3.0220071613315161E-5</v>
      </c>
    </row>
    <row r="4318" spans="1:20" x14ac:dyDescent="0.25">
      <c r="M4318"/>
      <c r="N4318"/>
      <c r="O4318"/>
    </row>
    <row r="4319" spans="1:20" x14ac:dyDescent="0.25">
      <c r="M4319"/>
      <c r="N4319"/>
      <c r="O4319"/>
    </row>
    <row r="4320" spans="1:20" x14ac:dyDescent="0.25">
      <c r="H4320" s="13">
        <f>H4302-O4317*$I4317</f>
        <v>3.2011345456745217</v>
      </c>
      <c r="I4320" s="13">
        <f t="shared" ref="I4320" si="7874">I4302-P4317*$I4317</f>
        <v>0.35835005315754348</v>
      </c>
      <c r="J4320" s="13">
        <f t="shared" ref="J4320" si="7875">J4302-Q4317*$I4317</f>
        <v>2.919928885671792</v>
      </c>
      <c r="K4320" s="13">
        <f t="shared" ref="K4320" si="7876">K4302-R4317*$I4317</f>
        <v>-7.7154470700524072E-2</v>
      </c>
      <c r="M4320"/>
      <c r="N4320"/>
      <c r="O4320"/>
    </row>
    <row r="4321" spans="1:20" x14ac:dyDescent="0.25">
      <c r="H4321" s="36" t="s">
        <v>18</v>
      </c>
      <c r="I4321" s="36"/>
      <c r="J4321" s="36"/>
      <c r="K4321" s="36"/>
      <c r="M4321"/>
      <c r="N4321"/>
      <c r="O4321" s="37" t="s">
        <v>23</v>
      </c>
      <c r="P4321" s="37"/>
      <c r="Q4321" s="37"/>
      <c r="R4321" s="37"/>
    </row>
    <row r="4322" spans="1:20" x14ac:dyDescent="0.25">
      <c r="A4322" s="14" t="s">
        <v>45</v>
      </c>
      <c r="B4322" s="14">
        <f>B4304+1</f>
        <v>240</v>
      </c>
      <c r="H4322" s="8" t="s">
        <v>19</v>
      </c>
      <c r="I4322" s="8" t="s">
        <v>20</v>
      </c>
      <c r="J4322" s="8" t="s">
        <v>22</v>
      </c>
      <c r="K4322" s="8" t="s">
        <v>21</v>
      </c>
      <c r="M4322"/>
      <c r="N4322"/>
      <c r="O4322" s="8" t="s">
        <v>24</v>
      </c>
      <c r="P4322" s="8" t="s">
        <v>25</v>
      </c>
      <c r="Q4322" s="8" t="s">
        <v>26</v>
      </c>
      <c r="R4322" s="8" t="s">
        <v>27</v>
      </c>
    </row>
    <row r="4323" spans="1:20" ht="30" x14ac:dyDescent="0.25">
      <c r="A4323" s="6" t="s">
        <v>44</v>
      </c>
      <c r="B4323" s="6" t="s">
        <v>13</v>
      </c>
      <c r="C4323" s="7" t="s">
        <v>7</v>
      </c>
      <c r="D4323" s="6" t="s">
        <v>14</v>
      </c>
      <c r="E4323" s="6" t="s">
        <v>1</v>
      </c>
      <c r="F4323" s="6" t="s">
        <v>2</v>
      </c>
      <c r="G4323" s="6" t="s">
        <v>15</v>
      </c>
      <c r="H4323" s="9" t="s">
        <v>14</v>
      </c>
      <c r="I4323" s="9" t="s">
        <v>1</v>
      </c>
      <c r="J4323" s="9" t="s">
        <v>2</v>
      </c>
      <c r="K4323" s="9" t="s">
        <v>15</v>
      </c>
      <c r="L4323" s="6" t="s">
        <v>16</v>
      </c>
      <c r="M4323" s="6" t="s">
        <v>17</v>
      </c>
      <c r="N4323" s="6" t="s">
        <v>28</v>
      </c>
      <c r="O4323" s="9" t="s">
        <v>14</v>
      </c>
      <c r="P4323" s="9" t="s">
        <v>1</v>
      </c>
      <c r="Q4323" s="9" t="s">
        <v>2</v>
      </c>
      <c r="R4323" s="9" t="s">
        <v>15</v>
      </c>
      <c r="S4323" s="7" t="s">
        <v>42</v>
      </c>
      <c r="T4323" s="9" t="s">
        <v>43</v>
      </c>
    </row>
    <row r="4324" spans="1:20" x14ac:dyDescent="0.25">
      <c r="A4324" t="s">
        <v>39</v>
      </c>
      <c r="B4324" t="s">
        <v>29</v>
      </c>
      <c r="C4324" s="4">
        <f>C4306</f>
        <v>0</v>
      </c>
      <c r="D4324" s="4">
        <f t="shared" ref="D4324:G4324" si="7877">D4306</f>
        <v>-1</v>
      </c>
      <c r="E4324" s="4">
        <f t="shared" si="7877"/>
        <v>1</v>
      </c>
      <c r="F4324" s="4">
        <f t="shared" si="7877"/>
        <v>0</v>
      </c>
      <c r="G4324" s="4">
        <f t="shared" si="7877"/>
        <v>1</v>
      </c>
      <c r="H4324" s="12">
        <f>H4320</f>
        <v>3.2011345456745217</v>
      </c>
      <c r="I4324" s="12">
        <f t="shared" ref="I4324:K4324" si="7878">I4320</f>
        <v>0.35835005315754348</v>
      </c>
      <c r="J4324" s="12">
        <f t="shared" si="7878"/>
        <v>2.919928885671792</v>
      </c>
      <c r="K4324" s="12">
        <f t="shared" si="7878"/>
        <v>-7.7154470700524072E-2</v>
      </c>
      <c r="L4324" s="4">
        <f>SUMPRODUCT(D4324:G4324,H4324:K4324)</f>
        <v>-2.9199389632175023</v>
      </c>
      <c r="M4324" s="11">
        <f>1/(1+EXP(-L4324))</f>
        <v>5.1176664636402365E-2</v>
      </c>
      <c r="N4324" s="12">
        <f>(M4324-C4324)^2</f>
        <v>2.6190510033067965E-3</v>
      </c>
      <c r="O4324" s="12">
        <f>2*D4324*$M4324*(1-$M4324)*($M4324-$C4324)</f>
        <v>-4.9700334168898625E-3</v>
      </c>
      <c r="P4324" s="12">
        <f t="shared" ref="P4324:P4333" si="7879">2*E4324*$M4324*(1-$M4324)*($M4324-$C4324)</f>
        <v>4.9700334168898625E-3</v>
      </c>
      <c r="Q4324" s="12">
        <f t="shared" ref="Q4324:Q4333" si="7880">2*F4324*$M4324*(1-$M4324)*($M4324-$C4324)</f>
        <v>0</v>
      </c>
      <c r="R4324" s="12">
        <f t="shared" ref="R4324:R4333" si="7881">2*G4324*$M4324*(1-$M4324)*($M4324-$C4324)</f>
        <v>4.9700334168898625E-3</v>
      </c>
      <c r="S4324" s="4">
        <f>IF(M4324&gt;0.5,1,0)</f>
        <v>0</v>
      </c>
      <c r="T4324" s="15" t="str">
        <f>IF(S4324=C4324,"OK","FAUX")</f>
        <v>OK</v>
      </c>
    </row>
    <row r="4325" spans="1:20" x14ac:dyDescent="0.25">
      <c r="A4325" t="s">
        <v>40</v>
      </c>
      <c r="B4325" t="s">
        <v>34</v>
      </c>
      <c r="C4325" s="4">
        <f t="shared" ref="C4325:G4325" si="7882">C4307</f>
        <v>1</v>
      </c>
      <c r="D4325" s="4">
        <f t="shared" si="7882"/>
        <v>0</v>
      </c>
      <c r="E4325" s="4">
        <f t="shared" si="7882"/>
        <v>1</v>
      </c>
      <c r="F4325" s="4">
        <f t="shared" si="7882"/>
        <v>1</v>
      </c>
      <c r="G4325" s="4">
        <f t="shared" si="7882"/>
        <v>1</v>
      </c>
      <c r="H4325" s="12">
        <f>H4320</f>
        <v>3.2011345456745217</v>
      </c>
      <c r="I4325" s="12">
        <f t="shared" ref="I4325:K4325" si="7883">I4320</f>
        <v>0.35835005315754348</v>
      </c>
      <c r="J4325" s="12">
        <f t="shared" si="7883"/>
        <v>2.919928885671792</v>
      </c>
      <c r="K4325" s="12">
        <f t="shared" si="7883"/>
        <v>-7.7154470700524072E-2</v>
      </c>
      <c r="L4325" s="4">
        <f t="shared" ref="L4325:L4333" si="7884">SUMPRODUCT(D4325:G4325,H4325:K4325)</f>
        <v>3.2011244681288114</v>
      </c>
      <c r="M4325" s="11">
        <f t="shared" ref="M4325:M4333" si="7885">1/(1+EXP(-L4325))</f>
        <v>0.96087657100722679</v>
      </c>
      <c r="N4325" s="12">
        <f t="shared" ref="N4325:N4333" si="7886">(M4325-C4325)^2</f>
        <v>1.5306426961525677E-3</v>
      </c>
      <c r="O4325" s="12">
        <f t="shared" ref="O4325:O4333" si="7887">2*D4325*$M4325*(1-$M4325)*($M4325-$C4325)</f>
        <v>0</v>
      </c>
      <c r="P4325" s="12">
        <f t="shared" si="7879"/>
        <v>-2.9415174106326714E-3</v>
      </c>
      <c r="Q4325" s="12">
        <f t="shared" si="7880"/>
        <v>-2.9415174106326714E-3</v>
      </c>
      <c r="R4325" s="12">
        <f t="shared" si="7881"/>
        <v>-2.9415174106326714E-3</v>
      </c>
      <c r="S4325" s="4">
        <f t="shared" ref="S4325:S4333" si="7888">IF(M4325&gt;0.5,1,0)</f>
        <v>1</v>
      </c>
      <c r="T4325" s="15" t="str">
        <f t="shared" ref="T4325:T4333" si="7889">IF(S4325=C4325,"OK","FAUX")</f>
        <v>OK</v>
      </c>
    </row>
    <row r="4326" spans="1:20" x14ac:dyDescent="0.25">
      <c r="A4326" t="s">
        <v>39</v>
      </c>
      <c r="B4326" t="s">
        <v>35</v>
      </c>
      <c r="C4326" s="4">
        <f t="shared" ref="C4326:G4326" si="7890">C4308</f>
        <v>0</v>
      </c>
      <c r="D4326" s="4">
        <f t="shared" si="7890"/>
        <v>-1</v>
      </c>
      <c r="E4326" s="4">
        <f t="shared" si="7890"/>
        <v>1</v>
      </c>
      <c r="F4326" s="4">
        <f t="shared" si="7890"/>
        <v>-1</v>
      </c>
      <c r="G4326" s="4">
        <f t="shared" si="7890"/>
        <v>0</v>
      </c>
      <c r="H4326" s="12">
        <f>H4320</f>
        <v>3.2011345456745217</v>
      </c>
      <c r="I4326" s="12">
        <f t="shared" ref="I4326:K4326" si="7891">I4320</f>
        <v>0.35835005315754348</v>
      </c>
      <c r="J4326" s="12">
        <f t="shared" si="7891"/>
        <v>2.919928885671792</v>
      </c>
      <c r="K4326" s="12">
        <f t="shared" si="7891"/>
        <v>-7.7154470700524072E-2</v>
      </c>
      <c r="L4326" s="4">
        <f t="shared" si="7884"/>
        <v>-5.7627133781887707</v>
      </c>
      <c r="M4326" s="11">
        <f t="shared" si="7885"/>
        <v>3.1327282032207553E-3</v>
      </c>
      <c r="N4326" s="12">
        <f t="shared" si="7886"/>
        <v>9.8139859952547414E-6</v>
      </c>
      <c r="O4326" s="12">
        <f t="shared" si="7887"/>
        <v>-1.9566482889082787E-5</v>
      </c>
      <c r="P4326" s="12">
        <f t="shared" si="7879"/>
        <v>1.9566482889082787E-5</v>
      </c>
      <c r="Q4326" s="12">
        <f t="shared" si="7880"/>
        <v>-1.9566482889082787E-5</v>
      </c>
      <c r="R4326" s="12">
        <f t="shared" si="7881"/>
        <v>0</v>
      </c>
      <c r="S4326" s="4">
        <f t="shared" si="7888"/>
        <v>0</v>
      </c>
      <c r="T4326" s="15" t="str">
        <f t="shared" si="7889"/>
        <v>OK</v>
      </c>
    </row>
    <row r="4327" spans="1:20" x14ac:dyDescent="0.25">
      <c r="A4327" t="s">
        <v>39</v>
      </c>
      <c r="B4327" t="s">
        <v>37</v>
      </c>
      <c r="C4327" s="4">
        <f t="shared" ref="C4327:G4327" si="7892">C4309</f>
        <v>0</v>
      </c>
      <c r="D4327" s="4">
        <f t="shared" si="7892"/>
        <v>-1</v>
      </c>
      <c r="E4327" s="4">
        <f t="shared" si="7892"/>
        <v>0</v>
      </c>
      <c r="F4327" s="4">
        <f t="shared" si="7892"/>
        <v>-1</v>
      </c>
      <c r="G4327" s="4">
        <f t="shared" si="7892"/>
        <v>1</v>
      </c>
      <c r="H4327" s="12">
        <f>H4320</f>
        <v>3.2011345456745217</v>
      </c>
      <c r="I4327" s="12">
        <f t="shared" ref="I4327:K4327" si="7893">I4320</f>
        <v>0.35835005315754348</v>
      </c>
      <c r="J4327" s="12">
        <f t="shared" si="7893"/>
        <v>2.919928885671792</v>
      </c>
      <c r="K4327" s="12">
        <f t="shared" si="7893"/>
        <v>-7.7154470700524072E-2</v>
      </c>
      <c r="L4327" s="4">
        <f t="shared" si="7884"/>
        <v>-6.1982179020468378</v>
      </c>
      <c r="M4327" s="11">
        <f t="shared" si="7885"/>
        <v>2.0289255967918794E-3</v>
      </c>
      <c r="N4327" s="12">
        <f t="shared" si="7886"/>
        <v>4.1165390773172838E-6</v>
      </c>
      <c r="O4327" s="12">
        <f t="shared" si="7887"/>
        <v>-8.2163738516262419E-6</v>
      </c>
      <c r="P4327" s="12">
        <f t="shared" si="7879"/>
        <v>0</v>
      </c>
      <c r="Q4327" s="12">
        <f t="shared" si="7880"/>
        <v>-8.2163738516262419E-6</v>
      </c>
      <c r="R4327" s="12">
        <f t="shared" si="7881"/>
        <v>8.2163738516262419E-6</v>
      </c>
      <c r="S4327" s="4">
        <f t="shared" si="7888"/>
        <v>0</v>
      </c>
      <c r="T4327" s="15" t="str">
        <f t="shared" si="7889"/>
        <v>OK</v>
      </c>
    </row>
    <row r="4328" spans="1:20" x14ac:dyDescent="0.25">
      <c r="A4328" t="s">
        <v>40</v>
      </c>
      <c r="B4328" t="s">
        <v>32</v>
      </c>
      <c r="C4328" s="4">
        <f t="shared" ref="C4328:G4328" si="7894">C4310</f>
        <v>1</v>
      </c>
      <c r="D4328" s="4">
        <f t="shared" si="7894"/>
        <v>1</v>
      </c>
      <c r="E4328" s="4">
        <f t="shared" si="7894"/>
        <v>1</v>
      </c>
      <c r="F4328" s="4">
        <f t="shared" si="7894"/>
        <v>0</v>
      </c>
      <c r="G4328" s="4">
        <f t="shared" si="7894"/>
        <v>1</v>
      </c>
      <c r="H4328" s="12">
        <f>H4320</f>
        <v>3.2011345456745217</v>
      </c>
      <c r="I4328" s="12">
        <f t="shared" ref="I4328:K4328" si="7895">I4320</f>
        <v>0.35835005315754348</v>
      </c>
      <c r="J4328" s="12">
        <f t="shared" si="7895"/>
        <v>2.919928885671792</v>
      </c>
      <c r="K4328" s="12">
        <f t="shared" si="7895"/>
        <v>-7.7154470700524072E-2</v>
      </c>
      <c r="L4328" s="4">
        <f t="shared" si="7884"/>
        <v>3.4823301281315411</v>
      </c>
      <c r="M4328" s="11">
        <f t="shared" si="7885"/>
        <v>0.97018080473279333</v>
      </c>
      <c r="N4328" s="12">
        <f t="shared" si="7886"/>
        <v>8.8918440638380042E-4</v>
      </c>
      <c r="O4328" s="12">
        <f t="shared" si="7887"/>
        <v>-1.7253392858825735E-3</v>
      </c>
      <c r="P4328" s="12">
        <f t="shared" si="7879"/>
        <v>-1.7253392858825735E-3</v>
      </c>
      <c r="Q4328" s="12">
        <f t="shared" si="7880"/>
        <v>0</v>
      </c>
      <c r="R4328" s="12">
        <f t="shared" si="7881"/>
        <v>-1.7253392858825735E-3</v>
      </c>
      <c r="S4328" s="4">
        <f t="shared" si="7888"/>
        <v>1</v>
      </c>
      <c r="T4328" s="15" t="str">
        <f t="shared" si="7889"/>
        <v>OK</v>
      </c>
    </row>
    <row r="4329" spans="1:20" x14ac:dyDescent="0.25">
      <c r="A4329" t="s">
        <v>40</v>
      </c>
      <c r="B4329" t="s">
        <v>38</v>
      </c>
      <c r="C4329" s="4">
        <f t="shared" ref="C4329:G4329" si="7896">C4311</f>
        <v>1</v>
      </c>
      <c r="D4329" s="4">
        <f t="shared" si="7896"/>
        <v>1</v>
      </c>
      <c r="E4329" s="4">
        <f t="shared" si="7896"/>
        <v>1</v>
      </c>
      <c r="F4329" s="4">
        <f t="shared" si="7896"/>
        <v>1</v>
      </c>
      <c r="G4329" s="4">
        <f t="shared" si="7896"/>
        <v>0</v>
      </c>
      <c r="H4329" s="12">
        <f>H4320</f>
        <v>3.2011345456745217</v>
      </c>
      <c r="I4329" s="12">
        <f t="shared" ref="I4329:K4329" si="7897">I4320</f>
        <v>0.35835005315754348</v>
      </c>
      <c r="J4329" s="12">
        <f t="shared" si="7897"/>
        <v>2.919928885671792</v>
      </c>
      <c r="K4329" s="12">
        <f t="shared" si="7897"/>
        <v>-7.7154470700524072E-2</v>
      </c>
      <c r="L4329" s="4">
        <f t="shared" si="7884"/>
        <v>6.4794134845038567</v>
      </c>
      <c r="M4329" s="11">
        <f t="shared" si="7885"/>
        <v>0.99846764118031883</v>
      </c>
      <c r="N4329" s="12">
        <f t="shared" si="7886"/>
        <v>2.3481235522546616E-6</v>
      </c>
      <c r="O4329" s="12">
        <f t="shared" si="7887"/>
        <v>-4.6890507688393256E-6</v>
      </c>
      <c r="P4329" s="12">
        <f t="shared" si="7879"/>
        <v>-4.6890507688393256E-6</v>
      </c>
      <c r="Q4329" s="12">
        <f t="shared" si="7880"/>
        <v>-4.6890507688393256E-6</v>
      </c>
      <c r="R4329" s="12">
        <f t="shared" si="7881"/>
        <v>0</v>
      </c>
      <c r="S4329" s="4">
        <f t="shared" si="7888"/>
        <v>1</v>
      </c>
      <c r="T4329" s="15" t="str">
        <f t="shared" si="7889"/>
        <v>OK</v>
      </c>
    </row>
    <row r="4330" spans="1:20" x14ac:dyDescent="0.25">
      <c r="A4330" t="s">
        <v>39</v>
      </c>
      <c r="B4330" t="s">
        <v>31</v>
      </c>
      <c r="C4330" s="4">
        <f t="shared" ref="C4330:G4330" si="7898">C4312</f>
        <v>0</v>
      </c>
      <c r="D4330" s="4">
        <f t="shared" si="7898"/>
        <v>0</v>
      </c>
      <c r="E4330" s="4">
        <f t="shared" si="7898"/>
        <v>0</v>
      </c>
      <c r="F4330" s="4">
        <f t="shared" si="7898"/>
        <v>-1</v>
      </c>
      <c r="G4330" s="4">
        <f t="shared" si="7898"/>
        <v>0</v>
      </c>
      <c r="H4330" s="12">
        <f>H4320</f>
        <v>3.2011345456745217</v>
      </c>
      <c r="I4330" s="12">
        <f t="shared" ref="I4330:K4330" si="7899">I4320</f>
        <v>0.35835005315754348</v>
      </c>
      <c r="J4330" s="12">
        <f t="shared" si="7899"/>
        <v>2.919928885671792</v>
      </c>
      <c r="K4330" s="12">
        <f t="shared" si="7899"/>
        <v>-7.7154470700524072E-2</v>
      </c>
      <c r="L4330" s="4">
        <f t="shared" si="7884"/>
        <v>-2.919928885671792</v>
      </c>
      <c r="M4330" s="11">
        <f t="shared" si="7885"/>
        <v>5.1177153980186657E-2</v>
      </c>
      <c r="N4330" s="12">
        <f t="shared" si="7886"/>
        <v>2.6191010895117348E-3</v>
      </c>
      <c r="O4330" s="12">
        <f t="shared" si="7887"/>
        <v>0</v>
      </c>
      <c r="P4330" s="12">
        <f t="shared" si="7879"/>
        <v>0</v>
      </c>
      <c r="Q4330" s="12">
        <f t="shared" si="7880"/>
        <v>-4.9701258995282363E-3</v>
      </c>
      <c r="R4330" s="12">
        <f t="shared" si="7881"/>
        <v>0</v>
      </c>
      <c r="S4330" s="4">
        <f t="shared" si="7888"/>
        <v>0</v>
      </c>
      <c r="T4330" s="15" t="str">
        <f t="shared" si="7889"/>
        <v>OK</v>
      </c>
    </row>
    <row r="4331" spans="1:20" x14ac:dyDescent="0.25">
      <c r="A4331" t="s">
        <v>40</v>
      </c>
      <c r="B4331" t="s">
        <v>30</v>
      </c>
      <c r="C4331" s="4">
        <f t="shared" ref="C4331:G4331" si="7900">C4313</f>
        <v>1</v>
      </c>
      <c r="D4331" s="4">
        <f t="shared" si="7900"/>
        <v>1</v>
      </c>
      <c r="E4331" s="4">
        <f t="shared" si="7900"/>
        <v>0</v>
      </c>
      <c r="F4331" s="4">
        <f t="shared" si="7900"/>
        <v>1</v>
      </c>
      <c r="G4331" s="4">
        <f t="shared" si="7900"/>
        <v>1</v>
      </c>
      <c r="H4331" s="12">
        <f>H4320</f>
        <v>3.2011345456745217</v>
      </c>
      <c r="I4331" s="12">
        <f t="shared" ref="I4331:K4331" si="7901">I4320</f>
        <v>0.35835005315754348</v>
      </c>
      <c r="J4331" s="12">
        <f t="shared" si="7901"/>
        <v>2.919928885671792</v>
      </c>
      <c r="K4331" s="12">
        <f t="shared" si="7901"/>
        <v>-7.7154470700524072E-2</v>
      </c>
      <c r="L4331" s="4">
        <f t="shared" si="7884"/>
        <v>6.0439089606457896</v>
      </c>
      <c r="M4331" s="11">
        <f t="shared" si="7885"/>
        <v>0.99763334667022696</v>
      </c>
      <c r="N4331" s="12">
        <f t="shared" si="7886"/>
        <v>5.6010479833258107E-6</v>
      </c>
      <c r="O4331" s="12">
        <f t="shared" si="7887"/>
        <v>-1.1175584488931708E-5</v>
      </c>
      <c r="P4331" s="12">
        <f t="shared" si="7879"/>
        <v>0</v>
      </c>
      <c r="Q4331" s="12">
        <f t="shared" si="7880"/>
        <v>-1.1175584488931708E-5</v>
      </c>
      <c r="R4331" s="12">
        <f t="shared" si="7881"/>
        <v>-1.1175584488931708E-5</v>
      </c>
      <c r="S4331" s="4">
        <f t="shared" si="7888"/>
        <v>1</v>
      </c>
      <c r="T4331" s="15" t="str">
        <f t="shared" si="7889"/>
        <v>OK</v>
      </c>
    </row>
    <row r="4332" spans="1:20" x14ac:dyDescent="0.25">
      <c r="A4332" t="s">
        <v>39</v>
      </c>
      <c r="B4332" t="s">
        <v>36</v>
      </c>
      <c r="C4332" s="4">
        <f t="shared" ref="C4332:G4332" si="7902">C4314</f>
        <v>0</v>
      </c>
      <c r="D4332" s="4">
        <f t="shared" si="7902"/>
        <v>-1</v>
      </c>
      <c r="E4332" s="4">
        <f t="shared" si="7902"/>
        <v>0</v>
      </c>
      <c r="F4332" s="4">
        <f t="shared" si="7902"/>
        <v>-1</v>
      </c>
      <c r="G4332" s="4">
        <f t="shared" si="7902"/>
        <v>0</v>
      </c>
      <c r="H4332" s="12">
        <f>H4320</f>
        <v>3.2011345456745217</v>
      </c>
      <c r="I4332" s="12">
        <f t="shared" ref="I4332:K4332" si="7903">I4320</f>
        <v>0.35835005315754348</v>
      </c>
      <c r="J4332" s="12">
        <f t="shared" si="7903"/>
        <v>2.919928885671792</v>
      </c>
      <c r="K4332" s="12">
        <f t="shared" si="7903"/>
        <v>-7.7154470700524072E-2</v>
      </c>
      <c r="L4332" s="4">
        <f t="shared" si="7884"/>
        <v>-6.1210634313463137</v>
      </c>
      <c r="M4332" s="11">
        <f t="shared" si="7885"/>
        <v>2.1913069272867622E-3</v>
      </c>
      <c r="N4332" s="12">
        <f t="shared" si="7886"/>
        <v>4.801826049574951E-6</v>
      </c>
      <c r="O4332" s="12">
        <f t="shared" si="7887"/>
        <v>-9.5826075497777826E-6</v>
      </c>
      <c r="P4332" s="12">
        <f t="shared" si="7879"/>
        <v>0</v>
      </c>
      <c r="Q4332" s="12">
        <f t="shared" si="7880"/>
        <v>-9.5826075497777826E-6</v>
      </c>
      <c r="R4332" s="12">
        <f t="shared" si="7881"/>
        <v>0</v>
      </c>
      <c r="S4332" s="4">
        <f t="shared" si="7888"/>
        <v>0</v>
      </c>
      <c r="T4332" s="15" t="str">
        <f t="shared" si="7889"/>
        <v>OK</v>
      </c>
    </row>
    <row r="4333" spans="1:20" x14ac:dyDescent="0.25">
      <c r="A4333" t="s">
        <v>40</v>
      </c>
      <c r="B4333" t="s">
        <v>33</v>
      </c>
      <c r="C4333" s="4">
        <f t="shared" ref="C4333:G4333" si="7904">C4315</f>
        <v>1</v>
      </c>
      <c r="D4333" s="4">
        <f t="shared" si="7904"/>
        <v>1</v>
      </c>
      <c r="E4333" s="4">
        <f t="shared" si="7904"/>
        <v>1</v>
      </c>
      <c r="F4333" s="4">
        <f t="shared" si="7904"/>
        <v>1</v>
      </c>
      <c r="G4333" s="4">
        <f t="shared" si="7904"/>
        <v>0</v>
      </c>
      <c r="H4333" s="12">
        <f>H4320</f>
        <v>3.2011345456745217</v>
      </c>
      <c r="I4333" s="12">
        <f t="shared" ref="I4333:K4333" si="7905">I4320</f>
        <v>0.35835005315754348</v>
      </c>
      <c r="J4333" s="12">
        <f t="shared" si="7905"/>
        <v>2.919928885671792</v>
      </c>
      <c r="K4333" s="12">
        <f t="shared" si="7905"/>
        <v>-7.7154470700524072E-2</v>
      </c>
      <c r="L4333" s="4">
        <f t="shared" si="7884"/>
        <v>6.4794134845038567</v>
      </c>
      <c r="M4333" s="11">
        <f t="shared" si="7885"/>
        <v>0.99846764118031883</v>
      </c>
      <c r="N4333" s="12">
        <f t="shared" si="7886"/>
        <v>2.3481235522546616E-6</v>
      </c>
      <c r="O4333" s="12">
        <f t="shared" si="7887"/>
        <v>-4.6890507688393256E-6</v>
      </c>
      <c r="P4333" s="12">
        <f t="shared" si="7879"/>
        <v>-4.6890507688393256E-6</v>
      </c>
      <c r="Q4333" s="12">
        <f t="shared" si="7880"/>
        <v>-4.6890507688393256E-6</v>
      </c>
      <c r="R4333" s="12">
        <f t="shared" si="7881"/>
        <v>0</v>
      </c>
      <c r="S4333" s="4">
        <f t="shared" si="7888"/>
        <v>1</v>
      </c>
      <c r="T4333" s="15" t="str">
        <f t="shared" si="7889"/>
        <v>OK</v>
      </c>
    </row>
    <row r="4334" spans="1:20" x14ac:dyDescent="0.25">
      <c r="M4334" s="5" t="s">
        <v>47</v>
      </c>
      <c r="N4334" s="11">
        <f>AVERAGE(N4324:N4333)</f>
        <v>7.6870088415648813E-4</v>
      </c>
      <c r="O4334"/>
    </row>
    <row r="4335" spans="1:20" x14ac:dyDescent="0.25">
      <c r="H4335" t="s">
        <v>41</v>
      </c>
      <c r="I4335">
        <f>I4317</f>
        <v>3</v>
      </c>
      <c r="M4335"/>
      <c r="N4335" s="5" t="s">
        <v>46</v>
      </c>
      <c r="O4335" s="11">
        <f>AVERAGE(O4324:O4333)</f>
        <v>-6.753291853089532E-4</v>
      </c>
      <c r="P4335" s="11">
        <f t="shared" ref="P4335:R4335" si="7906">AVERAGE(P4324:P4333)</f>
        <v>3.1336510172602182E-5</v>
      </c>
      <c r="Q4335" s="11">
        <f t="shared" si="7906"/>
        <v>-7.9695624604780044E-4</v>
      </c>
      <c r="R4335" s="11">
        <f t="shared" si="7906"/>
        <v>3.0021750973731239E-5</v>
      </c>
    </row>
    <row r="4336" spans="1:20" x14ac:dyDescent="0.25">
      <c r="M4336"/>
      <c r="N4336"/>
      <c r="O4336"/>
    </row>
    <row r="4337" spans="1:20" x14ac:dyDescent="0.25">
      <c r="M4337"/>
      <c r="N4337"/>
      <c r="O4337"/>
    </row>
    <row r="4338" spans="1:20" x14ac:dyDescent="0.25">
      <c r="H4338" s="13">
        <f>H4320-O4335*$I4335</f>
        <v>3.2031605332304487</v>
      </c>
      <c r="I4338" s="13">
        <f t="shared" ref="I4338" si="7907">I4320-P4335*$I4335</f>
        <v>0.35825604362702568</v>
      </c>
      <c r="J4338" s="13">
        <f t="shared" ref="J4338" si="7908">J4320-Q4335*$I4335</f>
        <v>2.9223197544099353</v>
      </c>
      <c r="K4338" s="13">
        <f t="shared" ref="K4338" si="7909">K4320-R4335*$I4335</f>
        <v>-7.724453595344527E-2</v>
      </c>
      <c r="M4338"/>
      <c r="N4338"/>
      <c r="O4338"/>
    </row>
    <row r="4339" spans="1:20" x14ac:dyDescent="0.25">
      <c r="H4339" s="36" t="s">
        <v>18</v>
      </c>
      <c r="I4339" s="36"/>
      <c r="J4339" s="36"/>
      <c r="K4339" s="36"/>
      <c r="M4339"/>
      <c r="N4339"/>
      <c r="O4339" s="37" t="s">
        <v>23</v>
      </c>
      <c r="P4339" s="37"/>
      <c r="Q4339" s="37"/>
      <c r="R4339" s="37"/>
    </row>
    <row r="4340" spans="1:20" x14ac:dyDescent="0.25">
      <c r="A4340" s="14" t="s">
        <v>45</v>
      </c>
      <c r="B4340" s="14">
        <f>B4322+1</f>
        <v>241</v>
      </c>
      <c r="H4340" s="8" t="s">
        <v>19</v>
      </c>
      <c r="I4340" s="8" t="s">
        <v>20</v>
      </c>
      <c r="J4340" s="8" t="s">
        <v>22</v>
      </c>
      <c r="K4340" s="8" t="s">
        <v>21</v>
      </c>
      <c r="M4340"/>
      <c r="N4340"/>
      <c r="O4340" s="8" t="s">
        <v>24</v>
      </c>
      <c r="P4340" s="8" t="s">
        <v>25</v>
      </c>
      <c r="Q4340" s="8" t="s">
        <v>26</v>
      </c>
      <c r="R4340" s="8" t="s">
        <v>27</v>
      </c>
    </row>
    <row r="4341" spans="1:20" ht="30" x14ac:dyDescent="0.25">
      <c r="A4341" s="6" t="s">
        <v>44</v>
      </c>
      <c r="B4341" s="6" t="s">
        <v>13</v>
      </c>
      <c r="C4341" s="7" t="s">
        <v>7</v>
      </c>
      <c r="D4341" s="6" t="s">
        <v>14</v>
      </c>
      <c r="E4341" s="6" t="s">
        <v>1</v>
      </c>
      <c r="F4341" s="6" t="s">
        <v>2</v>
      </c>
      <c r="G4341" s="6" t="s">
        <v>15</v>
      </c>
      <c r="H4341" s="9" t="s">
        <v>14</v>
      </c>
      <c r="I4341" s="9" t="s">
        <v>1</v>
      </c>
      <c r="J4341" s="9" t="s">
        <v>2</v>
      </c>
      <c r="K4341" s="9" t="s">
        <v>15</v>
      </c>
      <c r="L4341" s="6" t="s">
        <v>16</v>
      </c>
      <c r="M4341" s="6" t="s">
        <v>17</v>
      </c>
      <c r="N4341" s="6" t="s">
        <v>28</v>
      </c>
      <c r="O4341" s="9" t="s">
        <v>14</v>
      </c>
      <c r="P4341" s="9" t="s">
        <v>1</v>
      </c>
      <c r="Q4341" s="9" t="s">
        <v>2</v>
      </c>
      <c r="R4341" s="9" t="s">
        <v>15</v>
      </c>
      <c r="S4341" s="7" t="s">
        <v>42</v>
      </c>
      <c r="T4341" s="9" t="s">
        <v>43</v>
      </c>
    </row>
    <row r="4342" spans="1:20" x14ac:dyDescent="0.25">
      <c r="A4342" t="s">
        <v>39</v>
      </c>
      <c r="B4342" t="s">
        <v>29</v>
      </c>
      <c r="C4342" s="4">
        <f>C4324</f>
        <v>0</v>
      </c>
      <c r="D4342" s="4">
        <f t="shared" ref="D4342:G4342" si="7910">D4324</f>
        <v>-1</v>
      </c>
      <c r="E4342" s="4">
        <f t="shared" si="7910"/>
        <v>1</v>
      </c>
      <c r="F4342" s="4">
        <f t="shared" si="7910"/>
        <v>0</v>
      </c>
      <c r="G4342" s="4">
        <f t="shared" si="7910"/>
        <v>1</v>
      </c>
      <c r="H4342" s="12">
        <f>H4338</f>
        <v>3.2031605332304487</v>
      </c>
      <c r="I4342" s="12">
        <f t="shared" ref="I4342:K4342" si="7911">I4338</f>
        <v>0.35825604362702568</v>
      </c>
      <c r="J4342" s="12">
        <f t="shared" si="7911"/>
        <v>2.9223197544099353</v>
      </c>
      <c r="K4342" s="12">
        <f t="shared" si="7911"/>
        <v>-7.724453595344527E-2</v>
      </c>
      <c r="L4342" s="4">
        <f>SUMPRODUCT(D4342:G4342,H4342:K4342)</f>
        <v>-2.9221490255568687</v>
      </c>
      <c r="M4342" s="11">
        <f>1/(1+EXP(-L4342))</f>
        <v>5.1069455670386808E-2</v>
      </c>
      <c r="N4342" s="12">
        <f>(M4342-C4342)^2</f>
        <v>2.6080893024696033E-3</v>
      </c>
      <c r="O4342" s="12">
        <f>2*D4342*$M4342*(1-$M4342)*($M4342-$C4342)</f>
        <v>-4.9497912029054444E-3</v>
      </c>
      <c r="P4342" s="12">
        <f t="shared" ref="P4342:P4351" si="7912">2*E4342*$M4342*(1-$M4342)*($M4342-$C4342)</f>
        <v>4.9497912029054444E-3</v>
      </c>
      <c r="Q4342" s="12">
        <f t="shared" ref="Q4342:Q4351" si="7913">2*F4342*$M4342*(1-$M4342)*($M4342-$C4342)</f>
        <v>0</v>
      </c>
      <c r="R4342" s="12">
        <f t="shared" ref="R4342:R4351" si="7914">2*G4342*$M4342*(1-$M4342)*($M4342-$C4342)</f>
        <v>4.9497912029054444E-3</v>
      </c>
      <c r="S4342" s="4">
        <f>IF(M4342&gt;0.5,1,0)</f>
        <v>0</v>
      </c>
      <c r="T4342" s="15" t="str">
        <f>IF(S4342=C4342,"OK","FAUX")</f>
        <v>OK</v>
      </c>
    </row>
    <row r="4343" spans="1:20" x14ac:dyDescent="0.25">
      <c r="A4343" t="s">
        <v>40</v>
      </c>
      <c r="B4343" t="s">
        <v>34</v>
      </c>
      <c r="C4343" s="4">
        <f t="shared" ref="C4343:G4343" si="7915">C4325</f>
        <v>1</v>
      </c>
      <c r="D4343" s="4">
        <f t="shared" si="7915"/>
        <v>0</v>
      </c>
      <c r="E4343" s="4">
        <f t="shared" si="7915"/>
        <v>1</v>
      </c>
      <c r="F4343" s="4">
        <f t="shared" si="7915"/>
        <v>1</v>
      </c>
      <c r="G4343" s="4">
        <f t="shared" si="7915"/>
        <v>1</v>
      </c>
      <c r="H4343" s="12">
        <f>H4338</f>
        <v>3.2031605332304487</v>
      </c>
      <c r="I4343" s="12">
        <f t="shared" ref="I4343:K4343" si="7916">I4338</f>
        <v>0.35825604362702568</v>
      </c>
      <c r="J4343" s="12">
        <f t="shared" si="7916"/>
        <v>2.9223197544099353</v>
      </c>
      <c r="K4343" s="12">
        <f t="shared" si="7916"/>
        <v>-7.724453595344527E-2</v>
      </c>
      <c r="L4343" s="4">
        <f t="shared" ref="L4343:L4351" si="7917">SUMPRODUCT(D4343:G4343,H4343:K4343)</f>
        <v>3.2033312620835153</v>
      </c>
      <c r="M4343" s="11">
        <f t="shared" ref="M4343:M4351" si="7918">1/(1+EXP(-L4343))</f>
        <v>0.96095944621810225</v>
      </c>
      <c r="N4343" s="12">
        <f t="shared" ref="N4343:N4351" si="7919">(M4343-C4343)^2</f>
        <v>1.5241648395972504E-3</v>
      </c>
      <c r="O4343" s="12">
        <f t="shared" ref="O4343:O4351" si="7920">2*D4343*$M4343*(1-$M4343)*($M4343-$C4343)</f>
        <v>0</v>
      </c>
      <c r="P4343" s="12">
        <f t="shared" si="7912"/>
        <v>-2.9293212004089532E-3</v>
      </c>
      <c r="Q4343" s="12">
        <f t="shared" si="7913"/>
        <v>-2.9293212004089532E-3</v>
      </c>
      <c r="R4343" s="12">
        <f t="shared" si="7914"/>
        <v>-2.9293212004089532E-3</v>
      </c>
      <c r="S4343" s="4">
        <f t="shared" ref="S4343:S4351" si="7921">IF(M4343&gt;0.5,1,0)</f>
        <v>1</v>
      </c>
      <c r="T4343" s="15" t="str">
        <f t="shared" ref="T4343:T4351" si="7922">IF(S4343=C4343,"OK","FAUX")</f>
        <v>OK</v>
      </c>
    </row>
    <row r="4344" spans="1:20" x14ac:dyDescent="0.25">
      <c r="A4344" t="s">
        <v>39</v>
      </c>
      <c r="B4344" t="s">
        <v>35</v>
      </c>
      <c r="C4344" s="4">
        <f t="shared" ref="C4344:G4344" si="7923">C4326</f>
        <v>0</v>
      </c>
      <c r="D4344" s="4">
        <f t="shared" si="7923"/>
        <v>-1</v>
      </c>
      <c r="E4344" s="4">
        <f t="shared" si="7923"/>
        <v>1</v>
      </c>
      <c r="F4344" s="4">
        <f t="shared" si="7923"/>
        <v>-1</v>
      </c>
      <c r="G4344" s="4">
        <f t="shared" si="7923"/>
        <v>0</v>
      </c>
      <c r="H4344" s="12">
        <f>H4338</f>
        <v>3.2031605332304487</v>
      </c>
      <c r="I4344" s="12">
        <f t="shared" ref="I4344:K4344" si="7924">I4338</f>
        <v>0.35825604362702568</v>
      </c>
      <c r="J4344" s="12">
        <f t="shared" si="7924"/>
        <v>2.9223197544099353</v>
      </c>
      <c r="K4344" s="12">
        <f t="shared" si="7924"/>
        <v>-7.724453595344527E-2</v>
      </c>
      <c r="L4344" s="4">
        <f t="shared" si="7917"/>
        <v>-5.7672242440133585</v>
      </c>
      <c r="M4344" s="11">
        <f t="shared" si="7918"/>
        <v>3.118672682699092E-3</v>
      </c>
      <c r="N4344" s="12">
        <f t="shared" si="7919"/>
        <v>9.7261193018135518E-6</v>
      </c>
      <c r="O4344" s="12">
        <f t="shared" si="7920"/>
        <v>-1.9391573438476626E-5</v>
      </c>
      <c r="P4344" s="12">
        <f t="shared" si="7912"/>
        <v>1.9391573438476626E-5</v>
      </c>
      <c r="Q4344" s="12">
        <f t="shared" si="7913"/>
        <v>-1.9391573438476626E-5</v>
      </c>
      <c r="R4344" s="12">
        <f t="shared" si="7914"/>
        <v>0</v>
      </c>
      <c r="S4344" s="4">
        <f t="shared" si="7921"/>
        <v>0</v>
      </c>
      <c r="T4344" s="15" t="str">
        <f t="shared" si="7922"/>
        <v>OK</v>
      </c>
    </row>
    <row r="4345" spans="1:20" x14ac:dyDescent="0.25">
      <c r="A4345" t="s">
        <v>39</v>
      </c>
      <c r="B4345" t="s">
        <v>37</v>
      </c>
      <c r="C4345" s="4">
        <f t="shared" ref="C4345:G4345" si="7925">C4327</f>
        <v>0</v>
      </c>
      <c r="D4345" s="4">
        <f t="shared" si="7925"/>
        <v>-1</v>
      </c>
      <c r="E4345" s="4">
        <f t="shared" si="7925"/>
        <v>0</v>
      </c>
      <c r="F4345" s="4">
        <f t="shared" si="7925"/>
        <v>-1</v>
      </c>
      <c r="G4345" s="4">
        <f t="shared" si="7925"/>
        <v>1</v>
      </c>
      <c r="H4345" s="12">
        <f>H4338</f>
        <v>3.2031605332304487</v>
      </c>
      <c r="I4345" s="12">
        <f t="shared" ref="I4345:K4345" si="7926">I4338</f>
        <v>0.35825604362702568</v>
      </c>
      <c r="J4345" s="12">
        <f t="shared" si="7926"/>
        <v>2.9223197544099353</v>
      </c>
      <c r="K4345" s="12">
        <f t="shared" si="7926"/>
        <v>-7.724453595344527E-2</v>
      </c>
      <c r="L4345" s="4">
        <f t="shared" si="7917"/>
        <v>-6.2027248235938295</v>
      </c>
      <c r="M4345" s="11">
        <f t="shared" si="7918"/>
        <v>2.0198203915963013E-3</v>
      </c>
      <c r="N4345" s="12">
        <f t="shared" si="7919"/>
        <v>4.079674414308236E-6</v>
      </c>
      <c r="O4345" s="12">
        <f t="shared" si="7920"/>
        <v>-8.1428684094702842E-6</v>
      </c>
      <c r="P4345" s="12">
        <f t="shared" si="7912"/>
        <v>0</v>
      </c>
      <c r="Q4345" s="12">
        <f t="shared" si="7913"/>
        <v>-8.1428684094702842E-6</v>
      </c>
      <c r="R4345" s="12">
        <f t="shared" si="7914"/>
        <v>8.1428684094702842E-6</v>
      </c>
      <c r="S4345" s="4">
        <f t="shared" si="7921"/>
        <v>0</v>
      </c>
      <c r="T4345" s="15" t="str">
        <f t="shared" si="7922"/>
        <v>OK</v>
      </c>
    </row>
    <row r="4346" spans="1:20" x14ac:dyDescent="0.25">
      <c r="A4346" t="s">
        <v>40</v>
      </c>
      <c r="B4346" t="s">
        <v>32</v>
      </c>
      <c r="C4346" s="4">
        <f t="shared" ref="C4346:G4346" si="7927">C4328</f>
        <v>1</v>
      </c>
      <c r="D4346" s="4">
        <f t="shared" si="7927"/>
        <v>1</v>
      </c>
      <c r="E4346" s="4">
        <f t="shared" si="7927"/>
        <v>1</v>
      </c>
      <c r="F4346" s="4">
        <f t="shared" si="7927"/>
        <v>0</v>
      </c>
      <c r="G4346" s="4">
        <f t="shared" si="7927"/>
        <v>1</v>
      </c>
      <c r="H4346" s="12">
        <f>H4338</f>
        <v>3.2031605332304487</v>
      </c>
      <c r="I4346" s="12">
        <f t="shared" ref="I4346:K4346" si="7928">I4338</f>
        <v>0.35825604362702568</v>
      </c>
      <c r="J4346" s="12">
        <f t="shared" si="7928"/>
        <v>2.9223197544099353</v>
      </c>
      <c r="K4346" s="12">
        <f t="shared" si="7928"/>
        <v>-7.724453595344527E-2</v>
      </c>
      <c r="L4346" s="4">
        <f t="shared" si="7917"/>
        <v>3.4841720409040287</v>
      </c>
      <c r="M4346" s="11">
        <f t="shared" si="7918"/>
        <v>0.97023404516633327</v>
      </c>
      <c r="N4346" s="12">
        <f t="shared" si="7919"/>
        <v>8.8601206715988783E-4</v>
      </c>
      <c r="O4346" s="12">
        <f t="shared" si="7920"/>
        <v>-1.7192781439734457E-3</v>
      </c>
      <c r="P4346" s="12">
        <f t="shared" si="7912"/>
        <v>-1.7192781439734457E-3</v>
      </c>
      <c r="Q4346" s="12">
        <f t="shared" si="7913"/>
        <v>0</v>
      </c>
      <c r="R4346" s="12">
        <f t="shared" si="7914"/>
        <v>-1.7192781439734457E-3</v>
      </c>
      <c r="S4346" s="4">
        <f t="shared" si="7921"/>
        <v>1</v>
      </c>
      <c r="T4346" s="15" t="str">
        <f t="shared" si="7922"/>
        <v>OK</v>
      </c>
    </row>
    <row r="4347" spans="1:20" x14ac:dyDescent="0.25">
      <c r="A4347" t="s">
        <v>40</v>
      </c>
      <c r="B4347" t="s">
        <v>38</v>
      </c>
      <c r="C4347" s="4">
        <f t="shared" ref="C4347:G4347" si="7929">C4329</f>
        <v>1</v>
      </c>
      <c r="D4347" s="4">
        <f t="shared" si="7929"/>
        <v>1</v>
      </c>
      <c r="E4347" s="4">
        <f t="shared" si="7929"/>
        <v>1</v>
      </c>
      <c r="F4347" s="4">
        <f t="shared" si="7929"/>
        <v>1</v>
      </c>
      <c r="G4347" s="4">
        <f t="shared" si="7929"/>
        <v>0</v>
      </c>
      <c r="H4347" s="12">
        <f>H4338</f>
        <v>3.2031605332304487</v>
      </c>
      <c r="I4347" s="12">
        <f t="shared" ref="I4347:K4347" si="7930">I4338</f>
        <v>0.35825604362702568</v>
      </c>
      <c r="J4347" s="12">
        <f t="shared" si="7930"/>
        <v>2.9223197544099353</v>
      </c>
      <c r="K4347" s="12">
        <f t="shared" si="7930"/>
        <v>-7.724453595344527E-2</v>
      </c>
      <c r="L4347" s="4">
        <f t="shared" si="7917"/>
        <v>6.4837363312674094</v>
      </c>
      <c r="M4347" s="11">
        <f t="shared" si="7918"/>
        <v>0.99847424095064718</v>
      </c>
      <c r="N4347" s="12">
        <f t="shared" si="7919"/>
        <v>2.3279406766820059E-6</v>
      </c>
      <c r="O4347" s="12">
        <f t="shared" si="7920"/>
        <v>-4.6487776002564031E-6</v>
      </c>
      <c r="P4347" s="12">
        <f t="shared" si="7912"/>
        <v>-4.6487776002564031E-6</v>
      </c>
      <c r="Q4347" s="12">
        <f t="shared" si="7913"/>
        <v>-4.6487776002564031E-6</v>
      </c>
      <c r="R4347" s="12">
        <f t="shared" si="7914"/>
        <v>0</v>
      </c>
      <c r="S4347" s="4">
        <f t="shared" si="7921"/>
        <v>1</v>
      </c>
      <c r="T4347" s="15" t="str">
        <f t="shared" si="7922"/>
        <v>OK</v>
      </c>
    </row>
    <row r="4348" spans="1:20" x14ac:dyDescent="0.25">
      <c r="A4348" t="s">
        <v>39</v>
      </c>
      <c r="B4348" t="s">
        <v>31</v>
      </c>
      <c r="C4348" s="4">
        <f t="shared" ref="C4348:G4348" si="7931">C4330</f>
        <v>0</v>
      </c>
      <c r="D4348" s="4">
        <f t="shared" si="7931"/>
        <v>0</v>
      </c>
      <c r="E4348" s="4">
        <f t="shared" si="7931"/>
        <v>0</v>
      </c>
      <c r="F4348" s="4">
        <f t="shared" si="7931"/>
        <v>-1</v>
      </c>
      <c r="G4348" s="4">
        <f t="shared" si="7931"/>
        <v>0</v>
      </c>
      <c r="H4348" s="12">
        <f>H4338</f>
        <v>3.2031605332304487</v>
      </c>
      <c r="I4348" s="12">
        <f t="shared" ref="I4348:K4348" si="7932">I4338</f>
        <v>0.35825604362702568</v>
      </c>
      <c r="J4348" s="12">
        <f t="shared" si="7932"/>
        <v>2.9223197544099353</v>
      </c>
      <c r="K4348" s="12">
        <f t="shared" si="7932"/>
        <v>-7.724453595344527E-2</v>
      </c>
      <c r="L4348" s="4">
        <f t="shared" si="7917"/>
        <v>-2.9223197544099353</v>
      </c>
      <c r="M4348" s="11">
        <f t="shared" si="7918"/>
        <v>5.1061182551005391E-2</v>
      </c>
      <c r="N4348" s="12">
        <f t="shared" si="7919"/>
        <v>2.6072443635070976E-3</v>
      </c>
      <c r="O4348" s="12">
        <f t="shared" si="7920"/>
        <v>0</v>
      </c>
      <c r="P4348" s="12">
        <f t="shared" si="7912"/>
        <v>0</v>
      </c>
      <c r="Q4348" s="12">
        <f t="shared" si="7913"/>
        <v>-4.9482307662139626E-3</v>
      </c>
      <c r="R4348" s="12">
        <f t="shared" si="7914"/>
        <v>0</v>
      </c>
      <c r="S4348" s="4">
        <f t="shared" si="7921"/>
        <v>0</v>
      </c>
      <c r="T4348" s="15" t="str">
        <f t="shared" si="7922"/>
        <v>OK</v>
      </c>
    </row>
    <row r="4349" spans="1:20" x14ac:dyDescent="0.25">
      <c r="A4349" t="s">
        <v>40</v>
      </c>
      <c r="B4349" t="s">
        <v>30</v>
      </c>
      <c r="C4349" s="4">
        <f t="shared" ref="C4349:G4349" si="7933">C4331</f>
        <v>1</v>
      </c>
      <c r="D4349" s="4">
        <f t="shared" si="7933"/>
        <v>1</v>
      </c>
      <c r="E4349" s="4">
        <f t="shared" si="7933"/>
        <v>0</v>
      </c>
      <c r="F4349" s="4">
        <f t="shared" si="7933"/>
        <v>1</v>
      </c>
      <c r="G4349" s="4">
        <f t="shared" si="7933"/>
        <v>1</v>
      </c>
      <c r="H4349" s="12">
        <f>H4338</f>
        <v>3.2031605332304487</v>
      </c>
      <c r="I4349" s="12">
        <f t="shared" ref="I4349:K4349" si="7934">I4338</f>
        <v>0.35825604362702568</v>
      </c>
      <c r="J4349" s="12">
        <f t="shared" si="7934"/>
        <v>2.9223197544099353</v>
      </c>
      <c r="K4349" s="12">
        <f t="shared" si="7934"/>
        <v>-7.724453595344527E-2</v>
      </c>
      <c r="L4349" s="4">
        <f t="shared" si="7917"/>
        <v>6.0482357516869385</v>
      </c>
      <c r="M4349" s="11">
        <f t="shared" si="7918"/>
        <v>0.99764354048531501</v>
      </c>
      <c r="N4349" s="12">
        <f t="shared" si="7919"/>
        <v>5.5529014443494387E-6</v>
      </c>
      <c r="O4349" s="12">
        <f t="shared" si="7920"/>
        <v>-1.1079632513813586E-5</v>
      </c>
      <c r="P4349" s="12">
        <f t="shared" si="7912"/>
        <v>0</v>
      </c>
      <c r="Q4349" s="12">
        <f t="shared" si="7913"/>
        <v>-1.1079632513813586E-5</v>
      </c>
      <c r="R4349" s="12">
        <f t="shared" si="7914"/>
        <v>-1.1079632513813586E-5</v>
      </c>
      <c r="S4349" s="4">
        <f t="shared" si="7921"/>
        <v>1</v>
      </c>
      <c r="T4349" s="15" t="str">
        <f t="shared" si="7922"/>
        <v>OK</v>
      </c>
    </row>
    <row r="4350" spans="1:20" x14ac:dyDescent="0.25">
      <c r="A4350" t="s">
        <v>39</v>
      </c>
      <c r="B4350" t="s">
        <v>36</v>
      </c>
      <c r="C4350" s="4">
        <f t="shared" ref="C4350:G4350" si="7935">C4332</f>
        <v>0</v>
      </c>
      <c r="D4350" s="4">
        <f t="shared" si="7935"/>
        <v>-1</v>
      </c>
      <c r="E4350" s="4">
        <f t="shared" si="7935"/>
        <v>0</v>
      </c>
      <c r="F4350" s="4">
        <f t="shared" si="7935"/>
        <v>-1</v>
      </c>
      <c r="G4350" s="4">
        <f t="shared" si="7935"/>
        <v>0</v>
      </c>
      <c r="H4350" s="12">
        <f>H4338</f>
        <v>3.2031605332304487</v>
      </c>
      <c r="I4350" s="12">
        <f t="shared" ref="I4350:K4350" si="7936">I4338</f>
        <v>0.35825604362702568</v>
      </c>
      <c r="J4350" s="12">
        <f t="shared" si="7936"/>
        <v>2.9223197544099353</v>
      </c>
      <c r="K4350" s="12">
        <f t="shared" si="7936"/>
        <v>-7.724453595344527E-2</v>
      </c>
      <c r="L4350" s="4">
        <f t="shared" si="7917"/>
        <v>-6.125480287640384</v>
      </c>
      <c r="M4350" s="11">
        <f t="shared" si="7918"/>
        <v>2.1816706518895286E-3</v>
      </c>
      <c r="N4350" s="12">
        <f t="shared" si="7919"/>
        <v>4.7596868333160809E-6</v>
      </c>
      <c r="O4350" s="12">
        <f t="shared" si="7920"/>
        <v>-9.4986055284792984E-6</v>
      </c>
      <c r="P4350" s="12">
        <f t="shared" si="7912"/>
        <v>0</v>
      </c>
      <c r="Q4350" s="12">
        <f t="shared" si="7913"/>
        <v>-9.4986055284792984E-6</v>
      </c>
      <c r="R4350" s="12">
        <f t="shared" si="7914"/>
        <v>0</v>
      </c>
      <c r="S4350" s="4">
        <f t="shared" si="7921"/>
        <v>0</v>
      </c>
      <c r="T4350" s="15" t="str">
        <f t="shared" si="7922"/>
        <v>OK</v>
      </c>
    </row>
    <row r="4351" spans="1:20" x14ac:dyDescent="0.25">
      <c r="A4351" t="s">
        <v>40</v>
      </c>
      <c r="B4351" t="s">
        <v>33</v>
      </c>
      <c r="C4351" s="4">
        <f t="shared" ref="C4351:G4351" si="7937">C4333</f>
        <v>1</v>
      </c>
      <c r="D4351" s="4">
        <f t="shared" si="7937"/>
        <v>1</v>
      </c>
      <c r="E4351" s="4">
        <f t="shared" si="7937"/>
        <v>1</v>
      </c>
      <c r="F4351" s="4">
        <f t="shared" si="7937"/>
        <v>1</v>
      </c>
      <c r="G4351" s="4">
        <f t="shared" si="7937"/>
        <v>0</v>
      </c>
      <c r="H4351" s="12">
        <f>H4338</f>
        <v>3.2031605332304487</v>
      </c>
      <c r="I4351" s="12">
        <f t="shared" ref="I4351:K4351" si="7938">I4338</f>
        <v>0.35825604362702568</v>
      </c>
      <c r="J4351" s="12">
        <f t="shared" si="7938"/>
        <v>2.9223197544099353</v>
      </c>
      <c r="K4351" s="12">
        <f t="shared" si="7938"/>
        <v>-7.724453595344527E-2</v>
      </c>
      <c r="L4351" s="4">
        <f t="shared" si="7917"/>
        <v>6.4837363312674094</v>
      </c>
      <c r="M4351" s="11">
        <f t="shared" si="7918"/>
        <v>0.99847424095064718</v>
      </c>
      <c r="N4351" s="12">
        <f t="shared" si="7919"/>
        <v>2.3279406766820059E-6</v>
      </c>
      <c r="O4351" s="12">
        <f t="shared" si="7920"/>
        <v>-4.6487776002564031E-6</v>
      </c>
      <c r="P4351" s="12">
        <f t="shared" si="7912"/>
        <v>-4.6487776002564031E-6</v>
      </c>
      <c r="Q4351" s="12">
        <f t="shared" si="7913"/>
        <v>-4.6487776002564031E-6</v>
      </c>
      <c r="R4351" s="12">
        <f t="shared" si="7914"/>
        <v>0</v>
      </c>
      <c r="S4351" s="4">
        <f t="shared" si="7921"/>
        <v>1</v>
      </c>
      <c r="T4351" s="15" t="str">
        <f t="shared" si="7922"/>
        <v>OK</v>
      </c>
    </row>
    <row r="4352" spans="1:20" x14ac:dyDescent="0.25">
      <c r="M4352" s="5" t="s">
        <v>47</v>
      </c>
      <c r="N4352" s="11">
        <f>AVERAGE(N4342:N4351)</f>
        <v>7.6542848360809906E-4</v>
      </c>
      <c r="O4352"/>
    </row>
    <row r="4353" spans="1:20" x14ac:dyDescent="0.25">
      <c r="H4353" t="s">
        <v>41</v>
      </c>
      <c r="I4353">
        <f>I4335</f>
        <v>3</v>
      </c>
      <c r="M4353"/>
      <c r="N4353" s="5" t="s">
        <v>46</v>
      </c>
      <c r="O4353" s="11">
        <f>AVERAGE(O4342:O4351)</f>
        <v>-6.7264795819696422E-4</v>
      </c>
      <c r="P4353" s="11">
        <f t="shared" ref="P4353:R4353" si="7939">AVERAGE(P4342:P4351)</f>
        <v>3.1128587676100916E-5</v>
      </c>
      <c r="Q4353" s="11">
        <f t="shared" si="7939"/>
        <v>-7.9349622017136669E-4</v>
      </c>
      <c r="R4353" s="11">
        <f t="shared" si="7939"/>
        <v>2.9825509441870223E-5</v>
      </c>
    </row>
    <row r="4354" spans="1:20" x14ac:dyDescent="0.25">
      <c r="M4354"/>
      <c r="N4354"/>
      <c r="O4354"/>
    </row>
    <row r="4355" spans="1:20" x14ac:dyDescent="0.25">
      <c r="M4355"/>
      <c r="N4355"/>
      <c r="O4355"/>
    </row>
    <row r="4356" spans="1:20" x14ac:dyDescent="0.25">
      <c r="H4356" s="13">
        <f>H4338-O4353*$I4353</f>
        <v>3.2051784771050396</v>
      </c>
      <c r="I4356" s="13">
        <f t="shared" ref="I4356" si="7940">I4338-P4353*$I4353</f>
        <v>0.35816265786399737</v>
      </c>
      <c r="J4356" s="13">
        <f t="shared" ref="J4356" si="7941">J4338-Q4353*$I4353</f>
        <v>2.9247002430704492</v>
      </c>
      <c r="K4356" s="13">
        <f t="shared" ref="K4356" si="7942">K4338-R4353*$I4353</f>
        <v>-7.7334012481770881E-2</v>
      </c>
      <c r="M4356"/>
      <c r="N4356"/>
      <c r="O4356"/>
    </row>
    <row r="4357" spans="1:20" x14ac:dyDescent="0.25">
      <c r="H4357" s="36" t="s">
        <v>18</v>
      </c>
      <c r="I4357" s="36"/>
      <c r="J4357" s="36"/>
      <c r="K4357" s="36"/>
      <c r="M4357"/>
      <c r="N4357"/>
      <c r="O4357" s="37" t="s">
        <v>23</v>
      </c>
      <c r="P4357" s="37"/>
      <c r="Q4357" s="37"/>
      <c r="R4357" s="37"/>
    </row>
    <row r="4358" spans="1:20" x14ac:dyDescent="0.25">
      <c r="A4358" s="14" t="s">
        <v>45</v>
      </c>
      <c r="B4358" s="14">
        <f>B4340+1</f>
        <v>242</v>
      </c>
      <c r="H4358" s="8" t="s">
        <v>19</v>
      </c>
      <c r="I4358" s="8" t="s">
        <v>20</v>
      </c>
      <c r="J4358" s="8" t="s">
        <v>22</v>
      </c>
      <c r="K4358" s="8" t="s">
        <v>21</v>
      </c>
      <c r="M4358"/>
      <c r="N4358"/>
      <c r="O4358" s="8" t="s">
        <v>24</v>
      </c>
      <c r="P4358" s="8" t="s">
        <v>25</v>
      </c>
      <c r="Q4358" s="8" t="s">
        <v>26</v>
      </c>
      <c r="R4358" s="8" t="s">
        <v>27</v>
      </c>
    </row>
    <row r="4359" spans="1:20" ht="30" x14ac:dyDescent="0.25">
      <c r="A4359" s="6" t="s">
        <v>44</v>
      </c>
      <c r="B4359" s="6" t="s">
        <v>13</v>
      </c>
      <c r="C4359" s="7" t="s">
        <v>7</v>
      </c>
      <c r="D4359" s="6" t="s">
        <v>14</v>
      </c>
      <c r="E4359" s="6" t="s">
        <v>1</v>
      </c>
      <c r="F4359" s="6" t="s">
        <v>2</v>
      </c>
      <c r="G4359" s="6" t="s">
        <v>15</v>
      </c>
      <c r="H4359" s="9" t="s">
        <v>14</v>
      </c>
      <c r="I4359" s="9" t="s">
        <v>1</v>
      </c>
      <c r="J4359" s="9" t="s">
        <v>2</v>
      </c>
      <c r="K4359" s="9" t="s">
        <v>15</v>
      </c>
      <c r="L4359" s="6" t="s">
        <v>16</v>
      </c>
      <c r="M4359" s="6" t="s">
        <v>17</v>
      </c>
      <c r="N4359" s="6" t="s">
        <v>28</v>
      </c>
      <c r="O4359" s="9" t="s">
        <v>14</v>
      </c>
      <c r="P4359" s="9" t="s">
        <v>1</v>
      </c>
      <c r="Q4359" s="9" t="s">
        <v>2</v>
      </c>
      <c r="R4359" s="9" t="s">
        <v>15</v>
      </c>
      <c r="S4359" s="7" t="s">
        <v>42</v>
      </c>
      <c r="T4359" s="9" t="s">
        <v>43</v>
      </c>
    </row>
    <row r="4360" spans="1:20" x14ac:dyDescent="0.25">
      <c r="A4360" t="s">
        <v>39</v>
      </c>
      <c r="B4360" t="s">
        <v>29</v>
      </c>
      <c r="C4360" s="4">
        <f>C4342</f>
        <v>0</v>
      </c>
      <c r="D4360" s="4">
        <f t="shared" ref="D4360:G4360" si="7943">D4342</f>
        <v>-1</v>
      </c>
      <c r="E4360" s="4">
        <f t="shared" si="7943"/>
        <v>1</v>
      </c>
      <c r="F4360" s="4">
        <f t="shared" si="7943"/>
        <v>0</v>
      </c>
      <c r="G4360" s="4">
        <f t="shared" si="7943"/>
        <v>1</v>
      </c>
      <c r="H4360" s="12">
        <f>H4356</f>
        <v>3.2051784771050396</v>
      </c>
      <c r="I4360" s="12">
        <f t="shared" ref="I4360:K4360" si="7944">I4356</f>
        <v>0.35816265786399737</v>
      </c>
      <c r="J4360" s="12">
        <f t="shared" si="7944"/>
        <v>2.9247002430704492</v>
      </c>
      <c r="K4360" s="12">
        <f t="shared" si="7944"/>
        <v>-7.7334012481770881E-2</v>
      </c>
      <c r="L4360" s="4">
        <f>SUMPRODUCT(D4360:G4360,H4360:K4360)</f>
        <v>-2.9243498317228127</v>
      </c>
      <c r="M4360" s="11">
        <f>1/(1+EXP(-L4360))</f>
        <v>5.0962906910625702E-2</v>
      </c>
      <c r="N4360" s="12">
        <f>(M4360-C4360)^2</f>
        <v>2.597217880781101E-3</v>
      </c>
      <c r="O4360" s="12">
        <f>2*D4360*$M4360*(1-$M4360)*($M4360-$C4360)</f>
        <v>-4.9297122153924827E-3</v>
      </c>
      <c r="P4360" s="12">
        <f t="shared" ref="P4360:P4369" si="7945">2*E4360*$M4360*(1-$M4360)*($M4360-$C4360)</f>
        <v>4.9297122153924827E-3</v>
      </c>
      <c r="Q4360" s="12">
        <f t="shared" ref="Q4360:Q4369" si="7946">2*F4360*$M4360*(1-$M4360)*($M4360-$C4360)</f>
        <v>0</v>
      </c>
      <c r="R4360" s="12">
        <f t="shared" ref="R4360:R4369" si="7947">2*G4360*$M4360*(1-$M4360)*($M4360-$C4360)</f>
        <v>4.9297122153924827E-3</v>
      </c>
      <c r="S4360" s="4">
        <f>IF(M4360&gt;0.5,1,0)</f>
        <v>0</v>
      </c>
      <c r="T4360" s="15" t="str">
        <f>IF(S4360=C4360,"OK","FAUX")</f>
        <v>OK</v>
      </c>
    </row>
    <row r="4361" spans="1:20" x14ac:dyDescent="0.25">
      <c r="A4361" t="s">
        <v>40</v>
      </c>
      <c r="B4361" t="s">
        <v>34</v>
      </c>
      <c r="C4361" s="4">
        <f t="shared" ref="C4361:G4361" si="7948">C4343</f>
        <v>1</v>
      </c>
      <c r="D4361" s="4">
        <f t="shared" si="7948"/>
        <v>0</v>
      </c>
      <c r="E4361" s="4">
        <f t="shared" si="7948"/>
        <v>1</v>
      </c>
      <c r="F4361" s="4">
        <f t="shared" si="7948"/>
        <v>1</v>
      </c>
      <c r="G4361" s="4">
        <f t="shared" si="7948"/>
        <v>1</v>
      </c>
      <c r="H4361" s="12">
        <f>H4356</f>
        <v>3.2051784771050396</v>
      </c>
      <c r="I4361" s="12">
        <f t="shared" ref="I4361:K4361" si="7949">I4356</f>
        <v>0.35816265786399737</v>
      </c>
      <c r="J4361" s="12">
        <f t="shared" si="7949"/>
        <v>2.9247002430704492</v>
      </c>
      <c r="K4361" s="12">
        <f t="shared" si="7949"/>
        <v>-7.7334012481770881E-2</v>
      </c>
      <c r="L4361" s="4">
        <f t="shared" ref="L4361:L4369" si="7950">SUMPRODUCT(D4361:G4361,H4361:K4361)</f>
        <v>3.205528888452676</v>
      </c>
      <c r="M4361" s="11">
        <f t="shared" ref="M4361:M4369" si="7951">1/(1+EXP(-L4361))</f>
        <v>0.96104180975493636</v>
      </c>
      <c r="N4361" s="12">
        <f t="shared" ref="N4361:N4369" si="7952">(M4361-C4361)^2</f>
        <v>1.5177405871705718E-3</v>
      </c>
      <c r="O4361" s="12">
        <f t="shared" ref="O4361:O4369" si="7953">2*D4361*$M4361*(1-$M4361)*($M4361-$C4361)</f>
        <v>0</v>
      </c>
      <c r="P4361" s="12">
        <f t="shared" si="7945"/>
        <v>-2.917224321265852E-3</v>
      </c>
      <c r="Q4361" s="12">
        <f t="shared" si="7946"/>
        <v>-2.917224321265852E-3</v>
      </c>
      <c r="R4361" s="12">
        <f t="shared" si="7947"/>
        <v>-2.917224321265852E-3</v>
      </c>
      <c r="S4361" s="4">
        <f t="shared" ref="S4361:S4369" si="7954">IF(M4361&gt;0.5,1,0)</f>
        <v>1</v>
      </c>
      <c r="T4361" s="15" t="str">
        <f t="shared" ref="T4361:T4369" si="7955">IF(S4361=C4361,"OK","FAUX")</f>
        <v>OK</v>
      </c>
    </row>
    <row r="4362" spans="1:20" x14ac:dyDescent="0.25">
      <c r="A4362" t="s">
        <v>39</v>
      </c>
      <c r="B4362" t="s">
        <v>35</v>
      </c>
      <c r="C4362" s="4">
        <f t="shared" ref="C4362:G4362" si="7956">C4344</f>
        <v>0</v>
      </c>
      <c r="D4362" s="4">
        <f t="shared" si="7956"/>
        <v>-1</v>
      </c>
      <c r="E4362" s="4">
        <f t="shared" si="7956"/>
        <v>1</v>
      </c>
      <c r="F4362" s="4">
        <f t="shared" si="7956"/>
        <v>-1</v>
      </c>
      <c r="G4362" s="4">
        <f t="shared" si="7956"/>
        <v>0</v>
      </c>
      <c r="H4362" s="12">
        <f>H4356</f>
        <v>3.2051784771050396</v>
      </c>
      <c r="I4362" s="12">
        <f t="shared" ref="I4362:K4362" si="7957">I4356</f>
        <v>0.35816265786399737</v>
      </c>
      <c r="J4362" s="12">
        <f t="shared" si="7957"/>
        <v>2.9247002430704492</v>
      </c>
      <c r="K4362" s="12">
        <f t="shared" si="7957"/>
        <v>-7.7334012481770881E-2</v>
      </c>
      <c r="L4362" s="4">
        <f t="shared" si="7950"/>
        <v>-5.7717160623114907</v>
      </c>
      <c r="M4362" s="11">
        <f t="shared" si="7951"/>
        <v>3.1047389817015444E-3</v>
      </c>
      <c r="N4362" s="12">
        <f t="shared" si="7952"/>
        <v>9.6394041444971433E-6</v>
      </c>
      <c r="O4362" s="12">
        <f t="shared" si="7953"/>
        <v>-1.9218952621378693E-5</v>
      </c>
      <c r="P4362" s="12">
        <f t="shared" si="7945"/>
        <v>1.9218952621378693E-5</v>
      </c>
      <c r="Q4362" s="12">
        <f t="shared" si="7946"/>
        <v>-1.9218952621378693E-5</v>
      </c>
      <c r="R4362" s="12">
        <f t="shared" si="7947"/>
        <v>0</v>
      </c>
      <c r="S4362" s="4">
        <f t="shared" si="7954"/>
        <v>0</v>
      </c>
      <c r="T4362" s="15" t="str">
        <f t="shared" si="7955"/>
        <v>OK</v>
      </c>
    </row>
    <row r="4363" spans="1:20" x14ac:dyDescent="0.25">
      <c r="A4363" t="s">
        <v>39</v>
      </c>
      <c r="B4363" t="s">
        <v>37</v>
      </c>
      <c r="C4363" s="4">
        <f t="shared" ref="C4363:G4363" si="7958">C4345</f>
        <v>0</v>
      </c>
      <c r="D4363" s="4">
        <f t="shared" si="7958"/>
        <v>-1</v>
      </c>
      <c r="E4363" s="4">
        <f t="shared" si="7958"/>
        <v>0</v>
      </c>
      <c r="F4363" s="4">
        <f t="shared" si="7958"/>
        <v>-1</v>
      </c>
      <c r="G4363" s="4">
        <f t="shared" si="7958"/>
        <v>1</v>
      </c>
      <c r="H4363" s="12">
        <f>H4356</f>
        <v>3.2051784771050396</v>
      </c>
      <c r="I4363" s="12">
        <f t="shared" ref="I4363:K4363" si="7959">I4356</f>
        <v>0.35816265786399737</v>
      </c>
      <c r="J4363" s="12">
        <f t="shared" si="7959"/>
        <v>2.9247002430704492</v>
      </c>
      <c r="K4363" s="12">
        <f t="shared" si="7959"/>
        <v>-7.7334012481770881E-2</v>
      </c>
      <c r="L4363" s="4">
        <f t="shared" si="7950"/>
        <v>-6.2072127326572595</v>
      </c>
      <c r="M4363" s="11">
        <f t="shared" si="7951"/>
        <v>2.0107941184376904E-3</v>
      </c>
      <c r="N4363" s="12">
        <f t="shared" si="7952"/>
        <v>4.0432929867436082E-6</v>
      </c>
      <c r="O4363" s="12">
        <f t="shared" si="7953"/>
        <v>-8.0703255139734867E-6</v>
      </c>
      <c r="P4363" s="12">
        <f t="shared" si="7945"/>
        <v>0</v>
      </c>
      <c r="Q4363" s="12">
        <f t="shared" si="7946"/>
        <v>-8.0703255139734867E-6</v>
      </c>
      <c r="R4363" s="12">
        <f t="shared" si="7947"/>
        <v>8.0703255139734867E-6</v>
      </c>
      <c r="S4363" s="4">
        <f t="shared" si="7954"/>
        <v>0</v>
      </c>
      <c r="T4363" s="15" t="str">
        <f t="shared" si="7955"/>
        <v>OK</v>
      </c>
    </row>
    <row r="4364" spans="1:20" x14ac:dyDescent="0.25">
      <c r="A4364" t="s">
        <v>40</v>
      </c>
      <c r="B4364" t="s">
        <v>32</v>
      </c>
      <c r="C4364" s="4">
        <f t="shared" ref="C4364:G4364" si="7960">C4346</f>
        <v>1</v>
      </c>
      <c r="D4364" s="4">
        <f t="shared" si="7960"/>
        <v>1</v>
      </c>
      <c r="E4364" s="4">
        <f t="shared" si="7960"/>
        <v>1</v>
      </c>
      <c r="F4364" s="4">
        <f t="shared" si="7960"/>
        <v>0</v>
      </c>
      <c r="G4364" s="4">
        <f t="shared" si="7960"/>
        <v>1</v>
      </c>
      <c r="H4364" s="12">
        <f>H4356</f>
        <v>3.2051784771050396</v>
      </c>
      <c r="I4364" s="12">
        <f t="shared" ref="I4364:K4364" si="7961">I4356</f>
        <v>0.35816265786399737</v>
      </c>
      <c r="J4364" s="12">
        <f t="shared" si="7961"/>
        <v>2.9247002430704492</v>
      </c>
      <c r="K4364" s="12">
        <f t="shared" si="7961"/>
        <v>-7.7334012481770881E-2</v>
      </c>
      <c r="L4364" s="4">
        <f t="shared" si="7950"/>
        <v>3.4860071224872664</v>
      </c>
      <c r="M4364" s="11">
        <f t="shared" si="7951"/>
        <v>0.97028699650991057</v>
      </c>
      <c r="N4364" s="12">
        <f t="shared" si="7952"/>
        <v>8.8286257640206658E-4</v>
      </c>
      <c r="O4364" s="12">
        <f t="shared" si="7953"/>
        <v>-1.7132601551763252E-3</v>
      </c>
      <c r="P4364" s="12">
        <f t="shared" si="7945"/>
        <v>-1.7132601551763252E-3</v>
      </c>
      <c r="Q4364" s="12">
        <f t="shared" si="7946"/>
        <v>0</v>
      </c>
      <c r="R4364" s="12">
        <f t="shared" si="7947"/>
        <v>-1.7132601551763252E-3</v>
      </c>
      <c r="S4364" s="4">
        <f t="shared" si="7954"/>
        <v>1</v>
      </c>
      <c r="T4364" s="15" t="str">
        <f t="shared" si="7955"/>
        <v>OK</v>
      </c>
    </row>
    <row r="4365" spans="1:20" x14ac:dyDescent="0.25">
      <c r="A4365" t="s">
        <v>40</v>
      </c>
      <c r="B4365" t="s">
        <v>38</v>
      </c>
      <c r="C4365" s="4">
        <f t="shared" ref="C4365:G4365" si="7962">C4347</f>
        <v>1</v>
      </c>
      <c r="D4365" s="4">
        <f t="shared" si="7962"/>
        <v>1</v>
      </c>
      <c r="E4365" s="4">
        <f t="shared" si="7962"/>
        <v>1</v>
      </c>
      <c r="F4365" s="4">
        <f t="shared" si="7962"/>
        <v>1</v>
      </c>
      <c r="G4365" s="4">
        <f t="shared" si="7962"/>
        <v>0</v>
      </c>
      <c r="H4365" s="12">
        <f>H4356</f>
        <v>3.2051784771050396</v>
      </c>
      <c r="I4365" s="12">
        <f t="shared" ref="I4365:K4365" si="7963">I4356</f>
        <v>0.35816265786399737</v>
      </c>
      <c r="J4365" s="12">
        <f t="shared" si="7963"/>
        <v>2.9247002430704492</v>
      </c>
      <c r="K4365" s="12">
        <f t="shared" si="7963"/>
        <v>-7.7334012481770881E-2</v>
      </c>
      <c r="L4365" s="4">
        <f t="shared" si="7950"/>
        <v>6.4880413780394868</v>
      </c>
      <c r="M4365" s="11">
        <f t="shared" si="7951"/>
        <v>0.99848078533875495</v>
      </c>
      <c r="N4365" s="12">
        <f t="shared" si="7952"/>
        <v>2.3080131869419112E-6</v>
      </c>
      <c r="O4365" s="12">
        <f t="shared" si="7953"/>
        <v>-4.6090136389399236E-6</v>
      </c>
      <c r="P4365" s="12">
        <f t="shared" si="7945"/>
        <v>-4.6090136389399236E-6</v>
      </c>
      <c r="Q4365" s="12">
        <f t="shared" si="7946"/>
        <v>-4.6090136389399236E-6</v>
      </c>
      <c r="R4365" s="12">
        <f t="shared" si="7947"/>
        <v>0</v>
      </c>
      <c r="S4365" s="4">
        <f t="shared" si="7954"/>
        <v>1</v>
      </c>
      <c r="T4365" s="15" t="str">
        <f t="shared" si="7955"/>
        <v>OK</v>
      </c>
    </row>
    <row r="4366" spans="1:20" x14ac:dyDescent="0.25">
      <c r="A4366" t="s">
        <v>39</v>
      </c>
      <c r="B4366" t="s">
        <v>31</v>
      </c>
      <c r="C4366" s="4">
        <f t="shared" ref="C4366:G4366" si="7964">C4348</f>
        <v>0</v>
      </c>
      <c r="D4366" s="4">
        <f t="shared" si="7964"/>
        <v>0</v>
      </c>
      <c r="E4366" s="4">
        <f t="shared" si="7964"/>
        <v>0</v>
      </c>
      <c r="F4366" s="4">
        <f t="shared" si="7964"/>
        <v>-1</v>
      </c>
      <c r="G4366" s="4">
        <f t="shared" si="7964"/>
        <v>0</v>
      </c>
      <c r="H4366" s="12">
        <f>H4356</f>
        <v>3.2051784771050396</v>
      </c>
      <c r="I4366" s="12">
        <f t="shared" ref="I4366:K4366" si="7965">I4356</f>
        <v>0.35816265786399737</v>
      </c>
      <c r="J4366" s="12">
        <f t="shared" si="7965"/>
        <v>2.9247002430704492</v>
      </c>
      <c r="K4366" s="12">
        <f t="shared" si="7965"/>
        <v>-7.7334012481770881E-2</v>
      </c>
      <c r="L4366" s="4">
        <f t="shared" si="7950"/>
        <v>-2.9247002430704492</v>
      </c>
      <c r="M4366" s="11">
        <f t="shared" si="7951"/>
        <v>5.0945961690818012E-2</v>
      </c>
      <c r="N4366" s="12">
        <f t="shared" si="7952"/>
        <v>2.5954910126022965E-3</v>
      </c>
      <c r="O4366" s="12">
        <f t="shared" si="7953"/>
        <v>0</v>
      </c>
      <c r="P4366" s="12">
        <f t="shared" si="7945"/>
        <v>0</v>
      </c>
      <c r="Q4366" s="12">
        <f t="shared" si="7946"/>
        <v>-4.9265224538107954E-3</v>
      </c>
      <c r="R4366" s="12">
        <f t="shared" si="7947"/>
        <v>0</v>
      </c>
      <c r="S4366" s="4">
        <f t="shared" si="7954"/>
        <v>0</v>
      </c>
      <c r="T4366" s="15" t="str">
        <f t="shared" si="7955"/>
        <v>OK</v>
      </c>
    </row>
    <row r="4367" spans="1:20" x14ac:dyDescent="0.25">
      <c r="A4367" t="s">
        <v>40</v>
      </c>
      <c r="B4367" t="s">
        <v>30</v>
      </c>
      <c r="C4367" s="4">
        <f t="shared" ref="C4367:G4367" si="7966">C4349</f>
        <v>1</v>
      </c>
      <c r="D4367" s="4">
        <f t="shared" si="7966"/>
        <v>1</v>
      </c>
      <c r="E4367" s="4">
        <f t="shared" si="7966"/>
        <v>0</v>
      </c>
      <c r="F4367" s="4">
        <f t="shared" si="7966"/>
        <v>1</v>
      </c>
      <c r="G4367" s="4">
        <f t="shared" si="7966"/>
        <v>1</v>
      </c>
      <c r="H4367" s="12">
        <f>H4356</f>
        <v>3.2051784771050396</v>
      </c>
      <c r="I4367" s="12">
        <f t="shared" ref="I4367:K4367" si="7967">I4356</f>
        <v>0.35816265786399737</v>
      </c>
      <c r="J4367" s="12">
        <f t="shared" si="7967"/>
        <v>2.9247002430704492</v>
      </c>
      <c r="K4367" s="12">
        <f t="shared" si="7967"/>
        <v>-7.7334012481770881E-2</v>
      </c>
      <c r="L4367" s="4">
        <f t="shared" si="7950"/>
        <v>6.052544707693718</v>
      </c>
      <c r="M4367" s="11">
        <f t="shared" si="7951"/>
        <v>0.99765364874745721</v>
      </c>
      <c r="N4367" s="12">
        <f t="shared" si="7952"/>
        <v>5.5053642003091141E-6</v>
      </c>
      <c r="O4367" s="12">
        <f t="shared" si="7953"/>
        <v>-1.0984893364244028E-5</v>
      </c>
      <c r="P4367" s="12">
        <f t="shared" si="7945"/>
        <v>0</v>
      </c>
      <c r="Q4367" s="12">
        <f t="shared" si="7946"/>
        <v>-1.0984893364244028E-5</v>
      </c>
      <c r="R4367" s="12">
        <f t="shared" si="7947"/>
        <v>-1.0984893364244028E-5</v>
      </c>
      <c r="S4367" s="4">
        <f t="shared" si="7954"/>
        <v>1</v>
      </c>
      <c r="T4367" s="15" t="str">
        <f t="shared" si="7955"/>
        <v>OK</v>
      </c>
    </row>
    <row r="4368" spans="1:20" x14ac:dyDescent="0.25">
      <c r="A4368" t="s">
        <v>39</v>
      </c>
      <c r="B4368" t="s">
        <v>36</v>
      </c>
      <c r="C4368" s="4">
        <f t="shared" ref="C4368:G4368" si="7968">C4350</f>
        <v>0</v>
      </c>
      <c r="D4368" s="4">
        <f t="shared" si="7968"/>
        <v>-1</v>
      </c>
      <c r="E4368" s="4">
        <f t="shared" si="7968"/>
        <v>0</v>
      </c>
      <c r="F4368" s="4">
        <f t="shared" si="7968"/>
        <v>-1</v>
      </c>
      <c r="G4368" s="4">
        <f t="shared" si="7968"/>
        <v>0</v>
      </c>
      <c r="H4368" s="12">
        <f>H4356</f>
        <v>3.2051784771050396</v>
      </c>
      <c r="I4368" s="12">
        <f t="shared" ref="I4368:K4368" si="7969">I4356</f>
        <v>0.35816265786399737</v>
      </c>
      <c r="J4368" s="12">
        <f t="shared" si="7969"/>
        <v>2.9247002430704492</v>
      </c>
      <c r="K4368" s="12">
        <f t="shared" si="7969"/>
        <v>-7.7334012481770881E-2</v>
      </c>
      <c r="L4368" s="4">
        <f t="shared" si="7950"/>
        <v>-6.1298787201754887</v>
      </c>
      <c r="M4368" s="11">
        <f t="shared" si="7951"/>
        <v>2.1721165910436224E-3</v>
      </c>
      <c r="N4368" s="12">
        <f t="shared" si="7952"/>
        <v>4.7180904850869673E-6</v>
      </c>
      <c r="O4368" s="12">
        <f t="shared" si="7953"/>
        <v>-9.4156844849325286E-6</v>
      </c>
      <c r="P4368" s="12">
        <f t="shared" si="7945"/>
        <v>0</v>
      </c>
      <c r="Q4368" s="12">
        <f t="shared" si="7946"/>
        <v>-9.4156844849325286E-6</v>
      </c>
      <c r="R4368" s="12">
        <f t="shared" si="7947"/>
        <v>0</v>
      </c>
      <c r="S4368" s="4">
        <f t="shared" si="7954"/>
        <v>0</v>
      </c>
      <c r="T4368" s="15" t="str">
        <f t="shared" si="7955"/>
        <v>OK</v>
      </c>
    </row>
    <row r="4369" spans="1:20" x14ac:dyDescent="0.25">
      <c r="A4369" t="s">
        <v>40</v>
      </c>
      <c r="B4369" t="s">
        <v>33</v>
      </c>
      <c r="C4369" s="4">
        <f t="shared" ref="C4369:G4369" si="7970">C4351</f>
        <v>1</v>
      </c>
      <c r="D4369" s="4">
        <f t="shared" si="7970"/>
        <v>1</v>
      </c>
      <c r="E4369" s="4">
        <f t="shared" si="7970"/>
        <v>1</v>
      </c>
      <c r="F4369" s="4">
        <f t="shared" si="7970"/>
        <v>1</v>
      </c>
      <c r="G4369" s="4">
        <f t="shared" si="7970"/>
        <v>0</v>
      </c>
      <c r="H4369" s="12">
        <f>H4356</f>
        <v>3.2051784771050396</v>
      </c>
      <c r="I4369" s="12">
        <f t="shared" ref="I4369:K4369" si="7971">I4356</f>
        <v>0.35816265786399737</v>
      </c>
      <c r="J4369" s="12">
        <f t="shared" si="7971"/>
        <v>2.9247002430704492</v>
      </c>
      <c r="K4369" s="12">
        <f t="shared" si="7971"/>
        <v>-7.7334012481770881E-2</v>
      </c>
      <c r="L4369" s="4">
        <f t="shared" si="7950"/>
        <v>6.4880413780394868</v>
      </c>
      <c r="M4369" s="11">
        <f t="shared" si="7951"/>
        <v>0.99848078533875495</v>
      </c>
      <c r="N4369" s="12">
        <f t="shared" si="7952"/>
        <v>2.3080131869419112E-6</v>
      </c>
      <c r="O4369" s="12">
        <f t="shared" si="7953"/>
        <v>-4.6090136389399236E-6</v>
      </c>
      <c r="P4369" s="12">
        <f t="shared" si="7945"/>
        <v>-4.6090136389399236E-6</v>
      </c>
      <c r="Q4369" s="12">
        <f t="shared" si="7946"/>
        <v>-4.6090136389399236E-6</v>
      </c>
      <c r="R4369" s="12">
        <f t="shared" si="7947"/>
        <v>0</v>
      </c>
      <c r="S4369" s="4">
        <f t="shared" si="7954"/>
        <v>1</v>
      </c>
      <c r="T4369" s="15" t="str">
        <f t="shared" si="7955"/>
        <v>OK</v>
      </c>
    </row>
    <row r="4370" spans="1:20" x14ac:dyDescent="0.25">
      <c r="M4370" s="5" t="s">
        <v>47</v>
      </c>
      <c r="N4370" s="11">
        <f>AVERAGE(N4360:N4369)</f>
        <v>7.6218342351465568E-4</v>
      </c>
      <c r="O4370"/>
    </row>
    <row r="4371" spans="1:20" x14ac:dyDescent="0.25">
      <c r="H4371" t="s">
        <v>41</v>
      </c>
      <c r="I4371">
        <f>I4353</f>
        <v>3</v>
      </c>
      <c r="M4371"/>
      <c r="N4371" s="5" t="s">
        <v>46</v>
      </c>
      <c r="O4371" s="11">
        <f>AVERAGE(O4360:O4369)</f>
        <v>-6.6998802538312165E-4</v>
      </c>
      <c r="P4371" s="11">
        <f t="shared" ref="P4371:R4371" si="7972">AVERAGE(P4360:P4369)</f>
        <v>3.0922866429380417E-5</v>
      </c>
      <c r="Q4371" s="11">
        <f t="shared" si="7972"/>
        <v>-7.9006546583390547E-4</v>
      </c>
      <c r="R4371" s="11">
        <f t="shared" si="7972"/>
        <v>2.9631317110003507E-5</v>
      </c>
    </row>
    <row r="4372" spans="1:20" x14ac:dyDescent="0.25">
      <c r="M4372"/>
      <c r="N4372"/>
      <c r="O4372"/>
    </row>
    <row r="4373" spans="1:20" x14ac:dyDescent="0.25">
      <c r="M4373"/>
      <c r="N4373"/>
      <c r="O4373"/>
    </row>
    <row r="4374" spans="1:20" x14ac:dyDescent="0.25">
      <c r="H4374" s="13">
        <f>H4356-O4371*$I4371</f>
        <v>3.2071884411811888</v>
      </c>
      <c r="I4374" s="13">
        <f t="shared" ref="I4374" si="7973">I4356-P4371*$I4371</f>
        <v>0.35806988926470923</v>
      </c>
      <c r="J4374" s="13">
        <f t="shared" ref="J4374" si="7974">J4356-Q4371*$I4371</f>
        <v>2.927070439467951</v>
      </c>
      <c r="K4374" s="13">
        <f t="shared" ref="K4374" si="7975">K4356-R4371*$I4371</f>
        <v>-7.7422906433100888E-2</v>
      </c>
      <c r="M4374"/>
      <c r="N4374"/>
      <c r="O4374"/>
    </row>
    <row r="4375" spans="1:20" x14ac:dyDescent="0.25">
      <c r="H4375" s="36" t="s">
        <v>18</v>
      </c>
      <c r="I4375" s="36"/>
      <c r="J4375" s="36"/>
      <c r="K4375" s="36"/>
      <c r="M4375"/>
      <c r="N4375"/>
      <c r="O4375" s="37" t="s">
        <v>23</v>
      </c>
      <c r="P4375" s="37"/>
      <c r="Q4375" s="37"/>
      <c r="R4375" s="37"/>
    </row>
    <row r="4376" spans="1:20" x14ac:dyDescent="0.25">
      <c r="A4376" s="14" t="s">
        <v>45</v>
      </c>
      <c r="B4376" s="14">
        <f>B4358+1</f>
        <v>243</v>
      </c>
      <c r="H4376" s="8" t="s">
        <v>19</v>
      </c>
      <c r="I4376" s="8" t="s">
        <v>20</v>
      </c>
      <c r="J4376" s="8" t="s">
        <v>22</v>
      </c>
      <c r="K4376" s="8" t="s">
        <v>21</v>
      </c>
      <c r="M4376"/>
      <c r="N4376"/>
      <c r="O4376" s="8" t="s">
        <v>24</v>
      </c>
      <c r="P4376" s="8" t="s">
        <v>25</v>
      </c>
      <c r="Q4376" s="8" t="s">
        <v>26</v>
      </c>
      <c r="R4376" s="8" t="s">
        <v>27</v>
      </c>
    </row>
    <row r="4377" spans="1:20" ht="30" x14ac:dyDescent="0.25">
      <c r="A4377" s="6" t="s">
        <v>44</v>
      </c>
      <c r="B4377" s="6" t="s">
        <v>13</v>
      </c>
      <c r="C4377" s="7" t="s">
        <v>7</v>
      </c>
      <c r="D4377" s="6" t="s">
        <v>14</v>
      </c>
      <c r="E4377" s="6" t="s">
        <v>1</v>
      </c>
      <c r="F4377" s="6" t="s">
        <v>2</v>
      </c>
      <c r="G4377" s="6" t="s">
        <v>15</v>
      </c>
      <c r="H4377" s="9" t="s">
        <v>14</v>
      </c>
      <c r="I4377" s="9" t="s">
        <v>1</v>
      </c>
      <c r="J4377" s="9" t="s">
        <v>2</v>
      </c>
      <c r="K4377" s="9" t="s">
        <v>15</v>
      </c>
      <c r="L4377" s="6" t="s">
        <v>16</v>
      </c>
      <c r="M4377" s="6" t="s">
        <v>17</v>
      </c>
      <c r="N4377" s="6" t="s">
        <v>28</v>
      </c>
      <c r="O4377" s="9" t="s">
        <v>14</v>
      </c>
      <c r="P4377" s="9" t="s">
        <v>1</v>
      </c>
      <c r="Q4377" s="9" t="s">
        <v>2</v>
      </c>
      <c r="R4377" s="9" t="s">
        <v>15</v>
      </c>
      <c r="S4377" s="7" t="s">
        <v>42</v>
      </c>
      <c r="T4377" s="9" t="s">
        <v>43</v>
      </c>
    </row>
    <row r="4378" spans="1:20" x14ac:dyDescent="0.25">
      <c r="A4378" t="s">
        <v>39</v>
      </c>
      <c r="B4378" t="s">
        <v>29</v>
      </c>
      <c r="C4378" s="4">
        <f>C4360</f>
        <v>0</v>
      </c>
      <c r="D4378" s="4">
        <f t="shared" ref="D4378:G4378" si="7976">D4360</f>
        <v>-1</v>
      </c>
      <c r="E4378" s="4">
        <f t="shared" si="7976"/>
        <v>1</v>
      </c>
      <c r="F4378" s="4">
        <f t="shared" si="7976"/>
        <v>0</v>
      </c>
      <c r="G4378" s="4">
        <f t="shared" si="7976"/>
        <v>1</v>
      </c>
      <c r="H4378" s="12">
        <f>H4374</f>
        <v>3.2071884411811888</v>
      </c>
      <c r="I4378" s="12">
        <f t="shared" ref="I4378:K4378" si="7977">I4374</f>
        <v>0.35806988926470923</v>
      </c>
      <c r="J4378" s="12">
        <f t="shared" si="7977"/>
        <v>2.927070439467951</v>
      </c>
      <c r="K4378" s="12">
        <f t="shared" si="7977"/>
        <v>-7.7422906433100888E-2</v>
      </c>
      <c r="L4378" s="4">
        <f>SUMPRODUCT(D4378:G4378,H4378:K4378)</f>
        <v>-2.9265414583495803</v>
      </c>
      <c r="M4378" s="11">
        <f>1/(1+EXP(-L4378))</f>
        <v>5.0857011634945902E-2</v>
      </c>
      <c r="N4378" s="12">
        <f>(M4378-C4378)^2</f>
        <v>2.5864356324370227E-3</v>
      </c>
      <c r="O4378" s="12">
        <f>2*D4378*$M4378*(1-$M4378)*($M4378-$C4378)</f>
        <v>-4.9097944907702685E-3</v>
      </c>
      <c r="P4378" s="12">
        <f t="shared" ref="P4378:P4387" si="7978">2*E4378*$M4378*(1-$M4378)*($M4378-$C4378)</f>
        <v>4.9097944907702685E-3</v>
      </c>
      <c r="Q4378" s="12">
        <f t="shared" ref="Q4378:Q4387" si="7979">2*F4378*$M4378*(1-$M4378)*($M4378-$C4378)</f>
        <v>0</v>
      </c>
      <c r="R4378" s="12">
        <f t="shared" ref="R4378:R4387" si="7980">2*G4378*$M4378*(1-$M4378)*($M4378-$C4378)</f>
        <v>4.9097944907702685E-3</v>
      </c>
      <c r="S4378" s="4">
        <f>IF(M4378&gt;0.5,1,0)</f>
        <v>0</v>
      </c>
      <c r="T4378" s="15" t="str">
        <f>IF(S4378=C4378,"OK","FAUX")</f>
        <v>OK</v>
      </c>
    </row>
    <row r="4379" spans="1:20" x14ac:dyDescent="0.25">
      <c r="A4379" t="s">
        <v>40</v>
      </c>
      <c r="B4379" t="s">
        <v>34</v>
      </c>
      <c r="C4379" s="4">
        <f t="shared" ref="C4379:G4379" si="7981">C4361</f>
        <v>1</v>
      </c>
      <c r="D4379" s="4">
        <f t="shared" si="7981"/>
        <v>0</v>
      </c>
      <c r="E4379" s="4">
        <f t="shared" si="7981"/>
        <v>1</v>
      </c>
      <c r="F4379" s="4">
        <f t="shared" si="7981"/>
        <v>1</v>
      </c>
      <c r="G4379" s="4">
        <f t="shared" si="7981"/>
        <v>1</v>
      </c>
      <c r="H4379" s="12">
        <f>H4374</f>
        <v>3.2071884411811888</v>
      </c>
      <c r="I4379" s="12">
        <f t="shared" ref="I4379:K4379" si="7982">I4374</f>
        <v>0.35806988926470923</v>
      </c>
      <c r="J4379" s="12">
        <f t="shared" si="7982"/>
        <v>2.927070439467951</v>
      </c>
      <c r="K4379" s="12">
        <f t="shared" si="7982"/>
        <v>-7.7422906433100888E-2</v>
      </c>
      <c r="L4379" s="4">
        <f t="shared" ref="L4379:L4387" si="7983">SUMPRODUCT(D4379:G4379,H4379:K4379)</f>
        <v>3.2077174222995595</v>
      </c>
      <c r="M4379" s="11">
        <f t="shared" ref="M4379:M4387" si="7984">1/(1+EXP(-L4379))</f>
        <v>0.96112366681934591</v>
      </c>
      <c r="N4379" s="12">
        <f t="shared" ref="N4379:N4387" si="7985">(M4379-C4379)^2</f>
        <v>1.5113692815732259E-3</v>
      </c>
      <c r="O4379" s="12">
        <f t="shared" ref="O4379:O4387" si="7986">2*D4379*$M4379*(1-$M4379)*($M4379-$C4379)</f>
        <v>0</v>
      </c>
      <c r="P4379" s="12">
        <f t="shared" si="7978"/>
        <v>-2.9052255716475587E-3</v>
      </c>
      <c r="Q4379" s="12">
        <f t="shared" si="7979"/>
        <v>-2.9052255716475587E-3</v>
      </c>
      <c r="R4379" s="12">
        <f t="shared" si="7980"/>
        <v>-2.9052255716475587E-3</v>
      </c>
      <c r="S4379" s="4">
        <f t="shared" ref="S4379:S4387" si="7987">IF(M4379&gt;0.5,1,0)</f>
        <v>1</v>
      </c>
      <c r="T4379" s="15" t="str">
        <f t="shared" ref="T4379:T4387" si="7988">IF(S4379=C4379,"OK","FAUX")</f>
        <v>OK</v>
      </c>
    </row>
    <row r="4380" spans="1:20" x14ac:dyDescent="0.25">
      <c r="A4380" t="s">
        <v>39</v>
      </c>
      <c r="B4380" t="s">
        <v>35</v>
      </c>
      <c r="C4380" s="4">
        <f t="shared" ref="C4380:G4380" si="7989">C4362</f>
        <v>0</v>
      </c>
      <c r="D4380" s="4">
        <f t="shared" si="7989"/>
        <v>-1</v>
      </c>
      <c r="E4380" s="4">
        <f t="shared" si="7989"/>
        <v>1</v>
      </c>
      <c r="F4380" s="4">
        <f t="shared" si="7989"/>
        <v>-1</v>
      </c>
      <c r="G4380" s="4">
        <f t="shared" si="7989"/>
        <v>0</v>
      </c>
      <c r="H4380" s="12">
        <f>H4374</f>
        <v>3.2071884411811888</v>
      </c>
      <c r="I4380" s="12">
        <f t="shared" ref="I4380:K4380" si="7990">I4374</f>
        <v>0.35806988926470923</v>
      </c>
      <c r="J4380" s="12">
        <f t="shared" si="7990"/>
        <v>2.927070439467951</v>
      </c>
      <c r="K4380" s="12">
        <f t="shared" si="7990"/>
        <v>-7.7422906433100888E-2</v>
      </c>
      <c r="L4380" s="4">
        <f t="shared" si="7983"/>
        <v>-5.77618899138443</v>
      </c>
      <c r="M4380" s="11">
        <f t="shared" si="7984"/>
        <v>3.0909255452776681E-3</v>
      </c>
      <c r="N4380" s="12">
        <f t="shared" si="7985"/>
        <v>9.5538207264500497E-6</v>
      </c>
      <c r="O4380" s="12">
        <f t="shared" si="7986"/>
        <v>-1.9048581155823322E-5</v>
      </c>
      <c r="P4380" s="12">
        <f t="shared" si="7978"/>
        <v>1.9048581155823322E-5</v>
      </c>
      <c r="Q4380" s="12">
        <f t="shared" si="7979"/>
        <v>-1.9048581155823322E-5</v>
      </c>
      <c r="R4380" s="12">
        <f t="shared" si="7980"/>
        <v>0</v>
      </c>
      <c r="S4380" s="4">
        <f t="shared" si="7987"/>
        <v>0</v>
      </c>
      <c r="T4380" s="15" t="str">
        <f t="shared" si="7988"/>
        <v>OK</v>
      </c>
    </row>
    <row r="4381" spans="1:20" x14ac:dyDescent="0.25">
      <c r="A4381" t="s">
        <v>39</v>
      </c>
      <c r="B4381" t="s">
        <v>37</v>
      </c>
      <c r="C4381" s="4">
        <f t="shared" ref="C4381:G4381" si="7991">C4363</f>
        <v>0</v>
      </c>
      <c r="D4381" s="4">
        <f t="shared" si="7991"/>
        <v>-1</v>
      </c>
      <c r="E4381" s="4">
        <f t="shared" si="7991"/>
        <v>0</v>
      </c>
      <c r="F4381" s="4">
        <f t="shared" si="7991"/>
        <v>-1</v>
      </c>
      <c r="G4381" s="4">
        <f t="shared" si="7991"/>
        <v>1</v>
      </c>
      <c r="H4381" s="12">
        <f>H4374</f>
        <v>3.2071884411811888</v>
      </c>
      <c r="I4381" s="12">
        <f t="shared" ref="I4381:K4381" si="7992">I4374</f>
        <v>0.35806988926470923</v>
      </c>
      <c r="J4381" s="12">
        <f t="shared" si="7992"/>
        <v>2.927070439467951</v>
      </c>
      <c r="K4381" s="12">
        <f t="shared" si="7992"/>
        <v>-7.7422906433100888E-2</v>
      </c>
      <c r="L4381" s="4">
        <f t="shared" si="7983"/>
        <v>-6.2116817870822407</v>
      </c>
      <c r="M4381" s="11">
        <f t="shared" si="7984"/>
        <v>2.0018457695907634E-3</v>
      </c>
      <c r="N4381" s="12">
        <f t="shared" si="7985"/>
        <v>4.0073864852284363E-6</v>
      </c>
      <c r="O4381" s="12">
        <f t="shared" si="7986"/>
        <v>-7.9987286310917332E-6</v>
      </c>
      <c r="P4381" s="12">
        <f t="shared" si="7978"/>
        <v>0</v>
      </c>
      <c r="Q4381" s="12">
        <f t="shared" si="7979"/>
        <v>-7.9987286310917332E-6</v>
      </c>
      <c r="R4381" s="12">
        <f t="shared" si="7980"/>
        <v>7.9987286310917332E-6</v>
      </c>
      <c r="S4381" s="4">
        <f t="shared" si="7987"/>
        <v>0</v>
      </c>
      <c r="T4381" s="15" t="str">
        <f t="shared" si="7988"/>
        <v>OK</v>
      </c>
    </row>
    <row r="4382" spans="1:20" x14ac:dyDescent="0.25">
      <c r="A4382" t="s">
        <v>40</v>
      </c>
      <c r="B4382" t="s">
        <v>32</v>
      </c>
      <c r="C4382" s="4">
        <f t="shared" ref="C4382:G4382" si="7993">C4364</f>
        <v>1</v>
      </c>
      <c r="D4382" s="4">
        <f t="shared" si="7993"/>
        <v>1</v>
      </c>
      <c r="E4382" s="4">
        <f t="shared" si="7993"/>
        <v>1</v>
      </c>
      <c r="F4382" s="4">
        <f t="shared" si="7993"/>
        <v>0</v>
      </c>
      <c r="G4382" s="4">
        <f t="shared" si="7993"/>
        <v>1</v>
      </c>
      <c r="H4382" s="12">
        <f>H4374</f>
        <v>3.2071884411811888</v>
      </c>
      <c r="I4382" s="12">
        <f t="shared" ref="I4382:K4382" si="7994">I4374</f>
        <v>0.35806988926470923</v>
      </c>
      <c r="J4382" s="12">
        <f t="shared" si="7994"/>
        <v>2.927070439467951</v>
      </c>
      <c r="K4382" s="12">
        <f t="shared" si="7994"/>
        <v>-7.7422906433100888E-2</v>
      </c>
      <c r="L4382" s="4">
        <f t="shared" si="7983"/>
        <v>3.4878354240127973</v>
      </c>
      <c r="M4382" s="11">
        <f t="shared" si="7984"/>
        <v>0.97033966140318684</v>
      </c>
      <c r="N4382" s="12">
        <f t="shared" si="7985"/>
        <v>8.7973568567760463E-4</v>
      </c>
      <c r="O4382" s="12">
        <f t="shared" si="7986"/>
        <v>-1.7072848547294145E-3</v>
      </c>
      <c r="P4382" s="12">
        <f t="shared" si="7978"/>
        <v>-1.7072848547294145E-3</v>
      </c>
      <c r="Q4382" s="12">
        <f t="shared" si="7979"/>
        <v>0</v>
      </c>
      <c r="R4382" s="12">
        <f t="shared" si="7980"/>
        <v>-1.7072848547294145E-3</v>
      </c>
      <c r="S4382" s="4">
        <f t="shared" si="7987"/>
        <v>1</v>
      </c>
      <c r="T4382" s="15" t="str">
        <f t="shared" si="7988"/>
        <v>OK</v>
      </c>
    </row>
    <row r="4383" spans="1:20" x14ac:dyDescent="0.25">
      <c r="A4383" t="s">
        <v>40</v>
      </c>
      <c r="B4383" t="s">
        <v>38</v>
      </c>
      <c r="C4383" s="4">
        <f t="shared" ref="C4383:G4383" si="7995">C4365</f>
        <v>1</v>
      </c>
      <c r="D4383" s="4">
        <f t="shared" si="7995"/>
        <v>1</v>
      </c>
      <c r="E4383" s="4">
        <f t="shared" si="7995"/>
        <v>1</v>
      </c>
      <c r="F4383" s="4">
        <f t="shared" si="7995"/>
        <v>1</v>
      </c>
      <c r="G4383" s="4">
        <f t="shared" si="7995"/>
        <v>0</v>
      </c>
      <c r="H4383" s="12">
        <f>H4374</f>
        <v>3.2071884411811888</v>
      </c>
      <c r="I4383" s="12">
        <f t="shared" ref="I4383:K4383" si="7996">I4374</f>
        <v>0.35806988926470923</v>
      </c>
      <c r="J4383" s="12">
        <f t="shared" si="7996"/>
        <v>2.927070439467951</v>
      </c>
      <c r="K4383" s="12">
        <f t="shared" si="7996"/>
        <v>-7.7422906433100888E-2</v>
      </c>
      <c r="L4383" s="4">
        <f t="shared" si="7983"/>
        <v>6.4923287699138488</v>
      </c>
      <c r="M4383" s="11">
        <f t="shared" si="7984"/>
        <v>0.99848727503239132</v>
      </c>
      <c r="N4383" s="12">
        <f t="shared" si="7985"/>
        <v>2.2883368276266841E-6</v>
      </c>
      <c r="O4383" s="12">
        <f t="shared" si="7986"/>
        <v>-4.5697504067464695E-6</v>
      </c>
      <c r="P4383" s="12">
        <f t="shared" si="7978"/>
        <v>-4.5697504067464695E-6</v>
      </c>
      <c r="Q4383" s="12">
        <f t="shared" si="7979"/>
        <v>-4.5697504067464695E-6</v>
      </c>
      <c r="R4383" s="12">
        <f t="shared" si="7980"/>
        <v>0</v>
      </c>
      <c r="S4383" s="4">
        <f t="shared" si="7987"/>
        <v>1</v>
      </c>
      <c r="T4383" s="15" t="str">
        <f t="shared" si="7988"/>
        <v>OK</v>
      </c>
    </row>
    <row r="4384" spans="1:20" x14ac:dyDescent="0.25">
      <c r="A4384" t="s">
        <v>39</v>
      </c>
      <c r="B4384" t="s">
        <v>31</v>
      </c>
      <c r="C4384" s="4">
        <f t="shared" ref="C4384:G4384" si="7997">C4366</f>
        <v>0</v>
      </c>
      <c r="D4384" s="4">
        <f t="shared" si="7997"/>
        <v>0</v>
      </c>
      <c r="E4384" s="4">
        <f t="shared" si="7997"/>
        <v>0</v>
      </c>
      <c r="F4384" s="4">
        <f t="shared" si="7997"/>
        <v>-1</v>
      </c>
      <c r="G4384" s="4">
        <f t="shared" si="7997"/>
        <v>0</v>
      </c>
      <c r="H4384" s="12">
        <f>H4374</f>
        <v>3.2071884411811888</v>
      </c>
      <c r="I4384" s="12">
        <f t="shared" ref="I4384:K4384" si="7998">I4374</f>
        <v>0.35806988926470923</v>
      </c>
      <c r="J4384" s="12">
        <f t="shared" si="7998"/>
        <v>2.927070439467951</v>
      </c>
      <c r="K4384" s="12">
        <f t="shared" si="7998"/>
        <v>-7.7422906433100888E-2</v>
      </c>
      <c r="L4384" s="4">
        <f t="shared" si="7983"/>
        <v>-2.927070439467951</v>
      </c>
      <c r="M4384" s="11">
        <f t="shared" si="7984"/>
        <v>5.0831483477450951E-2</v>
      </c>
      <c r="N4384" s="12">
        <f t="shared" si="7985"/>
        <v>2.5838397125183691E-3</v>
      </c>
      <c r="O4384" s="12">
        <f t="shared" si="7986"/>
        <v>0</v>
      </c>
      <c r="P4384" s="12">
        <f t="shared" si="7978"/>
        <v>0</v>
      </c>
      <c r="Q4384" s="12">
        <f t="shared" si="7979"/>
        <v>-4.9049986137262198E-3</v>
      </c>
      <c r="R4384" s="12">
        <f t="shared" si="7980"/>
        <v>0</v>
      </c>
      <c r="S4384" s="4">
        <f t="shared" si="7987"/>
        <v>0</v>
      </c>
      <c r="T4384" s="15" t="str">
        <f t="shared" si="7988"/>
        <v>OK</v>
      </c>
    </row>
    <row r="4385" spans="1:20" x14ac:dyDescent="0.25">
      <c r="A4385" t="s">
        <v>40</v>
      </c>
      <c r="B4385" t="s">
        <v>30</v>
      </c>
      <c r="C4385" s="4">
        <f t="shared" ref="C4385:G4385" si="7999">C4367</f>
        <v>1</v>
      </c>
      <c r="D4385" s="4">
        <f t="shared" si="7999"/>
        <v>1</v>
      </c>
      <c r="E4385" s="4">
        <f t="shared" si="7999"/>
        <v>0</v>
      </c>
      <c r="F4385" s="4">
        <f t="shared" si="7999"/>
        <v>1</v>
      </c>
      <c r="G4385" s="4">
        <f t="shared" si="7999"/>
        <v>1</v>
      </c>
      <c r="H4385" s="12">
        <f>H4374</f>
        <v>3.2071884411811888</v>
      </c>
      <c r="I4385" s="12">
        <f t="shared" ref="I4385:K4385" si="8000">I4374</f>
        <v>0.35806988926470923</v>
      </c>
      <c r="J4385" s="12">
        <f t="shared" si="8000"/>
        <v>2.927070439467951</v>
      </c>
      <c r="K4385" s="12">
        <f t="shared" si="8000"/>
        <v>-7.7422906433100888E-2</v>
      </c>
      <c r="L4385" s="4">
        <f t="shared" si="7983"/>
        <v>6.0568359742160398</v>
      </c>
      <c r="M4385" s="11">
        <f t="shared" si="7984"/>
        <v>0.99766367251925869</v>
      </c>
      <c r="N4385" s="12">
        <f t="shared" si="7985"/>
        <v>5.4584260972670223E-6</v>
      </c>
      <c r="O4385" s="12">
        <f t="shared" si="7986"/>
        <v>-1.0891346852748764E-5</v>
      </c>
      <c r="P4385" s="12">
        <f t="shared" si="7978"/>
        <v>0</v>
      </c>
      <c r="Q4385" s="12">
        <f t="shared" si="7979"/>
        <v>-1.0891346852748764E-5</v>
      </c>
      <c r="R4385" s="12">
        <f t="shared" si="7980"/>
        <v>-1.0891346852748764E-5</v>
      </c>
      <c r="S4385" s="4">
        <f t="shared" si="7987"/>
        <v>1</v>
      </c>
      <c r="T4385" s="15" t="str">
        <f t="shared" si="7988"/>
        <v>OK</v>
      </c>
    </row>
    <row r="4386" spans="1:20" x14ac:dyDescent="0.25">
      <c r="A4386" t="s">
        <v>39</v>
      </c>
      <c r="B4386" t="s">
        <v>36</v>
      </c>
      <c r="C4386" s="4">
        <f t="shared" ref="C4386:G4386" si="8001">C4368</f>
        <v>0</v>
      </c>
      <c r="D4386" s="4">
        <f t="shared" si="8001"/>
        <v>-1</v>
      </c>
      <c r="E4386" s="4">
        <f t="shared" si="8001"/>
        <v>0</v>
      </c>
      <c r="F4386" s="4">
        <f t="shared" si="8001"/>
        <v>-1</v>
      </c>
      <c r="G4386" s="4">
        <f t="shared" si="8001"/>
        <v>0</v>
      </c>
      <c r="H4386" s="12">
        <f>H4374</f>
        <v>3.2071884411811888</v>
      </c>
      <c r="I4386" s="12">
        <f t="shared" ref="I4386:K4386" si="8002">I4374</f>
        <v>0.35806988926470923</v>
      </c>
      <c r="J4386" s="12">
        <f t="shared" si="8002"/>
        <v>2.927070439467951</v>
      </c>
      <c r="K4386" s="12">
        <f t="shared" si="8002"/>
        <v>-7.7422906433100888E-2</v>
      </c>
      <c r="L4386" s="4">
        <f t="shared" si="7983"/>
        <v>-6.1342588806491403</v>
      </c>
      <c r="M4386" s="11">
        <f t="shared" si="7984"/>
        <v>2.1626437091904829E-3</v>
      </c>
      <c r="N4386" s="12">
        <f t="shared" si="7985"/>
        <v>4.6770278129011702E-6</v>
      </c>
      <c r="O4386" s="12">
        <f t="shared" si="7986"/>
        <v>-9.333826136247782E-6</v>
      </c>
      <c r="P4386" s="12">
        <f t="shared" si="7978"/>
        <v>0</v>
      </c>
      <c r="Q4386" s="12">
        <f t="shared" si="7979"/>
        <v>-9.333826136247782E-6</v>
      </c>
      <c r="R4386" s="12">
        <f t="shared" si="7980"/>
        <v>0</v>
      </c>
      <c r="S4386" s="4">
        <f t="shared" si="7987"/>
        <v>0</v>
      </c>
      <c r="T4386" s="15" t="str">
        <f t="shared" si="7988"/>
        <v>OK</v>
      </c>
    </row>
    <row r="4387" spans="1:20" x14ac:dyDescent="0.25">
      <c r="A4387" t="s">
        <v>40</v>
      </c>
      <c r="B4387" t="s">
        <v>33</v>
      </c>
      <c r="C4387" s="4">
        <f t="shared" ref="C4387:G4387" si="8003">C4369</f>
        <v>1</v>
      </c>
      <c r="D4387" s="4">
        <f t="shared" si="8003"/>
        <v>1</v>
      </c>
      <c r="E4387" s="4">
        <f t="shared" si="8003"/>
        <v>1</v>
      </c>
      <c r="F4387" s="4">
        <f t="shared" si="8003"/>
        <v>1</v>
      </c>
      <c r="G4387" s="4">
        <f t="shared" si="8003"/>
        <v>0</v>
      </c>
      <c r="H4387" s="12">
        <f>H4374</f>
        <v>3.2071884411811888</v>
      </c>
      <c r="I4387" s="12">
        <f t="shared" ref="I4387:K4387" si="8004">I4374</f>
        <v>0.35806988926470923</v>
      </c>
      <c r="J4387" s="12">
        <f t="shared" si="8004"/>
        <v>2.927070439467951</v>
      </c>
      <c r="K4387" s="12">
        <f t="shared" si="8004"/>
        <v>-7.7422906433100888E-2</v>
      </c>
      <c r="L4387" s="4">
        <f t="shared" si="7983"/>
        <v>6.4923287699138488</v>
      </c>
      <c r="M4387" s="11">
        <f t="shared" si="7984"/>
        <v>0.99848727503239132</v>
      </c>
      <c r="N4387" s="12">
        <f t="shared" si="7985"/>
        <v>2.2883368276266841E-6</v>
      </c>
      <c r="O4387" s="12">
        <f t="shared" si="7986"/>
        <v>-4.5697504067464695E-6</v>
      </c>
      <c r="P4387" s="12">
        <f t="shared" si="7978"/>
        <v>-4.5697504067464695E-6</v>
      </c>
      <c r="Q4387" s="12">
        <f t="shared" si="7979"/>
        <v>-4.5697504067464695E-6</v>
      </c>
      <c r="R4387" s="12">
        <f t="shared" si="7980"/>
        <v>0</v>
      </c>
      <c r="S4387" s="4">
        <f t="shared" si="7987"/>
        <v>1</v>
      </c>
      <c r="T4387" s="15" t="str">
        <f t="shared" si="7988"/>
        <v>OK</v>
      </c>
    </row>
    <row r="4388" spans="1:20" x14ac:dyDescent="0.25">
      <c r="M4388" s="5" t="s">
        <v>47</v>
      </c>
      <c r="N4388" s="11">
        <f>AVERAGE(N4378:N4387)</f>
        <v>7.5896536469833231E-4</v>
      </c>
      <c r="O4388"/>
    </row>
    <row r="4389" spans="1:20" x14ac:dyDescent="0.25">
      <c r="H4389" t="s">
        <v>41</v>
      </c>
      <c r="I4389">
        <f>I4371</f>
        <v>3</v>
      </c>
      <c r="M4389"/>
      <c r="N4389" s="5" t="s">
        <v>46</v>
      </c>
      <c r="O4389" s="11">
        <f>AVERAGE(O4378:O4387)</f>
        <v>-6.6734913290890873E-4</v>
      </c>
      <c r="P4389" s="11">
        <f t="shared" ref="P4389:R4389" si="8005">AVERAGE(P4378:P4387)</f>
        <v>3.0719314473562569E-5</v>
      </c>
      <c r="Q4389" s="11">
        <f t="shared" si="8005"/>
        <v>-7.8666361689631837E-4</v>
      </c>
      <c r="R4389" s="11">
        <f t="shared" si="8005"/>
        <v>2.9439144617163812E-5</v>
      </c>
    </row>
    <row r="4390" spans="1:20" x14ac:dyDescent="0.25">
      <c r="M4390"/>
      <c r="N4390"/>
      <c r="O4390"/>
    </row>
    <row r="4391" spans="1:20" x14ac:dyDescent="0.25">
      <c r="M4391"/>
      <c r="N4391"/>
      <c r="O4391"/>
    </row>
    <row r="4392" spans="1:20" x14ac:dyDescent="0.25">
      <c r="H4392" s="13">
        <f>H4374-O4389*$I4389</f>
        <v>3.2091904885799156</v>
      </c>
      <c r="I4392" s="13">
        <f t="shared" ref="I4392" si="8006">I4374-P4389*$I4389</f>
        <v>0.35797773132128852</v>
      </c>
      <c r="J4392" s="13">
        <f t="shared" ref="J4392" si="8007">J4374-Q4389*$I4389</f>
        <v>2.9294304303186398</v>
      </c>
      <c r="K4392" s="13">
        <f t="shared" ref="K4392" si="8008">K4374-R4389*$I4389</f>
        <v>-7.7511223866952375E-2</v>
      </c>
      <c r="M4392"/>
      <c r="N4392"/>
      <c r="O4392"/>
    </row>
    <row r="4393" spans="1:20" x14ac:dyDescent="0.25">
      <c r="H4393" s="36" t="s">
        <v>18</v>
      </c>
      <c r="I4393" s="36"/>
      <c r="J4393" s="36"/>
      <c r="K4393" s="36"/>
      <c r="M4393"/>
      <c r="N4393"/>
      <c r="O4393" s="37" t="s">
        <v>23</v>
      </c>
      <c r="P4393" s="37"/>
      <c r="Q4393" s="37"/>
      <c r="R4393" s="37"/>
    </row>
    <row r="4394" spans="1:20" x14ac:dyDescent="0.25">
      <c r="A4394" s="14" t="s">
        <v>45</v>
      </c>
      <c r="B4394" s="14">
        <f>B4376+1</f>
        <v>244</v>
      </c>
      <c r="H4394" s="8" t="s">
        <v>19</v>
      </c>
      <c r="I4394" s="8" t="s">
        <v>20</v>
      </c>
      <c r="J4394" s="8" t="s">
        <v>22</v>
      </c>
      <c r="K4394" s="8" t="s">
        <v>21</v>
      </c>
      <c r="M4394"/>
      <c r="N4394"/>
      <c r="O4394" s="8" t="s">
        <v>24</v>
      </c>
      <c r="P4394" s="8" t="s">
        <v>25</v>
      </c>
      <c r="Q4394" s="8" t="s">
        <v>26</v>
      </c>
      <c r="R4394" s="8" t="s">
        <v>27</v>
      </c>
    </row>
    <row r="4395" spans="1:20" ht="30" x14ac:dyDescent="0.25">
      <c r="A4395" s="6" t="s">
        <v>44</v>
      </c>
      <c r="B4395" s="6" t="s">
        <v>13</v>
      </c>
      <c r="C4395" s="7" t="s">
        <v>7</v>
      </c>
      <c r="D4395" s="6" t="s">
        <v>14</v>
      </c>
      <c r="E4395" s="6" t="s">
        <v>1</v>
      </c>
      <c r="F4395" s="6" t="s">
        <v>2</v>
      </c>
      <c r="G4395" s="6" t="s">
        <v>15</v>
      </c>
      <c r="H4395" s="9" t="s">
        <v>14</v>
      </c>
      <c r="I4395" s="9" t="s">
        <v>1</v>
      </c>
      <c r="J4395" s="9" t="s">
        <v>2</v>
      </c>
      <c r="K4395" s="9" t="s">
        <v>15</v>
      </c>
      <c r="L4395" s="6" t="s">
        <v>16</v>
      </c>
      <c r="M4395" s="6" t="s">
        <v>17</v>
      </c>
      <c r="N4395" s="6" t="s">
        <v>28</v>
      </c>
      <c r="O4395" s="9" t="s">
        <v>14</v>
      </c>
      <c r="P4395" s="9" t="s">
        <v>1</v>
      </c>
      <c r="Q4395" s="9" t="s">
        <v>2</v>
      </c>
      <c r="R4395" s="9" t="s">
        <v>15</v>
      </c>
      <c r="S4395" s="7" t="s">
        <v>42</v>
      </c>
      <c r="T4395" s="9" t="s">
        <v>43</v>
      </c>
    </row>
    <row r="4396" spans="1:20" x14ac:dyDescent="0.25">
      <c r="A4396" t="s">
        <v>39</v>
      </c>
      <c r="B4396" t="s">
        <v>29</v>
      </c>
      <c r="C4396" s="4">
        <f>C4378</f>
        <v>0</v>
      </c>
      <c r="D4396" s="4">
        <f t="shared" ref="D4396:G4396" si="8009">D4378</f>
        <v>-1</v>
      </c>
      <c r="E4396" s="4">
        <f t="shared" si="8009"/>
        <v>1</v>
      </c>
      <c r="F4396" s="4">
        <f t="shared" si="8009"/>
        <v>0</v>
      </c>
      <c r="G4396" s="4">
        <f t="shared" si="8009"/>
        <v>1</v>
      </c>
      <c r="H4396" s="12">
        <f>H4392</f>
        <v>3.2091904885799156</v>
      </c>
      <c r="I4396" s="12">
        <f t="shared" ref="I4396:K4396" si="8010">I4392</f>
        <v>0.35797773132128852</v>
      </c>
      <c r="J4396" s="12">
        <f t="shared" si="8010"/>
        <v>2.9294304303186398</v>
      </c>
      <c r="K4396" s="12">
        <f t="shared" si="8010"/>
        <v>-7.7511223866952375E-2</v>
      </c>
      <c r="L4396" s="4">
        <f>SUMPRODUCT(D4396:G4396,H4396:K4396)</f>
        <v>-2.9287239811255796</v>
      </c>
      <c r="M4396" s="11">
        <f>1/(1+EXP(-L4396))</f>
        <v>5.0751763216508268E-2</v>
      </c>
      <c r="N4396" s="12">
        <f>(M4396-C4396)^2</f>
        <v>2.5757414695845218E-3</v>
      </c>
      <c r="O4396" s="12">
        <f>2*D4396*$M4396*(1-$M4396)*($M4396-$C4396)</f>
        <v>-4.8900360968264535E-3</v>
      </c>
      <c r="P4396" s="12">
        <f t="shared" ref="P4396:P4405" si="8011">2*E4396*$M4396*(1-$M4396)*($M4396-$C4396)</f>
        <v>4.8900360968264535E-3</v>
      </c>
      <c r="Q4396" s="12">
        <f t="shared" ref="Q4396:Q4405" si="8012">2*F4396*$M4396*(1-$M4396)*($M4396-$C4396)</f>
        <v>0</v>
      </c>
      <c r="R4396" s="12">
        <f t="shared" ref="R4396:R4405" si="8013">2*G4396*$M4396*(1-$M4396)*($M4396-$C4396)</f>
        <v>4.8900360968264535E-3</v>
      </c>
      <c r="S4396" s="4">
        <f>IF(M4396&gt;0.5,1,0)</f>
        <v>0</v>
      </c>
      <c r="T4396" s="15" t="str">
        <f>IF(S4396=C4396,"OK","FAUX")</f>
        <v>OK</v>
      </c>
    </row>
    <row r="4397" spans="1:20" x14ac:dyDescent="0.25">
      <c r="A4397" t="s">
        <v>40</v>
      </c>
      <c r="B4397" t="s">
        <v>34</v>
      </c>
      <c r="C4397" s="4">
        <f t="shared" ref="C4397:G4397" si="8014">C4379</f>
        <v>1</v>
      </c>
      <c r="D4397" s="4">
        <f t="shared" si="8014"/>
        <v>0</v>
      </c>
      <c r="E4397" s="4">
        <f t="shared" si="8014"/>
        <v>1</v>
      </c>
      <c r="F4397" s="4">
        <f t="shared" si="8014"/>
        <v>1</v>
      </c>
      <c r="G4397" s="4">
        <f t="shared" si="8014"/>
        <v>1</v>
      </c>
      <c r="H4397" s="12">
        <f>H4392</f>
        <v>3.2091904885799156</v>
      </c>
      <c r="I4397" s="12">
        <f t="shared" ref="I4397:K4397" si="8015">I4392</f>
        <v>0.35797773132128852</v>
      </c>
      <c r="J4397" s="12">
        <f t="shared" si="8015"/>
        <v>2.9294304303186398</v>
      </c>
      <c r="K4397" s="12">
        <f t="shared" si="8015"/>
        <v>-7.7511223866952375E-2</v>
      </c>
      <c r="L4397" s="4">
        <f t="shared" ref="L4397:L4405" si="8016">SUMPRODUCT(D4397:G4397,H4397:K4397)</f>
        <v>3.2098969377729758</v>
      </c>
      <c r="M4397" s="11">
        <f t="shared" ref="M4397:M4405" si="8017">1/(1+EXP(-L4397))</f>
        <v>0.96120502253949491</v>
      </c>
      <c r="N4397" s="12">
        <f t="shared" ref="N4397:N4405" si="8018">(M4397-C4397)^2</f>
        <v>1.5050502761610976E-3</v>
      </c>
      <c r="O4397" s="12">
        <f t="shared" ref="O4397:O4405" si="8019">2*D4397*$M4397*(1-$M4397)*($M4397-$C4397)</f>
        <v>0</v>
      </c>
      <c r="P4397" s="12">
        <f t="shared" si="8011"/>
        <v>-2.8933237692410022E-3</v>
      </c>
      <c r="Q4397" s="12">
        <f t="shared" si="8012"/>
        <v>-2.8933237692410022E-3</v>
      </c>
      <c r="R4397" s="12">
        <f t="shared" si="8013"/>
        <v>-2.8933237692410022E-3</v>
      </c>
      <c r="S4397" s="4">
        <f t="shared" ref="S4397:S4405" si="8020">IF(M4397&gt;0.5,1,0)</f>
        <v>1</v>
      </c>
      <c r="T4397" s="15" t="str">
        <f t="shared" ref="T4397:T4405" si="8021">IF(S4397=C4397,"OK","FAUX")</f>
        <v>OK</v>
      </c>
    </row>
    <row r="4398" spans="1:20" x14ac:dyDescent="0.25">
      <c r="A4398" t="s">
        <v>39</v>
      </c>
      <c r="B4398" t="s">
        <v>35</v>
      </c>
      <c r="C4398" s="4">
        <f t="shared" ref="C4398:G4398" si="8022">C4380</f>
        <v>0</v>
      </c>
      <c r="D4398" s="4">
        <f t="shared" si="8022"/>
        <v>-1</v>
      </c>
      <c r="E4398" s="4">
        <f t="shared" si="8022"/>
        <v>1</v>
      </c>
      <c r="F4398" s="4">
        <f t="shared" si="8022"/>
        <v>-1</v>
      </c>
      <c r="G4398" s="4">
        <f t="shared" si="8022"/>
        <v>0</v>
      </c>
      <c r="H4398" s="12">
        <f>H4392</f>
        <v>3.2091904885799156</v>
      </c>
      <c r="I4398" s="12">
        <f t="shared" ref="I4398:K4398" si="8023">I4392</f>
        <v>0.35797773132128852</v>
      </c>
      <c r="J4398" s="12">
        <f t="shared" si="8023"/>
        <v>2.9294304303186398</v>
      </c>
      <c r="K4398" s="12">
        <f t="shared" si="8023"/>
        <v>-7.7511223866952375E-2</v>
      </c>
      <c r="L4398" s="4">
        <f t="shared" si="8016"/>
        <v>-5.780643187577267</v>
      </c>
      <c r="M4398" s="11">
        <f t="shared" si="8017"/>
        <v>3.0772308446139697E-3</v>
      </c>
      <c r="N4398" s="12">
        <f t="shared" si="8018"/>
        <v>9.4693496710436057E-6</v>
      </c>
      <c r="O4398" s="12">
        <f t="shared" si="8019"/>
        <v>-1.8880420592314871E-5</v>
      </c>
      <c r="P4398" s="12">
        <f t="shared" si="8011"/>
        <v>1.8880420592314871E-5</v>
      </c>
      <c r="Q4398" s="12">
        <f t="shared" si="8012"/>
        <v>-1.8880420592314871E-5</v>
      </c>
      <c r="R4398" s="12">
        <f t="shared" si="8013"/>
        <v>0</v>
      </c>
      <c r="S4398" s="4">
        <f t="shared" si="8020"/>
        <v>0</v>
      </c>
      <c r="T4398" s="15" t="str">
        <f t="shared" si="8021"/>
        <v>OK</v>
      </c>
    </row>
    <row r="4399" spans="1:20" x14ac:dyDescent="0.25">
      <c r="A4399" t="s">
        <v>39</v>
      </c>
      <c r="B4399" t="s">
        <v>37</v>
      </c>
      <c r="C4399" s="4">
        <f t="shared" ref="C4399:G4399" si="8024">C4381</f>
        <v>0</v>
      </c>
      <c r="D4399" s="4">
        <f t="shared" si="8024"/>
        <v>-1</v>
      </c>
      <c r="E4399" s="4">
        <f t="shared" si="8024"/>
        <v>0</v>
      </c>
      <c r="F4399" s="4">
        <f t="shared" si="8024"/>
        <v>-1</v>
      </c>
      <c r="G4399" s="4">
        <f t="shared" si="8024"/>
        <v>1</v>
      </c>
      <c r="H4399" s="12">
        <f>H4392</f>
        <v>3.2091904885799156</v>
      </c>
      <c r="I4399" s="12">
        <f t="shared" ref="I4399:K4399" si="8025">I4392</f>
        <v>0.35797773132128852</v>
      </c>
      <c r="J4399" s="12">
        <f t="shared" si="8025"/>
        <v>2.9294304303186398</v>
      </c>
      <c r="K4399" s="12">
        <f t="shared" si="8025"/>
        <v>-7.7511223866952375E-2</v>
      </c>
      <c r="L4399" s="4">
        <f t="shared" si="8016"/>
        <v>-6.216132142765507</v>
      </c>
      <c r="M4399" s="11">
        <f t="shared" si="8017"/>
        <v>1.9929743542722923E-3</v>
      </c>
      <c r="N4399" s="12">
        <f t="shared" si="8018"/>
        <v>3.9719467767870608E-6</v>
      </c>
      <c r="O4399" s="12">
        <f t="shared" si="8019"/>
        <v>-7.9280615774487786E-6</v>
      </c>
      <c r="P4399" s="12">
        <f t="shared" si="8011"/>
        <v>0</v>
      </c>
      <c r="Q4399" s="12">
        <f t="shared" si="8012"/>
        <v>-7.9280615774487786E-6</v>
      </c>
      <c r="R4399" s="12">
        <f t="shared" si="8013"/>
        <v>7.9280615774487786E-6</v>
      </c>
      <c r="S4399" s="4">
        <f t="shared" si="8020"/>
        <v>0</v>
      </c>
      <c r="T4399" s="15" t="str">
        <f t="shared" si="8021"/>
        <v>OK</v>
      </c>
    </row>
    <row r="4400" spans="1:20" x14ac:dyDescent="0.25">
      <c r="A4400" t="s">
        <v>40</v>
      </c>
      <c r="B4400" t="s">
        <v>32</v>
      </c>
      <c r="C4400" s="4">
        <f t="shared" ref="C4400:G4400" si="8026">C4382</f>
        <v>1</v>
      </c>
      <c r="D4400" s="4">
        <f t="shared" si="8026"/>
        <v>1</v>
      </c>
      <c r="E4400" s="4">
        <f t="shared" si="8026"/>
        <v>1</v>
      </c>
      <c r="F4400" s="4">
        <f t="shared" si="8026"/>
        <v>0</v>
      </c>
      <c r="G4400" s="4">
        <f t="shared" si="8026"/>
        <v>1</v>
      </c>
      <c r="H4400" s="12">
        <f>H4392</f>
        <v>3.2091904885799156</v>
      </c>
      <c r="I4400" s="12">
        <f t="shared" ref="I4400:K4400" si="8027">I4392</f>
        <v>0.35797773132128852</v>
      </c>
      <c r="J4400" s="12">
        <f t="shared" si="8027"/>
        <v>2.9294304303186398</v>
      </c>
      <c r="K4400" s="12">
        <f t="shared" si="8027"/>
        <v>-7.7511223866952375E-2</v>
      </c>
      <c r="L4400" s="4">
        <f t="shared" si="8016"/>
        <v>3.4896569960342516</v>
      </c>
      <c r="M4400" s="11">
        <f t="shared" si="8017"/>
        <v>0.97039204245186661</v>
      </c>
      <c r="N4400" s="12">
        <f t="shared" si="8018"/>
        <v>8.7663115017206901E-4</v>
      </c>
      <c r="O4400" s="12">
        <f t="shared" si="8019"/>
        <v>-1.701351784584806E-3</v>
      </c>
      <c r="P4400" s="12">
        <f t="shared" si="8011"/>
        <v>-1.701351784584806E-3</v>
      </c>
      <c r="Q4400" s="12">
        <f t="shared" si="8012"/>
        <v>0</v>
      </c>
      <c r="R4400" s="12">
        <f t="shared" si="8013"/>
        <v>-1.701351784584806E-3</v>
      </c>
      <c r="S4400" s="4">
        <f t="shared" si="8020"/>
        <v>1</v>
      </c>
      <c r="T4400" s="15" t="str">
        <f t="shared" si="8021"/>
        <v>OK</v>
      </c>
    </row>
    <row r="4401" spans="1:20" x14ac:dyDescent="0.25">
      <c r="A4401" t="s">
        <v>40</v>
      </c>
      <c r="B4401" t="s">
        <v>38</v>
      </c>
      <c r="C4401" s="4">
        <f t="shared" ref="C4401:G4401" si="8028">C4383</f>
        <v>1</v>
      </c>
      <c r="D4401" s="4">
        <f t="shared" si="8028"/>
        <v>1</v>
      </c>
      <c r="E4401" s="4">
        <f t="shared" si="8028"/>
        <v>1</v>
      </c>
      <c r="F4401" s="4">
        <f t="shared" si="8028"/>
        <v>1</v>
      </c>
      <c r="G4401" s="4">
        <f t="shared" si="8028"/>
        <v>0</v>
      </c>
      <c r="H4401" s="12">
        <f>H4392</f>
        <v>3.2091904885799156</v>
      </c>
      <c r="I4401" s="12">
        <f t="shared" ref="I4401:K4401" si="8029">I4392</f>
        <v>0.35797773132128852</v>
      </c>
      <c r="J4401" s="12">
        <f t="shared" si="8029"/>
        <v>2.9294304303186398</v>
      </c>
      <c r="K4401" s="12">
        <f t="shared" si="8029"/>
        <v>-7.7511223866952375E-2</v>
      </c>
      <c r="L4401" s="4">
        <f t="shared" si="8016"/>
        <v>6.4965986502198438</v>
      </c>
      <c r="M4401" s="11">
        <f t="shared" si="8017"/>
        <v>0.9984937107080234</v>
      </c>
      <c r="N4401" s="12">
        <f t="shared" si="8018"/>
        <v>2.2689074311233775E-6</v>
      </c>
      <c r="O4401" s="12">
        <f t="shared" si="8019"/>
        <v>-4.5309796003107806E-6</v>
      </c>
      <c r="P4401" s="12">
        <f t="shared" si="8011"/>
        <v>-4.5309796003107806E-6</v>
      </c>
      <c r="Q4401" s="12">
        <f t="shared" si="8012"/>
        <v>-4.5309796003107806E-6</v>
      </c>
      <c r="R4401" s="12">
        <f t="shared" si="8013"/>
        <v>0</v>
      </c>
      <c r="S4401" s="4">
        <f t="shared" si="8020"/>
        <v>1</v>
      </c>
      <c r="T4401" s="15" t="str">
        <f t="shared" si="8021"/>
        <v>OK</v>
      </c>
    </row>
    <row r="4402" spans="1:20" x14ac:dyDescent="0.25">
      <c r="A4402" t="s">
        <v>39</v>
      </c>
      <c r="B4402" t="s">
        <v>31</v>
      </c>
      <c r="C4402" s="4">
        <f t="shared" ref="C4402:G4402" si="8030">C4384</f>
        <v>0</v>
      </c>
      <c r="D4402" s="4">
        <f t="shared" si="8030"/>
        <v>0</v>
      </c>
      <c r="E4402" s="4">
        <f t="shared" si="8030"/>
        <v>0</v>
      </c>
      <c r="F4402" s="4">
        <f t="shared" si="8030"/>
        <v>-1</v>
      </c>
      <c r="G4402" s="4">
        <f t="shared" si="8030"/>
        <v>0</v>
      </c>
      <c r="H4402" s="12">
        <f>H4392</f>
        <v>3.2091904885799156</v>
      </c>
      <c r="I4402" s="12">
        <f t="shared" ref="I4402:K4402" si="8031">I4392</f>
        <v>0.35797773132128852</v>
      </c>
      <c r="J4402" s="12">
        <f t="shared" si="8031"/>
        <v>2.9294304303186398</v>
      </c>
      <c r="K4402" s="12">
        <f t="shared" si="8031"/>
        <v>-7.7511223866952375E-2</v>
      </c>
      <c r="L4402" s="4">
        <f t="shared" si="8016"/>
        <v>-2.9294304303186398</v>
      </c>
      <c r="M4402" s="11">
        <f t="shared" si="8017"/>
        <v>5.071774010418633E-2</v>
      </c>
      <c r="N4402" s="12">
        <f t="shared" si="8018"/>
        <v>2.5722891612757906E-3</v>
      </c>
      <c r="O4402" s="12">
        <f t="shared" si="8019"/>
        <v>0</v>
      </c>
      <c r="P4402" s="12">
        <f t="shared" si="8011"/>
        <v>0</v>
      </c>
      <c r="Q4402" s="12">
        <f t="shared" si="8012"/>
        <v>-4.8836569362427787E-3</v>
      </c>
      <c r="R4402" s="12">
        <f t="shared" si="8013"/>
        <v>0</v>
      </c>
      <c r="S4402" s="4">
        <f t="shared" si="8020"/>
        <v>0</v>
      </c>
      <c r="T4402" s="15" t="str">
        <f t="shared" si="8021"/>
        <v>OK</v>
      </c>
    </row>
    <row r="4403" spans="1:20" x14ac:dyDescent="0.25">
      <c r="A4403" t="s">
        <v>40</v>
      </c>
      <c r="B4403" t="s">
        <v>30</v>
      </c>
      <c r="C4403" s="4">
        <f t="shared" ref="C4403:G4403" si="8032">C4385</f>
        <v>1</v>
      </c>
      <c r="D4403" s="4">
        <f t="shared" si="8032"/>
        <v>1</v>
      </c>
      <c r="E4403" s="4">
        <f t="shared" si="8032"/>
        <v>0</v>
      </c>
      <c r="F4403" s="4">
        <f t="shared" si="8032"/>
        <v>1</v>
      </c>
      <c r="G4403" s="4">
        <f t="shared" si="8032"/>
        <v>1</v>
      </c>
      <c r="H4403" s="12">
        <f>H4392</f>
        <v>3.2091904885799156</v>
      </c>
      <c r="I4403" s="12">
        <f t="shared" ref="I4403:K4403" si="8033">I4392</f>
        <v>0.35797773132128852</v>
      </c>
      <c r="J4403" s="12">
        <f t="shared" si="8033"/>
        <v>2.9294304303186398</v>
      </c>
      <c r="K4403" s="12">
        <f t="shared" si="8033"/>
        <v>-7.7511223866952375E-2</v>
      </c>
      <c r="L4403" s="4">
        <f t="shared" si="8016"/>
        <v>6.061109695031603</v>
      </c>
      <c r="M4403" s="11">
        <f t="shared" si="8017"/>
        <v>0.99767361284588807</v>
      </c>
      <c r="N4403" s="12">
        <f t="shared" si="8018"/>
        <v>5.412077190817008E-6</v>
      </c>
      <c r="O4403" s="12">
        <f t="shared" si="8019"/>
        <v>-1.0798973207926459E-5</v>
      </c>
      <c r="P4403" s="12">
        <f t="shared" si="8011"/>
        <v>0</v>
      </c>
      <c r="Q4403" s="12">
        <f t="shared" si="8012"/>
        <v>-1.0798973207926459E-5</v>
      </c>
      <c r="R4403" s="12">
        <f t="shared" si="8013"/>
        <v>-1.0798973207926459E-5</v>
      </c>
      <c r="S4403" s="4">
        <f t="shared" si="8020"/>
        <v>1</v>
      </c>
      <c r="T4403" s="15" t="str">
        <f t="shared" si="8021"/>
        <v>OK</v>
      </c>
    </row>
    <row r="4404" spans="1:20" x14ac:dyDescent="0.25">
      <c r="A4404" t="s">
        <v>39</v>
      </c>
      <c r="B4404" t="s">
        <v>36</v>
      </c>
      <c r="C4404" s="4">
        <f t="shared" ref="C4404:G4404" si="8034">C4386</f>
        <v>0</v>
      </c>
      <c r="D4404" s="4">
        <f t="shared" si="8034"/>
        <v>-1</v>
      </c>
      <c r="E4404" s="4">
        <f t="shared" si="8034"/>
        <v>0</v>
      </c>
      <c r="F4404" s="4">
        <f t="shared" si="8034"/>
        <v>-1</v>
      </c>
      <c r="G4404" s="4">
        <f t="shared" si="8034"/>
        <v>0</v>
      </c>
      <c r="H4404" s="12">
        <f>H4392</f>
        <v>3.2091904885799156</v>
      </c>
      <c r="I4404" s="12">
        <f t="shared" ref="I4404:K4404" si="8035">I4392</f>
        <v>0.35797773132128852</v>
      </c>
      <c r="J4404" s="12">
        <f t="shared" si="8035"/>
        <v>2.9294304303186398</v>
      </c>
      <c r="K4404" s="12">
        <f t="shared" si="8035"/>
        <v>-7.7511223866952375E-2</v>
      </c>
      <c r="L4404" s="4">
        <f t="shared" si="8016"/>
        <v>-6.138620918898555</v>
      </c>
      <c r="M4404" s="11">
        <f t="shared" si="8017"/>
        <v>2.1532509879766243E-3</v>
      </c>
      <c r="N4404" s="12">
        <f t="shared" si="8018"/>
        <v>4.6364898172223091E-6</v>
      </c>
      <c r="O4404" s="12">
        <f t="shared" si="8019"/>
        <v>-9.2530125818852637E-6</v>
      </c>
      <c r="P4404" s="12">
        <f t="shared" si="8011"/>
        <v>0</v>
      </c>
      <c r="Q4404" s="12">
        <f t="shared" si="8012"/>
        <v>-9.2530125818852637E-6</v>
      </c>
      <c r="R4404" s="12">
        <f t="shared" si="8013"/>
        <v>0</v>
      </c>
      <c r="S4404" s="4">
        <f t="shared" si="8020"/>
        <v>0</v>
      </c>
      <c r="T4404" s="15" t="str">
        <f t="shared" si="8021"/>
        <v>OK</v>
      </c>
    </row>
    <row r="4405" spans="1:20" x14ac:dyDescent="0.25">
      <c r="A4405" t="s">
        <v>40</v>
      </c>
      <c r="B4405" t="s">
        <v>33</v>
      </c>
      <c r="C4405" s="4">
        <f t="shared" ref="C4405:G4405" si="8036">C4387</f>
        <v>1</v>
      </c>
      <c r="D4405" s="4">
        <f t="shared" si="8036"/>
        <v>1</v>
      </c>
      <c r="E4405" s="4">
        <f t="shared" si="8036"/>
        <v>1</v>
      </c>
      <c r="F4405" s="4">
        <f t="shared" si="8036"/>
        <v>1</v>
      </c>
      <c r="G4405" s="4">
        <f t="shared" si="8036"/>
        <v>0</v>
      </c>
      <c r="H4405" s="12">
        <f>H4392</f>
        <v>3.2091904885799156</v>
      </c>
      <c r="I4405" s="12">
        <f t="shared" ref="I4405:K4405" si="8037">I4392</f>
        <v>0.35797773132128852</v>
      </c>
      <c r="J4405" s="12">
        <f t="shared" si="8037"/>
        <v>2.9294304303186398</v>
      </c>
      <c r="K4405" s="12">
        <f t="shared" si="8037"/>
        <v>-7.7511223866952375E-2</v>
      </c>
      <c r="L4405" s="4">
        <f t="shared" si="8016"/>
        <v>6.4965986502198438</v>
      </c>
      <c r="M4405" s="11">
        <f t="shared" si="8017"/>
        <v>0.9984937107080234</v>
      </c>
      <c r="N4405" s="12">
        <f t="shared" si="8018"/>
        <v>2.2689074311233775E-6</v>
      </c>
      <c r="O4405" s="12">
        <f t="shared" si="8019"/>
        <v>-4.5309796003107806E-6</v>
      </c>
      <c r="P4405" s="12">
        <f t="shared" si="8011"/>
        <v>-4.5309796003107806E-6</v>
      </c>
      <c r="Q4405" s="12">
        <f t="shared" si="8012"/>
        <v>-4.5309796003107806E-6</v>
      </c>
      <c r="R4405" s="12">
        <f t="shared" si="8013"/>
        <v>0</v>
      </c>
      <c r="S4405" s="4">
        <f t="shared" si="8020"/>
        <v>1</v>
      </c>
      <c r="T4405" s="15" t="str">
        <f t="shared" si="8021"/>
        <v>OK</v>
      </c>
    </row>
    <row r="4406" spans="1:20" x14ac:dyDescent="0.25">
      <c r="M4406" s="5" t="s">
        <v>47</v>
      </c>
      <c r="N4406" s="11">
        <f>AVERAGE(N4396:N4405)</f>
        <v>7.5577397355115956E-4</v>
      </c>
      <c r="O4406"/>
    </row>
    <row r="4407" spans="1:20" x14ac:dyDescent="0.25">
      <c r="H4407" t="s">
        <v>41</v>
      </c>
      <c r="I4407">
        <f>I4389</f>
        <v>3</v>
      </c>
      <c r="M4407"/>
      <c r="N4407" s="5" t="s">
        <v>46</v>
      </c>
      <c r="O4407" s="11">
        <f>AVERAGE(O4396:O4405)</f>
        <v>-6.6473103085714562E-4</v>
      </c>
      <c r="P4407" s="11">
        <f t="shared" ref="P4407:R4407" si="8038">AVERAGE(P4396:P4405)</f>
        <v>3.0517900439233876E-5</v>
      </c>
      <c r="Q4407" s="11">
        <f t="shared" si="8038"/>
        <v>-7.83290313264398E-4</v>
      </c>
      <c r="R4407" s="11">
        <f t="shared" si="8038"/>
        <v>2.9248963137016757E-5</v>
      </c>
    </row>
    <row r="4408" spans="1:20" x14ac:dyDescent="0.25">
      <c r="M4408"/>
      <c r="N4408"/>
      <c r="O4408"/>
    </row>
    <row r="4409" spans="1:20" x14ac:dyDescent="0.25">
      <c r="M4409"/>
      <c r="N4409"/>
      <c r="O4409"/>
    </row>
    <row r="4410" spans="1:20" x14ac:dyDescent="0.25">
      <c r="H4410" s="13">
        <f>H4392-O4407*$I4407</f>
        <v>3.2111846816724872</v>
      </c>
      <c r="I4410" s="13">
        <f t="shared" ref="I4410" si="8039">I4392-P4407*$I4407</f>
        <v>0.35788617761997082</v>
      </c>
      <c r="J4410" s="13">
        <f t="shared" ref="J4410" si="8040">J4392-Q4407*$I4407</f>
        <v>2.9317803012584331</v>
      </c>
      <c r="K4410" s="13">
        <f t="shared" ref="K4410" si="8041">K4392-R4407*$I4407</f>
        <v>-7.759897075636342E-2</v>
      </c>
      <c r="M4410"/>
      <c r="N4410"/>
      <c r="O4410"/>
    </row>
    <row r="4411" spans="1:20" x14ac:dyDescent="0.25">
      <c r="H4411" s="36" t="s">
        <v>18</v>
      </c>
      <c r="I4411" s="36"/>
      <c r="J4411" s="36"/>
      <c r="K4411" s="36"/>
      <c r="M4411"/>
      <c r="N4411"/>
      <c r="O4411" s="37" t="s">
        <v>23</v>
      </c>
      <c r="P4411" s="37"/>
      <c r="Q4411" s="37"/>
      <c r="R4411" s="37"/>
    </row>
    <row r="4412" spans="1:20" x14ac:dyDescent="0.25">
      <c r="A4412" s="14" t="s">
        <v>45</v>
      </c>
      <c r="B4412" s="14">
        <f>B4394+1</f>
        <v>245</v>
      </c>
      <c r="H4412" s="8" t="s">
        <v>19</v>
      </c>
      <c r="I4412" s="8" t="s">
        <v>20</v>
      </c>
      <c r="J4412" s="8" t="s">
        <v>22</v>
      </c>
      <c r="K4412" s="8" t="s">
        <v>21</v>
      </c>
      <c r="M4412"/>
      <c r="N4412"/>
      <c r="O4412" s="8" t="s">
        <v>24</v>
      </c>
      <c r="P4412" s="8" t="s">
        <v>25</v>
      </c>
      <c r="Q4412" s="8" t="s">
        <v>26</v>
      </c>
      <c r="R4412" s="8" t="s">
        <v>27</v>
      </c>
    </row>
    <row r="4413" spans="1:20" ht="30" x14ac:dyDescent="0.25">
      <c r="A4413" s="6" t="s">
        <v>44</v>
      </c>
      <c r="B4413" s="6" t="s">
        <v>13</v>
      </c>
      <c r="C4413" s="7" t="s">
        <v>7</v>
      </c>
      <c r="D4413" s="6" t="s">
        <v>14</v>
      </c>
      <c r="E4413" s="6" t="s">
        <v>1</v>
      </c>
      <c r="F4413" s="6" t="s">
        <v>2</v>
      </c>
      <c r="G4413" s="6" t="s">
        <v>15</v>
      </c>
      <c r="H4413" s="9" t="s">
        <v>14</v>
      </c>
      <c r="I4413" s="9" t="s">
        <v>1</v>
      </c>
      <c r="J4413" s="9" t="s">
        <v>2</v>
      </c>
      <c r="K4413" s="9" t="s">
        <v>15</v>
      </c>
      <c r="L4413" s="6" t="s">
        <v>16</v>
      </c>
      <c r="M4413" s="6" t="s">
        <v>17</v>
      </c>
      <c r="N4413" s="6" t="s">
        <v>28</v>
      </c>
      <c r="O4413" s="9" t="s">
        <v>14</v>
      </c>
      <c r="P4413" s="9" t="s">
        <v>1</v>
      </c>
      <c r="Q4413" s="9" t="s">
        <v>2</v>
      </c>
      <c r="R4413" s="9" t="s">
        <v>15</v>
      </c>
      <c r="S4413" s="7" t="s">
        <v>42</v>
      </c>
      <c r="T4413" s="9" t="s">
        <v>43</v>
      </c>
    </row>
    <row r="4414" spans="1:20" x14ac:dyDescent="0.25">
      <c r="A4414" t="s">
        <v>39</v>
      </c>
      <c r="B4414" t="s">
        <v>29</v>
      </c>
      <c r="C4414" s="4">
        <f>C4396</f>
        <v>0</v>
      </c>
      <c r="D4414" s="4">
        <f t="shared" ref="D4414:G4414" si="8042">D4396</f>
        <v>-1</v>
      </c>
      <c r="E4414" s="4">
        <f t="shared" si="8042"/>
        <v>1</v>
      </c>
      <c r="F4414" s="4">
        <f t="shared" si="8042"/>
        <v>0</v>
      </c>
      <c r="G4414" s="4">
        <f t="shared" si="8042"/>
        <v>1</v>
      </c>
      <c r="H4414" s="12">
        <f>H4410</f>
        <v>3.2111846816724872</v>
      </c>
      <c r="I4414" s="12">
        <f t="shared" ref="I4414:K4414" si="8043">I4410</f>
        <v>0.35788617761997082</v>
      </c>
      <c r="J4414" s="12">
        <f t="shared" si="8043"/>
        <v>2.9317803012584331</v>
      </c>
      <c r="K4414" s="12">
        <f t="shared" si="8043"/>
        <v>-7.759897075636342E-2</v>
      </c>
      <c r="L4414" s="4">
        <f>SUMPRODUCT(D4414:G4414,H4414:K4414)</f>
        <v>-2.9308974748088796</v>
      </c>
      <c r="M4414" s="11">
        <f>1/(1+EXP(-L4414))</f>
        <v>5.0647155122076112E-2</v>
      </c>
      <c r="N4414" s="12">
        <f>(M4414-C4414)^2</f>
        <v>2.5651343219596405E-3</v>
      </c>
      <c r="O4414" s="12">
        <f>2*D4414*$M4414*(1-$M4414)*($M4414-$C4414)</f>
        <v>-4.8704351320927788E-3</v>
      </c>
      <c r="P4414" s="12">
        <f t="shared" ref="P4414:P4423" si="8044">2*E4414*$M4414*(1-$M4414)*($M4414-$C4414)</f>
        <v>4.8704351320927788E-3</v>
      </c>
      <c r="Q4414" s="12">
        <f t="shared" ref="Q4414:Q4423" si="8045">2*F4414*$M4414*(1-$M4414)*($M4414-$C4414)</f>
        <v>0</v>
      </c>
      <c r="R4414" s="12">
        <f t="shared" ref="R4414:R4423" si="8046">2*G4414*$M4414*(1-$M4414)*($M4414-$C4414)</f>
        <v>4.8704351320927788E-3</v>
      </c>
      <c r="S4414" s="4">
        <f>IF(M4414&gt;0.5,1,0)</f>
        <v>0</v>
      </c>
      <c r="T4414" s="15" t="str">
        <f>IF(S4414=C4414,"OK","FAUX")</f>
        <v>OK</v>
      </c>
    </row>
    <row r="4415" spans="1:20" x14ac:dyDescent="0.25">
      <c r="A4415" t="s">
        <v>40</v>
      </c>
      <c r="B4415" t="s">
        <v>34</v>
      </c>
      <c r="C4415" s="4">
        <f t="shared" ref="C4415:G4415" si="8047">C4397</f>
        <v>1</v>
      </c>
      <c r="D4415" s="4">
        <f t="shared" si="8047"/>
        <v>0</v>
      </c>
      <c r="E4415" s="4">
        <f t="shared" si="8047"/>
        <v>1</v>
      </c>
      <c r="F4415" s="4">
        <f t="shared" si="8047"/>
        <v>1</v>
      </c>
      <c r="G4415" s="4">
        <f t="shared" si="8047"/>
        <v>1</v>
      </c>
      <c r="H4415" s="12">
        <f>H4410</f>
        <v>3.2111846816724872</v>
      </c>
      <c r="I4415" s="12">
        <f t="shared" ref="I4415:K4415" si="8048">I4410</f>
        <v>0.35788617761997082</v>
      </c>
      <c r="J4415" s="12">
        <f t="shared" si="8048"/>
        <v>2.9317803012584331</v>
      </c>
      <c r="K4415" s="12">
        <f t="shared" si="8048"/>
        <v>-7.759897075636342E-2</v>
      </c>
      <c r="L4415" s="4">
        <f t="shared" ref="L4415:L4423" si="8049">SUMPRODUCT(D4415:G4415,H4415:K4415)</f>
        <v>3.2120675081220407</v>
      </c>
      <c r="M4415" s="11">
        <f t="shared" ref="M4415:M4423" si="8050">1/(1+EXP(-L4415))</f>
        <v>0.96128588197141918</v>
      </c>
      <c r="N4415" s="12">
        <f t="shared" ref="N4415:N4423" si="8051">(M4415-C4415)^2</f>
        <v>1.4987829347308868E-3</v>
      </c>
      <c r="O4415" s="12">
        <f t="shared" ref="O4415:O4423" si="8052">2*D4415*$M4415*(1-$M4415)*($M4415-$C4415)</f>
        <v>0</v>
      </c>
      <c r="P4415" s="12">
        <f t="shared" si="8044"/>
        <v>-2.881517750592985E-3</v>
      </c>
      <c r="Q4415" s="12">
        <f t="shared" si="8045"/>
        <v>-2.881517750592985E-3</v>
      </c>
      <c r="R4415" s="12">
        <f t="shared" si="8046"/>
        <v>-2.881517750592985E-3</v>
      </c>
      <c r="S4415" s="4">
        <f t="shared" ref="S4415:S4423" si="8053">IF(M4415&gt;0.5,1,0)</f>
        <v>1</v>
      </c>
      <c r="T4415" s="15" t="str">
        <f t="shared" ref="T4415:T4423" si="8054">IF(S4415=C4415,"OK","FAUX")</f>
        <v>OK</v>
      </c>
    </row>
    <row r="4416" spans="1:20" x14ac:dyDescent="0.25">
      <c r="A4416" t="s">
        <v>39</v>
      </c>
      <c r="B4416" t="s">
        <v>35</v>
      </c>
      <c r="C4416" s="4">
        <f t="shared" ref="C4416:G4416" si="8055">C4398</f>
        <v>0</v>
      </c>
      <c r="D4416" s="4">
        <f t="shared" si="8055"/>
        <v>-1</v>
      </c>
      <c r="E4416" s="4">
        <f t="shared" si="8055"/>
        <v>1</v>
      </c>
      <c r="F4416" s="4">
        <f t="shared" si="8055"/>
        <v>-1</v>
      </c>
      <c r="G4416" s="4">
        <f t="shared" si="8055"/>
        <v>0</v>
      </c>
      <c r="H4416" s="12">
        <f>H4410</f>
        <v>3.2111846816724872</v>
      </c>
      <c r="I4416" s="12">
        <f t="shared" ref="I4416:K4416" si="8056">I4410</f>
        <v>0.35788617761997082</v>
      </c>
      <c r="J4416" s="12">
        <f t="shared" si="8056"/>
        <v>2.9317803012584331</v>
      </c>
      <c r="K4416" s="12">
        <f t="shared" si="8056"/>
        <v>-7.759897075636342E-2</v>
      </c>
      <c r="L4416" s="4">
        <f t="shared" si="8049"/>
        <v>-5.785078805310949</v>
      </c>
      <c r="M4416" s="11">
        <f t="shared" si="8050"/>
        <v>3.0636533764899772E-3</v>
      </c>
      <c r="N4416" s="12">
        <f t="shared" si="8051"/>
        <v>9.3859720112784382E-6</v>
      </c>
      <c r="O4416" s="12">
        <f t="shared" si="8052"/>
        <v>-1.8714433292868887E-5</v>
      </c>
      <c r="P4416" s="12">
        <f t="shared" si="8044"/>
        <v>1.8714433292868887E-5</v>
      </c>
      <c r="Q4416" s="12">
        <f t="shared" si="8045"/>
        <v>-1.8714433292868887E-5</v>
      </c>
      <c r="R4416" s="12">
        <f t="shared" si="8046"/>
        <v>0</v>
      </c>
      <c r="S4416" s="4">
        <f t="shared" si="8053"/>
        <v>0</v>
      </c>
      <c r="T4416" s="15" t="str">
        <f t="shared" si="8054"/>
        <v>OK</v>
      </c>
    </row>
    <row r="4417" spans="1:20" x14ac:dyDescent="0.25">
      <c r="A4417" t="s">
        <v>39</v>
      </c>
      <c r="B4417" t="s">
        <v>37</v>
      </c>
      <c r="C4417" s="4">
        <f t="shared" ref="C4417:G4417" si="8057">C4399</f>
        <v>0</v>
      </c>
      <c r="D4417" s="4">
        <f t="shared" si="8057"/>
        <v>-1</v>
      </c>
      <c r="E4417" s="4">
        <f t="shared" si="8057"/>
        <v>0</v>
      </c>
      <c r="F4417" s="4">
        <f t="shared" si="8057"/>
        <v>-1</v>
      </c>
      <c r="G4417" s="4">
        <f t="shared" si="8057"/>
        <v>1</v>
      </c>
      <c r="H4417" s="12">
        <f>H4410</f>
        <v>3.2111846816724872</v>
      </c>
      <c r="I4417" s="12">
        <f t="shared" ref="I4417:K4417" si="8058">I4410</f>
        <v>0.35788617761997082</v>
      </c>
      <c r="J4417" s="12">
        <f t="shared" si="8058"/>
        <v>2.9317803012584331</v>
      </c>
      <c r="K4417" s="12">
        <f t="shared" si="8058"/>
        <v>-7.759897075636342E-2</v>
      </c>
      <c r="L4417" s="4">
        <f t="shared" si="8049"/>
        <v>-6.2205639536872832</v>
      </c>
      <c r="M4417" s="11">
        <f t="shared" si="8050"/>
        <v>1.9841788982884424E-3</v>
      </c>
      <c r="N4417" s="12">
        <f t="shared" si="8051"/>
        <v>3.9369659004131371E-6</v>
      </c>
      <c r="O4417" s="12">
        <f t="shared" si="8052"/>
        <v>-7.8583085115005125E-6</v>
      </c>
      <c r="P4417" s="12">
        <f t="shared" si="8044"/>
        <v>0</v>
      </c>
      <c r="Q4417" s="12">
        <f t="shared" si="8045"/>
        <v>-7.8583085115005125E-6</v>
      </c>
      <c r="R4417" s="12">
        <f t="shared" si="8046"/>
        <v>7.8583085115005125E-6</v>
      </c>
      <c r="S4417" s="4">
        <f t="shared" si="8053"/>
        <v>0</v>
      </c>
      <c r="T4417" s="15" t="str">
        <f t="shared" si="8054"/>
        <v>OK</v>
      </c>
    </row>
    <row r="4418" spans="1:20" x14ac:dyDescent="0.25">
      <c r="A4418" t="s">
        <v>40</v>
      </c>
      <c r="B4418" t="s">
        <v>32</v>
      </c>
      <c r="C4418" s="4">
        <f t="shared" ref="C4418:G4418" si="8059">C4400</f>
        <v>1</v>
      </c>
      <c r="D4418" s="4">
        <f t="shared" si="8059"/>
        <v>1</v>
      </c>
      <c r="E4418" s="4">
        <f t="shared" si="8059"/>
        <v>1</v>
      </c>
      <c r="F4418" s="4">
        <f t="shared" si="8059"/>
        <v>0</v>
      </c>
      <c r="G4418" s="4">
        <f t="shared" si="8059"/>
        <v>1</v>
      </c>
      <c r="H4418" s="12">
        <f>H4410</f>
        <v>3.2111846816724872</v>
      </c>
      <c r="I4418" s="12">
        <f t="shared" ref="I4418:K4418" si="8060">I4410</f>
        <v>0.35788617761997082</v>
      </c>
      <c r="J4418" s="12">
        <f t="shared" si="8060"/>
        <v>2.9317803012584331</v>
      </c>
      <c r="K4418" s="12">
        <f t="shared" si="8060"/>
        <v>-7.759897075636342E-2</v>
      </c>
      <c r="L4418" s="4">
        <f t="shared" si="8049"/>
        <v>3.4914718885360947</v>
      </c>
      <c r="M4418" s="11">
        <f t="shared" si="8050"/>
        <v>0.97044414222826203</v>
      </c>
      <c r="N4418" s="12">
        <f t="shared" si="8051"/>
        <v>8.735487286232038E-4</v>
      </c>
      <c r="O4418" s="12">
        <f t="shared" si="8052"/>
        <v>-1.6954604932866676E-3</v>
      </c>
      <c r="P4418" s="12">
        <f t="shared" si="8044"/>
        <v>-1.6954604932866676E-3</v>
      </c>
      <c r="Q4418" s="12">
        <f t="shared" si="8045"/>
        <v>0</v>
      </c>
      <c r="R4418" s="12">
        <f t="shared" si="8046"/>
        <v>-1.6954604932866676E-3</v>
      </c>
      <c r="S4418" s="4">
        <f t="shared" si="8053"/>
        <v>1</v>
      </c>
      <c r="T4418" s="15" t="str">
        <f t="shared" si="8054"/>
        <v>OK</v>
      </c>
    </row>
    <row r="4419" spans="1:20" x14ac:dyDescent="0.25">
      <c r="A4419" t="s">
        <v>40</v>
      </c>
      <c r="B4419" t="s">
        <v>38</v>
      </c>
      <c r="C4419" s="4">
        <f t="shared" ref="C4419:G4419" si="8061">C4401</f>
        <v>1</v>
      </c>
      <c r="D4419" s="4">
        <f t="shared" si="8061"/>
        <v>1</v>
      </c>
      <c r="E4419" s="4">
        <f t="shared" si="8061"/>
        <v>1</v>
      </c>
      <c r="F4419" s="4">
        <f t="shared" si="8061"/>
        <v>1</v>
      </c>
      <c r="G4419" s="4">
        <f t="shared" si="8061"/>
        <v>0</v>
      </c>
      <c r="H4419" s="12">
        <f>H4410</f>
        <v>3.2111846816724872</v>
      </c>
      <c r="I4419" s="12">
        <f t="shared" ref="I4419:K4419" si="8062">I4410</f>
        <v>0.35788617761997082</v>
      </c>
      <c r="J4419" s="12">
        <f t="shared" si="8062"/>
        <v>2.9317803012584331</v>
      </c>
      <c r="K4419" s="12">
        <f t="shared" si="8062"/>
        <v>-7.759897075636342E-2</v>
      </c>
      <c r="L4419" s="4">
        <f t="shared" si="8049"/>
        <v>6.5008511605508907</v>
      </c>
      <c r="M4419" s="11">
        <f t="shared" si="8050"/>
        <v>0.99850009303106357</v>
      </c>
      <c r="N4419" s="12">
        <f t="shared" si="8051"/>
        <v>2.249720915464058E-6</v>
      </c>
      <c r="O4419" s="12">
        <f t="shared" si="8052"/>
        <v>-4.4926930867695827E-6</v>
      </c>
      <c r="P4419" s="12">
        <f t="shared" si="8044"/>
        <v>-4.4926930867695827E-6</v>
      </c>
      <c r="Q4419" s="12">
        <f t="shared" si="8045"/>
        <v>-4.4926930867695827E-6</v>
      </c>
      <c r="R4419" s="12">
        <f t="shared" si="8046"/>
        <v>0</v>
      </c>
      <c r="S4419" s="4">
        <f t="shared" si="8053"/>
        <v>1</v>
      </c>
      <c r="T4419" s="15" t="str">
        <f t="shared" si="8054"/>
        <v>OK</v>
      </c>
    </row>
    <row r="4420" spans="1:20" x14ac:dyDescent="0.25">
      <c r="A4420" t="s">
        <v>39</v>
      </c>
      <c r="B4420" t="s">
        <v>31</v>
      </c>
      <c r="C4420" s="4">
        <f t="shared" ref="C4420:G4420" si="8063">C4402</f>
        <v>0</v>
      </c>
      <c r="D4420" s="4">
        <f t="shared" si="8063"/>
        <v>0</v>
      </c>
      <c r="E4420" s="4">
        <f t="shared" si="8063"/>
        <v>0</v>
      </c>
      <c r="F4420" s="4">
        <f t="shared" si="8063"/>
        <v>-1</v>
      </c>
      <c r="G4420" s="4">
        <f t="shared" si="8063"/>
        <v>0</v>
      </c>
      <c r="H4420" s="12">
        <f>H4410</f>
        <v>3.2111846816724872</v>
      </c>
      <c r="I4420" s="12">
        <f t="shared" ref="I4420:K4420" si="8064">I4410</f>
        <v>0.35788617761997082</v>
      </c>
      <c r="J4420" s="12">
        <f t="shared" si="8064"/>
        <v>2.9317803012584331</v>
      </c>
      <c r="K4420" s="12">
        <f t="shared" si="8064"/>
        <v>-7.759897075636342E-2</v>
      </c>
      <c r="L4420" s="4">
        <f t="shared" si="8049"/>
        <v>-2.9317803012584331</v>
      </c>
      <c r="M4420" s="11">
        <f t="shared" si="8050"/>
        <v>5.0604723877620786E-2</v>
      </c>
      <c r="N4420" s="12">
        <f t="shared" si="8051"/>
        <v>2.5608380787302434E-3</v>
      </c>
      <c r="O4420" s="12">
        <f t="shared" si="8052"/>
        <v>0</v>
      </c>
      <c r="P4420" s="12">
        <f t="shared" si="8044"/>
        <v>0</v>
      </c>
      <c r="Q4420" s="12">
        <f t="shared" si="8045"/>
        <v>-4.8624951497216046E-3</v>
      </c>
      <c r="R4420" s="12">
        <f t="shared" si="8046"/>
        <v>0</v>
      </c>
      <c r="S4420" s="4">
        <f t="shared" si="8053"/>
        <v>0</v>
      </c>
      <c r="T4420" s="15" t="str">
        <f t="shared" si="8054"/>
        <v>OK</v>
      </c>
    </row>
    <row r="4421" spans="1:20" x14ac:dyDescent="0.25">
      <c r="A4421" t="s">
        <v>40</v>
      </c>
      <c r="B4421" t="s">
        <v>30</v>
      </c>
      <c r="C4421" s="4">
        <f t="shared" ref="C4421:G4421" si="8065">C4403</f>
        <v>1</v>
      </c>
      <c r="D4421" s="4">
        <f t="shared" si="8065"/>
        <v>1</v>
      </c>
      <c r="E4421" s="4">
        <f t="shared" si="8065"/>
        <v>0</v>
      </c>
      <c r="F4421" s="4">
        <f t="shared" si="8065"/>
        <v>1</v>
      </c>
      <c r="G4421" s="4">
        <f t="shared" si="8065"/>
        <v>1</v>
      </c>
      <c r="H4421" s="12">
        <f>H4410</f>
        <v>3.2111846816724872</v>
      </c>
      <c r="I4421" s="12">
        <f t="shared" ref="I4421:K4421" si="8066">I4410</f>
        <v>0.35788617761997082</v>
      </c>
      <c r="J4421" s="12">
        <f t="shared" si="8066"/>
        <v>2.9317803012584331</v>
      </c>
      <c r="K4421" s="12">
        <f t="shared" si="8066"/>
        <v>-7.759897075636342E-2</v>
      </c>
      <c r="L4421" s="4">
        <f t="shared" si="8049"/>
        <v>6.0653660121745565</v>
      </c>
      <c r="M4421" s="11">
        <f t="shared" si="8050"/>
        <v>0.99768347075543085</v>
      </c>
      <c r="N4421" s="12">
        <f t="shared" si="8051"/>
        <v>5.3663077409441371E-6</v>
      </c>
      <c r="O4421" s="12">
        <f t="shared" si="8052"/>
        <v>-1.0707753064253764E-5</v>
      </c>
      <c r="P4421" s="12">
        <f t="shared" si="8044"/>
        <v>0</v>
      </c>
      <c r="Q4421" s="12">
        <f t="shared" si="8045"/>
        <v>-1.0707753064253764E-5</v>
      </c>
      <c r="R4421" s="12">
        <f t="shared" si="8046"/>
        <v>-1.0707753064253764E-5</v>
      </c>
      <c r="S4421" s="4">
        <f t="shared" si="8053"/>
        <v>1</v>
      </c>
      <c r="T4421" s="15" t="str">
        <f t="shared" si="8054"/>
        <v>OK</v>
      </c>
    </row>
    <row r="4422" spans="1:20" x14ac:dyDescent="0.25">
      <c r="A4422" t="s">
        <v>39</v>
      </c>
      <c r="B4422" t="s">
        <v>36</v>
      </c>
      <c r="C4422" s="4">
        <f t="shared" ref="C4422:G4422" si="8067">C4404</f>
        <v>0</v>
      </c>
      <c r="D4422" s="4">
        <f t="shared" si="8067"/>
        <v>-1</v>
      </c>
      <c r="E4422" s="4">
        <f t="shared" si="8067"/>
        <v>0</v>
      </c>
      <c r="F4422" s="4">
        <f t="shared" si="8067"/>
        <v>-1</v>
      </c>
      <c r="G4422" s="4">
        <f t="shared" si="8067"/>
        <v>0</v>
      </c>
      <c r="H4422" s="12">
        <f>H4410</f>
        <v>3.2111846816724872</v>
      </c>
      <c r="I4422" s="12">
        <f t="shared" ref="I4422:K4422" si="8068">I4410</f>
        <v>0.35788617761997082</v>
      </c>
      <c r="J4422" s="12">
        <f t="shared" si="8068"/>
        <v>2.9317803012584331</v>
      </c>
      <c r="K4422" s="12">
        <f t="shared" si="8068"/>
        <v>-7.759897075636342E-2</v>
      </c>
      <c r="L4422" s="4">
        <f t="shared" si="8049"/>
        <v>-6.1429649829309199</v>
      </c>
      <c r="M4422" s="11">
        <f t="shared" si="8050"/>
        <v>2.1439374258992762E-3</v>
      </c>
      <c r="N4422" s="12">
        <f t="shared" si="8051"/>
        <v>4.5964676861716146E-6</v>
      </c>
      <c r="O4422" s="12">
        <f t="shared" si="8052"/>
        <v>-9.1732262941445898E-6</v>
      </c>
      <c r="P4422" s="12">
        <f t="shared" si="8044"/>
        <v>0</v>
      </c>
      <c r="Q4422" s="12">
        <f t="shared" si="8045"/>
        <v>-9.1732262941445898E-6</v>
      </c>
      <c r="R4422" s="12">
        <f t="shared" si="8046"/>
        <v>0</v>
      </c>
      <c r="S4422" s="4">
        <f t="shared" si="8053"/>
        <v>0</v>
      </c>
      <c r="T4422" s="15" t="str">
        <f t="shared" si="8054"/>
        <v>OK</v>
      </c>
    </row>
    <row r="4423" spans="1:20" x14ac:dyDescent="0.25">
      <c r="A4423" t="s">
        <v>40</v>
      </c>
      <c r="B4423" t="s">
        <v>33</v>
      </c>
      <c r="C4423" s="4">
        <f t="shared" ref="C4423:G4423" si="8069">C4405</f>
        <v>1</v>
      </c>
      <c r="D4423" s="4">
        <f t="shared" si="8069"/>
        <v>1</v>
      </c>
      <c r="E4423" s="4">
        <f t="shared" si="8069"/>
        <v>1</v>
      </c>
      <c r="F4423" s="4">
        <f t="shared" si="8069"/>
        <v>1</v>
      </c>
      <c r="G4423" s="4">
        <f t="shared" si="8069"/>
        <v>0</v>
      </c>
      <c r="H4423" s="12">
        <f>H4410</f>
        <v>3.2111846816724872</v>
      </c>
      <c r="I4423" s="12">
        <f t="shared" ref="I4423:K4423" si="8070">I4410</f>
        <v>0.35788617761997082</v>
      </c>
      <c r="J4423" s="12">
        <f t="shared" si="8070"/>
        <v>2.9317803012584331</v>
      </c>
      <c r="K4423" s="12">
        <f t="shared" si="8070"/>
        <v>-7.759897075636342E-2</v>
      </c>
      <c r="L4423" s="4">
        <f t="shared" si="8049"/>
        <v>6.5008511605508907</v>
      </c>
      <c r="M4423" s="11">
        <f t="shared" si="8050"/>
        <v>0.99850009303106357</v>
      </c>
      <c r="N4423" s="12">
        <f t="shared" si="8051"/>
        <v>2.249720915464058E-6</v>
      </c>
      <c r="O4423" s="12">
        <f t="shared" si="8052"/>
        <v>-4.4926930867695827E-6</v>
      </c>
      <c r="P4423" s="12">
        <f t="shared" si="8044"/>
        <v>-4.4926930867695827E-6</v>
      </c>
      <c r="Q4423" s="12">
        <f t="shared" si="8045"/>
        <v>-4.4926930867695827E-6</v>
      </c>
      <c r="R4423" s="12">
        <f t="shared" si="8046"/>
        <v>0</v>
      </c>
      <c r="S4423" s="4">
        <f t="shared" si="8053"/>
        <v>1</v>
      </c>
      <c r="T4423" s="15" t="str">
        <f t="shared" si="8054"/>
        <v>OK</v>
      </c>
    </row>
    <row r="4424" spans="1:20" x14ac:dyDescent="0.25">
      <c r="M4424" s="5" t="s">
        <v>47</v>
      </c>
      <c r="N4424" s="11">
        <f>AVERAGE(N4414:N4423)</f>
        <v>7.5260892192137105E-4</v>
      </c>
      <c r="O4424"/>
    </row>
    <row r="4425" spans="1:20" x14ac:dyDescent="0.25">
      <c r="H4425" t="s">
        <v>41</v>
      </c>
      <c r="I4425">
        <f>I4407</f>
        <v>3</v>
      </c>
      <c r="M4425"/>
      <c r="N4425" s="5" t="s">
        <v>46</v>
      </c>
      <c r="O4425" s="11">
        <f>AVERAGE(O4414:O4423)</f>
        <v>-6.6213347327157533E-4</v>
      </c>
      <c r="P4425" s="11">
        <f t="shared" ref="P4425:R4425" si="8071">AVERAGE(P4414:P4423)</f>
        <v>3.03185935332456E-5</v>
      </c>
      <c r="Q4425" s="11">
        <f t="shared" si="8071"/>
        <v>-7.7994520076508965E-4</v>
      </c>
      <c r="R4425" s="11">
        <f t="shared" si="8071"/>
        <v>2.90607443660373E-5</v>
      </c>
    </row>
    <row r="4426" spans="1:20" x14ac:dyDescent="0.25">
      <c r="M4426"/>
      <c r="N4426"/>
      <c r="O4426"/>
    </row>
    <row r="4427" spans="1:20" x14ac:dyDescent="0.25">
      <c r="M4427"/>
      <c r="N4427"/>
      <c r="O4427"/>
    </row>
    <row r="4428" spans="1:20" x14ac:dyDescent="0.25">
      <c r="H4428" s="13">
        <f>H4410-O4425*$I4425</f>
        <v>3.2131710820923018</v>
      </c>
      <c r="I4428" s="13">
        <f t="shared" ref="I4428" si="8072">I4410-P4425*$I4425</f>
        <v>0.35779522183937107</v>
      </c>
      <c r="J4428" s="13">
        <f t="shared" ref="J4428" si="8073">J4410-Q4425*$I4425</f>
        <v>2.9341201368607286</v>
      </c>
      <c r="K4428" s="13">
        <f t="shared" ref="K4428" si="8074">K4410-R4425*$I4425</f>
        <v>-7.7686152989461535E-2</v>
      </c>
      <c r="M4428"/>
      <c r="N4428"/>
      <c r="O4428"/>
    </row>
    <row r="4429" spans="1:20" x14ac:dyDescent="0.25">
      <c r="H4429" s="36" t="s">
        <v>18</v>
      </c>
      <c r="I4429" s="36"/>
      <c r="J4429" s="36"/>
      <c r="K4429" s="36"/>
      <c r="M4429"/>
      <c r="N4429"/>
      <c r="O4429" s="37" t="s">
        <v>23</v>
      </c>
      <c r="P4429" s="37"/>
      <c r="Q4429" s="37"/>
      <c r="R4429" s="37"/>
    </row>
    <row r="4430" spans="1:20" x14ac:dyDescent="0.25">
      <c r="A4430" s="14" t="s">
        <v>45</v>
      </c>
      <c r="B4430" s="14">
        <f>B4412+1</f>
        <v>246</v>
      </c>
      <c r="H4430" s="8" t="s">
        <v>19</v>
      </c>
      <c r="I4430" s="8" t="s">
        <v>20</v>
      </c>
      <c r="J4430" s="8" t="s">
        <v>22</v>
      </c>
      <c r="K4430" s="8" t="s">
        <v>21</v>
      </c>
      <c r="M4430"/>
      <c r="N4430"/>
      <c r="O4430" s="8" t="s">
        <v>24</v>
      </c>
      <c r="P4430" s="8" t="s">
        <v>25</v>
      </c>
      <c r="Q4430" s="8" t="s">
        <v>26</v>
      </c>
      <c r="R4430" s="8" t="s">
        <v>27</v>
      </c>
    </row>
    <row r="4431" spans="1:20" ht="30" x14ac:dyDescent="0.25">
      <c r="A4431" s="6" t="s">
        <v>44</v>
      </c>
      <c r="B4431" s="6" t="s">
        <v>13</v>
      </c>
      <c r="C4431" s="7" t="s">
        <v>7</v>
      </c>
      <c r="D4431" s="6" t="s">
        <v>14</v>
      </c>
      <c r="E4431" s="6" t="s">
        <v>1</v>
      </c>
      <c r="F4431" s="6" t="s">
        <v>2</v>
      </c>
      <c r="G4431" s="6" t="s">
        <v>15</v>
      </c>
      <c r="H4431" s="9" t="s">
        <v>14</v>
      </c>
      <c r="I4431" s="9" t="s">
        <v>1</v>
      </c>
      <c r="J4431" s="9" t="s">
        <v>2</v>
      </c>
      <c r="K4431" s="9" t="s">
        <v>15</v>
      </c>
      <c r="L4431" s="6" t="s">
        <v>16</v>
      </c>
      <c r="M4431" s="6" t="s">
        <v>17</v>
      </c>
      <c r="N4431" s="6" t="s">
        <v>28</v>
      </c>
      <c r="O4431" s="9" t="s">
        <v>14</v>
      </c>
      <c r="P4431" s="9" t="s">
        <v>1</v>
      </c>
      <c r="Q4431" s="9" t="s">
        <v>2</v>
      </c>
      <c r="R4431" s="9" t="s">
        <v>15</v>
      </c>
      <c r="S4431" s="7" t="s">
        <v>42</v>
      </c>
      <c r="T4431" s="9" t="s">
        <v>43</v>
      </c>
    </row>
    <row r="4432" spans="1:20" x14ac:dyDescent="0.25">
      <c r="A4432" t="s">
        <v>39</v>
      </c>
      <c r="B4432" t="s">
        <v>29</v>
      </c>
      <c r="C4432" s="4">
        <f>C4414</f>
        <v>0</v>
      </c>
      <c r="D4432" s="4">
        <f t="shared" ref="D4432:G4432" si="8075">D4414</f>
        <v>-1</v>
      </c>
      <c r="E4432" s="4">
        <f t="shared" si="8075"/>
        <v>1</v>
      </c>
      <c r="F4432" s="4">
        <f t="shared" si="8075"/>
        <v>0</v>
      </c>
      <c r="G4432" s="4">
        <f t="shared" si="8075"/>
        <v>1</v>
      </c>
      <c r="H4432" s="12">
        <f>H4428</f>
        <v>3.2131710820923018</v>
      </c>
      <c r="I4432" s="12">
        <f t="shared" ref="I4432:K4432" si="8076">I4428</f>
        <v>0.35779522183937107</v>
      </c>
      <c r="J4432" s="12">
        <f t="shared" si="8076"/>
        <v>2.9341201368607286</v>
      </c>
      <c r="K4432" s="12">
        <f t="shared" si="8076"/>
        <v>-7.7686152989461535E-2</v>
      </c>
      <c r="L4432" s="4">
        <f>SUMPRODUCT(D4432:G4432,H4432:K4432)</f>
        <v>-2.9330620132423921</v>
      </c>
      <c r="M4432" s="11">
        <f>1/(1+EXP(-L4432))</f>
        <v>5.054318091032213E-2</v>
      </c>
      <c r="N4432" s="12">
        <f>(M4432-C4432)^2</f>
        <v>2.5546131365335512E-3</v>
      </c>
      <c r="O4432" s="12">
        <f>2*D4432*$M4432*(1-$M4432)*($M4432-$C4432)</f>
        <v>-4.8509897252357013E-3</v>
      </c>
      <c r="P4432" s="12">
        <f t="shared" ref="P4432:P4441" si="8077">2*E4432*$M4432*(1-$M4432)*($M4432-$C4432)</f>
        <v>4.8509897252357013E-3</v>
      </c>
      <c r="Q4432" s="12">
        <f t="shared" ref="Q4432:Q4441" si="8078">2*F4432*$M4432*(1-$M4432)*($M4432-$C4432)</f>
        <v>0</v>
      </c>
      <c r="R4432" s="12">
        <f t="shared" ref="R4432:R4441" si="8079">2*G4432*$M4432*(1-$M4432)*($M4432-$C4432)</f>
        <v>4.8509897252357013E-3</v>
      </c>
      <c r="S4432" s="4">
        <f>IF(M4432&gt;0.5,1,0)</f>
        <v>0</v>
      </c>
      <c r="T4432" s="15" t="str">
        <f>IF(S4432=C4432,"OK","FAUX")</f>
        <v>OK</v>
      </c>
    </row>
    <row r="4433" spans="1:20" x14ac:dyDescent="0.25">
      <c r="A4433" t="s">
        <v>40</v>
      </c>
      <c r="B4433" t="s">
        <v>34</v>
      </c>
      <c r="C4433" s="4">
        <f t="shared" ref="C4433:G4433" si="8080">C4415</f>
        <v>1</v>
      </c>
      <c r="D4433" s="4">
        <f t="shared" si="8080"/>
        <v>0</v>
      </c>
      <c r="E4433" s="4">
        <f t="shared" si="8080"/>
        <v>1</v>
      </c>
      <c r="F4433" s="4">
        <f t="shared" si="8080"/>
        <v>1</v>
      </c>
      <c r="G4433" s="4">
        <f t="shared" si="8080"/>
        <v>1</v>
      </c>
      <c r="H4433" s="12">
        <f>H4428</f>
        <v>3.2131710820923018</v>
      </c>
      <c r="I4433" s="12">
        <f t="shared" ref="I4433:K4433" si="8081">I4428</f>
        <v>0.35779522183937107</v>
      </c>
      <c r="J4433" s="12">
        <f t="shared" si="8081"/>
        <v>2.9341201368607286</v>
      </c>
      <c r="K4433" s="12">
        <f t="shared" si="8081"/>
        <v>-7.7686152989461535E-2</v>
      </c>
      <c r="L4433" s="4">
        <f t="shared" ref="L4433:L4441" si="8082">SUMPRODUCT(D4433:G4433,H4433:K4433)</f>
        <v>3.2142292057106383</v>
      </c>
      <c r="M4433" s="11">
        <f t="shared" ref="M4433:M4441" si="8083">1/(1+EXP(-L4433))</f>
        <v>0.96136625010032428</v>
      </c>
      <c r="N4433" s="12">
        <f t="shared" ref="N4433:N4441" si="8084">(M4433-C4433)^2</f>
        <v>1.4925666313106935E-3</v>
      </c>
      <c r="O4433" s="12">
        <f t="shared" ref="O4433:O4441" si="8085">2*D4433*$M4433*(1-$M4433)*($M4433-$C4433)</f>
        <v>0</v>
      </c>
      <c r="P4433" s="12">
        <f t="shared" si="8077"/>
        <v>-2.8698063707360694E-3</v>
      </c>
      <c r="Q4433" s="12">
        <f t="shared" si="8078"/>
        <v>-2.8698063707360694E-3</v>
      </c>
      <c r="R4433" s="12">
        <f t="shared" si="8079"/>
        <v>-2.8698063707360694E-3</v>
      </c>
      <c r="S4433" s="4">
        <f t="shared" ref="S4433:S4441" si="8086">IF(M4433&gt;0.5,1,0)</f>
        <v>1</v>
      </c>
      <c r="T4433" s="15" t="str">
        <f t="shared" ref="T4433:T4441" si="8087">IF(S4433=C4433,"OK","FAUX")</f>
        <v>OK</v>
      </c>
    </row>
    <row r="4434" spans="1:20" x14ac:dyDescent="0.25">
      <c r="A4434" t="s">
        <v>39</v>
      </c>
      <c r="B4434" t="s">
        <v>35</v>
      </c>
      <c r="C4434" s="4">
        <f t="shared" ref="C4434:G4434" si="8088">C4416</f>
        <v>0</v>
      </c>
      <c r="D4434" s="4">
        <f t="shared" si="8088"/>
        <v>-1</v>
      </c>
      <c r="E4434" s="4">
        <f t="shared" si="8088"/>
        <v>1</v>
      </c>
      <c r="F4434" s="4">
        <f t="shared" si="8088"/>
        <v>-1</v>
      </c>
      <c r="G4434" s="4">
        <f t="shared" si="8088"/>
        <v>0</v>
      </c>
      <c r="H4434" s="12">
        <f>H4428</f>
        <v>3.2131710820923018</v>
      </c>
      <c r="I4434" s="12">
        <f t="shared" ref="I4434:K4434" si="8089">I4428</f>
        <v>0.35779522183937107</v>
      </c>
      <c r="J4434" s="12">
        <f t="shared" si="8089"/>
        <v>2.9341201368607286</v>
      </c>
      <c r="K4434" s="12">
        <f t="shared" si="8089"/>
        <v>-7.7686152989461535E-2</v>
      </c>
      <c r="L4434" s="4">
        <f t="shared" si="8082"/>
        <v>-5.7894959971136597</v>
      </c>
      <c r="M4434" s="11">
        <f t="shared" si="8083"/>
        <v>3.0501916627477619E-3</v>
      </c>
      <c r="N4434" s="12">
        <f t="shared" si="8084"/>
        <v>9.3036691794959569E-6</v>
      </c>
      <c r="O4434" s="12">
        <f t="shared" si="8085"/>
        <v>-1.8550582410663388E-5</v>
      </c>
      <c r="P4434" s="12">
        <f t="shared" si="8077"/>
        <v>1.8550582410663388E-5</v>
      </c>
      <c r="Q4434" s="12">
        <f t="shared" si="8078"/>
        <v>-1.8550582410663388E-5</v>
      </c>
      <c r="R4434" s="12">
        <f t="shared" si="8079"/>
        <v>0</v>
      </c>
      <c r="S4434" s="4">
        <f t="shared" si="8086"/>
        <v>0</v>
      </c>
      <c r="T4434" s="15" t="str">
        <f t="shared" si="8087"/>
        <v>OK</v>
      </c>
    </row>
    <row r="4435" spans="1:20" x14ac:dyDescent="0.25">
      <c r="A4435" t="s">
        <v>39</v>
      </c>
      <c r="B4435" t="s">
        <v>37</v>
      </c>
      <c r="C4435" s="4">
        <f t="shared" ref="C4435:G4435" si="8090">C4417</f>
        <v>0</v>
      </c>
      <c r="D4435" s="4">
        <f t="shared" si="8090"/>
        <v>-1</v>
      </c>
      <c r="E4435" s="4">
        <f t="shared" si="8090"/>
        <v>0</v>
      </c>
      <c r="F4435" s="4">
        <f t="shared" si="8090"/>
        <v>-1</v>
      </c>
      <c r="G4435" s="4">
        <f t="shared" si="8090"/>
        <v>1</v>
      </c>
      <c r="H4435" s="12">
        <f>H4428</f>
        <v>3.2131710820923018</v>
      </c>
      <c r="I4435" s="12">
        <f t="shared" ref="I4435:K4435" si="8091">I4428</f>
        <v>0.35779522183937107</v>
      </c>
      <c r="J4435" s="12">
        <f t="shared" si="8091"/>
        <v>2.9341201368607286</v>
      </c>
      <c r="K4435" s="12">
        <f t="shared" si="8091"/>
        <v>-7.7686152989461535E-2</v>
      </c>
      <c r="L4435" s="4">
        <f t="shared" si="8082"/>
        <v>-6.2249773719424928</v>
      </c>
      <c r="M4435" s="11">
        <f t="shared" si="8083"/>
        <v>1.9754584436908829E-3</v>
      </c>
      <c r="N4435" s="12">
        <f t="shared" si="8084"/>
        <v>3.9024360627496054E-6</v>
      </c>
      <c r="O4435" s="12">
        <f t="shared" si="8085"/>
        <v>-7.7894539249569667E-6</v>
      </c>
      <c r="P4435" s="12">
        <f t="shared" si="8077"/>
        <v>0</v>
      </c>
      <c r="Q4435" s="12">
        <f t="shared" si="8078"/>
        <v>-7.7894539249569667E-6</v>
      </c>
      <c r="R4435" s="12">
        <f t="shared" si="8079"/>
        <v>7.7894539249569667E-6</v>
      </c>
      <c r="S4435" s="4">
        <f t="shared" si="8086"/>
        <v>0</v>
      </c>
      <c r="T4435" s="15" t="str">
        <f t="shared" si="8087"/>
        <v>OK</v>
      </c>
    </row>
    <row r="4436" spans="1:20" x14ac:dyDescent="0.25">
      <c r="A4436" t="s">
        <v>40</v>
      </c>
      <c r="B4436" t="s">
        <v>32</v>
      </c>
      <c r="C4436" s="4">
        <f t="shared" ref="C4436:G4436" si="8092">C4418</f>
        <v>1</v>
      </c>
      <c r="D4436" s="4">
        <f t="shared" si="8092"/>
        <v>1</v>
      </c>
      <c r="E4436" s="4">
        <f t="shared" si="8092"/>
        <v>1</v>
      </c>
      <c r="F4436" s="4">
        <f t="shared" si="8092"/>
        <v>0</v>
      </c>
      <c r="G4436" s="4">
        <f t="shared" si="8092"/>
        <v>1</v>
      </c>
      <c r="H4436" s="12">
        <f>H4428</f>
        <v>3.2131710820923018</v>
      </c>
      <c r="I4436" s="12">
        <f t="shared" ref="I4436:K4436" si="8093">I4428</f>
        <v>0.35779522183937107</v>
      </c>
      <c r="J4436" s="12">
        <f t="shared" si="8093"/>
        <v>2.9341201368607286</v>
      </c>
      <c r="K4436" s="12">
        <f t="shared" si="8093"/>
        <v>-7.7686152989461535E-2</v>
      </c>
      <c r="L4436" s="4">
        <f t="shared" si="8082"/>
        <v>3.4932801509422116</v>
      </c>
      <c r="M4436" s="11">
        <f t="shared" si="8083"/>
        <v>0.97049596327184495</v>
      </c>
      <c r="N4436" s="12">
        <f t="shared" si="8084"/>
        <v>8.70488183256322E-4</v>
      </c>
      <c r="O4436" s="12">
        <f t="shared" si="8085"/>
        <v>-1.6896105358522051E-3</v>
      </c>
      <c r="P4436" s="12">
        <f t="shared" si="8077"/>
        <v>-1.6896105358522051E-3</v>
      </c>
      <c r="Q4436" s="12">
        <f t="shared" si="8078"/>
        <v>0</v>
      </c>
      <c r="R4436" s="12">
        <f t="shared" si="8079"/>
        <v>-1.6896105358522051E-3</v>
      </c>
      <c r="S4436" s="4">
        <f t="shared" si="8086"/>
        <v>1</v>
      </c>
      <c r="T4436" s="15" t="str">
        <f t="shared" si="8087"/>
        <v>OK</v>
      </c>
    </row>
    <row r="4437" spans="1:20" x14ac:dyDescent="0.25">
      <c r="A4437" t="s">
        <v>40</v>
      </c>
      <c r="B4437" t="s">
        <v>38</v>
      </c>
      <c r="C4437" s="4">
        <f t="shared" ref="C4437:G4437" si="8094">C4419</f>
        <v>1</v>
      </c>
      <c r="D4437" s="4">
        <f t="shared" si="8094"/>
        <v>1</v>
      </c>
      <c r="E4437" s="4">
        <f t="shared" si="8094"/>
        <v>1</v>
      </c>
      <c r="F4437" s="4">
        <f t="shared" si="8094"/>
        <v>1</v>
      </c>
      <c r="G4437" s="4">
        <f t="shared" si="8094"/>
        <v>0</v>
      </c>
      <c r="H4437" s="12">
        <f>H4428</f>
        <v>3.2131710820923018</v>
      </c>
      <c r="I4437" s="12">
        <f t="shared" ref="I4437:K4437" si="8095">I4428</f>
        <v>0.35779522183937107</v>
      </c>
      <c r="J4437" s="12">
        <f t="shared" si="8095"/>
        <v>2.9341201368607286</v>
      </c>
      <c r="K4437" s="12">
        <f t="shared" si="8095"/>
        <v>-7.7686152989461535E-2</v>
      </c>
      <c r="L4437" s="4">
        <f t="shared" si="8082"/>
        <v>6.5050864407924021</v>
      </c>
      <c r="M4437" s="11">
        <f t="shared" si="8083"/>
        <v>0.99850642265609424</v>
      </c>
      <c r="N4437" s="12">
        <f t="shared" si="8084"/>
        <v>2.2307732822285877E-6</v>
      </c>
      <c r="O4437" s="12">
        <f t="shared" si="8085"/>
        <v>-4.4548828995897215E-6</v>
      </c>
      <c r="P4437" s="12">
        <f t="shared" si="8077"/>
        <v>-4.4548828995897215E-6</v>
      </c>
      <c r="Q4437" s="12">
        <f t="shared" si="8078"/>
        <v>-4.4548828995897215E-6</v>
      </c>
      <c r="R4437" s="12">
        <f t="shared" si="8079"/>
        <v>0</v>
      </c>
      <c r="S4437" s="4">
        <f t="shared" si="8086"/>
        <v>1</v>
      </c>
      <c r="T4437" s="15" t="str">
        <f t="shared" si="8087"/>
        <v>OK</v>
      </c>
    </row>
    <row r="4438" spans="1:20" x14ac:dyDescent="0.25">
      <c r="A4438" t="s">
        <v>39</v>
      </c>
      <c r="B4438" t="s">
        <v>31</v>
      </c>
      <c r="C4438" s="4">
        <f t="shared" ref="C4438:G4438" si="8096">C4420</f>
        <v>0</v>
      </c>
      <c r="D4438" s="4">
        <f t="shared" si="8096"/>
        <v>0</v>
      </c>
      <c r="E4438" s="4">
        <f t="shared" si="8096"/>
        <v>0</v>
      </c>
      <c r="F4438" s="4">
        <f t="shared" si="8096"/>
        <v>-1</v>
      </c>
      <c r="G4438" s="4">
        <f t="shared" si="8096"/>
        <v>0</v>
      </c>
      <c r="H4438" s="12">
        <f>H4428</f>
        <v>3.2131710820923018</v>
      </c>
      <c r="I4438" s="12">
        <f t="shared" ref="I4438:K4438" si="8097">I4428</f>
        <v>0.35779522183937107</v>
      </c>
      <c r="J4438" s="12">
        <f t="shared" si="8097"/>
        <v>2.9341201368607286</v>
      </c>
      <c r="K4438" s="12">
        <f t="shared" si="8097"/>
        <v>-7.7686152989461535E-2</v>
      </c>
      <c r="L4438" s="4">
        <f t="shared" si="8082"/>
        <v>-2.9341201368607286</v>
      </c>
      <c r="M4438" s="11">
        <f t="shared" si="8083"/>
        <v>5.0492427215572573E-2</v>
      </c>
      <c r="N4438" s="12">
        <f t="shared" si="8084"/>
        <v>2.5494852061198939E-3</v>
      </c>
      <c r="O4438" s="12">
        <f t="shared" si="8085"/>
        <v>0</v>
      </c>
      <c r="P4438" s="12">
        <f t="shared" si="8077"/>
        <v>0</v>
      </c>
      <c r="Q4438" s="12">
        <f t="shared" si="8078"/>
        <v>-4.8415110198254119E-3</v>
      </c>
      <c r="R4438" s="12">
        <f t="shared" si="8079"/>
        <v>0</v>
      </c>
      <c r="S4438" s="4">
        <f t="shared" si="8086"/>
        <v>0</v>
      </c>
      <c r="T4438" s="15" t="str">
        <f t="shared" si="8087"/>
        <v>OK</v>
      </c>
    </row>
    <row r="4439" spans="1:20" x14ac:dyDescent="0.25">
      <c r="A4439" t="s">
        <v>40</v>
      </c>
      <c r="B4439" t="s">
        <v>30</v>
      </c>
      <c r="C4439" s="4">
        <f t="shared" ref="C4439:G4439" si="8098">C4421</f>
        <v>1</v>
      </c>
      <c r="D4439" s="4">
        <f t="shared" si="8098"/>
        <v>1</v>
      </c>
      <c r="E4439" s="4">
        <f t="shared" si="8098"/>
        <v>0</v>
      </c>
      <c r="F4439" s="4">
        <f t="shared" si="8098"/>
        <v>1</v>
      </c>
      <c r="G4439" s="4">
        <f t="shared" si="8098"/>
        <v>1</v>
      </c>
      <c r="H4439" s="12">
        <f>H4428</f>
        <v>3.2131710820923018</v>
      </c>
      <c r="I4439" s="12">
        <f t="shared" ref="I4439:K4439" si="8099">I4428</f>
        <v>0.35779522183937107</v>
      </c>
      <c r="J4439" s="12">
        <f t="shared" si="8099"/>
        <v>2.9341201368607286</v>
      </c>
      <c r="K4439" s="12">
        <f t="shared" si="8099"/>
        <v>-7.7686152989461535E-2</v>
      </c>
      <c r="L4439" s="4">
        <f t="shared" si="8082"/>
        <v>6.069605065963569</v>
      </c>
      <c r="M4439" s="11">
        <f t="shared" si="8083"/>
        <v>0.99769324725923647</v>
      </c>
      <c r="N4439" s="12">
        <f t="shared" si="8084"/>
        <v>5.3211082070200531E-6</v>
      </c>
      <c r="O4439" s="12">
        <f t="shared" si="8085"/>
        <v>-1.0617667452159221E-5</v>
      </c>
      <c r="P4439" s="12">
        <f t="shared" si="8077"/>
        <v>0</v>
      </c>
      <c r="Q4439" s="12">
        <f t="shared" si="8078"/>
        <v>-1.0617667452159221E-5</v>
      </c>
      <c r="R4439" s="12">
        <f t="shared" si="8079"/>
        <v>-1.0617667452159221E-5</v>
      </c>
      <c r="S4439" s="4">
        <f t="shared" si="8086"/>
        <v>1</v>
      </c>
      <c r="T4439" s="15" t="str">
        <f t="shared" si="8087"/>
        <v>OK</v>
      </c>
    </row>
    <row r="4440" spans="1:20" x14ac:dyDescent="0.25">
      <c r="A4440" t="s">
        <v>39</v>
      </c>
      <c r="B4440" t="s">
        <v>36</v>
      </c>
      <c r="C4440" s="4">
        <f t="shared" ref="C4440:G4440" si="8100">C4422</f>
        <v>0</v>
      </c>
      <c r="D4440" s="4">
        <f t="shared" si="8100"/>
        <v>-1</v>
      </c>
      <c r="E4440" s="4">
        <f t="shared" si="8100"/>
        <v>0</v>
      </c>
      <c r="F4440" s="4">
        <f t="shared" si="8100"/>
        <v>-1</v>
      </c>
      <c r="G4440" s="4">
        <f t="shared" si="8100"/>
        <v>0</v>
      </c>
      <c r="H4440" s="12">
        <f>H4428</f>
        <v>3.2131710820923018</v>
      </c>
      <c r="I4440" s="12">
        <f t="shared" ref="I4440:K4440" si="8101">I4428</f>
        <v>0.35779522183937107</v>
      </c>
      <c r="J4440" s="12">
        <f t="shared" si="8101"/>
        <v>2.9341201368607286</v>
      </c>
      <c r="K4440" s="12">
        <f t="shared" si="8101"/>
        <v>-7.7686152989461535E-2</v>
      </c>
      <c r="L4440" s="4">
        <f t="shared" si="8082"/>
        <v>-6.1472912189530309</v>
      </c>
      <c r="M4440" s="11">
        <f t="shared" si="8083"/>
        <v>2.1347020379607539E-3</v>
      </c>
      <c r="N4440" s="12">
        <f t="shared" si="8084"/>
        <v>4.5569527908737964E-6</v>
      </c>
      <c r="O4440" s="12">
        <f t="shared" si="8085"/>
        <v>-9.0944501089284546E-6</v>
      </c>
      <c r="P4440" s="12">
        <f t="shared" si="8077"/>
        <v>0</v>
      </c>
      <c r="Q4440" s="12">
        <f t="shared" si="8078"/>
        <v>-9.0944501089284546E-6</v>
      </c>
      <c r="R4440" s="12">
        <f t="shared" si="8079"/>
        <v>0</v>
      </c>
      <c r="S4440" s="4">
        <f t="shared" si="8086"/>
        <v>0</v>
      </c>
      <c r="T4440" s="15" t="str">
        <f t="shared" si="8087"/>
        <v>OK</v>
      </c>
    </row>
    <row r="4441" spans="1:20" x14ac:dyDescent="0.25">
      <c r="A4441" t="s">
        <v>40</v>
      </c>
      <c r="B4441" t="s">
        <v>33</v>
      </c>
      <c r="C4441" s="4">
        <f t="shared" ref="C4441:G4441" si="8102">C4423</f>
        <v>1</v>
      </c>
      <c r="D4441" s="4">
        <f t="shared" si="8102"/>
        <v>1</v>
      </c>
      <c r="E4441" s="4">
        <f t="shared" si="8102"/>
        <v>1</v>
      </c>
      <c r="F4441" s="4">
        <f t="shared" si="8102"/>
        <v>1</v>
      </c>
      <c r="G4441" s="4">
        <f t="shared" si="8102"/>
        <v>0</v>
      </c>
      <c r="H4441" s="12">
        <f>H4428</f>
        <v>3.2131710820923018</v>
      </c>
      <c r="I4441" s="12">
        <f t="shared" ref="I4441:K4441" si="8103">I4428</f>
        <v>0.35779522183937107</v>
      </c>
      <c r="J4441" s="12">
        <f t="shared" si="8103"/>
        <v>2.9341201368607286</v>
      </c>
      <c r="K4441" s="12">
        <f t="shared" si="8103"/>
        <v>-7.7686152989461535E-2</v>
      </c>
      <c r="L4441" s="4">
        <f t="shared" si="8082"/>
        <v>6.5050864407924021</v>
      </c>
      <c r="M4441" s="11">
        <f t="shared" si="8083"/>
        <v>0.99850642265609424</v>
      </c>
      <c r="N4441" s="12">
        <f t="shared" si="8084"/>
        <v>2.2307732822285877E-6</v>
      </c>
      <c r="O4441" s="12">
        <f t="shared" si="8085"/>
        <v>-4.4548828995897215E-6</v>
      </c>
      <c r="P4441" s="12">
        <f t="shared" si="8077"/>
        <v>-4.4548828995897215E-6</v>
      </c>
      <c r="Q4441" s="12">
        <f t="shared" si="8078"/>
        <v>-4.4548828995897215E-6</v>
      </c>
      <c r="R4441" s="12">
        <f t="shared" si="8079"/>
        <v>0</v>
      </c>
      <c r="S4441" s="4">
        <f t="shared" si="8086"/>
        <v>1</v>
      </c>
      <c r="T4441" s="15" t="str">
        <f t="shared" si="8087"/>
        <v>OK</v>
      </c>
    </row>
    <row r="4442" spans="1:20" x14ac:dyDescent="0.25">
      <c r="M4442" s="5" t="s">
        <v>47</v>
      </c>
      <c r="N4442" s="11">
        <f>AVERAGE(N4432:N4441)</f>
        <v>7.4946988700250584E-4</v>
      </c>
      <c r="O4442"/>
    </row>
    <row r="4443" spans="1:20" x14ac:dyDescent="0.25">
      <c r="H4443" t="s">
        <v>41</v>
      </c>
      <c r="I4443">
        <f>I4425</f>
        <v>3</v>
      </c>
      <c r="M4443"/>
      <c r="N4443" s="5" t="s">
        <v>46</v>
      </c>
      <c r="O4443" s="11">
        <f>AVERAGE(O4432:O4441)</f>
        <v>-6.595562180783793E-4</v>
      </c>
      <c r="P4443" s="11">
        <f t="shared" ref="P4443:R4443" si="8104">AVERAGE(P4432:P4441)</f>
        <v>3.0121363525891096E-5</v>
      </c>
      <c r="Q4443" s="11">
        <f t="shared" si="8104"/>
        <v>-7.7662793102573698E-4</v>
      </c>
      <c r="R4443" s="11">
        <f t="shared" si="8104"/>
        <v>2.8874460512022455E-5</v>
      </c>
    </row>
    <row r="4444" spans="1:20" x14ac:dyDescent="0.25">
      <c r="M4444"/>
      <c r="N4444"/>
      <c r="O4444"/>
    </row>
    <row r="4445" spans="1:20" x14ac:dyDescent="0.25">
      <c r="M4445"/>
      <c r="N4445"/>
      <c r="O4445"/>
    </row>
    <row r="4446" spans="1:20" x14ac:dyDescent="0.25">
      <c r="H4446" s="13">
        <f>H4428-O4443*$I4443</f>
        <v>3.2151497507465372</v>
      </c>
      <c r="I4446" s="13">
        <f t="shared" ref="I4446" si="8105">I4428-P4443*$I4443</f>
        <v>0.3577048577487934</v>
      </c>
      <c r="J4446" s="13">
        <f t="shared" ref="J4446" si="8106">J4428-Q4443*$I4443</f>
        <v>2.936450020653806</v>
      </c>
      <c r="K4446" s="13">
        <f t="shared" ref="K4446" si="8107">K4428-R4443*$I4443</f>
        <v>-7.7772776370997596E-2</v>
      </c>
      <c r="M4446"/>
      <c r="N4446"/>
      <c r="O4446"/>
    </row>
    <row r="4447" spans="1:20" x14ac:dyDescent="0.25">
      <c r="H4447" s="36" t="s">
        <v>18</v>
      </c>
      <c r="I4447" s="36"/>
      <c r="J4447" s="36"/>
      <c r="K4447" s="36"/>
      <c r="M4447"/>
      <c r="N4447"/>
      <c r="O4447" s="37" t="s">
        <v>23</v>
      </c>
      <c r="P4447" s="37"/>
      <c r="Q4447" s="37"/>
      <c r="R4447" s="37"/>
    </row>
    <row r="4448" spans="1:20" x14ac:dyDescent="0.25">
      <c r="A4448" s="14" t="s">
        <v>45</v>
      </c>
      <c r="B4448" s="14">
        <f>B4430+1</f>
        <v>247</v>
      </c>
      <c r="H4448" s="8" t="s">
        <v>19</v>
      </c>
      <c r="I4448" s="8" t="s">
        <v>20</v>
      </c>
      <c r="J4448" s="8" t="s">
        <v>22</v>
      </c>
      <c r="K4448" s="8" t="s">
        <v>21</v>
      </c>
      <c r="M4448"/>
      <c r="N4448"/>
      <c r="O4448" s="8" t="s">
        <v>24</v>
      </c>
      <c r="P4448" s="8" t="s">
        <v>25</v>
      </c>
      <c r="Q4448" s="8" t="s">
        <v>26</v>
      </c>
      <c r="R4448" s="8" t="s">
        <v>27</v>
      </c>
    </row>
    <row r="4449" spans="1:20" ht="30" x14ac:dyDescent="0.25">
      <c r="A4449" s="6" t="s">
        <v>44</v>
      </c>
      <c r="B4449" s="6" t="s">
        <v>13</v>
      </c>
      <c r="C4449" s="7" t="s">
        <v>7</v>
      </c>
      <c r="D4449" s="6" t="s">
        <v>14</v>
      </c>
      <c r="E4449" s="6" t="s">
        <v>1</v>
      </c>
      <c r="F4449" s="6" t="s">
        <v>2</v>
      </c>
      <c r="G4449" s="6" t="s">
        <v>15</v>
      </c>
      <c r="H4449" s="9" t="s">
        <v>14</v>
      </c>
      <c r="I4449" s="9" t="s">
        <v>1</v>
      </c>
      <c r="J4449" s="9" t="s">
        <v>2</v>
      </c>
      <c r="K4449" s="9" t="s">
        <v>15</v>
      </c>
      <c r="L4449" s="6" t="s">
        <v>16</v>
      </c>
      <c r="M4449" s="6" t="s">
        <v>17</v>
      </c>
      <c r="N4449" s="6" t="s">
        <v>28</v>
      </c>
      <c r="O4449" s="9" t="s">
        <v>14</v>
      </c>
      <c r="P4449" s="9" t="s">
        <v>1</v>
      </c>
      <c r="Q4449" s="9" t="s">
        <v>2</v>
      </c>
      <c r="R4449" s="9" t="s">
        <v>15</v>
      </c>
      <c r="S4449" s="7" t="s">
        <v>42</v>
      </c>
      <c r="T4449" s="9" t="s">
        <v>43</v>
      </c>
    </row>
    <row r="4450" spans="1:20" x14ac:dyDescent="0.25">
      <c r="A4450" t="s">
        <v>39</v>
      </c>
      <c r="B4450" t="s">
        <v>29</v>
      </c>
      <c r="C4450" s="4">
        <f>C4432</f>
        <v>0</v>
      </c>
      <c r="D4450" s="4">
        <f t="shared" ref="D4450:G4450" si="8108">D4432</f>
        <v>-1</v>
      </c>
      <c r="E4450" s="4">
        <f t="shared" si="8108"/>
        <v>1</v>
      </c>
      <c r="F4450" s="4">
        <f t="shared" si="8108"/>
        <v>0</v>
      </c>
      <c r="G4450" s="4">
        <f t="shared" si="8108"/>
        <v>1</v>
      </c>
      <c r="H4450" s="12">
        <f>H4446</f>
        <v>3.2151497507465372</v>
      </c>
      <c r="I4450" s="12">
        <f t="shared" ref="I4450:K4450" si="8109">I4446</f>
        <v>0.3577048577487934</v>
      </c>
      <c r="J4450" s="12">
        <f t="shared" si="8109"/>
        <v>2.936450020653806</v>
      </c>
      <c r="K4450" s="12">
        <f t="shared" si="8109"/>
        <v>-7.7772776370997596E-2</v>
      </c>
      <c r="L4450" s="4">
        <f>SUMPRODUCT(D4450:G4450,H4450:K4450)</f>
        <v>-2.9352176693687415</v>
      </c>
      <c r="M4450" s="11">
        <f>1/(1+EXP(-L4450))</f>
        <v>5.0439834230172668E-2</v>
      </c>
      <c r="N4450" s="12">
        <f>(M4450-C4450)^2</f>
        <v>2.5441768771672984E-3</v>
      </c>
      <c r="O4450" s="12">
        <f>2*D4450*$M4450*(1-$M4450)*($M4450-$C4450)</f>
        <v>-4.8316980344614829E-3</v>
      </c>
      <c r="P4450" s="12">
        <f t="shared" ref="P4450:P4459" si="8110">2*E4450*$M4450*(1-$M4450)*($M4450-$C4450)</f>
        <v>4.8316980344614829E-3</v>
      </c>
      <c r="Q4450" s="12">
        <f t="shared" ref="Q4450:Q4459" si="8111">2*F4450*$M4450*(1-$M4450)*($M4450-$C4450)</f>
        <v>0</v>
      </c>
      <c r="R4450" s="12">
        <f t="shared" ref="R4450:R4459" si="8112">2*G4450*$M4450*(1-$M4450)*($M4450-$C4450)</f>
        <v>4.8316980344614829E-3</v>
      </c>
      <c r="S4450" s="4">
        <f>IF(M4450&gt;0.5,1,0)</f>
        <v>0</v>
      </c>
      <c r="T4450" s="15" t="str">
        <f>IF(S4450=C4450,"OK","FAUX")</f>
        <v>OK</v>
      </c>
    </row>
    <row r="4451" spans="1:20" x14ac:dyDescent="0.25">
      <c r="A4451" t="s">
        <v>40</v>
      </c>
      <c r="B4451" t="s">
        <v>34</v>
      </c>
      <c r="C4451" s="4">
        <f t="shared" ref="C4451:G4451" si="8113">C4433</f>
        <v>1</v>
      </c>
      <c r="D4451" s="4">
        <f t="shared" si="8113"/>
        <v>0</v>
      </c>
      <c r="E4451" s="4">
        <f t="shared" si="8113"/>
        <v>1</v>
      </c>
      <c r="F4451" s="4">
        <f t="shared" si="8113"/>
        <v>1</v>
      </c>
      <c r="G4451" s="4">
        <f t="shared" si="8113"/>
        <v>1</v>
      </c>
      <c r="H4451" s="12">
        <f>H4446</f>
        <v>3.2151497507465372</v>
      </c>
      <c r="I4451" s="12">
        <f t="shared" ref="I4451:K4451" si="8114">I4446</f>
        <v>0.3577048577487934</v>
      </c>
      <c r="J4451" s="12">
        <f t="shared" si="8114"/>
        <v>2.936450020653806</v>
      </c>
      <c r="K4451" s="12">
        <f t="shared" si="8114"/>
        <v>-7.7772776370997596E-2</v>
      </c>
      <c r="L4451" s="4">
        <f t="shared" ref="L4451:L4459" si="8115">SUMPRODUCT(D4451:G4451,H4451:K4451)</f>
        <v>3.2163821020316017</v>
      </c>
      <c r="M4451" s="11">
        <f t="shared" ref="M4451:M4459" si="8116">1/(1+EXP(-L4451))</f>
        <v>0.96144613184185168</v>
      </c>
      <c r="N4451" s="12">
        <f t="shared" ref="N4451:N4459" si="8117">(M4451-C4451)^2</f>
        <v>1.4864007499558829E-3</v>
      </c>
      <c r="O4451" s="12">
        <f t="shared" ref="O4451:O4459" si="8118">2*D4451*$M4451*(1-$M4451)*($M4451-$C4451)</f>
        <v>0</v>
      </c>
      <c r="P4451" s="12">
        <f t="shared" si="8110"/>
        <v>-2.8581885028238219E-3</v>
      </c>
      <c r="Q4451" s="12">
        <f t="shared" si="8111"/>
        <v>-2.8581885028238219E-3</v>
      </c>
      <c r="R4451" s="12">
        <f t="shared" si="8112"/>
        <v>-2.8581885028238219E-3</v>
      </c>
      <c r="S4451" s="4">
        <f t="shared" ref="S4451:S4459" si="8119">IF(M4451&gt;0.5,1,0)</f>
        <v>1</v>
      </c>
      <c r="T4451" s="15" t="str">
        <f t="shared" ref="T4451:T4459" si="8120">IF(S4451=C4451,"OK","FAUX")</f>
        <v>OK</v>
      </c>
    </row>
    <row r="4452" spans="1:20" x14ac:dyDescent="0.25">
      <c r="A4452" t="s">
        <v>39</v>
      </c>
      <c r="B4452" t="s">
        <v>35</v>
      </c>
      <c r="C4452" s="4">
        <f t="shared" ref="C4452:G4452" si="8121">C4434</f>
        <v>0</v>
      </c>
      <c r="D4452" s="4">
        <f t="shared" si="8121"/>
        <v>-1</v>
      </c>
      <c r="E4452" s="4">
        <f t="shared" si="8121"/>
        <v>1</v>
      </c>
      <c r="F4452" s="4">
        <f t="shared" si="8121"/>
        <v>-1</v>
      </c>
      <c r="G4452" s="4">
        <f t="shared" si="8121"/>
        <v>0</v>
      </c>
      <c r="H4452" s="12">
        <f>H4446</f>
        <v>3.2151497507465372</v>
      </c>
      <c r="I4452" s="12">
        <f t="shared" ref="I4452:K4452" si="8122">I4446</f>
        <v>0.3577048577487934</v>
      </c>
      <c r="J4452" s="12">
        <f t="shared" si="8122"/>
        <v>2.936450020653806</v>
      </c>
      <c r="K4452" s="12">
        <f t="shared" si="8122"/>
        <v>-7.7772776370997596E-2</v>
      </c>
      <c r="L4452" s="4">
        <f t="shared" si="8115"/>
        <v>-5.7938949136515498</v>
      </c>
      <c r="M4452" s="11">
        <f t="shared" si="8116"/>
        <v>3.0368442497746037E-3</v>
      </c>
      <c r="N4452" s="12">
        <f t="shared" si="8117"/>
        <v>9.2224229973890747E-6</v>
      </c>
      <c r="O4452" s="12">
        <f t="shared" si="8118"/>
        <v>-1.8388831870280933E-5</v>
      </c>
      <c r="P4452" s="12">
        <f t="shared" si="8110"/>
        <v>1.8388831870280933E-5</v>
      </c>
      <c r="Q4452" s="12">
        <f t="shared" si="8111"/>
        <v>-1.8388831870280933E-5</v>
      </c>
      <c r="R4452" s="12">
        <f t="shared" si="8112"/>
        <v>0</v>
      </c>
      <c r="S4452" s="4">
        <f t="shared" si="8119"/>
        <v>0</v>
      </c>
      <c r="T4452" s="15" t="str">
        <f t="shared" si="8120"/>
        <v>OK</v>
      </c>
    </row>
    <row r="4453" spans="1:20" x14ac:dyDescent="0.25">
      <c r="A4453" t="s">
        <v>39</v>
      </c>
      <c r="B4453" t="s">
        <v>37</v>
      </c>
      <c r="C4453" s="4">
        <f t="shared" ref="C4453:G4453" si="8123">C4435</f>
        <v>0</v>
      </c>
      <c r="D4453" s="4">
        <f t="shared" si="8123"/>
        <v>-1</v>
      </c>
      <c r="E4453" s="4">
        <f t="shared" si="8123"/>
        <v>0</v>
      </c>
      <c r="F4453" s="4">
        <f t="shared" si="8123"/>
        <v>-1</v>
      </c>
      <c r="G4453" s="4">
        <f t="shared" si="8123"/>
        <v>1</v>
      </c>
      <c r="H4453" s="12">
        <f>H4446</f>
        <v>3.2151497507465372</v>
      </c>
      <c r="I4453" s="12">
        <f t="shared" ref="I4453:K4453" si="8124">I4446</f>
        <v>0.3577048577487934</v>
      </c>
      <c r="J4453" s="12">
        <f t="shared" si="8124"/>
        <v>2.936450020653806</v>
      </c>
      <c r="K4453" s="12">
        <f t="shared" si="8124"/>
        <v>-7.7772776370997596E-2</v>
      </c>
      <c r="L4453" s="4">
        <f t="shared" si="8115"/>
        <v>-6.2293725477713409</v>
      </c>
      <c r="M4453" s="11">
        <f t="shared" si="8116"/>
        <v>1.9668120484413643E-3</v>
      </c>
      <c r="N4453" s="12">
        <f t="shared" si="8117"/>
        <v>3.8683496338941151E-6</v>
      </c>
      <c r="O4453" s="12">
        <f t="shared" si="8118"/>
        <v>-7.7214826344531779E-6</v>
      </c>
      <c r="P4453" s="12">
        <f t="shared" si="8110"/>
        <v>0</v>
      </c>
      <c r="Q4453" s="12">
        <f t="shared" si="8111"/>
        <v>-7.7214826344531779E-6</v>
      </c>
      <c r="R4453" s="12">
        <f t="shared" si="8112"/>
        <v>7.7214826344531779E-6</v>
      </c>
      <c r="S4453" s="4">
        <f t="shared" si="8119"/>
        <v>0</v>
      </c>
      <c r="T4453" s="15" t="str">
        <f t="shared" si="8120"/>
        <v>OK</v>
      </c>
    </row>
    <row r="4454" spans="1:20" x14ac:dyDescent="0.25">
      <c r="A4454" t="s">
        <v>40</v>
      </c>
      <c r="B4454" t="s">
        <v>32</v>
      </c>
      <c r="C4454" s="4">
        <f t="shared" ref="C4454:G4454" si="8125">C4436</f>
        <v>1</v>
      </c>
      <c r="D4454" s="4">
        <f t="shared" si="8125"/>
        <v>1</v>
      </c>
      <c r="E4454" s="4">
        <f t="shared" si="8125"/>
        <v>1</v>
      </c>
      <c r="F4454" s="4">
        <f t="shared" si="8125"/>
        <v>0</v>
      </c>
      <c r="G4454" s="4">
        <f t="shared" si="8125"/>
        <v>1</v>
      </c>
      <c r="H4454" s="12">
        <f>H4446</f>
        <v>3.2151497507465372</v>
      </c>
      <c r="I4454" s="12">
        <f t="shared" ref="I4454:K4454" si="8126">I4446</f>
        <v>0.3577048577487934</v>
      </c>
      <c r="J4454" s="12">
        <f t="shared" si="8126"/>
        <v>2.936450020653806</v>
      </c>
      <c r="K4454" s="12">
        <f t="shared" si="8126"/>
        <v>-7.7772776370997596E-2</v>
      </c>
      <c r="L4454" s="4">
        <f t="shared" si="8115"/>
        <v>3.4950818321243329</v>
      </c>
      <c r="M4454" s="11">
        <f t="shared" si="8116"/>
        <v>0.97054750808978929</v>
      </c>
      <c r="N4454" s="12">
        <f t="shared" si="8117"/>
        <v>8.6744927972102733E-4</v>
      </c>
      <c r="O4454" s="12">
        <f t="shared" si="8118"/>
        <v>-1.6838014736550513E-3</v>
      </c>
      <c r="P4454" s="12">
        <f t="shared" si="8110"/>
        <v>-1.6838014736550513E-3</v>
      </c>
      <c r="Q4454" s="12">
        <f t="shared" si="8111"/>
        <v>0</v>
      </c>
      <c r="R4454" s="12">
        <f t="shared" si="8112"/>
        <v>-1.6838014736550513E-3</v>
      </c>
      <c r="S4454" s="4">
        <f t="shared" si="8119"/>
        <v>1</v>
      </c>
      <c r="T4454" s="15" t="str">
        <f t="shared" si="8120"/>
        <v>OK</v>
      </c>
    </row>
    <row r="4455" spans="1:20" x14ac:dyDescent="0.25">
      <c r="A4455" t="s">
        <v>40</v>
      </c>
      <c r="B4455" t="s">
        <v>38</v>
      </c>
      <c r="C4455" s="4">
        <f t="shared" ref="C4455:G4455" si="8127">C4437</f>
        <v>1</v>
      </c>
      <c r="D4455" s="4">
        <f t="shared" si="8127"/>
        <v>1</v>
      </c>
      <c r="E4455" s="4">
        <f t="shared" si="8127"/>
        <v>1</v>
      </c>
      <c r="F4455" s="4">
        <f t="shared" si="8127"/>
        <v>1</v>
      </c>
      <c r="G4455" s="4">
        <f t="shared" si="8127"/>
        <v>0</v>
      </c>
      <c r="H4455" s="12">
        <f>H4446</f>
        <v>3.2151497507465372</v>
      </c>
      <c r="I4455" s="12">
        <f t="shared" ref="I4455:K4455" si="8128">I4446</f>
        <v>0.3577048577487934</v>
      </c>
      <c r="J4455" s="12">
        <f t="shared" si="8128"/>
        <v>2.936450020653806</v>
      </c>
      <c r="K4455" s="12">
        <f t="shared" si="8128"/>
        <v>-7.7772776370997596E-2</v>
      </c>
      <c r="L4455" s="4">
        <f t="shared" si="8115"/>
        <v>6.5093046291491365</v>
      </c>
      <c r="M4455" s="11">
        <f t="shared" si="8116"/>
        <v>0.9985127002270876</v>
      </c>
      <c r="N4455" s="12">
        <f t="shared" si="8117"/>
        <v>2.2120606145052713E-6</v>
      </c>
      <c r="O4455" s="12">
        <f t="shared" si="8118"/>
        <v>-4.4175412345112987E-6</v>
      </c>
      <c r="P4455" s="12">
        <f t="shared" si="8110"/>
        <v>-4.4175412345112987E-6</v>
      </c>
      <c r="Q4455" s="12">
        <f t="shared" si="8111"/>
        <v>-4.4175412345112987E-6</v>
      </c>
      <c r="R4455" s="12">
        <f t="shared" si="8112"/>
        <v>0</v>
      </c>
      <c r="S4455" s="4">
        <f t="shared" si="8119"/>
        <v>1</v>
      </c>
      <c r="T4455" s="15" t="str">
        <f t="shared" si="8120"/>
        <v>OK</v>
      </c>
    </row>
    <row r="4456" spans="1:20" x14ac:dyDescent="0.25">
      <c r="A4456" t="s">
        <v>39</v>
      </c>
      <c r="B4456" t="s">
        <v>31</v>
      </c>
      <c r="C4456" s="4">
        <f t="shared" ref="C4456:G4456" si="8129">C4438</f>
        <v>0</v>
      </c>
      <c r="D4456" s="4">
        <f t="shared" si="8129"/>
        <v>0</v>
      </c>
      <c r="E4456" s="4">
        <f t="shared" si="8129"/>
        <v>0</v>
      </c>
      <c r="F4456" s="4">
        <f t="shared" si="8129"/>
        <v>-1</v>
      </c>
      <c r="G4456" s="4">
        <f t="shared" si="8129"/>
        <v>0</v>
      </c>
      <c r="H4456" s="12">
        <f>H4446</f>
        <v>3.2151497507465372</v>
      </c>
      <c r="I4456" s="12">
        <f t="shared" ref="I4456:K4456" si="8130">I4446</f>
        <v>0.3577048577487934</v>
      </c>
      <c r="J4456" s="12">
        <f t="shared" si="8130"/>
        <v>2.936450020653806</v>
      </c>
      <c r="K4456" s="12">
        <f t="shared" si="8130"/>
        <v>-7.7772776370997596E-2</v>
      </c>
      <c r="L4456" s="4">
        <f t="shared" si="8115"/>
        <v>-2.936450020653806</v>
      </c>
      <c r="M4456" s="11">
        <f t="shared" si="8116"/>
        <v>5.0380842645035367E-2</v>
      </c>
      <c r="N4456" s="12">
        <f t="shared" si="8117"/>
        <v>2.5382293056238144E-3</v>
      </c>
      <c r="O4456" s="12">
        <f t="shared" si="8118"/>
        <v>0</v>
      </c>
      <c r="P4456" s="12">
        <f t="shared" si="8110"/>
        <v>0</v>
      </c>
      <c r="Q4456" s="12">
        <f t="shared" si="8111"/>
        <v>-4.8207023487603267E-3</v>
      </c>
      <c r="R4456" s="12">
        <f t="shared" si="8112"/>
        <v>0</v>
      </c>
      <c r="S4456" s="4">
        <f t="shared" si="8119"/>
        <v>0</v>
      </c>
      <c r="T4456" s="15" t="str">
        <f t="shared" si="8120"/>
        <v>OK</v>
      </c>
    </row>
    <row r="4457" spans="1:20" x14ac:dyDescent="0.25">
      <c r="A4457" t="s">
        <v>40</v>
      </c>
      <c r="B4457" t="s">
        <v>30</v>
      </c>
      <c r="C4457" s="4">
        <f t="shared" ref="C4457:G4457" si="8131">C4439</f>
        <v>1</v>
      </c>
      <c r="D4457" s="4">
        <f t="shared" si="8131"/>
        <v>1</v>
      </c>
      <c r="E4457" s="4">
        <f t="shared" si="8131"/>
        <v>0</v>
      </c>
      <c r="F4457" s="4">
        <f t="shared" si="8131"/>
        <v>1</v>
      </c>
      <c r="G4457" s="4">
        <f t="shared" si="8131"/>
        <v>1</v>
      </c>
      <c r="H4457" s="12">
        <f>H4446</f>
        <v>3.2151497507465372</v>
      </c>
      <c r="I4457" s="12">
        <f t="shared" ref="I4457:K4457" si="8132">I4446</f>
        <v>0.3577048577487934</v>
      </c>
      <c r="J4457" s="12">
        <f t="shared" si="8132"/>
        <v>2.936450020653806</v>
      </c>
      <c r="K4457" s="12">
        <f t="shared" si="8132"/>
        <v>-7.7772776370997596E-2</v>
      </c>
      <c r="L4457" s="4">
        <f t="shared" si="8115"/>
        <v>6.0738269950293464</v>
      </c>
      <c r="M4457" s="11">
        <f t="shared" si="8116"/>
        <v>0.99770294335225784</v>
      </c>
      <c r="N4457" s="12">
        <f t="shared" si="8117"/>
        <v>5.2764692429364367E-6</v>
      </c>
      <c r="O4457" s="12">
        <f t="shared" si="8118"/>
        <v>-1.0528697788370686E-5</v>
      </c>
      <c r="P4457" s="12">
        <f t="shared" si="8110"/>
        <v>0</v>
      </c>
      <c r="Q4457" s="12">
        <f t="shared" si="8111"/>
        <v>-1.0528697788370686E-5</v>
      </c>
      <c r="R4457" s="12">
        <f t="shared" si="8112"/>
        <v>-1.0528697788370686E-5</v>
      </c>
      <c r="S4457" s="4">
        <f t="shared" si="8119"/>
        <v>1</v>
      </c>
      <c r="T4457" s="15" t="str">
        <f t="shared" si="8120"/>
        <v>OK</v>
      </c>
    </row>
    <row r="4458" spans="1:20" x14ac:dyDescent="0.25">
      <c r="A4458" t="s">
        <v>39</v>
      </c>
      <c r="B4458" t="s">
        <v>36</v>
      </c>
      <c r="C4458" s="4">
        <f t="shared" ref="C4458:G4458" si="8133">C4440</f>
        <v>0</v>
      </c>
      <c r="D4458" s="4">
        <f t="shared" si="8133"/>
        <v>-1</v>
      </c>
      <c r="E4458" s="4">
        <f t="shared" si="8133"/>
        <v>0</v>
      </c>
      <c r="F4458" s="4">
        <f t="shared" si="8133"/>
        <v>-1</v>
      </c>
      <c r="G4458" s="4">
        <f t="shared" si="8133"/>
        <v>0</v>
      </c>
      <c r="H4458" s="12">
        <f>H4446</f>
        <v>3.2151497507465372</v>
      </c>
      <c r="I4458" s="12">
        <f t="shared" ref="I4458:K4458" si="8134">I4446</f>
        <v>0.3577048577487934</v>
      </c>
      <c r="J4458" s="12">
        <f t="shared" si="8134"/>
        <v>2.936450020653806</v>
      </c>
      <c r="K4458" s="12">
        <f t="shared" si="8134"/>
        <v>-7.7772776370997596E-2</v>
      </c>
      <c r="L4458" s="4">
        <f t="shared" si="8115"/>
        <v>-6.1515997714003436</v>
      </c>
      <c r="M4458" s="11">
        <f t="shared" si="8116"/>
        <v>2.1255438553312599E-3</v>
      </c>
      <c r="N4458" s="12">
        <f t="shared" si="8117"/>
        <v>4.5179366809364759E-6</v>
      </c>
      <c r="O4458" s="12">
        <f t="shared" si="8118"/>
        <v>-9.016667216771072E-6</v>
      </c>
      <c r="P4458" s="12">
        <f t="shared" si="8110"/>
        <v>0</v>
      </c>
      <c r="Q4458" s="12">
        <f t="shared" si="8111"/>
        <v>-9.016667216771072E-6</v>
      </c>
      <c r="R4458" s="12">
        <f t="shared" si="8112"/>
        <v>0</v>
      </c>
      <c r="S4458" s="4">
        <f t="shared" si="8119"/>
        <v>0</v>
      </c>
      <c r="T4458" s="15" t="str">
        <f t="shared" si="8120"/>
        <v>OK</v>
      </c>
    </row>
    <row r="4459" spans="1:20" x14ac:dyDescent="0.25">
      <c r="A4459" t="s">
        <v>40</v>
      </c>
      <c r="B4459" t="s">
        <v>33</v>
      </c>
      <c r="C4459" s="4">
        <f t="shared" ref="C4459:G4459" si="8135">C4441</f>
        <v>1</v>
      </c>
      <c r="D4459" s="4">
        <f t="shared" si="8135"/>
        <v>1</v>
      </c>
      <c r="E4459" s="4">
        <f t="shared" si="8135"/>
        <v>1</v>
      </c>
      <c r="F4459" s="4">
        <f t="shared" si="8135"/>
        <v>1</v>
      </c>
      <c r="G4459" s="4">
        <f t="shared" si="8135"/>
        <v>0</v>
      </c>
      <c r="H4459" s="12">
        <f>H4446</f>
        <v>3.2151497507465372</v>
      </c>
      <c r="I4459" s="12">
        <f t="shared" ref="I4459:K4459" si="8136">I4446</f>
        <v>0.3577048577487934</v>
      </c>
      <c r="J4459" s="12">
        <f t="shared" si="8136"/>
        <v>2.936450020653806</v>
      </c>
      <c r="K4459" s="12">
        <f t="shared" si="8136"/>
        <v>-7.7772776370997596E-2</v>
      </c>
      <c r="L4459" s="4">
        <f t="shared" si="8115"/>
        <v>6.5093046291491365</v>
      </c>
      <c r="M4459" s="11">
        <f t="shared" si="8116"/>
        <v>0.9985127002270876</v>
      </c>
      <c r="N4459" s="12">
        <f t="shared" si="8117"/>
        <v>2.2120606145052713E-6</v>
      </c>
      <c r="O4459" s="12">
        <f t="shared" si="8118"/>
        <v>-4.4175412345112987E-6</v>
      </c>
      <c r="P4459" s="12">
        <f t="shared" si="8110"/>
        <v>-4.4175412345112987E-6</v>
      </c>
      <c r="Q4459" s="12">
        <f t="shared" si="8111"/>
        <v>-4.4175412345112987E-6</v>
      </c>
      <c r="R4459" s="12">
        <f t="shared" si="8112"/>
        <v>0</v>
      </c>
      <c r="S4459" s="4">
        <f t="shared" si="8119"/>
        <v>1</v>
      </c>
      <c r="T4459" s="15" t="str">
        <f t="shared" si="8120"/>
        <v>OK</v>
      </c>
    </row>
    <row r="4460" spans="1:20" x14ac:dyDescent="0.25">
      <c r="M4460" s="5" t="s">
        <v>47</v>
      </c>
      <c r="N4460" s="11">
        <f>AVERAGE(N4450:N4459)</f>
        <v>7.4635655122521911E-4</v>
      </c>
      <c r="O4460"/>
    </row>
    <row r="4461" spans="1:20" x14ac:dyDescent="0.25">
      <c r="H4461" t="s">
        <v>41</v>
      </c>
      <c r="I4461">
        <f>I4443</f>
        <v>3</v>
      </c>
      <c r="M4461"/>
      <c r="N4461" s="5" t="s">
        <v>46</v>
      </c>
      <c r="O4461" s="11">
        <f>AVERAGE(O4450:O4459)</f>
        <v>-6.5699902700954338E-4</v>
      </c>
      <c r="P4461" s="11">
        <f t="shared" ref="P4461:R4461" si="8137">AVERAGE(P4450:P4459)</f>
        <v>2.9926180738386786E-5</v>
      </c>
      <c r="Q4461" s="11">
        <f t="shared" si="8137"/>
        <v>-7.7333816135630466E-4</v>
      </c>
      <c r="R4461" s="11">
        <f t="shared" si="8137"/>
        <v>2.8690084282869222E-5</v>
      </c>
    </row>
    <row r="4462" spans="1:20" x14ac:dyDescent="0.25">
      <c r="M4462"/>
      <c r="N4462"/>
      <c r="O4462"/>
    </row>
    <row r="4463" spans="1:20" x14ac:dyDescent="0.25">
      <c r="M4463"/>
      <c r="N4463"/>
      <c r="O4463"/>
    </row>
    <row r="4464" spans="1:20" x14ac:dyDescent="0.25">
      <c r="H4464" s="13">
        <f>H4446-O4461*$I4461</f>
        <v>3.2171207478275656</v>
      </c>
      <c r="I4464" s="13">
        <f t="shared" ref="I4464" si="8138">I4446-P4461*$I4461</f>
        <v>0.35761507920657826</v>
      </c>
      <c r="J4464" s="13">
        <f t="shared" ref="J4464" si="8139">J4446-Q4461*$I4461</f>
        <v>2.9387700351378747</v>
      </c>
      <c r="K4464" s="13">
        <f t="shared" ref="K4464" si="8140">K4446-R4461*$I4461</f>
        <v>-7.7858846623846206E-2</v>
      </c>
      <c r="M4464"/>
      <c r="N4464"/>
      <c r="O4464"/>
    </row>
    <row r="4465" spans="1:20" x14ac:dyDescent="0.25">
      <c r="H4465" s="36" t="s">
        <v>18</v>
      </c>
      <c r="I4465" s="36"/>
      <c r="J4465" s="36"/>
      <c r="K4465" s="36"/>
      <c r="M4465"/>
      <c r="N4465"/>
      <c r="O4465" s="37" t="s">
        <v>23</v>
      </c>
      <c r="P4465" s="37"/>
      <c r="Q4465" s="37"/>
      <c r="R4465" s="37"/>
    </row>
    <row r="4466" spans="1:20" x14ac:dyDescent="0.25">
      <c r="A4466" s="14" t="s">
        <v>45</v>
      </c>
      <c r="B4466" s="14">
        <f>B4448+1</f>
        <v>248</v>
      </c>
      <c r="H4466" s="8" t="s">
        <v>19</v>
      </c>
      <c r="I4466" s="8" t="s">
        <v>20</v>
      </c>
      <c r="J4466" s="8" t="s">
        <v>22</v>
      </c>
      <c r="K4466" s="8" t="s">
        <v>21</v>
      </c>
      <c r="M4466"/>
      <c r="N4466"/>
      <c r="O4466" s="8" t="s">
        <v>24</v>
      </c>
      <c r="P4466" s="8" t="s">
        <v>25</v>
      </c>
      <c r="Q4466" s="8" t="s">
        <v>26</v>
      </c>
      <c r="R4466" s="8" t="s">
        <v>27</v>
      </c>
    </row>
    <row r="4467" spans="1:20" ht="30" x14ac:dyDescent="0.25">
      <c r="A4467" s="6" t="s">
        <v>44</v>
      </c>
      <c r="B4467" s="6" t="s">
        <v>13</v>
      </c>
      <c r="C4467" s="7" t="s">
        <v>7</v>
      </c>
      <c r="D4467" s="6" t="s">
        <v>14</v>
      </c>
      <c r="E4467" s="6" t="s">
        <v>1</v>
      </c>
      <c r="F4467" s="6" t="s">
        <v>2</v>
      </c>
      <c r="G4467" s="6" t="s">
        <v>15</v>
      </c>
      <c r="H4467" s="9" t="s">
        <v>14</v>
      </c>
      <c r="I4467" s="9" t="s">
        <v>1</v>
      </c>
      <c r="J4467" s="9" t="s">
        <v>2</v>
      </c>
      <c r="K4467" s="9" t="s">
        <v>15</v>
      </c>
      <c r="L4467" s="6" t="s">
        <v>16</v>
      </c>
      <c r="M4467" s="6" t="s">
        <v>17</v>
      </c>
      <c r="N4467" s="6" t="s">
        <v>28</v>
      </c>
      <c r="O4467" s="9" t="s">
        <v>14</v>
      </c>
      <c r="P4467" s="9" t="s">
        <v>1</v>
      </c>
      <c r="Q4467" s="9" t="s">
        <v>2</v>
      </c>
      <c r="R4467" s="9" t="s">
        <v>15</v>
      </c>
      <c r="S4467" s="7" t="s">
        <v>42</v>
      </c>
      <c r="T4467" s="9" t="s">
        <v>43</v>
      </c>
    </row>
    <row r="4468" spans="1:20" x14ac:dyDescent="0.25">
      <c r="A4468" t="s">
        <v>39</v>
      </c>
      <c r="B4468" t="s">
        <v>29</v>
      </c>
      <c r="C4468" s="4">
        <f>C4450</f>
        <v>0</v>
      </c>
      <c r="D4468" s="4">
        <f t="shared" ref="D4468:G4468" si="8141">D4450</f>
        <v>-1</v>
      </c>
      <c r="E4468" s="4">
        <f t="shared" si="8141"/>
        <v>1</v>
      </c>
      <c r="F4468" s="4">
        <f t="shared" si="8141"/>
        <v>0</v>
      </c>
      <c r="G4468" s="4">
        <f t="shared" si="8141"/>
        <v>1</v>
      </c>
      <c r="H4468" s="12">
        <f>H4464</f>
        <v>3.2171207478275656</v>
      </c>
      <c r="I4468" s="12">
        <f t="shared" ref="I4468:K4468" si="8142">I4464</f>
        <v>0.35761507920657826</v>
      </c>
      <c r="J4468" s="12">
        <f t="shared" si="8142"/>
        <v>2.9387700351378747</v>
      </c>
      <c r="K4468" s="12">
        <f t="shared" si="8142"/>
        <v>-7.7858846623846206E-2</v>
      </c>
      <c r="L4468" s="4">
        <f>SUMPRODUCT(D4468:G4468,H4468:K4468)</f>
        <v>-2.9373645152448336</v>
      </c>
      <c r="M4468" s="11">
        <f>1/(1+EXP(-L4468))</f>
        <v>5.0337108819188417E-2</v>
      </c>
      <c r="N4468" s="12">
        <f>(M4468-C4468)^2</f>
        <v>2.5338245242748163E-3</v>
      </c>
      <c r="O4468" s="12">
        <f>2*D4468*$M4468*(1-$M4468)*($M4468-$C4468)</f>
        <v>-4.8125582469353331E-3</v>
      </c>
      <c r="P4468" s="12">
        <f t="shared" ref="P4468:P4477" si="8143">2*E4468*$M4468*(1-$M4468)*($M4468-$C4468)</f>
        <v>4.8125582469353331E-3</v>
      </c>
      <c r="Q4468" s="12">
        <f t="shared" ref="Q4468:Q4477" si="8144">2*F4468*$M4468*(1-$M4468)*($M4468-$C4468)</f>
        <v>0</v>
      </c>
      <c r="R4468" s="12">
        <f t="shared" ref="R4468:R4477" si="8145">2*G4468*$M4468*(1-$M4468)*($M4468-$C4468)</f>
        <v>4.8125582469353331E-3</v>
      </c>
      <c r="S4468" s="4">
        <f>IF(M4468&gt;0.5,1,0)</f>
        <v>0</v>
      </c>
      <c r="T4468" s="15" t="str">
        <f>IF(S4468=C4468,"OK","FAUX")</f>
        <v>OK</v>
      </c>
    </row>
    <row r="4469" spans="1:20" x14ac:dyDescent="0.25">
      <c r="A4469" t="s">
        <v>40</v>
      </c>
      <c r="B4469" t="s">
        <v>34</v>
      </c>
      <c r="C4469" s="4">
        <f t="shared" ref="C4469:G4469" si="8146">C4451</f>
        <v>1</v>
      </c>
      <c r="D4469" s="4">
        <f t="shared" si="8146"/>
        <v>0</v>
      </c>
      <c r="E4469" s="4">
        <f t="shared" si="8146"/>
        <v>1</v>
      </c>
      <c r="F4469" s="4">
        <f t="shared" si="8146"/>
        <v>1</v>
      </c>
      <c r="G4469" s="4">
        <f t="shared" si="8146"/>
        <v>1</v>
      </c>
      <c r="H4469" s="12">
        <f>H4464</f>
        <v>3.2171207478275656</v>
      </c>
      <c r="I4469" s="12">
        <f t="shared" ref="I4469:K4469" si="8147">I4464</f>
        <v>0.35761507920657826</v>
      </c>
      <c r="J4469" s="12">
        <f t="shared" si="8147"/>
        <v>2.9387700351378747</v>
      </c>
      <c r="K4469" s="12">
        <f t="shared" si="8147"/>
        <v>-7.7858846623846206E-2</v>
      </c>
      <c r="L4469" s="4">
        <f t="shared" ref="L4469:L4477" si="8148">SUMPRODUCT(D4469:G4469,H4469:K4469)</f>
        <v>3.2185262677206068</v>
      </c>
      <c r="M4469" s="11">
        <f t="shared" ref="M4469:M4477" si="8149">1/(1+EXP(-L4469))</f>
        <v>0.96152553204332059</v>
      </c>
      <c r="N4469" s="12">
        <f t="shared" ref="N4469:N4477" si="8150">(M4469-C4469)^2</f>
        <v>1.4802846845495511E-3</v>
      </c>
      <c r="O4469" s="12">
        <f t="shared" ref="O4469:O4477" si="8151">2*D4469*$M4469*(1-$M4469)*($M4469-$C4469)</f>
        <v>0</v>
      </c>
      <c r="P4469" s="12">
        <f t="shared" si="8143"/>
        <v>-2.846663037774172E-3</v>
      </c>
      <c r="Q4469" s="12">
        <f t="shared" si="8144"/>
        <v>-2.846663037774172E-3</v>
      </c>
      <c r="R4469" s="12">
        <f t="shared" si="8145"/>
        <v>-2.846663037774172E-3</v>
      </c>
      <c r="S4469" s="4">
        <f t="shared" ref="S4469:S4477" si="8152">IF(M4469&gt;0.5,1,0)</f>
        <v>1</v>
      </c>
      <c r="T4469" s="15" t="str">
        <f t="shared" ref="T4469:T4477" si="8153">IF(S4469=C4469,"OK","FAUX")</f>
        <v>OK</v>
      </c>
    </row>
    <row r="4470" spans="1:20" x14ac:dyDescent="0.25">
      <c r="A4470" t="s">
        <v>39</v>
      </c>
      <c r="B4470" t="s">
        <v>35</v>
      </c>
      <c r="C4470" s="4">
        <f t="shared" ref="C4470:G4470" si="8154">C4452</f>
        <v>0</v>
      </c>
      <c r="D4470" s="4">
        <f t="shared" si="8154"/>
        <v>-1</v>
      </c>
      <c r="E4470" s="4">
        <f t="shared" si="8154"/>
        <v>1</v>
      </c>
      <c r="F4470" s="4">
        <f t="shared" si="8154"/>
        <v>-1</v>
      </c>
      <c r="G4470" s="4">
        <f t="shared" si="8154"/>
        <v>0</v>
      </c>
      <c r="H4470" s="12">
        <f>H4464</f>
        <v>3.2171207478275656</v>
      </c>
      <c r="I4470" s="12">
        <f t="shared" ref="I4470:K4470" si="8155">I4464</f>
        <v>0.35761507920657826</v>
      </c>
      <c r="J4470" s="12">
        <f t="shared" si="8155"/>
        <v>2.9387700351378747</v>
      </c>
      <c r="K4470" s="12">
        <f t="shared" si="8155"/>
        <v>-7.7858846623846206E-2</v>
      </c>
      <c r="L4470" s="4">
        <f t="shared" si="8148"/>
        <v>-5.7982757037588621</v>
      </c>
      <c r="M4470" s="11">
        <f t="shared" si="8149"/>
        <v>3.0236097079983123E-3</v>
      </c>
      <c r="N4470" s="12">
        <f t="shared" si="8150"/>
        <v>9.1422156663016388E-6</v>
      </c>
      <c r="O4470" s="12">
        <f t="shared" si="8151"/>
        <v>-1.822914634852079E-5</v>
      </c>
      <c r="P4470" s="12">
        <f t="shared" si="8143"/>
        <v>1.822914634852079E-5</v>
      </c>
      <c r="Q4470" s="12">
        <f t="shared" si="8144"/>
        <v>-1.822914634852079E-5</v>
      </c>
      <c r="R4470" s="12">
        <f t="shared" si="8145"/>
        <v>0</v>
      </c>
      <c r="S4470" s="4">
        <f t="shared" si="8152"/>
        <v>0</v>
      </c>
      <c r="T4470" s="15" t="str">
        <f t="shared" si="8153"/>
        <v>OK</v>
      </c>
    </row>
    <row r="4471" spans="1:20" x14ac:dyDescent="0.25">
      <c r="A4471" t="s">
        <v>39</v>
      </c>
      <c r="B4471" t="s">
        <v>37</v>
      </c>
      <c r="C4471" s="4">
        <f t="shared" ref="C4471:G4471" si="8156">C4453</f>
        <v>0</v>
      </c>
      <c r="D4471" s="4">
        <f t="shared" si="8156"/>
        <v>-1</v>
      </c>
      <c r="E4471" s="4">
        <f t="shared" si="8156"/>
        <v>0</v>
      </c>
      <c r="F4471" s="4">
        <f t="shared" si="8156"/>
        <v>-1</v>
      </c>
      <c r="G4471" s="4">
        <f t="shared" si="8156"/>
        <v>1</v>
      </c>
      <c r="H4471" s="12">
        <f>H4464</f>
        <v>3.2171207478275656</v>
      </c>
      <c r="I4471" s="12">
        <f t="shared" ref="I4471:K4471" si="8157">I4464</f>
        <v>0.35761507920657826</v>
      </c>
      <c r="J4471" s="12">
        <f t="shared" si="8157"/>
        <v>2.9387700351378747</v>
      </c>
      <c r="K4471" s="12">
        <f t="shared" si="8157"/>
        <v>-7.7858846623846206E-2</v>
      </c>
      <c r="L4471" s="4">
        <f t="shared" si="8148"/>
        <v>-6.2337496295892869</v>
      </c>
      <c r="M4471" s="11">
        <f t="shared" si="8149"/>
        <v>1.9582387860845318E-3</v>
      </c>
      <c r="N4471" s="12">
        <f t="shared" si="8150"/>
        <v>3.8346991433258212E-6</v>
      </c>
      <c r="O4471" s="12">
        <f t="shared" si="8151"/>
        <v>-7.6543797734607903E-6</v>
      </c>
      <c r="P4471" s="12">
        <f t="shared" si="8143"/>
        <v>0</v>
      </c>
      <c r="Q4471" s="12">
        <f t="shared" si="8144"/>
        <v>-7.6543797734607903E-6</v>
      </c>
      <c r="R4471" s="12">
        <f t="shared" si="8145"/>
        <v>7.6543797734607903E-6</v>
      </c>
      <c r="S4471" s="4">
        <f t="shared" si="8152"/>
        <v>0</v>
      </c>
      <c r="T4471" s="15" t="str">
        <f t="shared" si="8153"/>
        <v>OK</v>
      </c>
    </row>
    <row r="4472" spans="1:20" x14ac:dyDescent="0.25">
      <c r="A4472" t="s">
        <v>40</v>
      </c>
      <c r="B4472" t="s">
        <v>32</v>
      </c>
      <c r="C4472" s="4">
        <f t="shared" ref="C4472:G4472" si="8158">C4454</f>
        <v>1</v>
      </c>
      <c r="D4472" s="4">
        <f t="shared" si="8158"/>
        <v>1</v>
      </c>
      <c r="E4472" s="4">
        <f t="shared" si="8158"/>
        <v>1</v>
      </c>
      <c r="F4472" s="4">
        <f t="shared" si="8158"/>
        <v>0</v>
      </c>
      <c r="G4472" s="4">
        <f t="shared" si="8158"/>
        <v>1</v>
      </c>
      <c r="H4472" s="12">
        <f>H4464</f>
        <v>3.2171207478275656</v>
      </c>
      <c r="I4472" s="12">
        <f t="shared" ref="I4472:K4472" si="8159">I4464</f>
        <v>0.35761507920657826</v>
      </c>
      <c r="J4472" s="12">
        <f t="shared" si="8159"/>
        <v>2.9387700351378747</v>
      </c>
      <c r="K4472" s="12">
        <f t="shared" si="8159"/>
        <v>-7.7858846623846206E-2</v>
      </c>
      <c r="L4472" s="4">
        <f t="shared" si="8148"/>
        <v>3.4968769804102977</v>
      </c>
      <c r="M4472" s="11">
        <f t="shared" si="8149"/>
        <v>0.97059877915750126</v>
      </c>
      <c r="N4472" s="12">
        <f t="shared" si="8150"/>
        <v>8.6443178702938245E-4</v>
      </c>
      <c r="O4472" s="12">
        <f t="shared" si="8151"/>
        <v>-1.6780328743113116E-3</v>
      </c>
      <c r="P4472" s="12">
        <f t="shared" si="8143"/>
        <v>-1.6780328743113116E-3</v>
      </c>
      <c r="Q4472" s="12">
        <f t="shared" si="8144"/>
        <v>0</v>
      </c>
      <c r="R4472" s="12">
        <f t="shared" si="8145"/>
        <v>-1.6780328743113116E-3</v>
      </c>
      <c r="S4472" s="4">
        <f t="shared" si="8152"/>
        <v>1</v>
      </c>
      <c r="T4472" s="15" t="str">
        <f t="shared" si="8153"/>
        <v>OK</v>
      </c>
    </row>
    <row r="4473" spans="1:20" x14ac:dyDescent="0.25">
      <c r="A4473" t="s">
        <v>40</v>
      </c>
      <c r="B4473" t="s">
        <v>38</v>
      </c>
      <c r="C4473" s="4">
        <f t="shared" ref="C4473:G4473" si="8160">C4455</f>
        <v>1</v>
      </c>
      <c r="D4473" s="4">
        <f t="shared" si="8160"/>
        <v>1</v>
      </c>
      <c r="E4473" s="4">
        <f t="shared" si="8160"/>
        <v>1</v>
      </c>
      <c r="F4473" s="4">
        <f t="shared" si="8160"/>
        <v>1</v>
      </c>
      <c r="G4473" s="4">
        <f t="shared" si="8160"/>
        <v>0</v>
      </c>
      <c r="H4473" s="12">
        <f>H4464</f>
        <v>3.2171207478275656</v>
      </c>
      <c r="I4473" s="12">
        <f t="shared" ref="I4473:K4473" si="8161">I4464</f>
        <v>0.35761507920657826</v>
      </c>
      <c r="J4473" s="12">
        <f t="shared" si="8161"/>
        <v>2.9387700351378747</v>
      </c>
      <c r="K4473" s="12">
        <f t="shared" si="8161"/>
        <v>-7.7858846623846206E-2</v>
      </c>
      <c r="L4473" s="4">
        <f t="shared" si="8148"/>
        <v>6.5135058621720185</v>
      </c>
      <c r="M4473" s="11">
        <f t="shared" si="8149"/>
        <v>0.99851892637761819</v>
      </c>
      <c r="N4473" s="12">
        <f t="shared" si="8150"/>
        <v>2.1935790749151828E-6</v>
      </c>
      <c r="O4473" s="12">
        <f t="shared" si="8151"/>
        <v>-4.3806604456174343E-6</v>
      </c>
      <c r="P4473" s="12">
        <f t="shared" si="8143"/>
        <v>-4.3806604456174343E-6</v>
      </c>
      <c r="Q4473" s="12">
        <f t="shared" si="8144"/>
        <v>-4.3806604456174343E-6</v>
      </c>
      <c r="R4473" s="12">
        <f t="shared" si="8145"/>
        <v>0</v>
      </c>
      <c r="S4473" s="4">
        <f t="shared" si="8152"/>
        <v>1</v>
      </c>
      <c r="T4473" s="15" t="str">
        <f t="shared" si="8153"/>
        <v>OK</v>
      </c>
    </row>
    <row r="4474" spans="1:20" x14ac:dyDescent="0.25">
      <c r="A4474" t="s">
        <v>39</v>
      </c>
      <c r="B4474" t="s">
        <v>31</v>
      </c>
      <c r="C4474" s="4">
        <f t="shared" ref="C4474:G4474" si="8162">C4456</f>
        <v>0</v>
      </c>
      <c r="D4474" s="4">
        <f t="shared" si="8162"/>
        <v>0</v>
      </c>
      <c r="E4474" s="4">
        <f t="shared" si="8162"/>
        <v>0</v>
      </c>
      <c r="F4474" s="4">
        <f t="shared" si="8162"/>
        <v>-1</v>
      </c>
      <c r="G4474" s="4">
        <f t="shared" si="8162"/>
        <v>0</v>
      </c>
      <c r="H4474" s="12">
        <f>H4464</f>
        <v>3.2171207478275656</v>
      </c>
      <c r="I4474" s="12">
        <f t="shared" ref="I4474:K4474" si="8163">I4464</f>
        <v>0.35761507920657826</v>
      </c>
      <c r="J4474" s="12">
        <f t="shared" si="8163"/>
        <v>2.9387700351378747</v>
      </c>
      <c r="K4474" s="12">
        <f t="shared" si="8163"/>
        <v>-7.7858846623846206E-2</v>
      </c>
      <c r="L4474" s="4">
        <f t="shared" si="8148"/>
        <v>-2.9387700351378747</v>
      </c>
      <c r="M4474" s="11">
        <f t="shared" si="8149"/>
        <v>5.0269962800177842E-2</v>
      </c>
      <c r="N4474" s="12">
        <f t="shared" si="8150"/>
        <v>2.5270691599312643E-3</v>
      </c>
      <c r="O4474" s="12">
        <f t="shared" si="8151"/>
        <v>0</v>
      </c>
      <c r="P4474" s="12">
        <f t="shared" si="8143"/>
        <v>0</v>
      </c>
      <c r="Q4474" s="12">
        <f t="shared" si="8144"/>
        <v>-4.8000669745360859E-3</v>
      </c>
      <c r="R4474" s="12">
        <f t="shared" si="8145"/>
        <v>0</v>
      </c>
      <c r="S4474" s="4">
        <f t="shared" si="8152"/>
        <v>0</v>
      </c>
      <c r="T4474" s="15" t="str">
        <f t="shared" si="8153"/>
        <v>OK</v>
      </c>
    </row>
    <row r="4475" spans="1:20" x14ac:dyDescent="0.25">
      <c r="A4475" t="s">
        <v>40</v>
      </c>
      <c r="B4475" t="s">
        <v>30</v>
      </c>
      <c r="C4475" s="4">
        <f t="shared" ref="C4475:G4475" si="8164">C4457</f>
        <v>1</v>
      </c>
      <c r="D4475" s="4">
        <f t="shared" si="8164"/>
        <v>1</v>
      </c>
      <c r="E4475" s="4">
        <f t="shared" si="8164"/>
        <v>0</v>
      </c>
      <c r="F4475" s="4">
        <f t="shared" si="8164"/>
        <v>1</v>
      </c>
      <c r="G4475" s="4">
        <f t="shared" si="8164"/>
        <v>1</v>
      </c>
      <c r="H4475" s="12">
        <f>H4464</f>
        <v>3.2171207478275656</v>
      </c>
      <c r="I4475" s="12">
        <f t="shared" ref="I4475:K4475" si="8165">I4464</f>
        <v>0.35761507920657826</v>
      </c>
      <c r="J4475" s="12">
        <f t="shared" si="8165"/>
        <v>2.9387700351378747</v>
      </c>
      <c r="K4475" s="12">
        <f t="shared" si="8165"/>
        <v>-7.7858846623846206E-2</v>
      </c>
      <c r="L4475" s="4">
        <f t="shared" si="8148"/>
        <v>6.0780319363415938</v>
      </c>
      <c r="M4475" s="11">
        <f t="shared" si="8149"/>
        <v>0.9977125600133786</v>
      </c>
      <c r="N4475" s="12">
        <f t="shared" si="8150"/>
        <v>5.2323816923945007E-6</v>
      </c>
      <c r="O4475" s="12">
        <f t="shared" si="8151"/>
        <v>-1.0440825866572103E-5</v>
      </c>
      <c r="P4475" s="12">
        <f t="shared" si="8143"/>
        <v>0</v>
      </c>
      <c r="Q4475" s="12">
        <f t="shared" si="8144"/>
        <v>-1.0440825866572103E-5</v>
      </c>
      <c r="R4475" s="12">
        <f t="shared" si="8145"/>
        <v>-1.0440825866572103E-5</v>
      </c>
      <c r="S4475" s="4">
        <f t="shared" si="8152"/>
        <v>1</v>
      </c>
      <c r="T4475" s="15" t="str">
        <f t="shared" si="8153"/>
        <v>OK</v>
      </c>
    </row>
    <row r="4476" spans="1:20" x14ac:dyDescent="0.25">
      <c r="A4476" t="s">
        <v>39</v>
      </c>
      <c r="B4476" t="s">
        <v>36</v>
      </c>
      <c r="C4476" s="4">
        <f t="shared" ref="C4476:G4476" si="8166">C4458</f>
        <v>0</v>
      </c>
      <c r="D4476" s="4">
        <f t="shared" si="8166"/>
        <v>-1</v>
      </c>
      <c r="E4476" s="4">
        <f t="shared" si="8166"/>
        <v>0</v>
      </c>
      <c r="F4476" s="4">
        <f t="shared" si="8166"/>
        <v>-1</v>
      </c>
      <c r="G4476" s="4">
        <f t="shared" si="8166"/>
        <v>0</v>
      </c>
      <c r="H4476" s="12">
        <f>H4464</f>
        <v>3.2171207478275656</v>
      </c>
      <c r="I4476" s="12">
        <f t="shared" ref="I4476:K4476" si="8167">I4464</f>
        <v>0.35761507920657826</v>
      </c>
      <c r="J4476" s="12">
        <f t="shared" si="8167"/>
        <v>2.9387700351378747</v>
      </c>
      <c r="K4476" s="12">
        <f t="shared" si="8167"/>
        <v>-7.7858846623846206E-2</v>
      </c>
      <c r="L4476" s="4">
        <f t="shared" si="8148"/>
        <v>-6.1558907829654403</v>
      </c>
      <c r="M4476" s="11">
        <f t="shared" si="8149"/>
        <v>2.1164619250198919E-3</v>
      </c>
      <c r="N4476" s="12">
        <f t="shared" si="8150"/>
        <v>4.4794110800589063E-6</v>
      </c>
      <c r="O4476" s="12">
        <f t="shared" si="8151"/>
        <v>-8.9398611541228986E-6</v>
      </c>
      <c r="P4476" s="12">
        <f t="shared" si="8143"/>
        <v>0</v>
      </c>
      <c r="Q4476" s="12">
        <f t="shared" si="8144"/>
        <v>-8.9398611541228986E-6</v>
      </c>
      <c r="R4476" s="12">
        <f t="shared" si="8145"/>
        <v>0</v>
      </c>
      <c r="S4476" s="4">
        <f t="shared" si="8152"/>
        <v>0</v>
      </c>
      <c r="T4476" s="15" t="str">
        <f t="shared" si="8153"/>
        <v>OK</v>
      </c>
    </row>
    <row r="4477" spans="1:20" x14ac:dyDescent="0.25">
      <c r="A4477" t="s">
        <v>40</v>
      </c>
      <c r="B4477" t="s">
        <v>33</v>
      </c>
      <c r="C4477" s="4">
        <f t="shared" ref="C4477:G4477" si="8168">C4459</f>
        <v>1</v>
      </c>
      <c r="D4477" s="4">
        <f t="shared" si="8168"/>
        <v>1</v>
      </c>
      <c r="E4477" s="4">
        <f t="shared" si="8168"/>
        <v>1</v>
      </c>
      <c r="F4477" s="4">
        <f t="shared" si="8168"/>
        <v>1</v>
      </c>
      <c r="G4477" s="4">
        <f t="shared" si="8168"/>
        <v>0</v>
      </c>
      <c r="H4477" s="12">
        <f>H4464</f>
        <v>3.2171207478275656</v>
      </c>
      <c r="I4477" s="12">
        <f t="shared" ref="I4477:K4477" si="8169">I4464</f>
        <v>0.35761507920657826</v>
      </c>
      <c r="J4477" s="12">
        <f t="shared" si="8169"/>
        <v>2.9387700351378747</v>
      </c>
      <c r="K4477" s="12">
        <f t="shared" si="8169"/>
        <v>-7.7858846623846206E-2</v>
      </c>
      <c r="L4477" s="4">
        <f t="shared" si="8148"/>
        <v>6.5135058621720185</v>
      </c>
      <c r="M4477" s="11">
        <f t="shared" si="8149"/>
        <v>0.99851892637761819</v>
      </c>
      <c r="N4477" s="12">
        <f t="shared" si="8150"/>
        <v>2.1935790749151828E-6</v>
      </c>
      <c r="O4477" s="12">
        <f t="shared" si="8151"/>
        <v>-4.3806604456174343E-6</v>
      </c>
      <c r="P4477" s="12">
        <f t="shared" si="8143"/>
        <v>-4.3806604456174343E-6</v>
      </c>
      <c r="Q4477" s="12">
        <f t="shared" si="8144"/>
        <v>-4.3806604456174343E-6</v>
      </c>
      <c r="R4477" s="12">
        <f t="shared" si="8145"/>
        <v>0</v>
      </c>
      <c r="S4477" s="4">
        <f t="shared" si="8152"/>
        <v>1</v>
      </c>
      <c r="T4477" s="15" t="str">
        <f t="shared" si="8153"/>
        <v>OK</v>
      </c>
    </row>
    <row r="4478" spans="1:20" x14ac:dyDescent="0.25">
      <c r="M4478" s="5" t="s">
        <v>47</v>
      </c>
      <c r="N4478" s="11">
        <f>AVERAGE(N4468:N4477)</f>
        <v>7.4326860215169249E-4</v>
      </c>
      <c r="O4478"/>
    </row>
    <row r="4479" spans="1:20" x14ac:dyDescent="0.25">
      <c r="H4479" t="s">
        <v>41</v>
      </c>
      <c r="I4479">
        <f>I4461</f>
        <v>3</v>
      </c>
      <c r="M4479"/>
      <c r="N4479" s="5" t="s">
        <v>46</v>
      </c>
      <c r="O4479" s="11">
        <f>AVERAGE(O4468:O4477)</f>
        <v>-6.5446166552805569E-4</v>
      </c>
      <c r="P4479" s="11">
        <f t="shared" ref="P4479:R4479" si="8170">AVERAGE(P4468:P4477)</f>
        <v>2.9733016030713545E-5</v>
      </c>
      <c r="Q4479" s="11">
        <f t="shared" si="8170"/>
        <v>-7.700755546344169E-4</v>
      </c>
      <c r="R4479" s="11">
        <f t="shared" si="8170"/>
        <v>2.850758887567381E-5</v>
      </c>
    </row>
    <row r="4480" spans="1:20" x14ac:dyDescent="0.25">
      <c r="M4480"/>
      <c r="N4480"/>
      <c r="O4480"/>
    </row>
    <row r="4481" spans="1:20" x14ac:dyDescent="0.25">
      <c r="M4481"/>
      <c r="N4481"/>
      <c r="O4481"/>
    </row>
    <row r="4482" spans="1:20" x14ac:dyDescent="0.25">
      <c r="H4482" s="13">
        <f>H4464-O4479*$I4479</f>
        <v>3.21908413282415</v>
      </c>
      <c r="I4482" s="13">
        <f t="shared" ref="I4482" si="8171">I4464-P4479*$I4479</f>
        <v>0.35752588015848613</v>
      </c>
      <c r="J4482" s="13">
        <f t="shared" ref="J4482" si="8172">J4464-Q4479*$I4479</f>
        <v>2.941080261801778</v>
      </c>
      <c r="K4482" s="13">
        <f t="shared" ref="K4482" si="8173">K4464-R4479*$I4479</f>
        <v>-7.7944369390473223E-2</v>
      </c>
      <c r="M4482"/>
      <c r="N4482"/>
      <c r="O4482"/>
    </row>
    <row r="4483" spans="1:20" x14ac:dyDescent="0.25">
      <c r="H4483" s="36" t="s">
        <v>18</v>
      </c>
      <c r="I4483" s="36"/>
      <c r="J4483" s="36"/>
      <c r="K4483" s="36"/>
      <c r="M4483"/>
      <c r="N4483"/>
      <c r="O4483" s="37" t="s">
        <v>23</v>
      </c>
      <c r="P4483" s="37"/>
      <c r="Q4483" s="37"/>
      <c r="R4483" s="37"/>
    </row>
    <row r="4484" spans="1:20" x14ac:dyDescent="0.25">
      <c r="A4484" s="14" t="s">
        <v>45</v>
      </c>
      <c r="B4484" s="14">
        <f>B4466+1</f>
        <v>249</v>
      </c>
      <c r="H4484" s="8" t="s">
        <v>19</v>
      </c>
      <c r="I4484" s="8" t="s">
        <v>20</v>
      </c>
      <c r="J4484" s="8" t="s">
        <v>22</v>
      </c>
      <c r="K4484" s="8" t="s">
        <v>21</v>
      </c>
      <c r="M4484"/>
      <c r="N4484"/>
      <c r="O4484" s="8" t="s">
        <v>24</v>
      </c>
      <c r="P4484" s="8" t="s">
        <v>25</v>
      </c>
      <c r="Q4484" s="8" t="s">
        <v>26</v>
      </c>
      <c r="R4484" s="8" t="s">
        <v>27</v>
      </c>
    </row>
    <row r="4485" spans="1:20" ht="30" x14ac:dyDescent="0.25">
      <c r="A4485" s="6" t="s">
        <v>44</v>
      </c>
      <c r="B4485" s="6" t="s">
        <v>13</v>
      </c>
      <c r="C4485" s="7" t="s">
        <v>7</v>
      </c>
      <c r="D4485" s="6" t="s">
        <v>14</v>
      </c>
      <c r="E4485" s="6" t="s">
        <v>1</v>
      </c>
      <c r="F4485" s="6" t="s">
        <v>2</v>
      </c>
      <c r="G4485" s="6" t="s">
        <v>15</v>
      </c>
      <c r="H4485" s="9" t="s">
        <v>14</v>
      </c>
      <c r="I4485" s="9" t="s">
        <v>1</v>
      </c>
      <c r="J4485" s="9" t="s">
        <v>2</v>
      </c>
      <c r="K4485" s="9" t="s">
        <v>15</v>
      </c>
      <c r="L4485" s="6" t="s">
        <v>16</v>
      </c>
      <c r="M4485" s="6" t="s">
        <v>17</v>
      </c>
      <c r="N4485" s="6" t="s">
        <v>28</v>
      </c>
      <c r="O4485" s="9" t="s">
        <v>14</v>
      </c>
      <c r="P4485" s="9" t="s">
        <v>1</v>
      </c>
      <c r="Q4485" s="9" t="s">
        <v>2</v>
      </c>
      <c r="R4485" s="9" t="s">
        <v>15</v>
      </c>
      <c r="S4485" s="7" t="s">
        <v>42</v>
      </c>
      <c r="T4485" s="9" t="s">
        <v>43</v>
      </c>
    </row>
    <row r="4486" spans="1:20" x14ac:dyDescent="0.25">
      <c r="A4486" t="s">
        <v>39</v>
      </c>
      <c r="B4486" t="s">
        <v>29</v>
      </c>
      <c r="C4486" s="4">
        <f>C4468</f>
        <v>0</v>
      </c>
      <c r="D4486" s="4">
        <f t="shared" ref="D4486:G4486" si="8174">D4468</f>
        <v>-1</v>
      </c>
      <c r="E4486" s="4">
        <f t="shared" si="8174"/>
        <v>1</v>
      </c>
      <c r="F4486" s="4">
        <f t="shared" si="8174"/>
        <v>0</v>
      </c>
      <c r="G4486" s="4">
        <f t="shared" si="8174"/>
        <v>1</v>
      </c>
      <c r="H4486" s="12">
        <f>H4482</f>
        <v>3.21908413282415</v>
      </c>
      <c r="I4486" s="12">
        <f t="shared" ref="I4486:K4486" si="8175">I4482</f>
        <v>0.35752588015848613</v>
      </c>
      <c r="J4486" s="12">
        <f t="shared" si="8175"/>
        <v>2.941080261801778</v>
      </c>
      <c r="K4486" s="12">
        <f t="shared" si="8175"/>
        <v>-7.7944369390473223E-2</v>
      </c>
      <c r="L4486" s="4">
        <f>SUMPRODUCT(D4486:G4486,H4486:K4486)</f>
        <v>-2.9395026220561373</v>
      </c>
      <c r="M4486" s="11">
        <f>1/(1+EXP(-L4486))</f>
        <v>5.0234998501980148E-2</v>
      </c>
      <c r="N4486" s="12">
        <f>(M4486-C4486)^2</f>
        <v>2.5235550744939477E-3</v>
      </c>
      <c r="O4486" s="12">
        <f>2*D4486*$M4486*(1-$M4486)*($M4486-$C4486)</f>
        <v>-4.7935685782141604E-3</v>
      </c>
      <c r="P4486" s="12">
        <f t="shared" ref="P4486:P4495" si="8176">2*E4486*$M4486*(1-$M4486)*($M4486-$C4486)</f>
        <v>4.7935685782141604E-3</v>
      </c>
      <c r="Q4486" s="12">
        <f t="shared" ref="Q4486:Q4495" si="8177">2*F4486*$M4486*(1-$M4486)*($M4486-$C4486)</f>
        <v>0</v>
      </c>
      <c r="R4486" s="12">
        <f t="shared" ref="R4486:R4495" si="8178">2*G4486*$M4486*(1-$M4486)*($M4486-$C4486)</f>
        <v>4.7935685782141604E-3</v>
      </c>
      <c r="S4486" s="4">
        <f>IF(M4486&gt;0.5,1,0)</f>
        <v>0</v>
      </c>
      <c r="T4486" s="15" t="str">
        <f>IF(S4486=C4486,"OK","FAUX")</f>
        <v>OK</v>
      </c>
    </row>
    <row r="4487" spans="1:20" x14ac:dyDescent="0.25">
      <c r="A4487" t="s">
        <v>40</v>
      </c>
      <c r="B4487" t="s">
        <v>34</v>
      </c>
      <c r="C4487" s="4">
        <f t="shared" ref="C4487:G4487" si="8179">C4469</f>
        <v>1</v>
      </c>
      <c r="D4487" s="4">
        <f t="shared" si="8179"/>
        <v>0</v>
      </c>
      <c r="E4487" s="4">
        <f t="shared" si="8179"/>
        <v>1</v>
      </c>
      <c r="F4487" s="4">
        <f t="shared" si="8179"/>
        <v>1</v>
      </c>
      <c r="G4487" s="4">
        <f t="shared" si="8179"/>
        <v>1</v>
      </c>
      <c r="H4487" s="12">
        <f>H4482</f>
        <v>3.21908413282415</v>
      </c>
      <c r="I4487" s="12">
        <f t="shared" ref="I4487:K4487" si="8180">I4482</f>
        <v>0.35752588015848613</v>
      </c>
      <c r="J4487" s="12">
        <f t="shared" si="8180"/>
        <v>2.941080261801778</v>
      </c>
      <c r="K4487" s="12">
        <f t="shared" si="8180"/>
        <v>-7.7944369390473223E-2</v>
      </c>
      <c r="L4487" s="4">
        <f t="shared" ref="L4487:L4495" si="8181">SUMPRODUCT(D4487:G4487,H4487:K4487)</f>
        <v>3.2206617725697906</v>
      </c>
      <c r="M4487" s="11">
        <f t="shared" ref="M4487:M4495" si="8182">1/(1+EXP(-L4487))</f>
        <v>0.96160445548494078</v>
      </c>
      <c r="N4487" s="12">
        <f t="shared" ref="N4487:N4495" si="8183">(M4487-C4487)^2</f>
        <v>1.4742178386078942E-3</v>
      </c>
      <c r="O4487" s="12">
        <f t="shared" ref="O4487:O4495" si="8184">2*D4487*$M4487*(1-$M4487)*($M4487-$C4487)</f>
        <v>0</v>
      </c>
      <c r="P4487" s="12">
        <f t="shared" si="8176"/>
        <v>-2.8352288839214612E-3</v>
      </c>
      <c r="Q4487" s="12">
        <f t="shared" si="8177"/>
        <v>-2.8352288839214612E-3</v>
      </c>
      <c r="R4487" s="12">
        <f t="shared" si="8178"/>
        <v>-2.8352288839214612E-3</v>
      </c>
      <c r="S4487" s="4">
        <f t="shared" ref="S4487:S4495" si="8185">IF(M4487&gt;0.5,1,0)</f>
        <v>1</v>
      </c>
      <c r="T4487" s="15" t="str">
        <f t="shared" ref="T4487:T4495" si="8186">IF(S4487=C4487,"OK","FAUX")</f>
        <v>OK</v>
      </c>
    </row>
    <row r="4488" spans="1:20" x14ac:dyDescent="0.25">
      <c r="A4488" t="s">
        <v>39</v>
      </c>
      <c r="B4488" t="s">
        <v>35</v>
      </c>
      <c r="C4488" s="4">
        <f t="shared" ref="C4488:G4488" si="8187">C4470</f>
        <v>0</v>
      </c>
      <c r="D4488" s="4">
        <f t="shared" si="8187"/>
        <v>-1</v>
      </c>
      <c r="E4488" s="4">
        <f t="shared" si="8187"/>
        <v>1</v>
      </c>
      <c r="F4488" s="4">
        <f t="shared" si="8187"/>
        <v>-1</v>
      </c>
      <c r="G4488" s="4">
        <f t="shared" si="8187"/>
        <v>0</v>
      </c>
      <c r="H4488" s="12">
        <f>H4482</f>
        <v>3.21908413282415</v>
      </c>
      <c r="I4488" s="12">
        <f t="shared" ref="I4488:K4488" si="8188">I4482</f>
        <v>0.35752588015848613</v>
      </c>
      <c r="J4488" s="12">
        <f t="shared" si="8188"/>
        <v>2.941080261801778</v>
      </c>
      <c r="K4488" s="12">
        <f t="shared" si="8188"/>
        <v>-7.7944369390473223E-2</v>
      </c>
      <c r="L4488" s="4">
        <f t="shared" si="8181"/>
        <v>-5.8026385144674419</v>
      </c>
      <c r="M4488" s="11">
        <f t="shared" si="8182"/>
        <v>3.0104866313949408E-3</v>
      </c>
      <c r="N4488" s="12">
        <f t="shared" si="8183"/>
        <v>9.0630297578076575E-6</v>
      </c>
      <c r="O4488" s="12">
        <f t="shared" si="8184"/>
        <v>-1.8071491255763689E-5</v>
      </c>
      <c r="P4488" s="12">
        <f t="shared" si="8176"/>
        <v>1.8071491255763689E-5</v>
      </c>
      <c r="Q4488" s="12">
        <f t="shared" si="8177"/>
        <v>-1.8071491255763689E-5</v>
      </c>
      <c r="R4488" s="12">
        <f t="shared" si="8178"/>
        <v>0</v>
      </c>
      <c r="S4488" s="4">
        <f t="shared" si="8185"/>
        <v>0</v>
      </c>
      <c r="T4488" s="15" t="str">
        <f t="shared" si="8186"/>
        <v>OK</v>
      </c>
    </row>
    <row r="4489" spans="1:20" x14ac:dyDescent="0.25">
      <c r="A4489" t="s">
        <v>39</v>
      </c>
      <c r="B4489" t="s">
        <v>37</v>
      </c>
      <c r="C4489" s="4">
        <f t="shared" ref="C4489:G4489" si="8189">C4471</f>
        <v>0</v>
      </c>
      <c r="D4489" s="4">
        <f t="shared" si="8189"/>
        <v>-1</v>
      </c>
      <c r="E4489" s="4">
        <f t="shared" si="8189"/>
        <v>0</v>
      </c>
      <c r="F4489" s="4">
        <f t="shared" si="8189"/>
        <v>-1</v>
      </c>
      <c r="G4489" s="4">
        <f t="shared" si="8189"/>
        <v>1</v>
      </c>
      <c r="H4489" s="12">
        <f>H4482</f>
        <v>3.21908413282415</v>
      </c>
      <c r="I4489" s="12">
        <f t="shared" ref="I4489:K4489" si="8190">I4482</f>
        <v>0.35752588015848613</v>
      </c>
      <c r="J4489" s="12">
        <f t="shared" si="8190"/>
        <v>2.941080261801778</v>
      </c>
      <c r="K4489" s="12">
        <f t="shared" si="8190"/>
        <v>-7.7944369390473223E-2</v>
      </c>
      <c r="L4489" s="4">
        <f t="shared" si="8181"/>
        <v>-6.2381087640164017</v>
      </c>
      <c r="M4489" s="11">
        <f t="shared" si="8182"/>
        <v>1.949737745428773E-3</v>
      </c>
      <c r="N4489" s="12">
        <f t="shared" si="8183"/>
        <v>3.8014772759496745E-6</v>
      </c>
      <c r="O4489" s="12">
        <f t="shared" si="8184"/>
        <v>-7.5881307844327323E-6</v>
      </c>
      <c r="P4489" s="12">
        <f t="shared" si="8176"/>
        <v>0</v>
      </c>
      <c r="Q4489" s="12">
        <f t="shared" si="8177"/>
        <v>-7.5881307844327323E-6</v>
      </c>
      <c r="R4489" s="12">
        <f t="shared" si="8178"/>
        <v>7.5881307844327323E-6</v>
      </c>
      <c r="S4489" s="4">
        <f t="shared" si="8185"/>
        <v>0</v>
      </c>
      <c r="T4489" s="15" t="str">
        <f t="shared" si="8186"/>
        <v>OK</v>
      </c>
    </row>
    <row r="4490" spans="1:20" x14ac:dyDescent="0.25">
      <c r="A4490" t="s">
        <v>40</v>
      </c>
      <c r="B4490" t="s">
        <v>32</v>
      </c>
      <c r="C4490" s="4">
        <f t="shared" ref="C4490:G4490" si="8191">C4472</f>
        <v>1</v>
      </c>
      <c r="D4490" s="4">
        <f t="shared" si="8191"/>
        <v>1</v>
      </c>
      <c r="E4490" s="4">
        <f t="shared" si="8191"/>
        <v>1</v>
      </c>
      <c r="F4490" s="4">
        <f t="shared" si="8191"/>
        <v>0</v>
      </c>
      <c r="G4490" s="4">
        <f t="shared" si="8191"/>
        <v>1</v>
      </c>
      <c r="H4490" s="12">
        <f>H4482</f>
        <v>3.21908413282415</v>
      </c>
      <c r="I4490" s="12">
        <f t="shared" ref="I4490:K4490" si="8192">I4482</f>
        <v>0.35752588015848613</v>
      </c>
      <c r="J4490" s="12">
        <f t="shared" si="8192"/>
        <v>2.941080261801778</v>
      </c>
      <c r="K4490" s="12">
        <f t="shared" si="8192"/>
        <v>-7.7944369390473223E-2</v>
      </c>
      <c r="L4490" s="4">
        <f t="shared" si="8181"/>
        <v>3.4986656435921626</v>
      </c>
      <c r="M4490" s="11">
        <f t="shared" si="8182"/>
        <v>0.97064977891913873</v>
      </c>
      <c r="N4490" s="12">
        <f t="shared" si="8183"/>
        <v>8.6143547749543341E-4</v>
      </c>
      <c r="O4490" s="12">
        <f t="shared" si="8184"/>
        <v>-1.6723043115680902E-3</v>
      </c>
      <c r="P4490" s="12">
        <f t="shared" si="8176"/>
        <v>-1.6723043115680902E-3</v>
      </c>
      <c r="Q4490" s="12">
        <f t="shared" si="8177"/>
        <v>0</v>
      </c>
      <c r="R4490" s="12">
        <f t="shared" si="8178"/>
        <v>-1.6723043115680902E-3</v>
      </c>
      <c r="S4490" s="4">
        <f t="shared" si="8185"/>
        <v>1</v>
      </c>
      <c r="T4490" s="15" t="str">
        <f t="shared" si="8186"/>
        <v>OK</v>
      </c>
    </row>
    <row r="4491" spans="1:20" x14ac:dyDescent="0.25">
      <c r="A4491" t="s">
        <v>40</v>
      </c>
      <c r="B4491" t="s">
        <v>38</v>
      </c>
      <c r="C4491" s="4">
        <f t="shared" ref="C4491:G4491" si="8193">C4473</f>
        <v>1</v>
      </c>
      <c r="D4491" s="4">
        <f t="shared" si="8193"/>
        <v>1</v>
      </c>
      <c r="E4491" s="4">
        <f t="shared" si="8193"/>
        <v>1</v>
      </c>
      <c r="F4491" s="4">
        <f t="shared" si="8193"/>
        <v>1</v>
      </c>
      <c r="G4491" s="4">
        <f t="shared" si="8193"/>
        <v>0</v>
      </c>
      <c r="H4491" s="12">
        <f>H4482</f>
        <v>3.21908413282415</v>
      </c>
      <c r="I4491" s="12">
        <f t="shared" ref="I4491:K4491" si="8194">I4482</f>
        <v>0.35752588015848613</v>
      </c>
      <c r="J4491" s="12">
        <f t="shared" si="8194"/>
        <v>2.941080261801778</v>
      </c>
      <c r="K4491" s="12">
        <f t="shared" si="8194"/>
        <v>-7.7944369390473223E-2</v>
      </c>
      <c r="L4491" s="4">
        <f t="shared" si="8181"/>
        <v>6.5176902747844139</v>
      </c>
      <c r="M4491" s="11">
        <f t="shared" si="8182"/>
        <v>0.9985251017310709</v>
      </c>
      <c r="N4491" s="12">
        <f t="shared" si="8183"/>
        <v>2.1753249036900659E-6</v>
      </c>
      <c r="O4491" s="12">
        <f t="shared" si="8184"/>
        <v>-4.3442330415105107E-6</v>
      </c>
      <c r="P4491" s="12">
        <f t="shared" si="8176"/>
        <v>-4.3442330415105107E-6</v>
      </c>
      <c r="Q4491" s="12">
        <f t="shared" si="8177"/>
        <v>-4.3442330415105107E-6</v>
      </c>
      <c r="R4491" s="12">
        <f t="shared" si="8178"/>
        <v>0</v>
      </c>
      <c r="S4491" s="4">
        <f t="shared" si="8185"/>
        <v>1</v>
      </c>
      <c r="T4491" s="15" t="str">
        <f t="shared" si="8186"/>
        <v>OK</v>
      </c>
    </row>
    <row r="4492" spans="1:20" x14ac:dyDescent="0.25">
      <c r="A4492" t="s">
        <v>39</v>
      </c>
      <c r="B4492" t="s">
        <v>31</v>
      </c>
      <c r="C4492" s="4">
        <f t="shared" ref="C4492:G4492" si="8195">C4474</f>
        <v>0</v>
      </c>
      <c r="D4492" s="4">
        <f t="shared" si="8195"/>
        <v>0</v>
      </c>
      <c r="E4492" s="4">
        <f t="shared" si="8195"/>
        <v>0</v>
      </c>
      <c r="F4492" s="4">
        <f t="shared" si="8195"/>
        <v>-1</v>
      </c>
      <c r="G4492" s="4">
        <f t="shared" si="8195"/>
        <v>0</v>
      </c>
      <c r="H4492" s="12">
        <f>H4482</f>
        <v>3.21908413282415</v>
      </c>
      <c r="I4492" s="12">
        <f t="shared" ref="I4492:K4492" si="8196">I4482</f>
        <v>0.35752588015848613</v>
      </c>
      <c r="J4492" s="12">
        <f t="shared" si="8196"/>
        <v>2.941080261801778</v>
      </c>
      <c r="K4492" s="12">
        <f t="shared" si="8196"/>
        <v>-7.7944369390473223E-2</v>
      </c>
      <c r="L4492" s="4">
        <f t="shared" si="8181"/>
        <v>-2.941080261801778</v>
      </c>
      <c r="M4492" s="11">
        <f t="shared" si="8182"/>
        <v>5.0159780420387441E-2</v>
      </c>
      <c r="N4492" s="12">
        <f t="shared" si="8183"/>
        <v>2.5160035718214831E-3</v>
      </c>
      <c r="O4492" s="12">
        <f t="shared" si="8184"/>
        <v>0</v>
      </c>
      <c r="P4492" s="12">
        <f t="shared" si="8176"/>
        <v>0</v>
      </c>
      <c r="Q4492" s="12">
        <f t="shared" si="8177"/>
        <v>-4.7796027702440135E-3</v>
      </c>
      <c r="R4492" s="12">
        <f t="shared" si="8178"/>
        <v>0</v>
      </c>
      <c r="S4492" s="4">
        <f t="shared" si="8185"/>
        <v>0</v>
      </c>
      <c r="T4492" s="15" t="str">
        <f t="shared" si="8186"/>
        <v>OK</v>
      </c>
    </row>
    <row r="4493" spans="1:20" x14ac:dyDescent="0.25">
      <c r="A4493" t="s">
        <v>40</v>
      </c>
      <c r="B4493" t="s">
        <v>30</v>
      </c>
      <c r="C4493" s="4">
        <f t="shared" ref="C4493:G4493" si="8197">C4475</f>
        <v>1</v>
      </c>
      <c r="D4493" s="4">
        <f t="shared" si="8197"/>
        <v>1</v>
      </c>
      <c r="E4493" s="4">
        <f t="shared" si="8197"/>
        <v>0</v>
      </c>
      <c r="F4493" s="4">
        <f t="shared" si="8197"/>
        <v>1</v>
      </c>
      <c r="G4493" s="4">
        <f t="shared" si="8197"/>
        <v>1</v>
      </c>
      <c r="H4493" s="12">
        <f>H4482</f>
        <v>3.21908413282415</v>
      </c>
      <c r="I4493" s="12">
        <f t="shared" ref="I4493:K4493" si="8198">I4482</f>
        <v>0.35752588015848613</v>
      </c>
      <c r="J4493" s="12">
        <f t="shared" si="8198"/>
        <v>2.941080261801778</v>
      </c>
      <c r="K4493" s="12">
        <f t="shared" si="8198"/>
        <v>-7.7944369390473223E-2</v>
      </c>
      <c r="L4493" s="4">
        <f t="shared" si="8181"/>
        <v>6.082220025235455</v>
      </c>
      <c r="M4493" s="11">
        <f t="shared" si="8182"/>
        <v>0.99772209820573765</v>
      </c>
      <c r="N4493" s="12">
        <f t="shared" si="8183"/>
        <v>5.1888365843036299E-6</v>
      </c>
      <c r="O4493" s="12">
        <f t="shared" si="8184"/>
        <v>-1.035403384827622E-5</v>
      </c>
      <c r="P4493" s="12">
        <f t="shared" si="8176"/>
        <v>0</v>
      </c>
      <c r="Q4493" s="12">
        <f t="shared" si="8177"/>
        <v>-1.035403384827622E-5</v>
      </c>
      <c r="R4493" s="12">
        <f t="shared" si="8178"/>
        <v>-1.035403384827622E-5</v>
      </c>
      <c r="S4493" s="4">
        <f t="shared" si="8185"/>
        <v>1</v>
      </c>
      <c r="T4493" s="15" t="str">
        <f t="shared" si="8186"/>
        <v>OK</v>
      </c>
    </row>
    <row r="4494" spans="1:20" x14ac:dyDescent="0.25">
      <c r="A4494" t="s">
        <v>39</v>
      </c>
      <c r="B4494" t="s">
        <v>36</v>
      </c>
      <c r="C4494" s="4">
        <f t="shared" ref="C4494:G4494" si="8199">C4476</f>
        <v>0</v>
      </c>
      <c r="D4494" s="4">
        <f t="shared" si="8199"/>
        <v>-1</v>
      </c>
      <c r="E4494" s="4">
        <f t="shared" si="8199"/>
        <v>0</v>
      </c>
      <c r="F4494" s="4">
        <f t="shared" si="8199"/>
        <v>-1</v>
      </c>
      <c r="G4494" s="4">
        <f t="shared" si="8199"/>
        <v>0</v>
      </c>
      <c r="H4494" s="12">
        <f>H4482</f>
        <v>3.21908413282415</v>
      </c>
      <c r="I4494" s="12">
        <f t="shared" ref="I4494:K4494" si="8200">I4482</f>
        <v>0.35752588015848613</v>
      </c>
      <c r="J4494" s="12">
        <f t="shared" si="8200"/>
        <v>2.941080261801778</v>
      </c>
      <c r="K4494" s="12">
        <f t="shared" si="8200"/>
        <v>-7.7944369390473223E-2</v>
      </c>
      <c r="L4494" s="4">
        <f t="shared" si="8181"/>
        <v>-6.1601643946259284</v>
      </c>
      <c r="M4494" s="11">
        <f t="shared" si="8182"/>
        <v>2.1074553095536291E-3</v>
      </c>
      <c r="N4494" s="12">
        <f t="shared" si="8183"/>
        <v>4.4413678817657824E-6</v>
      </c>
      <c r="O4494" s="12">
        <f t="shared" si="8184"/>
        <v>-8.8640157948833491E-6</v>
      </c>
      <c r="P4494" s="12">
        <f t="shared" si="8176"/>
        <v>0</v>
      </c>
      <c r="Q4494" s="12">
        <f t="shared" si="8177"/>
        <v>-8.8640157948833491E-6</v>
      </c>
      <c r="R4494" s="12">
        <f t="shared" si="8178"/>
        <v>0</v>
      </c>
      <c r="S4494" s="4">
        <f t="shared" si="8185"/>
        <v>0</v>
      </c>
      <c r="T4494" s="15" t="str">
        <f t="shared" si="8186"/>
        <v>OK</v>
      </c>
    </row>
    <row r="4495" spans="1:20" x14ac:dyDescent="0.25">
      <c r="A4495" t="s">
        <v>40</v>
      </c>
      <c r="B4495" t="s">
        <v>33</v>
      </c>
      <c r="C4495" s="4">
        <f t="shared" ref="C4495:G4495" si="8201">C4477</f>
        <v>1</v>
      </c>
      <c r="D4495" s="4">
        <f t="shared" si="8201"/>
        <v>1</v>
      </c>
      <c r="E4495" s="4">
        <f t="shared" si="8201"/>
        <v>1</v>
      </c>
      <c r="F4495" s="4">
        <f t="shared" si="8201"/>
        <v>1</v>
      </c>
      <c r="G4495" s="4">
        <f t="shared" si="8201"/>
        <v>0</v>
      </c>
      <c r="H4495" s="12">
        <f>H4482</f>
        <v>3.21908413282415</v>
      </c>
      <c r="I4495" s="12">
        <f t="shared" ref="I4495:K4495" si="8202">I4482</f>
        <v>0.35752588015848613</v>
      </c>
      <c r="J4495" s="12">
        <f t="shared" si="8202"/>
        <v>2.941080261801778</v>
      </c>
      <c r="K4495" s="12">
        <f t="shared" si="8202"/>
        <v>-7.7944369390473223E-2</v>
      </c>
      <c r="L4495" s="4">
        <f t="shared" si="8181"/>
        <v>6.5176902747844139</v>
      </c>
      <c r="M4495" s="11">
        <f t="shared" si="8182"/>
        <v>0.9985251017310709</v>
      </c>
      <c r="N4495" s="12">
        <f t="shared" si="8183"/>
        <v>2.1753249036900659E-6</v>
      </c>
      <c r="O4495" s="12">
        <f t="shared" si="8184"/>
        <v>-4.3442330415105107E-6</v>
      </c>
      <c r="P4495" s="12">
        <f t="shared" si="8176"/>
        <v>-4.3442330415105107E-6</v>
      </c>
      <c r="Q4495" s="12">
        <f t="shared" si="8177"/>
        <v>-4.3442330415105107E-6</v>
      </c>
      <c r="R4495" s="12">
        <f t="shared" si="8178"/>
        <v>0</v>
      </c>
      <c r="S4495" s="4">
        <f t="shared" si="8185"/>
        <v>1</v>
      </c>
      <c r="T4495" s="15" t="str">
        <f t="shared" si="8186"/>
        <v>OK</v>
      </c>
    </row>
    <row r="4496" spans="1:20" x14ac:dyDescent="0.25">
      <c r="M4496" s="5" t="s">
        <v>47</v>
      </c>
      <c r="N4496" s="11">
        <f>AVERAGE(N4486:N4495)</f>
        <v>7.4020573237259656E-4</v>
      </c>
      <c r="O4496"/>
    </row>
    <row r="4497" spans="1:20" x14ac:dyDescent="0.25">
      <c r="H4497" t="s">
        <v>41</v>
      </c>
      <c r="I4497">
        <f>I4479</f>
        <v>3</v>
      </c>
      <c r="M4497"/>
      <c r="N4497" s="5" t="s">
        <v>46</v>
      </c>
      <c r="O4497" s="11">
        <f>AVERAGE(O4486:O4495)</f>
        <v>-6.5194390275486282E-4</v>
      </c>
      <c r="P4497" s="11">
        <f t="shared" ref="P4497:R4497" si="8203">AVERAGE(P4486:P4495)</f>
        <v>2.9541840789735161E-5</v>
      </c>
      <c r="Q4497" s="11">
        <f t="shared" si="8203"/>
        <v>-7.6683977919318519E-4</v>
      </c>
      <c r="R4497" s="11">
        <f t="shared" si="8203"/>
        <v>2.8326947966076533E-5</v>
      </c>
    </row>
    <row r="4498" spans="1:20" x14ac:dyDescent="0.25">
      <c r="M4498"/>
      <c r="N4498"/>
      <c r="O4498"/>
    </row>
    <row r="4499" spans="1:20" x14ac:dyDescent="0.25">
      <c r="M4499"/>
      <c r="N4499"/>
      <c r="O4499"/>
    </row>
    <row r="4500" spans="1:20" x14ac:dyDescent="0.25">
      <c r="H4500" s="13">
        <f>H4482-O4497*$I4497</f>
        <v>3.2210399645324146</v>
      </c>
      <c r="I4500" s="13">
        <f t="shared" ref="I4500" si="8204">I4482-P4497*$I4497</f>
        <v>0.35743725463611692</v>
      </c>
      <c r="J4500" s="13">
        <f t="shared" ref="J4500" si="8205">J4482-Q4497*$I4497</f>
        <v>2.9433807811393575</v>
      </c>
      <c r="K4500" s="13">
        <f t="shared" ref="K4500" si="8206">K4482-R4497*$I4497</f>
        <v>-7.802935023437145E-2</v>
      </c>
      <c r="M4500"/>
      <c r="N4500"/>
      <c r="O4500"/>
    </row>
    <row r="4501" spans="1:20" x14ac:dyDescent="0.25">
      <c r="H4501" s="36" t="s">
        <v>18</v>
      </c>
      <c r="I4501" s="36"/>
      <c r="J4501" s="36"/>
      <c r="K4501" s="36"/>
      <c r="M4501"/>
      <c r="N4501"/>
      <c r="O4501" s="37" t="s">
        <v>23</v>
      </c>
      <c r="P4501" s="37"/>
      <c r="Q4501" s="37"/>
      <c r="R4501" s="37"/>
    </row>
    <row r="4502" spans="1:20" x14ac:dyDescent="0.25">
      <c r="A4502" s="14" t="s">
        <v>45</v>
      </c>
      <c r="B4502" s="14">
        <f>B4484+1</f>
        <v>250</v>
      </c>
      <c r="H4502" s="8" t="s">
        <v>19</v>
      </c>
      <c r="I4502" s="8" t="s">
        <v>20</v>
      </c>
      <c r="J4502" s="8" t="s">
        <v>22</v>
      </c>
      <c r="K4502" s="8" t="s">
        <v>21</v>
      </c>
      <c r="M4502"/>
      <c r="N4502"/>
      <c r="O4502" s="8" t="s">
        <v>24</v>
      </c>
      <c r="P4502" s="8" t="s">
        <v>25</v>
      </c>
      <c r="Q4502" s="8" t="s">
        <v>26</v>
      </c>
      <c r="R4502" s="8" t="s">
        <v>27</v>
      </c>
    </row>
    <row r="4503" spans="1:20" ht="30" x14ac:dyDescent="0.25">
      <c r="A4503" s="6" t="s">
        <v>44</v>
      </c>
      <c r="B4503" s="6" t="s">
        <v>13</v>
      </c>
      <c r="C4503" s="7" t="s">
        <v>7</v>
      </c>
      <c r="D4503" s="6" t="s">
        <v>14</v>
      </c>
      <c r="E4503" s="6" t="s">
        <v>1</v>
      </c>
      <c r="F4503" s="6" t="s">
        <v>2</v>
      </c>
      <c r="G4503" s="6" t="s">
        <v>15</v>
      </c>
      <c r="H4503" s="9" t="s">
        <v>14</v>
      </c>
      <c r="I4503" s="9" t="s">
        <v>1</v>
      </c>
      <c r="J4503" s="9" t="s">
        <v>2</v>
      </c>
      <c r="K4503" s="9" t="s">
        <v>15</v>
      </c>
      <c r="L4503" s="6" t="s">
        <v>16</v>
      </c>
      <c r="M4503" s="6" t="s">
        <v>17</v>
      </c>
      <c r="N4503" s="6" t="s">
        <v>28</v>
      </c>
      <c r="O4503" s="9" t="s">
        <v>14</v>
      </c>
      <c r="P4503" s="9" t="s">
        <v>1</v>
      </c>
      <c r="Q4503" s="9" t="s">
        <v>2</v>
      </c>
      <c r="R4503" s="9" t="s">
        <v>15</v>
      </c>
      <c r="S4503" s="7" t="s">
        <v>42</v>
      </c>
      <c r="T4503" s="9" t="s">
        <v>43</v>
      </c>
    </row>
    <row r="4504" spans="1:20" x14ac:dyDescent="0.25">
      <c r="A4504" t="s">
        <v>39</v>
      </c>
      <c r="B4504" t="s">
        <v>29</v>
      </c>
      <c r="C4504" s="4">
        <f>C4486</f>
        <v>0</v>
      </c>
      <c r="D4504" s="4">
        <f t="shared" ref="D4504:G4504" si="8207">D4486</f>
        <v>-1</v>
      </c>
      <c r="E4504" s="4">
        <f t="shared" si="8207"/>
        <v>1</v>
      </c>
      <c r="F4504" s="4">
        <f t="shared" si="8207"/>
        <v>0</v>
      </c>
      <c r="G4504" s="4">
        <f t="shared" si="8207"/>
        <v>1</v>
      </c>
      <c r="H4504" s="12">
        <f>H4500</f>
        <v>3.2210399645324146</v>
      </c>
      <c r="I4504" s="12">
        <f t="shared" ref="I4504:K4504" si="8208">I4500</f>
        <v>0.35743725463611692</v>
      </c>
      <c r="J4504" s="12">
        <f t="shared" si="8208"/>
        <v>2.9433807811393575</v>
      </c>
      <c r="K4504" s="12">
        <f t="shared" si="8208"/>
        <v>-7.802935023437145E-2</v>
      </c>
      <c r="L4504" s="4">
        <f>SUMPRODUCT(D4504:G4504,H4504:K4504)</f>
        <v>-2.9416320601306691</v>
      </c>
      <c r="M4504" s="11">
        <f>1/(1+EXP(-L4504))</f>
        <v>5.0133497188659434E-2</v>
      </c>
      <c r="N4504" s="12">
        <f>(M4504-C4504)^2</f>
        <v>2.5133675403653235E-3</v>
      </c>
      <c r="O4504" s="12">
        <f>2*D4504*$M4504*(1-$M4504)*($M4504-$C4504)</f>
        <v>-4.7747272716927008E-3</v>
      </c>
      <c r="P4504" s="12">
        <f t="shared" ref="P4504:P4513" si="8209">2*E4504*$M4504*(1-$M4504)*($M4504-$C4504)</f>
        <v>4.7747272716927008E-3</v>
      </c>
      <c r="Q4504" s="12">
        <f t="shared" ref="Q4504:Q4513" si="8210">2*F4504*$M4504*(1-$M4504)*($M4504-$C4504)</f>
        <v>0</v>
      </c>
      <c r="R4504" s="12">
        <f t="shared" ref="R4504:R4513" si="8211">2*G4504*$M4504*(1-$M4504)*($M4504-$C4504)</f>
        <v>4.7747272716927008E-3</v>
      </c>
      <c r="S4504" s="4">
        <f>IF(M4504&gt;0.5,1,0)</f>
        <v>0</v>
      </c>
      <c r="T4504" s="15" t="str">
        <f>IF(S4504=C4504,"OK","FAUX")</f>
        <v>OK</v>
      </c>
    </row>
    <row r="4505" spans="1:20" x14ac:dyDescent="0.25">
      <c r="A4505" t="s">
        <v>40</v>
      </c>
      <c r="B4505" t="s">
        <v>34</v>
      </c>
      <c r="C4505" s="4">
        <f t="shared" ref="C4505:G4505" si="8212">C4487</f>
        <v>1</v>
      </c>
      <c r="D4505" s="4">
        <f t="shared" si="8212"/>
        <v>0</v>
      </c>
      <c r="E4505" s="4">
        <f t="shared" si="8212"/>
        <v>1</v>
      </c>
      <c r="F4505" s="4">
        <f t="shared" si="8212"/>
        <v>1</v>
      </c>
      <c r="G4505" s="4">
        <f t="shared" si="8212"/>
        <v>1</v>
      </c>
      <c r="H4505" s="12">
        <f>H4500</f>
        <v>3.2210399645324146</v>
      </c>
      <c r="I4505" s="12">
        <f t="shared" ref="I4505:K4505" si="8213">I4500</f>
        <v>0.35743725463611692</v>
      </c>
      <c r="J4505" s="12">
        <f t="shared" si="8213"/>
        <v>2.9433807811393575</v>
      </c>
      <c r="K4505" s="12">
        <f t="shared" si="8213"/>
        <v>-7.802935023437145E-2</v>
      </c>
      <c r="L4505" s="4">
        <f t="shared" ref="L4505:L4513" si="8214">SUMPRODUCT(D4505:G4505,H4505:K4505)</f>
        <v>3.222788685541103</v>
      </c>
      <c r="M4505" s="11">
        <f t="shared" ref="M4505:M4513" si="8215">1/(1+EXP(-L4505))</f>
        <v>0.96168290688099978</v>
      </c>
      <c r="N4505" s="12">
        <f t="shared" ref="N4505:N4513" si="8216">(M4505-C4505)^2</f>
        <v>1.4681996250901343E-3</v>
      </c>
      <c r="O4505" s="12">
        <f t="shared" ref="O4505:O4513" si="8217">2*D4505*$M4505*(1-$M4505)*($M4505-$C4505)</f>
        <v>0</v>
      </c>
      <c r="P4505" s="12">
        <f t="shared" si="8209"/>
        <v>-2.8238849666765487E-3</v>
      </c>
      <c r="Q4505" s="12">
        <f t="shared" si="8210"/>
        <v>-2.8238849666765487E-3</v>
      </c>
      <c r="R4505" s="12">
        <f t="shared" si="8211"/>
        <v>-2.8238849666765487E-3</v>
      </c>
      <c r="S4505" s="4">
        <f t="shared" ref="S4505:S4513" si="8218">IF(M4505&gt;0.5,1,0)</f>
        <v>1</v>
      </c>
      <c r="T4505" s="15" t="str">
        <f t="shared" ref="T4505:T4513" si="8219">IF(S4505=C4505,"OK","FAUX")</f>
        <v>OK</v>
      </c>
    </row>
    <row r="4506" spans="1:20" x14ac:dyDescent="0.25">
      <c r="A4506" t="s">
        <v>39</v>
      </c>
      <c r="B4506" t="s">
        <v>35</v>
      </c>
      <c r="C4506" s="4">
        <f t="shared" ref="C4506:G4506" si="8220">C4488</f>
        <v>0</v>
      </c>
      <c r="D4506" s="4">
        <f t="shared" si="8220"/>
        <v>-1</v>
      </c>
      <c r="E4506" s="4">
        <f t="shared" si="8220"/>
        <v>1</v>
      </c>
      <c r="F4506" s="4">
        <f t="shared" si="8220"/>
        <v>-1</v>
      </c>
      <c r="G4506" s="4">
        <f t="shared" si="8220"/>
        <v>0</v>
      </c>
      <c r="H4506" s="12">
        <f>H4500</f>
        <v>3.2210399645324146</v>
      </c>
      <c r="I4506" s="12">
        <f t="shared" ref="I4506:K4506" si="8221">I4500</f>
        <v>0.35743725463611692</v>
      </c>
      <c r="J4506" s="12">
        <f t="shared" si="8221"/>
        <v>2.9433807811393575</v>
      </c>
      <c r="K4506" s="12">
        <f t="shared" si="8221"/>
        <v>-7.802935023437145E-2</v>
      </c>
      <c r="L4506" s="4">
        <f t="shared" si="8214"/>
        <v>-5.8069834910356555</v>
      </c>
      <c r="M4506" s="11">
        <f t="shared" si="8215"/>
        <v>2.9974736370084899E-3</v>
      </c>
      <c r="N4506" s="12">
        <f t="shared" si="8216"/>
        <v>8.9848482045609034E-6</v>
      </c>
      <c r="O4506" s="12">
        <f t="shared" si="8217"/>
        <v>-1.7915832717870421E-5</v>
      </c>
      <c r="P4506" s="12">
        <f t="shared" si="8209"/>
        <v>1.7915832717870421E-5</v>
      </c>
      <c r="Q4506" s="12">
        <f t="shared" si="8210"/>
        <v>-1.7915832717870421E-5</v>
      </c>
      <c r="R4506" s="12">
        <f t="shared" si="8211"/>
        <v>0</v>
      </c>
      <c r="S4506" s="4">
        <f t="shared" si="8218"/>
        <v>0</v>
      </c>
      <c r="T4506" s="15" t="str">
        <f t="shared" si="8219"/>
        <v>OK</v>
      </c>
    </row>
    <row r="4507" spans="1:20" x14ac:dyDescent="0.25">
      <c r="A4507" t="s">
        <v>39</v>
      </c>
      <c r="B4507" t="s">
        <v>37</v>
      </c>
      <c r="C4507" s="4">
        <f t="shared" ref="C4507:G4507" si="8222">C4489</f>
        <v>0</v>
      </c>
      <c r="D4507" s="4">
        <f t="shared" si="8222"/>
        <v>-1</v>
      </c>
      <c r="E4507" s="4">
        <f t="shared" si="8222"/>
        <v>0</v>
      </c>
      <c r="F4507" s="4">
        <f t="shared" si="8222"/>
        <v>-1</v>
      </c>
      <c r="G4507" s="4">
        <f t="shared" si="8222"/>
        <v>1</v>
      </c>
      <c r="H4507" s="12">
        <f>H4500</f>
        <v>3.2210399645324146</v>
      </c>
      <c r="I4507" s="12">
        <f t="shared" ref="I4507:K4507" si="8223">I4500</f>
        <v>0.35743725463611692</v>
      </c>
      <c r="J4507" s="12">
        <f t="shared" si="8223"/>
        <v>2.9433807811393575</v>
      </c>
      <c r="K4507" s="12">
        <f t="shared" si="8223"/>
        <v>-7.802935023437145E-2</v>
      </c>
      <c r="L4507" s="4">
        <f t="shared" si="8214"/>
        <v>-6.2424500959061433</v>
      </c>
      <c r="M4507" s="11">
        <f t="shared" si="8215"/>
        <v>1.9413080302348373E-3</v>
      </c>
      <c r="N4507" s="12">
        <f t="shared" si="8216"/>
        <v>3.768676868254264E-6</v>
      </c>
      <c r="O4507" s="12">
        <f t="shared" si="8217"/>
        <v>-7.5227214111731232E-6</v>
      </c>
      <c r="P4507" s="12">
        <f t="shared" si="8209"/>
        <v>0</v>
      </c>
      <c r="Q4507" s="12">
        <f t="shared" si="8210"/>
        <v>-7.5227214111731232E-6</v>
      </c>
      <c r="R4507" s="12">
        <f t="shared" si="8211"/>
        <v>7.5227214111731232E-6</v>
      </c>
      <c r="S4507" s="4">
        <f t="shared" si="8218"/>
        <v>0</v>
      </c>
      <c r="T4507" s="15" t="str">
        <f t="shared" si="8219"/>
        <v>OK</v>
      </c>
    </row>
    <row r="4508" spans="1:20" x14ac:dyDescent="0.25">
      <c r="A4508" t="s">
        <v>40</v>
      </c>
      <c r="B4508" t="s">
        <v>32</v>
      </c>
      <c r="C4508" s="4">
        <f t="shared" ref="C4508:G4508" si="8224">C4490</f>
        <v>1</v>
      </c>
      <c r="D4508" s="4">
        <f t="shared" si="8224"/>
        <v>1</v>
      </c>
      <c r="E4508" s="4">
        <f t="shared" si="8224"/>
        <v>1</v>
      </c>
      <c r="F4508" s="4">
        <f t="shared" si="8224"/>
        <v>0</v>
      </c>
      <c r="G4508" s="4">
        <f t="shared" si="8224"/>
        <v>1</v>
      </c>
      <c r="H4508" s="12">
        <f>H4500</f>
        <v>3.2210399645324146</v>
      </c>
      <c r="I4508" s="12">
        <f t="shared" ref="I4508:K4508" si="8225">I4500</f>
        <v>0.35743725463611692</v>
      </c>
      <c r="J4508" s="12">
        <f t="shared" si="8225"/>
        <v>2.9433807811393575</v>
      </c>
      <c r="K4508" s="12">
        <f t="shared" si="8225"/>
        <v>-7.802935023437145E-2</v>
      </c>
      <c r="L4508" s="4">
        <f t="shared" si="8214"/>
        <v>3.50044786893416</v>
      </c>
      <c r="M4508" s="11">
        <f t="shared" si="8215"/>
        <v>0.97070050978812161</v>
      </c>
      <c r="N4508" s="12">
        <f t="shared" si="8216"/>
        <v>8.5846012667595739E-4</v>
      </c>
      <c r="O4508" s="12">
        <f t="shared" si="8217"/>
        <v>-1.6666153651942548E-3</v>
      </c>
      <c r="P4508" s="12">
        <f t="shared" si="8209"/>
        <v>-1.6666153651942548E-3</v>
      </c>
      <c r="Q4508" s="12">
        <f t="shared" si="8210"/>
        <v>0</v>
      </c>
      <c r="R4508" s="12">
        <f t="shared" si="8211"/>
        <v>-1.6666153651942548E-3</v>
      </c>
      <c r="S4508" s="4">
        <f t="shared" si="8218"/>
        <v>1</v>
      </c>
      <c r="T4508" s="15" t="str">
        <f t="shared" si="8219"/>
        <v>OK</v>
      </c>
    </row>
    <row r="4509" spans="1:20" x14ac:dyDescent="0.25">
      <c r="A4509" t="s">
        <v>40</v>
      </c>
      <c r="B4509" t="s">
        <v>38</v>
      </c>
      <c r="C4509" s="4">
        <f t="shared" ref="C4509:G4509" si="8226">C4491</f>
        <v>1</v>
      </c>
      <c r="D4509" s="4">
        <f t="shared" si="8226"/>
        <v>1</v>
      </c>
      <c r="E4509" s="4">
        <f t="shared" si="8226"/>
        <v>1</v>
      </c>
      <c r="F4509" s="4">
        <f t="shared" si="8226"/>
        <v>1</v>
      </c>
      <c r="G4509" s="4">
        <f t="shared" si="8226"/>
        <v>0</v>
      </c>
      <c r="H4509" s="12">
        <f>H4500</f>
        <v>3.2210399645324146</v>
      </c>
      <c r="I4509" s="12">
        <f t="shared" ref="I4509:K4509" si="8227">I4500</f>
        <v>0.35743725463611692</v>
      </c>
      <c r="J4509" s="12">
        <f t="shared" si="8227"/>
        <v>2.9433807811393575</v>
      </c>
      <c r="K4509" s="12">
        <f t="shared" si="8227"/>
        <v>-7.802935023437145E-2</v>
      </c>
      <c r="L4509" s="4">
        <f t="shared" si="8214"/>
        <v>6.5218580003078888</v>
      </c>
      <c r="M4509" s="11">
        <f t="shared" si="8215"/>
        <v>0.99853122690084561</v>
      </c>
      <c r="N4509" s="12">
        <f t="shared" si="8216"/>
        <v>2.1572944167995789E-6</v>
      </c>
      <c r="O4509" s="12">
        <f t="shared" si="8217"/>
        <v>-4.3082516815864554E-6</v>
      </c>
      <c r="P4509" s="12">
        <f t="shared" si="8209"/>
        <v>-4.3082516815864554E-6</v>
      </c>
      <c r="Q4509" s="12">
        <f t="shared" si="8210"/>
        <v>-4.3082516815864554E-6</v>
      </c>
      <c r="R4509" s="12">
        <f t="shared" si="8211"/>
        <v>0</v>
      </c>
      <c r="S4509" s="4">
        <f t="shared" si="8218"/>
        <v>1</v>
      </c>
      <c r="T4509" s="15" t="str">
        <f t="shared" si="8219"/>
        <v>OK</v>
      </c>
    </row>
    <row r="4510" spans="1:20" x14ac:dyDescent="0.25">
      <c r="A4510" t="s">
        <v>39</v>
      </c>
      <c r="B4510" t="s">
        <v>31</v>
      </c>
      <c r="C4510" s="4">
        <f t="shared" ref="C4510:G4510" si="8228">C4492</f>
        <v>0</v>
      </c>
      <c r="D4510" s="4">
        <f t="shared" si="8228"/>
        <v>0</v>
      </c>
      <c r="E4510" s="4">
        <f t="shared" si="8228"/>
        <v>0</v>
      </c>
      <c r="F4510" s="4">
        <f t="shared" si="8228"/>
        <v>-1</v>
      </c>
      <c r="G4510" s="4">
        <f t="shared" si="8228"/>
        <v>0</v>
      </c>
      <c r="H4510" s="12">
        <f>H4500</f>
        <v>3.2210399645324146</v>
      </c>
      <c r="I4510" s="12">
        <f t="shared" ref="I4510:K4510" si="8229">I4500</f>
        <v>0.35743725463611692</v>
      </c>
      <c r="J4510" s="12">
        <f t="shared" si="8229"/>
        <v>2.9433807811393575</v>
      </c>
      <c r="K4510" s="12">
        <f t="shared" si="8229"/>
        <v>-7.802935023437145E-2</v>
      </c>
      <c r="L4510" s="4">
        <f t="shared" si="8214"/>
        <v>-2.9433807811393575</v>
      </c>
      <c r="M4510" s="11">
        <f t="shared" si="8215"/>
        <v>5.005028834835773E-2</v>
      </c>
      <c r="N4510" s="12">
        <f t="shared" si="8216"/>
        <v>2.5050313637537537E-3</v>
      </c>
      <c r="O4510" s="12">
        <f t="shared" si="8217"/>
        <v>0</v>
      </c>
      <c r="P4510" s="12">
        <f t="shared" si="8209"/>
        <v>0</v>
      </c>
      <c r="Q4510" s="12">
        <f t="shared" si="8210"/>
        <v>-4.7593076433523965E-3</v>
      </c>
      <c r="R4510" s="12">
        <f t="shared" si="8211"/>
        <v>0</v>
      </c>
      <c r="S4510" s="4">
        <f t="shared" si="8218"/>
        <v>0</v>
      </c>
      <c r="T4510" s="15" t="str">
        <f t="shared" si="8219"/>
        <v>OK</v>
      </c>
    </row>
    <row r="4511" spans="1:20" x14ac:dyDescent="0.25">
      <c r="A4511" t="s">
        <v>40</v>
      </c>
      <c r="B4511" t="s">
        <v>30</v>
      </c>
      <c r="C4511" s="4">
        <f t="shared" ref="C4511:G4511" si="8230">C4493</f>
        <v>1</v>
      </c>
      <c r="D4511" s="4">
        <f t="shared" si="8230"/>
        <v>1</v>
      </c>
      <c r="E4511" s="4">
        <f t="shared" si="8230"/>
        <v>0</v>
      </c>
      <c r="F4511" s="4">
        <f t="shared" si="8230"/>
        <v>1</v>
      </c>
      <c r="G4511" s="4">
        <f t="shared" si="8230"/>
        <v>1</v>
      </c>
      <c r="H4511" s="12">
        <f>H4500</f>
        <v>3.2210399645324146</v>
      </c>
      <c r="I4511" s="12">
        <f t="shared" ref="I4511:K4511" si="8231">I4500</f>
        <v>0.35743725463611692</v>
      </c>
      <c r="J4511" s="12">
        <f t="shared" si="8231"/>
        <v>2.9433807811393575</v>
      </c>
      <c r="K4511" s="12">
        <f t="shared" si="8231"/>
        <v>-7.802935023437145E-2</v>
      </c>
      <c r="L4511" s="4">
        <f t="shared" si="8214"/>
        <v>6.0863913954374009</v>
      </c>
      <c r="M4511" s="11">
        <f t="shared" si="8215"/>
        <v>0.99773155887704257</v>
      </c>
      <c r="N4511" s="12">
        <f t="shared" si="8216"/>
        <v>5.1458251283243751E-6</v>
      </c>
      <c r="O4511" s="12">
        <f t="shared" si="8217"/>
        <v>-1.0268304253983472E-5</v>
      </c>
      <c r="P4511" s="12">
        <f t="shared" si="8209"/>
        <v>0</v>
      </c>
      <c r="Q4511" s="12">
        <f t="shared" si="8210"/>
        <v>-1.0268304253983472E-5</v>
      </c>
      <c r="R4511" s="12">
        <f t="shared" si="8211"/>
        <v>-1.0268304253983472E-5</v>
      </c>
      <c r="S4511" s="4">
        <f t="shared" si="8218"/>
        <v>1</v>
      </c>
      <c r="T4511" s="15" t="str">
        <f t="shared" si="8219"/>
        <v>OK</v>
      </c>
    </row>
    <row r="4512" spans="1:20" x14ac:dyDescent="0.25">
      <c r="A4512" t="s">
        <v>39</v>
      </c>
      <c r="B4512" t="s">
        <v>36</v>
      </c>
      <c r="C4512" s="4">
        <f t="shared" ref="C4512:G4512" si="8232">C4494</f>
        <v>0</v>
      </c>
      <c r="D4512" s="4">
        <f t="shared" si="8232"/>
        <v>-1</v>
      </c>
      <c r="E4512" s="4">
        <f t="shared" si="8232"/>
        <v>0</v>
      </c>
      <c r="F4512" s="4">
        <f t="shared" si="8232"/>
        <v>-1</v>
      </c>
      <c r="G4512" s="4">
        <f t="shared" si="8232"/>
        <v>0</v>
      </c>
      <c r="H4512" s="12">
        <f>H4500</f>
        <v>3.2210399645324146</v>
      </c>
      <c r="I4512" s="12">
        <f t="shared" ref="I4512:K4512" si="8233">I4500</f>
        <v>0.35743725463611692</v>
      </c>
      <c r="J4512" s="12">
        <f t="shared" si="8233"/>
        <v>2.9433807811393575</v>
      </c>
      <c r="K4512" s="12">
        <f t="shared" si="8233"/>
        <v>-7.802935023437145E-2</v>
      </c>
      <c r="L4512" s="4">
        <f t="shared" si="8214"/>
        <v>-6.1644207456717721</v>
      </c>
      <c r="M4512" s="11">
        <f t="shared" si="8215"/>
        <v>2.0985230866640931E-3</v>
      </c>
      <c r="N4512" s="12">
        <f t="shared" si="8216"/>
        <v>4.403799145262193E-6</v>
      </c>
      <c r="O4512" s="12">
        <f t="shared" si="8217"/>
        <v>-8.7891153421736581E-6</v>
      </c>
      <c r="P4512" s="12">
        <f t="shared" si="8209"/>
        <v>0</v>
      </c>
      <c r="Q4512" s="12">
        <f t="shared" si="8210"/>
        <v>-8.7891153421736581E-6</v>
      </c>
      <c r="R4512" s="12">
        <f t="shared" si="8211"/>
        <v>0</v>
      </c>
      <c r="S4512" s="4">
        <f t="shared" si="8218"/>
        <v>0</v>
      </c>
      <c r="T4512" s="15" t="str">
        <f t="shared" si="8219"/>
        <v>OK</v>
      </c>
    </row>
    <row r="4513" spans="1:20" x14ac:dyDescent="0.25">
      <c r="A4513" t="s">
        <v>40</v>
      </c>
      <c r="B4513" t="s">
        <v>33</v>
      </c>
      <c r="C4513" s="4">
        <f t="shared" ref="C4513:G4513" si="8234">C4495</f>
        <v>1</v>
      </c>
      <c r="D4513" s="4">
        <f t="shared" si="8234"/>
        <v>1</v>
      </c>
      <c r="E4513" s="4">
        <f t="shared" si="8234"/>
        <v>1</v>
      </c>
      <c r="F4513" s="4">
        <f t="shared" si="8234"/>
        <v>1</v>
      </c>
      <c r="G4513" s="4">
        <f t="shared" si="8234"/>
        <v>0</v>
      </c>
      <c r="H4513" s="12">
        <f>H4500</f>
        <v>3.2210399645324146</v>
      </c>
      <c r="I4513" s="12">
        <f t="shared" ref="I4513:K4513" si="8235">I4500</f>
        <v>0.35743725463611692</v>
      </c>
      <c r="J4513" s="12">
        <f t="shared" si="8235"/>
        <v>2.9433807811393575</v>
      </c>
      <c r="K4513" s="12">
        <f t="shared" si="8235"/>
        <v>-7.802935023437145E-2</v>
      </c>
      <c r="L4513" s="4">
        <f t="shared" si="8214"/>
        <v>6.5218580003078888</v>
      </c>
      <c r="M4513" s="11">
        <f t="shared" si="8215"/>
        <v>0.99853122690084561</v>
      </c>
      <c r="N4513" s="12">
        <f t="shared" si="8216"/>
        <v>2.1572944167995789E-6</v>
      </c>
      <c r="O4513" s="12">
        <f t="shared" si="8217"/>
        <v>-4.3082516815864554E-6</v>
      </c>
      <c r="P4513" s="12">
        <f t="shared" si="8209"/>
        <v>-4.3082516815864554E-6</v>
      </c>
      <c r="Q4513" s="12">
        <f t="shared" si="8210"/>
        <v>-4.3082516815864554E-6</v>
      </c>
      <c r="R4513" s="12">
        <f t="shared" si="8211"/>
        <v>0</v>
      </c>
      <c r="S4513" s="4">
        <f t="shared" si="8218"/>
        <v>1</v>
      </c>
      <c r="T4513" s="15" t="str">
        <f t="shared" si="8219"/>
        <v>OK</v>
      </c>
    </row>
    <row r="4514" spans="1:20" x14ac:dyDescent="0.25">
      <c r="M4514" s="5" t="s">
        <v>47</v>
      </c>
      <c r="N4514" s="11">
        <f>AVERAGE(N4504:N4513)</f>
        <v>7.3716763940651704E-4</v>
      </c>
      <c r="O4514"/>
    </row>
    <row r="4515" spans="1:20" x14ac:dyDescent="0.25">
      <c r="H4515" t="s">
        <v>41</v>
      </c>
      <c r="I4515">
        <f>I4497</f>
        <v>3</v>
      </c>
      <c r="M4515"/>
      <c r="N4515" s="5" t="s">
        <v>46</v>
      </c>
      <c r="O4515" s="11">
        <f>AVERAGE(O4504:O4513)</f>
        <v>-6.4944551139753306E-4</v>
      </c>
      <c r="P4515" s="11">
        <f t="shared" ref="P4515:R4515" si="8236">AVERAGE(P4504:P4513)</f>
        <v>2.9352626917659454E-5</v>
      </c>
      <c r="Q4515" s="11">
        <f t="shared" si="8236"/>
        <v>-7.6363050871173198E-4</v>
      </c>
      <c r="R4515" s="11">
        <f t="shared" si="8236"/>
        <v>2.8148135697908702E-5</v>
      </c>
    </row>
    <row r="4516" spans="1:20" x14ac:dyDescent="0.25">
      <c r="M4516"/>
      <c r="N4516"/>
      <c r="O4516"/>
    </row>
    <row r="4517" spans="1:20" x14ac:dyDescent="0.25">
      <c r="M4517"/>
      <c r="N4517"/>
      <c r="O4517"/>
    </row>
    <row r="4518" spans="1:20" x14ac:dyDescent="0.25">
      <c r="H4518" s="13">
        <f>H4500-O4515*$I4515</f>
        <v>3.2229883010666072</v>
      </c>
      <c r="I4518" s="13">
        <f t="shared" ref="I4518" si="8237">I4500-P4515*$I4515</f>
        <v>0.35734919675536392</v>
      </c>
      <c r="J4518" s="13">
        <f t="shared" ref="J4518" si="8238">J4500-Q4515*$I4515</f>
        <v>2.9456716726654926</v>
      </c>
      <c r="K4518" s="13">
        <f t="shared" ref="K4518" si="8239">K4500-R4515*$I4515</f>
        <v>-7.8113794641465173E-2</v>
      </c>
      <c r="M4518"/>
      <c r="N4518"/>
      <c r="O4518"/>
    </row>
    <row r="4519" spans="1:20" x14ac:dyDescent="0.25">
      <c r="H4519" s="36" t="s">
        <v>18</v>
      </c>
      <c r="I4519" s="36"/>
      <c r="J4519" s="36"/>
      <c r="K4519" s="36"/>
      <c r="M4519"/>
      <c r="N4519"/>
      <c r="O4519" s="37" t="s">
        <v>23</v>
      </c>
      <c r="P4519" s="37"/>
      <c r="Q4519" s="37"/>
      <c r="R4519" s="37"/>
    </row>
    <row r="4520" spans="1:20" x14ac:dyDescent="0.25">
      <c r="A4520" s="14" t="s">
        <v>45</v>
      </c>
      <c r="B4520" s="14">
        <f>B4502+1</f>
        <v>251</v>
      </c>
      <c r="H4520" s="8" t="s">
        <v>19</v>
      </c>
      <c r="I4520" s="8" t="s">
        <v>20</v>
      </c>
      <c r="J4520" s="8" t="s">
        <v>22</v>
      </c>
      <c r="K4520" s="8" t="s">
        <v>21</v>
      </c>
      <c r="M4520"/>
      <c r="N4520"/>
      <c r="O4520" s="8" t="s">
        <v>24</v>
      </c>
      <c r="P4520" s="8" t="s">
        <v>25</v>
      </c>
      <c r="Q4520" s="8" t="s">
        <v>26</v>
      </c>
      <c r="R4520" s="8" t="s">
        <v>27</v>
      </c>
    </row>
    <row r="4521" spans="1:20" ht="30" x14ac:dyDescent="0.25">
      <c r="A4521" s="6" t="s">
        <v>44</v>
      </c>
      <c r="B4521" s="6" t="s">
        <v>13</v>
      </c>
      <c r="C4521" s="7" t="s">
        <v>7</v>
      </c>
      <c r="D4521" s="6" t="s">
        <v>14</v>
      </c>
      <c r="E4521" s="6" t="s">
        <v>1</v>
      </c>
      <c r="F4521" s="6" t="s">
        <v>2</v>
      </c>
      <c r="G4521" s="6" t="s">
        <v>15</v>
      </c>
      <c r="H4521" s="9" t="s">
        <v>14</v>
      </c>
      <c r="I4521" s="9" t="s">
        <v>1</v>
      </c>
      <c r="J4521" s="9" t="s">
        <v>2</v>
      </c>
      <c r="K4521" s="9" t="s">
        <v>15</v>
      </c>
      <c r="L4521" s="6" t="s">
        <v>16</v>
      </c>
      <c r="M4521" s="6" t="s">
        <v>17</v>
      </c>
      <c r="N4521" s="6" t="s">
        <v>28</v>
      </c>
      <c r="O4521" s="9" t="s">
        <v>14</v>
      </c>
      <c r="P4521" s="9" t="s">
        <v>1</v>
      </c>
      <c r="Q4521" s="9" t="s">
        <v>2</v>
      </c>
      <c r="R4521" s="9" t="s">
        <v>15</v>
      </c>
      <c r="S4521" s="7" t="s">
        <v>42</v>
      </c>
      <c r="T4521" s="9" t="s">
        <v>43</v>
      </c>
    </row>
    <row r="4522" spans="1:20" x14ac:dyDescent="0.25">
      <c r="A4522" t="s">
        <v>39</v>
      </c>
      <c r="B4522" t="s">
        <v>29</v>
      </c>
      <c r="C4522" s="4">
        <f>C4504</f>
        <v>0</v>
      </c>
      <c r="D4522" s="4">
        <f t="shared" ref="D4522:G4522" si="8240">D4504</f>
        <v>-1</v>
      </c>
      <c r="E4522" s="4">
        <f t="shared" si="8240"/>
        <v>1</v>
      </c>
      <c r="F4522" s="4">
        <f t="shared" si="8240"/>
        <v>0</v>
      </c>
      <c r="G4522" s="4">
        <f t="shared" si="8240"/>
        <v>1</v>
      </c>
      <c r="H4522" s="12">
        <f>H4518</f>
        <v>3.2229883010666072</v>
      </c>
      <c r="I4522" s="12">
        <f t="shared" ref="I4522:K4522" si="8241">I4518</f>
        <v>0.35734919675536392</v>
      </c>
      <c r="J4522" s="12">
        <f t="shared" si="8241"/>
        <v>2.9456716726654926</v>
      </c>
      <c r="K4522" s="12">
        <f t="shared" si="8241"/>
        <v>-7.8113794641465173E-2</v>
      </c>
      <c r="L4522" s="4">
        <f>SUMPRODUCT(D4522:G4522,H4522:K4522)</f>
        <v>-2.9437528989527082</v>
      </c>
      <c r="M4522" s="11">
        <f>1/(1+EXP(-L4522))</f>
        <v>5.0032598873322461E-2</v>
      </c>
      <c r="N4522" s="12">
        <f>(M4522-C4522)^2</f>
        <v>2.5032609500187878E-3</v>
      </c>
      <c r="O4522" s="12">
        <f>2*D4522*$M4522*(1-$M4522)*($M4522-$C4522)</f>
        <v>-4.7560325980624922E-3</v>
      </c>
      <c r="P4522" s="12">
        <f t="shared" ref="P4522:P4531" si="8242">2*E4522*$M4522*(1-$M4522)*($M4522-$C4522)</f>
        <v>4.7560325980624922E-3</v>
      </c>
      <c r="Q4522" s="12">
        <f t="shared" ref="Q4522:Q4531" si="8243">2*F4522*$M4522*(1-$M4522)*($M4522-$C4522)</f>
        <v>0</v>
      </c>
      <c r="R4522" s="12">
        <f t="shared" ref="R4522:R4531" si="8244">2*G4522*$M4522*(1-$M4522)*($M4522-$C4522)</f>
        <v>4.7560325980624922E-3</v>
      </c>
      <c r="S4522" s="4">
        <f>IF(M4522&gt;0.5,1,0)</f>
        <v>0</v>
      </c>
      <c r="T4522" s="15" t="str">
        <f>IF(S4522=C4522,"OK","FAUX")</f>
        <v>OK</v>
      </c>
    </row>
    <row r="4523" spans="1:20" x14ac:dyDescent="0.25">
      <c r="A4523" t="s">
        <v>40</v>
      </c>
      <c r="B4523" t="s">
        <v>34</v>
      </c>
      <c r="C4523" s="4">
        <f t="shared" ref="C4523:G4523" si="8245">C4505</f>
        <v>1</v>
      </c>
      <c r="D4523" s="4">
        <f t="shared" si="8245"/>
        <v>0</v>
      </c>
      <c r="E4523" s="4">
        <f t="shared" si="8245"/>
        <v>1</v>
      </c>
      <c r="F4523" s="4">
        <f t="shared" si="8245"/>
        <v>1</v>
      </c>
      <c r="G4523" s="4">
        <f t="shared" si="8245"/>
        <v>1</v>
      </c>
      <c r="H4523" s="12">
        <f>H4518</f>
        <v>3.2229883010666072</v>
      </c>
      <c r="I4523" s="12">
        <f t="shared" ref="I4523:K4523" si="8246">I4518</f>
        <v>0.35734919675536392</v>
      </c>
      <c r="J4523" s="12">
        <f t="shared" si="8246"/>
        <v>2.9456716726654926</v>
      </c>
      <c r="K4523" s="12">
        <f t="shared" si="8246"/>
        <v>-7.8113794641465173E-2</v>
      </c>
      <c r="L4523" s="4">
        <f t="shared" ref="L4523:L4531" si="8247">SUMPRODUCT(D4523:G4523,H4523:K4523)</f>
        <v>3.2249070747793911</v>
      </c>
      <c r="M4523" s="11">
        <f t="shared" ref="M4523:M4531" si="8248">1/(1+EXP(-L4523))</f>
        <v>0.96176089088102523</v>
      </c>
      <c r="N4523" s="12">
        <f t="shared" ref="N4523:N4531" si="8249">(M4523-C4523)^2</f>
        <v>1.4622294662128593E-3</v>
      </c>
      <c r="O4523" s="12">
        <f t="shared" ref="O4523:O4531" si="8250">2*D4523*$M4523*(1-$M4523)*($M4523-$C4523)</f>
        <v>0</v>
      </c>
      <c r="P4523" s="12">
        <f t="shared" si="8242"/>
        <v>-2.8126302281947309E-3</v>
      </c>
      <c r="Q4523" s="12">
        <f t="shared" si="8243"/>
        <v>-2.8126302281947309E-3</v>
      </c>
      <c r="R4523" s="12">
        <f t="shared" si="8244"/>
        <v>-2.8126302281947309E-3</v>
      </c>
      <c r="S4523" s="4">
        <f t="shared" ref="S4523:S4531" si="8251">IF(M4523&gt;0.5,1,0)</f>
        <v>1</v>
      </c>
      <c r="T4523" s="15" t="str">
        <f t="shared" ref="T4523:T4531" si="8252">IF(S4523=C4523,"OK","FAUX")</f>
        <v>OK</v>
      </c>
    </row>
    <row r="4524" spans="1:20" x14ac:dyDescent="0.25">
      <c r="A4524" t="s">
        <v>39</v>
      </c>
      <c r="B4524" t="s">
        <v>35</v>
      </c>
      <c r="C4524" s="4">
        <f t="shared" ref="C4524:G4524" si="8253">C4506</f>
        <v>0</v>
      </c>
      <c r="D4524" s="4">
        <f t="shared" si="8253"/>
        <v>-1</v>
      </c>
      <c r="E4524" s="4">
        <f t="shared" si="8253"/>
        <v>1</v>
      </c>
      <c r="F4524" s="4">
        <f t="shared" si="8253"/>
        <v>-1</v>
      </c>
      <c r="G4524" s="4">
        <f t="shared" si="8253"/>
        <v>0</v>
      </c>
      <c r="H4524" s="12">
        <f>H4518</f>
        <v>3.2229883010666072</v>
      </c>
      <c r="I4524" s="12">
        <f t="shared" ref="I4524:K4524" si="8254">I4518</f>
        <v>0.35734919675536392</v>
      </c>
      <c r="J4524" s="12">
        <f t="shared" si="8254"/>
        <v>2.9456716726654926</v>
      </c>
      <c r="K4524" s="12">
        <f t="shared" si="8254"/>
        <v>-7.8113794641465173E-2</v>
      </c>
      <c r="L4524" s="4">
        <f t="shared" si="8247"/>
        <v>-5.811310776976736</v>
      </c>
      <c r="M4524" s="11">
        <f t="shared" si="8248"/>
        <v>2.9845693644822749E-3</v>
      </c>
      <c r="N4524" s="12">
        <f t="shared" si="8249"/>
        <v>8.9076542914061309E-6</v>
      </c>
      <c r="O4524" s="12">
        <f t="shared" si="8250"/>
        <v>-1.77621375585972E-5</v>
      </c>
      <c r="P4524" s="12">
        <f t="shared" si="8242"/>
        <v>1.77621375585972E-5</v>
      </c>
      <c r="Q4524" s="12">
        <f t="shared" si="8243"/>
        <v>-1.77621375585972E-5</v>
      </c>
      <c r="R4524" s="12">
        <f t="shared" si="8244"/>
        <v>0</v>
      </c>
      <c r="S4524" s="4">
        <f t="shared" si="8251"/>
        <v>0</v>
      </c>
      <c r="T4524" s="15" t="str">
        <f t="shared" si="8252"/>
        <v>OK</v>
      </c>
    </row>
    <row r="4525" spans="1:20" x14ac:dyDescent="0.25">
      <c r="A4525" t="s">
        <v>39</v>
      </c>
      <c r="B4525" t="s">
        <v>37</v>
      </c>
      <c r="C4525" s="4">
        <f t="shared" ref="C4525:G4525" si="8255">C4507</f>
        <v>0</v>
      </c>
      <c r="D4525" s="4">
        <f t="shared" si="8255"/>
        <v>-1</v>
      </c>
      <c r="E4525" s="4">
        <f t="shared" si="8255"/>
        <v>0</v>
      </c>
      <c r="F4525" s="4">
        <f t="shared" si="8255"/>
        <v>-1</v>
      </c>
      <c r="G4525" s="4">
        <f t="shared" si="8255"/>
        <v>1</v>
      </c>
      <c r="H4525" s="12">
        <f>H4518</f>
        <v>3.2229883010666072</v>
      </c>
      <c r="I4525" s="12">
        <f t="shared" ref="I4525:K4525" si="8256">I4518</f>
        <v>0.35734919675536392</v>
      </c>
      <c r="J4525" s="12">
        <f t="shared" si="8256"/>
        <v>2.9456716726654926</v>
      </c>
      <c r="K4525" s="12">
        <f t="shared" si="8256"/>
        <v>-7.8113794641465173E-2</v>
      </c>
      <c r="L4525" s="4">
        <f t="shared" si="8247"/>
        <v>-6.2467737683735649</v>
      </c>
      <c r="M4525" s="11">
        <f t="shared" si="8248"/>
        <v>1.9329487589120078E-3</v>
      </c>
      <c r="N4525" s="12">
        <f t="shared" si="8249"/>
        <v>3.7362909045794711E-6</v>
      </c>
      <c r="O4525" s="12">
        <f t="shared" si="8250"/>
        <v>-7.45813769142506E-6</v>
      </c>
      <c r="P4525" s="12">
        <f t="shared" si="8242"/>
        <v>0</v>
      </c>
      <c r="Q4525" s="12">
        <f t="shared" si="8243"/>
        <v>-7.45813769142506E-6</v>
      </c>
      <c r="R4525" s="12">
        <f t="shared" si="8244"/>
        <v>7.45813769142506E-6</v>
      </c>
      <c r="S4525" s="4">
        <f t="shared" si="8251"/>
        <v>0</v>
      </c>
      <c r="T4525" s="15" t="str">
        <f t="shared" si="8252"/>
        <v>OK</v>
      </c>
    </row>
    <row r="4526" spans="1:20" x14ac:dyDescent="0.25">
      <c r="A4526" t="s">
        <v>40</v>
      </c>
      <c r="B4526" t="s">
        <v>32</v>
      </c>
      <c r="C4526" s="4">
        <f t="shared" ref="C4526:G4526" si="8257">C4508</f>
        <v>1</v>
      </c>
      <c r="D4526" s="4">
        <f t="shared" si="8257"/>
        <v>1</v>
      </c>
      <c r="E4526" s="4">
        <f t="shared" si="8257"/>
        <v>1</v>
      </c>
      <c r="F4526" s="4">
        <f t="shared" si="8257"/>
        <v>0</v>
      </c>
      <c r="G4526" s="4">
        <f t="shared" si="8257"/>
        <v>1</v>
      </c>
      <c r="H4526" s="12">
        <f>H4518</f>
        <v>3.2229883010666072</v>
      </c>
      <c r="I4526" s="12">
        <f t="shared" ref="I4526:K4526" si="8258">I4518</f>
        <v>0.35734919675536392</v>
      </c>
      <c r="J4526" s="12">
        <f t="shared" si="8258"/>
        <v>2.9456716726654926</v>
      </c>
      <c r="K4526" s="12">
        <f t="shared" si="8258"/>
        <v>-7.8113794641465173E-2</v>
      </c>
      <c r="L4526" s="4">
        <f t="shared" si="8247"/>
        <v>3.5022237031805061</v>
      </c>
      <c r="M4526" s="11">
        <f t="shared" si="8248"/>
        <v>0.97075097414763056</v>
      </c>
      <c r="N4526" s="12">
        <f t="shared" si="8249"/>
        <v>8.5550551331257572E-4</v>
      </c>
      <c r="O4526" s="12">
        <f t="shared" si="8250"/>
        <v>-1.6609656208737031E-3</v>
      </c>
      <c r="P4526" s="12">
        <f t="shared" si="8242"/>
        <v>-1.6609656208737031E-3</v>
      </c>
      <c r="Q4526" s="12">
        <f t="shared" si="8243"/>
        <v>0</v>
      </c>
      <c r="R4526" s="12">
        <f t="shared" si="8244"/>
        <v>-1.6609656208737031E-3</v>
      </c>
      <c r="S4526" s="4">
        <f t="shared" si="8251"/>
        <v>1</v>
      </c>
      <c r="T4526" s="15" t="str">
        <f t="shared" si="8252"/>
        <v>OK</v>
      </c>
    </row>
    <row r="4527" spans="1:20" x14ac:dyDescent="0.25">
      <c r="A4527" t="s">
        <v>40</v>
      </c>
      <c r="B4527" t="s">
        <v>38</v>
      </c>
      <c r="C4527" s="4">
        <f t="shared" ref="C4527:G4527" si="8259">C4509</f>
        <v>1</v>
      </c>
      <c r="D4527" s="4">
        <f t="shared" si="8259"/>
        <v>1</v>
      </c>
      <c r="E4527" s="4">
        <f t="shared" si="8259"/>
        <v>1</v>
      </c>
      <c r="F4527" s="4">
        <f t="shared" si="8259"/>
        <v>1</v>
      </c>
      <c r="G4527" s="4">
        <f t="shared" si="8259"/>
        <v>0</v>
      </c>
      <c r="H4527" s="12">
        <f>H4518</f>
        <v>3.2229883010666072</v>
      </c>
      <c r="I4527" s="12">
        <f t="shared" ref="I4527:K4527" si="8260">I4518</f>
        <v>0.35734919675536392</v>
      </c>
      <c r="J4527" s="12">
        <f t="shared" si="8260"/>
        <v>2.9456716726654926</v>
      </c>
      <c r="K4527" s="12">
        <f t="shared" si="8260"/>
        <v>-7.8113794641465173E-2</v>
      </c>
      <c r="L4527" s="4">
        <f t="shared" si="8247"/>
        <v>6.5260091704874643</v>
      </c>
      <c r="M4527" s="11">
        <f t="shared" si="8248"/>
        <v>0.99853730249055461</v>
      </c>
      <c r="N4527" s="12">
        <f t="shared" si="8249"/>
        <v>2.1394840041377398E-6</v>
      </c>
      <c r="O4527" s="12">
        <f t="shared" si="8250"/>
        <v>-4.272709172426778E-6</v>
      </c>
      <c r="P4527" s="12">
        <f t="shared" si="8242"/>
        <v>-4.272709172426778E-6</v>
      </c>
      <c r="Q4527" s="12">
        <f t="shared" si="8243"/>
        <v>-4.272709172426778E-6</v>
      </c>
      <c r="R4527" s="12">
        <f t="shared" si="8244"/>
        <v>0</v>
      </c>
      <c r="S4527" s="4">
        <f t="shared" si="8251"/>
        <v>1</v>
      </c>
      <c r="T4527" s="15" t="str">
        <f t="shared" si="8252"/>
        <v>OK</v>
      </c>
    </row>
    <row r="4528" spans="1:20" x14ac:dyDescent="0.25">
      <c r="A4528" t="s">
        <v>39</v>
      </c>
      <c r="B4528" t="s">
        <v>31</v>
      </c>
      <c r="C4528" s="4">
        <f t="shared" ref="C4528:G4528" si="8261">C4510</f>
        <v>0</v>
      </c>
      <c r="D4528" s="4">
        <f t="shared" si="8261"/>
        <v>0</v>
      </c>
      <c r="E4528" s="4">
        <f t="shared" si="8261"/>
        <v>0</v>
      </c>
      <c r="F4528" s="4">
        <f t="shared" si="8261"/>
        <v>-1</v>
      </c>
      <c r="G4528" s="4">
        <f t="shared" si="8261"/>
        <v>0</v>
      </c>
      <c r="H4528" s="12">
        <f>H4518</f>
        <v>3.2229883010666072</v>
      </c>
      <c r="I4528" s="12">
        <f t="shared" ref="I4528:K4528" si="8262">I4518</f>
        <v>0.35734919675536392</v>
      </c>
      <c r="J4528" s="12">
        <f t="shared" si="8262"/>
        <v>2.9456716726654926</v>
      </c>
      <c r="K4528" s="12">
        <f t="shared" si="8262"/>
        <v>-7.8113794641465173E-2</v>
      </c>
      <c r="L4528" s="4">
        <f t="shared" si="8247"/>
        <v>-2.9456716726654926</v>
      </c>
      <c r="M4528" s="11">
        <f t="shared" si="8248"/>
        <v>4.9941479528217647E-2</v>
      </c>
      <c r="N4528" s="12">
        <f t="shared" si="8249"/>
        <v>2.4941513774673824E-3</v>
      </c>
      <c r="O4528" s="12">
        <f t="shared" si="8250"/>
        <v>0</v>
      </c>
      <c r="P4528" s="12">
        <f t="shared" si="8242"/>
        <v>0</v>
      </c>
      <c r="Q4528" s="12">
        <f t="shared" si="8243"/>
        <v>-4.7391795350186392E-3</v>
      </c>
      <c r="R4528" s="12">
        <f t="shared" si="8244"/>
        <v>0</v>
      </c>
      <c r="S4528" s="4">
        <f t="shared" si="8251"/>
        <v>0</v>
      </c>
      <c r="T4528" s="15" t="str">
        <f t="shared" si="8252"/>
        <v>OK</v>
      </c>
    </row>
    <row r="4529" spans="1:20" x14ac:dyDescent="0.25">
      <c r="A4529" t="s">
        <v>40</v>
      </c>
      <c r="B4529" t="s">
        <v>30</v>
      </c>
      <c r="C4529" s="4">
        <f t="shared" ref="C4529:G4529" si="8263">C4511</f>
        <v>1</v>
      </c>
      <c r="D4529" s="4">
        <f t="shared" si="8263"/>
        <v>1</v>
      </c>
      <c r="E4529" s="4">
        <f t="shared" si="8263"/>
        <v>0</v>
      </c>
      <c r="F4529" s="4">
        <f t="shared" si="8263"/>
        <v>1</v>
      </c>
      <c r="G4529" s="4">
        <f t="shared" si="8263"/>
        <v>1</v>
      </c>
      <c r="H4529" s="12">
        <f>H4518</f>
        <v>3.2229883010666072</v>
      </c>
      <c r="I4529" s="12">
        <f t="shared" ref="I4529:K4529" si="8264">I4518</f>
        <v>0.35734919675536392</v>
      </c>
      <c r="J4529" s="12">
        <f t="shared" si="8264"/>
        <v>2.9456716726654926</v>
      </c>
      <c r="K4529" s="12">
        <f t="shared" si="8264"/>
        <v>-7.8113794641465173E-2</v>
      </c>
      <c r="L4529" s="4">
        <f t="shared" si="8247"/>
        <v>6.0905461790906337</v>
      </c>
      <c r="M4529" s="11">
        <f t="shared" si="8248"/>
        <v>0.99774094295987614</v>
      </c>
      <c r="N4529" s="12">
        <f t="shared" si="8249"/>
        <v>5.103338710533164E-6</v>
      </c>
      <c r="O4529" s="12">
        <f t="shared" si="8250"/>
        <v>-1.0183619954581993E-5</v>
      </c>
      <c r="P4529" s="12">
        <f t="shared" si="8242"/>
        <v>0</v>
      </c>
      <c r="Q4529" s="12">
        <f t="shared" si="8243"/>
        <v>-1.0183619954581993E-5</v>
      </c>
      <c r="R4529" s="12">
        <f t="shared" si="8244"/>
        <v>-1.0183619954581993E-5</v>
      </c>
      <c r="S4529" s="4">
        <f t="shared" si="8251"/>
        <v>1</v>
      </c>
      <c r="T4529" s="15" t="str">
        <f t="shared" si="8252"/>
        <v>OK</v>
      </c>
    </row>
    <row r="4530" spans="1:20" x14ac:dyDescent="0.25">
      <c r="A4530" t="s">
        <v>39</v>
      </c>
      <c r="B4530" t="s">
        <v>36</v>
      </c>
      <c r="C4530" s="4">
        <f t="shared" ref="C4530:G4530" si="8265">C4512</f>
        <v>0</v>
      </c>
      <c r="D4530" s="4">
        <f t="shared" si="8265"/>
        <v>-1</v>
      </c>
      <c r="E4530" s="4">
        <f t="shared" si="8265"/>
        <v>0</v>
      </c>
      <c r="F4530" s="4">
        <f t="shared" si="8265"/>
        <v>-1</v>
      </c>
      <c r="G4530" s="4">
        <f t="shared" si="8265"/>
        <v>0</v>
      </c>
      <c r="H4530" s="12">
        <f>H4518</f>
        <v>3.2229883010666072</v>
      </c>
      <c r="I4530" s="12">
        <f t="shared" ref="I4530:K4530" si="8266">I4518</f>
        <v>0.35734919675536392</v>
      </c>
      <c r="J4530" s="12">
        <f t="shared" si="8266"/>
        <v>2.9456716726654926</v>
      </c>
      <c r="K4530" s="12">
        <f t="shared" si="8266"/>
        <v>-7.8113794641465173E-2</v>
      </c>
      <c r="L4530" s="4">
        <f t="shared" si="8247"/>
        <v>-6.1686599737320993</v>
      </c>
      <c r="M4530" s="11">
        <f t="shared" si="8248"/>
        <v>2.0896643489818107E-3</v>
      </c>
      <c r="N4530" s="12">
        <f t="shared" si="8249"/>
        <v>4.3666970914055744E-6</v>
      </c>
      <c r="O4530" s="12">
        <f t="shared" si="8250"/>
        <v>-8.7151443203417241E-6</v>
      </c>
      <c r="P4530" s="12">
        <f t="shared" si="8242"/>
        <v>0</v>
      </c>
      <c r="Q4530" s="12">
        <f t="shared" si="8243"/>
        <v>-8.7151443203417241E-6</v>
      </c>
      <c r="R4530" s="12">
        <f t="shared" si="8244"/>
        <v>0</v>
      </c>
      <c r="S4530" s="4">
        <f t="shared" si="8251"/>
        <v>0</v>
      </c>
      <c r="T4530" s="15" t="str">
        <f t="shared" si="8252"/>
        <v>OK</v>
      </c>
    </row>
    <row r="4531" spans="1:20" x14ac:dyDescent="0.25">
      <c r="A4531" t="s">
        <v>40</v>
      </c>
      <c r="B4531" t="s">
        <v>33</v>
      </c>
      <c r="C4531" s="4">
        <f t="shared" ref="C4531:G4531" si="8267">C4513</f>
        <v>1</v>
      </c>
      <c r="D4531" s="4">
        <f t="shared" si="8267"/>
        <v>1</v>
      </c>
      <c r="E4531" s="4">
        <f t="shared" si="8267"/>
        <v>1</v>
      </c>
      <c r="F4531" s="4">
        <f t="shared" si="8267"/>
        <v>1</v>
      </c>
      <c r="G4531" s="4">
        <f t="shared" si="8267"/>
        <v>0</v>
      </c>
      <c r="H4531" s="12">
        <f>H4518</f>
        <v>3.2229883010666072</v>
      </c>
      <c r="I4531" s="12">
        <f t="shared" ref="I4531:K4531" si="8268">I4518</f>
        <v>0.35734919675536392</v>
      </c>
      <c r="J4531" s="12">
        <f t="shared" si="8268"/>
        <v>2.9456716726654926</v>
      </c>
      <c r="K4531" s="12">
        <f t="shared" si="8268"/>
        <v>-7.8113794641465173E-2</v>
      </c>
      <c r="L4531" s="4">
        <f t="shared" si="8247"/>
        <v>6.5260091704874643</v>
      </c>
      <c r="M4531" s="11">
        <f t="shared" si="8248"/>
        <v>0.99853730249055461</v>
      </c>
      <c r="N4531" s="12">
        <f t="shared" si="8249"/>
        <v>2.1394840041377398E-6</v>
      </c>
      <c r="O4531" s="12">
        <f t="shared" si="8250"/>
        <v>-4.272709172426778E-6</v>
      </c>
      <c r="P4531" s="12">
        <f t="shared" si="8242"/>
        <v>-4.272709172426778E-6</v>
      </c>
      <c r="Q4531" s="12">
        <f t="shared" si="8243"/>
        <v>-4.272709172426778E-6</v>
      </c>
      <c r="R4531" s="12">
        <f t="shared" si="8244"/>
        <v>0</v>
      </c>
      <c r="S4531" s="4">
        <f t="shared" si="8251"/>
        <v>1</v>
      </c>
      <c r="T4531" s="15" t="str">
        <f t="shared" si="8252"/>
        <v>OK</v>
      </c>
    </row>
    <row r="4532" spans="1:20" x14ac:dyDescent="0.25">
      <c r="M4532" s="5" t="s">
        <v>47</v>
      </c>
      <c r="N4532" s="11">
        <f>AVERAGE(N4522:N4531)</f>
        <v>7.3415402560178056E-4</v>
      </c>
      <c r="O4532"/>
    </row>
    <row r="4533" spans="1:20" x14ac:dyDescent="0.25">
      <c r="H4533" t="s">
        <v>41</v>
      </c>
      <c r="I4533">
        <f>I4515</f>
        <v>3</v>
      </c>
      <c r="M4533"/>
      <c r="N4533" s="5" t="s">
        <v>46</v>
      </c>
      <c r="O4533" s="11">
        <f>AVERAGE(O4522:O4531)</f>
        <v>-6.4696626768059949E-4</v>
      </c>
      <c r="P4533" s="11">
        <f t="shared" ref="P4533:R4533" si="8269">AVERAGE(P4522:P4531)</f>
        <v>2.9165346820780173E-5</v>
      </c>
      <c r="Q4533" s="11">
        <f t="shared" si="8269"/>
        <v>-7.6044742210831697E-4</v>
      </c>
      <c r="R4533" s="11">
        <f t="shared" si="8269"/>
        <v>2.7971126673090122E-5</v>
      </c>
    </row>
    <row r="4534" spans="1:20" x14ac:dyDescent="0.25">
      <c r="M4534"/>
      <c r="N4534"/>
      <c r="O4534"/>
    </row>
    <row r="4535" spans="1:20" x14ac:dyDescent="0.25">
      <c r="M4535"/>
      <c r="N4535"/>
      <c r="O4535"/>
    </row>
    <row r="4536" spans="1:20" x14ac:dyDescent="0.25">
      <c r="H4536" s="13">
        <f>H4518-O4533*$I4533</f>
        <v>3.2249291998696488</v>
      </c>
      <c r="I4536" s="13">
        <f t="shared" ref="I4536" si="8270">I4518-P4533*$I4533</f>
        <v>0.3572617007149016</v>
      </c>
      <c r="J4536" s="13">
        <f t="shared" ref="J4536" si="8271">J4518-Q4533*$I4533</f>
        <v>2.9479530149318176</v>
      </c>
      <c r="K4536" s="13">
        <f t="shared" ref="K4536" si="8272">K4518-R4533*$I4533</f>
        <v>-7.8197708021484444E-2</v>
      </c>
      <c r="M4536"/>
      <c r="N4536"/>
      <c r="O4536"/>
    </row>
    <row r="4537" spans="1:20" x14ac:dyDescent="0.25">
      <c r="H4537" s="36" t="s">
        <v>18</v>
      </c>
      <c r="I4537" s="36"/>
      <c r="J4537" s="36"/>
      <c r="K4537" s="36"/>
      <c r="M4537"/>
      <c r="N4537"/>
      <c r="O4537" s="37" t="s">
        <v>23</v>
      </c>
      <c r="P4537" s="37"/>
      <c r="Q4537" s="37"/>
      <c r="R4537" s="37"/>
    </row>
    <row r="4538" spans="1:20" x14ac:dyDescent="0.25">
      <c r="A4538" s="14" t="s">
        <v>45</v>
      </c>
      <c r="B4538" s="14">
        <f>B4520+1</f>
        <v>252</v>
      </c>
      <c r="H4538" s="8" t="s">
        <v>19</v>
      </c>
      <c r="I4538" s="8" t="s">
        <v>20</v>
      </c>
      <c r="J4538" s="8" t="s">
        <v>22</v>
      </c>
      <c r="K4538" s="8" t="s">
        <v>21</v>
      </c>
      <c r="M4538"/>
      <c r="N4538"/>
      <c r="O4538" s="8" t="s">
        <v>24</v>
      </c>
      <c r="P4538" s="8" t="s">
        <v>25</v>
      </c>
      <c r="Q4538" s="8" t="s">
        <v>26</v>
      </c>
      <c r="R4538" s="8" t="s">
        <v>27</v>
      </c>
    </row>
    <row r="4539" spans="1:20" ht="30" x14ac:dyDescent="0.25">
      <c r="A4539" s="6" t="s">
        <v>44</v>
      </c>
      <c r="B4539" s="6" t="s">
        <v>13</v>
      </c>
      <c r="C4539" s="7" t="s">
        <v>7</v>
      </c>
      <c r="D4539" s="6" t="s">
        <v>14</v>
      </c>
      <c r="E4539" s="6" t="s">
        <v>1</v>
      </c>
      <c r="F4539" s="6" t="s">
        <v>2</v>
      </c>
      <c r="G4539" s="6" t="s">
        <v>15</v>
      </c>
      <c r="H4539" s="9" t="s">
        <v>14</v>
      </c>
      <c r="I4539" s="9" t="s">
        <v>1</v>
      </c>
      <c r="J4539" s="9" t="s">
        <v>2</v>
      </c>
      <c r="K4539" s="9" t="s">
        <v>15</v>
      </c>
      <c r="L4539" s="6" t="s">
        <v>16</v>
      </c>
      <c r="M4539" s="6" t="s">
        <v>17</v>
      </c>
      <c r="N4539" s="6" t="s">
        <v>28</v>
      </c>
      <c r="O4539" s="9" t="s">
        <v>14</v>
      </c>
      <c r="P4539" s="9" t="s">
        <v>1</v>
      </c>
      <c r="Q4539" s="9" t="s">
        <v>2</v>
      </c>
      <c r="R4539" s="9" t="s">
        <v>15</v>
      </c>
      <c r="S4539" s="7" t="s">
        <v>42</v>
      </c>
      <c r="T4539" s="9" t="s">
        <v>43</v>
      </c>
    </row>
    <row r="4540" spans="1:20" x14ac:dyDescent="0.25">
      <c r="A4540" t="s">
        <v>39</v>
      </c>
      <c r="B4540" t="s">
        <v>29</v>
      </c>
      <c r="C4540" s="4">
        <f>C4522</f>
        <v>0</v>
      </c>
      <c r="D4540" s="4">
        <f t="shared" ref="D4540:G4540" si="8273">D4522</f>
        <v>-1</v>
      </c>
      <c r="E4540" s="4">
        <f t="shared" si="8273"/>
        <v>1</v>
      </c>
      <c r="F4540" s="4">
        <f t="shared" si="8273"/>
        <v>0</v>
      </c>
      <c r="G4540" s="4">
        <f t="shared" si="8273"/>
        <v>1</v>
      </c>
      <c r="H4540" s="12">
        <f>H4536</f>
        <v>3.2249291998696488</v>
      </c>
      <c r="I4540" s="12">
        <f t="shared" ref="I4540:K4540" si="8274">I4536</f>
        <v>0.3572617007149016</v>
      </c>
      <c r="J4540" s="12">
        <f t="shared" si="8274"/>
        <v>2.9479530149318176</v>
      </c>
      <c r="K4540" s="12">
        <f t="shared" si="8274"/>
        <v>-7.8197708021484444E-2</v>
      </c>
      <c r="L4540" s="4">
        <f>SUMPRODUCT(D4540:G4540,H4540:K4540)</f>
        <v>-2.9458652071762317</v>
      </c>
      <c r="M4540" s="11">
        <f>1/(1+EXP(-L4540))</f>
        <v>4.9932297632566923E-2</v>
      </c>
      <c r="N4540" s="12">
        <f>(M4540-C4540)^2</f>
        <v>2.4932343468672485E-3</v>
      </c>
      <c r="O4540" s="12">
        <f>2*D4540*$M4540*(1-$M4540)*($M4540-$C4540)</f>
        <v>-4.7374828547834683E-3</v>
      </c>
      <c r="P4540" s="12">
        <f t="shared" ref="P4540:P4549" si="8275">2*E4540*$M4540*(1-$M4540)*($M4540-$C4540)</f>
        <v>4.7374828547834683E-3</v>
      </c>
      <c r="Q4540" s="12">
        <f t="shared" ref="Q4540:Q4549" si="8276">2*F4540*$M4540*(1-$M4540)*($M4540-$C4540)</f>
        <v>0</v>
      </c>
      <c r="R4540" s="12">
        <f t="shared" ref="R4540:R4549" si="8277">2*G4540*$M4540*(1-$M4540)*($M4540-$C4540)</f>
        <v>4.7374828547834683E-3</v>
      </c>
      <c r="S4540" s="4">
        <f>IF(M4540&gt;0.5,1,0)</f>
        <v>0</v>
      </c>
      <c r="T4540" s="15" t="str">
        <f>IF(S4540=C4540,"OK","FAUX")</f>
        <v>OK</v>
      </c>
    </row>
    <row r="4541" spans="1:20" x14ac:dyDescent="0.25">
      <c r="A4541" t="s">
        <v>40</v>
      </c>
      <c r="B4541" t="s">
        <v>34</v>
      </c>
      <c r="C4541" s="4">
        <f t="shared" ref="C4541:G4541" si="8278">C4523</f>
        <v>1</v>
      </c>
      <c r="D4541" s="4">
        <f t="shared" si="8278"/>
        <v>0</v>
      </c>
      <c r="E4541" s="4">
        <f t="shared" si="8278"/>
        <v>1</v>
      </c>
      <c r="F4541" s="4">
        <f t="shared" si="8278"/>
        <v>1</v>
      </c>
      <c r="G4541" s="4">
        <f t="shared" si="8278"/>
        <v>1</v>
      </c>
      <c r="H4541" s="12">
        <f>H4536</f>
        <v>3.2249291998696488</v>
      </c>
      <c r="I4541" s="12">
        <f t="shared" ref="I4541:K4541" si="8279">I4536</f>
        <v>0.3572617007149016</v>
      </c>
      <c r="J4541" s="12">
        <f t="shared" si="8279"/>
        <v>2.9479530149318176</v>
      </c>
      <c r="K4541" s="12">
        <f t="shared" si="8279"/>
        <v>-7.8197708021484444E-2</v>
      </c>
      <c r="L4541" s="4">
        <f t="shared" ref="L4541:L4549" si="8280">SUMPRODUCT(D4541:G4541,H4541:K4541)</f>
        <v>3.2270170076252347</v>
      </c>
      <c r="M4541" s="11">
        <f t="shared" ref="M4541:M4549" si="8281">1/(1+EXP(-L4541))</f>
        <v>0.96183841207092158</v>
      </c>
      <c r="N4541" s="12">
        <f t="shared" ref="N4541:N4549" si="8282">(M4541-C4541)^2</f>
        <v>1.4563067932687839E-3</v>
      </c>
      <c r="O4541" s="12">
        <f t="shared" ref="O4541:O4549" si="8283">2*D4541*$M4541*(1-$M4541)*($M4541-$C4541)</f>
        <v>0</v>
      </c>
      <c r="P4541" s="12">
        <f t="shared" si="8275"/>
        <v>-2.8014636270514864E-3</v>
      </c>
      <c r="Q4541" s="12">
        <f t="shared" si="8276"/>
        <v>-2.8014636270514864E-3</v>
      </c>
      <c r="R4541" s="12">
        <f t="shared" si="8277"/>
        <v>-2.8014636270514864E-3</v>
      </c>
      <c r="S4541" s="4">
        <f t="shared" ref="S4541:S4549" si="8284">IF(M4541&gt;0.5,1,0)</f>
        <v>1</v>
      </c>
      <c r="T4541" s="15" t="str">
        <f t="shared" ref="T4541:T4549" si="8285">IF(S4541=C4541,"OK","FAUX")</f>
        <v>OK</v>
      </c>
    </row>
    <row r="4542" spans="1:20" x14ac:dyDescent="0.25">
      <c r="A4542" t="s">
        <v>39</v>
      </c>
      <c r="B4542" t="s">
        <v>35</v>
      </c>
      <c r="C4542" s="4">
        <f t="shared" ref="C4542:G4542" si="8286">C4524</f>
        <v>0</v>
      </c>
      <c r="D4542" s="4">
        <f t="shared" si="8286"/>
        <v>-1</v>
      </c>
      <c r="E4542" s="4">
        <f t="shared" si="8286"/>
        <v>1</v>
      </c>
      <c r="F4542" s="4">
        <f t="shared" si="8286"/>
        <v>-1</v>
      </c>
      <c r="G4542" s="4">
        <f t="shared" si="8286"/>
        <v>0</v>
      </c>
      <c r="H4542" s="12">
        <f>H4536</f>
        <v>3.2249291998696488</v>
      </c>
      <c r="I4542" s="12">
        <f t="shared" ref="I4542:K4542" si="8287">I4536</f>
        <v>0.3572617007149016</v>
      </c>
      <c r="J4542" s="12">
        <f t="shared" si="8287"/>
        <v>2.9479530149318176</v>
      </c>
      <c r="K4542" s="12">
        <f t="shared" si="8287"/>
        <v>-7.8197708021484444E-2</v>
      </c>
      <c r="L4542" s="4">
        <f t="shared" si="8280"/>
        <v>-5.8156205140865644</v>
      </c>
      <c r="M4542" s="11">
        <f t="shared" si="8281"/>
        <v>2.9717724756016251E-3</v>
      </c>
      <c r="N4542" s="12">
        <f t="shared" si="8282"/>
        <v>8.8314316467434108E-6</v>
      </c>
      <c r="O4542" s="12">
        <f t="shared" si="8283"/>
        <v>-1.7610373282510922E-5</v>
      </c>
      <c r="P4542" s="12">
        <f t="shared" si="8275"/>
        <v>1.7610373282510922E-5</v>
      </c>
      <c r="Q4542" s="12">
        <f t="shared" si="8276"/>
        <v>-1.7610373282510922E-5</v>
      </c>
      <c r="R4542" s="12">
        <f t="shared" si="8277"/>
        <v>0</v>
      </c>
      <c r="S4542" s="4">
        <f t="shared" si="8284"/>
        <v>0</v>
      </c>
      <c r="T4542" s="15" t="str">
        <f t="shared" si="8285"/>
        <v>OK</v>
      </c>
    </row>
    <row r="4543" spans="1:20" x14ac:dyDescent="0.25">
      <c r="A4543" t="s">
        <v>39</v>
      </c>
      <c r="B4543" t="s">
        <v>37</v>
      </c>
      <c r="C4543" s="4">
        <f t="shared" ref="C4543:G4543" si="8288">C4525</f>
        <v>0</v>
      </c>
      <c r="D4543" s="4">
        <f t="shared" si="8288"/>
        <v>-1</v>
      </c>
      <c r="E4543" s="4">
        <f t="shared" si="8288"/>
        <v>0</v>
      </c>
      <c r="F4543" s="4">
        <f t="shared" si="8288"/>
        <v>-1</v>
      </c>
      <c r="G4543" s="4">
        <f t="shared" si="8288"/>
        <v>1</v>
      </c>
      <c r="H4543" s="12">
        <f>H4536</f>
        <v>3.2249291998696488</v>
      </c>
      <c r="I4543" s="12">
        <f t="shared" ref="I4543:K4543" si="8289">I4536</f>
        <v>0.3572617007149016</v>
      </c>
      <c r="J4543" s="12">
        <f t="shared" si="8289"/>
        <v>2.9479530149318176</v>
      </c>
      <c r="K4543" s="12">
        <f t="shared" si="8289"/>
        <v>-7.8197708021484444E-2</v>
      </c>
      <c r="L4543" s="4">
        <f t="shared" si="8280"/>
        <v>-6.2510799228229512</v>
      </c>
      <c r="M4543" s="11">
        <f t="shared" si="8281"/>
        <v>1.9246590642216439E-3</v>
      </c>
      <c r="N4543" s="12">
        <f t="shared" si="8282"/>
        <v>3.704312513490534E-6</v>
      </c>
      <c r="O4543" s="12">
        <f t="shared" si="8283"/>
        <v>-7.3943659496694694E-6</v>
      </c>
      <c r="P4543" s="12">
        <f t="shared" si="8275"/>
        <v>0</v>
      </c>
      <c r="Q4543" s="12">
        <f t="shared" si="8276"/>
        <v>-7.3943659496694694E-6</v>
      </c>
      <c r="R4543" s="12">
        <f t="shared" si="8277"/>
        <v>7.3943659496694694E-6</v>
      </c>
      <c r="S4543" s="4">
        <f t="shared" si="8284"/>
        <v>0</v>
      </c>
      <c r="T4543" s="15" t="str">
        <f t="shared" si="8285"/>
        <v>OK</v>
      </c>
    </row>
    <row r="4544" spans="1:20" x14ac:dyDescent="0.25">
      <c r="A4544" t="s">
        <v>40</v>
      </c>
      <c r="B4544" t="s">
        <v>32</v>
      </c>
      <c r="C4544" s="4">
        <f t="shared" ref="C4544:G4544" si="8290">C4526</f>
        <v>1</v>
      </c>
      <c r="D4544" s="4">
        <f t="shared" si="8290"/>
        <v>1</v>
      </c>
      <c r="E4544" s="4">
        <f t="shared" si="8290"/>
        <v>1</v>
      </c>
      <c r="F4544" s="4">
        <f t="shared" si="8290"/>
        <v>0</v>
      </c>
      <c r="G4544" s="4">
        <f t="shared" si="8290"/>
        <v>1</v>
      </c>
      <c r="H4544" s="12">
        <f>H4536</f>
        <v>3.2249291998696488</v>
      </c>
      <c r="I4544" s="12">
        <f t="shared" ref="I4544:K4544" si="8291">I4536</f>
        <v>0.3572617007149016</v>
      </c>
      <c r="J4544" s="12">
        <f t="shared" si="8291"/>
        <v>2.9479530149318176</v>
      </c>
      <c r="K4544" s="12">
        <f t="shared" si="8291"/>
        <v>-7.8197708021484444E-2</v>
      </c>
      <c r="L4544" s="4">
        <f t="shared" si="8280"/>
        <v>3.5039931925630659</v>
      </c>
      <c r="M4544" s="11">
        <f t="shared" si="8281"/>
        <v>0.9708011743510957</v>
      </c>
      <c r="N4544" s="12">
        <f t="shared" si="8282"/>
        <v>8.525714192751118E-4</v>
      </c>
      <c r="O4544" s="12">
        <f t="shared" si="8283"/>
        <v>-1.6553546701009178E-3</v>
      </c>
      <c r="P4544" s="12">
        <f t="shared" si="8275"/>
        <v>-1.6553546701009178E-3</v>
      </c>
      <c r="Q4544" s="12">
        <f t="shared" si="8276"/>
        <v>0</v>
      </c>
      <c r="R4544" s="12">
        <f t="shared" si="8277"/>
        <v>-1.6553546701009178E-3</v>
      </c>
      <c r="S4544" s="4">
        <f t="shared" si="8284"/>
        <v>1</v>
      </c>
      <c r="T4544" s="15" t="str">
        <f t="shared" si="8285"/>
        <v>OK</v>
      </c>
    </row>
    <row r="4545" spans="1:20" x14ac:dyDescent="0.25">
      <c r="A4545" t="s">
        <v>40</v>
      </c>
      <c r="B4545" t="s">
        <v>38</v>
      </c>
      <c r="C4545" s="4">
        <f t="shared" ref="C4545:G4545" si="8292">C4527</f>
        <v>1</v>
      </c>
      <c r="D4545" s="4">
        <f t="shared" si="8292"/>
        <v>1</v>
      </c>
      <c r="E4545" s="4">
        <f t="shared" si="8292"/>
        <v>1</v>
      </c>
      <c r="F4545" s="4">
        <f t="shared" si="8292"/>
        <v>1</v>
      </c>
      <c r="G4545" s="4">
        <f t="shared" si="8292"/>
        <v>0</v>
      </c>
      <c r="H4545" s="12">
        <f>H4536</f>
        <v>3.2249291998696488</v>
      </c>
      <c r="I4545" s="12">
        <f t="shared" ref="I4545:K4545" si="8293">I4536</f>
        <v>0.3572617007149016</v>
      </c>
      <c r="J4545" s="12">
        <f t="shared" si="8293"/>
        <v>2.9479530149318176</v>
      </c>
      <c r="K4545" s="12">
        <f t="shared" si="8293"/>
        <v>-7.8197708021484444E-2</v>
      </c>
      <c r="L4545" s="4">
        <f t="shared" si="8280"/>
        <v>6.5301439155163674</v>
      </c>
      <c r="M4545" s="11">
        <f t="shared" si="8281"/>
        <v>0.99854332909421728</v>
      </c>
      <c r="N4545" s="12">
        <f t="shared" si="8282"/>
        <v>2.1218901277538494E-6</v>
      </c>
      <c r="O4545" s="12">
        <f t="shared" si="8283"/>
        <v>-4.2375984642789655E-6</v>
      </c>
      <c r="P4545" s="12">
        <f t="shared" si="8275"/>
        <v>-4.2375984642789655E-6</v>
      </c>
      <c r="Q4545" s="12">
        <f t="shared" si="8276"/>
        <v>-4.2375984642789655E-6</v>
      </c>
      <c r="R4545" s="12">
        <f t="shared" si="8277"/>
        <v>0</v>
      </c>
      <c r="S4545" s="4">
        <f t="shared" si="8284"/>
        <v>1</v>
      </c>
      <c r="T4545" s="15" t="str">
        <f t="shared" si="8285"/>
        <v>OK</v>
      </c>
    </row>
    <row r="4546" spans="1:20" x14ac:dyDescent="0.25">
      <c r="A4546" t="s">
        <v>39</v>
      </c>
      <c r="B4546" t="s">
        <v>31</v>
      </c>
      <c r="C4546" s="4">
        <f t="shared" ref="C4546:G4546" si="8294">C4528</f>
        <v>0</v>
      </c>
      <c r="D4546" s="4">
        <f t="shared" si="8294"/>
        <v>0</v>
      </c>
      <c r="E4546" s="4">
        <f t="shared" si="8294"/>
        <v>0</v>
      </c>
      <c r="F4546" s="4">
        <f t="shared" si="8294"/>
        <v>-1</v>
      </c>
      <c r="G4546" s="4">
        <f t="shared" si="8294"/>
        <v>0</v>
      </c>
      <c r="H4546" s="12">
        <f>H4536</f>
        <v>3.2249291998696488</v>
      </c>
      <c r="I4546" s="12">
        <f t="shared" ref="I4546:K4546" si="8295">I4536</f>
        <v>0.3572617007149016</v>
      </c>
      <c r="J4546" s="12">
        <f t="shared" si="8295"/>
        <v>2.9479530149318176</v>
      </c>
      <c r="K4546" s="12">
        <f t="shared" si="8295"/>
        <v>-7.8197708021484444E-2</v>
      </c>
      <c r="L4546" s="4">
        <f t="shared" si="8280"/>
        <v>-2.9479530149318176</v>
      </c>
      <c r="M4546" s="11">
        <f t="shared" si="8281"/>
        <v>4.9833347003701921E-2</v>
      </c>
      <c r="N4546" s="12">
        <f t="shared" si="8282"/>
        <v>2.4833624735913673E-3</v>
      </c>
      <c r="O4546" s="12">
        <f t="shared" si="8283"/>
        <v>0</v>
      </c>
      <c r="P4546" s="12">
        <f t="shared" si="8275"/>
        <v>0</v>
      </c>
      <c r="Q4546" s="12">
        <f t="shared" si="8276"/>
        <v>-4.7192164194178347E-3</v>
      </c>
      <c r="R4546" s="12">
        <f t="shared" si="8277"/>
        <v>0</v>
      </c>
      <c r="S4546" s="4">
        <f t="shared" si="8284"/>
        <v>0</v>
      </c>
      <c r="T4546" s="15" t="str">
        <f t="shared" si="8285"/>
        <v>OK</v>
      </c>
    </row>
    <row r="4547" spans="1:20" x14ac:dyDescent="0.25">
      <c r="A4547" t="s">
        <v>40</v>
      </c>
      <c r="B4547" t="s">
        <v>30</v>
      </c>
      <c r="C4547" s="4">
        <f t="shared" ref="C4547:G4547" si="8296">C4529</f>
        <v>1</v>
      </c>
      <c r="D4547" s="4">
        <f t="shared" si="8296"/>
        <v>1</v>
      </c>
      <c r="E4547" s="4">
        <f t="shared" si="8296"/>
        <v>0</v>
      </c>
      <c r="F4547" s="4">
        <f t="shared" si="8296"/>
        <v>1</v>
      </c>
      <c r="G4547" s="4">
        <f t="shared" si="8296"/>
        <v>1</v>
      </c>
      <c r="H4547" s="12">
        <f>H4536</f>
        <v>3.2249291998696488</v>
      </c>
      <c r="I4547" s="12">
        <f t="shared" ref="I4547:K4547" si="8297">I4536</f>
        <v>0.3572617007149016</v>
      </c>
      <c r="J4547" s="12">
        <f t="shared" si="8297"/>
        <v>2.9479530149318176</v>
      </c>
      <c r="K4547" s="12">
        <f t="shared" si="8297"/>
        <v>-7.8197708021484444E-2</v>
      </c>
      <c r="L4547" s="4">
        <f t="shared" si="8280"/>
        <v>6.0946845067799824</v>
      </c>
      <c r="M4547" s="11">
        <f t="shared" si="8281"/>
        <v>0.9977502513719968</v>
      </c>
      <c r="N4547" s="12">
        <f t="shared" si="8282"/>
        <v>5.0613688892022847E-6</v>
      </c>
      <c r="O4547" s="12">
        <f t="shared" si="8283"/>
        <v>-1.0099964162975968E-5</v>
      </c>
      <c r="P4547" s="12">
        <f t="shared" si="8275"/>
        <v>0</v>
      </c>
      <c r="Q4547" s="12">
        <f t="shared" si="8276"/>
        <v>-1.0099964162975968E-5</v>
      </c>
      <c r="R4547" s="12">
        <f t="shared" si="8277"/>
        <v>-1.0099964162975968E-5</v>
      </c>
      <c r="S4547" s="4">
        <f t="shared" si="8284"/>
        <v>1</v>
      </c>
      <c r="T4547" s="15" t="str">
        <f t="shared" si="8285"/>
        <v>OK</v>
      </c>
    </row>
    <row r="4548" spans="1:20" x14ac:dyDescent="0.25">
      <c r="A4548" t="s">
        <v>39</v>
      </c>
      <c r="B4548" t="s">
        <v>36</v>
      </c>
      <c r="C4548" s="4">
        <f t="shared" ref="C4548:G4548" si="8298">C4530</f>
        <v>0</v>
      </c>
      <c r="D4548" s="4">
        <f t="shared" si="8298"/>
        <v>-1</v>
      </c>
      <c r="E4548" s="4">
        <f t="shared" si="8298"/>
        <v>0</v>
      </c>
      <c r="F4548" s="4">
        <f t="shared" si="8298"/>
        <v>-1</v>
      </c>
      <c r="G4548" s="4">
        <f t="shared" si="8298"/>
        <v>0</v>
      </c>
      <c r="H4548" s="12">
        <f>H4536</f>
        <v>3.2249291998696488</v>
      </c>
      <c r="I4548" s="12">
        <f t="shared" ref="I4548:K4548" si="8299">I4536</f>
        <v>0.3572617007149016</v>
      </c>
      <c r="J4548" s="12">
        <f t="shared" si="8299"/>
        <v>2.9479530149318176</v>
      </c>
      <c r="K4548" s="12">
        <f t="shared" si="8299"/>
        <v>-7.8197708021484444E-2</v>
      </c>
      <c r="L4548" s="4">
        <f t="shared" si="8280"/>
        <v>-6.1728822148014668</v>
      </c>
      <c r="M4548" s="11">
        <f t="shared" si="8281"/>
        <v>2.0808782037378248E-3</v>
      </c>
      <c r="N4548" s="12">
        <f t="shared" si="8282"/>
        <v>4.3300540987911563E-6</v>
      </c>
      <c r="O4548" s="12">
        <f t="shared" si="8283"/>
        <v>-8.6420875671919513E-6</v>
      </c>
      <c r="P4548" s="12">
        <f t="shared" si="8275"/>
        <v>0</v>
      </c>
      <c r="Q4548" s="12">
        <f t="shared" si="8276"/>
        <v>-8.6420875671919513E-6</v>
      </c>
      <c r="R4548" s="12">
        <f t="shared" si="8277"/>
        <v>0</v>
      </c>
      <c r="S4548" s="4">
        <f t="shared" si="8284"/>
        <v>0</v>
      </c>
      <c r="T4548" s="15" t="str">
        <f t="shared" si="8285"/>
        <v>OK</v>
      </c>
    </row>
    <row r="4549" spans="1:20" x14ac:dyDescent="0.25">
      <c r="A4549" t="s">
        <v>40</v>
      </c>
      <c r="B4549" t="s">
        <v>33</v>
      </c>
      <c r="C4549" s="4">
        <f t="shared" ref="C4549:G4549" si="8300">C4531</f>
        <v>1</v>
      </c>
      <c r="D4549" s="4">
        <f t="shared" si="8300"/>
        <v>1</v>
      </c>
      <c r="E4549" s="4">
        <f t="shared" si="8300"/>
        <v>1</v>
      </c>
      <c r="F4549" s="4">
        <f t="shared" si="8300"/>
        <v>1</v>
      </c>
      <c r="G4549" s="4">
        <f t="shared" si="8300"/>
        <v>0</v>
      </c>
      <c r="H4549" s="12">
        <f>H4536</f>
        <v>3.2249291998696488</v>
      </c>
      <c r="I4549" s="12">
        <f t="shared" ref="I4549:K4549" si="8301">I4536</f>
        <v>0.3572617007149016</v>
      </c>
      <c r="J4549" s="12">
        <f t="shared" si="8301"/>
        <v>2.9479530149318176</v>
      </c>
      <c r="K4549" s="12">
        <f t="shared" si="8301"/>
        <v>-7.8197708021484444E-2</v>
      </c>
      <c r="L4549" s="4">
        <f t="shared" si="8280"/>
        <v>6.5301439155163674</v>
      </c>
      <c r="M4549" s="11">
        <f t="shared" si="8281"/>
        <v>0.99854332909421728</v>
      </c>
      <c r="N4549" s="12">
        <f t="shared" si="8282"/>
        <v>2.1218901277538494E-6</v>
      </c>
      <c r="O4549" s="12">
        <f t="shared" si="8283"/>
        <v>-4.2375984642789655E-6</v>
      </c>
      <c r="P4549" s="12">
        <f t="shared" si="8275"/>
        <v>-4.2375984642789655E-6</v>
      </c>
      <c r="Q4549" s="12">
        <f t="shared" si="8276"/>
        <v>-4.2375984642789655E-6</v>
      </c>
      <c r="R4549" s="12">
        <f t="shared" si="8277"/>
        <v>0</v>
      </c>
      <c r="S4549" s="4">
        <f t="shared" si="8284"/>
        <v>1</v>
      </c>
      <c r="T4549" s="15" t="str">
        <f t="shared" si="8285"/>
        <v>OK</v>
      </c>
    </row>
    <row r="4550" spans="1:20" x14ac:dyDescent="0.25">
      <c r="M4550" s="5" t="s">
        <v>47</v>
      </c>
      <c r="N4550" s="11">
        <f>AVERAGE(N4540:N4549)</f>
        <v>7.3116459804062448E-4</v>
      </c>
      <c r="O4550"/>
    </row>
    <row r="4551" spans="1:20" x14ac:dyDescent="0.25">
      <c r="H4551" t="s">
        <v>41</v>
      </c>
      <c r="I4551">
        <f>I4533</f>
        <v>3</v>
      </c>
      <c r="M4551"/>
      <c r="N4551" s="5" t="s">
        <v>46</v>
      </c>
      <c r="O4551" s="11">
        <f>AVERAGE(O4540:O4549)</f>
        <v>-6.4450595127752927E-4</v>
      </c>
      <c r="P4551" s="11">
        <f t="shared" ref="P4551:R4551" si="8302">AVERAGE(P4540:P4549)</f>
        <v>2.8979973398501683E-5</v>
      </c>
      <c r="Q4551" s="11">
        <f t="shared" si="8302"/>
        <v>-7.5729020343602257E-4</v>
      </c>
      <c r="R4551" s="11">
        <f t="shared" si="8302"/>
        <v>2.779589594177575E-5</v>
      </c>
    </row>
    <row r="4552" spans="1:20" x14ac:dyDescent="0.25">
      <c r="M4552"/>
      <c r="N4552"/>
      <c r="O4552"/>
    </row>
    <row r="4553" spans="1:20" x14ac:dyDescent="0.25">
      <c r="M4553"/>
      <c r="N4553"/>
      <c r="O4553"/>
    </row>
    <row r="4554" spans="1:20" x14ac:dyDescent="0.25">
      <c r="H4554" s="13">
        <f>H4536-O4551*$I4551</f>
        <v>3.2268627177234812</v>
      </c>
      <c r="I4554" s="13">
        <f t="shared" ref="I4554" si="8303">I4536-P4551*$I4551</f>
        <v>0.35717476079470611</v>
      </c>
      <c r="J4554" s="13">
        <f t="shared" ref="J4554" si="8304">J4536-Q4551*$I4551</f>
        <v>2.9502248855421258</v>
      </c>
      <c r="K4554" s="13">
        <f t="shared" ref="K4554" si="8305">K4536-R4551*$I4551</f>
        <v>-7.8281095709309773E-2</v>
      </c>
      <c r="M4554"/>
      <c r="N4554"/>
      <c r="O4554"/>
    </row>
    <row r="4555" spans="1:20" x14ac:dyDescent="0.25">
      <c r="H4555" s="36" t="s">
        <v>18</v>
      </c>
      <c r="I4555" s="36"/>
      <c r="J4555" s="36"/>
      <c r="K4555" s="36"/>
      <c r="M4555"/>
      <c r="N4555"/>
      <c r="O4555" s="37" t="s">
        <v>23</v>
      </c>
      <c r="P4555" s="37"/>
      <c r="Q4555" s="37"/>
      <c r="R4555" s="37"/>
    </row>
    <row r="4556" spans="1:20" x14ac:dyDescent="0.25">
      <c r="A4556" s="14" t="s">
        <v>45</v>
      </c>
      <c r="B4556" s="14">
        <f>B4538+1</f>
        <v>253</v>
      </c>
      <c r="H4556" s="8" t="s">
        <v>19</v>
      </c>
      <c r="I4556" s="8" t="s">
        <v>20</v>
      </c>
      <c r="J4556" s="8" t="s">
        <v>22</v>
      </c>
      <c r="K4556" s="8" t="s">
        <v>21</v>
      </c>
      <c r="M4556"/>
      <c r="N4556"/>
      <c r="O4556" s="8" t="s">
        <v>24</v>
      </c>
      <c r="P4556" s="8" t="s">
        <v>25</v>
      </c>
      <c r="Q4556" s="8" t="s">
        <v>26</v>
      </c>
      <c r="R4556" s="8" t="s">
        <v>27</v>
      </c>
    </row>
    <row r="4557" spans="1:20" ht="30" x14ac:dyDescent="0.25">
      <c r="A4557" s="6" t="s">
        <v>44</v>
      </c>
      <c r="B4557" s="6" t="s">
        <v>13</v>
      </c>
      <c r="C4557" s="7" t="s">
        <v>7</v>
      </c>
      <c r="D4557" s="6" t="s">
        <v>14</v>
      </c>
      <c r="E4557" s="6" t="s">
        <v>1</v>
      </c>
      <c r="F4557" s="6" t="s">
        <v>2</v>
      </c>
      <c r="G4557" s="6" t="s">
        <v>15</v>
      </c>
      <c r="H4557" s="9" t="s">
        <v>14</v>
      </c>
      <c r="I4557" s="9" t="s">
        <v>1</v>
      </c>
      <c r="J4557" s="9" t="s">
        <v>2</v>
      </c>
      <c r="K4557" s="9" t="s">
        <v>15</v>
      </c>
      <c r="L4557" s="6" t="s">
        <v>16</v>
      </c>
      <c r="M4557" s="6" t="s">
        <v>17</v>
      </c>
      <c r="N4557" s="6" t="s">
        <v>28</v>
      </c>
      <c r="O4557" s="9" t="s">
        <v>14</v>
      </c>
      <c r="P4557" s="9" t="s">
        <v>1</v>
      </c>
      <c r="Q4557" s="9" t="s">
        <v>2</v>
      </c>
      <c r="R4557" s="9" t="s">
        <v>15</v>
      </c>
      <c r="S4557" s="7" t="s">
        <v>42</v>
      </c>
      <c r="T4557" s="9" t="s">
        <v>43</v>
      </c>
    </row>
    <row r="4558" spans="1:20" x14ac:dyDescent="0.25">
      <c r="A4558" t="s">
        <v>39</v>
      </c>
      <c r="B4558" t="s">
        <v>29</v>
      </c>
      <c r="C4558" s="4">
        <f>C4540</f>
        <v>0</v>
      </c>
      <c r="D4558" s="4">
        <f t="shared" ref="D4558:G4558" si="8306">D4540</f>
        <v>-1</v>
      </c>
      <c r="E4558" s="4">
        <f t="shared" si="8306"/>
        <v>1</v>
      </c>
      <c r="F4558" s="4">
        <f t="shared" si="8306"/>
        <v>0</v>
      </c>
      <c r="G4558" s="4">
        <f t="shared" si="8306"/>
        <v>1</v>
      </c>
      <c r="H4558" s="12">
        <f>H4554</f>
        <v>3.2268627177234812</v>
      </c>
      <c r="I4558" s="12">
        <f t="shared" ref="I4558:K4558" si="8307">I4554</f>
        <v>0.35717476079470611</v>
      </c>
      <c r="J4558" s="12">
        <f t="shared" si="8307"/>
        <v>2.9502248855421258</v>
      </c>
      <c r="K4558" s="12">
        <f t="shared" si="8307"/>
        <v>-7.8281095709309773E-2</v>
      </c>
      <c r="L4558" s="4">
        <f>SUMPRODUCT(D4558:G4558,H4558:K4558)</f>
        <v>-2.9479690526380851</v>
      </c>
      <c r="M4558" s="11">
        <f>1/(1+EXP(-L4558))</f>
        <v>4.9832587624040726E-2</v>
      </c>
      <c r="N4558" s="12">
        <f>(M4558-C4558)^2</f>
        <v>2.4832867893076968E-3</v>
      </c>
      <c r="O4558" s="12">
        <f>2*D4558*$M4558*(1-$M4558)*($M4558-$C4558)</f>
        <v>-4.7190763655677965E-3</v>
      </c>
      <c r="P4558" s="12">
        <f t="shared" ref="P4558:P4567" si="8308">2*E4558*$M4558*(1-$M4558)*($M4558-$C4558)</f>
        <v>4.7190763655677965E-3</v>
      </c>
      <c r="Q4558" s="12">
        <f t="shared" ref="Q4558:Q4567" si="8309">2*F4558*$M4558*(1-$M4558)*($M4558-$C4558)</f>
        <v>0</v>
      </c>
      <c r="R4558" s="12">
        <f t="shared" ref="R4558:R4567" si="8310">2*G4558*$M4558*(1-$M4558)*($M4558-$C4558)</f>
        <v>4.7190763655677965E-3</v>
      </c>
      <c r="S4558" s="4">
        <f>IF(M4558&gt;0.5,1,0)</f>
        <v>0</v>
      </c>
      <c r="T4558" s="15" t="str">
        <f>IF(S4558=C4558,"OK","FAUX")</f>
        <v>OK</v>
      </c>
    </row>
    <row r="4559" spans="1:20" x14ac:dyDescent="0.25">
      <c r="A4559" t="s">
        <v>40</v>
      </c>
      <c r="B4559" t="s">
        <v>34</v>
      </c>
      <c r="C4559" s="4">
        <f t="shared" ref="C4559:G4559" si="8311">C4541</f>
        <v>1</v>
      </c>
      <c r="D4559" s="4">
        <f t="shared" si="8311"/>
        <v>0</v>
      </c>
      <c r="E4559" s="4">
        <f t="shared" si="8311"/>
        <v>1</v>
      </c>
      <c r="F4559" s="4">
        <f t="shared" si="8311"/>
        <v>1</v>
      </c>
      <c r="G4559" s="4">
        <f t="shared" si="8311"/>
        <v>1</v>
      </c>
      <c r="H4559" s="12">
        <f>H4554</f>
        <v>3.2268627177234812</v>
      </c>
      <c r="I4559" s="12">
        <f t="shared" ref="I4559:K4559" si="8312">I4554</f>
        <v>0.35717476079470611</v>
      </c>
      <c r="J4559" s="12">
        <f t="shared" si="8312"/>
        <v>2.9502248855421258</v>
      </c>
      <c r="K4559" s="12">
        <f t="shared" si="8312"/>
        <v>-7.8281095709309773E-2</v>
      </c>
      <c r="L4559" s="4">
        <f t="shared" ref="L4559:L4567" si="8313">SUMPRODUCT(D4559:G4559,H4559:K4559)</f>
        <v>3.229118550627522</v>
      </c>
      <c r="M4559" s="11">
        <f t="shared" ref="M4559:M4567" si="8314">1/(1+EXP(-L4559))</f>
        <v>0.96191547497408247</v>
      </c>
      <c r="N4559" s="12">
        <f t="shared" ref="N4559:N4567" si="8315">(M4559-C4559)^2</f>
        <v>1.4504310464497384E-3</v>
      </c>
      <c r="O4559" s="12">
        <f t="shared" ref="O4559:O4567" si="8316">2*D4559*$M4559*(1-$M4559)*($M4559-$C4559)</f>
        <v>0</v>
      </c>
      <c r="P4559" s="12">
        <f t="shared" si="8308"/>
        <v>-2.7903841379257111E-3</v>
      </c>
      <c r="Q4559" s="12">
        <f t="shared" si="8309"/>
        <v>-2.7903841379257111E-3</v>
      </c>
      <c r="R4559" s="12">
        <f t="shared" si="8310"/>
        <v>-2.7903841379257111E-3</v>
      </c>
      <c r="S4559" s="4">
        <f t="shared" ref="S4559:S4567" si="8317">IF(M4559&gt;0.5,1,0)</f>
        <v>1</v>
      </c>
      <c r="T4559" s="15" t="str">
        <f t="shared" ref="T4559:T4567" si="8318">IF(S4559=C4559,"OK","FAUX")</f>
        <v>OK</v>
      </c>
    </row>
    <row r="4560" spans="1:20" x14ac:dyDescent="0.25">
      <c r="A4560" t="s">
        <v>39</v>
      </c>
      <c r="B4560" t="s">
        <v>35</v>
      </c>
      <c r="C4560" s="4">
        <f t="shared" ref="C4560:G4560" si="8319">C4542</f>
        <v>0</v>
      </c>
      <c r="D4560" s="4">
        <f t="shared" si="8319"/>
        <v>-1</v>
      </c>
      <c r="E4560" s="4">
        <f t="shared" si="8319"/>
        <v>1</v>
      </c>
      <c r="F4560" s="4">
        <f t="shared" si="8319"/>
        <v>-1</v>
      </c>
      <c r="G4560" s="4">
        <f t="shared" si="8319"/>
        <v>0</v>
      </c>
      <c r="H4560" s="12">
        <f>H4554</f>
        <v>3.2268627177234812</v>
      </c>
      <c r="I4560" s="12">
        <f t="shared" ref="I4560:K4560" si="8320">I4554</f>
        <v>0.35717476079470611</v>
      </c>
      <c r="J4560" s="12">
        <f t="shared" si="8320"/>
        <v>2.9502248855421258</v>
      </c>
      <c r="K4560" s="12">
        <f t="shared" si="8320"/>
        <v>-7.8281095709309773E-2</v>
      </c>
      <c r="L4560" s="4">
        <f t="shared" si="8313"/>
        <v>-5.8199128424709006</v>
      </c>
      <c r="M4560" s="11">
        <f t="shared" si="8314"/>
        <v>2.9590816538476038E-3</v>
      </c>
      <c r="N4560" s="12">
        <f t="shared" si="8315"/>
        <v>8.7561642341374698E-6</v>
      </c>
      <c r="O4560" s="12">
        <f t="shared" si="8316"/>
        <v>-1.7460508058388314E-5</v>
      </c>
      <c r="P4560" s="12">
        <f t="shared" si="8308"/>
        <v>1.7460508058388314E-5</v>
      </c>
      <c r="Q4560" s="12">
        <f t="shared" si="8309"/>
        <v>-1.7460508058388314E-5</v>
      </c>
      <c r="R4560" s="12">
        <f t="shared" si="8310"/>
        <v>0</v>
      </c>
      <c r="S4560" s="4">
        <f t="shared" si="8317"/>
        <v>0</v>
      </c>
      <c r="T4560" s="15" t="str">
        <f t="shared" si="8318"/>
        <v>OK</v>
      </c>
    </row>
    <row r="4561" spans="1:20" x14ac:dyDescent="0.25">
      <c r="A4561" t="s">
        <v>39</v>
      </c>
      <c r="B4561" t="s">
        <v>37</v>
      </c>
      <c r="C4561" s="4">
        <f t="shared" ref="C4561:G4561" si="8321">C4543</f>
        <v>0</v>
      </c>
      <c r="D4561" s="4">
        <f t="shared" si="8321"/>
        <v>-1</v>
      </c>
      <c r="E4561" s="4">
        <f t="shared" si="8321"/>
        <v>0</v>
      </c>
      <c r="F4561" s="4">
        <f t="shared" si="8321"/>
        <v>-1</v>
      </c>
      <c r="G4561" s="4">
        <f t="shared" si="8321"/>
        <v>1</v>
      </c>
      <c r="H4561" s="12">
        <f>H4554</f>
        <v>3.2268627177234812</v>
      </c>
      <c r="I4561" s="12">
        <f t="shared" ref="I4561:K4561" si="8322">I4554</f>
        <v>0.35717476079470611</v>
      </c>
      <c r="J4561" s="12">
        <f t="shared" si="8322"/>
        <v>2.9502248855421258</v>
      </c>
      <c r="K4561" s="12">
        <f t="shared" si="8322"/>
        <v>-7.8281095709309773E-2</v>
      </c>
      <c r="L4561" s="4">
        <f t="shared" si="8313"/>
        <v>-6.255368698974916</v>
      </c>
      <c r="M4561" s="11">
        <f t="shared" si="8314"/>
        <v>1.9164380929878554E-3</v>
      </c>
      <c r="N4561" s="12">
        <f t="shared" si="8315"/>
        <v>3.6727349642549279E-6</v>
      </c>
      <c r="O4561" s="12">
        <f t="shared" si="8316"/>
        <v>-7.3313927901279631E-6</v>
      </c>
      <c r="P4561" s="12">
        <f t="shared" si="8308"/>
        <v>0</v>
      </c>
      <c r="Q4561" s="12">
        <f t="shared" si="8309"/>
        <v>-7.3313927901279631E-6</v>
      </c>
      <c r="R4561" s="12">
        <f t="shared" si="8310"/>
        <v>7.3313927901279631E-6</v>
      </c>
      <c r="S4561" s="4">
        <f t="shared" si="8317"/>
        <v>0</v>
      </c>
      <c r="T4561" s="15" t="str">
        <f t="shared" si="8318"/>
        <v>OK</v>
      </c>
    </row>
    <row r="4562" spans="1:20" x14ac:dyDescent="0.25">
      <c r="A4562" t="s">
        <v>40</v>
      </c>
      <c r="B4562" t="s">
        <v>32</v>
      </c>
      <c r="C4562" s="4">
        <f t="shared" ref="C4562:G4562" si="8323">C4544</f>
        <v>1</v>
      </c>
      <c r="D4562" s="4">
        <f t="shared" si="8323"/>
        <v>1</v>
      </c>
      <c r="E4562" s="4">
        <f t="shared" si="8323"/>
        <v>1</v>
      </c>
      <c r="F4562" s="4">
        <f t="shared" si="8323"/>
        <v>0</v>
      </c>
      <c r="G4562" s="4">
        <f t="shared" si="8323"/>
        <v>1</v>
      </c>
      <c r="H4562" s="12">
        <f>H4554</f>
        <v>3.2268627177234812</v>
      </c>
      <c r="I4562" s="12">
        <f t="shared" ref="I4562:K4562" si="8324">I4554</f>
        <v>0.35717476079470611</v>
      </c>
      <c r="J4562" s="12">
        <f t="shared" si="8324"/>
        <v>2.9502248855421258</v>
      </c>
      <c r="K4562" s="12">
        <f t="shared" si="8324"/>
        <v>-7.8281095709309773E-2</v>
      </c>
      <c r="L4562" s="4">
        <f t="shared" si="8313"/>
        <v>3.5057563828088774</v>
      </c>
      <c r="M4562" s="11">
        <f t="shared" si="8314"/>
        <v>0.97085111272267766</v>
      </c>
      <c r="N4562" s="12">
        <f t="shared" si="8315"/>
        <v>8.4965762950604438E-4</v>
      </c>
      <c r="O4562" s="12">
        <f t="shared" si="8316"/>
        <v>-1.6497821100785117E-3</v>
      </c>
      <c r="P4562" s="12">
        <f t="shared" si="8308"/>
        <v>-1.6497821100785117E-3</v>
      </c>
      <c r="Q4562" s="12">
        <f t="shared" si="8309"/>
        <v>0</v>
      </c>
      <c r="R4562" s="12">
        <f t="shared" si="8310"/>
        <v>-1.6497821100785117E-3</v>
      </c>
      <c r="S4562" s="4">
        <f t="shared" si="8317"/>
        <v>1</v>
      </c>
      <c r="T4562" s="15" t="str">
        <f t="shared" si="8318"/>
        <v>OK</v>
      </c>
    </row>
    <row r="4563" spans="1:20" x14ac:dyDescent="0.25">
      <c r="A4563" t="s">
        <v>40</v>
      </c>
      <c r="B4563" t="s">
        <v>38</v>
      </c>
      <c r="C4563" s="4">
        <f t="shared" ref="C4563:G4563" si="8325">C4545</f>
        <v>1</v>
      </c>
      <c r="D4563" s="4">
        <f t="shared" si="8325"/>
        <v>1</v>
      </c>
      <c r="E4563" s="4">
        <f t="shared" si="8325"/>
        <v>1</v>
      </c>
      <c r="F4563" s="4">
        <f t="shared" si="8325"/>
        <v>1</v>
      </c>
      <c r="G4563" s="4">
        <f t="shared" si="8325"/>
        <v>0</v>
      </c>
      <c r="H4563" s="12">
        <f>H4554</f>
        <v>3.2268627177234812</v>
      </c>
      <c r="I4563" s="12">
        <f t="shared" ref="I4563:K4563" si="8326">I4554</f>
        <v>0.35717476079470611</v>
      </c>
      <c r="J4563" s="12">
        <f t="shared" si="8326"/>
        <v>2.9502248855421258</v>
      </c>
      <c r="K4563" s="12">
        <f t="shared" si="8326"/>
        <v>-7.8281095709309773E-2</v>
      </c>
      <c r="L4563" s="4">
        <f t="shared" si="8313"/>
        <v>6.5342623640603126</v>
      </c>
      <c r="M4563" s="11">
        <f t="shared" si="8314"/>
        <v>0.99854930729644831</v>
      </c>
      <c r="N4563" s="12">
        <f t="shared" si="8315"/>
        <v>2.1045093201381187E-6</v>
      </c>
      <c r="O4563" s="12">
        <f t="shared" si="8316"/>
        <v>-4.2029126476456761E-6</v>
      </c>
      <c r="P4563" s="12">
        <f t="shared" si="8308"/>
        <v>-4.2029126476456761E-6</v>
      </c>
      <c r="Q4563" s="12">
        <f t="shared" si="8309"/>
        <v>-4.2029126476456761E-6</v>
      </c>
      <c r="R4563" s="12">
        <f t="shared" si="8310"/>
        <v>0</v>
      </c>
      <c r="S4563" s="4">
        <f t="shared" si="8317"/>
        <v>1</v>
      </c>
      <c r="T4563" s="15" t="str">
        <f t="shared" si="8318"/>
        <v>OK</v>
      </c>
    </row>
    <row r="4564" spans="1:20" x14ac:dyDescent="0.25">
      <c r="A4564" t="s">
        <v>39</v>
      </c>
      <c r="B4564" t="s">
        <v>31</v>
      </c>
      <c r="C4564" s="4">
        <f t="shared" ref="C4564:G4564" si="8327">C4546</f>
        <v>0</v>
      </c>
      <c r="D4564" s="4">
        <f t="shared" si="8327"/>
        <v>0</v>
      </c>
      <c r="E4564" s="4">
        <f t="shared" si="8327"/>
        <v>0</v>
      </c>
      <c r="F4564" s="4">
        <f t="shared" si="8327"/>
        <v>-1</v>
      </c>
      <c r="G4564" s="4">
        <f t="shared" si="8327"/>
        <v>0</v>
      </c>
      <c r="H4564" s="12">
        <f>H4554</f>
        <v>3.2268627177234812</v>
      </c>
      <c r="I4564" s="12">
        <f t="shared" ref="I4564:K4564" si="8328">I4554</f>
        <v>0.35717476079470611</v>
      </c>
      <c r="J4564" s="12">
        <f t="shared" si="8328"/>
        <v>2.9502248855421258</v>
      </c>
      <c r="K4564" s="12">
        <f t="shared" si="8328"/>
        <v>-7.8281095709309773E-2</v>
      </c>
      <c r="L4564" s="4">
        <f t="shared" si="8313"/>
        <v>-2.9502248855421258</v>
      </c>
      <c r="M4564" s="11">
        <f t="shared" si="8314"/>
        <v>4.9725883916361499E-2</v>
      </c>
      <c r="N4564" s="12">
        <f t="shared" si="8315"/>
        <v>2.4726635312634594E-3</v>
      </c>
      <c r="O4564" s="12">
        <f t="shared" si="8316"/>
        <v>0</v>
      </c>
      <c r="P4564" s="12">
        <f t="shared" si="8308"/>
        <v>0</v>
      </c>
      <c r="Q4564" s="12">
        <f t="shared" si="8309"/>
        <v>-4.6994163030872642E-3</v>
      </c>
      <c r="R4564" s="12">
        <f t="shared" si="8310"/>
        <v>0</v>
      </c>
      <c r="S4564" s="4">
        <f t="shared" si="8317"/>
        <v>0</v>
      </c>
      <c r="T4564" s="15" t="str">
        <f t="shared" si="8318"/>
        <v>OK</v>
      </c>
    </row>
    <row r="4565" spans="1:20" x14ac:dyDescent="0.25">
      <c r="A4565" t="s">
        <v>40</v>
      </c>
      <c r="B4565" t="s">
        <v>30</v>
      </c>
      <c r="C4565" s="4">
        <f t="shared" ref="C4565:G4565" si="8329">C4547</f>
        <v>1</v>
      </c>
      <c r="D4565" s="4">
        <f t="shared" si="8329"/>
        <v>1</v>
      </c>
      <c r="E4565" s="4">
        <f t="shared" si="8329"/>
        <v>0</v>
      </c>
      <c r="F4565" s="4">
        <f t="shared" si="8329"/>
        <v>1</v>
      </c>
      <c r="G4565" s="4">
        <f t="shared" si="8329"/>
        <v>1</v>
      </c>
      <c r="H4565" s="12">
        <f>H4554</f>
        <v>3.2268627177234812</v>
      </c>
      <c r="I4565" s="12">
        <f t="shared" ref="I4565:K4565" si="8330">I4554</f>
        <v>0.35717476079470611</v>
      </c>
      <c r="J4565" s="12">
        <f t="shared" si="8330"/>
        <v>2.9502248855421258</v>
      </c>
      <c r="K4565" s="12">
        <f t="shared" si="8330"/>
        <v>-7.8281095709309773E-2</v>
      </c>
      <c r="L4565" s="4">
        <f t="shared" si="8313"/>
        <v>6.0988065075562972</v>
      </c>
      <c r="M4565" s="11">
        <f t="shared" si="8314"/>
        <v>0.99775948501663003</v>
      </c>
      <c r="N4565" s="12">
        <f t="shared" si="8315"/>
        <v>5.0199073907053268E-6</v>
      </c>
      <c r="O4565" s="12">
        <f t="shared" si="8316"/>
        <v>-1.0017320425962645E-5</v>
      </c>
      <c r="P4565" s="12">
        <f t="shared" si="8308"/>
        <v>0</v>
      </c>
      <c r="Q4565" s="12">
        <f t="shared" si="8309"/>
        <v>-1.0017320425962645E-5</v>
      </c>
      <c r="R4565" s="12">
        <f t="shared" si="8310"/>
        <v>-1.0017320425962645E-5</v>
      </c>
      <c r="S4565" s="4">
        <f t="shared" si="8317"/>
        <v>1</v>
      </c>
      <c r="T4565" s="15" t="str">
        <f t="shared" si="8318"/>
        <v>OK</v>
      </c>
    </row>
    <row r="4566" spans="1:20" x14ac:dyDescent="0.25">
      <c r="A4566" t="s">
        <v>39</v>
      </c>
      <c r="B4566" t="s">
        <v>36</v>
      </c>
      <c r="C4566" s="4">
        <f t="shared" ref="C4566:G4566" si="8331">C4548</f>
        <v>0</v>
      </c>
      <c r="D4566" s="4">
        <f t="shared" si="8331"/>
        <v>-1</v>
      </c>
      <c r="E4566" s="4">
        <f t="shared" si="8331"/>
        <v>0</v>
      </c>
      <c r="F4566" s="4">
        <f t="shared" si="8331"/>
        <v>-1</v>
      </c>
      <c r="G4566" s="4">
        <f t="shared" si="8331"/>
        <v>0</v>
      </c>
      <c r="H4566" s="12">
        <f>H4554</f>
        <v>3.2268627177234812</v>
      </c>
      <c r="I4566" s="12">
        <f t="shared" ref="I4566:K4566" si="8332">I4554</f>
        <v>0.35717476079470611</v>
      </c>
      <c r="J4566" s="12">
        <f t="shared" si="8332"/>
        <v>2.9502248855421258</v>
      </c>
      <c r="K4566" s="12">
        <f t="shared" si="8332"/>
        <v>-7.8281095709309773E-2</v>
      </c>
      <c r="L4566" s="4">
        <f t="shared" si="8313"/>
        <v>-6.1770876032656066</v>
      </c>
      <c r="M4566" s="11">
        <f t="shared" si="8314"/>
        <v>2.0721637724724338E-3</v>
      </c>
      <c r="N4566" s="12">
        <f t="shared" si="8315"/>
        <v>4.2938626999471887E-6</v>
      </c>
      <c r="O4566" s="12">
        <f t="shared" si="8316"/>
        <v>-8.5699302264327738E-6</v>
      </c>
      <c r="P4566" s="12">
        <f t="shared" si="8308"/>
        <v>0</v>
      </c>
      <c r="Q4566" s="12">
        <f t="shared" si="8309"/>
        <v>-8.5699302264327738E-6</v>
      </c>
      <c r="R4566" s="12">
        <f t="shared" si="8310"/>
        <v>0</v>
      </c>
      <c r="S4566" s="4">
        <f t="shared" si="8317"/>
        <v>0</v>
      </c>
      <c r="T4566" s="15" t="str">
        <f t="shared" si="8318"/>
        <v>OK</v>
      </c>
    </row>
    <row r="4567" spans="1:20" x14ac:dyDescent="0.25">
      <c r="A4567" t="s">
        <v>40</v>
      </c>
      <c r="B4567" t="s">
        <v>33</v>
      </c>
      <c r="C4567" s="4">
        <f t="shared" ref="C4567:G4567" si="8333">C4549</f>
        <v>1</v>
      </c>
      <c r="D4567" s="4">
        <f t="shared" si="8333"/>
        <v>1</v>
      </c>
      <c r="E4567" s="4">
        <f t="shared" si="8333"/>
        <v>1</v>
      </c>
      <c r="F4567" s="4">
        <f t="shared" si="8333"/>
        <v>1</v>
      </c>
      <c r="G4567" s="4">
        <f t="shared" si="8333"/>
        <v>0</v>
      </c>
      <c r="H4567" s="12">
        <f>H4554</f>
        <v>3.2268627177234812</v>
      </c>
      <c r="I4567" s="12">
        <f t="shared" ref="I4567:K4567" si="8334">I4554</f>
        <v>0.35717476079470611</v>
      </c>
      <c r="J4567" s="12">
        <f t="shared" si="8334"/>
        <v>2.9502248855421258</v>
      </c>
      <c r="K4567" s="12">
        <f t="shared" si="8334"/>
        <v>-7.8281095709309773E-2</v>
      </c>
      <c r="L4567" s="4">
        <f t="shared" si="8313"/>
        <v>6.5342623640603126</v>
      </c>
      <c r="M4567" s="11">
        <f t="shared" si="8314"/>
        <v>0.99854930729644831</v>
      </c>
      <c r="N4567" s="12">
        <f t="shared" si="8315"/>
        <v>2.1045093201381187E-6</v>
      </c>
      <c r="O4567" s="12">
        <f t="shared" si="8316"/>
        <v>-4.2029126476456761E-6</v>
      </c>
      <c r="P4567" s="12">
        <f t="shared" si="8308"/>
        <v>-4.2029126476456761E-6</v>
      </c>
      <c r="Q4567" s="12">
        <f t="shared" si="8309"/>
        <v>-4.2029126476456761E-6</v>
      </c>
      <c r="R4567" s="12">
        <f t="shared" si="8310"/>
        <v>0</v>
      </c>
      <c r="S4567" s="4">
        <f t="shared" si="8317"/>
        <v>1</v>
      </c>
      <c r="T4567" s="15" t="str">
        <f t="shared" si="8318"/>
        <v>OK</v>
      </c>
    </row>
    <row r="4568" spans="1:20" x14ac:dyDescent="0.25">
      <c r="M4568" s="5" t="s">
        <v>47</v>
      </c>
      <c r="N4568" s="11">
        <f>AVERAGE(N4558:N4567)</f>
        <v>7.2819906844562602E-4</v>
      </c>
      <c r="O4568"/>
    </row>
    <row r="4569" spans="1:20" x14ac:dyDescent="0.25">
      <c r="H4569" t="s">
        <v>41</v>
      </c>
      <c r="I4569">
        <f>I4551</f>
        <v>3</v>
      </c>
      <c r="M4569"/>
      <c r="N4569" s="5" t="s">
        <v>46</v>
      </c>
      <c r="O4569" s="11">
        <f>AVERAGE(O4558:O4567)</f>
        <v>-6.4206434524425118E-4</v>
      </c>
      <c r="P4569" s="11">
        <f t="shared" ref="P4569:R4569" si="8335">AVERAGE(P4558:P4567)</f>
        <v>2.8796480032667065E-5</v>
      </c>
      <c r="Q4569" s="11">
        <f t="shared" si="8335"/>
        <v>-7.5415854178091798E-4</v>
      </c>
      <c r="R4569" s="11">
        <f t="shared" si="8335"/>
        <v>2.7622418992773894E-5</v>
      </c>
    </row>
    <row r="4570" spans="1:20" x14ac:dyDescent="0.25">
      <c r="M4570"/>
      <c r="N4570"/>
      <c r="O4570"/>
    </row>
    <row r="4571" spans="1:20" x14ac:dyDescent="0.25">
      <c r="M4571"/>
      <c r="N4571"/>
      <c r="O4571"/>
    </row>
    <row r="4572" spans="1:20" x14ac:dyDescent="0.25">
      <c r="H4572" s="13">
        <f>H4554-O4569*$I4569</f>
        <v>3.228788910759214</v>
      </c>
      <c r="I4572" s="13">
        <f t="shared" ref="I4572" si="8336">I4554-P4569*$I4569</f>
        <v>0.35708837135460814</v>
      </c>
      <c r="J4572" s="13">
        <f t="shared" ref="J4572" si="8337">J4554-Q4569*$I4569</f>
        <v>2.9524873611674685</v>
      </c>
      <c r="K4572" s="13">
        <f t="shared" ref="K4572" si="8338">K4554-R4569*$I4569</f>
        <v>-7.83639629662881E-2</v>
      </c>
      <c r="M4572"/>
      <c r="N4572"/>
      <c r="O4572"/>
    </row>
    <row r="4573" spans="1:20" x14ac:dyDescent="0.25">
      <c r="H4573" s="36" t="s">
        <v>18</v>
      </c>
      <c r="I4573" s="36"/>
      <c r="J4573" s="36"/>
      <c r="K4573" s="36"/>
      <c r="M4573"/>
      <c r="N4573"/>
      <c r="O4573" s="37" t="s">
        <v>23</v>
      </c>
      <c r="P4573" s="37"/>
      <c r="Q4573" s="37"/>
      <c r="R4573" s="37"/>
    </row>
    <row r="4574" spans="1:20" x14ac:dyDescent="0.25">
      <c r="A4574" s="14" t="s">
        <v>45</v>
      </c>
      <c r="B4574" s="14">
        <f>B4556+1</f>
        <v>254</v>
      </c>
      <c r="H4574" s="8" t="s">
        <v>19</v>
      </c>
      <c r="I4574" s="8" t="s">
        <v>20</v>
      </c>
      <c r="J4574" s="8" t="s">
        <v>22</v>
      </c>
      <c r="K4574" s="8" t="s">
        <v>21</v>
      </c>
      <c r="M4574"/>
      <c r="N4574"/>
      <c r="O4574" s="8" t="s">
        <v>24</v>
      </c>
      <c r="P4574" s="8" t="s">
        <v>25</v>
      </c>
      <c r="Q4574" s="8" t="s">
        <v>26</v>
      </c>
      <c r="R4574" s="8" t="s">
        <v>27</v>
      </c>
    </row>
    <row r="4575" spans="1:20" ht="30" x14ac:dyDescent="0.25">
      <c r="A4575" s="6" t="s">
        <v>44</v>
      </c>
      <c r="B4575" s="6" t="s">
        <v>13</v>
      </c>
      <c r="C4575" s="7" t="s">
        <v>7</v>
      </c>
      <c r="D4575" s="6" t="s">
        <v>14</v>
      </c>
      <c r="E4575" s="6" t="s">
        <v>1</v>
      </c>
      <c r="F4575" s="6" t="s">
        <v>2</v>
      </c>
      <c r="G4575" s="6" t="s">
        <v>15</v>
      </c>
      <c r="H4575" s="9" t="s">
        <v>14</v>
      </c>
      <c r="I4575" s="9" t="s">
        <v>1</v>
      </c>
      <c r="J4575" s="9" t="s">
        <v>2</v>
      </c>
      <c r="K4575" s="9" t="s">
        <v>15</v>
      </c>
      <c r="L4575" s="6" t="s">
        <v>16</v>
      </c>
      <c r="M4575" s="6" t="s">
        <v>17</v>
      </c>
      <c r="N4575" s="6" t="s">
        <v>28</v>
      </c>
      <c r="O4575" s="9" t="s">
        <v>14</v>
      </c>
      <c r="P4575" s="9" t="s">
        <v>1</v>
      </c>
      <c r="Q4575" s="9" t="s">
        <v>2</v>
      </c>
      <c r="R4575" s="9" t="s">
        <v>15</v>
      </c>
      <c r="S4575" s="7" t="s">
        <v>42</v>
      </c>
      <c r="T4575" s="9" t="s">
        <v>43</v>
      </c>
    </row>
    <row r="4576" spans="1:20" x14ac:dyDescent="0.25">
      <c r="A4576" t="s">
        <v>39</v>
      </c>
      <c r="B4576" t="s">
        <v>29</v>
      </c>
      <c r="C4576" s="4">
        <f>C4558</f>
        <v>0</v>
      </c>
      <c r="D4576" s="4">
        <f t="shared" ref="D4576:G4576" si="8339">D4558</f>
        <v>-1</v>
      </c>
      <c r="E4576" s="4">
        <f t="shared" si="8339"/>
        <v>1</v>
      </c>
      <c r="F4576" s="4">
        <f t="shared" si="8339"/>
        <v>0</v>
      </c>
      <c r="G4576" s="4">
        <f t="shared" si="8339"/>
        <v>1</v>
      </c>
      <c r="H4576" s="12">
        <f>H4572</f>
        <v>3.228788910759214</v>
      </c>
      <c r="I4576" s="12">
        <f t="shared" ref="I4576:K4576" si="8340">I4572</f>
        <v>0.35708837135460814</v>
      </c>
      <c r="J4576" s="12">
        <f t="shared" si="8340"/>
        <v>2.9524873611674685</v>
      </c>
      <c r="K4576" s="12">
        <f t="shared" si="8340"/>
        <v>-7.83639629662881E-2</v>
      </c>
      <c r="L4576" s="4">
        <f>SUMPRODUCT(D4576:G4576,H4576:K4576)</f>
        <v>-2.950064502370894</v>
      </c>
      <c r="M4576" s="11">
        <f>1/(1+EXP(-L4576))</f>
        <v>4.9733463085021731E-2</v>
      </c>
      <c r="N4576" s="12">
        <f>(M4576-C4576)^2</f>
        <v>2.4734173504292194E-3</v>
      </c>
      <c r="O4576" s="12">
        <f>2*D4576*$M4576*(1-$M4576)*($M4576-$C4576)</f>
        <v>-4.7008114798755907E-3</v>
      </c>
      <c r="P4576" s="12">
        <f t="shared" ref="P4576:P4585" si="8341">2*E4576*$M4576*(1-$M4576)*($M4576-$C4576)</f>
        <v>4.7008114798755907E-3</v>
      </c>
      <c r="Q4576" s="12">
        <f t="shared" ref="Q4576:Q4585" si="8342">2*F4576*$M4576*(1-$M4576)*($M4576-$C4576)</f>
        <v>0</v>
      </c>
      <c r="R4576" s="12">
        <f t="shared" ref="R4576:R4585" si="8343">2*G4576*$M4576*(1-$M4576)*($M4576-$C4576)</f>
        <v>4.7008114798755907E-3</v>
      </c>
      <c r="S4576" s="4">
        <f>IF(M4576&gt;0.5,1,0)</f>
        <v>0</v>
      </c>
      <c r="T4576" s="15" t="str">
        <f>IF(S4576=C4576,"OK","FAUX")</f>
        <v>OK</v>
      </c>
    </row>
    <row r="4577" spans="1:20" x14ac:dyDescent="0.25">
      <c r="A4577" t="s">
        <v>40</v>
      </c>
      <c r="B4577" t="s">
        <v>34</v>
      </c>
      <c r="C4577" s="4">
        <f t="shared" ref="C4577:G4577" si="8344">C4559</f>
        <v>1</v>
      </c>
      <c r="D4577" s="4">
        <f t="shared" si="8344"/>
        <v>0</v>
      </c>
      <c r="E4577" s="4">
        <f t="shared" si="8344"/>
        <v>1</v>
      </c>
      <c r="F4577" s="4">
        <f t="shared" si="8344"/>
        <v>1</v>
      </c>
      <c r="G4577" s="4">
        <f t="shared" si="8344"/>
        <v>1</v>
      </c>
      <c r="H4577" s="12">
        <f>H4572</f>
        <v>3.228788910759214</v>
      </c>
      <c r="I4577" s="12">
        <f t="shared" ref="I4577:K4577" si="8345">I4572</f>
        <v>0.35708837135460814</v>
      </c>
      <c r="J4577" s="12">
        <f t="shared" si="8345"/>
        <v>2.9524873611674685</v>
      </c>
      <c r="K4577" s="12">
        <f t="shared" si="8345"/>
        <v>-7.83639629662881E-2</v>
      </c>
      <c r="L4577" s="4">
        <f t="shared" ref="L4577:L4585" si="8346">SUMPRODUCT(D4577:G4577,H4577:K4577)</f>
        <v>3.2312117695557885</v>
      </c>
      <c r="M4577" s="11">
        <f t="shared" ref="M4577:M4585" si="8347">1/(1+EXP(-L4577))</f>
        <v>0.9619920840524796</v>
      </c>
      <c r="N4577" s="12">
        <f t="shared" ref="N4577:N4585" si="8348">(M4577-C4577)^2</f>
        <v>1.4446016746737754E-3</v>
      </c>
      <c r="O4577" s="12">
        <f t="shared" ref="O4577:O4585" si="8349">2*D4577*$M4577*(1-$M4577)*($M4577-$C4577)</f>
        <v>0</v>
      </c>
      <c r="P4577" s="12">
        <f t="shared" si="8341"/>
        <v>-2.7793907512902545E-3</v>
      </c>
      <c r="Q4577" s="12">
        <f t="shared" si="8342"/>
        <v>-2.7793907512902545E-3</v>
      </c>
      <c r="R4577" s="12">
        <f t="shared" si="8343"/>
        <v>-2.7793907512902545E-3</v>
      </c>
      <c r="S4577" s="4">
        <f t="shared" ref="S4577:S4585" si="8350">IF(M4577&gt;0.5,1,0)</f>
        <v>1</v>
      </c>
      <c r="T4577" s="15" t="str">
        <f t="shared" ref="T4577:T4585" si="8351">IF(S4577=C4577,"OK","FAUX")</f>
        <v>OK</v>
      </c>
    </row>
    <row r="4578" spans="1:20" x14ac:dyDescent="0.25">
      <c r="A4578" t="s">
        <v>39</v>
      </c>
      <c r="B4578" t="s">
        <v>35</v>
      </c>
      <c r="C4578" s="4">
        <f t="shared" ref="C4578:G4578" si="8352">C4560</f>
        <v>0</v>
      </c>
      <c r="D4578" s="4">
        <f t="shared" si="8352"/>
        <v>-1</v>
      </c>
      <c r="E4578" s="4">
        <f t="shared" si="8352"/>
        <v>1</v>
      </c>
      <c r="F4578" s="4">
        <f t="shared" si="8352"/>
        <v>-1</v>
      </c>
      <c r="G4578" s="4">
        <f t="shared" si="8352"/>
        <v>0</v>
      </c>
      <c r="H4578" s="12">
        <f>H4572</f>
        <v>3.228788910759214</v>
      </c>
      <c r="I4578" s="12">
        <f t="shared" ref="I4578:K4578" si="8353">I4572</f>
        <v>0.35708837135460814</v>
      </c>
      <c r="J4578" s="12">
        <f t="shared" si="8353"/>
        <v>2.9524873611674685</v>
      </c>
      <c r="K4578" s="12">
        <f t="shared" si="8353"/>
        <v>-7.83639629662881E-2</v>
      </c>
      <c r="L4578" s="4">
        <f t="shared" si="8346"/>
        <v>-5.824187900572074</v>
      </c>
      <c r="M4578" s="11">
        <f t="shared" si="8347"/>
        <v>2.9464956039614459E-3</v>
      </c>
      <c r="N4578" s="12">
        <f t="shared" si="8348"/>
        <v>8.6818363441641255E-6</v>
      </c>
      <c r="O4578" s="12">
        <f t="shared" si="8349"/>
        <v>-1.7312510703083467E-5</v>
      </c>
      <c r="P4578" s="12">
        <f t="shared" si="8341"/>
        <v>1.7312510703083467E-5</v>
      </c>
      <c r="Q4578" s="12">
        <f t="shared" si="8342"/>
        <v>-1.7312510703083467E-5</v>
      </c>
      <c r="R4578" s="12">
        <f t="shared" si="8343"/>
        <v>0</v>
      </c>
      <c r="S4578" s="4">
        <f t="shared" si="8350"/>
        <v>0</v>
      </c>
      <c r="T4578" s="15" t="str">
        <f t="shared" si="8351"/>
        <v>OK</v>
      </c>
    </row>
    <row r="4579" spans="1:20" x14ac:dyDescent="0.25">
      <c r="A4579" t="s">
        <v>39</v>
      </c>
      <c r="B4579" t="s">
        <v>37</v>
      </c>
      <c r="C4579" s="4">
        <f t="shared" ref="C4579:G4579" si="8354">C4561</f>
        <v>0</v>
      </c>
      <c r="D4579" s="4">
        <f t="shared" si="8354"/>
        <v>-1</v>
      </c>
      <c r="E4579" s="4">
        <f t="shared" si="8354"/>
        <v>0</v>
      </c>
      <c r="F4579" s="4">
        <f t="shared" si="8354"/>
        <v>-1</v>
      </c>
      <c r="G4579" s="4">
        <f t="shared" si="8354"/>
        <v>1</v>
      </c>
      <c r="H4579" s="12">
        <f>H4572</f>
        <v>3.228788910759214</v>
      </c>
      <c r="I4579" s="12">
        <f t="shared" ref="I4579:K4579" si="8355">I4572</f>
        <v>0.35708837135460814</v>
      </c>
      <c r="J4579" s="12">
        <f t="shared" si="8355"/>
        <v>2.9524873611674685</v>
      </c>
      <c r="K4579" s="12">
        <f t="shared" si="8355"/>
        <v>-7.83639629662881E-2</v>
      </c>
      <c r="L4579" s="4">
        <f t="shared" si="8346"/>
        <v>-6.2596402348929709</v>
      </c>
      <c r="M4579" s="11">
        <f t="shared" si="8347"/>
        <v>1.9082850058151099E-3</v>
      </c>
      <c r="N4579" s="12">
        <f t="shared" si="8348"/>
        <v>3.641551663418774E-6</v>
      </c>
      <c r="O4579" s="12">
        <f t="shared" si="8349"/>
        <v>-7.2692050899631425E-6</v>
      </c>
      <c r="P4579" s="12">
        <f t="shared" si="8341"/>
        <v>0</v>
      </c>
      <c r="Q4579" s="12">
        <f t="shared" si="8342"/>
        <v>-7.2692050899631425E-6</v>
      </c>
      <c r="R4579" s="12">
        <f t="shared" si="8343"/>
        <v>7.2692050899631425E-6</v>
      </c>
      <c r="S4579" s="4">
        <f t="shared" si="8350"/>
        <v>0</v>
      </c>
      <c r="T4579" s="15" t="str">
        <f t="shared" si="8351"/>
        <v>OK</v>
      </c>
    </row>
    <row r="4580" spans="1:20" x14ac:dyDescent="0.25">
      <c r="A4580" t="s">
        <v>40</v>
      </c>
      <c r="B4580" t="s">
        <v>32</v>
      </c>
      <c r="C4580" s="4">
        <f t="shared" ref="C4580:G4580" si="8356">C4562</f>
        <v>1</v>
      </c>
      <c r="D4580" s="4">
        <f t="shared" si="8356"/>
        <v>1</v>
      </c>
      <c r="E4580" s="4">
        <f t="shared" si="8356"/>
        <v>1</v>
      </c>
      <c r="F4580" s="4">
        <f t="shared" si="8356"/>
        <v>0</v>
      </c>
      <c r="G4580" s="4">
        <f t="shared" si="8356"/>
        <v>1</v>
      </c>
      <c r="H4580" s="12">
        <f>H4572</f>
        <v>3.228788910759214</v>
      </c>
      <c r="I4580" s="12">
        <f t="shared" ref="I4580:K4580" si="8357">I4572</f>
        <v>0.35708837135460814</v>
      </c>
      <c r="J4580" s="12">
        <f t="shared" si="8357"/>
        <v>2.9524873611674685</v>
      </c>
      <c r="K4580" s="12">
        <f t="shared" si="8357"/>
        <v>-7.83639629662881E-2</v>
      </c>
      <c r="L4580" s="4">
        <f t="shared" si="8346"/>
        <v>3.5075133191475341</v>
      </c>
      <c r="M4580" s="11">
        <f t="shared" si="8347"/>
        <v>0.97090079155773668</v>
      </c>
      <c r="N4580" s="12">
        <f t="shared" si="8348"/>
        <v>8.4676393196628913E-4</v>
      </c>
      <c r="O4580" s="12">
        <f t="shared" si="8349"/>
        <v>-1.6442475436172232E-3</v>
      </c>
      <c r="P4580" s="12">
        <f t="shared" si="8341"/>
        <v>-1.6442475436172232E-3</v>
      </c>
      <c r="Q4580" s="12">
        <f t="shared" si="8342"/>
        <v>0</v>
      </c>
      <c r="R4580" s="12">
        <f t="shared" si="8343"/>
        <v>-1.6442475436172232E-3</v>
      </c>
      <c r="S4580" s="4">
        <f t="shared" si="8350"/>
        <v>1</v>
      </c>
      <c r="T4580" s="15" t="str">
        <f t="shared" si="8351"/>
        <v>OK</v>
      </c>
    </row>
    <row r="4581" spans="1:20" x14ac:dyDescent="0.25">
      <c r="A4581" t="s">
        <v>40</v>
      </c>
      <c r="B4581" t="s">
        <v>38</v>
      </c>
      <c r="C4581" s="4">
        <f t="shared" ref="C4581:G4581" si="8358">C4563</f>
        <v>1</v>
      </c>
      <c r="D4581" s="4">
        <f t="shared" si="8358"/>
        <v>1</v>
      </c>
      <c r="E4581" s="4">
        <f t="shared" si="8358"/>
        <v>1</v>
      </c>
      <c r="F4581" s="4">
        <f t="shared" si="8358"/>
        <v>1</v>
      </c>
      <c r="G4581" s="4">
        <f t="shared" si="8358"/>
        <v>0</v>
      </c>
      <c r="H4581" s="12">
        <f>H4572</f>
        <v>3.228788910759214</v>
      </c>
      <c r="I4581" s="12">
        <f t="shared" ref="I4581:K4581" si="8359">I4572</f>
        <v>0.35708837135460814</v>
      </c>
      <c r="J4581" s="12">
        <f t="shared" si="8359"/>
        <v>2.9524873611674685</v>
      </c>
      <c r="K4581" s="12">
        <f t="shared" si="8359"/>
        <v>-7.83639629662881E-2</v>
      </c>
      <c r="L4581" s="4">
        <f t="shared" si="8346"/>
        <v>6.538364643281291</v>
      </c>
      <c r="M4581" s="11">
        <f t="shared" si="8347"/>
        <v>0.99855523767264365</v>
      </c>
      <c r="N4581" s="12">
        <f t="shared" si="8348"/>
        <v>2.0873381825481444E-6</v>
      </c>
      <c r="O4581" s="12">
        <f t="shared" si="8349"/>
        <v>-4.1686449499550928E-6</v>
      </c>
      <c r="P4581" s="12">
        <f t="shared" si="8341"/>
        <v>-4.1686449499550928E-6</v>
      </c>
      <c r="Q4581" s="12">
        <f t="shared" si="8342"/>
        <v>-4.1686449499550928E-6</v>
      </c>
      <c r="R4581" s="12">
        <f t="shared" si="8343"/>
        <v>0</v>
      </c>
      <c r="S4581" s="4">
        <f t="shared" si="8350"/>
        <v>1</v>
      </c>
      <c r="T4581" s="15" t="str">
        <f t="shared" si="8351"/>
        <v>OK</v>
      </c>
    </row>
    <row r="4582" spans="1:20" x14ac:dyDescent="0.25">
      <c r="A4582" t="s">
        <v>39</v>
      </c>
      <c r="B4582" t="s">
        <v>31</v>
      </c>
      <c r="C4582" s="4">
        <f t="shared" ref="C4582:G4582" si="8360">C4564</f>
        <v>0</v>
      </c>
      <c r="D4582" s="4">
        <f t="shared" si="8360"/>
        <v>0</v>
      </c>
      <c r="E4582" s="4">
        <f t="shared" si="8360"/>
        <v>0</v>
      </c>
      <c r="F4582" s="4">
        <f t="shared" si="8360"/>
        <v>-1</v>
      </c>
      <c r="G4582" s="4">
        <f t="shared" si="8360"/>
        <v>0</v>
      </c>
      <c r="H4582" s="12">
        <f>H4572</f>
        <v>3.228788910759214</v>
      </c>
      <c r="I4582" s="12">
        <f t="shared" ref="I4582:K4582" si="8361">I4572</f>
        <v>0.35708837135460814</v>
      </c>
      <c r="J4582" s="12">
        <f t="shared" si="8361"/>
        <v>2.9524873611674685</v>
      </c>
      <c r="K4582" s="12">
        <f t="shared" si="8361"/>
        <v>-7.83639629662881E-2</v>
      </c>
      <c r="L4582" s="4">
        <f t="shared" si="8346"/>
        <v>-2.9524873611674685</v>
      </c>
      <c r="M4582" s="11">
        <f t="shared" si="8347"/>
        <v>4.9619083503812882E-2</v>
      </c>
      <c r="N4582" s="12">
        <f t="shared" si="8348"/>
        <v>2.4620534477583556E-3</v>
      </c>
      <c r="O4582" s="12">
        <f t="shared" si="8349"/>
        <v>0</v>
      </c>
      <c r="P4582" s="12">
        <f t="shared" si="8341"/>
        <v>0</v>
      </c>
      <c r="Q4582" s="12">
        <f t="shared" si="8342"/>
        <v>-4.6797772242863677E-3</v>
      </c>
      <c r="R4582" s="12">
        <f t="shared" si="8343"/>
        <v>0</v>
      </c>
      <c r="S4582" s="4">
        <f t="shared" si="8350"/>
        <v>0</v>
      </c>
      <c r="T4582" s="15" t="str">
        <f t="shared" si="8351"/>
        <v>OK</v>
      </c>
    </row>
    <row r="4583" spans="1:20" x14ac:dyDescent="0.25">
      <c r="A4583" t="s">
        <v>40</v>
      </c>
      <c r="B4583" t="s">
        <v>30</v>
      </c>
      <c r="C4583" s="4">
        <f t="shared" ref="C4583:G4583" si="8362">C4565</f>
        <v>1</v>
      </c>
      <c r="D4583" s="4">
        <f t="shared" si="8362"/>
        <v>1</v>
      </c>
      <c r="E4583" s="4">
        <f t="shared" si="8362"/>
        <v>0</v>
      </c>
      <c r="F4583" s="4">
        <f t="shared" si="8362"/>
        <v>1</v>
      </c>
      <c r="G4583" s="4">
        <f t="shared" si="8362"/>
        <v>1</v>
      </c>
      <c r="H4583" s="12">
        <f>H4572</f>
        <v>3.228788910759214</v>
      </c>
      <c r="I4583" s="12">
        <f t="shared" ref="I4583:K4583" si="8363">I4572</f>
        <v>0.35708837135460814</v>
      </c>
      <c r="J4583" s="12">
        <f t="shared" si="8363"/>
        <v>2.9524873611674685</v>
      </c>
      <c r="K4583" s="12">
        <f t="shared" si="8363"/>
        <v>-7.83639629662881E-2</v>
      </c>
      <c r="L4583" s="4">
        <f t="shared" si="8346"/>
        <v>6.102912308960394</v>
      </c>
      <c r="M4583" s="11">
        <f t="shared" si="8347"/>
        <v>0.99776864478275551</v>
      </c>
      <c r="N4583" s="12">
        <f t="shared" si="8348"/>
        <v>4.9789461055242081E-6</v>
      </c>
      <c r="O4583" s="12">
        <f t="shared" si="8349"/>
        <v>-9.9356726163105343E-6</v>
      </c>
      <c r="P4583" s="12">
        <f t="shared" si="8341"/>
        <v>0</v>
      </c>
      <c r="Q4583" s="12">
        <f t="shared" si="8342"/>
        <v>-9.9356726163105343E-6</v>
      </c>
      <c r="R4583" s="12">
        <f t="shared" si="8343"/>
        <v>-9.9356726163105343E-6</v>
      </c>
      <c r="S4583" s="4">
        <f t="shared" si="8350"/>
        <v>1</v>
      </c>
      <c r="T4583" s="15" t="str">
        <f t="shared" si="8351"/>
        <v>OK</v>
      </c>
    </row>
    <row r="4584" spans="1:20" x14ac:dyDescent="0.25">
      <c r="A4584" t="s">
        <v>39</v>
      </c>
      <c r="B4584" t="s">
        <v>36</v>
      </c>
      <c r="C4584" s="4">
        <f t="shared" ref="C4584:G4584" si="8364">C4566</f>
        <v>0</v>
      </c>
      <c r="D4584" s="4">
        <f t="shared" si="8364"/>
        <v>-1</v>
      </c>
      <c r="E4584" s="4">
        <f t="shared" si="8364"/>
        <v>0</v>
      </c>
      <c r="F4584" s="4">
        <f t="shared" si="8364"/>
        <v>-1</v>
      </c>
      <c r="G4584" s="4">
        <f t="shared" si="8364"/>
        <v>0</v>
      </c>
      <c r="H4584" s="12">
        <f>H4572</f>
        <v>3.228788910759214</v>
      </c>
      <c r="I4584" s="12">
        <f t="shared" ref="I4584:K4584" si="8365">I4572</f>
        <v>0.35708837135460814</v>
      </c>
      <c r="J4584" s="12">
        <f t="shared" si="8365"/>
        <v>2.9524873611674685</v>
      </c>
      <c r="K4584" s="12">
        <f t="shared" si="8365"/>
        <v>-7.83639629662881E-2</v>
      </c>
      <c r="L4584" s="4">
        <f t="shared" si="8346"/>
        <v>-6.1812762719266825</v>
      </c>
      <c r="M4584" s="11">
        <f t="shared" si="8347"/>
        <v>2.0635201907508237E-3</v>
      </c>
      <c r="N4584" s="12">
        <f t="shared" si="8348"/>
        <v>4.2581155776363157E-6</v>
      </c>
      <c r="O4584" s="12">
        <f t="shared" si="8349"/>
        <v>-8.4986577403346238E-6</v>
      </c>
      <c r="P4584" s="12">
        <f t="shared" si="8341"/>
        <v>0</v>
      </c>
      <c r="Q4584" s="12">
        <f t="shared" si="8342"/>
        <v>-8.4986577403346238E-6</v>
      </c>
      <c r="R4584" s="12">
        <f t="shared" si="8343"/>
        <v>0</v>
      </c>
      <c r="S4584" s="4">
        <f t="shared" si="8350"/>
        <v>0</v>
      </c>
      <c r="T4584" s="15" t="str">
        <f t="shared" si="8351"/>
        <v>OK</v>
      </c>
    </row>
    <row r="4585" spans="1:20" x14ac:dyDescent="0.25">
      <c r="A4585" t="s">
        <v>40</v>
      </c>
      <c r="B4585" t="s">
        <v>33</v>
      </c>
      <c r="C4585" s="4">
        <f t="shared" ref="C4585:G4585" si="8366">C4567</f>
        <v>1</v>
      </c>
      <c r="D4585" s="4">
        <f t="shared" si="8366"/>
        <v>1</v>
      </c>
      <c r="E4585" s="4">
        <f t="shared" si="8366"/>
        <v>1</v>
      </c>
      <c r="F4585" s="4">
        <f t="shared" si="8366"/>
        <v>1</v>
      </c>
      <c r="G4585" s="4">
        <f t="shared" si="8366"/>
        <v>0</v>
      </c>
      <c r="H4585" s="12">
        <f>H4572</f>
        <v>3.228788910759214</v>
      </c>
      <c r="I4585" s="12">
        <f t="shared" ref="I4585:K4585" si="8367">I4572</f>
        <v>0.35708837135460814</v>
      </c>
      <c r="J4585" s="12">
        <f t="shared" si="8367"/>
        <v>2.9524873611674685</v>
      </c>
      <c r="K4585" s="12">
        <f t="shared" si="8367"/>
        <v>-7.83639629662881E-2</v>
      </c>
      <c r="L4585" s="4">
        <f t="shared" si="8346"/>
        <v>6.538364643281291</v>
      </c>
      <c r="M4585" s="11">
        <f t="shared" si="8347"/>
        <v>0.99855523767264365</v>
      </c>
      <c r="N4585" s="12">
        <f t="shared" si="8348"/>
        <v>2.0873381825481444E-6</v>
      </c>
      <c r="O4585" s="12">
        <f t="shared" si="8349"/>
        <v>-4.1686449499550928E-6</v>
      </c>
      <c r="P4585" s="12">
        <f t="shared" si="8341"/>
        <v>-4.1686449499550928E-6</v>
      </c>
      <c r="Q4585" s="12">
        <f t="shared" si="8342"/>
        <v>-4.1686449499550928E-6</v>
      </c>
      <c r="R4585" s="12">
        <f t="shared" si="8343"/>
        <v>0</v>
      </c>
      <c r="S4585" s="4">
        <f t="shared" si="8350"/>
        <v>1</v>
      </c>
      <c r="T4585" s="15" t="str">
        <f t="shared" si="8351"/>
        <v>OK</v>
      </c>
    </row>
    <row r="4586" spans="1:20" x14ac:dyDescent="0.25">
      <c r="M4586" s="5" t="s">
        <v>47</v>
      </c>
      <c r="N4586" s="11">
        <f>AVERAGE(N4576:N4585)</f>
        <v>7.2525715308834786E-4</v>
      </c>
      <c r="O4586"/>
    </row>
    <row r="4587" spans="1:20" x14ac:dyDescent="0.25">
      <c r="H4587" t="s">
        <v>41</v>
      </c>
      <c r="I4587">
        <f>I4569</f>
        <v>3</v>
      </c>
      <c r="M4587"/>
      <c r="N4587" s="5" t="s">
        <v>46</v>
      </c>
      <c r="O4587" s="11">
        <f>AVERAGE(O4576:O4585)</f>
        <v>-6.3964123595424153E-4</v>
      </c>
      <c r="P4587" s="11">
        <f t="shared" ref="P4587:R4587" si="8368">AVERAGE(P4576:P4585)</f>
        <v>2.8614840577128642E-5</v>
      </c>
      <c r="Q4587" s="11">
        <f t="shared" si="8368"/>
        <v>-7.5105213116262242E-4</v>
      </c>
      <c r="R4587" s="11">
        <f t="shared" si="8368"/>
        <v>2.7450671744176556E-5</v>
      </c>
    </row>
    <row r="4588" spans="1:20" x14ac:dyDescent="0.25">
      <c r="M4588"/>
      <c r="N4588"/>
      <c r="O4588"/>
    </row>
    <row r="4589" spans="1:20" x14ac:dyDescent="0.25">
      <c r="M4589"/>
      <c r="N4589"/>
      <c r="O4589"/>
    </row>
    <row r="4590" spans="1:20" x14ac:dyDescent="0.25">
      <c r="H4590" s="13">
        <f>H4572-O4587*$I4587</f>
        <v>3.2307078344670765</v>
      </c>
      <c r="I4590" s="13">
        <f t="shared" ref="I4590" si="8369">I4572-P4587*$I4587</f>
        <v>0.35700252683287675</v>
      </c>
      <c r="J4590" s="13">
        <f t="shared" ref="J4590" si="8370">J4572-Q4587*$I4587</f>
        <v>2.9547405175609565</v>
      </c>
      <c r="K4590" s="13">
        <f t="shared" ref="K4590" si="8371">K4572-R4587*$I4587</f>
        <v>-7.8446314981520632E-2</v>
      </c>
      <c r="M4590"/>
      <c r="N4590"/>
      <c r="O4590"/>
    </row>
    <row r="4591" spans="1:20" x14ac:dyDescent="0.25">
      <c r="H4591" s="36" t="s">
        <v>18</v>
      </c>
      <c r="I4591" s="36"/>
      <c r="J4591" s="36"/>
      <c r="K4591" s="36"/>
      <c r="M4591"/>
      <c r="N4591"/>
      <c r="O4591" s="37" t="s">
        <v>23</v>
      </c>
      <c r="P4591" s="37"/>
      <c r="Q4591" s="37"/>
      <c r="R4591" s="37"/>
    </row>
    <row r="4592" spans="1:20" x14ac:dyDescent="0.25">
      <c r="A4592" s="14" t="s">
        <v>45</v>
      </c>
      <c r="B4592" s="14">
        <f>B4574+1</f>
        <v>255</v>
      </c>
      <c r="H4592" s="8" t="s">
        <v>19</v>
      </c>
      <c r="I4592" s="8" t="s">
        <v>20</v>
      </c>
      <c r="J4592" s="8" t="s">
        <v>22</v>
      </c>
      <c r="K4592" s="8" t="s">
        <v>21</v>
      </c>
      <c r="M4592"/>
      <c r="N4592"/>
      <c r="O4592" s="8" t="s">
        <v>24</v>
      </c>
      <c r="P4592" s="8" t="s">
        <v>25</v>
      </c>
      <c r="Q4592" s="8" t="s">
        <v>26</v>
      </c>
      <c r="R4592" s="8" t="s">
        <v>27</v>
      </c>
    </row>
    <row r="4593" spans="1:20" ht="30" x14ac:dyDescent="0.25">
      <c r="A4593" s="6" t="s">
        <v>44</v>
      </c>
      <c r="B4593" s="6" t="s">
        <v>13</v>
      </c>
      <c r="C4593" s="7" t="s">
        <v>7</v>
      </c>
      <c r="D4593" s="6" t="s">
        <v>14</v>
      </c>
      <c r="E4593" s="6" t="s">
        <v>1</v>
      </c>
      <c r="F4593" s="6" t="s">
        <v>2</v>
      </c>
      <c r="G4593" s="6" t="s">
        <v>15</v>
      </c>
      <c r="H4593" s="9" t="s">
        <v>14</v>
      </c>
      <c r="I4593" s="9" t="s">
        <v>1</v>
      </c>
      <c r="J4593" s="9" t="s">
        <v>2</v>
      </c>
      <c r="K4593" s="9" t="s">
        <v>15</v>
      </c>
      <c r="L4593" s="6" t="s">
        <v>16</v>
      </c>
      <c r="M4593" s="6" t="s">
        <v>17</v>
      </c>
      <c r="N4593" s="6" t="s">
        <v>28</v>
      </c>
      <c r="O4593" s="9" t="s">
        <v>14</v>
      </c>
      <c r="P4593" s="9" t="s">
        <v>1</v>
      </c>
      <c r="Q4593" s="9" t="s">
        <v>2</v>
      </c>
      <c r="R4593" s="9" t="s">
        <v>15</v>
      </c>
      <c r="S4593" s="7" t="s">
        <v>42</v>
      </c>
      <c r="T4593" s="9" t="s">
        <v>43</v>
      </c>
    </row>
    <row r="4594" spans="1:20" x14ac:dyDescent="0.25">
      <c r="A4594" t="s">
        <v>39</v>
      </c>
      <c r="B4594" t="s">
        <v>29</v>
      </c>
      <c r="C4594" s="4">
        <f>C4576</f>
        <v>0</v>
      </c>
      <c r="D4594" s="4">
        <f t="shared" ref="D4594:G4594" si="8372">D4576</f>
        <v>-1</v>
      </c>
      <c r="E4594" s="4">
        <f t="shared" si="8372"/>
        <v>1</v>
      </c>
      <c r="F4594" s="4">
        <f t="shared" si="8372"/>
        <v>0</v>
      </c>
      <c r="G4594" s="4">
        <f t="shared" si="8372"/>
        <v>1</v>
      </c>
      <c r="H4594" s="12">
        <f>H4590</f>
        <v>3.2307078344670765</v>
      </c>
      <c r="I4594" s="12">
        <f t="shared" ref="I4594:K4594" si="8373">I4590</f>
        <v>0.35700252683287675</v>
      </c>
      <c r="J4594" s="12">
        <f t="shared" si="8373"/>
        <v>2.9547405175609565</v>
      </c>
      <c r="K4594" s="12">
        <f t="shared" si="8373"/>
        <v>-7.8446314981520632E-2</v>
      </c>
      <c r="L4594" s="4">
        <f>SUMPRODUCT(D4594:G4594,H4594:K4594)</f>
        <v>-2.9521516226157201</v>
      </c>
      <c r="M4594" s="11">
        <f>1/(1+EXP(-L4594))</f>
        <v>4.9634918331027893E-2</v>
      </c>
      <c r="N4594" s="12">
        <f>(M4594-C4594)^2</f>
        <v>2.4636251177278089E-3</v>
      </c>
      <c r="O4594" s="12">
        <f>2*D4594*$M4594*(1-$M4594)*($M4594-$C4594)</f>
        <v>-4.6826865724222408E-3</v>
      </c>
      <c r="P4594" s="12">
        <f t="shared" ref="P4594:P4603" si="8374">2*E4594*$M4594*(1-$M4594)*($M4594-$C4594)</f>
        <v>4.6826865724222408E-3</v>
      </c>
      <c r="Q4594" s="12">
        <f t="shared" ref="Q4594:Q4603" si="8375">2*F4594*$M4594*(1-$M4594)*($M4594-$C4594)</f>
        <v>0</v>
      </c>
      <c r="R4594" s="12">
        <f t="shared" ref="R4594:R4603" si="8376">2*G4594*$M4594*(1-$M4594)*($M4594-$C4594)</f>
        <v>4.6826865724222408E-3</v>
      </c>
      <c r="S4594" s="4">
        <f>IF(M4594&gt;0.5,1,0)</f>
        <v>0</v>
      </c>
      <c r="T4594" s="15" t="str">
        <f>IF(S4594=C4594,"OK","FAUX")</f>
        <v>OK</v>
      </c>
    </row>
    <row r="4595" spans="1:20" x14ac:dyDescent="0.25">
      <c r="A4595" t="s">
        <v>40</v>
      </c>
      <c r="B4595" t="s">
        <v>34</v>
      </c>
      <c r="C4595" s="4">
        <f t="shared" ref="C4595:G4595" si="8377">C4577</f>
        <v>1</v>
      </c>
      <c r="D4595" s="4">
        <f t="shared" si="8377"/>
        <v>0</v>
      </c>
      <c r="E4595" s="4">
        <f t="shared" si="8377"/>
        <v>1</v>
      </c>
      <c r="F4595" s="4">
        <f t="shared" si="8377"/>
        <v>1</v>
      </c>
      <c r="G4595" s="4">
        <f t="shared" si="8377"/>
        <v>1</v>
      </c>
      <c r="H4595" s="12">
        <f>H4590</f>
        <v>3.2307078344670765</v>
      </c>
      <c r="I4595" s="12">
        <f t="shared" ref="I4595:K4595" si="8378">I4590</f>
        <v>0.35700252683287675</v>
      </c>
      <c r="J4595" s="12">
        <f t="shared" si="8378"/>
        <v>2.9547405175609565</v>
      </c>
      <c r="K4595" s="12">
        <f t="shared" si="8378"/>
        <v>-7.8446314981520632E-2</v>
      </c>
      <c r="L4595" s="4">
        <f t="shared" ref="L4595:L4603" si="8379">SUMPRODUCT(D4595:G4595,H4595:K4595)</f>
        <v>3.2332967294123129</v>
      </c>
      <c r="M4595" s="11">
        <f t="shared" ref="M4595:M4603" si="8380">1/(1+EXP(-L4595))</f>
        <v>0.96206824370772903</v>
      </c>
      <c r="N4595" s="12">
        <f t="shared" ref="N4595:N4603" si="8381">(M4595-C4595)^2</f>
        <v>1.4388181354162382E-3</v>
      </c>
      <c r="O4595" s="12">
        <f t="shared" ref="O4595:O4603" si="8382">2*D4595*$M4595*(1-$M4595)*($M4595-$C4595)</f>
        <v>0</v>
      </c>
      <c r="P4595" s="12">
        <f t="shared" si="8374"/>
        <v>-2.7684824731094597E-3</v>
      </c>
      <c r="Q4595" s="12">
        <f t="shared" si="8375"/>
        <v>-2.7684824731094597E-3</v>
      </c>
      <c r="R4595" s="12">
        <f t="shared" si="8376"/>
        <v>-2.7684824731094597E-3</v>
      </c>
      <c r="S4595" s="4">
        <f t="shared" ref="S4595:S4603" si="8383">IF(M4595&gt;0.5,1,0)</f>
        <v>1</v>
      </c>
      <c r="T4595" s="15" t="str">
        <f t="shared" ref="T4595:T4603" si="8384">IF(S4595=C4595,"OK","FAUX")</f>
        <v>OK</v>
      </c>
    </row>
    <row r="4596" spans="1:20" x14ac:dyDescent="0.25">
      <c r="A4596" t="s">
        <v>39</v>
      </c>
      <c r="B4596" t="s">
        <v>35</v>
      </c>
      <c r="C4596" s="4">
        <f t="shared" ref="C4596:G4596" si="8385">C4578</f>
        <v>0</v>
      </c>
      <c r="D4596" s="4">
        <f t="shared" si="8385"/>
        <v>-1</v>
      </c>
      <c r="E4596" s="4">
        <f t="shared" si="8385"/>
        <v>1</v>
      </c>
      <c r="F4596" s="4">
        <f t="shared" si="8385"/>
        <v>-1</v>
      </c>
      <c r="G4596" s="4">
        <f t="shared" si="8385"/>
        <v>0</v>
      </c>
      <c r="H4596" s="12">
        <f>H4590</f>
        <v>3.2307078344670765</v>
      </c>
      <c r="I4596" s="12">
        <f t="shared" ref="I4596:K4596" si="8386">I4590</f>
        <v>0.35700252683287675</v>
      </c>
      <c r="J4596" s="12">
        <f t="shared" si="8386"/>
        <v>2.9547405175609565</v>
      </c>
      <c r="K4596" s="12">
        <f t="shared" si="8386"/>
        <v>-7.8446314981520632E-2</v>
      </c>
      <c r="L4596" s="4">
        <f t="shared" si="8379"/>
        <v>-5.8284458251951561</v>
      </c>
      <c r="M4596" s="11">
        <f t="shared" si="8380"/>
        <v>2.934013051519393E-3</v>
      </c>
      <c r="N4596" s="12">
        <f t="shared" si="8381"/>
        <v>8.6084325864861409E-6</v>
      </c>
      <c r="O4596" s="12">
        <f t="shared" si="8382"/>
        <v>-1.7166350665848529E-5</v>
      </c>
      <c r="P4596" s="12">
        <f t="shared" si="8374"/>
        <v>1.7166350665848529E-5</v>
      </c>
      <c r="Q4596" s="12">
        <f t="shared" si="8375"/>
        <v>-1.7166350665848529E-5</v>
      </c>
      <c r="R4596" s="12">
        <f t="shared" si="8376"/>
        <v>0</v>
      </c>
      <c r="S4596" s="4">
        <f t="shared" si="8383"/>
        <v>0</v>
      </c>
      <c r="T4596" s="15" t="str">
        <f t="shared" si="8384"/>
        <v>OK</v>
      </c>
    </row>
    <row r="4597" spans="1:20" x14ac:dyDescent="0.25">
      <c r="A4597" t="s">
        <v>39</v>
      </c>
      <c r="B4597" t="s">
        <v>37</v>
      </c>
      <c r="C4597" s="4">
        <f t="shared" ref="C4597:G4597" si="8387">C4579</f>
        <v>0</v>
      </c>
      <c r="D4597" s="4">
        <f t="shared" si="8387"/>
        <v>-1</v>
      </c>
      <c r="E4597" s="4">
        <f t="shared" si="8387"/>
        <v>0</v>
      </c>
      <c r="F4597" s="4">
        <f t="shared" si="8387"/>
        <v>-1</v>
      </c>
      <c r="G4597" s="4">
        <f t="shared" si="8387"/>
        <v>1</v>
      </c>
      <c r="H4597" s="12">
        <f>H4590</f>
        <v>3.2307078344670765</v>
      </c>
      <c r="I4597" s="12">
        <f t="shared" ref="I4597:K4597" si="8388">I4590</f>
        <v>0.35700252683287675</v>
      </c>
      <c r="J4597" s="12">
        <f t="shared" si="8388"/>
        <v>2.9547405175609565</v>
      </c>
      <c r="K4597" s="12">
        <f t="shared" si="8388"/>
        <v>-7.8446314981520632E-2</v>
      </c>
      <c r="L4597" s="4">
        <f t="shared" si="8379"/>
        <v>-6.263894667009553</v>
      </c>
      <c r="M4597" s="11">
        <f t="shared" si="8380"/>
        <v>1.9001989768126311E-3</v>
      </c>
      <c r="N4597" s="12">
        <f t="shared" si="8381"/>
        <v>3.6107561514797701E-6</v>
      </c>
      <c r="O4597" s="12">
        <f t="shared" si="8382"/>
        <v>-7.2077899926704164E-6</v>
      </c>
      <c r="P4597" s="12">
        <f t="shared" si="8374"/>
        <v>0</v>
      </c>
      <c r="Q4597" s="12">
        <f t="shared" si="8375"/>
        <v>-7.2077899926704164E-6</v>
      </c>
      <c r="R4597" s="12">
        <f t="shared" si="8376"/>
        <v>7.2077899926704164E-6</v>
      </c>
      <c r="S4597" s="4">
        <f t="shared" si="8383"/>
        <v>0</v>
      </c>
      <c r="T4597" s="15" t="str">
        <f t="shared" si="8384"/>
        <v>OK</v>
      </c>
    </row>
    <row r="4598" spans="1:20" x14ac:dyDescent="0.25">
      <c r="A4598" t="s">
        <v>40</v>
      </c>
      <c r="B4598" t="s">
        <v>32</v>
      </c>
      <c r="C4598" s="4">
        <f t="shared" ref="C4598:G4598" si="8389">C4580</f>
        <v>1</v>
      </c>
      <c r="D4598" s="4">
        <f t="shared" si="8389"/>
        <v>1</v>
      </c>
      <c r="E4598" s="4">
        <f t="shared" si="8389"/>
        <v>1</v>
      </c>
      <c r="F4598" s="4">
        <f t="shared" si="8389"/>
        <v>0</v>
      </c>
      <c r="G4598" s="4">
        <f t="shared" si="8389"/>
        <v>1</v>
      </c>
      <c r="H4598" s="12">
        <f>H4590</f>
        <v>3.2307078344670765</v>
      </c>
      <c r="I4598" s="12">
        <f t="shared" ref="I4598:K4598" si="8390">I4590</f>
        <v>0.35700252683287675</v>
      </c>
      <c r="J4598" s="12">
        <f t="shared" si="8390"/>
        <v>2.9547405175609565</v>
      </c>
      <c r="K4598" s="12">
        <f t="shared" si="8390"/>
        <v>-7.8446314981520632E-2</v>
      </c>
      <c r="L4598" s="4">
        <f t="shared" si="8379"/>
        <v>3.509264046318433</v>
      </c>
      <c r="M4598" s="11">
        <f t="shared" si="8380"/>
        <v>0.97095021312329366</v>
      </c>
      <c r="N4598" s="12">
        <f t="shared" si="8381"/>
        <v>8.4389011758205989E-4</v>
      </c>
      <c r="O4598" s="12">
        <f t="shared" si="8382"/>
        <v>-1.6387505790378849E-3</v>
      </c>
      <c r="P4598" s="12">
        <f t="shared" si="8374"/>
        <v>-1.6387505790378849E-3</v>
      </c>
      <c r="Q4598" s="12">
        <f t="shared" si="8375"/>
        <v>0</v>
      </c>
      <c r="R4598" s="12">
        <f t="shared" si="8376"/>
        <v>-1.6387505790378849E-3</v>
      </c>
      <c r="S4598" s="4">
        <f t="shared" si="8383"/>
        <v>1</v>
      </c>
      <c r="T4598" s="15" t="str">
        <f t="shared" si="8384"/>
        <v>OK</v>
      </c>
    </row>
    <row r="4599" spans="1:20" x14ac:dyDescent="0.25">
      <c r="A4599" t="s">
        <v>40</v>
      </c>
      <c r="B4599" t="s">
        <v>38</v>
      </c>
      <c r="C4599" s="4">
        <f t="shared" ref="C4599:G4599" si="8391">C4581</f>
        <v>1</v>
      </c>
      <c r="D4599" s="4">
        <f t="shared" si="8391"/>
        <v>1</v>
      </c>
      <c r="E4599" s="4">
        <f t="shared" si="8391"/>
        <v>1</v>
      </c>
      <c r="F4599" s="4">
        <f t="shared" si="8391"/>
        <v>1</v>
      </c>
      <c r="G4599" s="4">
        <f t="shared" si="8391"/>
        <v>0</v>
      </c>
      <c r="H4599" s="12">
        <f>H4590</f>
        <v>3.2307078344670765</v>
      </c>
      <c r="I4599" s="12">
        <f t="shared" ref="I4599:K4599" si="8392">I4590</f>
        <v>0.35700252683287675</v>
      </c>
      <c r="J4599" s="12">
        <f t="shared" si="8392"/>
        <v>2.9547405175609565</v>
      </c>
      <c r="K4599" s="12">
        <f t="shared" si="8392"/>
        <v>-7.8446314981520632E-2</v>
      </c>
      <c r="L4599" s="4">
        <f t="shared" si="8379"/>
        <v>6.5424508788609099</v>
      </c>
      <c r="M4599" s="11">
        <f t="shared" si="8380"/>
        <v>0.99856112078915982</v>
      </c>
      <c r="N4599" s="12">
        <f t="shared" si="8381"/>
        <v>2.0703733833880667E-6</v>
      </c>
      <c r="O4599" s="12">
        <f t="shared" si="8382"/>
        <v>-4.1347887323360654E-6</v>
      </c>
      <c r="P4599" s="12">
        <f t="shared" si="8374"/>
        <v>-4.1347887323360654E-6</v>
      </c>
      <c r="Q4599" s="12">
        <f t="shared" si="8375"/>
        <v>-4.1347887323360654E-6</v>
      </c>
      <c r="R4599" s="12">
        <f t="shared" si="8376"/>
        <v>0</v>
      </c>
      <c r="S4599" s="4">
        <f t="shared" si="8383"/>
        <v>1</v>
      </c>
      <c r="T4599" s="15" t="str">
        <f t="shared" si="8384"/>
        <v>OK</v>
      </c>
    </row>
    <row r="4600" spans="1:20" x14ac:dyDescent="0.25">
      <c r="A4600" t="s">
        <v>39</v>
      </c>
      <c r="B4600" t="s">
        <v>31</v>
      </c>
      <c r="C4600" s="4">
        <f t="shared" ref="C4600:G4600" si="8393">C4582</f>
        <v>0</v>
      </c>
      <c r="D4600" s="4">
        <f t="shared" si="8393"/>
        <v>0</v>
      </c>
      <c r="E4600" s="4">
        <f t="shared" si="8393"/>
        <v>0</v>
      </c>
      <c r="F4600" s="4">
        <f t="shared" si="8393"/>
        <v>-1</v>
      </c>
      <c r="G4600" s="4">
        <f t="shared" si="8393"/>
        <v>0</v>
      </c>
      <c r="H4600" s="12">
        <f>H4590</f>
        <v>3.2307078344670765</v>
      </c>
      <c r="I4600" s="12">
        <f t="shared" ref="I4600:K4600" si="8394">I4590</f>
        <v>0.35700252683287675</v>
      </c>
      <c r="J4600" s="12">
        <f t="shared" si="8394"/>
        <v>2.9547405175609565</v>
      </c>
      <c r="K4600" s="12">
        <f t="shared" si="8394"/>
        <v>-7.8446314981520632E-2</v>
      </c>
      <c r="L4600" s="4">
        <f t="shared" si="8379"/>
        <v>-2.9547405175609565</v>
      </c>
      <c r="M4600" s="11">
        <f t="shared" si="8380"/>
        <v>4.9512939098025482E-2</v>
      </c>
      <c r="N4600" s="12">
        <f t="shared" si="8381"/>
        <v>2.4515311381247806E-3</v>
      </c>
      <c r="O4600" s="12">
        <f t="shared" si="8382"/>
        <v>0</v>
      </c>
      <c r="P4600" s="12">
        <f t="shared" si="8374"/>
        <v>0</v>
      </c>
      <c r="Q4600" s="12">
        <f t="shared" si="8375"/>
        <v>-4.66029725237179E-3</v>
      </c>
      <c r="R4600" s="12">
        <f t="shared" si="8376"/>
        <v>0</v>
      </c>
      <c r="S4600" s="4">
        <f t="shared" si="8383"/>
        <v>0</v>
      </c>
      <c r="T4600" s="15" t="str">
        <f t="shared" si="8384"/>
        <v>OK</v>
      </c>
    </row>
    <row r="4601" spans="1:20" x14ac:dyDescent="0.25">
      <c r="A4601" t="s">
        <v>40</v>
      </c>
      <c r="B4601" t="s">
        <v>30</v>
      </c>
      <c r="C4601" s="4">
        <f t="shared" ref="C4601:G4601" si="8395">C4583</f>
        <v>1</v>
      </c>
      <c r="D4601" s="4">
        <f t="shared" si="8395"/>
        <v>1</v>
      </c>
      <c r="E4601" s="4">
        <f t="shared" si="8395"/>
        <v>0</v>
      </c>
      <c r="F4601" s="4">
        <f t="shared" si="8395"/>
        <v>1</v>
      </c>
      <c r="G4601" s="4">
        <f t="shared" si="8395"/>
        <v>1</v>
      </c>
      <c r="H4601" s="12">
        <f>H4590</f>
        <v>3.2307078344670765</v>
      </c>
      <c r="I4601" s="12">
        <f t="shared" ref="I4601:K4601" si="8396">I4590</f>
        <v>0.35700252683287675</v>
      </c>
      <c r="J4601" s="12">
        <f t="shared" si="8396"/>
        <v>2.9547405175609565</v>
      </c>
      <c r="K4601" s="12">
        <f t="shared" si="8396"/>
        <v>-7.8446314981520632E-2</v>
      </c>
      <c r="L4601" s="4">
        <f t="shared" si="8379"/>
        <v>6.1070020370465121</v>
      </c>
      <c r="M4601" s="11">
        <f t="shared" si="8380"/>
        <v>0.99777773154538496</v>
      </c>
      <c r="N4601" s="12">
        <f t="shared" si="8381"/>
        <v>4.9384770843771157E-6</v>
      </c>
      <c r="O4601" s="12">
        <f t="shared" si="8382"/>
        <v>-9.8550049250773304E-6</v>
      </c>
      <c r="P4601" s="12">
        <f t="shared" si="8374"/>
        <v>0</v>
      </c>
      <c r="Q4601" s="12">
        <f t="shared" si="8375"/>
        <v>-9.8550049250773304E-6</v>
      </c>
      <c r="R4601" s="12">
        <f t="shared" si="8376"/>
        <v>-9.8550049250773304E-6</v>
      </c>
      <c r="S4601" s="4">
        <f t="shared" si="8383"/>
        <v>1</v>
      </c>
      <c r="T4601" s="15" t="str">
        <f t="shared" si="8384"/>
        <v>OK</v>
      </c>
    </row>
    <row r="4602" spans="1:20" x14ac:dyDescent="0.25">
      <c r="A4602" t="s">
        <v>39</v>
      </c>
      <c r="B4602" t="s">
        <v>36</v>
      </c>
      <c r="C4602" s="4">
        <f t="shared" ref="C4602:G4602" si="8397">C4584</f>
        <v>0</v>
      </c>
      <c r="D4602" s="4">
        <f t="shared" si="8397"/>
        <v>-1</v>
      </c>
      <c r="E4602" s="4">
        <f t="shared" si="8397"/>
        <v>0</v>
      </c>
      <c r="F4602" s="4">
        <f t="shared" si="8397"/>
        <v>-1</v>
      </c>
      <c r="G4602" s="4">
        <f t="shared" si="8397"/>
        <v>0</v>
      </c>
      <c r="H4602" s="12">
        <f>H4590</f>
        <v>3.2307078344670765</v>
      </c>
      <c r="I4602" s="12">
        <f t="shared" ref="I4602:K4602" si="8398">I4590</f>
        <v>0.35700252683287675</v>
      </c>
      <c r="J4602" s="12">
        <f t="shared" si="8398"/>
        <v>2.9547405175609565</v>
      </c>
      <c r="K4602" s="12">
        <f t="shared" si="8398"/>
        <v>-7.8446314981520632E-2</v>
      </c>
      <c r="L4602" s="4">
        <f t="shared" si="8379"/>
        <v>-6.1854483520280326</v>
      </c>
      <c r="M4602" s="11">
        <f t="shared" si="8380"/>
        <v>2.054946607885477E-3</v>
      </c>
      <c r="N4602" s="12">
        <f t="shared" si="8381"/>
        <v>4.2228055612600279E-6</v>
      </c>
      <c r="O4602" s="12">
        <f t="shared" si="8382"/>
        <v>-8.4282558425923149E-6</v>
      </c>
      <c r="P4602" s="12">
        <f t="shared" si="8374"/>
        <v>0</v>
      </c>
      <c r="Q4602" s="12">
        <f t="shared" si="8375"/>
        <v>-8.4282558425923149E-6</v>
      </c>
      <c r="R4602" s="12">
        <f t="shared" si="8376"/>
        <v>0</v>
      </c>
      <c r="S4602" s="4">
        <f t="shared" si="8383"/>
        <v>0</v>
      </c>
      <c r="T4602" s="15" t="str">
        <f t="shared" si="8384"/>
        <v>OK</v>
      </c>
    </row>
    <row r="4603" spans="1:20" x14ac:dyDescent="0.25">
      <c r="A4603" t="s">
        <v>40</v>
      </c>
      <c r="B4603" t="s">
        <v>33</v>
      </c>
      <c r="C4603" s="4">
        <f t="shared" ref="C4603:G4603" si="8399">C4585</f>
        <v>1</v>
      </c>
      <c r="D4603" s="4">
        <f t="shared" si="8399"/>
        <v>1</v>
      </c>
      <c r="E4603" s="4">
        <f t="shared" si="8399"/>
        <v>1</v>
      </c>
      <c r="F4603" s="4">
        <f t="shared" si="8399"/>
        <v>1</v>
      </c>
      <c r="G4603" s="4">
        <f t="shared" si="8399"/>
        <v>0</v>
      </c>
      <c r="H4603" s="12">
        <f>H4590</f>
        <v>3.2307078344670765</v>
      </c>
      <c r="I4603" s="12">
        <f t="shared" ref="I4603:K4603" si="8400">I4590</f>
        <v>0.35700252683287675</v>
      </c>
      <c r="J4603" s="12">
        <f t="shared" si="8400"/>
        <v>2.9547405175609565</v>
      </c>
      <c r="K4603" s="12">
        <f t="shared" si="8400"/>
        <v>-7.8446314981520632E-2</v>
      </c>
      <c r="L4603" s="4">
        <f t="shared" si="8379"/>
        <v>6.5424508788609099</v>
      </c>
      <c r="M4603" s="11">
        <f t="shared" si="8380"/>
        <v>0.99856112078915982</v>
      </c>
      <c r="N4603" s="12">
        <f t="shared" si="8381"/>
        <v>2.0703733833880667E-6</v>
      </c>
      <c r="O4603" s="12">
        <f t="shared" si="8382"/>
        <v>-4.1347887323360654E-6</v>
      </c>
      <c r="P4603" s="12">
        <f t="shared" si="8374"/>
        <v>-4.1347887323360654E-6</v>
      </c>
      <c r="Q4603" s="12">
        <f t="shared" si="8375"/>
        <v>-4.1347887323360654E-6</v>
      </c>
      <c r="R4603" s="12">
        <f t="shared" si="8376"/>
        <v>0</v>
      </c>
      <c r="S4603" s="4">
        <f t="shared" si="8383"/>
        <v>1</v>
      </c>
      <c r="T4603" s="15" t="str">
        <f t="shared" si="8384"/>
        <v>OK</v>
      </c>
    </row>
    <row r="4604" spans="1:20" x14ac:dyDescent="0.25">
      <c r="M4604" s="5" t="s">
        <v>47</v>
      </c>
      <c r="N4604" s="11">
        <f>AVERAGE(N4594:N4603)</f>
        <v>7.2233857270012668E-4</v>
      </c>
      <c r="O4604"/>
    </row>
    <row r="4605" spans="1:20" x14ac:dyDescent="0.25">
      <c r="H4605" t="s">
        <v>41</v>
      </c>
      <c r="I4605">
        <f>I4587</f>
        <v>3</v>
      </c>
      <c r="M4605"/>
      <c r="N4605" s="5" t="s">
        <v>46</v>
      </c>
      <c r="O4605" s="11">
        <f>AVERAGE(O4594:O4603)</f>
        <v>-6.3723641303509865E-4</v>
      </c>
      <c r="P4605" s="11">
        <f t="shared" ref="P4605:R4605" si="8401">AVERAGE(P4594:P4603)</f>
        <v>2.8435029347607259E-5</v>
      </c>
      <c r="Q4605" s="11">
        <f t="shared" si="8401"/>
        <v>-7.479706704372111E-4</v>
      </c>
      <c r="R4605" s="11">
        <f t="shared" si="8401"/>
        <v>2.7280630534248931E-5</v>
      </c>
    </row>
    <row r="4606" spans="1:20" x14ac:dyDescent="0.25">
      <c r="M4606"/>
      <c r="N4606"/>
      <c r="O4606"/>
    </row>
    <row r="4607" spans="1:20" x14ac:dyDescent="0.25">
      <c r="M4607"/>
      <c r="N4607"/>
      <c r="O4607"/>
    </row>
    <row r="4608" spans="1:20" x14ac:dyDescent="0.25">
      <c r="H4608" s="13">
        <f>H4590-O4605*$I4605</f>
        <v>3.232619543706182</v>
      </c>
      <c r="I4608" s="13">
        <f t="shared" ref="I4608" si="8402">I4590-P4605*$I4605</f>
        <v>0.35691722174483392</v>
      </c>
      <c r="J4608" s="13">
        <f t="shared" ref="J4608" si="8403">J4590-Q4605*$I4605</f>
        <v>2.9569844295722683</v>
      </c>
      <c r="K4608" s="13">
        <f t="shared" ref="K4608" si="8404">K4590-R4605*$I4605</f>
        <v>-7.8528156873123381E-2</v>
      </c>
      <c r="M4608"/>
      <c r="N4608"/>
      <c r="O4608"/>
    </row>
    <row r="4609" spans="1:20" x14ac:dyDescent="0.25">
      <c r="H4609" s="36" t="s">
        <v>18</v>
      </c>
      <c r="I4609" s="36"/>
      <c r="J4609" s="36"/>
      <c r="K4609" s="36"/>
      <c r="M4609"/>
      <c r="N4609"/>
      <c r="O4609" s="37" t="s">
        <v>23</v>
      </c>
      <c r="P4609" s="37"/>
      <c r="Q4609" s="37"/>
      <c r="R4609" s="37"/>
    </row>
    <row r="4610" spans="1:20" x14ac:dyDescent="0.25">
      <c r="A4610" s="14" t="s">
        <v>45</v>
      </c>
      <c r="B4610" s="14">
        <f>B4592+1</f>
        <v>256</v>
      </c>
      <c r="H4610" s="8" t="s">
        <v>19</v>
      </c>
      <c r="I4610" s="8" t="s">
        <v>20</v>
      </c>
      <c r="J4610" s="8" t="s">
        <v>22</v>
      </c>
      <c r="K4610" s="8" t="s">
        <v>21</v>
      </c>
      <c r="M4610"/>
      <c r="N4610"/>
      <c r="O4610" s="8" t="s">
        <v>24</v>
      </c>
      <c r="P4610" s="8" t="s">
        <v>25</v>
      </c>
      <c r="Q4610" s="8" t="s">
        <v>26</v>
      </c>
      <c r="R4610" s="8" t="s">
        <v>27</v>
      </c>
    </row>
    <row r="4611" spans="1:20" ht="30" x14ac:dyDescent="0.25">
      <c r="A4611" s="6" t="s">
        <v>44</v>
      </c>
      <c r="B4611" s="6" t="s">
        <v>13</v>
      </c>
      <c r="C4611" s="7" t="s">
        <v>7</v>
      </c>
      <c r="D4611" s="6" t="s">
        <v>14</v>
      </c>
      <c r="E4611" s="6" t="s">
        <v>1</v>
      </c>
      <c r="F4611" s="6" t="s">
        <v>2</v>
      </c>
      <c r="G4611" s="6" t="s">
        <v>15</v>
      </c>
      <c r="H4611" s="9" t="s">
        <v>14</v>
      </c>
      <c r="I4611" s="9" t="s">
        <v>1</v>
      </c>
      <c r="J4611" s="9" t="s">
        <v>2</v>
      </c>
      <c r="K4611" s="9" t="s">
        <v>15</v>
      </c>
      <c r="L4611" s="6" t="s">
        <v>16</v>
      </c>
      <c r="M4611" s="6" t="s">
        <v>17</v>
      </c>
      <c r="N4611" s="6" t="s">
        <v>28</v>
      </c>
      <c r="O4611" s="9" t="s">
        <v>14</v>
      </c>
      <c r="P4611" s="9" t="s">
        <v>1</v>
      </c>
      <c r="Q4611" s="9" t="s">
        <v>2</v>
      </c>
      <c r="R4611" s="9" t="s">
        <v>15</v>
      </c>
      <c r="S4611" s="7" t="s">
        <v>42</v>
      </c>
      <c r="T4611" s="9" t="s">
        <v>43</v>
      </c>
    </row>
    <row r="4612" spans="1:20" x14ac:dyDescent="0.25">
      <c r="A4612" t="s">
        <v>39</v>
      </c>
      <c r="B4612" t="s">
        <v>29</v>
      </c>
      <c r="C4612" s="4">
        <f>C4594</f>
        <v>0</v>
      </c>
      <c r="D4612" s="4">
        <f t="shared" ref="D4612:G4612" si="8405">D4594</f>
        <v>-1</v>
      </c>
      <c r="E4612" s="4">
        <f t="shared" si="8405"/>
        <v>1</v>
      </c>
      <c r="F4612" s="4">
        <f t="shared" si="8405"/>
        <v>0</v>
      </c>
      <c r="G4612" s="4">
        <f t="shared" si="8405"/>
        <v>1</v>
      </c>
      <c r="H4612" s="12">
        <f>H4608</f>
        <v>3.232619543706182</v>
      </c>
      <c r="I4612" s="12">
        <f t="shared" ref="I4612:K4612" si="8406">I4608</f>
        <v>0.35691722174483392</v>
      </c>
      <c r="J4612" s="12">
        <f t="shared" si="8406"/>
        <v>2.9569844295722683</v>
      </c>
      <c r="K4612" s="12">
        <f t="shared" si="8406"/>
        <v>-7.8528156873123381E-2</v>
      </c>
      <c r="L4612" s="4">
        <f>SUMPRODUCT(D4612:G4612,H4612:K4612)</f>
        <v>-2.9542304788344715</v>
      </c>
      <c r="M4612" s="11">
        <f>1/(1+EXP(-L4612))</f>
        <v>4.9536947754456745E-2</v>
      </c>
      <c r="N4612" s="12">
        <f>(M4612-C4612)^2</f>
        <v>2.453909192827777E-3</v>
      </c>
      <c r="O4612" s="12">
        <f>2*D4612*$M4612*(1-$M4612)*($M4612-$C4612)</f>
        <v>-4.6647000426969726E-3</v>
      </c>
      <c r="P4612" s="12">
        <f t="shared" ref="P4612:P4621" si="8407">2*E4612*$M4612*(1-$M4612)*($M4612-$C4612)</f>
        <v>4.6647000426969726E-3</v>
      </c>
      <c r="Q4612" s="12">
        <f t="shared" ref="Q4612:Q4621" si="8408">2*F4612*$M4612*(1-$M4612)*($M4612-$C4612)</f>
        <v>0</v>
      </c>
      <c r="R4612" s="12">
        <f t="shared" ref="R4612:R4621" si="8409">2*G4612*$M4612*(1-$M4612)*($M4612-$C4612)</f>
        <v>4.6647000426969726E-3</v>
      </c>
      <c r="S4612" s="4">
        <f>IF(M4612&gt;0.5,1,0)</f>
        <v>0</v>
      </c>
      <c r="T4612" s="15" t="str">
        <f>IF(S4612=C4612,"OK","FAUX")</f>
        <v>OK</v>
      </c>
    </row>
    <row r="4613" spans="1:20" x14ac:dyDescent="0.25">
      <c r="A4613" t="s">
        <v>40</v>
      </c>
      <c r="B4613" t="s">
        <v>34</v>
      </c>
      <c r="C4613" s="4">
        <f t="shared" ref="C4613:G4613" si="8410">C4595</f>
        <v>1</v>
      </c>
      <c r="D4613" s="4">
        <f t="shared" si="8410"/>
        <v>0</v>
      </c>
      <c r="E4613" s="4">
        <f t="shared" si="8410"/>
        <v>1</v>
      </c>
      <c r="F4613" s="4">
        <f t="shared" si="8410"/>
        <v>1</v>
      </c>
      <c r="G4613" s="4">
        <f t="shared" si="8410"/>
        <v>1</v>
      </c>
      <c r="H4613" s="12">
        <f>H4608</f>
        <v>3.232619543706182</v>
      </c>
      <c r="I4613" s="12">
        <f t="shared" ref="I4613:K4613" si="8411">I4608</f>
        <v>0.35691722174483392</v>
      </c>
      <c r="J4613" s="12">
        <f t="shared" si="8411"/>
        <v>2.9569844295722683</v>
      </c>
      <c r="K4613" s="12">
        <f t="shared" si="8411"/>
        <v>-7.8528156873123381E-2</v>
      </c>
      <c r="L4613" s="4">
        <f t="shared" ref="L4613:L4621" si="8412">SUMPRODUCT(D4613:G4613,H4613:K4613)</f>
        <v>3.2353734944439787</v>
      </c>
      <c r="M4613" s="11">
        <f t="shared" ref="M4613:M4621" si="8413">1/(1+EXP(-L4613))</f>
        <v>0.9621439582821345</v>
      </c>
      <c r="N4613" s="12">
        <f t="shared" ref="N4613:N4621" si="8414">(M4613-C4613)^2</f>
        <v>1.4330798945447728E-3</v>
      </c>
      <c r="O4613" s="12">
        <f t="shared" ref="O4613:O4621" si="8415">2*D4613*$M4613*(1-$M4613)*($M4613-$C4613)</f>
        <v>0</v>
      </c>
      <c r="P4613" s="12">
        <f t="shared" si="8407"/>
        <v>-2.7576583245437032E-3</v>
      </c>
      <c r="Q4613" s="12">
        <f t="shared" si="8408"/>
        <v>-2.7576583245437032E-3</v>
      </c>
      <c r="R4613" s="12">
        <f t="shared" si="8409"/>
        <v>-2.7576583245437032E-3</v>
      </c>
      <c r="S4613" s="4">
        <f t="shared" ref="S4613:S4621" si="8416">IF(M4613&gt;0.5,1,0)</f>
        <v>1</v>
      </c>
      <c r="T4613" s="15" t="str">
        <f t="shared" ref="T4613:T4621" si="8417">IF(S4613=C4613,"OK","FAUX")</f>
        <v>OK</v>
      </c>
    </row>
    <row r="4614" spans="1:20" x14ac:dyDescent="0.25">
      <c r="A4614" t="s">
        <v>39</v>
      </c>
      <c r="B4614" t="s">
        <v>35</v>
      </c>
      <c r="C4614" s="4">
        <f t="shared" ref="C4614:G4614" si="8418">C4596</f>
        <v>0</v>
      </c>
      <c r="D4614" s="4">
        <f t="shared" si="8418"/>
        <v>-1</v>
      </c>
      <c r="E4614" s="4">
        <f t="shared" si="8418"/>
        <v>1</v>
      </c>
      <c r="F4614" s="4">
        <f t="shared" si="8418"/>
        <v>-1</v>
      </c>
      <c r="G4614" s="4">
        <f t="shared" si="8418"/>
        <v>0</v>
      </c>
      <c r="H4614" s="12">
        <f>H4608</f>
        <v>3.232619543706182</v>
      </c>
      <c r="I4614" s="12">
        <f t="shared" ref="I4614:K4614" si="8419">I4608</f>
        <v>0.35691722174483392</v>
      </c>
      <c r="J4614" s="12">
        <f t="shared" si="8419"/>
        <v>2.9569844295722683</v>
      </c>
      <c r="K4614" s="12">
        <f t="shared" si="8419"/>
        <v>-7.8528156873123381E-2</v>
      </c>
      <c r="L4614" s="4">
        <f t="shared" si="8412"/>
        <v>-5.8326867515336165</v>
      </c>
      <c r="M4614" s="11">
        <f t="shared" si="8413"/>
        <v>2.9216327425176636E-3</v>
      </c>
      <c r="N4614" s="12">
        <f t="shared" si="8414"/>
        <v>8.5359378821512842E-6</v>
      </c>
      <c r="O4614" s="12">
        <f t="shared" si="8415"/>
        <v>-1.702199801309339E-5</v>
      </c>
      <c r="P4614" s="12">
        <f t="shared" si="8407"/>
        <v>1.702199801309339E-5</v>
      </c>
      <c r="Q4614" s="12">
        <f t="shared" si="8408"/>
        <v>-1.702199801309339E-5</v>
      </c>
      <c r="R4614" s="12">
        <f t="shared" si="8409"/>
        <v>0</v>
      </c>
      <c r="S4614" s="4">
        <f t="shared" si="8416"/>
        <v>0</v>
      </c>
      <c r="T4614" s="15" t="str">
        <f t="shared" si="8417"/>
        <v>OK</v>
      </c>
    </row>
    <row r="4615" spans="1:20" x14ac:dyDescent="0.25">
      <c r="A4615" t="s">
        <v>39</v>
      </c>
      <c r="B4615" t="s">
        <v>37</v>
      </c>
      <c r="C4615" s="4">
        <f t="shared" ref="C4615:G4615" si="8420">C4597</f>
        <v>0</v>
      </c>
      <c r="D4615" s="4">
        <f t="shared" si="8420"/>
        <v>-1</v>
      </c>
      <c r="E4615" s="4">
        <f t="shared" si="8420"/>
        <v>0</v>
      </c>
      <c r="F4615" s="4">
        <f t="shared" si="8420"/>
        <v>-1</v>
      </c>
      <c r="G4615" s="4">
        <f t="shared" si="8420"/>
        <v>1</v>
      </c>
      <c r="H4615" s="12">
        <f>H4608</f>
        <v>3.232619543706182</v>
      </c>
      <c r="I4615" s="12">
        <f t="shared" ref="I4615:K4615" si="8421">I4608</f>
        <v>0.35691722174483392</v>
      </c>
      <c r="J4615" s="12">
        <f t="shared" si="8421"/>
        <v>2.9569844295722683</v>
      </c>
      <c r="K4615" s="12">
        <f t="shared" si="8421"/>
        <v>-7.8528156873123381E-2</v>
      </c>
      <c r="L4615" s="4">
        <f t="shared" si="8412"/>
        <v>-6.2681321301515736</v>
      </c>
      <c r="M4615" s="11">
        <f t="shared" si="8413"/>
        <v>1.8921791933253029E-3</v>
      </c>
      <c r="N4615" s="12">
        <f t="shared" si="8414"/>
        <v>3.5803420996531943E-6</v>
      </c>
      <c r="O4615" s="12">
        <f t="shared" si="8415"/>
        <v>-7.1471349016544871E-6</v>
      </c>
      <c r="P4615" s="12">
        <f t="shared" si="8407"/>
        <v>0</v>
      </c>
      <c r="Q4615" s="12">
        <f t="shared" si="8408"/>
        <v>-7.1471349016544871E-6</v>
      </c>
      <c r="R4615" s="12">
        <f t="shared" si="8409"/>
        <v>7.1471349016544871E-6</v>
      </c>
      <c r="S4615" s="4">
        <f t="shared" si="8416"/>
        <v>0</v>
      </c>
      <c r="T4615" s="15" t="str">
        <f t="shared" si="8417"/>
        <v>OK</v>
      </c>
    </row>
    <row r="4616" spans="1:20" x14ac:dyDescent="0.25">
      <c r="A4616" t="s">
        <v>40</v>
      </c>
      <c r="B4616" t="s">
        <v>32</v>
      </c>
      <c r="C4616" s="4">
        <f t="shared" ref="C4616:G4616" si="8422">C4598</f>
        <v>1</v>
      </c>
      <c r="D4616" s="4">
        <f t="shared" si="8422"/>
        <v>1</v>
      </c>
      <c r="E4616" s="4">
        <f t="shared" si="8422"/>
        <v>1</v>
      </c>
      <c r="F4616" s="4">
        <f t="shared" si="8422"/>
        <v>0</v>
      </c>
      <c r="G4616" s="4">
        <f t="shared" si="8422"/>
        <v>1</v>
      </c>
      <c r="H4616" s="12">
        <f>H4608</f>
        <v>3.232619543706182</v>
      </c>
      <c r="I4616" s="12">
        <f t="shared" ref="I4616:K4616" si="8423">I4608</f>
        <v>0.35691722174483392</v>
      </c>
      <c r="J4616" s="12">
        <f t="shared" si="8423"/>
        <v>2.9569844295722683</v>
      </c>
      <c r="K4616" s="12">
        <f t="shared" si="8423"/>
        <v>-7.8528156873123381E-2</v>
      </c>
      <c r="L4616" s="4">
        <f t="shared" si="8412"/>
        <v>3.5110086085778924</v>
      </c>
      <c r="M4616" s="11">
        <f t="shared" si="8413"/>
        <v>0.97099937965848182</v>
      </c>
      <c r="N4616" s="12">
        <f t="shared" si="8414"/>
        <v>8.41035980192878E-4</v>
      </c>
      <c r="O4616" s="12">
        <f t="shared" si="8415"/>
        <v>-1.6332908300754955E-3</v>
      </c>
      <c r="P4616" s="12">
        <f t="shared" si="8407"/>
        <v>-1.6332908300754955E-3</v>
      </c>
      <c r="Q4616" s="12">
        <f t="shared" si="8408"/>
        <v>0</v>
      </c>
      <c r="R4616" s="12">
        <f t="shared" si="8409"/>
        <v>-1.6332908300754955E-3</v>
      </c>
      <c r="S4616" s="4">
        <f t="shared" si="8416"/>
        <v>1</v>
      </c>
      <c r="T4616" s="15" t="str">
        <f t="shared" si="8417"/>
        <v>OK</v>
      </c>
    </row>
    <row r="4617" spans="1:20" x14ac:dyDescent="0.25">
      <c r="A4617" t="s">
        <v>40</v>
      </c>
      <c r="B4617" t="s">
        <v>38</v>
      </c>
      <c r="C4617" s="4">
        <f t="shared" ref="C4617:G4617" si="8424">C4599</f>
        <v>1</v>
      </c>
      <c r="D4617" s="4">
        <f t="shared" si="8424"/>
        <v>1</v>
      </c>
      <c r="E4617" s="4">
        <f t="shared" si="8424"/>
        <v>1</v>
      </c>
      <c r="F4617" s="4">
        <f t="shared" si="8424"/>
        <v>1</v>
      </c>
      <c r="G4617" s="4">
        <f t="shared" si="8424"/>
        <v>0</v>
      </c>
      <c r="H4617" s="12">
        <f>H4608</f>
        <v>3.232619543706182</v>
      </c>
      <c r="I4617" s="12">
        <f t="shared" ref="I4617:K4617" si="8425">I4608</f>
        <v>0.35691722174483392</v>
      </c>
      <c r="J4617" s="12">
        <f t="shared" si="8425"/>
        <v>2.9569844295722683</v>
      </c>
      <c r="K4617" s="12">
        <f t="shared" si="8425"/>
        <v>-7.8528156873123381E-2</v>
      </c>
      <c r="L4617" s="4">
        <f t="shared" si="8412"/>
        <v>6.546521195023284</v>
      </c>
      <c r="M4617" s="11">
        <f t="shared" si="8413"/>
        <v>0.99856695720349176</v>
      </c>
      <c r="N4617" s="12">
        <f t="shared" si="8414"/>
        <v>2.0536116566241676E-6</v>
      </c>
      <c r="O4617" s="12">
        <f t="shared" si="8415"/>
        <v>-4.1013374864656342E-6</v>
      </c>
      <c r="P4617" s="12">
        <f t="shared" si="8407"/>
        <v>-4.1013374864656342E-6</v>
      </c>
      <c r="Q4617" s="12">
        <f t="shared" si="8408"/>
        <v>-4.1013374864656342E-6</v>
      </c>
      <c r="R4617" s="12">
        <f t="shared" si="8409"/>
        <v>0</v>
      </c>
      <c r="S4617" s="4">
        <f t="shared" si="8416"/>
        <v>1</v>
      </c>
      <c r="T4617" s="15" t="str">
        <f t="shared" si="8417"/>
        <v>OK</v>
      </c>
    </row>
    <row r="4618" spans="1:20" x14ac:dyDescent="0.25">
      <c r="A4618" t="s">
        <v>39</v>
      </c>
      <c r="B4618" t="s">
        <v>31</v>
      </c>
      <c r="C4618" s="4">
        <f t="shared" ref="C4618:G4618" si="8426">C4600</f>
        <v>0</v>
      </c>
      <c r="D4618" s="4">
        <f t="shared" si="8426"/>
        <v>0</v>
      </c>
      <c r="E4618" s="4">
        <f t="shared" si="8426"/>
        <v>0</v>
      </c>
      <c r="F4618" s="4">
        <f t="shared" si="8426"/>
        <v>-1</v>
      </c>
      <c r="G4618" s="4">
        <f t="shared" si="8426"/>
        <v>0</v>
      </c>
      <c r="H4618" s="12">
        <f>H4608</f>
        <v>3.232619543706182</v>
      </c>
      <c r="I4618" s="12">
        <f t="shared" ref="I4618:K4618" si="8427">I4608</f>
        <v>0.35691722174483392</v>
      </c>
      <c r="J4618" s="12">
        <f t="shared" si="8427"/>
        <v>2.9569844295722683</v>
      </c>
      <c r="K4618" s="12">
        <f t="shared" si="8427"/>
        <v>-7.8528156873123381E-2</v>
      </c>
      <c r="L4618" s="4">
        <f t="shared" si="8412"/>
        <v>-2.9569844295722683</v>
      </c>
      <c r="M4618" s="11">
        <f t="shared" si="8413"/>
        <v>4.9407444123646005E-2</v>
      </c>
      <c r="N4618" s="12">
        <f t="shared" si="8414"/>
        <v>2.4410955348312022E-3</v>
      </c>
      <c r="O4618" s="12">
        <f t="shared" si="8415"/>
        <v>0</v>
      </c>
      <c r="P4618" s="12">
        <f t="shared" si="8407"/>
        <v>0</v>
      </c>
      <c r="Q4618" s="12">
        <f t="shared" si="8408"/>
        <v>-4.6409744871870953E-3</v>
      </c>
      <c r="R4618" s="12">
        <f t="shared" si="8409"/>
        <v>0</v>
      </c>
      <c r="S4618" s="4">
        <f t="shared" si="8416"/>
        <v>0</v>
      </c>
      <c r="T4618" s="15" t="str">
        <f t="shared" si="8417"/>
        <v>OK</v>
      </c>
    </row>
    <row r="4619" spans="1:20" x14ac:dyDescent="0.25">
      <c r="A4619" t="s">
        <v>40</v>
      </c>
      <c r="B4619" t="s">
        <v>30</v>
      </c>
      <c r="C4619" s="4">
        <f t="shared" ref="C4619:G4619" si="8428">C4601</f>
        <v>1</v>
      </c>
      <c r="D4619" s="4">
        <f t="shared" si="8428"/>
        <v>1</v>
      </c>
      <c r="E4619" s="4">
        <f t="shared" si="8428"/>
        <v>0</v>
      </c>
      <c r="F4619" s="4">
        <f t="shared" si="8428"/>
        <v>1</v>
      </c>
      <c r="G4619" s="4">
        <f t="shared" si="8428"/>
        <v>1</v>
      </c>
      <c r="H4619" s="12">
        <f>H4608</f>
        <v>3.232619543706182</v>
      </c>
      <c r="I4619" s="12">
        <f t="shared" ref="I4619:K4619" si="8429">I4608</f>
        <v>0.35691722174483392</v>
      </c>
      <c r="J4619" s="12">
        <f t="shared" si="8429"/>
        <v>2.9569844295722683</v>
      </c>
      <c r="K4619" s="12">
        <f t="shared" si="8429"/>
        <v>-7.8528156873123381E-2</v>
      </c>
      <c r="L4619" s="4">
        <f t="shared" si="8412"/>
        <v>6.111075816405326</v>
      </c>
      <c r="M4619" s="11">
        <f t="shared" si="8413"/>
        <v>0.9977867461658344</v>
      </c>
      <c r="N4619" s="12">
        <f t="shared" si="8414"/>
        <v>4.8984925344487115E-6</v>
      </c>
      <c r="O4619" s="12">
        <f t="shared" si="8415"/>
        <v>-9.7753018541304231E-6</v>
      </c>
      <c r="P4619" s="12">
        <f t="shared" si="8407"/>
        <v>0</v>
      </c>
      <c r="Q4619" s="12">
        <f t="shared" si="8408"/>
        <v>-9.7753018541304231E-6</v>
      </c>
      <c r="R4619" s="12">
        <f t="shared" si="8409"/>
        <v>-9.7753018541304231E-6</v>
      </c>
      <c r="S4619" s="4">
        <f t="shared" si="8416"/>
        <v>1</v>
      </c>
      <c r="T4619" s="15" t="str">
        <f t="shared" si="8417"/>
        <v>OK</v>
      </c>
    </row>
    <row r="4620" spans="1:20" x14ac:dyDescent="0.25">
      <c r="A4620" t="s">
        <v>39</v>
      </c>
      <c r="B4620" t="s">
        <v>36</v>
      </c>
      <c r="C4620" s="4">
        <f t="shared" ref="C4620:G4620" si="8430">C4602</f>
        <v>0</v>
      </c>
      <c r="D4620" s="4">
        <f t="shared" si="8430"/>
        <v>-1</v>
      </c>
      <c r="E4620" s="4">
        <f t="shared" si="8430"/>
        <v>0</v>
      </c>
      <c r="F4620" s="4">
        <f t="shared" si="8430"/>
        <v>-1</v>
      </c>
      <c r="G4620" s="4">
        <f t="shared" si="8430"/>
        <v>0</v>
      </c>
      <c r="H4620" s="12">
        <f>H4608</f>
        <v>3.232619543706182</v>
      </c>
      <c r="I4620" s="12">
        <f t="shared" ref="I4620:K4620" si="8431">I4608</f>
        <v>0.35691722174483392</v>
      </c>
      <c r="J4620" s="12">
        <f t="shared" si="8431"/>
        <v>2.9569844295722683</v>
      </c>
      <c r="K4620" s="12">
        <f t="shared" si="8431"/>
        <v>-7.8528156873123381E-2</v>
      </c>
      <c r="L4620" s="4">
        <f t="shared" si="8412"/>
        <v>-6.1896039732784498</v>
      </c>
      <c r="M4620" s="11">
        <f t="shared" si="8413"/>
        <v>2.0464421866650917E-3</v>
      </c>
      <c r="N4620" s="12">
        <f t="shared" si="8414"/>
        <v>4.1879256233626017E-6</v>
      </c>
      <c r="O4620" s="12">
        <f t="shared" si="8415"/>
        <v>-8.3587105513846749E-6</v>
      </c>
      <c r="P4620" s="12">
        <f t="shared" si="8407"/>
        <v>0</v>
      </c>
      <c r="Q4620" s="12">
        <f t="shared" si="8408"/>
        <v>-8.3587105513846749E-6</v>
      </c>
      <c r="R4620" s="12">
        <f t="shared" si="8409"/>
        <v>0</v>
      </c>
      <c r="S4620" s="4">
        <f t="shared" si="8416"/>
        <v>0</v>
      </c>
      <c r="T4620" s="15" t="str">
        <f t="shared" si="8417"/>
        <v>OK</v>
      </c>
    </row>
    <row r="4621" spans="1:20" x14ac:dyDescent="0.25">
      <c r="A4621" t="s">
        <v>40</v>
      </c>
      <c r="B4621" t="s">
        <v>33</v>
      </c>
      <c r="C4621" s="4">
        <f t="shared" ref="C4621:G4621" si="8432">C4603</f>
        <v>1</v>
      </c>
      <c r="D4621" s="4">
        <f t="shared" si="8432"/>
        <v>1</v>
      </c>
      <c r="E4621" s="4">
        <f t="shared" si="8432"/>
        <v>1</v>
      </c>
      <c r="F4621" s="4">
        <f t="shared" si="8432"/>
        <v>1</v>
      </c>
      <c r="G4621" s="4">
        <f t="shared" si="8432"/>
        <v>0</v>
      </c>
      <c r="H4621" s="12">
        <f>H4608</f>
        <v>3.232619543706182</v>
      </c>
      <c r="I4621" s="12">
        <f t="shared" ref="I4621:K4621" si="8433">I4608</f>
        <v>0.35691722174483392</v>
      </c>
      <c r="J4621" s="12">
        <f t="shared" si="8433"/>
        <v>2.9569844295722683</v>
      </c>
      <c r="K4621" s="12">
        <f t="shared" si="8433"/>
        <v>-7.8528156873123381E-2</v>
      </c>
      <c r="L4621" s="4">
        <f t="shared" si="8412"/>
        <v>6.546521195023284</v>
      </c>
      <c r="M4621" s="11">
        <f t="shared" si="8413"/>
        <v>0.99856695720349176</v>
      </c>
      <c r="N4621" s="12">
        <f t="shared" si="8414"/>
        <v>2.0536116566241676E-6</v>
      </c>
      <c r="O4621" s="12">
        <f t="shared" si="8415"/>
        <v>-4.1013374864656342E-6</v>
      </c>
      <c r="P4621" s="12">
        <f t="shared" si="8407"/>
        <v>-4.1013374864656342E-6</v>
      </c>
      <c r="Q4621" s="12">
        <f t="shared" si="8408"/>
        <v>-4.1013374864656342E-6</v>
      </c>
      <c r="R4621" s="12">
        <f t="shared" si="8409"/>
        <v>0</v>
      </c>
      <c r="S4621" s="4">
        <f t="shared" si="8416"/>
        <v>1</v>
      </c>
      <c r="T4621" s="15" t="str">
        <f t="shared" si="8417"/>
        <v>OK</v>
      </c>
    </row>
    <row r="4622" spans="1:20" x14ac:dyDescent="0.25">
      <c r="M4622" s="5" t="s">
        <v>47</v>
      </c>
      <c r="N4622" s="11">
        <f>AVERAGE(N4612:N4621)</f>
        <v>7.194430523849493E-4</v>
      </c>
      <c r="O4622"/>
    </row>
    <row r="4623" spans="1:20" x14ac:dyDescent="0.25">
      <c r="H4623" t="s">
        <v>41</v>
      </c>
      <c r="I4623">
        <f>I4605</f>
        <v>3</v>
      </c>
      <c r="M4623"/>
      <c r="N4623" s="5" t="s">
        <v>46</v>
      </c>
      <c r="O4623" s="11">
        <f>AVERAGE(O4612:O4621)</f>
        <v>-6.3484966930656616E-4</v>
      </c>
      <c r="P4623" s="11">
        <f t="shared" ref="P4623:R4623" si="8434">AVERAGE(P4612:P4621)</f>
        <v>2.8257021111793619E-5</v>
      </c>
      <c r="Q4623" s="11">
        <f t="shared" si="8434"/>
        <v>-7.4491386320239936E-4</v>
      </c>
      <c r="R4623" s="11">
        <f t="shared" si="8434"/>
        <v>2.7112272112529799E-5</v>
      </c>
    </row>
    <row r="4624" spans="1:20" x14ac:dyDescent="0.25">
      <c r="M4624"/>
      <c r="N4624"/>
      <c r="O4624"/>
    </row>
    <row r="4625" spans="1:20" x14ac:dyDescent="0.25">
      <c r="M4625"/>
      <c r="N4625"/>
      <c r="O4625"/>
    </row>
    <row r="4626" spans="1:20" x14ac:dyDescent="0.25">
      <c r="H4626" s="13">
        <f>H4608-O4623*$I4623</f>
        <v>3.2345240927141017</v>
      </c>
      <c r="I4626" s="13">
        <f t="shared" ref="I4626" si="8435">I4608-P4623*$I4623</f>
        <v>0.35683245068149855</v>
      </c>
      <c r="J4626" s="13">
        <f t="shared" ref="J4626" si="8436">J4608-Q4623*$I4623</f>
        <v>2.9592191711618754</v>
      </c>
      <c r="K4626" s="13">
        <f t="shared" ref="K4626" si="8437">K4608-R4623*$I4623</f>
        <v>-7.8609493689460977E-2</v>
      </c>
      <c r="M4626"/>
      <c r="N4626"/>
      <c r="O4626"/>
    </row>
    <row r="4627" spans="1:20" x14ac:dyDescent="0.25">
      <c r="H4627" s="36" t="s">
        <v>18</v>
      </c>
      <c r="I4627" s="36"/>
      <c r="J4627" s="36"/>
      <c r="K4627" s="36"/>
      <c r="M4627"/>
      <c r="N4627"/>
      <c r="O4627" s="37" t="s">
        <v>23</v>
      </c>
      <c r="P4627" s="37"/>
      <c r="Q4627" s="37"/>
      <c r="R4627" s="37"/>
    </row>
    <row r="4628" spans="1:20" x14ac:dyDescent="0.25">
      <c r="A4628" s="14" t="s">
        <v>45</v>
      </c>
      <c r="B4628" s="14">
        <f>B4610+1</f>
        <v>257</v>
      </c>
      <c r="H4628" s="8" t="s">
        <v>19</v>
      </c>
      <c r="I4628" s="8" t="s">
        <v>20</v>
      </c>
      <c r="J4628" s="8" t="s">
        <v>22</v>
      </c>
      <c r="K4628" s="8" t="s">
        <v>21</v>
      </c>
      <c r="M4628"/>
      <c r="N4628"/>
      <c r="O4628" s="8" t="s">
        <v>24</v>
      </c>
      <c r="P4628" s="8" t="s">
        <v>25</v>
      </c>
      <c r="Q4628" s="8" t="s">
        <v>26</v>
      </c>
      <c r="R4628" s="8" t="s">
        <v>27</v>
      </c>
    </row>
    <row r="4629" spans="1:20" ht="30" x14ac:dyDescent="0.25">
      <c r="A4629" s="6" t="s">
        <v>44</v>
      </c>
      <c r="B4629" s="6" t="s">
        <v>13</v>
      </c>
      <c r="C4629" s="7" t="s">
        <v>7</v>
      </c>
      <c r="D4629" s="6" t="s">
        <v>14</v>
      </c>
      <c r="E4629" s="6" t="s">
        <v>1</v>
      </c>
      <c r="F4629" s="6" t="s">
        <v>2</v>
      </c>
      <c r="G4629" s="6" t="s">
        <v>15</v>
      </c>
      <c r="H4629" s="9" t="s">
        <v>14</v>
      </c>
      <c r="I4629" s="9" t="s">
        <v>1</v>
      </c>
      <c r="J4629" s="9" t="s">
        <v>2</v>
      </c>
      <c r="K4629" s="9" t="s">
        <v>15</v>
      </c>
      <c r="L4629" s="6" t="s">
        <v>16</v>
      </c>
      <c r="M4629" s="6" t="s">
        <v>17</v>
      </c>
      <c r="N4629" s="6" t="s">
        <v>28</v>
      </c>
      <c r="O4629" s="9" t="s">
        <v>14</v>
      </c>
      <c r="P4629" s="9" t="s">
        <v>1</v>
      </c>
      <c r="Q4629" s="9" t="s">
        <v>2</v>
      </c>
      <c r="R4629" s="9" t="s">
        <v>15</v>
      </c>
      <c r="S4629" s="7" t="s">
        <v>42</v>
      </c>
      <c r="T4629" s="9" t="s">
        <v>43</v>
      </c>
    </row>
    <row r="4630" spans="1:20" x14ac:dyDescent="0.25">
      <c r="A4630" t="s">
        <v>39</v>
      </c>
      <c r="B4630" t="s">
        <v>29</v>
      </c>
      <c r="C4630" s="4">
        <f>C4612</f>
        <v>0</v>
      </c>
      <c r="D4630" s="4">
        <f t="shared" ref="D4630:G4630" si="8438">D4612</f>
        <v>-1</v>
      </c>
      <c r="E4630" s="4">
        <f t="shared" si="8438"/>
        <v>1</v>
      </c>
      <c r="F4630" s="4">
        <f t="shared" si="8438"/>
        <v>0</v>
      </c>
      <c r="G4630" s="4">
        <f t="shared" si="8438"/>
        <v>1</v>
      </c>
      <c r="H4630" s="12">
        <f>H4626</f>
        <v>3.2345240927141017</v>
      </c>
      <c r="I4630" s="12">
        <f t="shared" ref="I4630:K4630" si="8439">I4626</f>
        <v>0.35683245068149855</v>
      </c>
      <c r="J4630" s="12">
        <f t="shared" si="8439"/>
        <v>2.9592191711618754</v>
      </c>
      <c r="K4630" s="12">
        <f t="shared" si="8439"/>
        <v>-7.8609493689460977E-2</v>
      </c>
      <c r="L4630" s="4">
        <f>SUMPRODUCT(D4630:G4630,H4630:K4630)</f>
        <v>-2.9563011357220641</v>
      </c>
      <c r="M4630" s="11">
        <f>1/(1+EXP(-L4630))</f>
        <v>4.9439545823254209E-2</v>
      </c>
      <c r="N4630" s="12">
        <f>(M4630-C4630)^2</f>
        <v>2.4442686912096528E-3</v>
      </c>
      <c r="O4630" s="12">
        <f>2*D4630*$M4630*(1-$M4630)*($M4630-$C4630)</f>
        <v>-4.6468503144924955E-3</v>
      </c>
      <c r="P4630" s="12">
        <f t="shared" ref="P4630:P4639" si="8440">2*E4630*$M4630*(1-$M4630)*($M4630-$C4630)</f>
        <v>4.6468503144924955E-3</v>
      </c>
      <c r="Q4630" s="12">
        <f t="shared" ref="Q4630:Q4639" si="8441">2*F4630*$M4630*(1-$M4630)*($M4630-$C4630)</f>
        <v>0</v>
      </c>
      <c r="R4630" s="12">
        <f t="shared" ref="R4630:R4639" si="8442">2*G4630*$M4630*(1-$M4630)*($M4630-$C4630)</f>
        <v>4.6468503144924955E-3</v>
      </c>
      <c r="S4630" s="4">
        <f>IF(M4630&gt;0.5,1,0)</f>
        <v>0</v>
      </c>
      <c r="T4630" s="15" t="str">
        <f>IF(S4630=C4630,"OK","FAUX")</f>
        <v>OK</v>
      </c>
    </row>
    <row r="4631" spans="1:20" x14ac:dyDescent="0.25">
      <c r="A4631" t="s">
        <v>40</v>
      </c>
      <c r="B4631" t="s">
        <v>34</v>
      </c>
      <c r="C4631" s="4">
        <f t="shared" ref="C4631:G4631" si="8443">C4613</f>
        <v>1</v>
      </c>
      <c r="D4631" s="4">
        <f t="shared" si="8443"/>
        <v>0</v>
      </c>
      <c r="E4631" s="4">
        <f t="shared" si="8443"/>
        <v>1</v>
      </c>
      <c r="F4631" s="4">
        <f t="shared" si="8443"/>
        <v>1</v>
      </c>
      <c r="G4631" s="4">
        <f t="shared" si="8443"/>
        <v>1</v>
      </c>
      <c r="H4631" s="12">
        <f>H4626</f>
        <v>3.2345240927141017</v>
      </c>
      <c r="I4631" s="12">
        <f t="shared" ref="I4631:K4631" si="8444">I4626</f>
        <v>0.35683245068149855</v>
      </c>
      <c r="J4631" s="12">
        <f t="shared" si="8444"/>
        <v>2.9592191711618754</v>
      </c>
      <c r="K4631" s="12">
        <f t="shared" si="8444"/>
        <v>-7.8609493689460977E-2</v>
      </c>
      <c r="L4631" s="4">
        <f t="shared" ref="L4631:L4639" si="8445">SUMPRODUCT(D4631:G4631,H4631:K4631)</f>
        <v>3.237442128153913</v>
      </c>
      <c r="M4631" s="11">
        <f t="shared" ref="M4631:M4639" si="8446">1/(1+EXP(-L4631))</f>
        <v>0.96221923205970905</v>
      </c>
      <c r="N4631" s="12">
        <f t="shared" ref="N4631:N4639" si="8447">(M4631-C4631)^2</f>
        <v>1.4273864261581165E-3</v>
      </c>
      <c r="O4631" s="12">
        <f t="shared" ref="O4631:O4639" si="8448">2*D4631*$M4631*(1-$M4631)*($M4631-$C4631)</f>
        <v>0</v>
      </c>
      <c r="P4631" s="12">
        <f t="shared" si="8440"/>
        <v>-2.7469173416606305E-3</v>
      </c>
      <c r="Q4631" s="12">
        <f t="shared" si="8441"/>
        <v>-2.7469173416606305E-3</v>
      </c>
      <c r="R4631" s="12">
        <f t="shared" si="8442"/>
        <v>-2.7469173416606305E-3</v>
      </c>
      <c r="S4631" s="4">
        <f t="shared" ref="S4631:S4639" si="8449">IF(M4631&gt;0.5,1,0)</f>
        <v>1</v>
      </c>
      <c r="T4631" s="15" t="str">
        <f t="shared" ref="T4631:T4639" si="8450">IF(S4631=C4631,"OK","FAUX")</f>
        <v>OK</v>
      </c>
    </row>
    <row r="4632" spans="1:20" x14ac:dyDescent="0.25">
      <c r="A4632" t="s">
        <v>39</v>
      </c>
      <c r="B4632" t="s">
        <v>35</v>
      </c>
      <c r="C4632" s="4">
        <f t="shared" ref="C4632:G4632" si="8451">C4614</f>
        <v>0</v>
      </c>
      <c r="D4632" s="4">
        <f t="shared" si="8451"/>
        <v>-1</v>
      </c>
      <c r="E4632" s="4">
        <f t="shared" si="8451"/>
        <v>1</v>
      </c>
      <c r="F4632" s="4">
        <f t="shared" si="8451"/>
        <v>-1</v>
      </c>
      <c r="G4632" s="4">
        <f t="shared" si="8451"/>
        <v>0</v>
      </c>
      <c r="H4632" s="12">
        <f>H4626</f>
        <v>3.2345240927141017</v>
      </c>
      <c r="I4632" s="12">
        <f t="shared" ref="I4632:K4632" si="8452">I4626</f>
        <v>0.35683245068149855</v>
      </c>
      <c r="J4632" s="12">
        <f t="shared" si="8452"/>
        <v>2.9592191711618754</v>
      </c>
      <c r="K4632" s="12">
        <f t="shared" si="8452"/>
        <v>-7.8609493689460977E-2</v>
      </c>
      <c r="L4632" s="4">
        <f t="shared" si="8445"/>
        <v>-5.8369108131944785</v>
      </c>
      <c r="M4632" s="11">
        <f t="shared" si="8446"/>
        <v>2.9093534429672674E-3</v>
      </c>
      <c r="N4632" s="12">
        <f t="shared" si="8447"/>
        <v>8.4643374561054928E-6</v>
      </c>
      <c r="O4632" s="12">
        <f t="shared" si="8448"/>
        <v>-1.687942341357027E-5</v>
      </c>
      <c r="P4632" s="12">
        <f t="shared" si="8440"/>
        <v>1.687942341357027E-5</v>
      </c>
      <c r="Q4632" s="12">
        <f t="shared" si="8441"/>
        <v>-1.687942341357027E-5</v>
      </c>
      <c r="R4632" s="12">
        <f t="shared" si="8442"/>
        <v>0</v>
      </c>
      <c r="S4632" s="4">
        <f t="shared" si="8449"/>
        <v>0</v>
      </c>
      <c r="T4632" s="15" t="str">
        <f t="shared" si="8450"/>
        <v>OK</v>
      </c>
    </row>
    <row r="4633" spans="1:20" x14ac:dyDescent="0.25">
      <c r="A4633" t="s">
        <v>39</v>
      </c>
      <c r="B4633" t="s">
        <v>37</v>
      </c>
      <c r="C4633" s="4">
        <f t="shared" ref="C4633:G4633" si="8453">C4615</f>
        <v>0</v>
      </c>
      <c r="D4633" s="4">
        <f t="shared" si="8453"/>
        <v>-1</v>
      </c>
      <c r="E4633" s="4">
        <f t="shared" si="8453"/>
        <v>0</v>
      </c>
      <c r="F4633" s="4">
        <f t="shared" si="8453"/>
        <v>-1</v>
      </c>
      <c r="G4633" s="4">
        <f t="shared" si="8453"/>
        <v>1</v>
      </c>
      <c r="H4633" s="12">
        <f>H4626</f>
        <v>3.2345240927141017</v>
      </c>
      <c r="I4633" s="12">
        <f t="shared" ref="I4633:K4633" si="8454">I4626</f>
        <v>0.35683245068149855</v>
      </c>
      <c r="J4633" s="12">
        <f t="shared" si="8454"/>
        <v>2.9592191711618754</v>
      </c>
      <c r="K4633" s="12">
        <f t="shared" si="8454"/>
        <v>-7.8609493689460977E-2</v>
      </c>
      <c r="L4633" s="4">
        <f t="shared" si="8445"/>
        <v>-6.2723527575654376</v>
      </c>
      <c r="M4633" s="11">
        <f t="shared" si="8446"/>
        <v>1.8842248556710192E-3</v>
      </c>
      <c r="N4633" s="12">
        <f t="shared" si="8447"/>
        <v>3.5503033067284729E-6</v>
      </c>
      <c r="O4633" s="12">
        <f t="shared" si="8448"/>
        <v>-7.0872274739855285E-6</v>
      </c>
      <c r="P4633" s="12">
        <f t="shared" si="8440"/>
        <v>0</v>
      </c>
      <c r="Q4633" s="12">
        <f t="shared" si="8441"/>
        <v>-7.0872274739855285E-6</v>
      </c>
      <c r="R4633" s="12">
        <f t="shared" si="8442"/>
        <v>7.0872274739855285E-6</v>
      </c>
      <c r="S4633" s="4">
        <f t="shared" si="8449"/>
        <v>0</v>
      </c>
      <c r="T4633" s="15" t="str">
        <f t="shared" si="8450"/>
        <v>OK</v>
      </c>
    </row>
    <row r="4634" spans="1:20" x14ac:dyDescent="0.25">
      <c r="A4634" t="s">
        <v>40</v>
      </c>
      <c r="B4634" t="s">
        <v>32</v>
      </c>
      <c r="C4634" s="4">
        <f t="shared" ref="C4634:G4634" si="8455">C4616</f>
        <v>1</v>
      </c>
      <c r="D4634" s="4">
        <f t="shared" si="8455"/>
        <v>1</v>
      </c>
      <c r="E4634" s="4">
        <f t="shared" si="8455"/>
        <v>1</v>
      </c>
      <c r="F4634" s="4">
        <f t="shared" si="8455"/>
        <v>0</v>
      </c>
      <c r="G4634" s="4">
        <f t="shared" si="8455"/>
        <v>1</v>
      </c>
      <c r="H4634" s="12">
        <f>H4626</f>
        <v>3.2345240927141017</v>
      </c>
      <c r="I4634" s="12">
        <f t="shared" ref="I4634:K4634" si="8456">I4626</f>
        <v>0.35683245068149855</v>
      </c>
      <c r="J4634" s="12">
        <f t="shared" si="8456"/>
        <v>2.9592191711618754</v>
      </c>
      <c r="K4634" s="12">
        <f t="shared" si="8456"/>
        <v>-7.8609493689460977E-2</v>
      </c>
      <c r="L4634" s="4">
        <f t="shared" si="8445"/>
        <v>3.5127470497061393</v>
      </c>
      <c r="M4634" s="11">
        <f t="shared" si="8446"/>
        <v>0.97104829337499043</v>
      </c>
      <c r="N4634" s="12">
        <f t="shared" si="8447"/>
        <v>8.3820131650062281E-4</v>
      </c>
      <c r="O4634" s="12">
        <f t="shared" si="8448"/>
        <v>-1.6278679157851999E-3</v>
      </c>
      <c r="P4634" s="12">
        <f t="shared" si="8440"/>
        <v>-1.6278679157851999E-3</v>
      </c>
      <c r="Q4634" s="12">
        <f t="shared" si="8441"/>
        <v>0</v>
      </c>
      <c r="R4634" s="12">
        <f t="shared" si="8442"/>
        <v>-1.6278679157851999E-3</v>
      </c>
      <c r="S4634" s="4">
        <f t="shared" si="8449"/>
        <v>1</v>
      </c>
      <c r="T4634" s="15" t="str">
        <f t="shared" si="8450"/>
        <v>OK</v>
      </c>
    </row>
    <row r="4635" spans="1:20" x14ac:dyDescent="0.25">
      <c r="A4635" t="s">
        <v>40</v>
      </c>
      <c r="B4635" t="s">
        <v>38</v>
      </c>
      <c r="C4635" s="4">
        <f t="shared" ref="C4635:G4635" si="8457">C4617</f>
        <v>1</v>
      </c>
      <c r="D4635" s="4">
        <f t="shared" si="8457"/>
        <v>1</v>
      </c>
      <c r="E4635" s="4">
        <f t="shared" si="8457"/>
        <v>1</v>
      </c>
      <c r="F4635" s="4">
        <f t="shared" si="8457"/>
        <v>1</v>
      </c>
      <c r="G4635" s="4">
        <f t="shared" si="8457"/>
        <v>0</v>
      </c>
      <c r="H4635" s="12">
        <f>H4626</f>
        <v>3.2345240927141017</v>
      </c>
      <c r="I4635" s="12">
        <f t="shared" ref="I4635:K4635" si="8458">I4626</f>
        <v>0.35683245068149855</v>
      </c>
      <c r="J4635" s="12">
        <f t="shared" si="8458"/>
        <v>2.9592191711618754</v>
      </c>
      <c r="K4635" s="12">
        <f t="shared" si="8458"/>
        <v>-7.8609493689460977E-2</v>
      </c>
      <c r="L4635" s="4">
        <f t="shared" si="8445"/>
        <v>6.5505757145574757</v>
      </c>
      <c r="M4635" s="11">
        <f t="shared" si="8446"/>
        <v>0.9985727474644428</v>
      </c>
      <c r="N4635" s="12">
        <f t="shared" si="8447"/>
        <v>2.0370498002544554E-6</v>
      </c>
      <c r="O4635" s="12">
        <f t="shared" si="8448"/>
        <v>-4.0682848315239723E-6</v>
      </c>
      <c r="P4635" s="12">
        <f t="shared" si="8440"/>
        <v>-4.0682848315239723E-6</v>
      </c>
      <c r="Q4635" s="12">
        <f t="shared" si="8441"/>
        <v>-4.0682848315239723E-6</v>
      </c>
      <c r="R4635" s="12">
        <f t="shared" si="8442"/>
        <v>0</v>
      </c>
      <c r="S4635" s="4">
        <f t="shared" si="8449"/>
        <v>1</v>
      </c>
      <c r="T4635" s="15" t="str">
        <f t="shared" si="8450"/>
        <v>OK</v>
      </c>
    </row>
    <row r="4636" spans="1:20" x14ac:dyDescent="0.25">
      <c r="A4636" t="s">
        <v>39</v>
      </c>
      <c r="B4636" t="s">
        <v>31</v>
      </c>
      <c r="C4636" s="4">
        <f t="shared" ref="C4636:G4636" si="8459">C4618</f>
        <v>0</v>
      </c>
      <c r="D4636" s="4">
        <f t="shared" si="8459"/>
        <v>0</v>
      </c>
      <c r="E4636" s="4">
        <f t="shared" si="8459"/>
        <v>0</v>
      </c>
      <c r="F4636" s="4">
        <f t="shared" si="8459"/>
        <v>-1</v>
      </c>
      <c r="G4636" s="4">
        <f t="shared" si="8459"/>
        <v>0</v>
      </c>
      <c r="H4636" s="12">
        <f>H4626</f>
        <v>3.2345240927141017</v>
      </c>
      <c r="I4636" s="12">
        <f t="shared" ref="I4636:K4636" si="8460">I4626</f>
        <v>0.35683245068149855</v>
      </c>
      <c r="J4636" s="12">
        <f t="shared" si="8460"/>
        <v>2.9592191711618754</v>
      </c>
      <c r="K4636" s="12">
        <f t="shared" si="8460"/>
        <v>-7.8609493689460977E-2</v>
      </c>
      <c r="L4636" s="4">
        <f t="shared" si="8445"/>
        <v>-2.9592191711618754</v>
      </c>
      <c r="M4636" s="11">
        <f t="shared" si="8446"/>
        <v>4.9302592096358913E-2</v>
      </c>
      <c r="N4636" s="12">
        <f t="shared" si="8447"/>
        <v>2.4307455874199523E-3</v>
      </c>
      <c r="O4636" s="12">
        <f t="shared" si="8448"/>
        <v>0</v>
      </c>
      <c r="P4636" s="12">
        <f t="shared" si="8440"/>
        <v>0</v>
      </c>
      <c r="Q4636" s="12">
        <f t="shared" si="8441"/>
        <v>-4.621807058466724E-3</v>
      </c>
      <c r="R4636" s="12">
        <f t="shared" si="8442"/>
        <v>0</v>
      </c>
      <c r="S4636" s="4">
        <f t="shared" si="8449"/>
        <v>0</v>
      </c>
      <c r="T4636" s="15" t="str">
        <f t="shared" si="8450"/>
        <v>OK</v>
      </c>
    </row>
    <row r="4637" spans="1:20" x14ac:dyDescent="0.25">
      <c r="A4637" t="s">
        <v>40</v>
      </c>
      <c r="B4637" t="s">
        <v>30</v>
      </c>
      <c r="C4637" s="4">
        <f t="shared" ref="C4637:G4637" si="8461">C4619</f>
        <v>1</v>
      </c>
      <c r="D4637" s="4">
        <f t="shared" si="8461"/>
        <v>1</v>
      </c>
      <c r="E4637" s="4">
        <f t="shared" si="8461"/>
        <v>0</v>
      </c>
      <c r="F4637" s="4">
        <f t="shared" si="8461"/>
        <v>1</v>
      </c>
      <c r="G4637" s="4">
        <f t="shared" si="8461"/>
        <v>1</v>
      </c>
      <c r="H4637" s="12">
        <f>H4626</f>
        <v>3.2345240927141017</v>
      </c>
      <c r="I4637" s="12">
        <f t="shared" ref="I4637:K4637" si="8462">I4626</f>
        <v>0.35683245068149855</v>
      </c>
      <c r="J4637" s="12">
        <f t="shared" si="8462"/>
        <v>2.9592191711618754</v>
      </c>
      <c r="K4637" s="12">
        <f t="shared" si="8462"/>
        <v>-7.8609493689460977E-2</v>
      </c>
      <c r="L4637" s="4">
        <f t="shared" si="8445"/>
        <v>6.1151337701865156</v>
      </c>
      <c r="M4637" s="11">
        <f t="shared" si="8446"/>
        <v>0.99779568949199116</v>
      </c>
      <c r="N4637" s="12">
        <f t="shared" si="8447"/>
        <v>4.8589848157182095E-6</v>
      </c>
      <c r="O4637" s="12">
        <f t="shared" si="8448"/>
        <v>-9.6965482088613323E-6</v>
      </c>
      <c r="P4637" s="12">
        <f t="shared" si="8440"/>
        <v>0</v>
      </c>
      <c r="Q4637" s="12">
        <f t="shared" si="8441"/>
        <v>-9.6965482088613323E-6</v>
      </c>
      <c r="R4637" s="12">
        <f t="shared" si="8442"/>
        <v>-9.6965482088613323E-6</v>
      </c>
      <c r="S4637" s="4">
        <f t="shared" si="8449"/>
        <v>1</v>
      </c>
      <c r="T4637" s="15" t="str">
        <f t="shared" si="8450"/>
        <v>OK</v>
      </c>
    </row>
    <row r="4638" spans="1:20" x14ac:dyDescent="0.25">
      <c r="A4638" t="s">
        <v>39</v>
      </c>
      <c r="B4638" t="s">
        <v>36</v>
      </c>
      <c r="C4638" s="4">
        <f t="shared" ref="C4638:G4638" si="8463">C4620</f>
        <v>0</v>
      </c>
      <c r="D4638" s="4">
        <f t="shared" si="8463"/>
        <v>-1</v>
      </c>
      <c r="E4638" s="4">
        <f t="shared" si="8463"/>
        <v>0</v>
      </c>
      <c r="F4638" s="4">
        <f t="shared" si="8463"/>
        <v>-1</v>
      </c>
      <c r="G4638" s="4">
        <f t="shared" si="8463"/>
        <v>0</v>
      </c>
      <c r="H4638" s="12">
        <f>H4626</f>
        <v>3.2345240927141017</v>
      </c>
      <c r="I4638" s="12">
        <f t="shared" ref="I4638:K4638" si="8464">I4626</f>
        <v>0.35683245068149855</v>
      </c>
      <c r="J4638" s="12">
        <f t="shared" si="8464"/>
        <v>2.9592191711618754</v>
      </c>
      <c r="K4638" s="12">
        <f t="shared" si="8464"/>
        <v>-7.8609493689460977E-2</v>
      </c>
      <c r="L4638" s="4">
        <f t="shared" si="8445"/>
        <v>-6.1937432638759766</v>
      </c>
      <c r="M4638" s="11">
        <f t="shared" si="8446"/>
        <v>2.0380061030899036E-3</v>
      </c>
      <c r="N4638" s="12">
        <f t="shared" si="8447"/>
        <v>4.1534688762316943E-6</v>
      </c>
      <c r="O4638" s="12">
        <f t="shared" si="8448"/>
        <v>-8.2900081626258794E-6</v>
      </c>
      <c r="P4638" s="12">
        <f t="shared" si="8440"/>
        <v>0</v>
      </c>
      <c r="Q4638" s="12">
        <f t="shared" si="8441"/>
        <v>-8.2900081626258794E-6</v>
      </c>
      <c r="R4638" s="12">
        <f t="shared" si="8442"/>
        <v>0</v>
      </c>
      <c r="S4638" s="4">
        <f t="shared" si="8449"/>
        <v>0</v>
      </c>
      <c r="T4638" s="15" t="str">
        <f t="shared" si="8450"/>
        <v>OK</v>
      </c>
    </row>
    <row r="4639" spans="1:20" x14ac:dyDescent="0.25">
      <c r="A4639" t="s">
        <v>40</v>
      </c>
      <c r="B4639" t="s">
        <v>33</v>
      </c>
      <c r="C4639" s="4">
        <f t="shared" ref="C4639:G4639" si="8465">C4621</f>
        <v>1</v>
      </c>
      <c r="D4639" s="4">
        <f t="shared" si="8465"/>
        <v>1</v>
      </c>
      <c r="E4639" s="4">
        <f t="shared" si="8465"/>
        <v>1</v>
      </c>
      <c r="F4639" s="4">
        <f t="shared" si="8465"/>
        <v>1</v>
      </c>
      <c r="G4639" s="4">
        <f t="shared" si="8465"/>
        <v>0</v>
      </c>
      <c r="H4639" s="12">
        <f>H4626</f>
        <v>3.2345240927141017</v>
      </c>
      <c r="I4639" s="12">
        <f t="shared" ref="I4639:K4639" si="8466">I4626</f>
        <v>0.35683245068149855</v>
      </c>
      <c r="J4639" s="12">
        <f t="shared" si="8466"/>
        <v>2.9592191711618754</v>
      </c>
      <c r="K4639" s="12">
        <f t="shared" si="8466"/>
        <v>-7.8609493689460977E-2</v>
      </c>
      <c r="L4639" s="4">
        <f t="shared" si="8445"/>
        <v>6.5505757145574757</v>
      </c>
      <c r="M4639" s="11">
        <f t="shared" si="8446"/>
        <v>0.9985727474644428</v>
      </c>
      <c r="N4639" s="12">
        <f t="shared" si="8447"/>
        <v>2.0370498002544554E-6</v>
      </c>
      <c r="O4639" s="12">
        <f t="shared" si="8448"/>
        <v>-4.0682848315239723E-6</v>
      </c>
      <c r="P4639" s="12">
        <f t="shared" si="8440"/>
        <v>-4.0682848315239723E-6</v>
      </c>
      <c r="Q4639" s="12">
        <f t="shared" si="8441"/>
        <v>-4.0682848315239723E-6</v>
      </c>
      <c r="R4639" s="12">
        <f t="shared" si="8442"/>
        <v>0</v>
      </c>
      <c r="S4639" s="4">
        <f t="shared" si="8449"/>
        <v>1</v>
      </c>
      <c r="T4639" s="15" t="str">
        <f t="shared" si="8450"/>
        <v>OK</v>
      </c>
    </row>
    <row r="4640" spans="1:20" x14ac:dyDescent="0.25">
      <c r="M4640" s="5" t="s">
        <v>47</v>
      </c>
      <c r="N4640" s="11">
        <f>AVERAGE(N4630:N4639)</f>
        <v>7.1657032153436373E-4</v>
      </c>
      <c r="O4640"/>
    </row>
    <row r="4641" spans="1:20" x14ac:dyDescent="0.25">
      <c r="H4641" t="s">
        <v>41</v>
      </c>
      <c r="I4641">
        <f>I4623</f>
        <v>3</v>
      </c>
      <c r="M4641"/>
      <c r="N4641" s="5" t="s">
        <v>46</v>
      </c>
      <c r="O4641" s="11">
        <f>AVERAGE(O4630:O4639)</f>
        <v>-6.3248080071997865E-4</v>
      </c>
      <c r="P4641" s="11">
        <f t="shared" ref="P4641:R4641" si="8467">AVERAGE(P4630:P4639)</f>
        <v>2.8080791079718746E-5</v>
      </c>
      <c r="Q4641" s="11">
        <f t="shared" si="8467"/>
        <v>-7.4188141770494464E-4</v>
      </c>
      <c r="R4641" s="11">
        <f t="shared" si="8467"/>
        <v>2.6945573631178935E-5</v>
      </c>
    </row>
    <row r="4642" spans="1:20" x14ac:dyDescent="0.25">
      <c r="M4642"/>
      <c r="N4642"/>
      <c r="O4642"/>
    </row>
    <row r="4643" spans="1:20" x14ac:dyDescent="0.25">
      <c r="M4643"/>
      <c r="N4643"/>
      <c r="O4643"/>
    </row>
    <row r="4644" spans="1:20" x14ac:dyDescent="0.25">
      <c r="H4644" s="13">
        <f>H4626-O4641*$I4641</f>
        <v>3.2364215351162615</v>
      </c>
      <c r="I4644" s="13">
        <f t="shared" ref="I4644" si="8468">I4626-P4641*$I4641</f>
        <v>0.35674820830825937</v>
      </c>
      <c r="J4644" s="13">
        <f t="shared" ref="J4644" si="8469">J4626-Q4641*$I4641</f>
        <v>2.9614448154149904</v>
      </c>
      <c r="K4644" s="13">
        <f t="shared" ref="K4644" si="8470">K4626-R4641*$I4641</f>
        <v>-7.8690330410354517E-2</v>
      </c>
      <c r="M4644"/>
      <c r="N4644"/>
      <c r="O4644"/>
    </row>
    <row r="4645" spans="1:20" x14ac:dyDescent="0.25">
      <c r="H4645" s="36" t="s">
        <v>18</v>
      </c>
      <c r="I4645" s="36"/>
      <c r="J4645" s="36"/>
      <c r="K4645" s="36"/>
      <c r="M4645"/>
      <c r="N4645"/>
      <c r="O4645" s="37" t="s">
        <v>23</v>
      </c>
      <c r="P4645" s="37"/>
      <c r="Q4645" s="37"/>
      <c r="R4645" s="37"/>
    </row>
    <row r="4646" spans="1:20" x14ac:dyDescent="0.25">
      <c r="A4646" s="14" t="s">
        <v>45</v>
      </c>
      <c r="B4646" s="14">
        <f>B4628+1</f>
        <v>258</v>
      </c>
      <c r="H4646" s="8" t="s">
        <v>19</v>
      </c>
      <c r="I4646" s="8" t="s">
        <v>20</v>
      </c>
      <c r="J4646" s="8" t="s">
        <v>22</v>
      </c>
      <c r="K4646" s="8" t="s">
        <v>21</v>
      </c>
      <c r="M4646"/>
      <c r="N4646"/>
      <c r="O4646" s="8" t="s">
        <v>24</v>
      </c>
      <c r="P4646" s="8" t="s">
        <v>25</v>
      </c>
      <c r="Q4646" s="8" t="s">
        <v>26</v>
      </c>
      <c r="R4646" s="8" t="s">
        <v>27</v>
      </c>
    </row>
    <row r="4647" spans="1:20" ht="30" x14ac:dyDescent="0.25">
      <c r="A4647" s="6" t="s">
        <v>44</v>
      </c>
      <c r="B4647" s="6" t="s">
        <v>13</v>
      </c>
      <c r="C4647" s="7" t="s">
        <v>7</v>
      </c>
      <c r="D4647" s="6" t="s">
        <v>14</v>
      </c>
      <c r="E4647" s="6" t="s">
        <v>1</v>
      </c>
      <c r="F4647" s="6" t="s">
        <v>2</v>
      </c>
      <c r="G4647" s="6" t="s">
        <v>15</v>
      </c>
      <c r="H4647" s="9" t="s">
        <v>14</v>
      </c>
      <c r="I4647" s="9" t="s">
        <v>1</v>
      </c>
      <c r="J4647" s="9" t="s">
        <v>2</v>
      </c>
      <c r="K4647" s="9" t="s">
        <v>15</v>
      </c>
      <c r="L4647" s="6" t="s">
        <v>16</v>
      </c>
      <c r="M4647" s="6" t="s">
        <v>17</v>
      </c>
      <c r="N4647" s="6" t="s">
        <v>28</v>
      </c>
      <c r="O4647" s="9" t="s">
        <v>14</v>
      </c>
      <c r="P4647" s="9" t="s">
        <v>1</v>
      </c>
      <c r="Q4647" s="9" t="s">
        <v>2</v>
      </c>
      <c r="R4647" s="9" t="s">
        <v>15</v>
      </c>
      <c r="S4647" s="7" t="s">
        <v>42</v>
      </c>
      <c r="T4647" s="9" t="s">
        <v>43</v>
      </c>
    </row>
    <row r="4648" spans="1:20" x14ac:dyDescent="0.25">
      <c r="A4648" t="s">
        <v>39</v>
      </c>
      <c r="B4648" t="s">
        <v>29</v>
      </c>
      <c r="C4648" s="4">
        <f>C4630</f>
        <v>0</v>
      </c>
      <c r="D4648" s="4">
        <f t="shared" ref="D4648:G4648" si="8471">D4630</f>
        <v>-1</v>
      </c>
      <c r="E4648" s="4">
        <f t="shared" si="8471"/>
        <v>1</v>
      </c>
      <c r="F4648" s="4">
        <f t="shared" si="8471"/>
        <v>0</v>
      </c>
      <c r="G4648" s="4">
        <f t="shared" si="8471"/>
        <v>1</v>
      </c>
      <c r="H4648" s="12">
        <f>H4644</f>
        <v>3.2364215351162615</v>
      </c>
      <c r="I4648" s="12">
        <f t="shared" ref="I4648:K4648" si="8472">I4644</f>
        <v>0.35674820830825937</v>
      </c>
      <c r="J4648" s="12">
        <f t="shared" si="8472"/>
        <v>2.9614448154149904</v>
      </c>
      <c r="K4648" s="12">
        <f t="shared" si="8472"/>
        <v>-7.8690330410354517E-2</v>
      </c>
      <c r="L4648" s="4">
        <f>SUMPRODUCT(D4648:G4648,H4648:K4648)</f>
        <v>-2.9583636572183569</v>
      </c>
      <c r="M4648" s="11">
        <f>1/(1+EXP(-L4648))</f>
        <v>4.9342707079610741E-2</v>
      </c>
      <c r="N4648" s="12">
        <f>(M4648-C4648)^2</f>
        <v>2.4347027419442681E-3</v>
      </c>
      <c r="O4648" s="12">
        <f>2*D4648*$M4648*(1-$M4648)*($M4648-$C4648)</f>
        <v>-4.6291358354451735E-3</v>
      </c>
      <c r="P4648" s="12">
        <f t="shared" ref="P4648:P4657" si="8473">2*E4648*$M4648*(1-$M4648)*($M4648-$C4648)</f>
        <v>4.6291358354451735E-3</v>
      </c>
      <c r="Q4648" s="12">
        <f t="shared" ref="Q4648:Q4657" si="8474">2*F4648*$M4648*(1-$M4648)*($M4648-$C4648)</f>
        <v>0</v>
      </c>
      <c r="R4648" s="12">
        <f t="shared" ref="R4648:R4657" si="8475">2*G4648*$M4648*(1-$M4648)*($M4648-$C4648)</f>
        <v>4.6291358354451735E-3</v>
      </c>
      <c r="S4648" s="4">
        <f>IF(M4648&gt;0.5,1,0)</f>
        <v>0</v>
      </c>
      <c r="T4648" s="15" t="str">
        <f>IF(S4648=C4648,"OK","FAUX")</f>
        <v>OK</v>
      </c>
    </row>
    <row r="4649" spans="1:20" x14ac:dyDescent="0.25">
      <c r="A4649" t="s">
        <v>40</v>
      </c>
      <c r="B4649" t="s">
        <v>34</v>
      </c>
      <c r="C4649" s="4">
        <f t="shared" ref="C4649:G4649" si="8476">C4631</f>
        <v>1</v>
      </c>
      <c r="D4649" s="4">
        <f t="shared" si="8476"/>
        <v>0</v>
      </c>
      <c r="E4649" s="4">
        <f t="shared" si="8476"/>
        <v>1</v>
      </c>
      <c r="F4649" s="4">
        <f t="shared" si="8476"/>
        <v>1</v>
      </c>
      <c r="G4649" s="4">
        <f t="shared" si="8476"/>
        <v>1</v>
      </c>
      <c r="H4649" s="12">
        <f>H4644</f>
        <v>3.2364215351162615</v>
      </c>
      <c r="I4649" s="12">
        <f t="shared" ref="I4649:K4649" si="8477">I4644</f>
        <v>0.35674820830825937</v>
      </c>
      <c r="J4649" s="12">
        <f t="shared" si="8477"/>
        <v>2.9614448154149904</v>
      </c>
      <c r="K4649" s="12">
        <f t="shared" si="8477"/>
        <v>-7.8690330410354517E-2</v>
      </c>
      <c r="L4649" s="4">
        <f t="shared" ref="L4649:L4657" si="8478">SUMPRODUCT(D4649:G4649,H4649:K4649)</f>
        <v>3.2395026933128954</v>
      </c>
      <c r="M4649" s="11">
        <f t="shared" ref="M4649:M4657" si="8479">1/(1+EXP(-L4649))</f>
        <v>0.96229406926717442</v>
      </c>
      <c r="N4649" s="12">
        <f t="shared" ref="N4649:N4657" si="8480">(M4649-C4649)^2</f>
        <v>1.4217372124286404E-3</v>
      </c>
      <c r="O4649" s="12">
        <f t="shared" ref="O4649:O4657" si="8481">2*D4649*$M4649*(1-$M4649)*($M4649-$C4649)</f>
        <v>0</v>
      </c>
      <c r="P4649" s="12">
        <f t="shared" si="8473"/>
        <v>-2.7362585751530507E-3</v>
      </c>
      <c r="Q4649" s="12">
        <f t="shared" si="8474"/>
        <v>-2.7362585751530507E-3</v>
      </c>
      <c r="R4649" s="12">
        <f t="shared" si="8475"/>
        <v>-2.7362585751530507E-3</v>
      </c>
      <c r="S4649" s="4">
        <f t="shared" ref="S4649:S4657" si="8482">IF(M4649&gt;0.5,1,0)</f>
        <v>1</v>
      </c>
      <c r="T4649" s="15" t="str">
        <f t="shared" ref="T4649:T4657" si="8483">IF(S4649=C4649,"OK","FAUX")</f>
        <v>OK</v>
      </c>
    </row>
    <row r="4650" spans="1:20" x14ac:dyDescent="0.25">
      <c r="A4650" t="s">
        <v>39</v>
      </c>
      <c r="B4650" t="s">
        <v>35</v>
      </c>
      <c r="C4650" s="4">
        <f t="shared" ref="C4650:G4650" si="8484">C4632</f>
        <v>0</v>
      </c>
      <c r="D4650" s="4">
        <f t="shared" si="8484"/>
        <v>-1</v>
      </c>
      <c r="E4650" s="4">
        <f t="shared" si="8484"/>
        <v>1</v>
      </c>
      <c r="F4650" s="4">
        <f t="shared" si="8484"/>
        <v>-1</v>
      </c>
      <c r="G4650" s="4">
        <f t="shared" si="8484"/>
        <v>0</v>
      </c>
      <c r="H4650" s="12">
        <f>H4644</f>
        <v>3.2364215351162615</v>
      </c>
      <c r="I4650" s="12">
        <f t="shared" ref="I4650:K4650" si="8485">I4644</f>
        <v>0.35674820830825937</v>
      </c>
      <c r="J4650" s="12">
        <f t="shared" si="8485"/>
        <v>2.9614448154149904</v>
      </c>
      <c r="K4650" s="12">
        <f t="shared" si="8485"/>
        <v>-7.8690330410354517E-2</v>
      </c>
      <c r="L4650" s="4">
        <f t="shared" si="8478"/>
        <v>-5.8411181422229923</v>
      </c>
      <c r="M4650" s="11">
        <f t="shared" si="8479"/>
        <v>2.8971739384983787E-3</v>
      </c>
      <c r="N4650" s="12">
        <f t="shared" si="8480"/>
        <v>8.3936168299142073E-6</v>
      </c>
      <c r="O4650" s="12">
        <f t="shared" si="8481"/>
        <v>-1.6738598123969676E-5</v>
      </c>
      <c r="P4650" s="12">
        <f t="shared" si="8473"/>
        <v>1.6738598123969676E-5</v>
      </c>
      <c r="Q4650" s="12">
        <f t="shared" si="8474"/>
        <v>-1.6738598123969676E-5</v>
      </c>
      <c r="R4650" s="12">
        <f t="shared" si="8475"/>
        <v>0</v>
      </c>
      <c r="S4650" s="4">
        <f t="shared" si="8482"/>
        <v>0</v>
      </c>
      <c r="T4650" s="15" t="str">
        <f t="shared" si="8483"/>
        <v>OK</v>
      </c>
    </row>
    <row r="4651" spans="1:20" x14ac:dyDescent="0.25">
      <c r="A4651" t="s">
        <v>39</v>
      </c>
      <c r="B4651" t="s">
        <v>37</v>
      </c>
      <c r="C4651" s="4">
        <f t="shared" ref="C4651:G4651" si="8486">C4633</f>
        <v>0</v>
      </c>
      <c r="D4651" s="4">
        <f t="shared" si="8486"/>
        <v>-1</v>
      </c>
      <c r="E4651" s="4">
        <f t="shared" si="8486"/>
        <v>0</v>
      </c>
      <c r="F4651" s="4">
        <f t="shared" si="8486"/>
        <v>-1</v>
      </c>
      <c r="G4651" s="4">
        <f t="shared" si="8486"/>
        <v>1</v>
      </c>
      <c r="H4651" s="12">
        <f>H4644</f>
        <v>3.2364215351162615</v>
      </c>
      <c r="I4651" s="12">
        <f t="shared" ref="I4651:K4651" si="8487">I4644</f>
        <v>0.35674820830825937</v>
      </c>
      <c r="J4651" s="12">
        <f t="shared" si="8487"/>
        <v>2.9614448154149904</v>
      </c>
      <c r="K4651" s="12">
        <f t="shared" si="8487"/>
        <v>-7.8690330410354517E-2</v>
      </c>
      <c r="L4651" s="4">
        <f t="shared" si="8478"/>
        <v>-6.2765566809416056</v>
      </c>
      <c r="M4651" s="11">
        <f t="shared" si="8479"/>
        <v>1.8763351768841885E-3</v>
      </c>
      <c r="N4651" s="12">
        <f t="shared" si="8480"/>
        <v>3.520633696013019E-6</v>
      </c>
      <c r="O4651" s="12">
        <f t="shared" si="8481"/>
        <v>-7.0280556143285317E-6</v>
      </c>
      <c r="P4651" s="12">
        <f t="shared" si="8473"/>
        <v>0</v>
      </c>
      <c r="Q4651" s="12">
        <f t="shared" si="8474"/>
        <v>-7.0280556143285317E-6</v>
      </c>
      <c r="R4651" s="12">
        <f t="shared" si="8475"/>
        <v>7.0280556143285317E-6</v>
      </c>
      <c r="S4651" s="4">
        <f t="shared" si="8482"/>
        <v>0</v>
      </c>
      <c r="T4651" s="15" t="str">
        <f t="shared" si="8483"/>
        <v>OK</v>
      </c>
    </row>
    <row r="4652" spans="1:20" x14ac:dyDescent="0.25">
      <c r="A4652" t="s">
        <v>40</v>
      </c>
      <c r="B4652" t="s">
        <v>32</v>
      </c>
      <c r="C4652" s="4">
        <f t="shared" ref="C4652:G4652" si="8488">C4634</f>
        <v>1</v>
      </c>
      <c r="D4652" s="4">
        <f t="shared" si="8488"/>
        <v>1</v>
      </c>
      <c r="E4652" s="4">
        <f t="shared" si="8488"/>
        <v>1</v>
      </c>
      <c r="F4652" s="4">
        <f t="shared" si="8488"/>
        <v>0</v>
      </c>
      <c r="G4652" s="4">
        <f t="shared" si="8488"/>
        <v>1</v>
      </c>
      <c r="H4652" s="12">
        <f>H4644</f>
        <v>3.2364215351162615</v>
      </c>
      <c r="I4652" s="12">
        <f t="shared" ref="I4652:K4652" si="8489">I4644</f>
        <v>0.35674820830825937</v>
      </c>
      <c r="J4652" s="12">
        <f t="shared" si="8489"/>
        <v>2.9614448154149904</v>
      </c>
      <c r="K4652" s="12">
        <f t="shared" si="8489"/>
        <v>-7.8690330410354517E-2</v>
      </c>
      <c r="L4652" s="4">
        <f t="shared" si="8478"/>
        <v>3.5144794130141661</v>
      </c>
      <c r="M4652" s="11">
        <f t="shared" si="8479"/>
        <v>0.97109695645749827</v>
      </c>
      <c r="N4652" s="12">
        <f t="shared" si="8480"/>
        <v>8.353859260197508E-4</v>
      </c>
      <c r="O4652" s="12">
        <f t="shared" si="8481"/>
        <v>-1.6224814604504176E-3</v>
      </c>
      <c r="P4652" s="12">
        <f t="shared" si="8473"/>
        <v>-1.6224814604504176E-3</v>
      </c>
      <c r="Q4652" s="12">
        <f t="shared" si="8474"/>
        <v>0</v>
      </c>
      <c r="R4652" s="12">
        <f t="shared" si="8475"/>
        <v>-1.6224814604504176E-3</v>
      </c>
      <c r="S4652" s="4">
        <f t="shared" si="8482"/>
        <v>1</v>
      </c>
      <c r="T4652" s="15" t="str">
        <f t="shared" si="8483"/>
        <v>OK</v>
      </c>
    </row>
    <row r="4653" spans="1:20" x14ac:dyDescent="0.25">
      <c r="A4653" t="s">
        <v>40</v>
      </c>
      <c r="B4653" t="s">
        <v>38</v>
      </c>
      <c r="C4653" s="4">
        <f t="shared" ref="C4653:G4653" si="8490">C4635</f>
        <v>1</v>
      </c>
      <c r="D4653" s="4">
        <f t="shared" si="8490"/>
        <v>1</v>
      </c>
      <c r="E4653" s="4">
        <f t="shared" si="8490"/>
        <v>1</v>
      </c>
      <c r="F4653" s="4">
        <f t="shared" si="8490"/>
        <v>1</v>
      </c>
      <c r="G4653" s="4">
        <f t="shared" si="8490"/>
        <v>0</v>
      </c>
      <c r="H4653" s="12">
        <f>H4644</f>
        <v>3.2364215351162615</v>
      </c>
      <c r="I4653" s="12">
        <f t="shared" ref="I4653:K4653" si="8491">I4644</f>
        <v>0.35674820830825937</v>
      </c>
      <c r="J4653" s="12">
        <f t="shared" si="8491"/>
        <v>2.9614448154149904</v>
      </c>
      <c r="K4653" s="12">
        <f t="shared" si="8491"/>
        <v>-7.8690330410354517E-2</v>
      </c>
      <c r="L4653" s="4">
        <f t="shared" si="8478"/>
        <v>6.5546145588395106</v>
      </c>
      <c r="M4653" s="11">
        <f t="shared" si="8479"/>
        <v>0.99857849211229477</v>
      </c>
      <c r="N4653" s="12">
        <f t="shared" si="8480"/>
        <v>2.0206846748081881E-6</v>
      </c>
      <c r="O4653" s="12">
        <f t="shared" si="8481"/>
        <v>-4.035624511208767E-6</v>
      </c>
      <c r="P4653" s="12">
        <f t="shared" si="8473"/>
        <v>-4.035624511208767E-6</v>
      </c>
      <c r="Q4653" s="12">
        <f t="shared" si="8474"/>
        <v>-4.035624511208767E-6</v>
      </c>
      <c r="R4653" s="12">
        <f t="shared" si="8475"/>
        <v>0</v>
      </c>
      <c r="S4653" s="4">
        <f t="shared" si="8482"/>
        <v>1</v>
      </c>
      <c r="T4653" s="15" t="str">
        <f t="shared" si="8483"/>
        <v>OK</v>
      </c>
    </row>
    <row r="4654" spans="1:20" x14ac:dyDescent="0.25">
      <c r="A4654" t="s">
        <v>39</v>
      </c>
      <c r="B4654" t="s">
        <v>31</v>
      </c>
      <c r="C4654" s="4">
        <f t="shared" ref="C4654:G4654" si="8492">C4636</f>
        <v>0</v>
      </c>
      <c r="D4654" s="4">
        <f t="shared" si="8492"/>
        <v>0</v>
      </c>
      <c r="E4654" s="4">
        <f t="shared" si="8492"/>
        <v>0</v>
      </c>
      <c r="F4654" s="4">
        <f t="shared" si="8492"/>
        <v>-1</v>
      </c>
      <c r="G4654" s="4">
        <f t="shared" si="8492"/>
        <v>0</v>
      </c>
      <c r="H4654" s="12">
        <f>H4644</f>
        <v>3.2364215351162615</v>
      </c>
      <c r="I4654" s="12">
        <f t="shared" ref="I4654:K4654" si="8493">I4644</f>
        <v>0.35674820830825937</v>
      </c>
      <c r="J4654" s="12">
        <f t="shared" si="8493"/>
        <v>2.9614448154149904</v>
      </c>
      <c r="K4654" s="12">
        <f t="shared" si="8493"/>
        <v>-7.8690330410354517E-2</v>
      </c>
      <c r="L4654" s="4">
        <f t="shared" si="8478"/>
        <v>-2.9614448154149904</v>
      </c>
      <c r="M4654" s="11">
        <f t="shared" si="8479"/>
        <v>4.9198376621281924E-2</v>
      </c>
      <c r="N4654" s="12">
        <f t="shared" si="8480"/>
        <v>2.4204802621694997E-3</v>
      </c>
      <c r="O4654" s="12">
        <f t="shared" si="8481"/>
        <v>0</v>
      </c>
      <c r="P4654" s="12">
        <f t="shared" si="8473"/>
        <v>0</v>
      </c>
      <c r="Q4654" s="12">
        <f t="shared" si="8474"/>
        <v>-4.6027931252538117E-3</v>
      </c>
      <c r="R4654" s="12">
        <f t="shared" si="8475"/>
        <v>0</v>
      </c>
      <c r="S4654" s="4">
        <f t="shared" si="8482"/>
        <v>0</v>
      </c>
      <c r="T4654" s="15" t="str">
        <f t="shared" si="8483"/>
        <v>OK</v>
      </c>
    </row>
    <row r="4655" spans="1:20" x14ac:dyDescent="0.25">
      <c r="A4655" t="s">
        <v>40</v>
      </c>
      <c r="B4655" t="s">
        <v>30</v>
      </c>
      <c r="C4655" s="4">
        <f t="shared" ref="C4655:G4655" si="8494">C4637</f>
        <v>1</v>
      </c>
      <c r="D4655" s="4">
        <f t="shared" si="8494"/>
        <v>1</v>
      </c>
      <c r="E4655" s="4">
        <f t="shared" si="8494"/>
        <v>0</v>
      </c>
      <c r="F4655" s="4">
        <f t="shared" si="8494"/>
        <v>1</v>
      </c>
      <c r="G4655" s="4">
        <f t="shared" si="8494"/>
        <v>1</v>
      </c>
      <c r="H4655" s="12">
        <f>H4644</f>
        <v>3.2364215351162615</v>
      </c>
      <c r="I4655" s="12">
        <f t="shared" ref="I4655:K4655" si="8495">I4644</f>
        <v>0.35674820830825937</v>
      </c>
      <c r="J4655" s="12">
        <f t="shared" si="8495"/>
        <v>2.9614448154149904</v>
      </c>
      <c r="K4655" s="12">
        <f t="shared" si="8495"/>
        <v>-7.8690330410354517E-2</v>
      </c>
      <c r="L4655" s="4">
        <f t="shared" si="8478"/>
        <v>6.1191760201208973</v>
      </c>
      <c r="M4655" s="11">
        <f t="shared" si="8479"/>
        <v>0.99780456235857318</v>
      </c>
      <c r="N4655" s="12">
        <f t="shared" si="8480"/>
        <v>4.8199464373937704E-6</v>
      </c>
      <c r="O4655" s="12">
        <f t="shared" si="8481"/>
        <v>-9.6187290911109102E-6</v>
      </c>
      <c r="P4655" s="12">
        <f t="shared" si="8473"/>
        <v>0</v>
      </c>
      <c r="Q4655" s="12">
        <f t="shared" si="8474"/>
        <v>-9.6187290911109102E-6</v>
      </c>
      <c r="R4655" s="12">
        <f t="shared" si="8475"/>
        <v>-9.6187290911109102E-6</v>
      </c>
      <c r="S4655" s="4">
        <f t="shared" si="8482"/>
        <v>1</v>
      </c>
      <c r="T4655" s="15" t="str">
        <f t="shared" si="8483"/>
        <v>OK</v>
      </c>
    </row>
    <row r="4656" spans="1:20" x14ac:dyDescent="0.25">
      <c r="A4656" t="s">
        <v>39</v>
      </c>
      <c r="B4656" t="s">
        <v>36</v>
      </c>
      <c r="C4656" s="4">
        <f t="shared" ref="C4656:G4656" si="8496">C4638</f>
        <v>0</v>
      </c>
      <c r="D4656" s="4">
        <f t="shared" si="8496"/>
        <v>-1</v>
      </c>
      <c r="E4656" s="4">
        <f t="shared" si="8496"/>
        <v>0</v>
      </c>
      <c r="F4656" s="4">
        <f t="shared" si="8496"/>
        <v>-1</v>
      </c>
      <c r="G4656" s="4">
        <f t="shared" si="8496"/>
        <v>0</v>
      </c>
      <c r="H4656" s="12">
        <f>H4644</f>
        <v>3.2364215351162615</v>
      </c>
      <c r="I4656" s="12">
        <f t="shared" ref="I4656:K4656" si="8497">I4644</f>
        <v>0.35674820830825937</v>
      </c>
      <c r="J4656" s="12">
        <f t="shared" si="8497"/>
        <v>2.9614448154149904</v>
      </c>
      <c r="K4656" s="12">
        <f t="shared" si="8497"/>
        <v>-7.8690330410354517E-2</v>
      </c>
      <c r="L4656" s="4">
        <f t="shared" si="8478"/>
        <v>-6.1978663505312515</v>
      </c>
      <c r="M4656" s="11">
        <f t="shared" si="8479"/>
        <v>2.0296375461131776E-3</v>
      </c>
      <c r="N4656" s="12">
        <f t="shared" si="8480"/>
        <v>4.119428568592321E-6</v>
      </c>
      <c r="O4656" s="12">
        <f t="shared" si="8481"/>
        <v>-8.222135243401949E-6</v>
      </c>
      <c r="P4656" s="12">
        <f t="shared" si="8473"/>
        <v>0</v>
      </c>
      <c r="Q4656" s="12">
        <f t="shared" si="8474"/>
        <v>-8.222135243401949E-6</v>
      </c>
      <c r="R4656" s="12">
        <f t="shared" si="8475"/>
        <v>0</v>
      </c>
      <c r="S4656" s="4">
        <f t="shared" si="8482"/>
        <v>0</v>
      </c>
      <c r="T4656" s="15" t="str">
        <f t="shared" si="8483"/>
        <v>OK</v>
      </c>
    </row>
    <row r="4657" spans="1:20" x14ac:dyDescent="0.25">
      <c r="A4657" t="s">
        <v>40</v>
      </c>
      <c r="B4657" t="s">
        <v>33</v>
      </c>
      <c r="C4657" s="4">
        <f t="shared" ref="C4657:G4657" si="8498">C4639</f>
        <v>1</v>
      </c>
      <c r="D4657" s="4">
        <f t="shared" si="8498"/>
        <v>1</v>
      </c>
      <c r="E4657" s="4">
        <f t="shared" si="8498"/>
        <v>1</v>
      </c>
      <c r="F4657" s="4">
        <f t="shared" si="8498"/>
        <v>1</v>
      </c>
      <c r="G4657" s="4">
        <f t="shared" si="8498"/>
        <v>0</v>
      </c>
      <c r="H4657" s="12">
        <f>H4644</f>
        <v>3.2364215351162615</v>
      </c>
      <c r="I4657" s="12">
        <f t="shared" ref="I4657:K4657" si="8499">I4644</f>
        <v>0.35674820830825937</v>
      </c>
      <c r="J4657" s="12">
        <f t="shared" si="8499"/>
        <v>2.9614448154149904</v>
      </c>
      <c r="K4657" s="12">
        <f t="shared" si="8499"/>
        <v>-7.8690330410354517E-2</v>
      </c>
      <c r="L4657" s="4">
        <f t="shared" si="8478"/>
        <v>6.5546145588395106</v>
      </c>
      <c r="M4657" s="11">
        <f t="shared" si="8479"/>
        <v>0.99857849211229477</v>
      </c>
      <c r="N4657" s="12">
        <f t="shared" si="8480"/>
        <v>2.0206846748081881E-6</v>
      </c>
      <c r="O4657" s="12">
        <f t="shared" si="8481"/>
        <v>-4.035624511208767E-6</v>
      </c>
      <c r="P4657" s="12">
        <f t="shared" si="8473"/>
        <v>-4.035624511208767E-6</v>
      </c>
      <c r="Q4657" s="12">
        <f t="shared" si="8474"/>
        <v>-4.035624511208767E-6</v>
      </c>
      <c r="R4657" s="12">
        <f t="shared" si="8475"/>
        <v>0</v>
      </c>
      <c r="S4657" s="4">
        <f t="shared" si="8482"/>
        <v>1</v>
      </c>
      <c r="T4657" s="15" t="str">
        <f t="shared" si="8483"/>
        <v>OK</v>
      </c>
    </row>
    <row r="4658" spans="1:20" x14ac:dyDescent="0.25">
      <c r="M4658" s="5" t="s">
        <v>47</v>
      </c>
      <c r="N4658" s="11">
        <f>AVERAGE(N4648:N4657)</f>
        <v>7.1372011374436889E-4</v>
      </c>
      <c r="O4658"/>
    </row>
    <row r="4659" spans="1:20" x14ac:dyDescent="0.25">
      <c r="H4659" t="s">
        <v>41</v>
      </c>
      <c r="I4659">
        <f>I4641</f>
        <v>3</v>
      </c>
      <c r="M4659"/>
      <c r="N4659" s="5" t="s">
        <v>46</v>
      </c>
      <c r="O4659" s="11">
        <f>AVERAGE(O4648:O4657)</f>
        <v>-6.301296062990819E-4</v>
      </c>
      <c r="P4659" s="11">
        <f t="shared" ref="P4659:R4659" si="8500">AVERAGE(P4648:P4657)</f>
        <v>2.7906314894325733E-5</v>
      </c>
      <c r="Q4659" s="11">
        <f t="shared" si="8500"/>
        <v>-7.3887304675020909E-4</v>
      </c>
      <c r="R4659" s="11">
        <f t="shared" si="8500"/>
        <v>2.6780512636492275E-5</v>
      </c>
    </row>
    <row r="4660" spans="1:20" x14ac:dyDescent="0.25">
      <c r="M4660"/>
      <c r="N4660"/>
      <c r="O4660"/>
    </row>
    <row r="4661" spans="1:20" x14ac:dyDescent="0.25">
      <c r="M4661"/>
      <c r="N4661"/>
      <c r="O4661"/>
    </row>
    <row r="4662" spans="1:20" x14ac:dyDescent="0.25">
      <c r="H4662" s="13">
        <f>H4644-O4659*$I4659</f>
        <v>3.2383119239351585</v>
      </c>
      <c r="I4662" s="13">
        <f t="shared" ref="I4662" si="8501">I4644-P4659*$I4659</f>
        <v>0.35666448936357642</v>
      </c>
      <c r="J4662" s="13">
        <f t="shared" ref="J4662" si="8502">J4644-Q4659*$I4659</f>
        <v>2.9636614345552412</v>
      </c>
      <c r="K4662" s="13">
        <f t="shared" ref="K4662" si="8503">K4644-R4659*$I4659</f>
        <v>-7.8770671948263996E-2</v>
      </c>
      <c r="M4662"/>
      <c r="N4662"/>
      <c r="O4662"/>
    </row>
    <row r="4663" spans="1:20" x14ac:dyDescent="0.25">
      <c r="H4663" s="36" t="s">
        <v>18</v>
      </c>
      <c r="I4663" s="36"/>
      <c r="J4663" s="36"/>
      <c r="K4663" s="36"/>
      <c r="M4663"/>
      <c r="N4663"/>
      <c r="O4663" s="37" t="s">
        <v>23</v>
      </c>
      <c r="P4663" s="37"/>
      <c r="Q4663" s="37"/>
      <c r="R4663" s="37"/>
    </row>
    <row r="4664" spans="1:20" x14ac:dyDescent="0.25">
      <c r="A4664" s="14" t="s">
        <v>45</v>
      </c>
      <c r="B4664" s="14">
        <f>B4646+1</f>
        <v>259</v>
      </c>
      <c r="H4664" s="8" t="s">
        <v>19</v>
      </c>
      <c r="I4664" s="8" t="s">
        <v>20</v>
      </c>
      <c r="J4664" s="8" t="s">
        <v>22</v>
      </c>
      <c r="K4664" s="8" t="s">
        <v>21</v>
      </c>
      <c r="M4664"/>
      <c r="N4664"/>
      <c r="O4664" s="8" t="s">
        <v>24</v>
      </c>
      <c r="P4664" s="8" t="s">
        <v>25</v>
      </c>
      <c r="Q4664" s="8" t="s">
        <v>26</v>
      </c>
      <c r="R4664" s="8" t="s">
        <v>27</v>
      </c>
    </row>
    <row r="4665" spans="1:20" ht="30" x14ac:dyDescent="0.25">
      <c r="A4665" s="6" t="s">
        <v>44</v>
      </c>
      <c r="B4665" s="6" t="s">
        <v>13</v>
      </c>
      <c r="C4665" s="7" t="s">
        <v>7</v>
      </c>
      <c r="D4665" s="6" t="s">
        <v>14</v>
      </c>
      <c r="E4665" s="6" t="s">
        <v>1</v>
      </c>
      <c r="F4665" s="6" t="s">
        <v>2</v>
      </c>
      <c r="G4665" s="6" t="s">
        <v>15</v>
      </c>
      <c r="H4665" s="9" t="s">
        <v>14</v>
      </c>
      <c r="I4665" s="9" t="s">
        <v>1</v>
      </c>
      <c r="J4665" s="9" t="s">
        <v>2</v>
      </c>
      <c r="K4665" s="9" t="s">
        <v>15</v>
      </c>
      <c r="L4665" s="6" t="s">
        <v>16</v>
      </c>
      <c r="M4665" s="6" t="s">
        <v>17</v>
      </c>
      <c r="N4665" s="6" t="s">
        <v>28</v>
      </c>
      <c r="O4665" s="9" t="s">
        <v>14</v>
      </c>
      <c r="P4665" s="9" t="s">
        <v>1</v>
      </c>
      <c r="Q4665" s="9" t="s">
        <v>2</v>
      </c>
      <c r="R4665" s="9" t="s">
        <v>15</v>
      </c>
      <c r="S4665" s="7" t="s">
        <v>42</v>
      </c>
      <c r="T4665" s="9" t="s">
        <v>43</v>
      </c>
    </row>
    <row r="4666" spans="1:20" x14ac:dyDescent="0.25">
      <c r="A4666" t="s">
        <v>39</v>
      </c>
      <c r="B4666" t="s">
        <v>29</v>
      </c>
      <c r="C4666" s="4">
        <f>C4648</f>
        <v>0</v>
      </c>
      <c r="D4666" s="4">
        <f t="shared" ref="D4666:G4666" si="8504">D4648</f>
        <v>-1</v>
      </c>
      <c r="E4666" s="4">
        <f t="shared" si="8504"/>
        <v>1</v>
      </c>
      <c r="F4666" s="4">
        <f t="shared" si="8504"/>
        <v>0</v>
      </c>
      <c r="G4666" s="4">
        <f t="shared" si="8504"/>
        <v>1</v>
      </c>
      <c r="H4666" s="12">
        <f>H4662</f>
        <v>3.2383119239351585</v>
      </c>
      <c r="I4666" s="12">
        <f t="shared" ref="I4666:K4666" si="8505">I4662</f>
        <v>0.35666448936357642</v>
      </c>
      <c r="J4666" s="12">
        <f t="shared" si="8505"/>
        <v>2.9636614345552412</v>
      </c>
      <c r="K4666" s="12">
        <f t="shared" si="8505"/>
        <v>-7.8770671948263996E-2</v>
      </c>
      <c r="L4666" s="4">
        <f>SUMPRODUCT(D4666:G4666,H4666:K4666)</f>
        <v>-2.9604181065198465</v>
      </c>
      <c r="M4666" s="11">
        <f>1/(1+EXP(-L4666))</f>
        <v>4.9246426138685559E-2</v>
      </c>
      <c r="N4666" s="12">
        <f>(M4666-C4666)^2</f>
        <v>2.425210487433012E-3</v>
      </c>
      <c r="O4666" s="12">
        <f>2*D4666*$M4666*(1-$M4666)*($M4666-$C4666)</f>
        <v>-4.6115550765857532E-3</v>
      </c>
      <c r="P4666" s="12">
        <f t="shared" ref="P4666:P4675" si="8506">2*E4666*$M4666*(1-$M4666)*($M4666-$C4666)</f>
        <v>4.6115550765857532E-3</v>
      </c>
      <c r="Q4666" s="12">
        <f t="shared" ref="Q4666:Q4675" si="8507">2*F4666*$M4666*(1-$M4666)*($M4666-$C4666)</f>
        <v>0</v>
      </c>
      <c r="R4666" s="12">
        <f t="shared" ref="R4666:R4675" si="8508">2*G4666*$M4666*(1-$M4666)*($M4666-$C4666)</f>
        <v>4.6115550765857532E-3</v>
      </c>
      <c r="S4666" s="4">
        <f>IF(M4666&gt;0.5,1,0)</f>
        <v>0</v>
      </c>
      <c r="T4666" s="15" t="str">
        <f>IF(S4666=C4666,"OK","FAUX")</f>
        <v>OK</v>
      </c>
    </row>
    <row r="4667" spans="1:20" x14ac:dyDescent="0.25">
      <c r="A4667" t="s">
        <v>40</v>
      </c>
      <c r="B4667" t="s">
        <v>34</v>
      </c>
      <c r="C4667" s="4">
        <f t="shared" ref="C4667:G4667" si="8509">C4649</f>
        <v>1</v>
      </c>
      <c r="D4667" s="4">
        <f t="shared" si="8509"/>
        <v>0</v>
      </c>
      <c r="E4667" s="4">
        <f t="shared" si="8509"/>
        <v>1</v>
      </c>
      <c r="F4667" s="4">
        <f t="shared" si="8509"/>
        <v>1</v>
      </c>
      <c r="G4667" s="4">
        <f t="shared" si="8509"/>
        <v>1</v>
      </c>
      <c r="H4667" s="12">
        <f>H4662</f>
        <v>3.2383119239351585</v>
      </c>
      <c r="I4667" s="12">
        <f t="shared" ref="I4667:K4667" si="8510">I4662</f>
        <v>0.35666448936357642</v>
      </c>
      <c r="J4667" s="12">
        <f t="shared" si="8510"/>
        <v>2.9636614345552412</v>
      </c>
      <c r="K4667" s="12">
        <f t="shared" si="8510"/>
        <v>-7.8770671948263996E-2</v>
      </c>
      <c r="L4667" s="4">
        <f t="shared" ref="L4667:L4675" si="8511">SUMPRODUCT(D4667:G4667,H4667:K4667)</f>
        <v>3.2415552519705533</v>
      </c>
      <c r="M4667" s="11">
        <f t="shared" ref="M4667:M4675" si="8512">1/(1+EXP(-L4667))</f>
        <v>0.96236847407494086</v>
      </c>
      <c r="N4667" s="12">
        <f t="shared" ref="N4667:N4675" si="8513">(M4667-C4667)^2</f>
        <v>1.4161317434483981E-3</v>
      </c>
      <c r="O4667" s="12">
        <f t="shared" ref="O4667:O4675" si="8514">2*D4667*$M4667*(1-$M4667)*($M4667-$C4667)</f>
        <v>0</v>
      </c>
      <c r="P4667" s="12">
        <f t="shared" si="8506"/>
        <v>-2.725681090063041E-3</v>
      </c>
      <c r="Q4667" s="12">
        <f t="shared" si="8507"/>
        <v>-2.725681090063041E-3</v>
      </c>
      <c r="R4667" s="12">
        <f t="shared" si="8508"/>
        <v>-2.725681090063041E-3</v>
      </c>
      <c r="S4667" s="4">
        <f t="shared" ref="S4667:S4675" si="8515">IF(M4667&gt;0.5,1,0)</f>
        <v>1</v>
      </c>
      <c r="T4667" s="15" t="str">
        <f t="shared" ref="T4667:T4675" si="8516">IF(S4667=C4667,"OK","FAUX")</f>
        <v>OK</v>
      </c>
    </row>
    <row r="4668" spans="1:20" x14ac:dyDescent="0.25">
      <c r="A4668" t="s">
        <v>39</v>
      </c>
      <c r="B4668" t="s">
        <v>35</v>
      </c>
      <c r="C4668" s="4">
        <f t="shared" ref="C4668:G4668" si="8517">C4650</f>
        <v>0</v>
      </c>
      <c r="D4668" s="4">
        <f t="shared" si="8517"/>
        <v>-1</v>
      </c>
      <c r="E4668" s="4">
        <f t="shared" si="8517"/>
        <v>1</v>
      </c>
      <c r="F4668" s="4">
        <f t="shared" si="8517"/>
        <v>-1</v>
      </c>
      <c r="G4668" s="4">
        <f t="shared" si="8517"/>
        <v>0</v>
      </c>
      <c r="H4668" s="12">
        <f>H4662</f>
        <v>3.2383119239351585</v>
      </c>
      <c r="I4668" s="12">
        <f t="shared" ref="I4668:K4668" si="8518">I4662</f>
        <v>0.35666448936357642</v>
      </c>
      <c r="J4668" s="12">
        <f t="shared" si="8518"/>
        <v>2.9636614345552412</v>
      </c>
      <c r="K4668" s="12">
        <f t="shared" si="8518"/>
        <v>-7.8770671948263996E-2</v>
      </c>
      <c r="L4668" s="4">
        <f t="shared" si="8511"/>
        <v>-5.8453088691268231</v>
      </c>
      <c r="M4668" s="11">
        <f t="shared" si="8512"/>
        <v>2.8850930339740437E-3</v>
      </c>
      <c r="N4668" s="12">
        <f t="shared" si="8513"/>
        <v>8.3237618146855516E-6</v>
      </c>
      <c r="O4668" s="12">
        <f t="shared" si="8514"/>
        <v>-1.6599493974915088E-5</v>
      </c>
      <c r="P4668" s="12">
        <f t="shared" si="8506"/>
        <v>1.6599493974915088E-5</v>
      </c>
      <c r="Q4668" s="12">
        <f t="shared" si="8507"/>
        <v>-1.6599493974915088E-5</v>
      </c>
      <c r="R4668" s="12">
        <f t="shared" si="8508"/>
        <v>0</v>
      </c>
      <c r="S4668" s="4">
        <f t="shared" si="8515"/>
        <v>0</v>
      </c>
      <c r="T4668" s="15" t="str">
        <f t="shared" si="8516"/>
        <v>OK</v>
      </c>
    </row>
    <row r="4669" spans="1:20" x14ac:dyDescent="0.25">
      <c r="A4669" t="s">
        <v>39</v>
      </c>
      <c r="B4669" t="s">
        <v>37</v>
      </c>
      <c r="C4669" s="4">
        <f t="shared" ref="C4669:G4669" si="8519">C4651</f>
        <v>0</v>
      </c>
      <c r="D4669" s="4">
        <f t="shared" si="8519"/>
        <v>-1</v>
      </c>
      <c r="E4669" s="4">
        <f t="shared" si="8519"/>
        <v>0</v>
      </c>
      <c r="F4669" s="4">
        <f t="shared" si="8519"/>
        <v>-1</v>
      </c>
      <c r="G4669" s="4">
        <f t="shared" si="8519"/>
        <v>1</v>
      </c>
      <c r="H4669" s="12">
        <f>H4662</f>
        <v>3.2383119239351585</v>
      </c>
      <c r="I4669" s="12">
        <f t="shared" ref="I4669:K4669" si="8520">I4662</f>
        <v>0.35666448936357642</v>
      </c>
      <c r="J4669" s="12">
        <f t="shared" si="8520"/>
        <v>2.9636614345552412</v>
      </c>
      <c r="K4669" s="12">
        <f t="shared" si="8520"/>
        <v>-7.8770671948263996E-2</v>
      </c>
      <c r="L4669" s="4">
        <f t="shared" si="8511"/>
        <v>-6.2807440304386635</v>
      </c>
      <c r="M4669" s="11">
        <f t="shared" si="8512"/>
        <v>1.868509382465309E-3</v>
      </c>
      <c r="N4669" s="12">
        <f t="shared" si="8513"/>
        <v>3.4913273123608901E-6</v>
      </c>
      <c r="O4669" s="12">
        <f t="shared" si="8514"/>
        <v>-6.9696074690409736E-6</v>
      </c>
      <c r="P4669" s="12">
        <f t="shared" si="8506"/>
        <v>0</v>
      </c>
      <c r="Q4669" s="12">
        <f t="shared" si="8507"/>
        <v>-6.9696074690409736E-6</v>
      </c>
      <c r="R4669" s="12">
        <f t="shared" si="8508"/>
        <v>6.9696074690409736E-6</v>
      </c>
      <c r="S4669" s="4">
        <f t="shared" si="8515"/>
        <v>0</v>
      </c>
      <c r="T4669" s="15" t="str">
        <f t="shared" si="8516"/>
        <v>OK</v>
      </c>
    </row>
    <row r="4670" spans="1:20" x14ac:dyDescent="0.25">
      <c r="A4670" t="s">
        <v>40</v>
      </c>
      <c r="B4670" t="s">
        <v>32</v>
      </c>
      <c r="C4670" s="4">
        <f t="shared" ref="C4670:G4670" si="8521">C4652</f>
        <v>1</v>
      </c>
      <c r="D4670" s="4">
        <f t="shared" si="8521"/>
        <v>1</v>
      </c>
      <c r="E4670" s="4">
        <f t="shared" si="8521"/>
        <v>1</v>
      </c>
      <c r="F4670" s="4">
        <f t="shared" si="8521"/>
        <v>0</v>
      </c>
      <c r="G4670" s="4">
        <f t="shared" si="8521"/>
        <v>1</v>
      </c>
      <c r="H4670" s="12">
        <f>H4662</f>
        <v>3.2383119239351585</v>
      </c>
      <c r="I4670" s="12">
        <f t="shared" ref="I4670:K4670" si="8522">I4662</f>
        <v>0.35666448936357642</v>
      </c>
      <c r="J4670" s="12">
        <f t="shared" si="8522"/>
        <v>2.9636614345552412</v>
      </c>
      <c r="K4670" s="12">
        <f t="shared" si="8522"/>
        <v>-7.8770671948263996E-2</v>
      </c>
      <c r="L4670" s="4">
        <f t="shared" si="8511"/>
        <v>3.5162057413504706</v>
      </c>
      <c r="M4670" s="11">
        <f t="shared" si="8512"/>
        <v>0.97114537106410004</v>
      </c>
      <c r="N4670" s="12">
        <f t="shared" si="8513"/>
        <v>8.3258961102847533E-4</v>
      </c>
      <c r="O4670" s="12">
        <f t="shared" si="8514"/>
        <v>-1.6171310934927267E-3</v>
      </c>
      <c r="P4670" s="12">
        <f t="shared" si="8506"/>
        <v>-1.6171310934927267E-3</v>
      </c>
      <c r="Q4670" s="12">
        <f t="shared" si="8507"/>
        <v>0</v>
      </c>
      <c r="R4670" s="12">
        <f t="shared" si="8508"/>
        <v>-1.6171310934927267E-3</v>
      </c>
      <c r="S4670" s="4">
        <f t="shared" si="8515"/>
        <v>1</v>
      </c>
      <c r="T4670" s="15" t="str">
        <f t="shared" si="8516"/>
        <v>OK</v>
      </c>
    </row>
    <row r="4671" spans="1:20" x14ac:dyDescent="0.25">
      <c r="A4671" t="s">
        <v>40</v>
      </c>
      <c r="B4671" t="s">
        <v>38</v>
      </c>
      <c r="C4671" s="4">
        <f t="shared" ref="C4671:G4671" si="8523">C4653</f>
        <v>1</v>
      </c>
      <c r="D4671" s="4">
        <f t="shared" si="8523"/>
        <v>1</v>
      </c>
      <c r="E4671" s="4">
        <f t="shared" si="8523"/>
        <v>1</v>
      </c>
      <c r="F4671" s="4">
        <f t="shared" si="8523"/>
        <v>1</v>
      </c>
      <c r="G4671" s="4">
        <f t="shared" si="8523"/>
        <v>0</v>
      </c>
      <c r="H4671" s="12">
        <f>H4662</f>
        <v>3.2383119239351585</v>
      </c>
      <c r="I4671" s="12">
        <f t="shared" ref="I4671:K4671" si="8524">I4662</f>
        <v>0.35666448936357642</v>
      </c>
      <c r="J4671" s="12">
        <f t="shared" si="8524"/>
        <v>2.9636614345552412</v>
      </c>
      <c r="K4671" s="12">
        <f t="shared" si="8524"/>
        <v>-7.8770671948263996E-2</v>
      </c>
      <c r="L4671" s="4">
        <f t="shared" si="8511"/>
        <v>6.5586378478539764</v>
      </c>
      <c r="M4671" s="11">
        <f t="shared" si="8512"/>
        <v>0.99858419167897139</v>
      </c>
      <c r="N4671" s="12">
        <f t="shared" si="8513"/>
        <v>2.0045132018938543E-6</v>
      </c>
      <c r="O4671" s="12">
        <f t="shared" si="8514"/>
        <v>-4.0033503908460024E-6</v>
      </c>
      <c r="P4671" s="12">
        <f t="shared" si="8506"/>
        <v>-4.0033503908460024E-6</v>
      </c>
      <c r="Q4671" s="12">
        <f t="shared" si="8507"/>
        <v>-4.0033503908460024E-6</v>
      </c>
      <c r="R4671" s="12">
        <f t="shared" si="8508"/>
        <v>0</v>
      </c>
      <c r="S4671" s="4">
        <f t="shared" si="8515"/>
        <v>1</v>
      </c>
      <c r="T4671" s="15" t="str">
        <f t="shared" si="8516"/>
        <v>OK</v>
      </c>
    </row>
    <row r="4672" spans="1:20" x14ac:dyDescent="0.25">
      <c r="A4672" t="s">
        <v>39</v>
      </c>
      <c r="B4672" t="s">
        <v>31</v>
      </c>
      <c r="C4672" s="4">
        <f t="shared" ref="C4672:G4672" si="8525">C4654</f>
        <v>0</v>
      </c>
      <c r="D4672" s="4">
        <f t="shared" si="8525"/>
        <v>0</v>
      </c>
      <c r="E4672" s="4">
        <f t="shared" si="8525"/>
        <v>0</v>
      </c>
      <c r="F4672" s="4">
        <f t="shared" si="8525"/>
        <v>-1</v>
      </c>
      <c r="G4672" s="4">
        <f t="shared" si="8525"/>
        <v>0</v>
      </c>
      <c r="H4672" s="12">
        <f>H4662</f>
        <v>3.2383119239351585</v>
      </c>
      <c r="I4672" s="12">
        <f t="shared" ref="I4672:K4672" si="8526">I4662</f>
        <v>0.35666448936357642</v>
      </c>
      <c r="J4672" s="12">
        <f t="shared" si="8526"/>
        <v>2.9636614345552412</v>
      </c>
      <c r="K4672" s="12">
        <f t="shared" si="8526"/>
        <v>-7.8770671948263996E-2</v>
      </c>
      <c r="L4672" s="4">
        <f t="shared" si="8511"/>
        <v>-2.9636614345552412</v>
      </c>
      <c r="M4672" s="11">
        <f t="shared" si="8512"/>
        <v>4.9094791391396005E-2</v>
      </c>
      <c r="N4672" s="12">
        <f t="shared" si="8513"/>
        <v>2.4102985417646912E-3</v>
      </c>
      <c r="O4672" s="12">
        <f t="shared" si="8514"/>
        <v>0</v>
      </c>
      <c r="P4672" s="12">
        <f t="shared" si="8506"/>
        <v>0</v>
      </c>
      <c r="Q4672" s="12">
        <f t="shared" si="8507"/>
        <v>-4.5839308753315355E-3</v>
      </c>
      <c r="R4672" s="12">
        <f t="shared" si="8508"/>
        <v>0</v>
      </c>
      <c r="S4672" s="4">
        <f t="shared" si="8515"/>
        <v>0</v>
      </c>
      <c r="T4672" s="15" t="str">
        <f t="shared" si="8516"/>
        <v>OK</v>
      </c>
    </row>
    <row r="4673" spans="1:20" x14ac:dyDescent="0.25">
      <c r="A4673" t="s">
        <v>40</v>
      </c>
      <c r="B4673" t="s">
        <v>30</v>
      </c>
      <c r="C4673" s="4">
        <f t="shared" ref="C4673:G4673" si="8527">C4655</f>
        <v>1</v>
      </c>
      <c r="D4673" s="4">
        <f t="shared" si="8527"/>
        <v>1</v>
      </c>
      <c r="E4673" s="4">
        <f t="shared" si="8527"/>
        <v>0</v>
      </c>
      <c r="F4673" s="4">
        <f t="shared" si="8527"/>
        <v>1</v>
      </c>
      <c r="G4673" s="4">
        <f t="shared" si="8527"/>
        <v>1</v>
      </c>
      <c r="H4673" s="12">
        <f>H4662</f>
        <v>3.2383119239351585</v>
      </c>
      <c r="I4673" s="12">
        <f t="shared" ref="I4673:K4673" si="8528">I4662</f>
        <v>0.35666448936357642</v>
      </c>
      <c r="J4673" s="12">
        <f t="shared" si="8528"/>
        <v>2.9636614345552412</v>
      </c>
      <c r="K4673" s="12">
        <f t="shared" si="8528"/>
        <v>-7.8770671948263996E-2</v>
      </c>
      <c r="L4673" s="4">
        <f t="shared" si="8511"/>
        <v>6.1232026865421361</v>
      </c>
      <c r="M4673" s="11">
        <f t="shared" si="8512"/>
        <v>0.99781336558738287</v>
      </c>
      <c r="N4673" s="12">
        <f t="shared" si="8513"/>
        <v>4.7813700544414512E-6</v>
      </c>
      <c r="O4673" s="12">
        <f t="shared" si="8514"/>
        <v>-9.5418298922819047E-6</v>
      </c>
      <c r="P4673" s="12">
        <f t="shared" si="8506"/>
        <v>0</v>
      </c>
      <c r="Q4673" s="12">
        <f t="shared" si="8507"/>
        <v>-9.5418298922819047E-6</v>
      </c>
      <c r="R4673" s="12">
        <f t="shared" si="8508"/>
        <v>-9.5418298922819047E-6</v>
      </c>
      <c r="S4673" s="4">
        <f t="shared" si="8515"/>
        <v>1</v>
      </c>
      <c r="T4673" s="15" t="str">
        <f t="shared" si="8516"/>
        <v>OK</v>
      </c>
    </row>
    <row r="4674" spans="1:20" x14ac:dyDescent="0.25">
      <c r="A4674" t="s">
        <v>39</v>
      </c>
      <c r="B4674" t="s">
        <v>36</v>
      </c>
      <c r="C4674" s="4">
        <f t="shared" ref="C4674:G4674" si="8529">C4656</f>
        <v>0</v>
      </c>
      <c r="D4674" s="4">
        <f t="shared" si="8529"/>
        <v>-1</v>
      </c>
      <c r="E4674" s="4">
        <f t="shared" si="8529"/>
        <v>0</v>
      </c>
      <c r="F4674" s="4">
        <f t="shared" si="8529"/>
        <v>-1</v>
      </c>
      <c r="G4674" s="4">
        <f t="shared" si="8529"/>
        <v>0</v>
      </c>
      <c r="H4674" s="12">
        <f>H4662</f>
        <v>3.2383119239351585</v>
      </c>
      <c r="I4674" s="12">
        <f t="shared" ref="I4674:K4674" si="8530">I4662</f>
        <v>0.35666448936357642</v>
      </c>
      <c r="J4674" s="12">
        <f t="shared" si="8530"/>
        <v>2.9636614345552412</v>
      </c>
      <c r="K4674" s="12">
        <f t="shared" si="8530"/>
        <v>-7.8770671948263996E-2</v>
      </c>
      <c r="L4674" s="4">
        <f t="shared" si="8511"/>
        <v>-6.2019733584903998</v>
      </c>
      <c r="M4674" s="11">
        <f t="shared" si="8512"/>
        <v>2.0213357173887452E-3</v>
      </c>
      <c r="N4674" s="12">
        <f t="shared" si="8513"/>
        <v>4.0857980823914727E-6</v>
      </c>
      <c r="O4674" s="12">
        <f t="shared" si="8514"/>
        <v>-8.1550786255869938E-6</v>
      </c>
      <c r="P4674" s="12">
        <f t="shared" si="8506"/>
        <v>0</v>
      </c>
      <c r="Q4674" s="12">
        <f t="shared" si="8507"/>
        <v>-8.1550786255869938E-6</v>
      </c>
      <c r="R4674" s="12">
        <f t="shared" si="8508"/>
        <v>0</v>
      </c>
      <c r="S4674" s="4">
        <f t="shared" si="8515"/>
        <v>0</v>
      </c>
      <c r="T4674" s="15" t="str">
        <f t="shared" si="8516"/>
        <v>OK</v>
      </c>
    </row>
    <row r="4675" spans="1:20" x14ac:dyDescent="0.25">
      <c r="A4675" t="s">
        <v>40</v>
      </c>
      <c r="B4675" t="s">
        <v>33</v>
      </c>
      <c r="C4675" s="4">
        <f t="shared" ref="C4675:G4675" si="8531">C4657</f>
        <v>1</v>
      </c>
      <c r="D4675" s="4">
        <f t="shared" si="8531"/>
        <v>1</v>
      </c>
      <c r="E4675" s="4">
        <f t="shared" si="8531"/>
        <v>1</v>
      </c>
      <c r="F4675" s="4">
        <f t="shared" si="8531"/>
        <v>1</v>
      </c>
      <c r="G4675" s="4">
        <f t="shared" si="8531"/>
        <v>0</v>
      </c>
      <c r="H4675" s="12">
        <f>H4662</f>
        <v>3.2383119239351585</v>
      </c>
      <c r="I4675" s="12">
        <f t="shared" ref="I4675:K4675" si="8532">I4662</f>
        <v>0.35666448936357642</v>
      </c>
      <c r="J4675" s="12">
        <f t="shared" si="8532"/>
        <v>2.9636614345552412</v>
      </c>
      <c r="K4675" s="12">
        <f t="shared" si="8532"/>
        <v>-7.8770671948263996E-2</v>
      </c>
      <c r="L4675" s="4">
        <f t="shared" si="8511"/>
        <v>6.5586378478539764</v>
      </c>
      <c r="M4675" s="11">
        <f t="shared" si="8512"/>
        <v>0.99858419167897139</v>
      </c>
      <c r="N4675" s="12">
        <f t="shared" si="8513"/>
        <v>2.0045132018938543E-6</v>
      </c>
      <c r="O4675" s="12">
        <f t="shared" si="8514"/>
        <v>-4.0033503908460024E-6</v>
      </c>
      <c r="P4675" s="12">
        <f t="shared" si="8506"/>
        <v>-4.0033503908460024E-6</v>
      </c>
      <c r="Q4675" s="12">
        <f t="shared" si="8507"/>
        <v>-4.0033503908460024E-6</v>
      </c>
      <c r="R4675" s="12">
        <f t="shared" si="8508"/>
        <v>0</v>
      </c>
      <c r="S4675" s="4">
        <f t="shared" si="8515"/>
        <v>1</v>
      </c>
      <c r="T4675" s="15" t="str">
        <f t="shared" si="8516"/>
        <v>OK</v>
      </c>
    </row>
    <row r="4676" spans="1:20" x14ac:dyDescent="0.25">
      <c r="M4676" s="5" t="s">
        <v>47</v>
      </c>
      <c r="N4676" s="11">
        <f>AVERAGE(N4666:N4675)</f>
        <v>7.1089216673422449E-4</v>
      </c>
      <c r="O4676"/>
    </row>
    <row r="4677" spans="1:20" x14ac:dyDescent="0.25">
      <c r="H4677" t="s">
        <v>41</v>
      </c>
      <c r="I4677">
        <f>I4659</f>
        <v>3</v>
      </c>
      <c r="M4677"/>
      <c r="N4677" s="5" t="s">
        <v>46</v>
      </c>
      <c r="O4677" s="11">
        <f>AVERAGE(O4666:O4675)</f>
        <v>-6.2779588808219969E-4</v>
      </c>
      <c r="P4677" s="11">
        <f t="shared" ref="P4677:R4677" si="8533">AVERAGE(P4666:P4675)</f>
        <v>2.7733568622320867E-5</v>
      </c>
      <c r="Q4677" s="11">
        <f t="shared" si="8533"/>
        <v>-7.3588846761380941E-4</v>
      </c>
      <c r="R4677" s="11">
        <f t="shared" si="8533"/>
        <v>2.6617067060674443E-5</v>
      </c>
    </row>
    <row r="4678" spans="1:20" x14ac:dyDescent="0.25">
      <c r="M4678"/>
      <c r="N4678"/>
      <c r="O4678"/>
    </row>
    <row r="4679" spans="1:20" x14ac:dyDescent="0.25">
      <c r="M4679"/>
      <c r="N4679"/>
      <c r="O4679"/>
    </row>
    <row r="4680" spans="1:20" x14ac:dyDescent="0.25">
      <c r="H4680" s="13">
        <f>H4662-O4677*$I4677</f>
        <v>3.2401953115994053</v>
      </c>
      <c r="I4680" s="13">
        <f t="shared" ref="I4680" si="8534">I4662-P4677*$I4677</f>
        <v>0.35658128865770944</v>
      </c>
      <c r="J4680" s="13">
        <f t="shared" ref="J4680" si="8535">J4662-Q4677*$I4677</f>
        <v>2.9658690999580828</v>
      </c>
      <c r="K4680" s="13">
        <f t="shared" ref="K4680" si="8536">K4662-R4677*$I4677</f>
        <v>-7.8850523149446017E-2</v>
      </c>
      <c r="M4680"/>
      <c r="N4680"/>
      <c r="O4680"/>
    </row>
    <row r="4681" spans="1:20" x14ac:dyDescent="0.25">
      <c r="H4681" s="36" t="s">
        <v>18</v>
      </c>
      <c r="I4681" s="36"/>
      <c r="J4681" s="36"/>
      <c r="K4681" s="36"/>
      <c r="M4681"/>
      <c r="N4681"/>
      <c r="O4681" s="37" t="s">
        <v>23</v>
      </c>
      <c r="P4681" s="37"/>
      <c r="Q4681" s="37"/>
      <c r="R4681" s="37"/>
    </row>
    <row r="4682" spans="1:20" x14ac:dyDescent="0.25">
      <c r="A4682" s="14" t="s">
        <v>45</v>
      </c>
      <c r="B4682" s="14">
        <f>B4664+1</f>
        <v>260</v>
      </c>
      <c r="H4682" s="8" t="s">
        <v>19</v>
      </c>
      <c r="I4682" s="8" t="s">
        <v>20</v>
      </c>
      <c r="J4682" s="8" t="s">
        <v>22</v>
      </c>
      <c r="K4682" s="8" t="s">
        <v>21</v>
      </c>
      <c r="M4682"/>
      <c r="N4682"/>
      <c r="O4682" s="8" t="s">
        <v>24</v>
      </c>
      <c r="P4682" s="8" t="s">
        <v>25</v>
      </c>
      <c r="Q4682" s="8" t="s">
        <v>26</v>
      </c>
      <c r="R4682" s="8" t="s">
        <v>27</v>
      </c>
    </row>
    <row r="4683" spans="1:20" ht="30" x14ac:dyDescent="0.25">
      <c r="A4683" s="6" t="s">
        <v>44</v>
      </c>
      <c r="B4683" s="6" t="s">
        <v>13</v>
      </c>
      <c r="C4683" s="7" t="s">
        <v>7</v>
      </c>
      <c r="D4683" s="6" t="s">
        <v>14</v>
      </c>
      <c r="E4683" s="6" t="s">
        <v>1</v>
      </c>
      <c r="F4683" s="6" t="s">
        <v>2</v>
      </c>
      <c r="G4683" s="6" t="s">
        <v>15</v>
      </c>
      <c r="H4683" s="9" t="s">
        <v>14</v>
      </c>
      <c r="I4683" s="9" t="s">
        <v>1</v>
      </c>
      <c r="J4683" s="9" t="s">
        <v>2</v>
      </c>
      <c r="K4683" s="9" t="s">
        <v>15</v>
      </c>
      <c r="L4683" s="6" t="s">
        <v>16</v>
      </c>
      <c r="M4683" s="6" t="s">
        <v>17</v>
      </c>
      <c r="N4683" s="6" t="s">
        <v>28</v>
      </c>
      <c r="O4683" s="9" t="s">
        <v>14</v>
      </c>
      <c r="P4683" s="9" t="s">
        <v>1</v>
      </c>
      <c r="Q4683" s="9" t="s">
        <v>2</v>
      </c>
      <c r="R4683" s="9" t="s">
        <v>15</v>
      </c>
      <c r="S4683" s="7" t="s">
        <v>42</v>
      </c>
      <c r="T4683" s="9" t="s">
        <v>43</v>
      </c>
    </row>
    <row r="4684" spans="1:20" x14ac:dyDescent="0.25">
      <c r="A4684" t="s">
        <v>39</v>
      </c>
      <c r="B4684" t="s">
        <v>29</v>
      </c>
      <c r="C4684" s="4">
        <f>C4666</f>
        <v>0</v>
      </c>
      <c r="D4684" s="4">
        <f t="shared" ref="D4684:G4684" si="8537">D4666</f>
        <v>-1</v>
      </c>
      <c r="E4684" s="4">
        <f t="shared" si="8537"/>
        <v>1</v>
      </c>
      <c r="F4684" s="4">
        <f t="shared" si="8537"/>
        <v>0</v>
      </c>
      <c r="G4684" s="4">
        <f t="shared" si="8537"/>
        <v>1</v>
      </c>
      <c r="H4684" s="12">
        <f>H4680</f>
        <v>3.2401953115994053</v>
      </c>
      <c r="I4684" s="12">
        <f t="shared" ref="I4684:K4684" si="8538">I4680</f>
        <v>0.35658128865770944</v>
      </c>
      <c r="J4684" s="12">
        <f t="shared" si="8538"/>
        <v>2.9658690999580828</v>
      </c>
      <c r="K4684" s="12">
        <f t="shared" si="8538"/>
        <v>-7.8850523149446017E-2</v>
      </c>
      <c r="L4684" s="4">
        <f>SUMPRODUCT(D4684:G4684,H4684:K4684)</f>
        <v>-2.9624645460911418</v>
      </c>
      <c r="M4684" s="11">
        <f>1/(1+EXP(-L4684))</f>
        <v>4.915069768735713E-2</v>
      </c>
      <c r="N4684" s="12">
        <f>(M4684-C4684)^2</f>
        <v>2.4157910831539733E-3</v>
      </c>
      <c r="O4684" s="12">
        <f>2*D4684*$M4684*(1-$M4684)*($M4684-$C4684)</f>
        <v>-4.5941065319001183E-3</v>
      </c>
      <c r="P4684" s="12">
        <f t="shared" ref="P4684:P4693" si="8539">2*E4684*$M4684*(1-$M4684)*($M4684-$C4684)</f>
        <v>4.5941065319001183E-3</v>
      </c>
      <c r="Q4684" s="12">
        <f t="shared" ref="Q4684:Q4693" si="8540">2*F4684*$M4684*(1-$M4684)*($M4684-$C4684)</f>
        <v>0</v>
      </c>
      <c r="R4684" s="12">
        <f t="shared" ref="R4684:R4693" si="8541">2*G4684*$M4684*(1-$M4684)*($M4684-$C4684)</f>
        <v>4.5941065319001183E-3</v>
      </c>
      <c r="S4684" s="4">
        <f>IF(M4684&gt;0.5,1,0)</f>
        <v>0</v>
      </c>
      <c r="T4684" s="15" t="str">
        <f>IF(S4684=C4684,"OK","FAUX")</f>
        <v>OK</v>
      </c>
    </row>
    <row r="4685" spans="1:20" x14ac:dyDescent="0.25">
      <c r="A4685" t="s">
        <v>40</v>
      </c>
      <c r="B4685" t="s">
        <v>34</v>
      </c>
      <c r="C4685" s="4">
        <f t="shared" ref="C4685:G4685" si="8542">C4667</f>
        <v>1</v>
      </c>
      <c r="D4685" s="4">
        <f t="shared" si="8542"/>
        <v>0</v>
      </c>
      <c r="E4685" s="4">
        <f t="shared" si="8542"/>
        <v>1</v>
      </c>
      <c r="F4685" s="4">
        <f t="shared" si="8542"/>
        <v>1</v>
      </c>
      <c r="G4685" s="4">
        <f t="shared" si="8542"/>
        <v>1</v>
      </c>
      <c r="H4685" s="12">
        <f>H4680</f>
        <v>3.2401953115994053</v>
      </c>
      <c r="I4685" s="12">
        <f t="shared" ref="I4685:K4685" si="8543">I4680</f>
        <v>0.35658128865770944</v>
      </c>
      <c r="J4685" s="12">
        <f t="shared" si="8543"/>
        <v>2.9658690999580828</v>
      </c>
      <c r="K4685" s="12">
        <f t="shared" si="8543"/>
        <v>-7.8850523149446017E-2</v>
      </c>
      <c r="L4685" s="4">
        <f t="shared" ref="L4685:L4693" si="8544">SUMPRODUCT(D4685:G4685,H4685:K4685)</f>
        <v>3.2435998654663463</v>
      </c>
      <c r="M4685" s="11">
        <f t="shared" ref="M4685:M4693" si="8545">1/(1+EXP(-L4685))</f>
        <v>0.96244245059806621</v>
      </c>
      <c r="N4685" s="12">
        <f t="shared" ref="N4685:N4693" si="8546">(M4685-C4685)^2</f>
        <v>1.4105695170786969E-3</v>
      </c>
      <c r="O4685" s="12">
        <f t="shared" ref="O4685:O4693" si="8547">2*D4685*$M4685*(1-$M4685)*($M4685-$C4685)</f>
        <v>0</v>
      </c>
      <c r="P4685" s="12">
        <f t="shared" si="8539"/>
        <v>-2.7151839655123037E-3</v>
      </c>
      <c r="Q4685" s="12">
        <f t="shared" si="8540"/>
        <v>-2.7151839655123037E-3</v>
      </c>
      <c r="R4685" s="12">
        <f t="shared" si="8541"/>
        <v>-2.7151839655123037E-3</v>
      </c>
      <c r="S4685" s="4">
        <f t="shared" ref="S4685:S4693" si="8548">IF(M4685&gt;0.5,1,0)</f>
        <v>1</v>
      </c>
      <c r="T4685" s="15" t="str">
        <f t="shared" ref="T4685:T4693" si="8549">IF(S4685=C4685,"OK","FAUX")</f>
        <v>OK</v>
      </c>
    </row>
    <row r="4686" spans="1:20" x14ac:dyDescent="0.25">
      <c r="A4686" t="s">
        <v>39</v>
      </c>
      <c r="B4686" t="s">
        <v>35</v>
      </c>
      <c r="C4686" s="4">
        <f t="shared" ref="C4686:G4686" si="8550">C4668</f>
        <v>0</v>
      </c>
      <c r="D4686" s="4">
        <f t="shared" si="8550"/>
        <v>-1</v>
      </c>
      <c r="E4686" s="4">
        <f t="shared" si="8550"/>
        <v>1</v>
      </c>
      <c r="F4686" s="4">
        <f t="shared" si="8550"/>
        <v>-1</v>
      </c>
      <c r="G4686" s="4">
        <f t="shared" si="8550"/>
        <v>0</v>
      </c>
      <c r="H4686" s="12">
        <f>H4680</f>
        <v>3.2401953115994053</v>
      </c>
      <c r="I4686" s="12">
        <f t="shared" ref="I4686:K4686" si="8551">I4680</f>
        <v>0.35658128865770944</v>
      </c>
      <c r="J4686" s="12">
        <f t="shared" si="8551"/>
        <v>2.9658690999580828</v>
      </c>
      <c r="K4686" s="12">
        <f t="shared" si="8551"/>
        <v>-7.8850523149446017E-2</v>
      </c>
      <c r="L4686" s="4">
        <f t="shared" si="8544"/>
        <v>-5.8494831228997786</v>
      </c>
      <c r="M4686" s="11">
        <f t="shared" si="8545"/>
        <v>2.8731095531129278E-3</v>
      </c>
      <c r="N4686" s="12">
        <f t="shared" si="8546"/>
        <v>8.2547585041887685E-6</v>
      </c>
      <c r="O4686" s="12">
        <f t="shared" si="8547"/>
        <v>-1.6462083357343485E-5</v>
      </c>
      <c r="P4686" s="12">
        <f t="shared" si="8539"/>
        <v>1.6462083357343485E-5</v>
      </c>
      <c r="Q4686" s="12">
        <f t="shared" si="8540"/>
        <v>-1.6462083357343485E-5</v>
      </c>
      <c r="R4686" s="12">
        <f t="shared" si="8541"/>
        <v>0</v>
      </c>
      <c r="S4686" s="4">
        <f t="shared" si="8548"/>
        <v>0</v>
      </c>
      <c r="T4686" s="15" t="str">
        <f t="shared" si="8549"/>
        <v>OK</v>
      </c>
    </row>
    <row r="4687" spans="1:20" x14ac:dyDescent="0.25">
      <c r="A4687" t="s">
        <v>39</v>
      </c>
      <c r="B4687" t="s">
        <v>37</v>
      </c>
      <c r="C4687" s="4">
        <f t="shared" ref="C4687:G4687" si="8552">C4669</f>
        <v>0</v>
      </c>
      <c r="D4687" s="4">
        <f t="shared" si="8552"/>
        <v>-1</v>
      </c>
      <c r="E4687" s="4">
        <f t="shared" si="8552"/>
        <v>0</v>
      </c>
      <c r="F4687" s="4">
        <f t="shared" si="8552"/>
        <v>-1</v>
      </c>
      <c r="G4687" s="4">
        <f t="shared" si="8552"/>
        <v>1</v>
      </c>
      <c r="H4687" s="12">
        <f>H4680</f>
        <v>3.2401953115994053</v>
      </c>
      <c r="I4687" s="12">
        <f t="shared" ref="I4687:K4687" si="8553">I4680</f>
        <v>0.35658128865770944</v>
      </c>
      <c r="J4687" s="12">
        <f t="shared" si="8553"/>
        <v>2.9658690999580828</v>
      </c>
      <c r="K4687" s="12">
        <f t="shared" si="8553"/>
        <v>-7.8850523149446017E-2</v>
      </c>
      <c r="L4687" s="4">
        <f t="shared" si="8544"/>
        <v>-6.2849149347069337</v>
      </c>
      <c r="M4687" s="11">
        <f t="shared" si="8545"/>
        <v>1.8607467101364088E-3</v>
      </c>
      <c r="N4687" s="12">
        <f t="shared" si="8546"/>
        <v>3.4623783192834684E-6</v>
      </c>
      <c r="O4687" s="12">
        <f t="shared" si="8547"/>
        <v>-6.9118714204332293E-6</v>
      </c>
      <c r="P4687" s="12">
        <f t="shared" si="8539"/>
        <v>0</v>
      </c>
      <c r="Q4687" s="12">
        <f t="shared" si="8540"/>
        <v>-6.9118714204332293E-6</v>
      </c>
      <c r="R4687" s="12">
        <f t="shared" si="8541"/>
        <v>6.9118714204332293E-6</v>
      </c>
      <c r="S4687" s="4">
        <f t="shared" si="8548"/>
        <v>0</v>
      </c>
      <c r="T4687" s="15" t="str">
        <f t="shared" si="8549"/>
        <v>OK</v>
      </c>
    </row>
    <row r="4688" spans="1:20" x14ac:dyDescent="0.25">
      <c r="A4688" t="s">
        <v>40</v>
      </c>
      <c r="B4688" t="s">
        <v>32</v>
      </c>
      <c r="C4688" s="4">
        <f t="shared" ref="C4688:G4688" si="8554">C4670</f>
        <v>1</v>
      </c>
      <c r="D4688" s="4">
        <f t="shared" si="8554"/>
        <v>1</v>
      </c>
      <c r="E4688" s="4">
        <f t="shared" si="8554"/>
        <v>1</v>
      </c>
      <c r="F4688" s="4">
        <f t="shared" si="8554"/>
        <v>0</v>
      </c>
      <c r="G4688" s="4">
        <f t="shared" si="8554"/>
        <v>1</v>
      </c>
      <c r="H4688" s="12">
        <f>H4680</f>
        <v>3.2401953115994053</v>
      </c>
      <c r="I4688" s="12">
        <f t="shared" ref="I4688:K4688" si="8555">I4680</f>
        <v>0.35658128865770944</v>
      </c>
      <c r="J4688" s="12">
        <f t="shared" si="8555"/>
        <v>2.9658690999580828</v>
      </c>
      <c r="K4688" s="12">
        <f t="shared" si="8555"/>
        <v>-7.8850523149446017E-2</v>
      </c>
      <c r="L4688" s="4">
        <f t="shared" si="8544"/>
        <v>3.5179260771076688</v>
      </c>
      <c r="M4688" s="11">
        <f t="shared" si="8545"/>
        <v>0.97119353932672392</v>
      </c>
      <c r="N4688" s="12">
        <f t="shared" si="8546"/>
        <v>8.2981217652100135E-4</v>
      </c>
      <c r="O4688" s="12">
        <f t="shared" si="8547"/>
        <v>-1.611816449383687E-3</v>
      </c>
      <c r="P4688" s="12">
        <f t="shared" si="8539"/>
        <v>-1.611816449383687E-3</v>
      </c>
      <c r="Q4688" s="12">
        <f t="shared" si="8540"/>
        <v>0</v>
      </c>
      <c r="R4688" s="12">
        <f t="shared" si="8541"/>
        <v>-1.611816449383687E-3</v>
      </c>
      <c r="S4688" s="4">
        <f t="shared" si="8548"/>
        <v>1</v>
      </c>
      <c r="T4688" s="15" t="str">
        <f t="shared" si="8549"/>
        <v>OK</v>
      </c>
    </row>
    <row r="4689" spans="1:20" x14ac:dyDescent="0.25">
      <c r="A4689" t="s">
        <v>40</v>
      </c>
      <c r="B4689" t="s">
        <v>38</v>
      </c>
      <c r="C4689" s="4">
        <f t="shared" ref="C4689:G4689" si="8556">C4671</f>
        <v>1</v>
      </c>
      <c r="D4689" s="4">
        <f t="shared" si="8556"/>
        <v>1</v>
      </c>
      <c r="E4689" s="4">
        <f t="shared" si="8556"/>
        <v>1</v>
      </c>
      <c r="F4689" s="4">
        <f t="shared" si="8556"/>
        <v>1</v>
      </c>
      <c r="G4689" s="4">
        <f t="shared" si="8556"/>
        <v>0</v>
      </c>
      <c r="H4689" s="12">
        <f>H4680</f>
        <v>3.2401953115994053</v>
      </c>
      <c r="I4689" s="12">
        <f t="shared" ref="I4689:K4689" si="8557">I4680</f>
        <v>0.35658128865770944</v>
      </c>
      <c r="J4689" s="12">
        <f t="shared" si="8557"/>
        <v>2.9658690999580828</v>
      </c>
      <c r="K4689" s="12">
        <f t="shared" si="8557"/>
        <v>-7.8850523149446017E-2</v>
      </c>
      <c r="L4689" s="4">
        <f t="shared" si="8544"/>
        <v>6.5626457002151977</v>
      </c>
      <c r="M4689" s="11">
        <f t="shared" si="8545"/>
        <v>0.99858984668819861</v>
      </c>
      <c r="N4689" s="12">
        <f t="shared" si="8546"/>
        <v>1.9885323627844215E-6</v>
      </c>
      <c r="O4689" s="12">
        <f t="shared" si="8547"/>
        <v>-3.9714564545748336E-6</v>
      </c>
      <c r="P4689" s="12">
        <f t="shared" si="8539"/>
        <v>-3.9714564545748336E-6</v>
      </c>
      <c r="Q4689" s="12">
        <f t="shared" si="8540"/>
        <v>-3.9714564545748336E-6</v>
      </c>
      <c r="R4689" s="12">
        <f t="shared" si="8541"/>
        <v>0</v>
      </c>
      <c r="S4689" s="4">
        <f t="shared" si="8548"/>
        <v>1</v>
      </c>
      <c r="T4689" s="15" t="str">
        <f t="shared" si="8549"/>
        <v>OK</v>
      </c>
    </row>
    <row r="4690" spans="1:20" x14ac:dyDescent="0.25">
      <c r="A4690" t="s">
        <v>39</v>
      </c>
      <c r="B4690" t="s">
        <v>31</v>
      </c>
      <c r="C4690" s="4">
        <f t="shared" ref="C4690:G4690" si="8558">C4672</f>
        <v>0</v>
      </c>
      <c r="D4690" s="4">
        <f t="shared" si="8558"/>
        <v>0</v>
      </c>
      <c r="E4690" s="4">
        <f t="shared" si="8558"/>
        <v>0</v>
      </c>
      <c r="F4690" s="4">
        <f t="shared" si="8558"/>
        <v>-1</v>
      </c>
      <c r="G4690" s="4">
        <f t="shared" si="8558"/>
        <v>0</v>
      </c>
      <c r="H4690" s="12">
        <f>H4680</f>
        <v>3.2401953115994053</v>
      </c>
      <c r="I4690" s="12">
        <f t="shared" ref="I4690:K4690" si="8559">I4680</f>
        <v>0.35658128865770944</v>
      </c>
      <c r="J4690" s="12">
        <f t="shared" si="8559"/>
        <v>2.9658690999580828</v>
      </c>
      <c r="K4690" s="12">
        <f t="shared" si="8559"/>
        <v>-7.8850523149446017E-2</v>
      </c>
      <c r="L4690" s="4">
        <f t="shared" si="8544"/>
        <v>-2.9658690999580828</v>
      </c>
      <c r="M4690" s="11">
        <f t="shared" si="8545"/>
        <v>4.8991830186008618E-2</v>
      </c>
      <c r="N4690" s="12">
        <f t="shared" si="8546"/>
        <v>2.4001994249747052E-3</v>
      </c>
      <c r="O4690" s="12">
        <f t="shared" si="8547"/>
        <v>0</v>
      </c>
      <c r="P4690" s="12">
        <f t="shared" si="8539"/>
        <v>0</v>
      </c>
      <c r="Q4690" s="12">
        <f t="shared" si="8540"/>
        <v>-4.5652185246675778E-3</v>
      </c>
      <c r="R4690" s="12">
        <f t="shared" si="8541"/>
        <v>0</v>
      </c>
      <c r="S4690" s="4">
        <f t="shared" si="8548"/>
        <v>0</v>
      </c>
      <c r="T4690" s="15" t="str">
        <f t="shared" si="8549"/>
        <v>OK</v>
      </c>
    </row>
    <row r="4691" spans="1:20" x14ac:dyDescent="0.25">
      <c r="A4691" t="s">
        <v>40</v>
      </c>
      <c r="B4691" t="s">
        <v>30</v>
      </c>
      <c r="C4691" s="4">
        <f t="shared" ref="C4691:G4691" si="8560">C4673</f>
        <v>1</v>
      </c>
      <c r="D4691" s="4">
        <f t="shared" si="8560"/>
        <v>1</v>
      </c>
      <c r="E4691" s="4">
        <f t="shared" si="8560"/>
        <v>0</v>
      </c>
      <c r="F4691" s="4">
        <f t="shared" si="8560"/>
        <v>1</v>
      </c>
      <c r="G4691" s="4">
        <f t="shared" si="8560"/>
        <v>1</v>
      </c>
      <c r="H4691" s="12">
        <f>H4680</f>
        <v>3.2401953115994053</v>
      </c>
      <c r="I4691" s="12">
        <f t="shared" ref="I4691:K4691" si="8561">I4680</f>
        <v>0.35658128865770944</v>
      </c>
      <c r="J4691" s="12">
        <f t="shared" si="8561"/>
        <v>2.9658690999580828</v>
      </c>
      <c r="K4691" s="12">
        <f t="shared" si="8561"/>
        <v>-7.8850523149446017E-2</v>
      </c>
      <c r="L4691" s="4">
        <f t="shared" si="8544"/>
        <v>6.1272138884080425</v>
      </c>
      <c r="M4691" s="11">
        <f t="shared" si="8545"/>
        <v>0.99782209998755556</v>
      </c>
      <c r="N4691" s="12">
        <f t="shared" si="8546"/>
        <v>4.7432484642055124E-6</v>
      </c>
      <c r="O4691" s="12">
        <f t="shared" si="8547"/>
        <v>-9.4658362866325852E-6</v>
      </c>
      <c r="P4691" s="12">
        <f t="shared" si="8539"/>
        <v>0</v>
      </c>
      <c r="Q4691" s="12">
        <f t="shared" si="8540"/>
        <v>-9.4658362866325852E-6</v>
      </c>
      <c r="R4691" s="12">
        <f t="shared" si="8541"/>
        <v>-9.4658362866325852E-6</v>
      </c>
      <c r="S4691" s="4">
        <f t="shared" si="8548"/>
        <v>1</v>
      </c>
      <c r="T4691" s="15" t="str">
        <f t="shared" si="8549"/>
        <v>OK</v>
      </c>
    </row>
    <row r="4692" spans="1:20" x14ac:dyDescent="0.25">
      <c r="A4692" t="s">
        <v>39</v>
      </c>
      <c r="B4692" t="s">
        <v>36</v>
      </c>
      <c r="C4692" s="4">
        <f t="shared" ref="C4692:G4692" si="8562">C4674</f>
        <v>0</v>
      </c>
      <c r="D4692" s="4">
        <f t="shared" si="8562"/>
        <v>-1</v>
      </c>
      <c r="E4692" s="4">
        <f t="shared" si="8562"/>
        <v>0</v>
      </c>
      <c r="F4692" s="4">
        <f t="shared" si="8562"/>
        <v>-1</v>
      </c>
      <c r="G4692" s="4">
        <f t="shared" si="8562"/>
        <v>0</v>
      </c>
      <c r="H4692" s="12">
        <f>H4680</f>
        <v>3.2401953115994053</v>
      </c>
      <c r="I4692" s="12">
        <f t="shared" ref="I4692:K4692" si="8563">I4680</f>
        <v>0.35658128865770944</v>
      </c>
      <c r="J4692" s="12">
        <f t="shared" si="8563"/>
        <v>2.9658690999580828</v>
      </c>
      <c r="K4692" s="12">
        <f t="shared" si="8563"/>
        <v>-7.8850523149446017E-2</v>
      </c>
      <c r="L4692" s="4">
        <f t="shared" si="8544"/>
        <v>-6.2060644115574881</v>
      </c>
      <c r="M4692" s="11">
        <f t="shared" si="8545"/>
        <v>2.0130998310244025E-3</v>
      </c>
      <c r="N4692" s="12">
        <f t="shared" si="8546"/>
        <v>4.0525709296704781E-6</v>
      </c>
      <c r="O4692" s="12">
        <f t="shared" si="8547"/>
        <v>-8.0888253996334882E-6</v>
      </c>
      <c r="P4692" s="12">
        <f t="shared" si="8539"/>
        <v>0</v>
      </c>
      <c r="Q4692" s="12">
        <f t="shared" si="8540"/>
        <v>-8.0888253996334882E-6</v>
      </c>
      <c r="R4692" s="12">
        <f t="shared" si="8541"/>
        <v>0</v>
      </c>
      <c r="S4692" s="4">
        <f t="shared" si="8548"/>
        <v>0</v>
      </c>
      <c r="T4692" s="15" t="str">
        <f t="shared" si="8549"/>
        <v>OK</v>
      </c>
    </row>
    <row r="4693" spans="1:20" x14ac:dyDescent="0.25">
      <c r="A4693" t="s">
        <v>40</v>
      </c>
      <c r="B4693" t="s">
        <v>33</v>
      </c>
      <c r="C4693" s="4">
        <f t="shared" ref="C4693:G4693" si="8564">C4675</f>
        <v>1</v>
      </c>
      <c r="D4693" s="4">
        <f t="shared" si="8564"/>
        <v>1</v>
      </c>
      <c r="E4693" s="4">
        <f t="shared" si="8564"/>
        <v>1</v>
      </c>
      <c r="F4693" s="4">
        <f t="shared" si="8564"/>
        <v>1</v>
      </c>
      <c r="G4693" s="4">
        <f t="shared" si="8564"/>
        <v>0</v>
      </c>
      <c r="H4693" s="12">
        <f>H4680</f>
        <v>3.2401953115994053</v>
      </c>
      <c r="I4693" s="12">
        <f t="shared" ref="I4693:K4693" si="8565">I4680</f>
        <v>0.35658128865770944</v>
      </c>
      <c r="J4693" s="12">
        <f t="shared" si="8565"/>
        <v>2.9658690999580828</v>
      </c>
      <c r="K4693" s="12">
        <f t="shared" si="8565"/>
        <v>-7.8850523149446017E-2</v>
      </c>
      <c r="L4693" s="4">
        <f t="shared" si="8544"/>
        <v>6.5626457002151977</v>
      </c>
      <c r="M4693" s="11">
        <f t="shared" si="8545"/>
        <v>0.99858984668819861</v>
      </c>
      <c r="N4693" s="12">
        <f t="shared" si="8546"/>
        <v>1.9885323627844215E-6</v>
      </c>
      <c r="O4693" s="12">
        <f t="shared" si="8547"/>
        <v>-3.9714564545748336E-6</v>
      </c>
      <c r="P4693" s="12">
        <f t="shared" si="8539"/>
        <v>-3.9714564545748336E-6</v>
      </c>
      <c r="Q4693" s="12">
        <f t="shared" si="8540"/>
        <v>-3.9714564545748336E-6</v>
      </c>
      <c r="R4693" s="12">
        <f t="shared" si="8541"/>
        <v>0</v>
      </c>
      <c r="S4693" s="4">
        <f t="shared" si="8548"/>
        <v>1</v>
      </c>
      <c r="T4693" s="15" t="str">
        <f t="shared" si="8549"/>
        <v>OK</v>
      </c>
    </row>
    <row r="4694" spans="1:20" x14ac:dyDescent="0.25">
      <c r="M4694" s="5" t="s">
        <v>47</v>
      </c>
      <c r="N4694" s="11">
        <f>AVERAGE(N4684:N4693)</f>
        <v>7.0808622226712942E-4</v>
      </c>
      <c r="O4694"/>
    </row>
    <row r="4695" spans="1:20" x14ac:dyDescent="0.25">
      <c r="H4695" t="s">
        <v>41</v>
      </c>
      <c r="I4695">
        <f>I4677</f>
        <v>3</v>
      </c>
      <c r="M4695"/>
      <c r="N4695" s="5" t="s">
        <v>46</v>
      </c>
      <c r="O4695" s="11">
        <f>AVERAGE(O4684:O4693)</f>
        <v>-6.2547945106569984E-4</v>
      </c>
      <c r="P4695" s="11">
        <f t="shared" ref="P4695:R4695" si="8566">AVERAGE(P4684:P4693)</f>
        <v>2.7562528745232132E-5</v>
      </c>
      <c r="Q4695" s="11">
        <f t="shared" si="8566"/>
        <v>-7.3292740195530744E-4</v>
      </c>
      <c r="R4695" s="11">
        <f t="shared" si="8566"/>
        <v>2.6455215213792828E-5</v>
      </c>
    </row>
    <row r="4696" spans="1:20" x14ac:dyDescent="0.25">
      <c r="M4696"/>
      <c r="N4696"/>
      <c r="O4696"/>
    </row>
    <row r="4697" spans="1:20" x14ac:dyDescent="0.25">
      <c r="M4697"/>
      <c r="N4697"/>
      <c r="O4697"/>
    </row>
    <row r="4698" spans="1:20" x14ac:dyDescent="0.25">
      <c r="H4698" s="13">
        <f>H4680-O4695*$I4695</f>
        <v>3.2420717499526024</v>
      </c>
      <c r="I4698" s="13">
        <f t="shared" ref="I4698" si="8567">I4680-P4695*$I4695</f>
        <v>0.35649860107147374</v>
      </c>
      <c r="J4698" s="13">
        <f t="shared" ref="J4698" si="8568">J4680-Q4695*$I4695</f>
        <v>2.9680678821639486</v>
      </c>
      <c r="K4698" s="13">
        <f t="shared" ref="K4698" si="8569">K4680-R4695*$I4695</f>
        <v>-7.8929888795087388E-2</v>
      </c>
      <c r="M4698"/>
      <c r="N4698"/>
      <c r="O4698"/>
    </row>
    <row r="4699" spans="1:20" x14ac:dyDescent="0.25">
      <c r="H4699" s="36" t="s">
        <v>18</v>
      </c>
      <c r="I4699" s="36"/>
      <c r="J4699" s="36"/>
      <c r="K4699" s="36"/>
      <c r="M4699"/>
      <c r="N4699"/>
      <c r="O4699" s="37" t="s">
        <v>23</v>
      </c>
      <c r="P4699" s="37"/>
      <c r="Q4699" s="37"/>
      <c r="R4699" s="37"/>
    </row>
    <row r="4700" spans="1:20" x14ac:dyDescent="0.25">
      <c r="A4700" s="14" t="s">
        <v>45</v>
      </c>
      <c r="B4700" s="14">
        <f>B4682+1</f>
        <v>261</v>
      </c>
      <c r="H4700" s="8" t="s">
        <v>19</v>
      </c>
      <c r="I4700" s="8" t="s">
        <v>20</v>
      </c>
      <c r="J4700" s="8" t="s">
        <v>22</v>
      </c>
      <c r="K4700" s="8" t="s">
        <v>21</v>
      </c>
      <c r="M4700"/>
      <c r="N4700"/>
      <c r="O4700" s="8" t="s">
        <v>24</v>
      </c>
      <c r="P4700" s="8" t="s">
        <v>25</v>
      </c>
      <c r="Q4700" s="8" t="s">
        <v>26</v>
      </c>
      <c r="R4700" s="8" t="s">
        <v>27</v>
      </c>
    </row>
    <row r="4701" spans="1:20" ht="30" x14ac:dyDescent="0.25">
      <c r="A4701" s="6" t="s">
        <v>44</v>
      </c>
      <c r="B4701" s="6" t="s">
        <v>13</v>
      </c>
      <c r="C4701" s="7" t="s">
        <v>7</v>
      </c>
      <c r="D4701" s="6" t="s">
        <v>14</v>
      </c>
      <c r="E4701" s="6" t="s">
        <v>1</v>
      </c>
      <c r="F4701" s="6" t="s">
        <v>2</v>
      </c>
      <c r="G4701" s="6" t="s">
        <v>15</v>
      </c>
      <c r="H4701" s="9" t="s">
        <v>14</v>
      </c>
      <c r="I4701" s="9" t="s">
        <v>1</v>
      </c>
      <c r="J4701" s="9" t="s">
        <v>2</v>
      </c>
      <c r="K4701" s="9" t="s">
        <v>15</v>
      </c>
      <c r="L4701" s="6" t="s">
        <v>16</v>
      </c>
      <c r="M4701" s="6" t="s">
        <v>17</v>
      </c>
      <c r="N4701" s="6" t="s">
        <v>28</v>
      </c>
      <c r="O4701" s="9" t="s">
        <v>14</v>
      </c>
      <c r="P4701" s="9" t="s">
        <v>1</v>
      </c>
      <c r="Q4701" s="9" t="s">
        <v>2</v>
      </c>
      <c r="R4701" s="9" t="s">
        <v>15</v>
      </c>
      <c r="S4701" s="7" t="s">
        <v>42</v>
      </c>
      <c r="T4701" s="9" t="s">
        <v>43</v>
      </c>
    </row>
    <row r="4702" spans="1:20" x14ac:dyDescent="0.25">
      <c r="A4702" t="s">
        <v>39</v>
      </c>
      <c r="B4702" t="s">
        <v>29</v>
      </c>
      <c r="C4702" s="4">
        <f>C4684</f>
        <v>0</v>
      </c>
      <c r="D4702" s="4">
        <f t="shared" ref="D4702:G4702" si="8570">D4684</f>
        <v>-1</v>
      </c>
      <c r="E4702" s="4">
        <f t="shared" si="8570"/>
        <v>1</v>
      </c>
      <c r="F4702" s="4">
        <f t="shared" si="8570"/>
        <v>0</v>
      </c>
      <c r="G4702" s="4">
        <f t="shared" si="8570"/>
        <v>1</v>
      </c>
      <c r="H4702" s="12">
        <f>H4698</f>
        <v>3.2420717499526024</v>
      </c>
      <c r="I4702" s="12">
        <f t="shared" ref="I4702:K4702" si="8571">I4698</f>
        <v>0.35649860107147374</v>
      </c>
      <c r="J4702" s="12">
        <f t="shared" si="8571"/>
        <v>2.9680678821639486</v>
      </c>
      <c r="K4702" s="12">
        <f t="shared" si="8571"/>
        <v>-7.8929888795087388E-2</v>
      </c>
      <c r="L4702" s="4">
        <f>SUMPRODUCT(D4702:G4702,H4702:K4702)</f>
        <v>-2.964503037676216</v>
      </c>
      <c r="M4702" s="11">
        <f>1/(1+EXP(-L4702))</f>
        <v>4.9055516482999946E-2</v>
      </c>
      <c r="N4702" s="12">
        <f>(M4702-C4702)^2</f>
        <v>2.4064436974138795E-3</v>
      </c>
      <c r="O4702" s="12">
        <f>2*D4702*$M4702*(1-$M4702)*($M4702-$C4702)</f>
        <v>-4.5767887178999626E-3</v>
      </c>
      <c r="P4702" s="12">
        <f t="shared" ref="P4702:P4711" si="8572">2*E4702*$M4702*(1-$M4702)*($M4702-$C4702)</f>
        <v>4.5767887178999626E-3</v>
      </c>
      <c r="Q4702" s="12">
        <f t="shared" ref="Q4702:Q4711" si="8573">2*F4702*$M4702*(1-$M4702)*($M4702-$C4702)</f>
        <v>0</v>
      </c>
      <c r="R4702" s="12">
        <f t="shared" ref="R4702:R4711" si="8574">2*G4702*$M4702*(1-$M4702)*($M4702-$C4702)</f>
        <v>4.5767887178999626E-3</v>
      </c>
      <c r="S4702" s="4">
        <f>IF(M4702&gt;0.5,1,0)</f>
        <v>0</v>
      </c>
      <c r="T4702" s="15" t="str">
        <f>IF(S4702=C4702,"OK","FAUX")</f>
        <v>OK</v>
      </c>
    </row>
    <row r="4703" spans="1:20" x14ac:dyDescent="0.25">
      <c r="A4703" t="s">
        <v>40</v>
      </c>
      <c r="B4703" t="s">
        <v>34</v>
      </c>
      <c r="C4703" s="4">
        <f t="shared" ref="C4703:G4703" si="8575">C4685</f>
        <v>1</v>
      </c>
      <c r="D4703" s="4">
        <f t="shared" si="8575"/>
        <v>0</v>
      </c>
      <c r="E4703" s="4">
        <f t="shared" si="8575"/>
        <v>1</v>
      </c>
      <c r="F4703" s="4">
        <f t="shared" si="8575"/>
        <v>1</v>
      </c>
      <c r="G4703" s="4">
        <f t="shared" si="8575"/>
        <v>1</v>
      </c>
      <c r="H4703" s="12">
        <f>H4698</f>
        <v>3.2420717499526024</v>
      </c>
      <c r="I4703" s="12">
        <f t="shared" ref="I4703:K4703" si="8576">I4698</f>
        <v>0.35649860107147374</v>
      </c>
      <c r="J4703" s="12">
        <f t="shared" si="8576"/>
        <v>2.9680678821639486</v>
      </c>
      <c r="K4703" s="12">
        <f t="shared" si="8576"/>
        <v>-7.8929888795087388E-2</v>
      </c>
      <c r="L4703" s="4">
        <f t="shared" ref="L4703:L4711" si="8577">SUMPRODUCT(D4703:G4703,H4703:K4703)</f>
        <v>3.2456365944403349</v>
      </c>
      <c r="M4703" s="11">
        <f t="shared" ref="M4703:M4711" si="8578">1/(1+EXP(-L4703))</f>
        <v>0.9625160028971943</v>
      </c>
      <c r="N4703" s="12">
        <f t="shared" ref="N4703:N4711" si="8579">(M4703-C4703)^2</f>
        <v>1.4050500388031462E-3</v>
      </c>
      <c r="O4703" s="12">
        <f t="shared" ref="O4703:O4711" si="8580">2*D4703*$M4703*(1-$M4703)*($M4703-$C4703)</f>
        <v>0</v>
      </c>
      <c r="P4703" s="12">
        <f t="shared" si="8572"/>
        <v>-2.7047662944387038E-3</v>
      </c>
      <c r="Q4703" s="12">
        <f t="shared" si="8573"/>
        <v>-2.7047662944387038E-3</v>
      </c>
      <c r="R4703" s="12">
        <f t="shared" si="8574"/>
        <v>-2.7047662944387038E-3</v>
      </c>
      <c r="S4703" s="4">
        <f t="shared" ref="S4703:S4711" si="8581">IF(M4703&gt;0.5,1,0)</f>
        <v>1</v>
      </c>
      <c r="T4703" s="15" t="str">
        <f t="shared" ref="T4703:T4711" si="8582">IF(S4703=C4703,"OK","FAUX")</f>
        <v>OK</v>
      </c>
    </row>
    <row r="4704" spans="1:20" x14ac:dyDescent="0.25">
      <c r="A4704" t="s">
        <v>39</v>
      </c>
      <c r="B4704" t="s">
        <v>35</v>
      </c>
      <c r="C4704" s="4">
        <f t="shared" ref="C4704:G4704" si="8583">C4686</f>
        <v>0</v>
      </c>
      <c r="D4704" s="4">
        <f t="shared" si="8583"/>
        <v>-1</v>
      </c>
      <c r="E4704" s="4">
        <f t="shared" si="8583"/>
        <v>1</v>
      </c>
      <c r="F4704" s="4">
        <f t="shared" si="8583"/>
        <v>-1</v>
      </c>
      <c r="G4704" s="4">
        <f t="shared" si="8583"/>
        <v>0</v>
      </c>
      <c r="H4704" s="12">
        <f>H4698</f>
        <v>3.2420717499526024</v>
      </c>
      <c r="I4704" s="12">
        <f t="shared" ref="I4704:K4704" si="8584">I4698</f>
        <v>0.35649860107147374</v>
      </c>
      <c r="J4704" s="12">
        <f t="shared" si="8584"/>
        <v>2.9680678821639486</v>
      </c>
      <c r="K4704" s="12">
        <f t="shared" si="8584"/>
        <v>-7.8929888795087388E-2</v>
      </c>
      <c r="L4704" s="4">
        <f t="shared" si="8577"/>
        <v>-5.8536410310450773</v>
      </c>
      <c r="M4704" s="11">
        <f t="shared" si="8578"/>
        <v>2.8612223381208907E-3</v>
      </c>
      <c r="N4704" s="12">
        <f t="shared" si="8579"/>
        <v>8.1865932681619775E-6</v>
      </c>
      <c r="O4704" s="12">
        <f t="shared" si="8580"/>
        <v>-1.6326339209260004E-5</v>
      </c>
      <c r="P4704" s="12">
        <f t="shared" si="8572"/>
        <v>1.6326339209260004E-5</v>
      </c>
      <c r="Q4704" s="12">
        <f t="shared" si="8573"/>
        <v>-1.6326339209260004E-5</v>
      </c>
      <c r="R4704" s="12">
        <f t="shared" si="8574"/>
        <v>0</v>
      </c>
      <c r="S4704" s="4">
        <f t="shared" si="8581"/>
        <v>0</v>
      </c>
      <c r="T4704" s="15" t="str">
        <f t="shared" si="8582"/>
        <v>OK</v>
      </c>
    </row>
    <row r="4705" spans="1:20" x14ac:dyDescent="0.25">
      <c r="A4705" t="s">
        <v>39</v>
      </c>
      <c r="B4705" t="s">
        <v>37</v>
      </c>
      <c r="C4705" s="4">
        <f t="shared" ref="C4705:G4705" si="8585">C4687</f>
        <v>0</v>
      </c>
      <c r="D4705" s="4">
        <f t="shared" si="8585"/>
        <v>-1</v>
      </c>
      <c r="E4705" s="4">
        <f t="shared" si="8585"/>
        <v>0</v>
      </c>
      <c r="F4705" s="4">
        <f t="shared" si="8585"/>
        <v>-1</v>
      </c>
      <c r="G4705" s="4">
        <f t="shared" si="8585"/>
        <v>1</v>
      </c>
      <c r="H4705" s="12">
        <f>H4698</f>
        <v>3.2420717499526024</v>
      </c>
      <c r="I4705" s="12">
        <f t="shared" ref="I4705:K4705" si="8586">I4698</f>
        <v>0.35649860107147374</v>
      </c>
      <c r="J4705" s="12">
        <f t="shared" si="8586"/>
        <v>2.9680678821639486</v>
      </c>
      <c r="K4705" s="12">
        <f t="shared" si="8586"/>
        <v>-7.8929888795087388E-2</v>
      </c>
      <c r="L4705" s="4">
        <f t="shared" si="8577"/>
        <v>-6.2890695209116387</v>
      </c>
      <c r="M4705" s="11">
        <f t="shared" si="8578"/>
        <v>1.85304640960219E-3</v>
      </c>
      <c r="N4705" s="12">
        <f t="shared" si="8579"/>
        <v>3.433780996139567E-6</v>
      </c>
      <c r="O4705" s="12">
        <f t="shared" si="8580"/>
        <v>-6.8548360811866216E-6</v>
      </c>
      <c r="P4705" s="12">
        <f t="shared" si="8572"/>
        <v>0</v>
      </c>
      <c r="Q4705" s="12">
        <f t="shared" si="8573"/>
        <v>-6.8548360811866216E-6</v>
      </c>
      <c r="R4705" s="12">
        <f t="shared" si="8574"/>
        <v>6.8548360811866216E-6</v>
      </c>
      <c r="S4705" s="4">
        <f t="shared" si="8581"/>
        <v>0</v>
      </c>
      <c r="T4705" s="15" t="str">
        <f t="shared" si="8582"/>
        <v>OK</v>
      </c>
    </row>
    <row r="4706" spans="1:20" x14ac:dyDescent="0.25">
      <c r="A4706" t="s">
        <v>40</v>
      </c>
      <c r="B4706" t="s">
        <v>32</v>
      </c>
      <c r="C4706" s="4">
        <f t="shared" ref="C4706:G4706" si="8587">C4688</f>
        <v>1</v>
      </c>
      <c r="D4706" s="4">
        <f t="shared" si="8587"/>
        <v>1</v>
      </c>
      <c r="E4706" s="4">
        <f t="shared" si="8587"/>
        <v>1</v>
      </c>
      <c r="F4706" s="4">
        <f t="shared" si="8587"/>
        <v>0</v>
      </c>
      <c r="G4706" s="4">
        <f t="shared" si="8587"/>
        <v>1</v>
      </c>
      <c r="H4706" s="12">
        <f>H4698</f>
        <v>3.2420717499526024</v>
      </c>
      <c r="I4706" s="12">
        <f t="shared" ref="I4706:K4706" si="8588">I4698</f>
        <v>0.35649860107147374</v>
      </c>
      <c r="J4706" s="12">
        <f t="shared" si="8588"/>
        <v>2.9680678821639486</v>
      </c>
      <c r="K4706" s="12">
        <f t="shared" si="8588"/>
        <v>-7.8929888795087388E-2</v>
      </c>
      <c r="L4706" s="4">
        <f t="shared" si="8577"/>
        <v>3.5196404622289887</v>
      </c>
      <c r="M4706" s="11">
        <f t="shared" si="8578"/>
        <v>0.97124146335154127</v>
      </c>
      <c r="N4706" s="12">
        <f t="shared" si="8579"/>
        <v>8.2705343016074406E-4</v>
      </c>
      <c r="O4706" s="12">
        <f t="shared" si="8580"/>
        <v>-1.6065371675584655E-3</v>
      </c>
      <c r="P4706" s="12">
        <f t="shared" si="8572"/>
        <v>-1.6065371675584655E-3</v>
      </c>
      <c r="Q4706" s="12">
        <f t="shared" si="8573"/>
        <v>0</v>
      </c>
      <c r="R4706" s="12">
        <f t="shared" si="8574"/>
        <v>-1.6065371675584655E-3</v>
      </c>
      <c r="S4706" s="4">
        <f t="shared" si="8581"/>
        <v>1</v>
      </c>
      <c r="T4706" s="15" t="str">
        <f t="shared" si="8582"/>
        <v>OK</v>
      </c>
    </row>
    <row r="4707" spans="1:20" x14ac:dyDescent="0.25">
      <c r="A4707" t="s">
        <v>40</v>
      </c>
      <c r="B4707" t="s">
        <v>38</v>
      </c>
      <c r="C4707" s="4">
        <f t="shared" ref="C4707:G4707" si="8589">C4689</f>
        <v>1</v>
      </c>
      <c r="D4707" s="4">
        <f t="shared" si="8589"/>
        <v>1</v>
      </c>
      <c r="E4707" s="4">
        <f t="shared" si="8589"/>
        <v>1</v>
      </c>
      <c r="F4707" s="4">
        <f t="shared" si="8589"/>
        <v>1</v>
      </c>
      <c r="G4707" s="4">
        <f t="shared" si="8589"/>
        <v>0</v>
      </c>
      <c r="H4707" s="12">
        <f>H4698</f>
        <v>3.2420717499526024</v>
      </c>
      <c r="I4707" s="12">
        <f t="shared" ref="I4707:K4707" si="8590">I4698</f>
        <v>0.35649860107147374</v>
      </c>
      <c r="J4707" s="12">
        <f t="shared" si="8590"/>
        <v>2.9680678821639486</v>
      </c>
      <c r="K4707" s="12">
        <f t="shared" si="8590"/>
        <v>-7.8929888795087388E-2</v>
      </c>
      <c r="L4707" s="4">
        <f t="shared" si="8577"/>
        <v>6.5666382331880246</v>
      </c>
      <c r="M4707" s="11">
        <f t="shared" si="8578"/>
        <v>0.99859545765566227</v>
      </c>
      <c r="N4707" s="12">
        <f t="shared" si="8579"/>
        <v>1.9727391970377366E-6</v>
      </c>
      <c r="O4707" s="12">
        <f t="shared" si="8580"/>
        <v>-3.9399368026023248E-6</v>
      </c>
      <c r="P4707" s="12">
        <f t="shared" si="8572"/>
        <v>-3.9399368026023248E-6</v>
      </c>
      <c r="Q4707" s="12">
        <f t="shared" si="8573"/>
        <v>-3.9399368026023248E-6</v>
      </c>
      <c r="R4707" s="12">
        <f t="shared" si="8574"/>
        <v>0</v>
      </c>
      <c r="S4707" s="4">
        <f t="shared" si="8581"/>
        <v>1</v>
      </c>
      <c r="T4707" s="15" t="str">
        <f t="shared" si="8582"/>
        <v>OK</v>
      </c>
    </row>
    <row r="4708" spans="1:20" x14ac:dyDescent="0.25">
      <c r="A4708" t="s">
        <v>39</v>
      </c>
      <c r="B4708" t="s">
        <v>31</v>
      </c>
      <c r="C4708" s="4">
        <f t="shared" ref="C4708:G4708" si="8591">C4690</f>
        <v>0</v>
      </c>
      <c r="D4708" s="4">
        <f t="shared" si="8591"/>
        <v>0</v>
      </c>
      <c r="E4708" s="4">
        <f t="shared" si="8591"/>
        <v>0</v>
      </c>
      <c r="F4708" s="4">
        <f t="shared" si="8591"/>
        <v>-1</v>
      </c>
      <c r="G4708" s="4">
        <f t="shared" si="8591"/>
        <v>0</v>
      </c>
      <c r="H4708" s="12">
        <f>H4698</f>
        <v>3.2420717499526024</v>
      </c>
      <c r="I4708" s="12">
        <f t="shared" ref="I4708:K4708" si="8592">I4698</f>
        <v>0.35649860107147374</v>
      </c>
      <c r="J4708" s="12">
        <f t="shared" si="8592"/>
        <v>2.9680678821639486</v>
      </c>
      <c r="K4708" s="12">
        <f t="shared" si="8592"/>
        <v>-7.8929888795087388E-2</v>
      </c>
      <c r="L4708" s="4">
        <f t="shared" si="8577"/>
        <v>-2.9680678821639486</v>
      </c>
      <c r="M4708" s="11">
        <f t="shared" si="8578"/>
        <v>4.8889486869249599E-2</v>
      </c>
      <c r="N4708" s="12">
        <f t="shared" si="8579"/>
        <v>2.3901819263385288E-3</v>
      </c>
      <c r="O4708" s="12">
        <f t="shared" si="8580"/>
        <v>0</v>
      </c>
      <c r="P4708" s="12">
        <f t="shared" si="8572"/>
        <v>0</v>
      </c>
      <c r="Q4708" s="12">
        <f t="shared" si="8573"/>
        <v>-4.5466543168713675E-3</v>
      </c>
      <c r="R4708" s="12">
        <f t="shared" si="8574"/>
        <v>0</v>
      </c>
      <c r="S4708" s="4">
        <f t="shared" si="8581"/>
        <v>0</v>
      </c>
      <c r="T4708" s="15" t="str">
        <f t="shared" si="8582"/>
        <v>OK</v>
      </c>
    </row>
    <row r="4709" spans="1:20" x14ac:dyDescent="0.25">
      <c r="A4709" t="s">
        <v>40</v>
      </c>
      <c r="B4709" t="s">
        <v>30</v>
      </c>
      <c r="C4709" s="4">
        <f t="shared" ref="C4709:G4709" si="8593">C4691</f>
        <v>1</v>
      </c>
      <c r="D4709" s="4">
        <f t="shared" si="8593"/>
        <v>1</v>
      </c>
      <c r="E4709" s="4">
        <f t="shared" si="8593"/>
        <v>0</v>
      </c>
      <c r="F4709" s="4">
        <f t="shared" si="8593"/>
        <v>1</v>
      </c>
      <c r="G4709" s="4">
        <f t="shared" si="8593"/>
        <v>1</v>
      </c>
      <c r="H4709" s="12">
        <f>H4698</f>
        <v>3.2420717499526024</v>
      </c>
      <c r="I4709" s="12">
        <f t="shared" ref="I4709:K4709" si="8594">I4698</f>
        <v>0.35649860107147374</v>
      </c>
      <c r="J4709" s="12">
        <f t="shared" si="8594"/>
        <v>2.9680678821639486</v>
      </c>
      <c r="K4709" s="12">
        <f t="shared" si="8594"/>
        <v>-7.8929888795087388E-2</v>
      </c>
      <c r="L4709" s="4">
        <f t="shared" si="8577"/>
        <v>6.1312097433214632</v>
      </c>
      <c r="M4709" s="11">
        <f t="shared" si="8578"/>
        <v>0.99783076635580192</v>
      </c>
      <c r="N4709" s="12">
        <f t="shared" si="8579"/>
        <v>4.7055746031208671E-6</v>
      </c>
      <c r="O4709" s="12">
        <f t="shared" si="8580"/>
        <v>-9.3907342247529854E-6</v>
      </c>
      <c r="P4709" s="12">
        <f t="shared" si="8572"/>
        <v>0</v>
      </c>
      <c r="Q4709" s="12">
        <f t="shared" si="8573"/>
        <v>-9.3907342247529854E-6</v>
      </c>
      <c r="R4709" s="12">
        <f t="shared" si="8574"/>
        <v>-9.3907342247529854E-6</v>
      </c>
      <c r="S4709" s="4">
        <f t="shared" si="8581"/>
        <v>1</v>
      </c>
      <c r="T4709" s="15" t="str">
        <f t="shared" si="8582"/>
        <v>OK</v>
      </c>
    </row>
    <row r="4710" spans="1:20" x14ac:dyDescent="0.25">
      <c r="A4710" t="s">
        <v>39</v>
      </c>
      <c r="B4710" t="s">
        <v>36</v>
      </c>
      <c r="C4710" s="4">
        <f t="shared" ref="C4710:G4710" si="8595">C4692</f>
        <v>0</v>
      </c>
      <c r="D4710" s="4">
        <f t="shared" si="8595"/>
        <v>-1</v>
      </c>
      <c r="E4710" s="4">
        <f t="shared" si="8595"/>
        <v>0</v>
      </c>
      <c r="F4710" s="4">
        <f t="shared" si="8595"/>
        <v>-1</v>
      </c>
      <c r="G4710" s="4">
        <f t="shared" si="8595"/>
        <v>0</v>
      </c>
      <c r="H4710" s="12">
        <f>H4698</f>
        <v>3.2420717499526024</v>
      </c>
      <c r="I4710" s="12">
        <f t="shared" ref="I4710:K4710" si="8596">I4698</f>
        <v>0.35649860107147374</v>
      </c>
      <c r="J4710" s="12">
        <f t="shared" si="8596"/>
        <v>2.9680678821639486</v>
      </c>
      <c r="K4710" s="12">
        <f t="shared" si="8596"/>
        <v>-7.8929888795087388E-2</v>
      </c>
      <c r="L4710" s="4">
        <f t="shared" si="8577"/>
        <v>-6.210139632116551</v>
      </c>
      <c r="M4710" s="11">
        <f t="shared" si="8578"/>
        <v>2.004929113341011E-3</v>
      </c>
      <c r="N4710" s="12">
        <f t="shared" si="8579"/>
        <v>4.0197407495223721E-6</v>
      </c>
      <c r="O4710" s="12">
        <f t="shared" si="8580"/>
        <v>-8.023362908531142E-6</v>
      </c>
      <c r="P4710" s="12">
        <f t="shared" si="8572"/>
        <v>0</v>
      </c>
      <c r="Q4710" s="12">
        <f t="shared" si="8573"/>
        <v>-8.023362908531142E-6</v>
      </c>
      <c r="R4710" s="12">
        <f t="shared" si="8574"/>
        <v>0</v>
      </c>
      <c r="S4710" s="4">
        <f t="shared" si="8581"/>
        <v>0</v>
      </c>
      <c r="T4710" s="15" t="str">
        <f t="shared" si="8582"/>
        <v>OK</v>
      </c>
    </row>
    <row r="4711" spans="1:20" x14ac:dyDescent="0.25">
      <c r="A4711" t="s">
        <v>40</v>
      </c>
      <c r="B4711" t="s">
        <v>33</v>
      </c>
      <c r="C4711" s="4">
        <f t="shared" ref="C4711:G4711" si="8597">C4693</f>
        <v>1</v>
      </c>
      <c r="D4711" s="4">
        <f t="shared" si="8597"/>
        <v>1</v>
      </c>
      <c r="E4711" s="4">
        <f t="shared" si="8597"/>
        <v>1</v>
      </c>
      <c r="F4711" s="4">
        <f t="shared" si="8597"/>
        <v>1</v>
      </c>
      <c r="G4711" s="4">
        <f t="shared" si="8597"/>
        <v>0</v>
      </c>
      <c r="H4711" s="12">
        <f>H4698</f>
        <v>3.2420717499526024</v>
      </c>
      <c r="I4711" s="12">
        <f t="shared" ref="I4711:K4711" si="8598">I4698</f>
        <v>0.35649860107147374</v>
      </c>
      <c r="J4711" s="12">
        <f t="shared" si="8598"/>
        <v>2.9680678821639486</v>
      </c>
      <c r="K4711" s="12">
        <f t="shared" si="8598"/>
        <v>-7.8929888795087388E-2</v>
      </c>
      <c r="L4711" s="4">
        <f t="shared" si="8577"/>
        <v>6.5666382331880246</v>
      </c>
      <c r="M4711" s="11">
        <f t="shared" si="8578"/>
        <v>0.99859545765566227</v>
      </c>
      <c r="N4711" s="12">
        <f t="shared" si="8579"/>
        <v>1.9727391970377366E-6</v>
      </c>
      <c r="O4711" s="12">
        <f t="shared" si="8580"/>
        <v>-3.9399368026023248E-6</v>
      </c>
      <c r="P4711" s="12">
        <f t="shared" si="8572"/>
        <v>-3.9399368026023248E-6</v>
      </c>
      <c r="Q4711" s="12">
        <f t="shared" si="8573"/>
        <v>-3.9399368026023248E-6</v>
      </c>
      <c r="R4711" s="12">
        <f t="shared" si="8574"/>
        <v>0</v>
      </c>
      <c r="S4711" s="4">
        <f t="shared" si="8581"/>
        <v>1</v>
      </c>
      <c r="T4711" s="15" t="str">
        <f t="shared" si="8582"/>
        <v>OK</v>
      </c>
    </row>
    <row r="4712" spans="1:20" x14ac:dyDescent="0.25">
      <c r="M4712" s="5" t="s">
        <v>47</v>
      </c>
      <c r="N4712" s="11">
        <f>AVERAGE(N4702:N4711)</f>
        <v>7.0530202607273196E-4</v>
      </c>
      <c r="O4712"/>
    </row>
    <row r="4713" spans="1:20" x14ac:dyDescent="0.25">
      <c r="H4713" t="s">
        <v>41</v>
      </c>
      <c r="I4713">
        <f>I4695</f>
        <v>3</v>
      </c>
      <c r="M4713"/>
      <c r="N4713" s="5" t="s">
        <v>46</v>
      </c>
      <c r="O4713" s="11">
        <f>AVERAGE(O4702:O4711)</f>
        <v>-6.2318010314873628E-4</v>
      </c>
      <c r="P4713" s="11">
        <f t="shared" ref="P4713:R4713" si="8599">AVERAGE(P4702:P4711)</f>
        <v>2.7393172150684855E-5</v>
      </c>
      <c r="Q4713" s="11">
        <f t="shared" si="8599"/>
        <v>-7.2998957573390056E-4</v>
      </c>
      <c r="R4713" s="11">
        <f t="shared" si="8599"/>
        <v>2.6294935775922692E-5</v>
      </c>
    </row>
    <row r="4714" spans="1:20" x14ac:dyDescent="0.25">
      <c r="M4714"/>
      <c r="N4714"/>
      <c r="O4714"/>
    </row>
    <row r="4715" spans="1:20" x14ac:dyDescent="0.25">
      <c r="M4715"/>
      <c r="N4715"/>
      <c r="O4715"/>
    </row>
    <row r="4716" spans="1:20" x14ac:dyDescent="0.25">
      <c r="H4716" s="13">
        <f>H4698-O4713*$I4713</f>
        <v>3.2439412902620486</v>
      </c>
      <c r="I4716" s="13">
        <f t="shared" ref="I4716" si="8600">I4698-P4713*$I4713</f>
        <v>0.35641642155502168</v>
      </c>
      <c r="J4716" s="13">
        <f t="shared" ref="J4716" si="8601">J4698-Q4713*$I4713</f>
        <v>2.9702578508911501</v>
      </c>
      <c r="K4716" s="13">
        <f t="shared" ref="K4716" si="8602">K4698-R4713*$I4713</f>
        <v>-7.900877360241515E-2</v>
      </c>
      <c r="M4716"/>
      <c r="N4716"/>
      <c r="O4716"/>
    </row>
    <row r="4717" spans="1:20" x14ac:dyDescent="0.25">
      <c r="H4717" s="36" t="s">
        <v>18</v>
      </c>
      <c r="I4717" s="36"/>
      <c r="J4717" s="36"/>
      <c r="K4717" s="36"/>
      <c r="M4717"/>
      <c r="N4717"/>
      <c r="O4717" s="37" t="s">
        <v>23</v>
      </c>
      <c r="P4717" s="37"/>
      <c r="Q4717" s="37"/>
      <c r="R4717" s="37"/>
    </row>
    <row r="4718" spans="1:20" x14ac:dyDescent="0.25">
      <c r="A4718" s="14" t="s">
        <v>45</v>
      </c>
      <c r="B4718" s="14">
        <f>B4700+1</f>
        <v>262</v>
      </c>
      <c r="H4718" s="8" t="s">
        <v>19</v>
      </c>
      <c r="I4718" s="8" t="s">
        <v>20</v>
      </c>
      <c r="J4718" s="8" t="s">
        <v>22</v>
      </c>
      <c r="K4718" s="8" t="s">
        <v>21</v>
      </c>
      <c r="M4718"/>
      <c r="N4718"/>
      <c r="O4718" s="8" t="s">
        <v>24</v>
      </c>
      <c r="P4718" s="8" t="s">
        <v>25</v>
      </c>
      <c r="Q4718" s="8" t="s">
        <v>26</v>
      </c>
      <c r="R4718" s="8" t="s">
        <v>27</v>
      </c>
    </row>
    <row r="4719" spans="1:20" ht="30" x14ac:dyDescent="0.25">
      <c r="A4719" s="6" t="s">
        <v>44</v>
      </c>
      <c r="B4719" s="6" t="s">
        <v>13</v>
      </c>
      <c r="C4719" s="7" t="s">
        <v>7</v>
      </c>
      <c r="D4719" s="6" t="s">
        <v>14</v>
      </c>
      <c r="E4719" s="6" t="s">
        <v>1</v>
      </c>
      <c r="F4719" s="6" t="s">
        <v>2</v>
      </c>
      <c r="G4719" s="6" t="s">
        <v>15</v>
      </c>
      <c r="H4719" s="9" t="s">
        <v>14</v>
      </c>
      <c r="I4719" s="9" t="s">
        <v>1</v>
      </c>
      <c r="J4719" s="9" t="s">
        <v>2</v>
      </c>
      <c r="K4719" s="9" t="s">
        <v>15</v>
      </c>
      <c r="L4719" s="6" t="s">
        <v>16</v>
      </c>
      <c r="M4719" s="6" t="s">
        <v>17</v>
      </c>
      <c r="N4719" s="6" t="s">
        <v>28</v>
      </c>
      <c r="O4719" s="9" t="s">
        <v>14</v>
      </c>
      <c r="P4719" s="9" t="s">
        <v>1</v>
      </c>
      <c r="Q4719" s="9" t="s">
        <v>2</v>
      </c>
      <c r="R4719" s="9" t="s">
        <v>15</v>
      </c>
      <c r="S4719" s="7" t="s">
        <v>42</v>
      </c>
      <c r="T4719" s="9" t="s">
        <v>43</v>
      </c>
    </row>
    <row r="4720" spans="1:20" x14ac:dyDescent="0.25">
      <c r="A4720" t="s">
        <v>39</v>
      </c>
      <c r="B4720" t="s">
        <v>29</v>
      </c>
      <c r="C4720" s="4">
        <f>C4702</f>
        <v>0</v>
      </c>
      <c r="D4720" s="4">
        <f t="shared" ref="D4720:G4720" si="8603">D4702</f>
        <v>-1</v>
      </c>
      <c r="E4720" s="4">
        <f t="shared" si="8603"/>
        <v>1</v>
      </c>
      <c r="F4720" s="4">
        <f t="shared" si="8603"/>
        <v>0</v>
      </c>
      <c r="G4720" s="4">
        <f t="shared" si="8603"/>
        <v>1</v>
      </c>
      <c r="H4720" s="12">
        <f>H4716</f>
        <v>3.2439412902620486</v>
      </c>
      <c r="I4720" s="12">
        <f t="shared" ref="I4720:K4720" si="8604">I4716</f>
        <v>0.35641642155502168</v>
      </c>
      <c r="J4720" s="12">
        <f t="shared" si="8604"/>
        <v>2.9702578508911501</v>
      </c>
      <c r="K4720" s="12">
        <f t="shared" si="8604"/>
        <v>-7.900877360241515E-2</v>
      </c>
      <c r="L4720" s="4">
        <f>SUMPRODUCT(D4720:G4720,H4720:K4720)</f>
        <v>-2.9665336423094417</v>
      </c>
      <c r="M4720" s="11">
        <f>1/(1+EXP(-L4720))</f>
        <v>4.8960877352286665E-2</v>
      </c>
      <c r="N4720" s="12">
        <f>(M4720-C4720)^2</f>
        <v>2.3971675111056573E-3</v>
      </c>
      <c r="O4720" s="12">
        <f>2*D4720*$M4720*(1-$M4720)*($M4720-$C4720)</f>
        <v>-4.5596001732030539E-3</v>
      </c>
      <c r="P4720" s="12">
        <f t="shared" ref="P4720:P4729" si="8605">2*E4720*$M4720*(1-$M4720)*($M4720-$C4720)</f>
        <v>4.5596001732030539E-3</v>
      </c>
      <c r="Q4720" s="12">
        <f t="shared" ref="Q4720:Q4729" si="8606">2*F4720*$M4720*(1-$M4720)*($M4720-$C4720)</f>
        <v>0</v>
      </c>
      <c r="R4720" s="12">
        <f t="shared" ref="R4720:R4729" si="8607">2*G4720*$M4720*(1-$M4720)*($M4720-$C4720)</f>
        <v>4.5596001732030539E-3</v>
      </c>
      <c r="S4720" s="4">
        <f>IF(M4720&gt;0.5,1,0)</f>
        <v>0</v>
      </c>
      <c r="T4720" s="15" t="str">
        <f>IF(S4720=C4720,"OK","FAUX")</f>
        <v>OK</v>
      </c>
    </row>
    <row r="4721" spans="1:20" x14ac:dyDescent="0.25">
      <c r="A4721" t="s">
        <v>40</v>
      </c>
      <c r="B4721" t="s">
        <v>34</v>
      </c>
      <c r="C4721" s="4">
        <f t="shared" ref="C4721:G4721" si="8608">C4703</f>
        <v>1</v>
      </c>
      <c r="D4721" s="4">
        <f t="shared" si="8608"/>
        <v>0</v>
      </c>
      <c r="E4721" s="4">
        <f t="shared" si="8608"/>
        <v>1</v>
      </c>
      <c r="F4721" s="4">
        <f t="shared" si="8608"/>
        <v>1</v>
      </c>
      <c r="G4721" s="4">
        <f t="shared" si="8608"/>
        <v>1</v>
      </c>
      <c r="H4721" s="12">
        <f>H4716</f>
        <v>3.2439412902620486</v>
      </c>
      <c r="I4721" s="12">
        <f t="shared" ref="I4721:K4721" si="8609">I4716</f>
        <v>0.35641642155502168</v>
      </c>
      <c r="J4721" s="12">
        <f t="shared" si="8609"/>
        <v>2.9702578508911501</v>
      </c>
      <c r="K4721" s="12">
        <f t="shared" si="8609"/>
        <v>-7.900877360241515E-2</v>
      </c>
      <c r="L4721" s="4">
        <f t="shared" ref="L4721:L4729" si="8610">SUMPRODUCT(D4721:G4721,H4721:K4721)</f>
        <v>3.247665498843757</v>
      </c>
      <c r="M4721" s="11">
        <f t="shared" ref="M4721:M4729" si="8611">1/(1+EXP(-L4721))</f>
        <v>0.96258913497947485</v>
      </c>
      <c r="N4721" s="12">
        <f t="shared" ref="N4721:N4729" si="8612">(M4721-C4721)^2</f>
        <v>1.3995728215839523E-3</v>
      </c>
      <c r="O4721" s="12">
        <f t="shared" ref="O4721:O4729" si="8613">2*D4721*$M4721*(1-$M4721)*($M4721-$C4721)</f>
        <v>0</v>
      </c>
      <c r="P4721" s="12">
        <f t="shared" si="8605"/>
        <v>-2.6944271833385589E-3</v>
      </c>
      <c r="Q4721" s="12">
        <f t="shared" si="8606"/>
        <v>-2.6944271833385589E-3</v>
      </c>
      <c r="R4721" s="12">
        <f t="shared" si="8607"/>
        <v>-2.6944271833385589E-3</v>
      </c>
      <c r="S4721" s="4">
        <f t="shared" ref="S4721:S4729" si="8614">IF(M4721&gt;0.5,1,0)</f>
        <v>1</v>
      </c>
      <c r="T4721" s="15" t="str">
        <f t="shared" ref="T4721:T4729" si="8615">IF(S4721=C4721,"OK","FAUX")</f>
        <v>OK</v>
      </c>
    </row>
    <row r="4722" spans="1:20" x14ac:dyDescent="0.25">
      <c r="A4722" t="s">
        <v>39</v>
      </c>
      <c r="B4722" t="s">
        <v>35</v>
      </c>
      <c r="C4722" s="4">
        <f t="shared" ref="C4722:G4722" si="8616">C4704</f>
        <v>0</v>
      </c>
      <c r="D4722" s="4">
        <f t="shared" si="8616"/>
        <v>-1</v>
      </c>
      <c r="E4722" s="4">
        <f t="shared" si="8616"/>
        <v>1</v>
      </c>
      <c r="F4722" s="4">
        <f t="shared" si="8616"/>
        <v>-1</v>
      </c>
      <c r="G4722" s="4">
        <f t="shared" si="8616"/>
        <v>0</v>
      </c>
      <c r="H4722" s="12">
        <f>H4716</f>
        <v>3.2439412902620486</v>
      </c>
      <c r="I4722" s="12">
        <f t="shared" ref="I4722:K4722" si="8617">I4716</f>
        <v>0.35641642155502168</v>
      </c>
      <c r="J4722" s="12">
        <f t="shared" si="8617"/>
        <v>2.9702578508911501</v>
      </c>
      <c r="K4722" s="12">
        <f t="shared" si="8617"/>
        <v>-7.900877360241515E-2</v>
      </c>
      <c r="L4722" s="4">
        <f t="shared" si="8610"/>
        <v>-5.8577827195981769</v>
      </c>
      <c r="M4722" s="11">
        <f t="shared" si="8611"/>
        <v>2.8494302493311131E-3</v>
      </c>
      <c r="N4722" s="12">
        <f t="shared" si="8612"/>
        <v>8.1192527458031697E-6</v>
      </c>
      <c r="O4722" s="12">
        <f t="shared" si="8613"/>
        <v>-1.6192235002854623E-5</v>
      </c>
      <c r="P4722" s="12">
        <f t="shared" si="8605"/>
        <v>1.6192235002854623E-5</v>
      </c>
      <c r="Q4722" s="12">
        <f t="shared" si="8606"/>
        <v>-1.6192235002854623E-5</v>
      </c>
      <c r="R4722" s="12">
        <f t="shared" si="8607"/>
        <v>0</v>
      </c>
      <c r="S4722" s="4">
        <f t="shared" si="8614"/>
        <v>0</v>
      </c>
      <c r="T4722" s="15" t="str">
        <f t="shared" si="8615"/>
        <v>OK</v>
      </c>
    </row>
    <row r="4723" spans="1:20" x14ac:dyDescent="0.25">
      <c r="A4723" t="s">
        <v>39</v>
      </c>
      <c r="B4723" t="s">
        <v>37</v>
      </c>
      <c r="C4723" s="4">
        <f t="shared" ref="C4723:G4723" si="8618">C4705</f>
        <v>0</v>
      </c>
      <c r="D4723" s="4">
        <f t="shared" si="8618"/>
        <v>-1</v>
      </c>
      <c r="E4723" s="4">
        <f t="shared" si="8618"/>
        <v>0</v>
      </c>
      <c r="F4723" s="4">
        <f t="shared" si="8618"/>
        <v>-1</v>
      </c>
      <c r="G4723" s="4">
        <f t="shared" si="8618"/>
        <v>1</v>
      </c>
      <c r="H4723" s="12">
        <f>H4716</f>
        <v>3.2439412902620486</v>
      </c>
      <c r="I4723" s="12">
        <f t="shared" ref="I4723:K4723" si="8619">I4716</f>
        <v>0.35641642155502168</v>
      </c>
      <c r="J4723" s="12">
        <f t="shared" si="8619"/>
        <v>2.9702578508911501</v>
      </c>
      <c r="K4723" s="12">
        <f t="shared" si="8619"/>
        <v>-7.900877360241515E-2</v>
      </c>
      <c r="L4723" s="4">
        <f t="shared" si="8610"/>
        <v>-6.2932079147556133</v>
      </c>
      <c r="M4723" s="11">
        <f t="shared" si="8611"/>
        <v>1.8454077423167479E-3</v>
      </c>
      <c r="N4723" s="12">
        <f t="shared" si="8612"/>
        <v>3.4055297354025967E-6</v>
      </c>
      <c r="O4723" s="12">
        <f t="shared" si="8613"/>
        <v>-6.7984902889243888E-6</v>
      </c>
      <c r="P4723" s="12">
        <f t="shared" si="8605"/>
        <v>0</v>
      </c>
      <c r="Q4723" s="12">
        <f t="shared" si="8606"/>
        <v>-6.7984902889243888E-6</v>
      </c>
      <c r="R4723" s="12">
        <f t="shared" si="8607"/>
        <v>6.7984902889243888E-6</v>
      </c>
      <c r="S4723" s="4">
        <f t="shared" si="8614"/>
        <v>0</v>
      </c>
      <c r="T4723" s="15" t="str">
        <f t="shared" si="8615"/>
        <v>OK</v>
      </c>
    </row>
    <row r="4724" spans="1:20" x14ac:dyDescent="0.25">
      <c r="A4724" t="s">
        <v>40</v>
      </c>
      <c r="B4724" t="s">
        <v>32</v>
      </c>
      <c r="C4724" s="4">
        <f t="shared" ref="C4724:G4724" si="8620">C4706</f>
        <v>1</v>
      </c>
      <c r="D4724" s="4">
        <f t="shared" si="8620"/>
        <v>1</v>
      </c>
      <c r="E4724" s="4">
        <f t="shared" si="8620"/>
        <v>1</v>
      </c>
      <c r="F4724" s="4">
        <f t="shared" si="8620"/>
        <v>0</v>
      </c>
      <c r="G4724" s="4">
        <f t="shared" si="8620"/>
        <v>1</v>
      </c>
      <c r="H4724" s="12">
        <f>H4716</f>
        <v>3.2439412902620486</v>
      </c>
      <c r="I4724" s="12">
        <f t="shared" ref="I4724:K4724" si="8621">I4716</f>
        <v>0.35641642155502168</v>
      </c>
      <c r="J4724" s="12">
        <f t="shared" si="8621"/>
        <v>2.9702578508911501</v>
      </c>
      <c r="K4724" s="12">
        <f t="shared" si="8621"/>
        <v>-7.900877360241515E-2</v>
      </c>
      <c r="L4724" s="4">
        <f t="shared" si="8610"/>
        <v>3.5213489382146554</v>
      </c>
      <c r="M4724" s="11">
        <f t="shared" si="8611"/>
        <v>0.9712891452193686</v>
      </c>
      <c r="N4724" s="12">
        <f t="shared" si="8612"/>
        <v>8.2431318223450496E-4</v>
      </c>
      <c r="O4724" s="12">
        <f t="shared" si="8613"/>
        <v>-1.6012928923312198E-3</v>
      </c>
      <c r="P4724" s="12">
        <f t="shared" si="8605"/>
        <v>-1.6012928923312198E-3</v>
      </c>
      <c r="Q4724" s="12">
        <f t="shared" si="8606"/>
        <v>0</v>
      </c>
      <c r="R4724" s="12">
        <f t="shared" si="8607"/>
        <v>-1.6012928923312198E-3</v>
      </c>
      <c r="S4724" s="4">
        <f t="shared" si="8614"/>
        <v>1</v>
      </c>
      <c r="T4724" s="15" t="str">
        <f t="shared" si="8615"/>
        <v>OK</v>
      </c>
    </row>
    <row r="4725" spans="1:20" x14ac:dyDescent="0.25">
      <c r="A4725" t="s">
        <v>40</v>
      </c>
      <c r="B4725" t="s">
        <v>38</v>
      </c>
      <c r="C4725" s="4">
        <f t="shared" ref="C4725:G4725" si="8622">C4707</f>
        <v>1</v>
      </c>
      <c r="D4725" s="4">
        <f t="shared" si="8622"/>
        <v>1</v>
      </c>
      <c r="E4725" s="4">
        <f t="shared" si="8622"/>
        <v>1</v>
      </c>
      <c r="F4725" s="4">
        <f t="shared" si="8622"/>
        <v>1</v>
      </c>
      <c r="G4725" s="4">
        <f t="shared" si="8622"/>
        <v>0</v>
      </c>
      <c r="H4725" s="12">
        <f>H4716</f>
        <v>3.2439412902620486</v>
      </c>
      <c r="I4725" s="12">
        <f t="shared" ref="I4725:K4725" si="8623">I4716</f>
        <v>0.35641642155502168</v>
      </c>
      <c r="J4725" s="12">
        <f t="shared" si="8623"/>
        <v>2.9702578508911501</v>
      </c>
      <c r="K4725" s="12">
        <f t="shared" si="8623"/>
        <v>-7.900877360241515E-2</v>
      </c>
      <c r="L4725" s="4">
        <f t="shared" si="8610"/>
        <v>6.5706155627082206</v>
      </c>
      <c r="M4725" s="11">
        <f t="shared" si="8611"/>
        <v>0.99860102508916015</v>
      </c>
      <c r="N4725" s="12">
        <f t="shared" si="8612"/>
        <v>1.9571308011593528E-6</v>
      </c>
      <c r="O4725" s="12">
        <f t="shared" si="8613"/>
        <v>-3.9087856485425985E-6</v>
      </c>
      <c r="P4725" s="12">
        <f t="shared" si="8605"/>
        <v>-3.9087856485425985E-6</v>
      </c>
      <c r="Q4725" s="12">
        <f t="shared" si="8606"/>
        <v>-3.9087856485425985E-6</v>
      </c>
      <c r="R4725" s="12">
        <f t="shared" si="8607"/>
        <v>0</v>
      </c>
      <c r="S4725" s="4">
        <f t="shared" si="8614"/>
        <v>1</v>
      </c>
      <c r="T4725" s="15" t="str">
        <f t="shared" si="8615"/>
        <v>OK</v>
      </c>
    </row>
    <row r="4726" spans="1:20" x14ac:dyDescent="0.25">
      <c r="A4726" t="s">
        <v>39</v>
      </c>
      <c r="B4726" t="s">
        <v>31</v>
      </c>
      <c r="C4726" s="4">
        <f t="shared" ref="C4726:G4726" si="8624">C4708</f>
        <v>0</v>
      </c>
      <c r="D4726" s="4">
        <f t="shared" si="8624"/>
        <v>0</v>
      </c>
      <c r="E4726" s="4">
        <f t="shared" si="8624"/>
        <v>0</v>
      </c>
      <c r="F4726" s="4">
        <f t="shared" si="8624"/>
        <v>-1</v>
      </c>
      <c r="G4726" s="4">
        <f t="shared" si="8624"/>
        <v>0</v>
      </c>
      <c r="H4726" s="12">
        <f>H4716</f>
        <v>3.2439412902620486</v>
      </c>
      <c r="I4726" s="12">
        <f t="shared" ref="I4726:K4726" si="8625">I4716</f>
        <v>0.35641642155502168</v>
      </c>
      <c r="J4726" s="12">
        <f t="shared" si="8625"/>
        <v>2.9702578508911501</v>
      </c>
      <c r="K4726" s="12">
        <f t="shared" si="8625"/>
        <v>-7.900877360241515E-2</v>
      </c>
      <c r="L4726" s="4">
        <f t="shared" si="8610"/>
        <v>-2.9702578508911501</v>
      </c>
      <c r="M4726" s="11">
        <f t="shared" si="8611"/>
        <v>4.8787755388598759E-2</v>
      </c>
      <c r="N4726" s="12">
        <f t="shared" si="8612"/>
        <v>2.3802450758577472E-3</v>
      </c>
      <c r="O4726" s="12">
        <f t="shared" si="8613"/>
        <v>0</v>
      </c>
      <c r="P4726" s="12">
        <f t="shared" si="8605"/>
        <v>0</v>
      </c>
      <c r="Q4726" s="12">
        <f t="shared" si="8606"/>
        <v>-4.5282365226637653E-3</v>
      </c>
      <c r="R4726" s="12">
        <f t="shared" si="8607"/>
        <v>0</v>
      </c>
      <c r="S4726" s="4">
        <f t="shared" si="8614"/>
        <v>0</v>
      </c>
      <c r="T4726" s="15" t="str">
        <f t="shared" si="8615"/>
        <v>OK</v>
      </c>
    </row>
    <row r="4727" spans="1:20" x14ac:dyDescent="0.25">
      <c r="A4727" t="s">
        <v>40</v>
      </c>
      <c r="B4727" t="s">
        <v>30</v>
      </c>
      <c r="C4727" s="4">
        <f t="shared" ref="C4727:G4727" si="8626">C4709</f>
        <v>1</v>
      </c>
      <c r="D4727" s="4">
        <f t="shared" si="8626"/>
        <v>1</v>
      </c>
      <c r="E4727" s="4">
        <f t="shared" si="8626"/>
        <v>0</v>
      </c>
      <c r="F4727" s="4">
        <f t="shared" si="8626"/>
        <v>1</v>
      </c>
      <c r="G4727" s="4">
        <f t="shared" si="8626"/>
        <v>1</v>
      </c>
      <c r="H4727" s="12">
        <f>H4716</f>
        <v>3.2439412902620486</v>
      </c>
      <c r="I4727" s="12">
        <f t="shared" ref="I4727:K4727" si="8627">I4716</f>
        <v>0.35641642155502168</v>
      </c>
      <c r="J4727" s="12">
        <f t="shared" si="8627"/>
        <v>2.9702578508911501</v>
      </c>
      <c r="K4727" s="12">
        <f t="shared" si="8627"/>
        <v>-7.900877360241515E-2</v>
      </c>
      <c r="L4727" s="4">
        <f t="shared" si="8610"/>
        <v>6.1351903675507833</v>
      </c>
      <c r="M4727" s="11">
        <f t="shared" si="8611"/>
        <v>0.99783936547664431</v>
      </c>
      <c r="N4727" s="12">
        <f t="shared" si="8612"/>
        <v>4.6683415435164558E-6</v>
      </c>
      <c r="O4727" s="12">
        <f t="shared" si="8613"/>
        <v>-9.3165099272214371E-6</v>
      </c>
      <c r="P4727" s="12">
        <f t="shared" si="8605"/>
        <v>0</v>
      </c>
      <c r="Q4727" s="12">
        <f t="shared" si="8606"/>
        <v>-9.3165099272214371E-6</v>
      </c>
      <c r="R4727" s="12">
        <f t="shared" si="8607"/>
        <v>-9.3165099272214371E-6</v>
      </c>
      <c r="S4727" s="4">
        <f t="shared" si="8614"/>
        <v>1</v>
      </c>
      <c r="T4727" s="15" t="str">
        <f t="shared" si="8615"/>
        <v>OK</v>
      </c>
    </row>
    <row r="4728" spans="1:20" x14ac:dyDescent="0.25">
      <c r="A4728" t="s">
        <v>39</v>
      </c>
      <c r="B4728" t="s">
        <v>36</v>
      </c>
      <c r="C4728" s="4">
        <f t="shared" ref="C4728:G4728" si="8628">C4710</f>
        <v>0</v>
      </c>
      <c r="D4728" s="4">
        <f t="shared" si="8628"/>
        <v>-1</v>
      </c>
      <c r="E4728" s="4">
        <f t="shared" si="8628"/>
        <v>0</v>
      </c>
      <c r="F4728" s="4">
        <f t="shared" si="8628"/>
        <v>-1</v>
      </c>
      <c r="G4728" s="4">
        <f t="shared" si="8628"/>
        <v>0</v>
      </c>
      <c r="H4728" s="12">
        <f>H4716</f>
        <v>3.2439412902620486</v>
      </c>
      <c r="I4728" s="12">
        <f t="shared" ref="I4728:K4728" si="8629">I4716</f>
        <v>0.35641642155502168</v>
      </c>
      <c r="J4728" s="12">
        <f t="shared" si="8629"/>
        <v>2.9702578508911501</v>
      </c>
      <c r="K4728" s="12">
        <f t="shared" si="8629"/>
        <v>-7.900877360241515E-2</v>
      </c>
      <c r="L4728" s="4">
        <f t="shared" si="8610"/>
        <v>-6.2141991411531983</v>
      </c>
      <c r="M4728" s="11">
        <f t="shared" si="8611"/>
        <v>1.9968228026371552E-3</v>
      </c>
      <c r="N4728" s="12">
        <f t="shared" si="8612"/>
        <v>3.9873013051317034E-6</v>
      </c>
      <c r="O4728" s="12">
        <f t="shared" si="8613"/>
        <v>-7.9586787419292642E-6</v>
      </c>
      <c r="P4728" s="12">
        <f t="shared" si="8605"/>
        <v>0</v>
      </c>
      <c r="Q4728" s="12">
        <f t="shared" si="8606"/>
        <v>-7.9586787419292642E-6</v>
      </c>
      <c r="R4728" s="12">
        <f t="shared" si="8607"/>
        <v>0</v>
      </c>
      <c r="S4728" s="4">
        <f t="shared" si="8614"/>
        <v>0</v>
      </c>
      <c r="T4728" s="15" t="str">
        <f t="shared" si="8615"/>
        <v>OK</v>
      </c>
    </row>
    <row r="4729" spans="1:20" x14ac:dyDescent="0.25">
      <c r="A4729" t="s">
        <v>40</v>
      </c>
      <c r="B4729" t="s">
        <v>33</v>
      </c>
      <c r="C4729" s="4">
        <f t="shared" ref="C4729:G4729" si="8630">C4711</f>
        <v>1</v>
      </c>
      <c r="D4729" s="4">
        <f t="shared" si="8630"/>
        <v>1</v>
      </c>
      <c r="E4729" s="4">
        <f t="shared" si="8630"/>
        <v>1</v>
      </c>
      <c r="F4729" s="4">
        <f t="shared" si="8630"/>
        <v>1</v>
      </c>
      <c r="G4729" s="4">
        <f t="shared" si="8630"/>
        <v>0</v>
      </c>
      <c r="H4729" s="12">
        <f>H4716</f>
        <v>3.2439412902620486</v>
      </c>
      <c r="I4729" s="12">
        <f t="shared" ref="I4729:K4729" si="8631">I4716</f>
        <v>0.35641642155502168</v>
      </c>
      <c r="J4729" s="12">
        <f t="shared" si="8631"/>
        <v>2.9702578508911501</v>
      </c>
      <c r="K4729" s="12">
        <f t="shared" si="8631"/>
        <v>-7.900877360241515E-2</v>
      </c>
      <c r="L4729" s="4">
        <f t="shared" si="8610"/>
        <v>6.5706155627082206</v>
      </c>
      <c r="M4729" s="11">
        <f t="shared" si="8611"/>
        <v>0.99860102508916015</v>
      </c>
      <c r="N4729" s="12">
        <f t="shared" si="8612"/>
        <v>1.9571308011593528E-6</v>
      </c>
      <c r="O4729" s="12">
        <f t="shared" si="8613"/>
        <v>-3.9087856485425985E-6</v>
      </c>
      <c r="P4729" s="12">
        <f t="shared" si="8605"/>
        <v>-3.9087856485425985E-6</v>
      </c>
      <c r="Q4729" s="12">
        <f t="shared" si="8606"/>
        <v>-3.9087856485425985E-6</v>
      </c>
      <c r="R4729" s="12">
        <f t="shared" si="8607"/>
        <v>0</v>
      </c>
      <c r="S4729" s="4">
        <f t="shared" si="8614"/>
        <v>1</v>
      </c>
      <c r="T4729" s="15" t="str">
        <f t="shared" si="8615"/>
        <v>OK</v>
      </c>
    </row>
    <row r="4730" spans="1:20" x14ac:dyDescent="0.25">
      <c r="M4730" s="5" t="s">
        <v>47</v>
      </c>
      <c r="N4730" s="11">
        <f>AVERAGE(N4720:N4729)</f>
        <v>7.0253932777140341E-4</v>
      </c>
      <c r="O4730"/>
    </row>
    <row r="4731" spans="1:20" x14ac:dyDescent="0.25">
      <c r="H4731" t="s">
        <v>41</v>
      </c>
      <c r="I4731">
        <f>I4713</f>
        <v>3</v>
      </c>
      <c r="M4731"/>
      <c r="N4731" s="5" t="s">
        <v>46</v>
      </c>
      <c r="O4731" s="11">
        <f>AVERAGE(O4720:O4729)</f>
        <v>-6.2089765507922895E-4</v>
      </c>
      <c r="P4731" s="11">
        <f t="shared" ref="P4731:R4731" si="8632">AVERAGE(P4720:P4729)</f>
        <v>2.7225476123904467E-5</v>
      </c>
      <c r="Q4731" s="11">
        <f t="shared" si="8632"/>
        <v>-7.2707471912603397E-4</v>
      </c>
      <c r="R4731" s="11">
        <f t="shared" si="8632"/>
        <v>2.6136207789497822E-5</v>
      </c>
    </row>
    <row r="4732" spans="1:20" x14ac:dyDescent="0.25">
      <c r="M4732"/>
      <c r="N4732"/>
      <c r="O4732"/>
    </row>
    <row r="4733" spans="1:20" x14ac:dyDescent="0.25">
      <c r="M4733"/>
      <c r="N4733"/>
      <c r="O4733"/>
    </row>
    <row r="4734" spans="1:20" x14ac:dyDescent="0.25">
      <c r="H4734" s="13">
        <f>H4716-O4731*$I4731</f>
        <v>3.2458039832272862</v>
      </c>
      <c r="I4734" s="13">
        <f t="shared" ref="I4734" si="8633">I4716-P4731*$I4731</f>
        <v>0.35633474512664998</v>
      </c>
      <c r="J4734" s="13">
        <f t="shared" ref="J4734" si="8634">J4716-Q4731*$I4731</f>
        <v>2.9724390750485283</v>
      </c>
      <c r="K4734" s="13">
        <f t="shared" ref="K4734" si="8635">K4716-R4731*$I4731</f>
        <v>-7.9087182225783648E-2</v>
      </c>
      <c r="M4734"/>
      <c r="N4734"/>
      <c r="O4734"/>
    </row>
    <row r="4735" spans="1:20" x14ac:dyDescent="0.25">
      <c r="H4735" s="36" t="s">
        <v>18</v>
      </c>
      <c r="I4735" s="36"/>
      <c r="J4735" s="36"/>
      <c r="K4735" s="36"/>
      <c r="M4735"/>
      <c r="N4735"/>
      <c r="O4735" s="37" t="s">
        <v>23</v>
      </c>
      <c r="P4735" s="37"/>
      <c r="Q4735" s="37"/>
      <c r="R4735" s="37"/>
    </row>
    <row r="4736" spans="1:20" x14ac:dyDescent="0.25">
      <c r="A4736" s="14" t="s">
        <v>45</v>
      </c>
      <c r="B4736" s="14">
        <f>B4718+1</f>
        <v>263</v>
      </c>
      <c r="H4736" s="8" t="s">
        <v>19</v>
      </c>
      <c r="I4736" s="8" t="s">
        <v>20</v>
      </c>
      <c r="J4736" s="8" t="s">
        <v>22</v>
      </c>
      <c r="K4736" s="8" t="s">
        <v>21</v>
      </c>
      <c r="M4736"/>
      <c r="N4736"/>
      <c r="O4736" s="8" t="s">
        <v>24</v>
      </c>
      <c r="P4736" s="8" t="s">
        <v>25</v>
      </c>
      <c r="Q4736" s="8" t="s">
        <v>26</v>
      </c>
      <c r="R4736" s="8" t="s">
        <v>27</v>
      </c>
    </row>
    <row r="4737" spans="1:20" ht="30" x14ac:dyDescent="0.25">
      <c r="A4737" s="6" t="s">
        <v>44</v>
      </c>
      <c r="B4737" s="6" t="s">
        <v>13</v>
      </c>
      <c r="C4737" s="7" t="s">
        <v>7</v>
      </c>
      <c r="D4737" s="6" t="s">
        <v>14</v>
      </c>
      <c r="E4737" s="6" t="s">
        <v>1</v>
      </c>
      <c r="F4737" s="6" t="s">
        <v>2</v>
      </c>
      <c r="G4737" s="6" t="s">
        <v>15</v>
      </c>
      <c r="H4737" s="9" t="s">
        <v>14</v>
      </c>
      <c r="I4737" s="9" t="s">
        <v>1</v>
      </c>
      <c r="J4737" s="9" t="s">
        <v>2</v>
      </c>
      <c r="K4737" s="9" t="s">
        <v>15</v>
      </c>
      <c r="L4737" s="6" t="s">
        <v>16</v>
      </c>
      <c r="M4737" s="6" t="s">
        <v>17</v>
      </c>
      <c r="N4737" s="6" t="s">
        <v>28</v>
      </c>
      <c r="O4737" s="9" t="s">
        <v>14</v>
      </c>
      <c r="P4737" s="9" t="s">
        <v>1</v>
      </c>
      <c r="Q4737" s="9" t="s">
        <v>2</v>
      </c>
      <c r="R4737" s="9" t="s">
        <v>15</v>
      </c>
      <c r="S4737" s="7" t="s">
        <v>42</v>
      </c>
      <c r="T4737" s="9" t="s">
        <v>43</v>
      </c>
    </row>
    <row r="4738" spans="1:20" x14ac:dyDescent="0.25">
      <c r="A4738" t="s">
        <v>39</v>
      </c>
      <c r="B4738" t="s">
        <v>29</v>
      </c>
      <c r="C4738" s="4">
        <f>C4720</f>
        <v>0</v>
      </c>
      <c r="D4738" s="4">
        <f t="shared" ref="D4738:G4738" si="8636">D4720</f>
        <v>-1</v>
      </c>
      <c r="E4738" s="4">
        <f t="shared" si="8636"/>
        <v>1</v>
      </c>
      <c r="F4738" s="4">
        <f t="shared" si="8636"/>
        <v>0</v>
      </c>
      <c r="G4738" s="4">
        <f t="shared" si="8636"/>
        <v>1</v>
      </c>
      <c r="H4738" s="12">
        <f>H4734</f>
        <v>3.2458039832272862</v>
      </c>
      <c r="I4738" s="12">
        <f t="shared" ref="I4738:K4738" si="8637">I4734</f>
        <v>0.35633474512664998</v>
      </c>
      <c r="J4738" s="12">
        <f t="shared" si="8637"/>
        <v>2.9724390750485283</v>
      </c>
      <c r="K4738" s="12">
        <f t="shared" si="8637"/>
        <v>-7.9087182225783648E-2</v>
      </c>
      <c r="L4738" s="4">
        <f>SUMPRODUCT(D4738:G4738,H4738:K4738)</f>
        <v>-2.9685564203264199</v>
      </c>
      <c r="M4738" s="11">
        <f>1/(1+EXP(-L4738))</f>
        <v>4.8866775190014942E-2</v>
      </c>
      <c r="N4738" s="12">
        <f>(M4738-C4738)^2</f>
        <v>2.3879617174714599E-3</v>
      </c>
      <c r="O4738" s="12">
        <f>2*D4738*$M4738*(1-$M4738)*($M4738-$C4738)</f>
        <v>-4.54253945812284E-3</v>
      </c>
      <c r="P4738" s="12">
        <f t="shared" ref="P4738:P4747" si="8638">2*E4738*$M4738*(1-$M4738)*($M4738-$C4738)</f>
        <v>4.54253945812284E-3</v>
      </c>
      <c r="Q4738" s="12">
        <f t="shared" ref="Q4738:Q4747" si="8639">2*F4738*$M4738*(1-$M4738)*($M4738-$C4738)</f>
        <v>0</v>
      </c>
      <c r="R4738" s="12">
        <f t="shared" ref="R4738:R4747" si="8640">2*G4738*$M4738*(1-$M4738)*($M4738-$C4738)</f>
        <v>4.54253945812284E-3</v>
      </c>
      <c r="S4738" s="4">
        <f>IF(M4738&gt;0.5,1,0)</f>
        <v>0</v>
      </c>
      <c r="T4738" s="15" t="str">
        <f>IF(S4738=C4738,"OK","FAUX")</f>
        <v>OK</v>
      </c>
    </row>
    <row r="4739" spans="1:20" x14ac:dyDescent="0.25">
      <c r="A4739" t="s">
        <v>40</v>
      </c>
      <c r="B4739" t="s">
        <v>34</v>
      </c>
      <c r="C4739" s="4">
        <f t="shared" ref="C4739:G4739" si="8641">C4721</f>
        <v>1</v>
      </c>
      <c r="D4739" s="4">
        <f t="shared" si="8641"/>
        <v>0</v>
      </c>
      <c r="E4739" s="4">
        <f t="shared" si="8641"/>
        <v>1</v>
      </c>
      <c r="F4739" s="4">
        <f t="shared" si="8641"/>
        <v>1</v>
      </c>
      <c r="G4739" s="4">
        <f t="shared" si="8641"/>
        <v>1</v>
      </c>
      <c r="H4739" s="12">
        <f>H4734</f>
        <v>3.2458039832272862</v>
      </c>
      <c r="I4739" s="12">
        <f t="shared" ref="I4739:K4739" si="8642">I4734</f>
        <v>0.35633474512664998</v>
      </c>
      <c r="J4739" s="12">
        <f t="shared" si="8642"/>
        <v>2.9724390750485283</v>
      </c>
      <c r="K4739" s="12">
        <f t="shared" si="8642"/>
        <v>-7.9087182225783648E-2</v>
      </c>
      <c r="L4739" s="4">
        <f t="shared" ref="L4739:L4747" si="8643">SUMPRODUCT(D4739:G4739,H4739:K4739)</f>
        <v>3.2496866379493947</v>
      </c>
      <c r="M4739" s="11">
        <f t="shared" ref="M4739:M4747" si="8644">1/(1+EXP(-L4739))</f>
        <v>0.96266185079946487</v>
      </c>
      <c r="N4739" s="12">
        <f t="shared" ref="N4739:N4747" si="8645">(M4739-C4739)^2</f>
        <v>1.3941373857214222E-3</v>
      </c>
      <c r="O4739" s="12">
        <f t="shared" ref="O4739:O4747" si="8646">2*D4739*$M4739*(1-$M4739)*($M4739-$C4739)</f>
        <v>0</v>
      </c>
      <c r="P4739" s="12">
        <f t="shared" si="8638"/>
        <v>-2.6841657520146234E-3</v>
      </c>
      <c r="Q4739" s="12">
        <f t="shared" si="8639"/>
        <v>-2.6841657520146234E-3</v>
      </c>
      <c r="R4739" s="12">
        <f t="shared" si="8640"/>
        <v>-2.6841657520146234E-3</v>
      </c>
      <c r="S4739" s="4">
        <f t="shared" ref="S4739:S4747" si="8647">IF(M4739&gt;0.5,1,0)</f>
        <v>1</v>
      </c>
      <c r="T4739" s="15" t="str">
        <f t="shared" ref="T4739:T4747" si="8648">IF(S4739=C4739,"OK","FAUX")</f>
        <v>OK</v>
      </c>
    </row>
    <row r="4740" spans="1:20" x14ac:dyDescent="0.25">
      <c r="A4740" t="s">
        <v>39</v>
      </c>
      <c r="B4740" t="s">
        <v>35</v>
      </c>
      <c r="C4740" s="4">
        <f t="shared" ref="C4740:G4740" si="8649">C4722</f>
        <v>0</v>
      </c>
      <c r="D4740" s="4">
        <f t="shared" si="8649"/>
        <v>-1</v>
      </c>
      <c r="E4740" s="4">
        <f t="shared" si="8649"/>
        <v>1</v>
      </c>
      <c r="F4740" s="4">
        <f t="shared" si="8649"/>
        <v>-1</v>
      </c>
      <c r="G4740" s="4">
        <f t="shared" si="8649"/>
        <v>0</v>
      </c>
      <c r="H4740" s="12">
        <f>H4734</f>
        <v>3.2458039832272862</v>
      </c>
      <c r="I4740" s="12">
        <f t="shared" ref="I4740:K4740" si="8650">I4734</f>
        <v>0.35633474512664998</v>
      </c>
      <c r="J4740" s="12">
        <f t="shared" si="8650"/>
        <v>2.9724390750485283</v>
      </c>
      <c r="K4740" s="12">
        <f t="shared" si="8650"/>
        <v>-7.9087182225783648E-2</v>
      </c>
      <c r="L4740" s="4">
        <f t="shared" si="8643"/>
        <v>-5.8619083131491649</v>
      </c>
      <c r="M4740" s="11">
        <f t="shared" si="8644"/>
        <v>2.8377321648525812E-3</v>
      </c>
      <c r="N4740" s="12">
        <f t="shared" si="8645"/>
        <v>8.052723839438917E-6</v>
      </c>
      <c r="O4740" s="12">
        <f t="shared" si="8646"/>
        <v>-1.605974473197013E-5</v>
      </c>
      <c r="P4740" s="12">
        <f t="shared" si="8638"/>
        <v>1.605974473197013E-5</v>
      </c>
      <c r="Q4740" s="12">
        <f t="shared" si="8639"/>
        <v>-1.605974473197013E-5</v>
      </c>
      <c r="R4740" s="12">
        <f t="shared" si="8640"/>
        <v>0</v>
      </c>
      <c r="S4740" s="4">
        <f t="shared" si="8647"/>
        <v>0</v>
      </c>
      <c r="T4740" s="15" t="str">
        <f t="shared" si="8648"/>
        <v>OK</v>
      </c>
    </row>
    <row r="4741" spans="1:20" x14ac:dyDescent="0.25">
      <c r="A4741" t="s">
        <v>39</v>
      </c>
      <c r="B4741" t="s">
        <v>37</v>
      </c>
      <c r="C4741" s="4">
        <f t="shared" ref="C4741:G4741" si="8651">C4723</f>
        <v>0</v>
      </c>
      <c r="D4741" s="4">
        <f t="shared" si="8651"/>
        <v>-1</v>
      </c>
      <c r="E4741" s="4">
        <f t="shared" si="8651"/>
        <v>0</v>
      </c>
      <c r="F4741" s="4">
        <f t="shared" si="8651"/>
        <v>-1</v>
      </c>
      <c r="G4741" s="4">
        <f t="shared" si="8651"/>
        <v>1</v>
      </c>
      <c r="H4741" s="12">
        <f>H4734</f>
        <v>3.2458039832272862</v>
      </c>
      <c r="I4741" s="12">
        <f t="shared" ref="I4741:K4741" si="8652">I4734</f>
        <v>0.35633474512664998</v>
      </c>
      <c r="J4741" s="12">
        <f t="shared" si="8652"/>
        <v>2.9724390750485283</v>
      </c>
      <c r="K4741" s="12">
        <f t="shared" si="8652"/>
        <v>-7.9087182225783648E-2</v>
      </c>
      <c r="L4741" s="4">
        <f t="shared" si="8643"/>
        <v>-6.2973302405015978</v>
      </c>
      <c r="M4741" s="11">
        <f t="shared" si="8644"/>
        <v>1.8378299812556742E-3</v>
      </c>
      <c r="N4741" s="12">
        <f t="shared" si="8645"/>
        <v>3.3776190400022316E-6</v>
      </c>
      <c r="O4741" s="12">
        <f t="shared" si="8646"/>
        <v>-6.742823100930511E-6</v>
      </c>
      <c r="P4741" s="12">
        <f t="shared" si="8638"/>
        <v>0</v>
      </c>
      <c r="Q4741" s="12">
        <f t="shared" si="8639"/>
        <v>-6.742823100930511E-6</v>
      </c>
      <c r="R4741" s="12">
        <f t="shared" si="8640"/>
        <v>6.742823100930511E-6</v>
      </c>
      <c r="S4741" s="4">
        <f t="shared" si="8647"/>
        <v>0</v>
      </c>
      <c r="T4741" s="15" t="str">
        <f t="shared" si="8648"/>
        <v>OK</v>
      </c>
    </row>
    <row r="4742" spans="1:20" x14ac:dyDescent="0.25">
      <c r="A4742" t="s">
        <v>40</v>
      </c>
      <c r="B4742" t="s">
        <v>32</v>
      </c>
      <c r="C4742" s="4">
        <f t="shared" ref="C4742:G4742" si="8653">C4724</f>
        <v>1</v>
      </c>
      <c r="D4742" s="4">
        <f t="shared" si="8653"/>
        <v>1</v>
      </c>
      <c r="E4742" s="4">
        <f t="shared" si="8653"/>
        <v>1</v>
      </c>
      <c r="F4742" s="4">
        <f t="shared" si="8653"/>
        <v>0</v>
      </c>
      <c r="G4742" s="4">
        <f t="shared" si="8653"/>
        <v>1</v>
      </c>
      <c r="H4742" s="12">
        <f>H4734</f>
        <v>3.2458039832272862</v>
      </c>
      <c r="I4742" s="12">
        <f t="shared" ref="I4742:K4742" si="8654">I4734</f>
        <v>0.35633474512664998</v>
      </c>
      <c r="J4742" s="12">
        <f t="shared" si="8654"/>
        <v>2.9724390750485283</v>
      </c>
      <c r="K4742" s="12">
        <f t="shared" si="8654"/>
        <v>-7.9087182225783648E-2</v>
      </c>
      <c r="L4742" s="4">
        <f t="shared" si="8643"/>
        <v>3.5230515461281526</v>
      </c>
      <c r="M4742" s="11">
        <f t="shared" si="8644"/>
        <v>0.9713365869860614</v>
      </c>
      <c r="N4742" s="12">
        <f t="shared" si="8645"/>
        <v>8.2159124560762461E-4</v>
      </c>
      <c r="O4742" s="12">
        <f t="shared" si="8646"/>
        <v>-1.5960832728122742E-3</v>
      </c>
      <c r="P4742" s="12">
        <f t="shared" si="8638"/>
        <v>-1.5960832728122742E-3</v>
      </c>
      <c r="Q4742" s="12">
        <f t="shared" si="8639"/>
        <v>0</v>
      </c>
      <c r="R4742" s="12">
        <f t="shared" si="8640"/>
        <v>-1.5960832728122742E-3</v>
      </c>
      <c r="S4742" s="4">
        <f t="shared" si="8647"/>
        <v>1</v>
      </c>
      <c r="T4742" s="15" t="str">
        <f t="shared" si="8648"/>
        <v>OK</v>
      </c>
    </row>
    <row r="4743" spans="1:20" x14ac:dyDescent="0.25">
      <c r="A4743" t="s">
        <v>40</v>
      </c>
      <c r="B4743" t="s">
        <v>38</v>
      </c>
      <c r="C4743" s="4">
        <f t="shared" ref="C4743:G4743" si="8655">C4725</f>
        <v>1</v>
      </c>
      <c r="D4743" s="4">
        <f t="shared" si="8655"/>
        <v>1</v>
      </c>
      <c r="E4743" s="4">
        <f t="shared" si="8655"/>
        <v>1</v>
      </c>
      <c r="F4743" s="4">
        <f t="shared" si="8655"/>
        <v>1</v>
      </c>
      <c r="G4743" s="4">
        <f t="shared" si="8655"/>
        <v>0</v>
      </c>
      <c r="H4743" s="12">
        <f>H4734</f>
        <v>3.2458039832272862</v>
      </c>
      <c r="I4743" s="12">
        <f t="shared" ref="I4743:K4743" si="8656">I4734</f>
        <v>0.35633474512664998</v>
      </c>
      <c r="J4743" s="12">
        <f t="shared" si="8656"/>
        <v>2.9724390750485283</v>
      </c>
      <c r="K4743" s="12">
        <f t="shared" si="8656"/>
        <v>-7.9087182225783648E-2</v>
      </c>
      <c r="L4743" s="4">
        <f t="shared" si="8643"/>
        <v>6.5745778034024642</v>
      </c>
      <c r="M4743" s="11">
        <f t="shared" si="8644"/>
        <v>0.99860654948875316</v>
      </c>
      <c r="N4743" s="12">
        <f t="shared" si="8645"/>
        <v>1.9417043272940823E-6</v>
      </c>
      <c r="O4743" s="12">
        <f t="shared" si="8646"/>
        <v>-3.8779973168130483E-6</v>
      </c>
      <c r="P4743" s="12">
        <f t="shared" si="8638"/>
        <v>-3.8779973168130483E-6</v>
      </c>
      <c r="Q4743" s="12">
        <f t="shared" si="8639"/>
        <v>-3.8779973168130483E-6</v>
      </c>
      <c r="R4743" s="12">
        <f t="shared" si="8640"/>
        <v>0</v>
      </c>
      <c r="S4743" s="4">
        <f t="shared" si="8647"/>
        <v>1</v>
      </c>
      <c r="T4743" s="15" t="str">
        <f t="shared" si="8648"/>
        <v>OK</v>
      </c>
    </row>
    <row r="4744" spans="1:20" x14ac:dyDescent="0.25">
      <c r="A4744" t="s">
        <v>39</v>
      </c>
      <c r="B4744" t="s">
        <v>31</v>
      </c>
      <c r="C4744" s="4">
        <f t="shared" ref="C4744:G4744" si="8657">C4726</f>
        <v>0</v>
      </c>
      <c r="D4744" s="4">
        <f t="shared" si="8657"/>
        <v>0</v>
      </c>
      <c r="E4744" s="4">
        <f t="shared" si="8657"/>
        <v>0</v>
      </c>
      <c r="F4744" s="4">
        <f t="shared" si="8657"/>
        <v>-1</v>
      </c>
      <c r="G4744" s="4">
        <f t="shared" si="8657"/>
        <v>0</v>
      </c>
      <c r="H4744" s="12">
        <f>H4734</f>
        <v>3.2458039832272862</v>
      </c>
      <c r="I4744" s="12">
        <f t="shared" ref="I4744:K4744" si="8658">I4734</f>
        <v>0.35633474512664998</v>
      </c>
      <c r="J4744" s="12">
        <f t="shared" si="8658"/>
        <v>2.9724390750485283</v>
      </c>
      <c r="K4744" s="12">
        <f t="shared" si="8658"/>
        <v>-7.9087182225783648E-2</v>
      </c>
      <c r="L4744" s="4">
        <f t="shared" si="8643"/>
        <v>-2.9724390750485283</v>
      </c>
      <c r="M4744" s="11">
        <f t="shared" si="8644"/>
        <v>4.8686629773444602E-2</v>
      </c>
      <c r="N4744" s="12">
        <f t="shared" si="8645"/>
        <v>2.3703879186964625E-3</v>
      </c>
      <c r="O4744" s="12">
        <f t="shared" si="8646"/>
        <v>0</v>
      </c>
      <c r="P4744" s="12">
        <f t="shared" si="8638"/>
        <v>0</v>
      </c>
      <c r="Q4744" s="12">
        <f t="shared" si="8639"/>
        <v>-4.509963439358884E-3</v>
      </c>
      <c r="R4744" s="12">
        <f t="shared" si="8640"/>
        <v>0</v>
      </c>
      <c r="S4744" s="4">
        <f t="shared" si="8647"/>
        <v>0</v>
      </c>
      <c r="T4744" s="15" t="str">
        <f t="shared" si="8648"/>
        <v>OK</v>
      </c>
    </row>
    <row r="4745" spans="1:20" x14ac:dyDescent="0.25">
      <c r="A4745" t="s">
        <v>40</v>
      </c>
      <c r="B4745" t="s">
        <v>30</v>
      </c>
      <c r="C4745" s="4">
        <f t="shared" ref="C4745:G4745" si="8659">C4727</f>
        <v>1</v>
      </c>
      <c r="D4745" s="4">
        <f t="shared" si="8659"/>
        <v>1</v>
      </c>
      <c r="E4745" s="4">
        <f t="shared" si="8659"/>
        <v>0</v>
      </c>
      <c r="F4745" s="4">
        <f t="shared" si="8659"/>
        <v>1</v>
      </c>
      <c r="G4745" s="4">
        <f t="shared" si="8659"/>
        <v>1</v>
      </c>
      <c r="H4745" s="12">
        <f>H4734</f>
        <v>3.2458039832272862</v>
      </c>
      <c r="I4745" s="12">
        <f t="shared" ref="I4745:K4745" si="8660">I4734</f>
        <v>0.35633474512664998</v>
      </c>
      <c r="J4745" s="12">
        <f t="shared" si="8660"/>
        <v>2.9724390750485283</v>
      </c>
      <c r="K4745" s="12">
        <f t="shared" si="8660"/>
        <v>-7.9087182225783648E-2</v>
      </c>
      <c r="L4745" s="4">
        <f t="shared" si="8643"/>
        <v>6.1391558760500313</v>
      </c>
      <c r="M4745" s="11">
        <f t="shared" si="8644"/>
        <v>0.99784789812264874</v>
      </c>
      <c r="N4745" s="12">
        <f t="shared" si="8645"/>
        <v>4.6315424904988374E-6</v>
      </c>
      <c r="O4745" s="12">
        <f t="shared" si="8646"/>
        <v>-9.2431498784200059E-6</v>
      </c>
      <c r="P4745" s="12">
        <f t="shared" si="8638"/>
        <v>0</v>
      </c>
      <c r="Q4745" s="12">
        <f t="shared" si="8639"/>
        <v>-9.2431498784200059E-6</v>
      </c>
      <c r="R4745" s="12">
        <f t="shared" si="8640"/>
        <v>-9.2431498784200059E-6</v>
      </c>
      <c r="S4745" s="4">
        <f t="shared" si="8647"/>
        <v>1</v>
      </c>
      <c r="T4745" s="15" t="str">
        <f t="shared" si="8648"/>
        <v>OK</v>
      </c>
    </row>
    <row r="4746" spans="1:20" x14ac:dyDescent="0.25">
      <c r="A4746" t="s">
        <v>39</v>
      </c>
      <c r="B4746" t="s">
        <v>36</v>
      </c>
      <c r="C4746" s="4">
        <f t="shared" ref="C4746:G4746" si="8661">C4728</f>
        <v>0</v>
      </c>
      <c r="D4746" s="4">
        <f t="shared" si="8661"/>
        <v>-1</v>
      </c>
      <c r="E4746" s="4">
        <f t="shared" si="8661"/>
        <v>0</v>
      </c>
      <c r="F4746" s="4">
        <f t="shared" si="8661"/>
        <v>-1</v>
      </c>
      <c r="G4746" s="4">
        <f t="shared" si="8661"/>
        <v>0</v>
      </c>
      <c r="H4746" s="12">
        <f>H4734</f>
        <v>3.2458039832272862</v>
      </c>
      <c r="I4746" s="12">
        <f t="shared" ref="I4746:K4746" si="8662">I4734</f>
        <v>0.35633474512664998</v>
      </c>
      <c r="J4746" s="12">
        <f t="shared" si="8662"/>
        <v>2.9724390750485283</v>
      </c>
      <c r="K4746" s="12">
        <f t="shared" si="8662"/>
        <v>-7.9087182225783648E-2</v>
      </c>
      <c r="L4746" s="4">
        <f t="shared" si="8643"/>
        <v>-6.2182430582758146</v>
      </c>
      <c r="M4746" s="11">
        <f t="shared" si="8644"/>
        <v>1.9887801489592068E-3</v>
      </c>
      <c r="N4746" s="12">
        <f t="shared" si="8645"/>
        <v>3.9552464808942049E-6</v>
      </c>
      <c r="O4746" s="12">
        <f t="shared" si="8646"/>
        <v>-7.8947607304175236E-6</v>
      </c>
      <c r="P4746" s="12">
        <f t="shared" si="8638"/>
        <v>0</v>
      </c>
      <c r="Q4746" s="12">
        <f t="shared" si="8639"/>
        <v>-7.8947607304175236E-6</v>
      </c>
      <c r="R4746" s="12">
        <f t="shared" si="8640"/>
        <v>0</v>
      </c>
      <c r="S4746" s="4">
        <f t="shared" si="8647"/>
        <v>0</v>
      </c>
      <c r="T4746" s="15" t="str">
        <f t="shared" si="8648"/>
        <v>OK</v>
      </c>
    </row>
    <row r="4747" spans="1:20" x14ac:dyDescent="0.25">
      <c r="A4747" t="s">
        <v>40</v>
      </c>
      <c r="B4747" t="s">
        <v>33</v>
      </c>
      <c r="C4747" s="4">
        <f t="shared" ref="C4747:G4747" si="8663">C4729</f>
        <v>1</v>
      </c>
      <c r="D4747" s="4">
        <f t="shared" si="8663"/>
        <v>1</v>
      </c>
      <c r="E4747" s="4">
        <f t="shared" si="8663"/>
        <v>1</v>
      </c>
      <c r="F4747" s="4">
        <f t="shared" si="8663"/>
        <v>1</v>
      </c>
      <c r="G4747" s="4">
        <f t="shared" si="8663"/>
        <v>0</v>
      </c>
      <c r="H4747" s="12">
        <f>H4734</f>
        <v>3.2458039832272862</v>
      </c>
      <c r="I4747" s="12">
        <f t="shared" ref="I4747:K4747" si="8664">I4734</f>
        <v>0.35633474512664998</v>
      </c>
      <c r="J4747" s="12">
        <f t="shared" si="8664"/>
        <v>2.9724390750485283</v>
      </c>
      <c r="K4747" s="12">
        <f t="shared" si="8664"/>
        <v>-7.9087182225783648E-2</v>
      </c>
      <c r="L4747" s="4">
        <f t="shared" si="8643"/>
        <v>6.5745778034024642</v>
      </c>
      <c r="M4747" s="11">
        <f t="shared" si="8644"/>
        <v>0.99860654948875316</v>
      </c>
      <c r="N4747" s="12">
        <f t="shared" si="8645"/>
        <v>1.9417043272940823E-6</v>
      </c>
      <c r="O4747" s="12">
        <f t="shared" si="8646"/>
        <v>-3.8779973168130483E-6</v>
      </c>
      <c r="P4747" s="12">
        <f t="shared" si="8638"/>
        <v>-3.8779973168130483E-6</v>
      </c>
      <c r="Q4747" s="12">
        <f t="shared" si="8639"/>
        <v>-3.8779973168130483E-6</v>
      </c>
      <c r="R4747" s="12">
        <f t="shared" si="8640"/>
        <v>0</v>
      </c>
      <c r="S4747" s="4">
        <f t="shared" si="8647"/>
        <v>1</v>
      </c>
      <c r="T4747" s="15" t="str">
        <f t="shared" si="8648"/>
        <v>OK</v>
      </c>
    </row>
    <row r="4748" spans="1:20" x14ac:dyDescent="0.25">
      <c r="M4748" s="5" t="s">
        <v>47</v>
      </c>
      <c r="N4748" s="11">
        <f>AVERAGE(N4738:N4747)</f>
        <v>6.9979788080023922E-4</v>
      </c>
      <c r="O4748"/>
    </row>
    <row r="4749" spans="1:20" x14ac:dyDescent="0.25">
      <c r="H4749" t="s">
        <v>41</v>
      </c>
      <c r="I4749">
        <f>I4731</f>
        <v>3</v>
      </c>
      <c r="M4749"/>
      <c r="N4749" s="5" t="s">
        <v>46</v>
      </c>
      <c r="O4749" s="11">
        <f>AVERAGE(O4738:O4747)</f>
        <v>-6.1863192040104782E-4</v>
      </c>
      <c r="P4749" s="11">
        <f t="shared" ref="P4749:R4749" si="8665">AVERAGE(P4738:P4747)</f>
        <v>2.705941833942865E-5</v>
      </c>
      <c r="Q4749" s="11">
        <f t="shared" si="8665"/>
        <v>-7.2418256644488717E-4</v>
      </c>
      <c r="R4749" s="11">
        <f t="shared" si="8665"/>
        <v>2.5979010651845284E-5</v>
      </c>
    </row>
    <row r="4750" spans="1:20" x14ac:dyDescent="0.25">
      <c r="M4750"/>
      <c r="N4750"/>
      <c r="O4750"/>
    </row>
    <row r="4751" spans="1:20" x14ac:dyDescent="0.25">
      <c r="M4751"/>
      <c r="N4751"/>
      <c r="O4751"/>
    </row>
    <row r="4752" spans="1:20" x14ac:dyDescent="0.25">
      <c r="H4752" s="13">
        <f>H4734-O4749*$I4749</f>
        <v>3.2476598789884892</v>
      </c>
      <c r="I4752" s="13">
        <f t="shared" ref="I4752" si="8666">I4734-P4749*$I4749</f>
        <v>0.35625356687163168</v>
      </c>
      <c r="J4752" s="13">
        <f t="shared" ref="J4752" si="8667">J4734-Q4749*$I4749</f>
        <v>2.9746116227478629</v>
      </c>
      <c r="K4752" s="13">
        <f t="shared" ref="K4752" si="8668">K4734-R4749*$I4749</f>
        <v>-7.9165119257739183E-2</v>
      </c>
      <c r="M4752"/>
      <c r="N4752"/>
      <c r="O4752"/>
    </row>
    <row r="4753" spans="1:20" x14ac:dyDescent="0.25">
      <c r="H4753" s="36" t="s">
        <v>18</v>
      </c>
      <c r="I4753" s="36"/>
      <c r="J4753" s="36"/>
      <c r="K4753" s="36"/>
      <c r="M4753"/>
      <c r="N4753"/>
      <c r="O4753" s="37" t="s">
        <v>23</v>
      </c>
      <c r="P4753" s="37"/>
      <c r="Q4753" s="37"/>
      <c r="R4753" s="37"/>
    </row>
    <row r="4754" spans="1:20" x14ac:dyDescent="0.25">
      <c r="A4754" s="14" t="s">
        <v>45</v>
      </c>
      <c r="B4754" s="14">
        <f>B4736+1</f>
        <v>264</v>
      </c>
      <c r="H4754" s="8" t="s">
        <v>19</v>
      </c>
      <c r="I4754" s="8" t="s">
        <v>20</v>
      </c>
      <c r="J4754" s="8" t="s">
        <v>22</v>
      </c>
      <c r="K4754" s="8" t="s">
        <v>21</v>
      </c>
      <c r="M4754"/>
      <c r="N4754"/>
      <c r="O4754" s="8" t="s">
        <v>24</v>
      </c>
      <c r="P4754" s="8" t="s">
        <v>25</v>
      </c>
      <c r="Q4754" s="8" t="s">
        <v>26</v>
      </c>
      <c r="R4754" s="8" t="s">
        <v>27</v>
      </c>
    </row>
    <row r="4755" spans="1:20" ht="30" x14ac:dyDescent="0.25">
      <c r="A4755" s="6" t="s">
        <v>44</v>
      </c>
      <c r="B4755" s="6" t="s">
        <v>13</v>
      </c>
      <c r="C4755" s="7" t="s">
        <v>7</v>
      </c>
      <c r="D4755" s="6" t="s">
        <v>14</v>
      </c>
      <c r="E4755" s="6" t="s">
        <v>1</v>
      </c>
      <c r="F4755" s="6" t="s">
        <v>2</v>
      </c>
      <c r="G4755" s="6" t="s">
        <v>15</v>
      </c>
      <c r="H4755" s="9" t="s">
        <v>14</v>
      </c>
      <c r="I4755" s="9" t="s">
        <v>1</v>
      </c>
      <c r="J4755" s="9" t="s">
        <v>2</v>
      </c>
      <c r="K4755" s="9" t="s">
        <v>15</v>
      </c>
      <c r="L4755" s="6" t="s">
        <v>16</v>
      </c>
      <c r="M4755" s="6" t="s">
        <v>17</v>
      </c>
      <c r="N4755" s="6" t="s">
        <v>28</v>
      </c>
      <c r="O4755" s="9" t="s">
        <v>14</v>
      </c>
      <c r="P4755" s="9" t="s">
        <v>1</v>
      </c>
      <c r="Q4755" s="9" t="s">
        <v>2</v>
      </c>
      <c r="R4755" s="9" t="s">
        <v>15</v>
      </c>
      <c r="S4755" s="7" t="s">
        <v>42</v>
      </c>
      <c r="T4755" s="9" t="s">
        <v>43</v>
      </c>
    </row>
    <row r="4756" spans="1:20" x14ac:dyDescent="0.25">
      <c r="A4756" t="s">
        <v>39</v>
      </c>
      <c r="B4756" t="s">
        <v>29</v>
      </c>
      <c r="C4756" s="4">
        <f>C4738</f>
        <v>0</v>
      </c>
      <c r="D4756" s="4">
        <f t="shared" ref="D4756:G4756" si="8669">D4738</f>
        <v>-1</v>
      </c>
      <c r="E4756" s="4">
        <f t="shared" si="8669"/>
        <v>1</v>
      </c>
      <c r="F4756" s="4">
        <f t="shared" si="8669"/>
        <v>0</v>
      </c>
      <c r="G4756" s="4">
        <f t="shared" si="8669"/>
        <v>1</v>
      </c>
      <c r="H4756" s="12">
        <f>H4752</f>
        <v>3.2476598789884892</v>
      </c>
      <c r="I4756" s="12">
        <f t="shared" ref="I4756:K4756" si="8670">I4752</f>
        <v>0.35625356687163168</v>
      </c>
      <c r="J4756" s="12">
        <f t="shared" si="8670"/>
        <v>2.9746116227478629</v>
      </c>
      <c r="K4756" s="12">
        <f t="shared" si="8670"/>
        <v>-7.9165119257739183E-2</v>
      </c>
      <c r="L4756" s="4">
        <f>SUMPRODUCT(D4756:G4756,H4756:K4756)</f>
        <v>-2.970571431374597</v>
      </c>
      <c r="M4756" s="11">
        <f>1/(1+EXP(-L4756))</f>
        <v>4.8773204957958685E-2</v>
      </c>
      <c r="N4756" s="12">
        <f>(M4756-C4756)^2</f>
        <v>2.3788255218710457E-3</v>
      </c>
      <c r="O4756" s="12">
        <f>2*D4756*$M4756*(1-$M4756)*($M4756-$C4756)</f>
        <v>-4.5256051542672121E-3</v>
      </c>
      <c r="P4756" s="12">
        <f t="shared" ref="P4756:P4765" si="8671">2*E4756*$M4756*(1-$M4756)*($M4756-$C4756)</f>
        <v>4.5256051542672121E-3</v>
      </c>
      <c r="Q4756" s="12">
        <f t="shared" ref="Q4756:Q4765" si="8672">2*F4756*$M4756*(1-$M4756)*($M4756-$C4756)</f>
        <v>0</v>
      </c>
      <c r="R4756" s="12">
        <f t="shared" ref="R4756:R4765" si="8673">2*G4756*$M4756*(1-$M4756)*($M4756-$C4756)</f>
        <v>4.5256051542672121E-3</v>
      </c>
      <c r="S4756" s="4">
        <f>IF(M4756&gt;0.5,1,0)</f>
        <v>0</v>
      </c>
      <c r="T4756" s="15" t="str">
        <f>IF(S4756=C4756,"OK","FAUX")</f>
        <v>OK</v>
      </c>
    </row>
    <row r="4757" spans="1:20" x14ac:dyDescent="0.25">
      <c r="A4757" t="s">
        <v>40</v>
      </c>
      <c r="B4757" t="s">
        <v>34</v>
      </c>
      <c r="C4757" s="4">
        <f t="shared" ref="C4757:G4757" si="8674">C4739</f>
        <v>1</v>
      </c>
      <c r="D4757" s="4">
        <f t="shared" si="8674"/>
        <v>0</v>
      </c>
      <c r="E4757" s="4">
        <f t="shared" si="8674"/>
        <v>1</v>
      </c>
      <c r="F4757" s="4">
        <f t="shared" si="8674"/>
        <v>1</v>
      </c>
      <c r="G4757" s="4">
        <f t="shared" si="8674"/>
        <v>1</v>
      </c>
      <c r="H4757" s="12">
        <f>H4752</f>
        <v>3.2476598789884892</v>
      </c>
      <c r="I4757" s="12">
        <f t="shared" ref="I4757:K4757" si="8675">I4752</f>
        <v>0.35625356687163168</v>
      </c>
      <c r="J4757" s="12">
        <f t="shared" si="8675"/>
        <v>2.9746116227478629</v>
      </c>
      <c r="K4757" s="12">
        <f t="shared" si="8675"/>
        <v>-7.9165119257739183E-2</v>
      </c>
      <c r="L4757" s="4">
        <f t="shared" ref="L4757:L4765" si="8676">SUMPRODUCT(D4757:G4757,H4757:K4757)</f>
        <v>3.2517000703617551</v>
      </c>
      <c r="M4757" s="11">
        <f t="shared" ref="M4757:M4765" si="8677">1/(1+EXP(-L4757))</f>
        <v>0.96273415426000963</v>
      </c>
      <c r="N4757" s="12">
        <f t="shared" ref="N4757:N4765" si="8678">(M4757-C4757)^2</f>
        <v>1.3887432587167581E-3</v>
      </c>
      <c r="O4757" s="12">
        <f t="shared" ref="O4757:O4765" si="8679">2*D4757*$M4757*(1-$M4757)*($M4757-$C4757)</f>
        <v>0</v>
      </c>
      <c r="P4757" s="12">
        <f t="shared" si="8671"/>
        <v>-2.6739811333299354E-3</v>
      </c>
      <c r="Q4757" s="12">
        <f t="shared" si="8672"/>
        <v>-2.6739811333299354E-3</v>
      </c>
      <c r="R4757" s="12">
        <f t="shared" si="8673"/>
        <v>-2.6739811333299354E-3</v>
      </c>
      <c r="S4757" s="4">
        <f t="shared" ref="S4757:S4765" si="8680">IF(M4757&gt;0.5,1,0)</f>
        <v>1</v>
      </c>
      <c r="T4757" s="15" t="str">
        <f t="shared" ref="T4757:T4765" si="8681">IF(S4757=C4757,"OK","FAUX")</f>
        <v>OK</v>
      </c>
    </row>
    <row r="4758" spans="1:20" x14ac:dyDescent="0.25">
      <c r="A4758" t="s">
        <v>39</v>
      </c>
      <c r="B4758" t="s">
        <v>35</v>
      </c>
      <c r="C4758" s="4">
        <f t="shared" ref="C4758:G4758" si="8682">C4740</f>
        <v>0</v>
      </c>
      <c r="D4758" s="4">
        <f t="shared" si="8682"/>
        <v>-1</v>
      </c>
      <c r="E4758" s="4">
        <f t="shared" si="8682"/>
        <v>1</v>
      </c>
      <c r="F4758" s="4">
        <f t="shared" si="8682"/>
        <v>-1</v>
      </c>
      <c r="G4758" s="4">
        <f t="shared" si="8682"/>
        <v>0</v>
      </c>
      <c r="H4758" s="12">
        <f>H4752</f>
        <v>3.2476598789884892</v>
      </c>
      <c r="I4758" s="12">
        <f t="shared" ref="I4758:K4758" si="8683">I4752</f>
        <v>0.35625356687163168</v>
      </c>
      <c r="J4758" s="12">
        <f t="shared" si="8683"/>
        <v>2.9746116227478629</v>
      </c>
      <c r="K4758" s="12">
        <f t="shared" si="8683"/>
        <v>-7.9165119257739183E-2</v>
      </c>
      <c r="L4758" s="4">
        <f t="shared" si="8676"/>
        <v>-5.8660179348647201</v>
      </c>
      <c r="M4758" s="11">
        <f t="shared" si="8677"/>
        <v>2.8261269802266967E-3</v>
      </c>
      <c r="N4758" s="12">
        <f t="shared" si="8678"/>
        <v>7.9869937083652673E-6</v>
      </c>
      <c r="O4758" s="12">
        <f t="shared" si="8679"/>
        <v>-1.5928842899910311E-5</v>
      </c>
      <c r="P4758" s="12">
        <f t="shared" si="8671"/>
        <v>1.5928842899910311E-5</v>
      </c>
      <c r="Q4758" s="12">
        <f t="shared" si="8672"/>
        <v>-1.5928842899910311E-5</v>
      </c>
      <c r="R4758" s="12">
        <f t="shared" si="8673"/>
        <v>0</v>
      </c>
      <c r="S4758" s="4">
        <f t="shared" si="8680"/>
        <v>0</v>
      </c>
      <c r="T4758" s="15" t="str">
        <f t="shared" si="8681"/>
        <v>OK</v>
      </c>
    </row>
    <row r="4759" spans="1:20" x14ac:dyDescent="0.25">
      <c r="A4759" t="s">
        <v>39</v>
      </c>
      <c r="B4759" t="s">
        <v>37</v>
      </c>
      <c r="C4759" s="4">
        <f t="shared" ref="C4759:G4759" si="8684">C4741</f>
        <v>0</v>
      </c>
      <c r="D4759" s="4">
        <f t="shared" si="8684"/>
        <v>-1</v>
      </c>
      <c r="E4759" s="4">
        <f t="shared" si="8684"/>
        <v>0</v>
      </c>
      <c r="F4759" s="4">
        <f t="shared" si="8684"/>
        <v>-1</v>
      </c>
      <c r="G4759" s="4">
        <f t="shared" si="8684"/>
        <v>1</v>
      </c>
      <c r="H4759" s="12">
        <f>H4752</f>
        <v>3.2476598789884892</v>
      </c>
      <c r="I4759" s="12">
        <f t="shared" ref="I4759:K4759" si="8685">I4752</f>
        <v>0.35625356687163168</v>
      </c>
      <c r="J4759" s="12">
        <f t="shared" si="8685"/>
        <v>2.9746116227478629</v>
      </c>
      <c r="K4759" s="12">
        <f t="shared" si="8685"/>
        <v>-7.9165119257739183E-2</v>
      </c>
      <c r="L4759" s="4">
        <f t="shared" si="8676"/>
        <v>-6.3014366209940915</v>
      </c>
      <c r="M4759" s="11">
        <f t="shared" si="8677"/>
        <v>1.8303124106934584E-3</v>
      </c>
      <c r="N4759" s="12">
        <f t="shared" si="8678"/>
        <v>3.3500435207384988E-6</v>
      </c>
      <c r="O4759" s="12">
        <f t="shared" si="8679"/>
        <v>-6.6878237890122561E-6</v>
      </c>
      <c r="P4759" s="12">
        <f t="shared" si="8671"/>
        <v>0</v>
      </c>
      <c r="Q4759" s="12">
        <f t="shared" si="8672"/>
        <v>-6.6878237890122561E-6</v>
      </c>
      <c r="R4759" s="12">
        <f t="shared" si="8673"/>
        <v>6.6878237890122561E-6</v>
      </c>
      <c r="S4759" s="4">
        <f t="shared" si="8680"/>
        <v>0</v>
      </c>
      <c r="T4759" s="15" t="str">
        <f t="shared" si="8681"/>
        <v>OK</v>
      </c>
    </row>
    <row r="4760" spans="1:20" x14ac:dyDescent="0.25">
      <c r="A4760" t="s">
        <v>40</v>
      </c>
      <c r="B4760" t="s">
        <v>32</v>
      </c>
      <c r="C4760" s="4">
        <f t="shared" ref="C4760:G4760" si="8686">C4742</f>
        <v>1</v>
      </c>
      <c r="D4760" s="4">
        <f t="shared" si="8686"/>
        <v>1</v>
      </c>
      <c r="E4760" s="4">
        <f t="shared" si="8686"/>
        <v>1</v>
      </c>
      <c r="F4760" s="4">
        <f t="shared" si="8686"/>
        <v>0</v>
      </c>
      <c r="G4760" s="4">
        <f t="shared" si="8686"/>
        <v>1</v>
      </c>
      <c r="H4760" s="12">
        <f>H4752</f>
        <v>3.2476598789884892</v>
      </c>
      <c r="I4760" s="12">
        <f t="shared" ref="I4760:K4760" si="8687">I4752</f>
        <v>0.35625356687163168</v>
      </c>
      <c r="J4760" s="12">
        <f t="shared" si="8687"/>
        <v>2.9746116227478629</v>
      </c>
      <c r="K4760" s="12">
        <f t="shared" si="8687"/>
        <v>-7.9165119257739183E-2</v>
      </c>
      <c r="L4760" s="4">
        <f t="shared" si="8676"/>
        <v>3.5247483266023814</v>
      </c>
      <c r="M4760" s="11">
        <f t="shared" si="8677"/>
        <v>0.97138379068290037</v>
      </c>
      <c r="N4760" s="12">
        <f t="shared" si="8678"/>
        <v>8.1888743568005954E-4</v>
      </c>
      <c r="O4760" s="12">
        <f t="shared" si="8679"/>
        <v>-1.5909079628269921E-3</v>
      </c>
      <c r="P4760" s="12">
        <f t="shared" si="8671"/>
        <v>-1.5909079628269921E-3</v>
      </c>
      <c r="Q4760" s="12">
        <f t="shared" si="8672"/>
        <v>0</v>
      </c>
      <c r="R4760" s="12">
        <f t="shared" si="8673"/>
        <v>-1.5909079628269921E-3</v>
      </c>
      <c r="S4760" s="4">
        <f t="shared" si="8680"/>
        <v>1</v>
      </c>
      <c r="T4760" s="15" t="str">
        <f t="shared" si="8681"/>
        <v>OK</v>
      </c>
    </row>
    <row r="4761" spans="1:20" x14ac:dyDescent="0.25">
      <c r="A4761" t="s">
        <v>40</v>
      </c>
      <c r="B4761" t="s">
        <v>38</v>
      </c>
      <c r="C4761" s="4">
        <f t="shared" ref="C4761:G4761" si="8688">C4743</f>
        <v>1</v>
      </c>
      <c r="D4761" s="4">
        <f t="shared" si="8688"/>
        <v>1</v>
      </c>
      <c r="E4761" s="4">
        <f t="shared" si="8688"/>
        <v>1</v>
      </c>
      <c r="F4761" s="4">
        <f t="shared" si="8688"/>
        <v>1</v>
      </c>
      <c r="G4761" s="4">
        <f t="shared" si="8688"/>
        <v>0</v>
      </c>
      <c r="H4761" s="12">
        <f>H4752</f>
        <v>3.2476598789884892</v>
      </c>
      <c r="I4761" s="12">
        <f t="shared" ref="I4761:K4761" si="8689">I4752</f>
        <v>0.35625356687163168</v>
      </c>
      <c r="J4761" s="12">
        <f t="shared" si="8689"/>
        <v>2.9746116227478629</v>
      </c>
      <c r="K4761" s="12">
        <f t="shared" si="8689"/>
        <v>-7.9165119257739183E-2</v>
      </c>
      <c r="L4761" s="4">
        <f t="shared" si="8676"/>
        <v>6.5785250686079841</v>
      </c>
      <c r="M4761" s="11">
        <f t="shared" si="8677"/>
        <v>0.99861203134691012</v>
      </c>
      <c r="N4761" s="12">
        <f t="shared" si="8678"/>
        <v>1.9264569819601277E-6</v>
      </c>
      <c r="O4761" s="12">
        <f t="shared" si="8679"/>
        <v>-3.8475662401152818E-6</v>
      </c>
      <c r="P4761" s="12">
        <f t="shared" si="8671"/>
        <v>-3.8475662401152818E-6</v>
      </c>
      <c r="Q4761" s="12">
        <f t="shared" si="8672"/>
        <v>-3.8475662401152818E-6</v>
      </c>
      <c r="R4761" s="12">
        <f t="shared" si="8673"/>
        <v>0</v>
      </c>
      <c r="S4761" s="4">
        <f t="shared" si="8680"/>
        <v>1</v>
      </c>
      <c r="T4761" s="15" t="str">
        <f t="shared" si="8681"/>
        <v>OK</v>
      </c>
    </row>
    <row r="4762" spans="1:20" x14ac:dyDescent="0.25">
      <c r="A4762" t="s">
        <v>39</v>
      </c>
      <c r="B4762" t="s">
        <v>31</v>
      </c>
      <c r="C4762" s="4">
        <f t="shared" ref="C4762:G4762" si="8690">C4744</f>
        <v>0</v>
      </c>
      <c r="D4762" s="4">
        <f t="shared" si="8690"/>
        <v>0</v>
      </c>
      <c r="E4762" s="4">
        <f t="shared" si="8690"/>
        <v>0</v>
      </c>
      <c r="F4762" s="4">
        <f t="shared" si="8690"/>
        <v>-1</v>
      </c>
      <c r="G4762" s="4">
        <f t="shared" si="8690"/>
        <v>0</v>
      </c>
      <c r="H4762" s="12">
        <f>H4752</f>
        <v>3.2476598789884892</v>
      </c>
      <c r="I4762" s="12">
        <f t="shared" ref="I4762:K4762" si="8691">I4752</f>
        <v>0.35625356687163168</v>
      </c>
      <c r="J4762" s="12">
        <f t="shared" si="8691"/>
        <v>2.9746116227478629</v>
      </c>
      <c r="K4762" s="12">
        <f t="shared" si="8691"/>
        <v>-7.9165119257739183E-2</v>
      </c>
      <c r="L4762" s="4">
        <f t="shared" si="8676"/>
        <v>-2.9746116227478629</v>
      </c>
      <c r="M4762" s="11">
        <f t="shared" si="8677"/>
        <v>4.8586104133673133E-2</v>
      </c>
      <c r="N4762" s="12">
        <f t="shared" si="8678"/>
        <v>2.3606095148881296E-3</v>
      </c>
      <c r="O4762" s="12">
        <f t="shared" si="8679"/>
        <v>0</v>
      </c>
      <c r="P4762" s="12">
        <f t="shared" si="8671"/>
        <v>0</v>
      </c>
      <c r="Q4762" s="12">
        <f t="shared" si="8672"/>
        <v>-4.4918333903576704E-3</v>
      </c>
      <c r="R4762" s="12">
        <f t="shared" si="8673"/>
        <v>0</v>
      </c>
      <c r="S4762" s="4">
        <f t="shared" si="8680"/>
        <v>0</v>
      </c>
      <c r="T4762" s="15" t="str">
        <f t="shared" si="8681"/>
        <v>OK</v>
      </c>
    </row>
    <row r="4763" spans="1:20" x14ac:dyDescent="0.25">
      <c r="A4763" t="s">
        <v>40</v>
      </c>
      <c r="B4763" t="s">
        <v>30</v>
      </c>
      <c r="C4763" s="4">
        <f t="shared" ref="C4763:G4763" si="8692">C4745</f>
        <v>1</v>
      </c>
      <c r="D4763" s="4">
        <f t="shared" si="8692"/>
        <v>1</v>
      </c>
      <c r="E4763" s="4">
        <f t="shared" si="8692"/>
        <v>0</v>
      </c>
      <c r="F4763" s="4">
        <f t="shared" si="8692"/>
        <v>1</v>
      </c>
      <c r="G4763" s="4">
        <f t="shared" si="8692"/>
        <v>1</v>
      </c>
      <c r="H4763" s="12">
        <f>H4752</f>
        <v>3.2476598789884892</v>
      </c>
      <c r="I4763" s="12">
        <f t="shared" ref="I4763:K4763" si="8693">I4752</f>
        <v>0.35625356687163168</v>
      </c>
      <c r="J4763" s="12">
        <f t="shared" si="8693"/>
        <v>2.9746116227478629</v>
      </c>
      <c r="K4763" s="12">
        <f t="shared" si="8693"/>
        <v>-7.9165119257739183E-2</v>
      </c>
      <c r="L4763" s="4">
        <f t="shared" si="8676"/>
        <v>6.1431063824786127</v>
      </c>
      <c r="M4763" s="11">
        <f t="shared" si="8677"/>
        <v>0.99785636505465058</v>
      </c>
      <c r="N4763" s="12">
        <f t="shared" si="8678"/>
        <v>4.5951707789231907E-6</v>
      </c>
      <c r="O4763" s="12">
        <f t="shared" si="8679"/>
        <v>-9.1706408205232853E-6</v>
      </c>
      <c r="P4763" s="12">
        <f t="shared" si="8671"/>
        <v>0</v>
      </c>
      <c r="Q4763" s="12">
        <f t="shared" si="8672"/>
        <v>-9.1706408205232853E-6</v>
      </c>
      <c r="R4763" s="12">
        <f t="shared" si="8673"/>
        <v>-9.1706408205232853E-6</v>
      </c>
      <c r="S4763" s="4">
        <f t="shared" si="8680"/>
        <v>1</v>
      </c>
      <c r="T4763" s="15" t="str">
        <f t="shared" si="8681"/>
        <v>OK</v>
      </c>
    </row>
    <row r="4764" spans="1:20" x14ac:dyDescent="0.25">
      <c r="A4764" t="s">
        <v>39</v>
      </c>
      <c r="B4764" t="s">
        <v>36</v>
      </c>
      <c r="C4764" s="4">
        <f t="shared" ref="C4764:G4764" si="8694">C4746</f>
        <v>0</v>
      </c>
      <c r="D4764" s="4">
        <f t="shared" si="8694"/>
        <v>-1</v>
      </c>
      <c r="E4764" s="4">
        <f t="shared" si="8694"/>
        <v>0</v>
      </c>
      <c r="F4764" s="4">
        <f t="shared" si="8694"/>
        <v>-1</v>
      </c>
      <c r="G4764" s="4">
        <f t="shared" si="8694"/>
        <v>0</v>
      </c>
      <c r="H4764" s="12">
        <f>H4752</f>
        <v>3.2476598789884892</v>
      </c>
      <c r="I4764" s="12">
        <f t="shared" ref="I4764:K4764" si="8695">I4752</f>
        <v>0.35625356687163168</v>
      </c>
      <c r="J4764" s="12">
        <f t="shared" si="8695"/>
        <v>2.9746116227478629</v>
      </c>
      <c r="K4764" s="12">
        <f t="shared" si="8695"/>
        <v>-7.9165119257739183E-2</v>
      </c>
      <c r="L4764" s="4">
        <f t="shared" si="8676"/>
        <v>-6.2222715017363521</v>
      </c>
      <c r="M4764" s="11">
        <f t="shared" si="8677"/>
        <v>1.9808004138766565E-3</v>
      </c>
      <c r="N4764" s="12">
        <f t="shared" si="8678"/>
        <v>3.923570279613934E-6</v>
      </c>
      <c r="O4764" s="12">
        <f t="shared" si="8679"/>
        <v>-7.8315969399604004E-6</v>
      </c>
      <c r="P4764" s="12">
        <f t="shared" si="8671"/>
        <v>0</v>
      </c>
      <c r="Q4764" s="12">
        <f t="shared" si="8672"/>
        <v>-7.8315969399604004E-6</v>
      </c>
      <c r="R4764" s="12">
        <f t="shared" si="8673"/>
        <v>0</v>
      </c>
      <c r="S4764" s="4">
        <f t="shared" si="8680"/>
        <v>0</v>
      </c>
      <c r="T4764" s="15" t="str">
        <f t="shared" si="8681"/>
        <v>OK</v>
      </c>
    </row>
    <row r="4765" spans="1:20" x14ac:dyDescent="0.25">
      <c r="A4765" t="s">
        <v>40</v>
      </c>
      <c r="B4765" t="s">
        <v>33</v>
      </c>
      <c r="C4765" s="4">
        <f t="shared" ref="C4765:G4765" si="8696">C4747</f>
        <v>1</v>
      </c>
      <c r="D4765" s="4">
        <f t="shared" si="8696"/>
        <v>1</v>
      </c>
      <c r="E4765" s="4">
        <f t="shared" si="8696"/>
        <v>1</v>
      </c>
      <c r="F4765" s="4">
        <f t="shared" si="8696"/>
        <v>1</v>
      </c>
      <c r="G4765" s="4">
        <f t="shared" si="8696"/>
        <v>0</v>
      </c>
      <c r="H4765" s="12">
        <f>H4752</f>
        <v>3.2476598789884892</v>
      </c>
      <c r="I4765" s="12">
        <f t="shared" ref="I4765:K4765" si="8697">I4752</f>
        <v>0.35625356687163168</v>
      </c>
      <c r="J4765" s="12">
        <f t="shared" si="8697"/>
        <v>2.9746116227478629</v>
      </c>
      <c r="K4765" s="12">
        <f t="shared" si="8697"/>
        <v>-7.9165119257739183E-2</v>
      </c>
      <c r="L4765" s="4">
        <f t="shared" si="8676"/>
        <v>6.5785250686079841</v>
      </c>
      <c r="M4765" s="11">
        <f t="shared" si="8677"/>
        <v>0.99861203134691012</v>
      </c>
      <c r="N4765" s="12">
        <f t="shared" si="8678"/>
        <v>1.9264569819601277E-6</v>
      </c>
      <c r="O4765" s="12">
        <f t="shared" si="8679"/>
        <v>-3.8475662401152818E-6</v>
      </c>
      <c r="P4765" s="12">
        <f t="shared" si="8671"/>
        <v>-3.8475662401152818E-6</v>
      </c>
      <c r="Q4765" s="12">
        <f t="shared" si="8672"/>
        <v>-3.8475662401152818E-6</v>
      </c>
      <c r="R4765" s="12">
        <f t="shared" si="8673"/>
        <v>0</v>
      </c>
      <c r="S4765" s="4">
        <f t="shared" si="8680"/>
        <v>1</v>
      </c>
      <c r="T4765" s="15" t="str">
        <f t="shared" si="8681"/>
        <v>OK</v>
      </c>
    </row>
    <row r="4766" spans="1:20" x14ac:dyDescent="0.25">
      <c r="M4766" s="5" t="s">
        <v>47</v>
      </c>
      <c r="N4766" s="11">
        <f>AVERAGE(N4756:N4765)</f>
        <v>6.9707744234075533E-4</v>
      </c>
      <c r="O4766"/>
    </row>
    <row r="4767" spans="1:20" x14ac:dyDescent="0.25">
      <c r="H4767" t="s">
        <v>41</v>
      </c>
      <c r="I4767">
        <f>I4749</f>
        <v>3</v>
      </c>
      <c r="M4767"/>
      <c r="N4767" s="5" t="s">
        <v>46</v>
      </c>
      <c r="O4767" s="11">
        <f>AVERAGE(O4756:O4765)</f>
        <v>-6.1638271540238421E-4</v>
      </c>
      <c r="P4767" s="11">
        <f t="shared" ref="P4767:R4767" si="8698">AVERAGE(P4756:P4765)</f>
        <v>2.6894976852996439E-5</v>
      </c>
      <c r="Q4767" s="11">
        <f t="shared" si="8698"/>
        <v>-7.2131285606172432E-4</v>
      </c>
      <c r="R4767" s="11">
        <f t="shared" si="8698"/>
        <v>2.582332410787736E-5</v>
      </c>
    </row>
    <row r="4768" spans="1:20" x14ac:dyDescent="0.25">
      <c r="M4768"/>
      <c r="N4768"/>
      <c r="O4768"/>
    </row>
    <row r="4769" spans="1:20" x14ac:dyDescent="0.25">
      <c r="M4769"/>
      <c r="N4769"/>
      <c r="O4769"/>
    </row>
    <row r="4770" spans="1:20" x14ac:dyDescent="0.25">
      <c r="H4770" s="13">
        <f>H4752-O4767*$I4767</f>
        <v>3.2495090271346965</v>
      </c>
      <c r="I4770" s="13">
        <f t="shared" ref="I4770" si="8699">I4752-P4767*$I4767</f>
        <v>0.35617288194107266</v>
      </c>
      <c r="J4770" s="13">
        <f t="shared" ref="J4770" si="8700">J4752-Q4767*$I4767</f>
        <v>2.9767755613160483</v>
      </c>
      <c r="K4770" s="13">
        <f t="shared" ref="K4770" si="8701">K4752-R4767*$I4767</f>
        <v>-7.9242589230062818E-2</v>
      </c>
      <c r="M4770"/>
      <c r="N4770"/>
      <c r="O4770"/>
    </row>
    <row r="4771" spans="1:20" x14ac:dyDescent="0.25">
      <c r="H4771" s="36" t="s">
        <v>18</v>
      </c>
      <c r="I4771" s="36"/>
      <c r="J4771" s="36"/>
      <c r="K4771" s="36"/>
      <c r="M4771"/>
      <c r="N4771"/>
      <c r="O4771" s="37" t="s">
        <v>23</v>
      </c>
      <c r="P4771" s="37"/>
      <c r="Q4771" s="37"/>
      <c r="R4771" s="37"/>
    </row>
    <row r="4772" spans="1:20" x14ac:dyDescent="0.25">
      <c r="A4772" s="14" t="s">
        <v>45</v>
      </c>
      <c r="B4772" s="14">
        <f>B4754+1</f>
        <v>265</v>
      </c>
      <c r="H4772" s="8" t="s">
        <v>19</v>
      </c>
      <c r="I4772" s="8" t="s">
        <v>20</v>
      </c>
      <c r="J4772" s="8" t="s">
        <v>22</v>
      </c>
      <c r="K4772" s="8" t="s">
        <v>21</v>
      </c>
      <c r="M4772"/>
      <c r="N4772"/>
      <c r="O4772" s="8" t="s">
        <v>24</v>
      </c>
      <c r="P4772" s="8" t="s">
        <v>25</v>
      </c>
      <c r="Q4772" s="8" t="s">
        <v>26</v>
      </c>
      <c r="R4772" s="8" t="s">
        <v>27</v>
      </c>
    </row>
    <row r="4773" spans="1:20" ht="30" x14ac:dyDescent="0.25">
      <c r="A4773" s="6" t="s">
        <v>44</v>
      </c>
      <c r="B4773" s="6" t="s">
        <v>13</v>
      </c>
      <c r="C4773" s="7" t="s">
        <v>7</v>
      </c>
      <c r="D4773" s="6" t="s">
        <v>14</v>
      </c>
      <c r="E4773" s="6" t="s">
        <v>1</v>
      </c>
      <c r="F4773" s="6" t="s">
        <v>2</v>
      </c>
      <c r="G4773" s="6" t="s">
        <v>15</v>
      </c>
      <c r="H4773" s="9" t="s">
        <v>14</v>
      </c>
      <c r="I4773" s="9" t="s">
        <v>1</v>
      </c>
      <c r="J4773" s="9" t="s">
        <v>2</v>
      </c>
      <c r="K4773" s="9" t="s">
        <v>15</v>
      </c>
      <c r="L4773" s="6" t="s">
        <v>16</v>
      </c>
      <c r="M4773" s="6" t="s">
        <v>17</v>
      </c>
      <c r="N4773" s="6" t="s">
        <v>28</v>
      </c>
      <c r="O4773" s="9" t="s">
        <v>14</v>
      </c>
      <c r="P4773" s="9" t="s">
        <v>1</v>
      </c>
      <c r="Q4773" s="9" t="s">
        <v>2</v>
      </c>
      <c r="R4773" s="9" t="s">
        <v>15</v>
      </c>
      <c r="S4773" s="7" t="s">
        <v>42</v>
      </c>
      <c r="T4773" s="9" t="s">
        <v>43</v>
      </c>
    </row>
    <row r="4774" spans="1:20" x14ac:dyDescent="0.25">
      <c r="A4774" t="s">
        <v>39</v>
      </c>
      <c r="B4774" t="s">
        <v>29</v>
      </c>
      <c r="C4774" s="4">
        <f>C4756</f>
        <v>0</v>
      </c>
      <c r="D4774" s="4">
        <f t="shared" ref="D4774:G4774" si="8702">D4756</f>
        <v>-1</v>
      </c>
      <c r="E4774" s="4">
        <f t="shared" si="8702"/>
        <v>1</v>
      </c>
      <c r="F4774" s="4">
        <f t="shared" si="8702"/>
        <v>0</v>
      </c>
      <c r="G4774" s="4">
        <f t="shared" si="8702"/>
        <v>1</v>
      </c>
      <c r="H4774" s="12">
        <f>H4770</f>
        <v>3.2495090271346965</v>
      </c>
      <c r="I4774" s="12">
        <f t="shared" ref="I4774:K4774" si="8703">I4770</f>
        <v>0.35617288194107266</v>
      </c>
      <c r="J4774" s="12">
        <f t="shared" si="8703"/>
        <v>2.9767755613160483</v>
      </c>
      <c r="K4774" s="12">
        <f t="shared" si="8703"/>
        <v>-7.9242589230062818E-2</v>
      </c>
      <c r="L4774" s="4">
        <f>SUMPRODUCT(D4774:G4774,H4774:K4774)</f>
        <v>-2.9725787344236867</v>
      </c>
      <c r="M4774" s="11">
        <f>1/(1+EXP(-L4774))</f>
        <v>4.8680161683742611E-2</v>
      </c>
      <c r="N4774" s="12">
        <f>(M4774-C4774)^2</f>
        <v>2.3697581415553222E-3</v>
      </c>
      <c r="O4774" s="12">
        <f>2*D4774*$M4774*(1-$M4774)*($M4774-$C4774)</f>
        <v>-4.5087958641460875E-3</v>
      </c>
      <c r="P4774" s="12">
        <f t="shared" ref="P4774:P4783" si="8704">2*E4774*$M4774*(1-$M4774)*($M4774-$C4774)</f>
        <v>4.5087958641460875E-3</v>
      </c>
      <c r="Q4774" s="12">
        <f t="shared" ref="Q4774:Q4783" si="8705">2*F4774*$M4774*(1-$M4774)*($M4774-$C4774)</f>
        <v>0</v>
      </c>
      <c r="R4774" s="12">
        <f t="shared" ref="R4774:R4783" si="8706">2*G4774*$M4774*(1-$M4774)*($M4774-$C4774)</f>
        <v>4.5087958641460875E-3</v>
      </c>
      <c r="S4774" s="4">
        <f>IF(M4774&gt;0.5,1,0)</f>
        <v>0</v>
      </c>
      <c r="T4774" s="15" t="str">
        <f>IF(S4774=C4774,"OK","FAUX")</f>
        <v>OK</v>
      </c>
    </row>
    <row r="4775" spans="1:20" x14ac:dyDescent="0.25">
      <c r="A4775" t="s">
        <v>40</v>
      </c>
      <c r="B4775" t="s">
        <v>34</v>
      </c>
      <c r="C4775" s="4">
        <f t="shared" ref="C4775:G4775" si="8707">C4757</f>
        <v>1</v>
      </c>
      <c r="D4775" s="4">
        <f t="shared" si="8707"/>
        <v>0</v>
      </c>
      <c r="E4775" s="4">
        <f t="shared" si="8707"/>
        <v>1</v>
      </c>
      <c r="F4775" s="4">
        <f t="shared" si="8707"/>
        <v>1</v>
      </c>
      <c r="G4775" s="4">
        <f t="shared" si="8707"/>
        <v>1</v>
      </c>
      <c r="H4775" s="12">
        <f>H4770</f>
        <v>3.2495090271346965</v>
      </c>
      <c r="I4775" s="12">
        <f t="shared" ref="I4775:K4775" si="8708">I4770</f>
        <v>0.35617288194107266</v>
      </c>
      <c r="J4775" s="12">
        <f t="shared" si="8708"/>
        <v>2.9767755613160483</v>
      </c>
      <c r="K4775" s="12">
        <f t="shared" si="8708"/>
        <v>-7.9242589230062818E-2</v>
      </c>
      <c r="L4775" s="4">
        <f t="shared" ref="L4775:L4783" si="8709">SUMPRODUCT(D4775:G4775,H4775:K4775)</f>
        <v>3.253705854027058</v>
      </c>
      <c r="M4775" s="11">
        <f t="shared" ref="M4775:M4783" si="8710">1/(1+EXP(-L4775))</f>
        <v>0.96280604921310819</v>
      </c>
      <c r="N4775" s="12">
        <f t="shared" ref="N4775:N4783" si="8711">(M4775-C4775)^2</f>
        <v>1.3833899751377295E-3</v>
      </c>
      <c r="O4775" s="12">
        <f t="shared" ref="O4775:O4783" si="8712">2*D4775*$M4775*(1-$M4775)*($M4775-$C4775)</f>
        <v>0</v>
      </c>
      <c r="P4775" s="12">
        <f t="shared" si="8704"/>
        <v>-2.663872472966755E-3</v>
      </c>
      <c r="Q4775" s="12">
        <f t="shared" si="8705"/>
        <v>-2.663872472966755E-3</v>
      </c>
      <c r="R4775" s="12">
        <f t="shared" si="8706"/>
        <v>-2.663872472966755E-3</v>
      </c>
      <c r="S4775" s="4">
        <f t="shared" ref="S4775:S4783" si="8713">IF(M4775&gt;0.5,1,0)</f>
        <v>1</v>
      </c>
      <c r="T4775" s="15" t="str">
        <f t="shared" ref="T4775:T4783" si="8714">IF(S4775=C4775,"OK","FAUX")</f>
        <v>OK</v>
      </c>
    </row>
    <row r="4776" spans="1:20" x14ac:dyDescent="0.25">
      <c r="A4776" t="s">
        <v>39</v>
      </c>
      <c r="B4776" t="s">
        <v>35</v>
      </c>
      <c r="C4776" s="4">
        <f t="shared" ref="C4776:G4776" si="8715">C4758</f>
        <v>0</v>
      </c>
      <c r="D4776" s="4">
        <f t="shared" si="8715"/>
        <v>-1</v>
      </c>
      <c r="E4776" s="4">
        <f t="shared" si="8715"/>
        <v>1</v>
      </c>
      <c r="F4776" s="4">
        <f t="shared" si="8715"/>
        <v>-1</v>
      </c>
      <c r="G4776" s="4">
        <f t="shared" si="8715"/>
        <v>0</v>
      </c>
      <c r="H4776" s="12">
        <f>H4770</f>
        <v>3.2495090271346965</v>
      </c>
      <c r="I4776" s="12">
        <f t="shared" ref="I4776:K4776" si="8716">I4770</f>
        <v>0.35617288194107266</v>
      </c>
      <c r="J4776" s="12">
        <f t="shared" si="8716"/>
        <v>2.9767755613160483</v>
      </c>
      <c r="K4776" s="12">
        <f t="shared" si="8716"/>
        <v>-7.9242589230062818E-2</v>
      </c>
      <c r="L4776" s="4">
        <f t="shared" si="8709"/>
        <v>-5.8701117065096717</v>
      </c>
      <c r="M4776" s="11">
        <f t="shared" si="8710"/>
        <v>2.8146136080917502E-3</v>
      </c>
      <c r="N4776" s="12">
        <f t="shared" si="8711"/>
        <v>7.9220497628552606E-6</v>
      </c>
      <c r="O4776" s="12">
        <f t="shared" si="8712"/>
        <v>-1.5799504507577495E-5</v>
      </c>
      <c r="P4776" s="12">
        <f t="shared" si="8704"/>
        <v>1.5799504507577495E-5</v>
      </c>
      <c r="Q4776" s="12">
        <f t="shared" si="8705"/>
        <v>-1.5799504507577495E-5</v>
      </c>
      <c r="R4776" s="12">
        <f t="shared" si="8706"/>
        <v>0</v>
      </c>
      <c r="S4776" s="4">
        <f t="shared" si="8713"/>
        <v>0</v>
      </c>
      <c r="T4776" s="15" t="str">
        <f t="shared" si="8714"/>
        <v>OK</v>
      </c>
    </row>
    <row r="4777" spans="1:20" x14ac:dyDescent="0.25">
      <c r="A4777" t="s">
        <v>39</v>
      </c>
      <c r="B4777" t="s">
        <v>37</v>
      </c>
      <c r="C4777" s="4">
        <f t="shared" ref="C4777:G4777" si="8717">C4759</f>
        <v>0</v>
      </c>
      <c r="D4777" s="4">
        <f t="shared" si="8717"/>
        <v>-1</v>
      </c>
      <c r="E4777" s="4">
        <f t="shared" si="8717"/>
        <v>0</v>
      </c>
      <c r="F4777" s="4">
        <f t="shared" si="8717"/>
        <v>-1</v>
      </c>
      <c r="G4777" s="4">
        <f t="shared" si="8717"/>
        <v>1</v>
      </c>
      <c r="H4777" s="12">
        <f>H4770</f>
        <v>3.2495090271346965</v>
      </c>
      <c r="I4777" s="12">
        <f t="shared" ref="I4777:K4777" si="8718">I4770</f>
        <v>0.35617288194107266</v>
      </c>
      <c r="J4777" s="12">
        <f t="shared" si="8718"/>
        <v>2.9767755613160483</v>
      </c>
      <c r="K4777" s="12">
        <f t="shared" si="8718"/>
        <v>-7.9242589230062818E-2</v>
      </c>
      <c r="L4777" s="4">
        <f t="shared" si="8709"/>
        <v>-6.3055271776808075</v>
      </c>
      <c r="M4777" s="11">
        <f t="shared" si="8710"/>
        <v>1.8228543259859811E-3</v>
      </c>
      <c r="N4777" s="12">
        <f t="shared" si="8711"/>
        <v>3.3227978937658055E-6</v>
      </c>
      <c r="O4777" s="12">
        <f t="shared" si="8712"/>
        <v>-6.6334818345015554E-6</v>
      </c>
      <c r="P4777" s="12">
        <f t="shared" si="8704"/>
        <v>0</v>
      </c>
      <c r="Q4777" s="12">
        <f t="shared" si="8705"/>
        <v>-6.6334818345015554E-6</v>
      </c>
      <c r="R4777" s="12">
        <f t="shared" si="8706"/>
        <v>6.6334818345015554E-6</v>
      </c>
      <c r="S4777" s="4">
        <f t="shared" si="8713"/>
        <v>0</v>
      </c>
      <c r="T4777" s="15" t="str">
        <f t="shared" si="8714"/>
        <v>OK</v>
      </c>
    </row>
    <row r="4778" spans="1:20" x14ac:dyDescent="0.25">
      <c r="A4778" t="s">
        <v>40</v>
      </c>
      <c r="B4778" t="s">
        <v>32</v>
      </c>
      <c r="C4778" s="4">
        <f t="shared" ref="C4778:G4778" si="8719">C4760</f>
        <v>1</v>
      </c>
      <c r="D4778" s="4">
        <f t="shared" si="8719"/>
        <v>1</v>
      </c>
      <c r="E4778" s="4">
        <f t="shared" si="8719"/>
        <v>1</v>
      </c>
      <c r="F4778" s="4">
        <f t="shared" si="8719"/>
        <v>0</v>
      </c>
      <c r="G4778" s="4">
        <f t="shared" si="8719"/>
        <v>1</v>
      </c>
      <c r="H4778" s="12">
        <f>H4770</f>
        <v>3.2495090271346965</v>
      </c>
      <c r="I4778" s="12">
        <f t="shared" ref="I4778:K4778" si="8720">I4770</f>
        <v>0.35617288194107266</v>
      </c>
      <c r="J4778" s="12">
        <f t="shared" si="8720"/>
        <v>2.9767755613160483</v>
      </c>
      <c r="K4778" s="12">
        <f t="shared" si="8720"/>
        <v>-7.9242589230062818E-2</v>
      </c>
      <c r="L4778" s="4">
        <f t="shared" si="8709"/>
        <v>3.5264393198457062</v>
      </c>
      <c r="M4778" s="11">
        <f t="shared" si="8710"/>
        <v>0.97143075831697168</v>
      </c>
      <c r="N4778" s="12">
        <f t="shared" si="8711"/>
        <v>8.1620157034328303E-4</v>
      </c>
      <c r="O4778" s="12">
        <f t="shared" si="8712"/>
        <v>-1.5857666208361572E-3</v>
      </c>
      <c r="P4778" s="12">
        <f t="shared" si="8704"/>
        <v>-1.5857666208361572E-3</v>
      </c>
      <c r="Q4778" s="12">
        <f t="shared" si="8705"/>
        <v>0</v>
      </c>
      <c r="R4778" s="12">
        <f t="shared" si="8706"/>
        <v>-1.5857666208361572E-3</v>
      </c>
      <c r="S4778" s="4">
        <f t="shared" si="8713"/>
        <v>1</v>
      </c>
      <c r="T4778" s="15" t="str">
        <f t="shared" si="8714"/>
        <v>OK</v>
      </c>
    </row>
    <row r="4779" spans="1:20" x14ac:dyDescent="0.25">
      <c r="A4779" t="s">
        <v>40</v>
      </c>
      <c r="B4779" t="s">
        <v>38</v>
      </c>
      <c r="C4779" s="4">
        <f t="shared" ref="C4779:G4779" si="8721">C4761</f>
        <v>1</v>
      </c>
      <c r="D4779" s="4">
        <f t="shared" si="8721"/>
        <v>1</v>
      </c>
      <c r="E4779" s="4">
        <f t="shared" si="8721"/>
        <v>1</v>
      </c>
      <c r="F4779" s="4">
        <f t="shared" si="8721"/>
        <v>1</v>
      </c>
      <c r="G4779" s="4">
        <f t="shared" si="8721"/>
        <v>0</v>
      </c>
      <c r="H4779" s="12">
        <f>H4770</f>
        <v>3.2495090271346965</v>
      </c>
      <c r="I4779" s="12">
        <f t="shared" ref="I4779:K4779" si="8722">I4770</f>
        <v>0.35617288194107266</v>
      </c>
      <c r="J4779" s="12">
        <f t="shared" si="8722"/>
        <v>2.9767755613160483</v>
      </c>
      <c r="K4779" s="12">
        <f t="shared" si="8722"/>
        <v>-7.9242589230062818E-2</v>
      </c>
      <c r="L4779" s="4">
        <f t="shared" si="8709"/>
        <v>6.5824574703918177</v>
      </c>
      <c r="M4779" s="11">
        <f t="shared" si="8710"/>
        <v>0.9986174711486524</v>
      </c>
      <c r="N4779" s="12">
        <f t="shared" si="8711"/>
        <v>1.9113860248085075E-6</v>
      </c>
      <c r="O4779" s="12">
        <f t="shared" si="8712"/>
        <v>-3.8174869569662943E-6</v>
      </c>
      <c r="P4779" s="12">
        <f t="shared" si="8704"/>
        <v>-3.8174869569662943E-6</v>
      </c>
      <c r="Q4779" s="12">
        <f t="shared" si="8705"/>
        <v>-3.8174869569662943E-6</v>
      </c>
      <c r="R4779" s="12">
        <f t="shared" si="8706"/>
        <v>0</v>
      </c>
      <c r="S4779" s="4">
        <f t="shared" si="8713"/>
        <v>1</v>
      </c>
      <c r="T4779" s="15" t="str">
        <f t="shared" si="8714"/>
        <v>OK</v>
      </c>
    </row>
    <row r="4780" spans="1:20" x14ac:dyDescent="0.25">
      <c r="A4780" t="s">
        <v>39</v>
      </c>
      <c r="B4780" t="s">
        <v>31</v>
      </c>
      <c r="C4780" s="4">
        <f t="shared" ref="C4780:G4780" si="8723">C4762</f>
        <v>0</v>
      </c>
      <c r="D4780" s="4">
        <f t="shared" si="8723"/>
        <v>0</v>
      </c>
      <c r="E4780" s="4">
        <f t="shared" si="8723"/>
        <v>0</v>
      </c>
      <c r="F4780" s="4">
        <f t="shared" si="8723"/>
        <v>-1</v>
      </c>
      <c r="G4780" s="4">
        <f t="shared" si="8723"/>
        <v>0</v>
      </c>
      <c r="H4780" s="12">
        <f>H4770</f>
        <v>3.2495090271346965</v>
      </c>
      <c r="I4780" s="12">
        <f t="shared" ref="I4780:K4780" si="8724">I4770</f>
        <v>0.35617288194107266</v>
      </c>
      <c r="J4780" s="12">
        <f t="shared" si="8724"/>
        <v>2.9767755613160483</v>
      </c>
      <c r="K4780" s="12">
        <f t="shared" si="8724"/>
        <v>-7.9242589230062818E-2</v>
      </c>
      <c r="L4780" s="4">
        <f t="shared" si="8709"/>
        <v>-2.9767755613160483</v>
      </c>
      <c r="M4780" s="11">
        <f t="shared" si="8710"/>
        <v>4.8486172658286197E-2</v>
      </c>
      <c r="N4780" s="12">
        <f t="shared" si="8711"/>
        <v>2.3509089390491402E-3</v>
      </c>
      <c r="O4780" s="12">
        <f t="shared" si="8712"/>
        <v>0</v>
      </c>
      <c r="P4780" s="12">
        <f t="shared" si="8704"/>
        <v>0</v>
      </c>
      <c r="Q4780" s="12">
        <f t="shared" si="8705"/>
        <v>-4.4738447246529906E-3</v>
      </c>
      <c r="R4780" s="12">
        <f t="shared" si="8706"/>
        <v>0</v>
      </c>
      <c r="S4780" s="4">
        <f t="shared" si="8713"/>
        <v>0</v>
      </c>
      <c r="T4780" s="15" t="str">
        <f t="shared" si="8714"/>
        <v>OK</v>
      </c>
    </row>
    <row r="4781" spans="1:20" x14ac:dyDescent="0.25">
      <c r="A4781" t="s">
        <v>40</v>
      </c>
      <c r="B4781" t="s">
        <v>30</v>
      </c>
      <c r="C4781" s="4">
        <f t="shared" ref="C4781:G4781" si="8725">C4763</f>
        <v>1</v>
      </c>
      <c r="D4781" s="4">
        <f t="shared" si="8725"/>
        <v>1</v>
      </c>
      <c r="E4781" s="4">
        <f t="shared" si="8725"/>
        <v>0</v>
      </c>
      <c r="F4781" s="4">
        <f t="shared" si="8725"/>
        <v>1</v>
      </c>
      <c r="G4781" s="4">
        <f t="shared" si="8725"/>
        <v>1</v>
      </c>
      <c r="H4781" s="12">
        <f>H4770</f>
        <v>3.2495090271346965</v>
      </c>
      <c r="I4781" s="12">
        <f t="shared" ref="I4781:K4781" si="8726">I4770</f>
        <v>0.35617288194107266</v>
      </c>
      <c r="J4781" s="12">
        <f t="shared" si="8726"/>
        <v>2.9767755613160483</v>
      </c>
      <c r="K4781" s="12">
        <f t="shared" si="8726"/>
        <v>-7.9242589230062818E-2</v>
      </c>
      <c r="L4781" s="4">
        <f t="shared" si="8709"/>
        <v>6.147041999220682</v>
      </c>
      <c r="M4781" s="11">
        <f t="shared" si="8710"/>
        <v>0.99786476702197602</v>
      </c>
      <c r="N4781" s="12">
        <f t="shared" si="8711"/>
        <v>4.5592198704411633E-6</v>
      </c>
      <c r="O4781" s="12">
        <f t="shared" si="8712"/>
        <v>-9.0989697476394693E-6</v>
      </c>
      <c r="P4781" s="12">
        <f t="shared" si="8704"/>
        <v>0</v>
      </c>
      <c r="Q4781" s="12">
        <f t="shared" si="8705"/>
        <v>-9.0989697476394693E-6</v>
      </c>
      <c r="R4781" s="12">
        <f t="shared" si="8706"/>
        <v>-9.0989697476394693E-6</v>
      </c>
      <c r="S4781" s="4">
        <f t="shared" si="8713"/>
        <v>1</v>
      </c>
      <c r="T4781" s="15" t="str">
        <f t="shared" si="8714"/>
        <v>OK</v>
      </c>
    </row>
    <row r="4782" spans="1:20" x14ac:dyDescent="0.25">
      <c r="A4782" t="s">
        <v>39</v>
      </c>
      <c r="B4782" t="s">
        <v>36</v>
      </c>
      <c r="C4782" s="4">
        <f t="shared" ref="C4782:G4782" si="8727">C4764</f>
        <v>0</v>
      </c>
      <c r="D4782" s="4">
        <f t="shared" si="8727"/>
        <v>-1</v>
      </c>
      <c r="E4782" s="4">
        <f t="shared" si="8727"/>
        <v>0</v>
      </c>
      <c r="F4782" s="4">
        <f t="shared" si="8727"/>
        <v>-1</v>
      </c>
      <c r="G4782" s="4">
        <f t="shared" si="8727"/>
        <v>0</v>
      </c>
      <c r="H4782" s="12">
        <f>H4770</f>
        <v>3.2495090271346965</v>
      </c>
      <c r="I4782" s="12">
        <f t="shared" ref="I4782:K4782" si="8728">I4770</f>
        <v>0.35617288194107266</v>
      </c>
      <c r="J4782" s="12">
        <f t="shared" si="8728"/>
        <v>2.9767755613160483</v>
      </c>
      <c r="K4782" s="12">
        <f t="shared" si="8728"/>
        <v>-7.9242589230062818E-2</v>
      </c>
      <c r="L4782" s="4">
        <f t="shared" si="8709"/>
        <v>-6.2262845884507447</v>
      </c>
      <c r="M4782" s="11">
        <f t="shared" si="8710"/>
        <v>1.9728828702625478E-3</v>
      </c>
      <c r="N4782" s="12">
        <f t="shared" si="8711"/>
        <v>3.8922668197753892E-6</v>
      </c>
      <c r="O4782" s="12">
        <f t="shared" si="8712"/>
        <v>-7.7691756664803258E-6</v>
      </c>
      <c r="P4782" s="12">
        <f t="shared" si="8704"/>
        <v>0</v>
      </c>
      <c r="Q4782" s="12">
        <f t="shared" si="8705"/>
        <v>-7.7691756664803258E-6</v>
      </c>
      <c r="R4782" s="12">
        <f t="shared" si="8706"/>
        <v>0</v>
      </c>
      <c r="S4782" s="4">
        <f t="shared" si="8713"/>
        <v>0</v>
      </c>
      <c r="T4782" s="15" t="str">
        <f t="shared" si="8714"/>
        <v>OK</v>
      </c>
    </row>
    <row r="4783" spans="1:20" x14ac:dyDescent="0.25">
      <c r="A4783" t="s">
        <v>40</v>
      </c>
      <c r="B4783" t="s">
        <v>33</v>
      </c>
      <c r="C4783" s="4">
        <f t="shared" ref="C4783:G4783" si="8729">C4765</f>
        <v>1</v>
      </c>
      <c r="D4783" s="4">
        <f t="shared" si="8729"/>
        <v>1</v>
      </c>
      <c r="E4783" s="4">
        <f t="shared" si="8729"/>
        <v>1</v>
      </c>
      <c r="F4783" s="4">
        <f t="shared" si="8729"/>
        <v>1</v>
      </c>
      <c r="G4783" s="4">
        <f t="shared" si="8729"/>
        <v>0</v>
      </c>
      <c r="H4783" s="12">
        <f>H4770</f>
        <v>3.2495090271346965</v>
      </c>
      <c r="I4783" s="12">
        <f t="shared" ref="I4783:K4783" si="8730">I4770</f>
        <v>0.35617288194107266</v>
      </c>
      <c r="J4783" s="12">
        <f t="shared" si="8730"/>
        <v>2.9767755613160483</v>
      </c>
      <c r="K4783" s="12">
        <f t="shared" si="8730"/>
        <v>-7.9242589230062818E-2</v>
      </c>
      <c r="L4783" s="4">
        <f t="shared" si="8709"/>
        <v>6.5824574703918177</v>
      </c>
      <c r="M4783" s="11">
        <f t="shared" si="8710"/>
        <v>0.9986174711486524</v>
      </c>
      <c r="N4783" s="12">
        <f t="shared" si="8711"/>
        <v>1.9113860248085075E-6</v>
      </c>
      <c r="O4783" s="12">
        <f t="shared" si="8712"/>
        <v>-3.8174869569662943E-6</v>
      </c>
      <c r="P4783" s="12">
        <f t="shared" si="8704"/>
        <v>-3.8174869569662943E-6</v>
      </c>
      <c r="Q4783" s="12">
        <f t="shared" si="8705"/>
        <v>-3.8174869569662943E-6</v>
      </c>
      <c r="R4783" s="12">
        <f t="shared" si="8706"/>
        <v>0</v>
      </c>
      <c r="S4783" s="4">
        <f t="shared" si="8713"/>
        <v>1</v>
      </c>
      <c r="T4783" s="15" t="str">
        <f t="shared" si="8714"/>
        <v>OK</v>
      </c>
    </row>
    <row r="4784" spans="1:20" x14ac:dyDescent="0.25">
      <c r="M4784" s="5" t="s">
        <v>47</v>
      </c>
      <c r="N4784" s="11">
        <f>AVERAGE(N4774:N4783)</f>
        <v>6.9437777324819305E-4</v>
      </c>
      <c r="O4784"/>
    </row>
    <row r="4785" spans="1:20" x14ac:dyDescent="0.25">
      <c r="H4785" t="s">
        <v>41</v>
      </c>
      <c r="I4785">
        <f>I4767</f>
        <v>3</v>
      </c>
      <c r="M4785"/>
      <c r="N4785" s="5" t="s">
        <v>46</v>
      </c>
      <c r="O4785" s="11">
        <f>AVERAGE(O4774:O4783)</f>
        <v>-6.1414985906523771E-4</v>
      </c>
      <c r="P4785" s="11">
        <f t="shared" ref="P4785:R4785" si="8731">AVERAGE(P4774:P4783)</f>
        <v>2.6732130093682023E-5</v>
      </c>
      <c r="Q4785" s="11">
        <f t="shared" si="8731"/>
        <v>-7.1846533032898774E-4</v>
      </c>
      <c r="R4785" s="11">
        <f t="shared" si="8731"/>
        <v>2.5669128243003738E-5</v>
      </c>
    </row>
    <row r="4786" spans="1:20" x14ac:dyDescent="0.25">
      <c r="M4786"/>
      <c r="N4786"/>
      <c r="O4786"/>
    </row>
    <row r="4787" spans="1:20" x14ac:dyDescent="0.25">
      <c r="M4787"/>
      <c r="N4787"/>
      <c r="O4787"/>
    </row>
    <row r="4788" spans="1:20" x14ac:dyDescent="0.25">
      <c r="H4788" s="13">
        <f>H4770-O4785*$I4785</f>
        <v>3.2513514767118923</v>
      </c>
      <c r="I4788" s="13">
        <f t="shared" ref="I4788" si="8732">I4770-P4785*$I4785</f>
        <v>0.3560926855507916</v>
      </c>
      <c r="J4788" s="13">
        <f t="shared" ref="J4788" si="8733">J4770-Q4785*$I4785</f>
        <v>2.9789309573070351</v>
      </c>
      <c r="K4788" s="13">
        <f t="shared" ref="K4788" si="8734">K4770-R4785*$I4785</f>
        <v>-7.9319596614791835E-2</v>
      </c>
      <c r="M4788"/>
      <c r="N4788"/>
      <c r="O4788"/>
    </row>
    <row r="4789" spans="1:20" x14ac:dyDescent="0.25">
      <c r="H4789" s="36" t="s">
        <v>18</v>
      </c>
      <c r="I4789" s="36"/>
      <c r="J4789" s="36"/>
      <c r="K4789" s="36"/>
      <c r="M4789"/>
      <c r="N4789"/>
      <c r="O4789" s="37" t="s">
        <v>23</v>
      </c>
      <c r="P4789" s="37"/>
      <c r="Q4789" s="37"/>
      <c r="R4789" s="37"/>
    </row>
    <row r="4790" spans="1:20" x14ac:dyDescent="0.25">
      <c r="A4790" s="14" t="s">
        <v>45</v>
      </c>
      <c r="B4790" s="14">
        <f>B4772+1</f>
        <v>266</v>
      </c>
      <c r="H4790" s="8" t="s">
        <v>19</v>
      </c>
      <c r="I4790" s="8" t="s">
        <v>20</v>
      </c>
      <c r="J4790" s="8" t="s">
        <v>22</v>
      </c>
      <c r="K4790" s="8" t="s">
        <v>21</v>
      </c>
      <c r="M4790"/>
      <c r="N4790"/>
      <c r="O4790" s="8" t="s">
        <v>24</v>
      </c>
      <c r="P4790" s="8" t="s">
        <v>25</v>
      </c>
      <c r="Q4790" s="8" t="s">
        <v>26</v>
      </c>
      <c r="R4790" s="8" t="s">
        <v>27</v>
      </c>
    </row>
    <row r="4791" spans="1:20" ht="30" x14ac:dyDescent="0.25">
      <c r="A4791" s="6" t="s">
        <v>44</v>
      </c>
      <c r="B4791" s="6" t="s">
        <v>13</v>
      </c>
      <c r="C4791" s="7" t="s">
        <v>7</v>
      </c>
      <c r="D4791" s="6" t="s">
        <v>14</v>
      </c>
      <c r="E4791" s="6" t="s">
        <v>1</v>
      </c>
      <c r="F4791" s="6" t="s">
        <v>2</v>
      </c>
      <c r="G4791" s="6" t="s">
        <v>15</v>
      </c>
      <c r="H4791" s="9" t="s">
        <v>14</v>
      </c>
      <c r="I4791" s="9" t="s">
        <v>1</v>
      </c>
      <c r="J4791" s="9" t="s">
        <v>2</v>
      </c>
      <c r="K4791" s="9" t="s">
        <v>15</v>
      </c>
      <c r="L4791" s="6" t="s">
        <v>16</v>
      </c>
      <c r="M4791" s="6" t="s">
        <v>17</v>
      </c>
      <c r="N4791" s="6" t="s">
        <v>28</v>
      </c>
      <c r="O4791" s="9" t="s">
        <v>14</v>
      </c>
      <c r="P4791" s="9" t="s">
        <v>1</v>
      </c>
      <c r="Q4791" s="9" t="s">
        <v>2</v>
      </c>
      <c r="R4791" s="9" t="s">
        <v>15</v>
      </c>
      <c r="S4791" s="7" t="s">
        <v>42</v>
      </c>
      <c r="T4791" s="9" t="s">
        <v>43</v>
      </c>
    </row>
    <row r="4792" spans="1:20" x14ac:dyDescent="0.25">
      <c r="A4792" t="s">
        <v>39</v>
      </c>
      <c r="B4792" t="s">
        <v>29</v>
      </c>
      <c r="C4792" s="4">
        <f>C4774</f>
        <v>0</v>
      </c>
      <c r="D4792" s="4">
        <f t="shared" ref="D4792:G4792" si="8735">D4774</f>
        <v>-1</v>
      </c>
      <c r="E4792" s="4">
        <f t="shared" si="8735"/>
        <v>1</v>
      </c>
      <c r="F4792" s="4">
        <f t="shared" si="8735"/>
        <v>0</v>
      </c>
      <c r="G4792" s="4">
        <f t="shared" si="8735"/>
        <v>1</v>
      </c>
      <c r="H4792" s="12">
        <f>H4788</f>
        <v>3.2513514767118923</v>
      </c>
      <c r="I4792" s="12">
        <f t="shared" ref="I4792:K4792" si="8736">I4788</f>
        <v>0.3560926855507916</v>
      </c>
      <c r="J4792" s="12">
        <f t="shared" si="8736"/>
        <v>2.9789309573070351</v>
      </c>
      <c r="K4792" s="12">
        <f t="shared" si="8736"/>
        <v>-7.9319596614791835E-2</v>
      </c>
      <c r="L4792" s="4">
        <f>SUMPRODUCT(D4792:G4792,H4792:K4792)</f>
        <v>-2.9745783877758925</v>
      </c>
      <c r="M4792" s="11">
        <f>1/(1+EXP(-L4792))</f>
        <v>4.8587640459740053E-2</v>
      </c>
      <c r="N4792" s="12">
        <f>(M4792-C4792)^2</f>
        <v>2.3607588054449687E-3</v>
      </c>
      <c r="O4792" s="12">
        <f>2*D4792*$M4792*(1-$M4792)*($M4792-$C4792)</f>
        <v>-4.4921102107876856E-3</v>
      </c>
      <c r="P4792" s="12">
        <f t="shared" ref="P4792:P4801" si="8737">2*E4792*$M4792*(1-$M4792)*($M4792-$C4792)</f>
        <v>4.4921102107876856E-3</v>
      </c>
      <c r="Q4792" s="12">
        <f t="shared" ref="Q4792:Q4801" si="8738">2*F4792*$M4792*(1-$M4792)*($M4792-$C4792)</f>
        <v>0</v>
      </c>
      <c r="R4792" s="12">
        <f t="shared" ref="R4792:R4801" si="8739">2*G4792*$M4792*(1-$M4792)*($M4792-$C4792)</f>
        <v>4.4921102107876856E-3</v>
      </c>
      <c r="S4792" s="4">
        <f>IF(M4792&gt;0.5,1,0)</f>
        <v>0</v>
      </c>
      <c r="T4792" s="15" t="str">
        <f>IF(S4792=C4792,"OK","FAUX")</f>
        <v>OK</v>
      </c>
    </row>
    <row r="4793" spans="1:20" x14ac:dyDescent="0.25">
      <c r="A4793" t="s">
        <v>40</v>
      </c>
      <c r="B4793" t="s">
        <v>34</v>
      </c>
      <c r="C4793" s="4">
        <f t="shared" ref="C4793:G4793" si="8740">C4775</f>
        <v>1</v>
      </c>
      <c r="D4793" s="4">
        <f t="shared" si="8740"/>
        <v>0</v>
      </c>
      <c r="E4793" s="4">
        <f t="shared" si="8740"/>
        <v>1</v>
      </c>
      <c r="F4793" s="4">
        <f t="shared" si="8740"/>
        <v>1</v>
      </c>
      <c r="G4793" s="4">
        <f t="shared" si="8740"/>
        <v>1</v>
      </c>
      <c r="H4793" s="12">
        <f>H4788</f>
        <v>3.2513514767118923</v>
      </c>
      <c r="I4793" s="12">
        <f t="shared" ref="I4793:K4793" si="8741">I4788</f>
        <v>0.3560926855507916</v>
      </c>
      <c r="J4793" s="12">
        <f t="shared" si="8741"/>
        <v>2.9789309573070351</v>
      </c>
      <c r="K4793" s="12">
        <f t="shared" si="8741"/>
        <v>-7.9319596614791835E-2</v>
      </c>
      <c r="L4793" s="4">
        <f t="shared" ref="L4793:L4801" si="8742">SUMPRODUCT(D4793:G4793,H4793:K4793)</f>
        <v>3.2557040462430349</v>
      </c>
      <c r="M4793" s="11">
        <f t="shared" ref="M4793:M4801" si="8743">1/(1+EXP(-L4793))</f>
        <v>0.96287753946075927</v>
      </c>
      <c r="N4793" s="12">
        <f t="shared" ref="N4793:N4801" si="8744">(M4793-C4793)^2</f>
        <v>1.3780770764874853E-3</v>
      </c>
      <c r="O4793" s="12">
        <f t="shared" ref="O4793:O4801" si="8745">2*D4793*$M4793*(1-$M4793)*($M4793-$C4793)</f>
        <v>0</v>
      </c>
      <c r="P4793" s="12">
        <f t="shared" si="8737"/>
        <v>-2.6538389291910925E-3</v>
      </c>
      <c r="Q4793" s="12">
        <f t="shared" si="8738"/>
        <v>-2.6538389291910925E-3</v>
      </c>
      <c r="R4793" s="12">
        <f t="shared" si="8739"/>
        <v>-2.6538389291910925E-3</v>
      </c>
      <c r="S4793" s="4">
        <f t="shared" ref="S4793:S4801" si="8746">IF(M4793&gt;0.5,1,0)</f>
        <v>1</v>
      </c>
      <c r="T4793" s="15" t="str">
        <f t="shared" ref="T4793:T4801" si="8747">IF(S4793=C4793,"OK","FAUX")</f>
        <v>OK</v>
      </c>
    </row>
    <row r="4794" spans="1:20" x14ac:dyDescent="0.25">
      <c r="A4794" t="s">
        <v>39</v>
      </c>
      <c r="B4794" t="s">
        <v>35</v>
      </c>
      <c r="C4794" s="4">
        <f t="shared" ref="C4794:G4794" si="8748">C4776</f>
        <v>0</v>
      </c>
      <c r="D4794" s="4">
        <f t="shared" si="8748"/>
        <v>-1</v>
      </c>
      <c r="E4794" s="4">
        <f t="shared" si="8748"/>
        <v>1</v>
      </c>
      <c r="F4794" s="4">
        <f t="shared" si="8748"/>
        <v>-1</v>
      </c>
      <c r="G4794" s="4">
        <f t="shared" si="8748"/>
        <v>0</v>
      </c>
      <c r="H4794" s="12">
        <f>H4788</f>
        <v>3.2513514767118923</v>
      </c>
      <c r="I4794" s="12">
        <f t="shared" ref="I4794:K4794" si="8749">I4788</f>
        <v>0.3560926855507916</v>
      </c>
      <c r="J4794" s="12">
        <f t="shared" si="8749"/>
        <v>2.9789309573070351</v>
      </c>
      <c r="K4794" s="12">
        <f t="shared" si="8749"/>
        <v>-7.9319596614791835E-2</v>
      </c>
      <c r="L4794" s="4">
        <f t="shared" si="8742"/>
        <v>-5.8741897484681358</v>
      </c>
      <c r="M4794" s="11">
        <f t="shared" si="8743"/>
        <v>2.8031909778551377E-3</v>
      </c>
      <c r="N4794" s="12">
        <f t="shared" si="8744"/>
        <v>7.8578796583284424E-6</v>
      </c>
      <c r="O4794" s="12">
        <f t="shared" si="8745"/>
        <v>-1.5671705041930291E-5</v>
      </c>
      <c r="P4794" s="12">
        <f t="shared" si="8737"/>
        <v>1.5671705041930291E-5</v>
      </c>
      <c r="Q4794" s="12">
        <f t="shared" si="8738"/>
        <v>-1.5671705041930291E-5</v>
      </c>
      <c r="R4794" s="12">
        <f t="shared" si="8739"/>
        <v>0</v>
      </c>
      <c r="S4794" s="4">
        <f t="shared" si="8746"/>
        <v>0</v>
      </c>
      <c r="T4794" s="15" t="str">
        <f t="shared" si="8747"/>
        <v>OK</v>
      </c>
    </row>
    <row r="4795" spans="1:20" x14ac:dyDescent="0.25">
      <c r="A4795" t="s">
        <v>39</v>
      </c>
      <c r="B4795" t="s">
        <v>37</v>
      </c>
      <c r="C4795" s="4">
        <f t="shared" ref="C4795:G4795" si="8750">C4777</f>
        <v>0</v>
      </c>
      <c r="D4795" s="4">
        <f t="shared" si="8750"/>
        <v>-1</v>
      </c>
      <c r="E4795" s="4">
        <f t="shared" si="8750"/>
        <v>0</v>
      </c>
      <c r="F4795" s="4">
        <f t="shared" si="8750"/>
        <v>-1</v>
      </c>
      <c r="G4795" s="4">
        <f t="shared" si="8750"/>
        <v>1</v>
      </c>
      <c r="H4795" s="12">
        <f>H4788</f>
        <v>3.2513514767118923</v>
      </c>
      <c r="I4795" s="12">
        <f t="shared" ref="I4795:K4795" si="8751">I4788</f>
        <v>0.3560926855507916</v>
      </c>
      <c r="J4795" s="12">
        <f t="shared" si="8751"/>
        <v>2.9789309573070351</v>
      </c>
      <c r="K4795" s="12">
        <f t="shared" si="8751"/>
        <v>-7.9319596614791835E-2</v>
      </c>
      <c r="L4795" s="4">
        <f t="shared" si="8742"/>
        <v>-6.3096020306337195</v>
      </c>
      <c r="M4795" s="11">
        <f t="shared" si="8743"/>
        <v>1.8154550333580057E-3</v>
      </c>
      <c r="N4795" s="12">
        <f t="shared" si="8744"/>
        <v>3.2958769781449178E-6</v>
      </c>
      <c r="O4795" s="12">
        <f t="shared" si="8745"/>
        <v>-6.5797869233912312E-6</v>
      </c>
      <c r="P4795" s="12">
        <f t="shared" si="8737"/>
        <v>0</v>
      </c>
      <c r="Q4795" s="12">
        <f t="shared" si="8738"/>
        <v>-6.5797869233912312E-6</v>
      </c>
      <c r="R4795" s="12">
        <f t="shared" si="8739"/>
        <v>6.5797869233912312E-6</v>
      </c>
      <c r="S4795" s="4">
        <f t="shared" si="8746"/>
        <v>0</v>
      </c>
      <c r="T4795" s="15" t="str">
        <f t="shared" si="8747"/>
        <v>OK</v>
      </c>
    </row>
    <row r="4796" spans="1:20" x14ac:dyDescent="0.25">
      <c r="A4796" t="s">
        <v>40</v>
      </c>
      <c r="B4796" t="s">
        <v>32</v>
      </c>
      <c r="C4796" s="4">
        <f t="shared" ref="C4796:G4796" si="8752">C4778</f>
        <v>1</v>
      </c>
      <c r="D4796" s="4">
        <f t="shared" si="8752"/>
        <v>1</v>
      </c>
      <c r="E4796" s="4">
        <f t="shared" si="8752"/>
        <v>1</v>
      </c>
      <c r="F4796" s="4">
        <f t="shared" si="8752"/>
        <v>0</v>
      </c>
      <c r="G4796" s="4">
        <f t="shared" si="8752"/>
        <v>1</v>
      </c>
      <c r="H4796" s="12">
        <f>H4788</f>
        <v>3.2513514767118923</v>
      </c>
      <c r="I4796" s="12">
        <f t="shared" ref="I4796:K4796" si="8753">I4788</f>
        <v>0.3560926855507916</v>
      </c>
      <c r="J4796" s="12">
        <f t="shared" si="8753"/>
        <v>2.9789309573070351</v>
      </c>
      <c r="K4796" s="12">
        <f t="shared" si="8753"/>
        <v>-7.9319596614791835E-2</v>
      </c>
      <c r="L4796" s="4">
        <f t="shared" si="8742"/>
        <v>3.5281245656478921</v>
      </c>
      <c r="M4796" s="11">
        <f t="shared" si="8743"/>
        <v>0.97147749187153853</v>
      </c>
      <c r="N4796" s="12">
        <f t="shared" si="8744"/>
        <v>8.1353346993815042E-4</v>
      </c>
      <c r="O4796" s="12">
        <f t="shared" si="8745"/>
        <v>-1.5806589098581281E-3</v>
      </c>
      <c r="P4796" s="12">
        <f t="shared" si="8737"/>
        <v>-1.5806589098581281E-3</v>
      </c>
      <c r="Q4796" s="12">
        <f t="shared" si="8738"/>
        <v>0</v>
      </c>
      <c r="R4796" s="12">
        <f t="shared" si="8739"/>
        <v>-1.5806589098581281E-3</v>
      </c>
      <c r="S4796" s="4">
        <f t="shared" si="8746"/>
        <v>1</v>
      </c>
      <c r="T4796" s="15" t="str">
        <f t="shared" si="8747"/>
        <v>OK</v>
      </c>
    </row>
    <row r="4797" spans="1:20" x14ac:dyDescent="0.25">
      <c r="A4797" t="s">
        <v>40</v>
      </c>
      <c r="B4797" t="s">
        <v>38</v>
      </c>
      <c r="C4797" s="4">
        <f t="shared" ref="C4797:G4797" si="8754">C4779</f>
        <v>1</v>
      </c>
      <c r="D4797" s="4">
        <f t="shared" si="8754"/>
        <v>1</v>
      </c>
      <c r="E4797" s="4">
        <f t="shared" si="8754"/>
        <v>1</v>
      </c>
      <c r="F4797" s="4">
        <f t="shared" si="8754"/>
        <v>1</v>
      </c>
      <c r="G4797" s="4">
        <f t="shared" si="8754"/>
        <v>0</v>
      </c>
      <c r="H4797" s="12">
        <f>H4788</f>
        <v>3.2513514767118923</v>
      </c>
      <c r="I4797" s="12">
        <f t="shared" ref="I4797:K4797" si="8755">I4788</f>
        <v>0.3560926855507916</v>
      </c>
      <c r="J4797" s="12">
        <f t="shared" si="8755"/>
        <v>2.9789309573070351</v>
      </c>
      <c r="K4797" s="12">
        <f t="shared" si="8755"/>
        <v>-7.9319596614791835E-2</v>
      </c>
      <c r="L4797" s="4">
        <f t="shared" si="8742"/>
        <v>6.5863751195697189</v>
      </c>
      <c r="M4797" s="11">
        <f t="shared" si="8743"/>
        <v>0.99862286937169209</v>
      </c>
      <c r="N4797" s="12">
        <f t="shared" si="8744"/>
        <v>1.8964887674237386E-6</v>
      </c>
      <c r="O4797" s="12">
        <f t="shared" si="8745"/>
        <v>-3.787754109311755E-6</v>
      </c>
      <c r="P4797" s="12">
        <f t="shared" si="8737"/>
        <v>-3.787754109311755E-6</v>
      </c>
      <c r="Q4797" s="12">
        <f t="shared" si="8738"/>
        <v>-3.787754109311755E-6</v>
      </c>
      <c r="R4797" s="12">
        <f t="shared" si="8739"/>
        <v>0</v>
      </c>
      <c r="S4797" s="4">
        <f t="shared" si="8746"/>
        <v>1</v>
      </c>
      <c r="T4797" s="15" t="str">
        <f t="shared" si="8747"/>
        <v>OK</v>
      </c>
    </row>
    <row r="4798" spans="1:20" x14ac:dyDescent="0.25">
      <c r="A4798" t="s">
        <v>39</v>
      </c>
      <c r="B4798" t="s">
        <v>31</v>
      </c>
      <c r="C4798" s="4">
        <f t="shared" ref="C4798:G4798" si="8756">C4780</f>
        <v>0</v>
      </c>
      <c r="D4798" s="4">
        <f t="shared" si="8756"/>
        <v>0</v>
      </c>
      <c r="E4798" s="4">
        <f t="shared" si="8756"/>
        <v>0</v>
      </c>
      <c r="F4798" s="4">
        <f t="shared" si="8756"/>
        <v>-1</v>
      </c>
      <c r="G4798" s="4">
        <f t="shared" si="8756"/>
        <v>0</v>
      </c>
      <c r="H4798" s="12">
        <f>H4788</f>
        <v>3.2513514767118923</v>
      </c>
      <c r="I4798" s="12">
        <f t="shared" ref="I4798:K4798" si="8757">I4788</f>
        <v>0.3560926855507916</v>
      </c>
      <c r="J4798" s="12">
        <f t="shared" si="8757"/>
        <v>2.9789309573070351</v>
      </c>
      <c r="K4798" s="12">
        <f t="shared" si="8757"/>
        <v>-7.9319596614791835E-2</v>
      </c>
      <c r="L4798" s="4">
        <f t="shared" si="8742"/>
        <v>-2.9789309573070351</v>
      </c>
      <c r="M4798" s="11">
        <f t="shared" si="8743"/>
        <v>4.8386829614048561E-2</v>
      </c>
      <c r="N4798" s="12">
        <f t="shared" si="8744"/>
        <v>2.3412852800989668E-3</v>
      </c>
      <c r="O4798" s="12">
        <f t="shared" si="8745"/>
        <v>0</v>
      </c>
      <c r="P4798" s="12">
        <f t="shared" si="8737"/>
        <v>0</v>
      </c>
      <c r="Q4798" s="12">
        <f t="shared" si="8738"/>
        <v>-4.4559958163458762E-3</v>
      </c>
      <c r="R4798" s="12">
        <f t="shared" si="8739"/>
        <v>0</v>
      </c>
      <c r="S4798" s="4">
        <f t="shared" si="8746"/>
        <v>0</v>
      </c>
      <c r="T4798" s="15" t="str">
        <f t="shared" si="8747"/>
        <v>OK</v>
      </c>
    </row>
    <row r="4799" spans="1:20" x14ac:dyDescent="0.25">
      <c r="A4799" t="s">
        <v>40</v>
      </c>
      <c r="B4799" t="s">
        <v>30</v>
      </c>
      <c r="C4799" s="4">
        <f t="shared" ref="C4799:G4799" si="8758">C4781</f>
        <v>1</v>
      </c>
      <c r="D4799" s="4">
        <f t="shared" si="8758"/>
        <v>1</v>
      </c>
      <c r="E4799" s="4">
        <f t="shared" si="8758"/>
        <v>0</v>
      </c>
      <c r="F4799" s="4">
        <f t="shared" si="8758"/>
        <v>1</v>
      </c>
      <c r="G4799" s="4">
        <f t="shared" si="8758"/>
        <v>1</v>
      </c>
      <c r="H4799" s="12">
        <f>H4788</f>
        <v>3.2513514767118923</v>
      </c>
      <c r="I4799" s="12">
        <f t="shared" ref="I4799:K4799" si="8759">I4788</f>
        <v>0.3560926855507916</v>
      </c>
      <c r="J4799" s="12">
        <f t="shared" si="8759"/>
        <v>2.9789309573070351</v>
      </c>
      <c r="K4799" s="12">
        <f t="shared" si="8759"/>
        <v>-7.9319596614791835E-2</v>
      </c>
      <c r="L4799" s="4">
        <f t="shared" si="8742"/>
        <v>6.1509628374041352</v>
      </c>
      <c r="M4799" s="11">
        <f t="shared" si="8743"/>
        <v>0.997873104762659</v>
      </c>
      <c r="N4799" s="12">
        <f t="shared" si="8744"/>
        <v>4.523683350623819E-6</v>
      </c>
      <c r="O4799" s="12">
        <f t="shared" si="8745"/>
        <v>-9.0281239001002767E-6</v>
      </c>
      <c r="P4799" s="12">
        <f t="shared" si="8737"/>
        <v>0</v>
      </c>
      <c r="Q4799" s="12">
        <f t="shared" si="8738"/>
        <v>-9.0281239001002767E-6</v>
      </c>
      <c r="R4799" s="12">
        <f t="shared" si="8739"/>
        <v>-9.0281239001002767E-6</v>
      </c>
      <c r="S4799" s="4">
        <f t="shared" si="8746"/>
        <v>1</v>
      </c>
      <c r="T4799" s="15" t="str">
        <f t="shared" si="8747"/>
        <v>OK</v>
      </c>
    </row>
    <row r="4800" spans="1:20" x14ac:dyDescent="0.25">
      <c r="A4800" t="s">
        <v>39</v>
      </c>
      <c r="B4800" t="s">
        <v>36</v>
      </c>
      <c r="C4800" s="4">
        <f t="shared" ref="C4800:G4800" si="8760">C4782</f>
        <v>0</v>
      </c>
      <c r="D4800" s="4">
        <f t="shared" si="8760"/>
        <v>-1</v>
      </c>
      <c r="E4800" s="4">
        <f t="shared" si="8760"/>
        <v>0</v>
      </c>
      <c r="F4800" s="4">
        <f t="shared" si="8760"/>
        <v>-1</v>
      </c>
      <c r="G4800" s="4">
        <f t="shared" si="8760"/>
        <v>0</v>
      </c>
      <c r="H4800" s="12">
        <f>H4788</f>
        <v>3.2513514767118923</v>
      </c>
      <c r="I4800" s="12">
        <f t="shared" ref="I4800:K4800" si="8761">I4788</f>
        <v>0.3560926855507916</v>
      </c>
      <c r="J4800" s="12">
        <f t="shared" si="8761"/>
        <v>2.9789309573070351</v>
      </c>
      <c r="K4800" s="12">
        <f t="shared" si="8761"/>
        <v>-7.9319596614791835E-2</v>
      </c>
      <c r="L4800" s="4">
        <f t="shared" si="8742"/>
        <v>-6.2302824340189273</v>
      </c>
      <c r="M4800" s="11">
        <f t="shared" si="8743"/>
        <v>1.9650268020789232E-3</v>
      </c>
      <c r="N4800" s="12">
        <f t="shared" si="8744"/>
        <v>3.8613303328885199E-6</v>
      </c>
      <c r="O4800" s="12">
        <f t="shared" si="8745"/>
        <v>-7.7074854305854253E-6</v>
      </c>
      <c r="P4800" s="12">
        <f t="shared" si="8737"/>
        <v>0</v>
      </c>
      <c r="Q4800" s="12">
        <f t="shared" si="8738"/>
        <v>-7.7074854305854253E-6</v>
      </c>
      <c r="R4800" s="12">
        <f t="shared" si="8739"/>
        <v>0</v>
      </c>
      <c r="S4800" s="4">
        <f t="shared" si="8746"/>
        <v>0</v>
      </c>
      <c r="T4800" s="15" t="str">
        <f t="shared" si="8747"/>
        <v>OK</v>
      </c>
    </row>
    <row r="4801" spans="1:20" x14ac:dyDescent="0.25">
      <c r="A4801" t="s">
        <v>40</v>
      </c>
      <c r="B4801" t="s">
        <v>33</v>
      </c>
      <c r="C4801" s="4">
        <f t="shared" ref="C4801:G4801" si="8762">C4783</f>
        <v>1</v>
      </c>
      <c r="D4801" s="4">
        <f t="shared" si="8762"/>
        <v>1</v>
      </c>
      <c r="E4801" s="4">
        <f t="shared" si="8762"/>
        <v>1</v>
      </c>
      <c r="F4801" s="4">
        <f t="shared" si="8762"/>
        <v>1</v>
      </c>
      <c r="G4801" s="4">
        <f t="shared" si="8762"/>
        <v>0</v>
      </c>
      <c r="H4801" s="12">
        <f>H4788</f>
        <v>3.2513514767118923</v>
      </c>
      <c r="I4801" s="12">
        <f t="shared" ref="I4801:K4801" si="8763">I4788</f>
        <v>0.3560926855507916</v>
      </c>
      <c r="J4801" s="12">
        <f t="shared" si="8763"/>
        <v>2.9789309573070351</v>
      </c>
      <c r="K4801" s="12">
        <f t="shared" si="8763"/>
        <v>-7.9319596614791835E-2</v>
      </c>
      <c r="L4801" s="4">
        <f t="shared" si="8742"/>
        <v>6.5863751195697189</v>
      </c>
      <c r="M4801" s="11">
        <f t="shared" si="8743"/>
        <v>0.99862286937169209</v>
      </c>
      <c r="N4801" s="12">
        <f t="shared" si="8744"/>
        <v>1.8964887674237386E-6</v>
      </c>
      <c r="O4801" s="12">
        <f t="shared" si="8745"/>
        <v>-3.787754109311755E-6</v>
      </c>
      <c r="P4801" s="12">
        <f t="shared" si="8737"/>
        <v>-3.787754109311755E-6</v>
      </c>
      <c r="Q4801" s="12">
        <f t="shared" si="8738"/>
        <v>-3.787754109311755E-6</v>
      </c>
      <c r="R4801" s="12">
        <f t="shared" si="8739"/>
        <v>0</v>
      </c>
      <c r="S4801" s="4">
        <f t="shared" si="8746"/>
        <v>1</v>
      </c>
      <c r="T4801" s="15" t="str">
        <f t="shared" si="8747"/>
        <v>OK</v>
      </c>
    </row>
    <row r="4802" spans="1:20" x14ac:dyDescent="0.25">
      <c r="M4802" s="5" t="s">
        <v>47</v>
      </c>
      <c r="N4802" s="11">
        <f>AVERAGE(N4792:N4801)</f>
        <v>6.9169863798244045E-4</v>
      </c>
      <c r="O4802"/>
    </row>
    <row r="4803" spans="1:20" x14ac:dyDescent="0.25">
      <c r="H4803" t="s">
        <v>41</v>
      </c>
      <c r="I4803">
        <f>I4785</f>
        <v>3</v>
      </c>
      <c r="M4803"/>
      <c r="N4803" s="5" t="s">
        <v>46</v>
      </c>
      <c r="O4803" s="11">
        <f>AVERAGE(O4792:O4801)</f>
        <v>-6.1193317301604436E-4</v>
      </c>
      <c r="P4803" s="11">
        <f t="shared" ref="P4803:R4803" si="8764">AVERAGE(P4792:P4801)</f>
        <v>2.6570856856177179E-5</v>
      </c>
      <c r="Q4803" s="11">
        <f t="shared" si="8764"/>
        <v>-7.1563973550515993E-4</v>
      </c>
      <c r="R4803" s="11">
        <f t="shared" si="8764"/>
        <v>2.5516403476175607E-5</v>
      </c>
    </row>
    <row r="4804" spans="1:20" x14ac:dyDescent="0.25">
      <c r="M4804"/>
      <c r="N4804"/>
      <c r="O4804"/>
    </row>
    <row r="4805" spans="1:20" x14ac:dyDescent="0.25">
      <c r="M4805"/>
      <c r="N4805"/>
      <c r="O4805"/>
    </row>
    <row r="4806" spans="1:20" x14ac:dyDescent="0.25">
      <c r="H4806" s="13">
        <f>H4788-O4803*$I4803</f>
        <v>3.2531872762309404</v>
      </c>
      <c r="I4806" s="13">
        <f t="shared" ref="I4806" si="8765">I4788-P4803*$I4803</f>
        <v>0.35601297298022305</v>
      </c>
      <c r="J4806" s="13">
        <f t="shared" ref="J4806" si="8766">J4788-Q4803*$I4803</f>
        <v>2.9810778765135506</v>
      </c>
      <c r="K4806" s="13">
        <f t="shared" ref="K4806" si="8767">K4788-R4803*$I4803</f>
        <v>-7.9396145825220366E-2</v>
      </c>
      <c r="M4806"/>
      <c r="N4806"/>
      <c r="O4806"/>
    </row>
    <row r="4807" spans="1:20" x14ac:dyDescent="0.25">
      <c r="H4807" s="36" t="s">
        <v>18</v>
      </c>
      <c r="I4807" s="36"/>
      <c r="J4807" s="36"/>
      <c r="K4807" s="36"/>
      <c r="M4807"/>
      <c r="N4807"/>
      <c r="O4807" s="37" t="s">
        <v>23</v>
      </c>
      <c r="P4807" s="37"/>
      <c r="Q4807" s="37"/>
      <c r="R4807" s="37"/>
    </row>
    <row r="4808" spans="1:20" x14ac:dyDescent="0.25">
      <c r="A4808" s="14" t="s">
        <v>45</v>
      </c>
      <c r="B4808" s="14">
        <f>B4790+1</f>
        <v>267</v>
      </c>
      <c r="H4808" s="8" t="s">
        <v>19</v>
      </c>
      <c r="I4808" s="8" t="s">
        <v>20</v>
      </c>
      <c r="J4808" s="8" t="s">
        <v>22</v>
      </c>
      <c r="K4808" s="8" t="s">
        <v>21</v>
      </c>
      <c r="M4808"/>
      <c r="N4808"/>
      <c r="O4808" s="8" t="s">
        <v>24</v>
      </c>
      <c r="P4808" s="8" t="s">
        <v>25</v>
      </c>
      <c r="Q4808" s="8" t="s">
        <v>26</v>
      </c>
      <c r="R4808" s="8" t="s">
        <v>27</v>
      </c>
    </row>
    <row r="4809" spans="1:20" ht="30" x14ac:dyDescent="0.25">
      <c r="A4809" s="6" t="s">
        <v>44</v>
      </c>
      <c r="B4809" s="6" t="s">
        <v>13</v>
      </c>
      <c r="C4809" s="7" t="s">
        <v>7</v>
      </c>
      <c r="D4809" s="6" t="s">
        <v>14</v>
      </c>
      <c r="E4809" s="6" t="s">
        <v>1</v>
      </c>
      <c r="F4809" s="6" t="s">
        <v>2</v>
      </c>
      <c r="G4809" s="6" t="s">
        <v>15</v>
      </c>
      <c r="H4809" s="9" t="s">
        <v>14</v>
      </c>
      <c r="I4809" s="9" t="s">
        <v>1</v>
      </c>
      <c r="J4809" s="9" t="s">
        <v>2</v>
      </c>
      <c r="K4809" s="9" t="s">
        <v>15</v>
      </c>
      <c r="L4809" s="6" t="s">
        <v>16</v>
      </c>
      <c r="M4809" s="6" t="s">
        <v>17</v>
      </c>
      <c r="N4809" s="6" t="s">
        <v>28</v>
      </c>
      <c r="O4809" s="9" t="s">
        <v>14</v>
      </c>
      <c r="P4809" s="9" t="s">
        <v>1</v>
      </c>
      <c r="Q4809" s="9" t="s">
        <v>2</v>
      </c>
      <c r="R4809" s="9" t="s">
        <v>15</v>
      </c>
      <c r="S4809" s="7" t="s">
        <v>42</v>
      </c>
      <c r="T4809" s="9" t="s">
        <v>43</v>
      </c>
    </row>
    <row r="4810" spans="1:20" x14ac:dyDescent="0.25">
      <c r="A4810" t="s">
        <v>39</v>
      </c>
      <c r="B4810" t="s">
        <v>29</v>
      </c>
      <c r="C4810" s="4">
        <f>C4792</f>
        <v>0</v>
      </c>
      <c r="D4810" s="4">
        <f t="shared" ref="D4810:G4810" si="8768">D4792</f>
        <v>-1</v>
      </c>
      <c r="E4810" s="4">
        <f t="shared" si="8768"/>
        <v>1</v>
      </c>
      <c r="F4810" s="4">
        <f t="shared" si="8768"/>
        <v>0</v>
      </c>
      <c r="G4810" s="4">
        <f t="shared" si="8768"/>
        <v>1</v>
      </c>
      <c r="H4810" s="12">
        <f>H4806</f>
        <v>3.2531872762309404</v>
      </c>
      <c r="I4810" s="12">
        <f t="shared" ref="I4810:K4810" si="8769">I4806</f>
        <v>0.35601297298022305</v>
      </c>
      <c r="J4810" s="12">
        <f t="shared" si="8769"/>
        <v>2.9810778765135506</v>
      </c>
      <c r="K4810" s="12">
        <f t="shared" si="8769"/>
        <v>-7.9396145825220366E-2</v>
      </c>
      <c r="L4810" s="4">
        <f>SUMPRODUCT(D4810:G4810,H4810:K4810)</f>
        <v>-2.9765704490759379</v>
      </c>
      <c r="M4810" s="11">
        <f>1/(1+EXP(-L4810))</f>
        <v>4.8495636441993138E-2</v>
      </c>
      <c r="N4810" s="12">
        <f>(M4810-C4810)^2</f>
        <v>2.3518267539139729E-3</v>
      </c>
      <c r="O4810" s="12">
        <f>2*D4810*$M4810*(1-$M4810)*($M4810-$C4810)</f>
        <v>-4.4755468373632156E-3</v>
      </c>
      <c r="P4810" s="12">
        <f t="shared" ref="P4810:P4819" si="8770">2*E4810*$M4810*(1-$M4810)*($M4810-$C4810)</f>
        <v>4.4755468373632156E-3</v>
      </c>
      <c r="Q4810" s="12">
        <f t="shared" ref="Q4810:Q4819" si="8771">2*F4810*$M4810*(1-$M4810)*($M4810-$C4810)</f>
        <v>0</v>
      </c>
      <c r="R4810" s="12">
        <f t="shared" ref="R4810:R4819" si="8772">2*G4810*$M4810*(1-$M4810)*($M4810-$C4810)</f>
        <v>4.4755468373632156E-3</v>
      </c>
      <c r="S4810" s="4">
        <f>IF(M4810&gt;0.5,1,0)</f>
        <v>0</v>
      </c>
      <c r="T4810" s="15" t="str">
        <f>IF(S4810=C4810,"OK","FAUX")</f>
        <v>OK</v>
      </c>
    </row>
    <row r="4811" spans="1:20" x14ac:dyDescent="0.25">
      <c r="A4811" t="s">
        <v>40</v>
      </c>
      <c r="B4811" t="s">
        <v>34</v>
      </c>
      <c r="C4811" s="4">
        <f t="shared" ref="C4811:G4811" si="8773">C4793</f>
        <v>1</v>
      </c>
      <c r="D4811" s="4">
        <f t="shared" si="8773"/>
        <v>0</v>
      </c>
      <c r="E4811" s="4">
        <f t="shared" si="8773"/>
        <v>1</v>
      </c>
      <c r="F4811" s="4">
        <f t="shared" si="8773"/>
        <v>1</v>
      </c>
      <c r="G4811" s="4">
        <f t="shared" si="8773"/>
        <v>1</v>
      </c>
      <c r="H4811" s="12">
        <f>H4806</f>
        <v>3.2531872762309404</v>
      </c>
      <c r="I4811" s="12">
        <f t="shared" ref="I4811:K4811" si="8774">I4806</f>
        <v>0.35601297298022305</v>
      </c>
      <c r="J4811" s="12">
        <f t="shared" si="8774"/>
        <v>2.9810778765135506</v>
      </c>
      <c r="K4811" s="12">
        <f t="shared" si="8774"/>
        <v>-7.9396145825220366E-2</v>
      </c>
      <c r="L4811" s="4">
        <f t="shared" ref="L4811:L4819" si="8775">SUMPRODUCT(D4811:G4811,H4811:K4811)</f>
        <v>3.2576947036685535</v>
      </c>
      <c r="M4811" s="11">
        <f t="shared" ref="M4811:M4819" si="8776">1/(1+EXP(-L4811))</f>
        <v>0.9629486287557919</v>
      </c>
      <c r="N4811" s="12">
        <f t="shared" ref="N4811:N4819" si="8777">(M4811-C4811)^2</f>
        <v>1.3728041110761308E-3</v>
      </c>
      <c r="O4811" s="12">
        <f t="shared" ref="O4811:O4819" si="8778">2*D4811*$M4811*(1-$M4811)*($M4811-$C4811)</f>
        <v>0</v>
      </c>
      <c r="P4811" s="12">
        <f t="shared" si="8770"/>
        <v>-2.6438796726221477E-3</v>
      </c>
      <c r="Q4811" s="12">
        <f t="shared" si="8771"/>
        <v>-2.6438796726221477E-3</v>
      </c>
      <c r="R4811" s="12">
        <f t="shared" si="8772"/>
        <v>-2.6438796726221477E-3</v>
      </c>
      <c r="S4811" s="4">
        <f t="shared" ref="S4811:S4819" si="8779">IF(M4811&gt;0.5,1,0)</f>
        <v>1</v>
      </c>
      <c r="T4811" s="15" t="str">
        <f t="shared" ref="T4811:T4819" si="8780">IF(S4811=C4811,"OK","FAUX")</f>
        <v>OK</v>
      </c>
    </row>
    <row r="4812" spans="1:20" x14ac:dyDescent="0.25">
      <c r="A4812" t="s">
        <v>39</v>
      </c>
      <c r="B4812" t="s">
        <v>35</v>
      </c>
      <c r="C4812" s="4">
        <f t="shared" ref="C4812:G4812" si="8781">C4794</f>
        <v>0</v>
      </c>
      <c r="D4812" s="4">
        <f t="shared" si="8781"/>
        <v>-1</v>
      </c>
      <c r="E4812" s="4">
        <f t="shared" si="8781"/>
        <v>1</v>
      </c>
      <c r="F4812" s="4">
        <f t="shared" si="8781"/>
        <v>-1</v>
      </c>
      <c r="G4812" s="4">
        <f t="shared" si="8781"/>
        <v>0</v>
      </c>
      <c r="H4812" s="12">
        <f>H4806</f>
        <v>3.2531872762309404</v>
      </c>
      <c r="I4812" s="12">
        <f t="shared" ref="I4812:K4812" si="8782">I4806</f>
        <v>0.35601297298022305</v>
      </c>
      <c r="J4812" s="12">
        <f t="shared" si="8782"/>
        <v>2.9810778765135506</v>
      </c>
      <c r="K4812" s="12">
        <f t="shared" si="8782"/>
        <v>-7.9396145825220366E-2</v>
      </c>
      <c r="L4812" s="4">
        <f t="shared" si="8775"/>
        <v>-5.8782521797642682</v>
      </c>
      <c r="M4812" s="11">
        <f t="shared" si="8776"/>
        <v>2.7918580353730195E-3</v>
      </c>
      <c r="N4812" s="12">
        <f t="shared" si="8777"/>
        <v>7.7944712896768962E-6</v>
      </c>
      <c r="O4812" s="12">
        <f t="shared" si="8778"/>
        <v>-1.5545420464750654E-5</v>
      </c>
      <c r="P4812" s="12">
        <f t="shared" si="8770"/>
        <v>1.5545420464750654E-5</v>
      </c>
      <c r="Q4812" s="12">
        <f t="shared" si="8771"/>
        <v>-1.5545420464750654E-5</v>
      </c>
      <c r="R4812" s="12">
        <f t="shared" si="8772"/>
        <v>0</v>
      </c>
      <c r="S4812" s="4">
        <f t="shared" si="8779"/>
        <v>0</v>
      </c>
      <c r="T4812" s="15" t="str">
        <f t="shared" si="8780"/>
        <v>OK</v>
      </c>
    </row>
    <row r="4813" spans="1:20" x14ac:dyDescent="0.25">
      <c r="A4813" t="s">
        <v>39</v>
      </c>
      <c r="B4813" t="s">
        <v>37</v>
      </c>
      <c r="C4813" s="4">
        <f t="shared" ref="C4813:G4813" si="8783">C4795</f>
        <v>0</v>
      </c>
      <c r="D4813" s="4">
        <f t="shared" si="8783"/>
        <v>-1</v>
      </c>
      <c r="E4813" s="4">
        <f t="shared" si="8783"/>
        <v>0</v>
      </c>
      <c r="F4813" s="4">
        <f t="shared" si="8783"/>
        <v>-1</v>
      </c>
      <c r="G4813" s="4">
        <f t="shared" si="8783"/>
        <v>1</v>
      </c>
      <c r="H4813" s="12">
        <f>H4806</f>
        <v>3.2531872762309404</v>
      </c>
      <c r="I4813" s="12">
        <f t="shared" ref="I4813:K4813" si="8784">I4806</f>
        <v>0.35601297298022305</v>
      </c>
      <c r="J4813" s="12">
        <f t="shared" si="8784"/>
        <v>2.9810778765135506</v>
      </c>
      <c r="K4813" s="12">
        <f t="shared" si="8784"/>
        <v>-7.9396145825220366E-2</v>
      </c>
      <c r="L4813" s="4">
        <f t="shared" si="8775"/>
        <v>-6.3136612985697118</v>
      </c>
      <c r="M4813" s="11">
        <f t="shared" si="8776"/>
        <v>1.8081138496955263E-3</v>
      </c>
      <c r="N4813" s="12">
        <f t="shared" si="8777"/>
        <v>3.2692756934607762E-6</v>
      </c>
      <c r="O4813" s="12">
        <f t="shared" si="8778"/>
        <v>-6.5267289416019139E-6</v>
      </c>
      <c r="P4813" s="12">
        <f t="shared" si="8770"/>
        <v>0</v>
      </c>
      <c r="Q4813" s="12">
        <f t="shared" si="8771"/>
        <v>-6.5267289416019139E-6</v>
      </c>
      <c r="R4813" s="12">
        <f t="shared" si="8772"/>
        <v>6.5267289416019139E-6</v>
      </c>
      <c r="S4813" s="4">
        <f t="shared" si="8779"/>
        <v>0</v>
      </c>
      <c r="T4813" s="15" t="str">
        <f t="shared" si="8780"/>
        <v>OK</v>
      </c>
    </row>
    <row r="4814" spans="1:20" x14ac:dyDescent="0.25">
      <c r="A4814" t="s">
        <v>40</v>
      </c>
      <c r="B4814" t="s">
        <v>32</v>
      </c>
      <c r="C4814" s="4">
        <f t="shared" ref="C4814:G4814" si="8785">C4796</f>
        <v>1</v>
      </c>
      <c r="D4814" s="4">
        <f t="shared" si="8785"/>
        <v>1</v>
      </c>
      <c r="E4814" s="4">
        <f t="shared" si="8785"/>
        <v>1</v>
      </c>
      <c r="F4814" s="4">
        <f t="shared" si="8785"/>
        <v>0</v>
      </c>
      <c r="G4814" s="4">
        <f t="shared" si="8785"/>
        <v>1</v>
      </c>
      <c r="H4814" s="12">
        <f>H4806</f>
        <v>3.2531872762309404</v>
      </c>
      <c r="I4814" s="12">
        <f t="shared" ref="I4814:K4814" si="8786">I4806</f>
        <v>0.35601297298022305</v>
      </c>
      <c r="J4814" s="12">
        <f t="shared" si="8786"/>
        <v>2.9810778765135506</v>
      </c>
      <c r="K4814" s="12">
        <f t="shared" si="8786"/>
        <v>-7.9396145825220366E-2</v>
      </c>
      <c r="L4814" s="4">
        <f t="shared" si="8775"/>
        <v>3.5298041033859429</v>
      </c>
      <c r="M4814" s="11">
        <f t="shared" si="8776"/>
        <v>0.97152399330640571</v>
      </c>
      <c r="N4814" s="12">
        <f t="shared" si="8777"/>
        <v>8.108829572136269E-4</v>
      </c>
      <c r="O4814" s="12">
        <f t="shared" si="8778"/>
        <v>-1.5755844973925801E-3</v>
      </c>
      <c r="P4814" s="12">
        <f t="shared" si="8770"/>
        <v>-1.5755844973925801E-3</v>
      </c>
      <c r="Q4814" s="12">
        <f t="shared" si="8771"/>
        <v>0</v>
      </c>
      <c r="R4814" s="12">
        <f t="shared" si="8772"/>
        <v>-1.5755844973925801E-3</v>
      </c>
      <c r="S4814" s="4">
        <f t="shared" si="8779"/>
        <v>1</v>
      </c>
      <c r="T4814" s="15" t="str">
        <f t="shared" si="8780"/>
        <v>OK</v>
      </c>
    </row>
    <row r="4815" spans="1:20" x14ac:dyDescent="0.25">
      <c r="A4815" t="s">
        <v>40</v>
      </c>
      <c r="B4815" t="s">
        <v>38</v>
      </c>
      <c r="C4815" s="4">
        <f t="shared" ref="C4815:G4815" si="8787">C4797</f>
        <v>1</v>
      </c>
      <c r="D4815" s="4">
        <f t="shared" si="8787"/>
        <v>1</v>
      </c>
      <c r="E4815" s="4">
        <f t="shared" si="8787"/>
        <v>1</v>
      </c>
      <c r="F4815" s="4">
        <f t="shared" si="8787"/>
        <v>1</v>
      </c>
      <c r="G4815" s="4">
        <f t="shared" si="8787"/>
        <v>0</v>
      </c>
      <c r="H4815" s="12">
        <f>H4806</f>
        <v>3.2531872762309404</v>
      </c>
      <c r="I4815" s="12">
        <f t="shared" ref="I4815:K4815" si="8788">I4806</f>
        <v>0.35601297298022305</v>
      </c>
      <c r="J4815" s="12">
        <f t="shared" si="8788"/>
        <v>2.9810778765135506</v>
      </c>
      <c r="K4815" s="12">
        <f t="shared" si="8788"/>
        <v>-7.9396145825220366E-2</v>
      </c>
      <c r="L4815" s="4">
        <f t="shared" si="8775"/>
        <v>6.5902781257247138</v>
      </c>
      <c r="M4815" s="11">
        <f t="shared" si="8776"/>
        <v>0.99862822648657068</v>
      </c>
      <c r="N4815" s="12">
        <f t="shared" si="8777"/>
        <v>1.8817625721462198E-6</v>
      </c>
      <c r="O4815" s="12">
        <f t="shared" si="8778"/>
        <v>-3.7583624401823738E-6</v>
      </c>
      <c r="P4815" s="12">
        <f t="shared" si="8770"/>
        <v>-3.7583624401823738E-6</v>
      </c>
      <c r="Q4815" s="12">
        <f t="shared" si="8771"/>
        <v>-3.7583624401823738E-6</v>
      </c>
      <c r="R4815" s="12">
        <f t="shared" si="8772"/>
        <v>0</v>
      </c>
      <c r="S4815" s="4">
        <f t="shared" si="8779"/>
        <v>1</v>
      </c>
      <c r="T4815" s="15" t="str">
        <f t="shared" si="8780"/>
        <v>OK</v>
      </c>
    </row>
    <row r="4816" spans="1:20" x14ac:dyDescent="0.25">
      <c r="A4816" t="s">
        <v>39</v>
      </c>
      <c r="B4816" t="s">
        <v>31</v>
      </c>
      <c r="C4816" s="4">
        <f t="shared" ref="C4816:G4816" si="8789">C4798</f>
        <v>0</v>
      </c>
      <c r="D4816" s="4">
        <f t="shared" si="8789"/>
        <v>0</v>
      </c>
      <c r="E4816" s="4">
        <f t="shared" si="8789"/>
        <v>0</v>
      </c>
      <c r="F4816" s="4">
        <f t="shared" si="8789"/>
        <v>-1</v>
      </c>
      <c r="G4816" s="4">
        <f t="shared" si="8789"/>
        <v>0</v>
      </c>
      <c r="H4816" s="12">
        <f>H4806</f>
        <v>3.2531872762309404</v>
      </c>
      <c r="I4816" s="12">
        <f t="shared" ref="I4816:K4816" si="8790">I4806</f>
        <v>0.35601297298022305</v>
      </c>
      <c r="J4816" s="12">
        <f t="shared" si="8790"/>
        <v>2.9810778765135506</v>
      </c>
      <c r="K4816" s="12">
        <f t="shared" si="8790"/>
        <v>-7.9396145825220366E-2</v>
      </c>
      <c r="L4816" s="4">
        <f t="shared" si="8775"/>
        <v>-2.9810778765135506</v>
      </c>
      <c r="M4816" s="11">
        <f t="shared" si="8776"/>
        <v>4.828806934416302E-2</v>
      </c>
      <c r="N4816" s="12">
        <f t="shared" si="8777"/>
        <v>2.3317376409866964E-3</v>
      </c>
      <c r="O4816" s="12">
        <f t="shared" si="8778"/>
        <v>0</v>
      </c>
      <c r="P4816" s="12">
        <f t="shared" si="8770"/>
        <v>0</v>
      </c>
      <c r="Q4816" s="12">
        <f t="shared" si="8771"/>
        <v>-4.4382850641726717E-3</v>
      </c>
      <c r="R4816" s="12">
        <f t="shared" si="8772"/>
        <v>0</v>
      </c>
      <c r="S4816" s="4">
        <f t="shared" si="8779"/>
        <v>0</v>
      </c>
      <c r="T4816" s="15" t="str">
        <f t="shared" si="8780"/>
        <v>OK</v>
      </c>
    </row>
    <row r="4817" spans="1:20" x14ac:dyDescent="0.25">
      <c r="A4817" t="s">
        <v>40</v>
      </c>
      <c r="B4817" t="s">
        <v>30</v>
      </c>
      <c r="C4817" s="4">
        <f t="shared" ref="C4817:G4817" si="8791">C4799</f>
        <v>1</v>
      </c>
      <c r="D4817" s="4">
        <f t="shared" si="8791"/>
        <v>1</v>
      </c>
      <c r="E4817" s="4">
        <f t="shared" si="8791"/>
        <v>0</v>
      </c>
      <c r="F4817" s="4">
        <f t="shared" si="8791"/>
        <v>1</v>
      </c>
      <c r="G4817" s="4">
        <f t="shared" si="8791"/>
        <v>1</v>
      </c>
      <c r="H4817" s="12">
        <f>H4806</f>
        <v>3.2531872762309404</v>
      </c>
      <c r="I4817" s="12">
        <f t="shared" ref="I4817:K4817" si="8792">I4806</f>
        <v>0.35601297298022305</v>
      </c>
      <c r="J4817" s="12">
        <f t="shared" si="8792"/>
        <v>2.9810778765135506</v>
      </c>
      <c r="K4817" s="12">
        <f t="shared" si="8792"/>
        <v>-7.9396145825220366E-2</v>
      </c>
      <c r="L4817" s="4">
        <f t="shared" si="8775"/>
        <v>6.1548690069192711</v>
      </c>
      <c r="M4817" s="11">
        <f t="shared" si="8776"/>
        <v>0.9978813790036507</v>
      </c>
      <c r="N4817" s="12">
        <f t="shared" si="8777"/>
        <v>4.4885549261720848E-6</v>
      </c>
      <c r="O4817" s="12">
        <f t="shared" si="8778"/>
        <v>-8.9580907589244589E-6</v>
      </c>
      <c r="P4817" s="12">
        <f t="shared" si="8770"/>
        <v>0</v>
      </c>
      <c r="Q4817" s="12">
        <f t="shared" si="8771"/>
        <v>-8.9580907589244589E-6</v>
      </c>
      <c r="R4817" s="12">
        <f t="shared" si="8772"/>
        <v>-8.9580907589244589E-6</v>
      </c>
      <c r="S4817" s="4">
        <f t="shared" si="8779"/>
        <v>1</v>
      </c>
      <c r="T4817" s="15" t="str">
        <f t="shared" si="8780"/>
        <v>OK</v>
      </c>
    </row>
    <row r="4818" spans="1:20" x14ac:dyDescent="0.25">
      <c r="A4818" t="s">
        <v>39</v>
      </c>
      <c r="B4818" t="s">
        <v>36</v>
      </c>
      <c r="C4818" s="4">
        <f t="shared" ref="C4818:G4818" si="8793">C4800</f>
        <v>0</v>
      </c>
      <c r="D4818" s="4">
        <f t="shared" si="8793"/>
        <v>-1</v>
      </c>
      <c r="E4818" s="4">
        <f t="shared" si="8793"/>
        <v>0</v>
      </c>
      <c r="F4818" s="4">
        <f t="shared" si="8793"/>
        <v>-1</v>
      </c>
      <c r="G4818" s="4">
        <f t="shared" si="8793"/>
        <v>0</v>
      </c>
      <c r="H4818" s="12">
        <f>H4806</f>
        <v>3.2531872762309404</v>
      </c>
      <c r="I4818" s="12">
        <f t="shared" ref="I4818:K4818" si="8794">I4806</f>
        <v>0.35601297298022305</v>
      </c>
      <c r="J4818" s="12">
        <f t="shared" si="8794"/>
        <v>2.9810778765135506</v>
      </c>
      <c r="K4818" s="12">
        <f t="shared" si="8794"/>
        <v>-7.9396145825220366E-2</v>
      </c>
      <c r="L4818" s="4">
        <f t="shared" si="8775"/>
        <v>-6.2342651527444914</v>
      </c>
      <c r="M4818" s="11">
        <f t="shared" si="8776"/>
        <v>1.9572315041671028E-3</v>
      </c>
      <c r="N4818" s="12">
        <f t="shared" si="8777"/>
        <v>3.8307551609042202E-6</v>
      </c>
      <c r="O4818" s="12">
        <f t="shared" si="8778"/>
        <v>-7.6465149724370936E-6</v>
      </c>
      <c r="P4818" s="12">
        <f t="shared" si="8770"/>
        <v>0</v>
      </c>
      <c r="Q4818" s="12">
        <f t="shared" si="8771"/>
        <v>-7.6465149724370936E-6</v>
      </c>
      <c r="R4818" s="12">
        <f t="shared" si="8772"/>
        <v>0</v>
      </c>
      <c r="S4818" s="4">
        <f t="shared" si="8779"/>
        <v>0</v>
      </c>
      <c r="T4818" s="15" t="str">
        <f t="shared" si="8780"/>
        <v>OK</v>
      </c>
    </row>
    <row r="4819" spans="1:20" x14ac:dyDescent="0.25">
      <c r="A4819" t="s">
        <v>40</v>
      </c>
      <c r="B4819" t="s">
        <v>33</v>
      </c>
      <c r="C4819" s="4">
        <f t="shared" ref="C4819:G4819" si="8795">C4801</f>
        <v>1</v>
      </c>
      <c r="D4819" s="4">
        <f t="shared" si="8795"/>
        <v>1</v>
      </c>
      <c r="E4819" s="4">
        <f t="shared" si="8795"/>
        <v>1</v>
      </c>
      <c r="F4819" s="4">
        <f t="shared" si="8795"/>
        <v>1</v>
      </c>
      <c r="G4819" s="4">
        <f t="shared" si="8795"/>
        <v>0</v>
      </c>
      <c r="H4819" s="12">
        <f>H4806</f>
        <v>3.2531872762309404</v>
      </c>
      <c r="I4819" s="12">
        <f t="shared" ref="I4819:K4819" si="8796">I4806</f>
        <v>0.35601297298022305</v>
      </c>
      <c r="J4819" s="12">
        <f t="shared" si="8796"/>
        <v>2.9810778765135506</v>
      </c>
      <c r="K4819" s="12">
        <f t="shared" si="8796"/>
        <v>-7.9396145825220366E-2</v>
      </c>
      <c r="L4819" s="4">
        <f t="shared" si="8775"/>
        <v>6.5902781257247138</v>
      </c>
      <c r="M4819" s="11">
        <f t="shared" si="8776"/>
        <v>0.99862822648657068</v>
      </c>
      <c r="N4819" s="12">
        <f t="shared" si="8777"/>
        <v>1.8817625721462198E-6</v>
      </c>
      <c r="O4819" s="12">
        <f t="shared" si="8778"/>
        <v>-3.7583624401823738E-6</v>
      </c>
      <c r="P4819" s="12">
        <f t="shared" si="8770"/>
        <v>-3.7583624401823738E-6</v>
      </c>
      <c r="Q4819" s="12">
        <f t="shared" si="8771"/>
        <v>-3.7583624401823738E-6</v>
      </c>
      <c r="R4819" s="12">
        <f t="shared" si="8772"/>
        <v>0</v>
      </c>
      <c r="S4819" s="4">
        <f t="shared" si="8779"/>
        <v>1</v>
      </c>
      <c r="T4819" s="15" t="str">
        <f t="shared" si="8780"/>
        <v>OK</v>
      </c>
    </row>
    <row r="4820" spans="1:20" x14ac:dyDescent="0.25">
      <c r="M4820" s="5" t="s">
        <v>47</v>
      </c>
      <c r="N4820" s="11">
        <f>AVERAGE(N4810:N4819)</f>
        <v>6.8903980454049338E-4</v>
      </c>
      <c r="O4820"/>
    </row>
    <row r="4821" spans="1:20" x14ac:dyDescent="0.25">
      <c r="H4821" t="s">
        <v>41</v>
      </c>
      <c r="I4821">
        <f>I4803</f>
        <v>3</v>
      </c>
      <c r="M4821"/>
      <c r="N4821" s="5" t="s">
        <v>46</v>
      </c>
      <c r="O4821" s="11">
        <f>AVERAGE(O4810:O4819)</f>
        <v>-6.0973248147738746E-4</v>
      </c>
      <c r="P4821" s="11">
        <f t="shared" ref="P4821:R4821" si="8797">AVERAGE(P4810:P4819)</f>
        <v>2.6411136293287378E-5</v>
      </c>
      <c r="Q4821" s="11">
        <f t="shared" si="8797"/>
        <v>-7.1283582168128984E-4</v>
      </c>
      <c r="R4821" s="11">
        <f t="shared" si="8797"/>
        <v>2.5365130553116527E-5</v>
      </c>
    </row>
    <row r="4822" spans="1:20" x14ac:dyDescent="0.25">
      <c r="M4822"/>
      <c r="N4822"/>
      <c r="O4822"/>
    </row>
    <row r="4823" spans="1:20" x14ac:dyDescent="0.25">
      <c r="M4823"/>
      <c r="N4823"/>
      <c r="O4823"/>
    </row>
    <row r="4824" spans="1:20" x14ac:dyDescent="0.25">
      <c r="H4824" s="13">
        <f>H4806-O4821*$I4821</f>
        <v>3.2550164736753726</v>
      </c>
      <c r="I4824" s="13">
        <f t="shared" ref="I4824" si="8798">I4806-P4821*$I4821</f>
        <v>0.35593373957134317</v>
      </c>
      <c r="J4824" s="13">
        <f t="shared" ref="J4824" si="8799">J4806-Q4821*$I4821</f>
        <v>2.9832163839785943</v>
      </c>
      <c r="K4824" s="13">
        <f t="shared" ref="K4824" si="8800">K4806-R4821*$I4821</f>
        <v>-7.9472241216879722E-2</v>
      </c>
      <c r="M4824"/>
      <c r="N4824"/>
      <c r="O4824"/>
    </row>
    <row r="4825" spans="1:20" x14ac:dyDescent="0.25">
      <c r="H4825" s="36" t="s">
        <v>18</v>
      </c>
      <c r="I4825" s="36"/>
      <c r="J4825" s="36"/>
      <c r="K4825" s="36"/>
      <c r="M4825"/>
      <c r="N4825"/>
      <c r="O4825" s="37" t="s">
        <v>23</v>
      </c>
      <c r="P4825" s="37"/>
      <c r="Q4825" s="37"/>
      <c r="R4825" s="37"/>
    </row>
    <row r="4826" spans="1:20" x14ac:dyDescent="0.25">
      <c r="A4826" s="14" t="s">
        <v>45</v>
      </c>
      <c r="B4826" s="14">
        <f>B4808+1</f>
        <v>268</v>
      </c>
      <c r="H4826" s="8" t="s">
        <v>19</v>
      </c>
      <c r="I4826" s="8" t="s">
        <v>20</v>
      </c>
      <c r="J4826" s="8" t="s">
        <v>22</v>
      </c>
      <c r="K4826" s="8" t="s">
        <v>21</v>
      </c>
      <c r="M4826"/>
      <c r="N4826"/>
      <c r="O4826" s="8" t="s">
        <v>24</v>
      </c>
      <c r="P4826" s="8" t="s">
        <v>25</v>
      </c>
      <c r="Q4826" s="8" t="s">
        <v>26</v>
      </c>
      <c r="R4826" s="8" t="s">
        <v>27</v>
      </c>
    </row>
    <row r="4827" spans="1:20" ht="30" x14ac:dyDescent="0.25">
      <c r="A4827" s="6" t="s">
        <v>44</v>
      </c>
      <c r="B4827" s="6" t="s">
        <v>13</v>
      </c>
      <c r="C4827" s="7" t="s">
        <v>7</v>
      </c>
      <c r="D4827" s="6" t="s">
        <v>14</v>
      </c>
      <c r="E4827" s="6" t="s">
        <v>1</v>
      </c>
      <c r="F4827" s="6" t="s">
        <v>2</v>
      </c>
      <c r="G4827" s="6" t="s">
        <v>15</v>
      </c>
      <c r="H4827" s="9" t="s">
        <v>14</v>
      </c>
      <c r="I4827" s="9" t="s">
        <v>1</v>
      </c>
      <c r="J4827" s="9" t="s">
        <v>2</v>
      </c>
      <c r="K4827" s="9" t="s">
        <v>15</v>
      </c>
      <c r="L4827" s="6" t="s">
        <v>16</v>
      </c>
      <c r="M4827" s="6" t="s">
        <v>17</v>
      </c>
      <c r="N4827" s="6" t="s">
        <v>28</v>
      </c>
      <c r="O4827" s="9" t="s">
        <v>14</v>
      </c>
      <c r="P4827" s="9" t="s">
        <v>1</v>
      </c>
      <c r="Q4827" s="9" t="s">
        <v>2</v>
      </c>
      <c r="R4827" s="9" t="s">
        <v>15</v>
      </c>
      <c r="S4827" s="7" t="s">
        <v>42</v>
      </c>
      <c r="T4827" s="9" t="s">
        <v>43</v>
      </c>
    </row>
    <row r="4828" spans="1:20" x14ac:dyDescent="0.25">
      <c r="A4828" t="s">
        <v>39</v>
      </c>
      <c r="B4828" t="s">
        <v>29</v>
      </c>
      <c r="C4828" s="4">
        <f>C4810</f>
        <v>0</v>
      </c>
      <c r="D4828" s="4">
        <f t="shared" ref="D4828:G4828" si="8801">D4810</f>
        <v>-1</v>
      </c>
      <c r="E4828" s="4">
        <f t="shared" si="8801"/>
        <v>1</v>
      </c>
      <c r="F4828" s="4">
        <f t="shared" si="8801"/>
        <v>0</v>
      </c>
      <c r="G4828" s="4">
        <f t="shared" si="8801"/>
        <v>1</v>
      </c>
      <c r="H4828" s="12">
        <f>H4824</f>
        <v>3.2550164736753726</v>
      </c>
      <c r="I4828" s="12">
        <f t="shared" ref="I4828:K4828" si="8802">I4824</f>
        <v>0.35593373957134317</v>
      </c>
      <c r="J4828" s="12">
        <f t="shared" si="8802"/>
        <v>2.9832163839785943</v>
      </c>
      <c r="K4828" s="12">
        <f t="shared" si="8802"/>
        <v>-7.9472241216879722E-2</v>
      </c>
      <c r="L4828" s="4">
        <f>SUMPRODUCT(D4828:G4828,H4828:K4828)</f>
        <v>-2.9785549753209093</v>
      </c>
      <c r="M4828" s="11">
        <f>1/(1+EXP(-L4828))</f>
        <v>4.8404144849155013E-2</v>
      </c>
      <c r="N4828" s="12">
        <f>(M4828-C4828)^2</f>
        <v>2.3429612385779796E-3</v>
      </c>
      <c r="O4828" s="12">
        <f>2*D4828*$M4828*(1-$M4828)*($M4828-$C4828)</f>
        <v>-4.4591044068197907E-3</v>
      </c>
      <c r="P4828" s="12">
        <f t="shared" ref="P4828:P4837" si="8803">2*E4828*$M4828*(1-$M4828)*($M4828-$C4828)</f>
        <v>4.4591044068197907E-3</v>
      </c>
      <c r="Q4828" s="12">
        <f t="shared" ref="Q4828:Q4837" si="8804">2*F4828*$M4828*(1-$M4828)*($M4828-$C4828)</f>
        <v>0</v>
      </c>
      <c r="R4828" s="12">
        <f t="shared" ref="R4828:R4837" si="8805">2*G4828*$M4828*(1-$M4828)*($M4828-$C4828)</f>
        <v>4.4591044068197907E-3</v>
      </c>
      <c r="S4828" s="4">
        <f>IF(M4828&gt;0.5,1,0)</f>
        <v>0</v>
      </c>
      <c r="T4828" s="15" t="str">
        <f>IF(S4828=C4828,"OK","FAUX")</f>
        <v>OK</v>
      </c>
    </row>
    <row r="4829" spans="1:20" x14ac:dyDescent="0.25">
      <c r="A4829" t="s">
        <v>40</v>
      </c>
      <c r="B4829" t="s">
        <v>34</v>
      </c>
      <c r="C4829" s="4">
        <f t="shared" ref="C4829:G4829" si="8806">C4811</f>
        <v>1</v>
      </c>
      <c r="D4829" s="4">
        <f t="shared" si="8806"/>
        <v>0</v>
      </c>
      <c r="E4829" s="4">
        <f t="shared" si="8806"/>
        <v>1</v>
      </c>
      <c r="F4829" s="4">
        <f t="shared" si="8806"/>
        <v>1</v>
      </c>
      <c r="G4829" s="4">
        <f t="shared" si="8806"/>
        <v>1</v>
      </c>
      <c r="H4829" s="12">
        <f>H4824</f>
        <v>3.2550164736753726</v>
      </c>
      <c r="I4829" s="12">
        <f t="shared" ref="I4829:K4829" si="8807">I4824</f>
        <v>0.35593373957134317</v>
      </c>
      <c r="J4829" s="12">
        <f t="shared" si="8807"/>
        <v>2.9832163839785943</v>
      </c>
      <c r="K4829" s="12">
        <f t="shared" si="8807"/>
        <v>-7.9472241216879722E-2</v>
      </c>
      <c r="L4829" s="4">
        <f t="shared" ref="L4829:L4837" si="8808">SUMPRODUCT(D4829:G4829,H4829:K4829)</f>
        <v>3.2596778823330577</v>
      </c>
      <c r="M4829" s="11">
        <f t="shared" ref="M4829:M4837" si="8809">1/(1+EXP(-L4829))</f>
        <v>0.96301932080267694</v>
      </c>
      <c r="N4829" s="12">
        <f t="shared" ref="N4829:N4837" si="8810">(M4829-C4829)^2</f>
        <v>1.3675706338953228E-3</v>
      </c>
      <c r="O4829" s="12">
        <f t="shared" ref="O4829:O4837" si="8811">2*D4829*$M4829*(1-$M4829)*($M4829-$C4829)</f>
        <v>0</v>
      </c>
      <c r="P4829" s="12">
        <f t="shared" si="8803"/>
        <v>-2.6339938860071199E-3</v>
      </c>
      <c r="Q4829" s="12">
        <f t="shared" si="8804"/>
        <v>-2.6339938860071199E-3</v>
      </c>
      <c r="R4829" s="12">
        <f t="shared" si="8805"/>
        <v>-2.6339938860071199E-3</v>
      </c>
      <c r="S4829" s="4">
        <f t="shared" ref="S4829:S4837" si="8812">IF(M4829&gt;0.5,1,0)</f>
        <v>1</v>
      </c>
      <c r="T4829" s="15" t="str">
        <f t="shared" ref="T4829:T4837" si="8813">IF(S4829=C4829,"OK","FAUX")</f>
        <v>OK</v>
      </c>
    </row>
    <row r="4830" spans="1:20" x14ac:dyDescent="0.25">
      <c r="A4830" t="s">
        <v>39</v>
      </c>
      <c r="B4830" t="s">
        <v>35</v>
      </c>
      <c r="C4830" s="4">
        <f t="shared" ref="C4830:G4830" si="8814">C4812</f>
        <v>0</v>
      </c>
      <c r="D4830" s="4">
        <f t="shared" si="8814"/>
        <v>-1</v>
      </c>
      <c r="E4830" s="4">
        <f t="shared" si="8814"/>
        <v>1</v>
      </c>
      <c r="F4830" s="4">
        <f t="shared" si="8814"/>
        <v>-1</v>
      </c>
      <c r="G4830" s="4">
        <f t="shared" si="8814"/>
        <v>0</v>
      </c>
      <c r="H4830" s="12">
        <f>H4824</f>
        <v>3.2550164736753726</v>
      </c>
      <c r="I4830" s="12">
        <f t="shared" ref="I4830:K4830" si="8815">I4824</f>
        <v>0.35593373957134317</v>
      </c>
      <c r="J4830" s="12">
        <f t="shared" si="8815"/>
        <v>2.9832163839785943</v>
      </c>
      <c r="K4830" s="12">
        <f t="shared" si="8815"/>
        <v>-7.9472241216879722E-2</v>
      </c>
      <c r="L4830" s="4">
        <f t="shared" si="8808"/>
        <v>-5.8822991180826243</v>
      </c>
      <c r="M4830" s="11">
        <f t="shared" si="8809"/>
        <v>2.7806137426372823E-3</v>
      </c>
      <c r="N4830" s="12">
        <f t="shared" si="8810"/>
        <v>7.7318127857433141E-6</v>
      </c>
      <c r="O4830" s="12">
        <f t="shared" si="8811"/>
        <v>-1.5420627201711555E-5</v>
      </c>
      <c r="P4830" s="12">
        <f t="shared" si="8803"/>
        <v>1.5420627201711555E-5</v>
      </c>
      <c r="Q4830" s="12">
        <f t="shared" si="8804"/>
        <v>-1.5420627201711555E-5</v>
      </c>
      <c r="R4830" s="12">
        <f t="shared" si="8805"/>
        <v>0</v>
      </c>
      <c r="S4830" s="4">
        <f t="shared" si="8812"/>
        <v>0</v>
      </c>
      <c r="T4830" s="15" t="str">
        <f t="shared" si="8813"/>
        <v>OK</v>
      </c>
    </row>
    <row r="4831" spans="1:20" x14ac:dyDescent="0.25">
      <c r="A4831" t="s">
        <v>39</v>
      </c>
      <c r="B4831" t="s">
        <v>37</v>
      </c>
      <c r="C4831" s="4">
        <f t="shared" ref="C4831:G4831" si="8816">C4813</f>
        <v>0</v>
      </c>
      <c r="D4831" s="4">
        <f t="shared" si="8816"/>
        <v>-1</v>
      </c>
      <c r="E4831" s="4">
        <f t="shared" si="8816"/>
        <v>0</v>
      </c>
      <c r="F4831" s="4">
        <f t="shared" si="8816"/>
        <v>-1</v>
      </c>
      <c r="G4831" s="4">
        <f t="shared" si="8816"/>
        <v>1</v>
      </c>
      <c r="H4831" s="12">
        <f>H4824</f>
        <v>3.2550164736753726</v>
      </c>
      <c r="I4831" s="12">
        <f t="shared" ref="I4831:K4831" si="8817">I4824</f>
        <v>0.35593373957134317</v>
      </c>
      <c r="J4831" s="12">
        <f t="shared" si="8817"/>
        <v>2.9832163839785943</v>
      </c>
      <c r="K4831" s="12">
        <f t="shared" si="8817"/>
        <v>-7.9472241216879722E-2</v>
      </c>
      <c r="L4831" s="4">
        <f t="shared" si="8808"/>
        <v>-6.3177050988708467</v>
      </c>
      <c r="M4831" s="11">
        <f t="shared" si="8809"/>
        <v>1.8008301023428347E-3</v>
      </c>
      <c r="N4831" s="12">
        <f t="shared" si="8810"/>
        <v>3.2429890575041046E-6</v>
      </c>
      <c r="O4831" s="12">
        <f t="shared" si="8811"/>
        <v>-6.4742979703755651E-6</v>
      </c>
      <c r="P4831" s="12">
        <f t="shared" si="8803"/>
        <v>0</v>
      </c>
      <c r="Q4831" s="12">
        <f t="shared" si="8804"/>
        <v>-6.4742979703755651E-6</v>
      </c>
      <c r="R4831" s="12">
        <f t="shared" si="8805"/>
        <v>6.4742979703755651E-6</v>
      </c>
      <c r="S4831" s="4">
        <f t="shared" si="8812"/>
        <v>0</v>
      </c>
      <c r="T4831" s="15" t="str">
        <f t="shared" si="8813"/>
        <v>OK</v>
      </c>
    </row>
    <row r="4832" spans="1:20" x14ac:dyDescent="0.25">
      <c r="A4832" t="s">
        <v>40</v>
      </c>
      <c r="B4832" t="s">
        <v>32</v>
      </c>
      <c r="C4832" s="4">
        <f t="shared" ref="C4832:G4832" si="8818">C4814</f>
        <v>1</v>
      </c>
      <c r="D4832" s="4">
        <f t="shared" si="8818"/>
        <v>1</v>
      </c>
      <c r="E4832" s="4">
        <f t="shared" si="8818"/>
        <v>1</v>
      </c>
      <c r="F4832" s="4">
        <f t="shared" si="8818"/>
        <v>0</v>
      </c>
      <c r="G4832" s="4">
        <f t="shared" si="8818"/>
        <v>1</v>
      </c>
      <c r="H4832" s="12">
        <f>H4824</f>
        <v>3.2550164736753726</v>
      </c>
      <c r="I4832" s="12">
        <f t="shared" ref="I4832:K4832" si="8819">I4824</f>
        <v>0.35593373957134317</v>
      </c>
      <c r="J4832" s="12">
        <f t="shared" si="8819"/>
        <v>2.9832163839785943</v>
      </c>
      <c r="K4832" s="12">
        <f t="shared" si="8819"/>
        <v>-7.9472241216879722E-2</v>
      </c>
      <c r="L4832" s="4">
        <f t="shared" si="8808"/>
        <v>3.5314779720298359</v>
      </c>
      <c r="M4832" s="11">
        <f t="shared" si="8809"/>
        <v>0.97157026455827855</v>
      </c>
      <c r="N4832" s="12">
        <f t="shared" si="8810"/>
        <v>8.0824985728627271E-4</v>
      </c>
      <c r="O4832" s="12">
        <f t="shared" si="8811"/>
        <v>-1.5705430553456295E-3</v>
      </c>
      <c r="P4832" s="12">
        <f t="shared" si="8803"/>
        <v>-1.5705430553456295E-3</v>
      </c>
      <c r="Q4832" s="12">
        <f t="shared" si="8804"/>
        <v>0</v>
      </c>
      <c r="R4832" s="12">
        <f t="shared" si="8805"/>
        <v>-1.5705430553456295E-3</v>
      </c>
      <c r="S4832" s="4">
        <f t="shared" si="8812"/>
        <v>1</v>
      </c>
      <c r="T4832" s="15" t="str">
        <f t="shared" si="8813"/>
        <v>OK</v>
      </c>
    </row>
    <row r="4833" spans="1:20" x14ac:dyDescent="0.25">
      <c r="A4833" t="s">
        <v>40</v>
      </c>
      <c r="B4833" t="s">
        <v>38</v>
      </c>
      <c r="C4833" s="4">
        <f t="shared" ref="C4833:G4833" si="8820">C4815</f>
        <v>1</v>
      </c>
      <c r="D4833" s="4">
        <f t="shared" si="8820"/>
        <v>1</v>
      </c>
      <c r="E4833" s="4">
        <f t="shared" si="8820"/>
        <v>1</v>
      </c>
      <c r="F4833" s="4">
        <f t="shared" si="8820"/>
        <v>1</v>
      </c>
      <c r="G4833" s="4">
        <f t="shared" si="8820"/>
        <v>0</v>
      </c>
      <c r="H4833" s="12">
        <f>H4824</f>
        <v>3.2550164736753726</v>
      </c>
      <c r="I4833" s="12">
        <f t="shared" ref="I4833:K4833" si="8821">I4824</f>
        <v>0.35593373957134317</v>
      </c>
      <c r="J4833" s="12">
        <f t="shared" si="8821"/>
        <v>2.9832163839785943</v>
      </c>
      <c r="K4833" s="12">
        <f t="shared" si="8821"/>
        <v>-7.9472241216879722E-2</v>
      </c>
      <c r="L4833" s="4">
        <f t="shared" si="8808"/>
        <v>6.5941665972253105</v>
      </c>
      <c r="M4833" s="11">
        <f t="shared" si="8809"/>
        <v>0.99863354295679119</v>
      </c>
      <c r="N4833" s="12">
        <f t="shared" si="8810"/>
        <v>1.8672048509349718E-6</v>
      </c>
      <c r="O4833" s="12">
        <f t="shared" si="8811"/>
        <v>-3.7293067914305957E-6</v>
      </c>
      <c r="P4833" s="12">
        <f t="shared" si="8803"/>
        <v>-3.7293067914305957E-6</v>
      </c>
      <c r="Q4833" s="12">
        <f t="shared" si="8804"/>
        <v>-3.7293067914305957E-6</v>
      </c>
      <c r="R4833" s="12">
        <f t="shared" si="8805"/>
        <v>0</v>
      </c>
      <c r="S4833" s="4">
        <f t="shared" si="8812"/>
        <v>1</v>
      </c>
      <c r="T4833" s="15" t="str">
        <f t="shared" si="8813"/>
        <v>OK</v>
      </c>
    </row>
    <row r="4834" spans="1:20" x14ac:dyDescent="0.25">
      <c r="A4834" t="s">
        <v>39</v>
      </c>
      <c r="B4834" t="s">
        <v>31</v>
      </c>
      <c r="C4834" s="4">
        <f t="shared" ref="C4834:G4834" si="8822">C4816</f>
        <v>0</v>
      </c>
      <c r="D4834" s="4">
        <f t="shared" si="8822"/>
        <v>0</v>
      </c>
      <c r="E4834" s="4">
        <f t="shared" si="8822"/>
        <v>0</v>
      </c>
      <c r="F4834" s="4">
        <f t="shared" si="8822"/>
        <v>-1</v>
      </c>
      <c r="G4834" s="4">
        <f t="shared" si="8822"/>
        <v>0</v>
      </c>
      <c r="H4834" s="12">
        <f>H4824</f>
        <v>3.2550164736753726</v>
      </c>
      <c r="I4834" s="12">
        <f t="shared" ref="I4834:K4834" si="8823">I4824</f>
        <v>0.35593373957134317</v>
      </c>
      <c r="J4834" s="12">
        <f t="shared" si="8823"/>
        <v>2.9832163839785943</v>
      </c>
      <c r="K4834" s="12">
        <f t="shared" si="8823"/>
        <v>-7.9472241216879722E-2</v>
      </c>
      <c r="L4834" s="4">
        <f t="shared" si="8808"/>
        <v>-2.9832163839785943</v>
      </c>
      <c r="M4834" s="11">
        <f t="shared" si="8809"/>
        <v>4.8189886266972952E-2</v>
      </c>
      <c r="N4834" s="12">
        <f t="shared" si="8810"/>
        <v>2.3222651384237885E-3</v>
      </c>
      <c r="O4834" s="12">
        <f t="shared" si="8811"/>
        <v>0</v>
      </c>
      <c r="P4834" s="12">
        <f t="shared" si="8803"/>
        <v>0</v>
      </c>
      <c r="Q4834" s="12">
        <f t="shared" si="8804"/>
        <v>-4.4207108910427791E-3</v>
      </c>
      <c r="R4834" s="12">
        <f t="shared" si="8805"/>
        <v>0</v>
      </c>
      <c r="S4834" s="4">
        <f t="shared" si="8812"/>
        <v>0</v>
      </c>
      <c r="T4834" s="15" t="str">
        <f t="shared" si="8813"/>
        <v>OK</v>
      </c>
    </row>
    <row r="4835" spans="1:20" x14ac:dyDescent="0.25">
      <c r="A4835" t="s">
        <v>40</v>
      </c>
      <c r="B4835" t="s">
        <v>30</v>
      </c>
      <c r="C4835" s="4">
        <f t="shared" ref="C4835:G4835" si="8824">C4817</f>
        <v>1</v>
      </c>
      <c r="D4835" s="4">
        <f t="shared" si="8824"/>
        <v>1</v>
      </c>
      <c r="E4835" s="4">
        <f t="shared" si="8824"/>
        <v>0</v>
      </c>
      <c r="F4835" s="4">
        <f t="shared" si="8824"/>
        <v>1</v>
      </c>
      <c r="G4835" s="4">
        <f t="shared" si="8824"/>
        <v>1</v>
      </c>
      <c r="H4835" s="12">
        <f>H4824</f>
        <v>3.2550164736753726</v>
      </c>
      <c r="I4835" s="12">
        <f t="shared" ref="I4835:K4835" si="8825">I4824</f>
        <v>0.35593373957134317</v>
      </c>
      <c r="J4835" s="12">
        <f t="shared" si="8825"/>
        <v>2.9832163839785943</v>
      </c>
      <c r="K4835" s="12">
        <f t="shared" si="8825"/>
        <v>-7.9472241216879722E-2</v>
      </c>
      <c r="L4835" s="4">
        <f t="shared" si="8808"/>
        <v>6.1587606164370881</v>
      </c>
      <c r="M4835" s="11">
        <f t="shared" si="8809"/>
        <v>0.99788959046102788</v>
      </c>
      <c r="N4835" s="12">
        <f t="shared" si="8810"/>
        <v>4.453828422184535E-6</v>
      </c>
      <c r="O4835" s="12">
        <f t="shared" si="8811"/>
        <v>-8.8888580403948241E-6</v>
      </c>
      <c r="P4835" s="12">
        <f t="shared" si="8803"/>
        <v>0</v>
      </c>
      <c r="Q4835" s="12">
        <f t="shared" si="8804"/>
        <v>-8.8888580403948241E-6</v>
      </c>
      <c r="R4835" s="12">
        <f t="shared" si="8805"/>
        <v>-8.8888580403948241E-6</v>
      </c>
      <c r="S4835" s="4">
        <f t="shared" si="8812"/>
        <v>1</v>
      </c>
      <c r="T4835" s="15" t="str">
        <f t="shared" si="8813"/>
        <v>OK</v>
      </c>
    </row>
    <row r="4836" spans="1:20" x14ac:dyDescent="0.25">
      <c r="A4836" t="s">
        <v>39</v>
      </c>
      <c r="B4836" t="s">
        <v>36</v>
      </c>
      <c r="C4836" s="4">
        <f t="shared" ref="C4836:G4836" si="8826">C4818</f>
        <v>0</v>
      </c>
      <c r="D4836" s="4">
        <f t="shared" si="8826"/>
        <v>-1</v>
      </c>
      <c r="E4836" s="4">
        <f t="shared" si="8826"/>
        <v>0</v>
      </c>
      <c r="F4836" s="4">
        <f t="shared" si="8826"/>
        <v>-1</v>
      </c>
      <c r="G4836" s="4">
        <f t="shared" si="8826"/>
        <v>0</v>
      </c>
      <c r="H4836" s="12">
        <f>H4824</f>
        <v>3.2550164736753726</v>
      </c>
      <c r="I4836" s="12">
        <f t="shared" ref="I4836:K4836" si="8827">I4824</f>
        <v>0.35593373957134317</v>
      </c>
      <c r="J4836" s="12">
        <f t="shared" si="8827"/>
        <v>2.9832163839785943</v>
      </c>
      <c r="K4836" s="12">
        <f t="shared" si="8827"/>
        <v>-7.9472241216879722E-2</v>
      </c>
      <c r="L4836" s="4">
        <f t="shared" si="8808"/>
        <v>-6.2382328576539674</v>
      </c>
      <c r="M4836" s="11">
        <f t="shared" si="8809"/>
        <v>1.9494962820427093E-3</v>
      </c>
      <c r="N4836" s="12">
        <f t="shared" si="8810"/>
        <v>3.8005357536983468E-6</v>
      </c>
      <c r="O4836" s="12">
        <f t="shared" si="8811"/>
        <v>-7.5862532467534829E-6</v>
      </c>
      <c r="P4836" s="12">
        <f t="shared" si="8803"/>
        <v>0</v>
      </c>
      <c r="Q4836" s="12">
        <f t="shared" si="8804"/>
        <v>-7.5862532467534829E-6</v>
      </c>
      <c r="R4836" s="12">
        <f t="shared" si="8805"/>
        <v>0</v>
      </c>
      <c r="S4836" s="4">
        <f t="shared" si="8812"/>
        <v>0</v>
      </c>
      <c r="T4836" s="15" t="str">
        <f t="shared" si="8813"/>
        <v>OK</v>
      </c>
    </row>
    <row r="4837" spans="1:20" x14ac:dyDescent="0.25">
      <c r="A4837" t="s">
        <v>40</v>
      </c>
      <c r="B4837" t="s">
        <v>33</v>
      </c>
      <c r="C4837" s="4">
        <f t="shared" ref="C4837:G4837" si="8828">C4819</f>
        <v>1</v>
      </c>
      <c r="D4837" s="4">
        <f t="shared" si="8828"/>
        <v>1</v>
      </c>
      <c r="E4837" s="4">
        <f t="shared" si="8828"/>
        <v>1</v>
      </c>
      <c r="F4837" s="4">
        <f t="shared" si="8828"/>
        <v>1</v>
      </c>
      <c r="G4837" s="4">
        <f t="shared" si="8828"/>
        <v>0</v>
      </c>
      <c r="H4837" s="12">
        <f>H4824</f>
        <v>3.2550164736753726</v>
      </c>
      <c r="I4837" s="12">
        <f t="shared" ref="I4837:K4837" si="8829">I4824</f>
        <v>0.35593373957134317</v>
      </c>
      <c r="J4837" s="12">
        <f t="shared" si="8829"/>
        <v>2.9832163839785943</v>
      </c>
      <c r="K4837" s="12">
        <f t="shared" si="8829"/>
        <v>-7.9472241216879722E-2</v>
      </c>
      <c r="L4837" s="4">
        <f t="shared" si="8808"/>
        <v>6.5941665972253105</v>
      </c>
      <c r="M4837" s="11">
        <f t="shared" si="8809"/>
        <v>0.99863354295679119</v>
      </c>
      <c r="N4837" s="12">
        <f t="shared" si="8810"/>
        <v>1.8672048509349718E-6</v>
      </c>
      <c r="O4837" s="12">
        <f t="shared" si="8811"/>
        <v>-3.7293067914305957E-6</v>
      </c>
      <c r="P4837" s="12">
        <f t="shared" si="8803"/>
        <v>-3.7293067914305957E-6</v>
      </c>
      <c r="Q4837" s="12">
        <f t="shared" si="8804"/>
        <v>-3.7293067914305957E-6</v>
      </c>
      <c r="R4837" s="12">
        <f t="shared" si="8805"/>
        <v>0</v>
      </c>
      <c r="S4837" s="4">
        <f t="shared" si="8812"/>
        <v>1</v>
      </c>
      <c r="T4837" s="15" t="str">
        <f t="shared" si="8813"/>
        <v>OK</v>
      </c>
    </row>
    <row r="4838" spans="1:20" x14ac:dyDescent="0.25">
      <c r="M4838" s="5" t="s">
        <v>47</v>
      </c>
      <c r="N4838" s="11">
        <f>AVERAGE(N4828:N4837)</f>
        <v>6.8640104439043632E-4</v>
      </c>
      <c r="O4838"/>
    </row>
    <row r="4839" spans="1:20" x14ac:dyDescent="0.25">
      <c r="H4839" t="s">
        <v>41</v>
      </c>
      <c r="I4839">
        <f>I4821</f>
        <v>3</v>
      </c>
      <c r="M4839"/>
      <c r="N4839" s="5" t="s">
        <v>46</v>
      </c>
      <c r="O4839" s="11">
        <f>AVERAGE(O4828:O4837)</f>
        <v>-6.075476112207518E-4</v>
      </c>
      <c r="P4839" s="11">
        <f t="shared" ref="P4839:R4839" si="8830">AVERAGE(P4828:P4837)</f>
        <v>2.6252947908589158E-5</v>
      </c>
      <c r="Q4839" s="11">
        <f t="shared" si="8830"/>
        <v>-7.1005334270919966E-4</v>
      </c>
      <c r="R4839" s="11">
        <f t="shared" si="8830"/>
        <v>2.5215290539702202E-5</v>
      </c>
    </row>
    <row r="4840" spans="1:20" x14ac:dyDescent="0.25">
      <c r="M4840"/>
      <c r="N4840"/>
      <c r="O4840"/>
    </row>
    <row r="4841" spans="1:20" x14ac:dyDescent="0.25">
      <c r="M4841"/>
      <c r="N4841"/>
      <c r="O4841"/>
    </row>
    <row r="4842" spans="1:20" x14ac:dyDescent="0.25">
      <c r="H4842" s="13">
        <f>H4824-O4839*$I4839</f>
        <v>3.2568391165090347</v>
      </c>
      <c r="I4842" s="13">
        <f t="shared" ref="I4842" si="8831">I4824-P4839*$I4839</f>
        <v>0.3558549807276174</v>
      </c>
      <c r="J4842" s="13">
        <f t="shared" ref="J4842" si="8832">J4824-Q4839*$I4839</f>
        <v>2.9853465440067217</v>
      </c>
      <c r="K4842" s="13">
        <f t="shared" ref="K4842" si="8833">K4824-R4839*$I4839</f>
        <v>-7.9547887088498831E-2</v>
      </c>
      <c r="M4842"/>
      <c r="N4842"/>
      <c r="O4842"/>
    </row>
    <row r="4843" spans="1:20" x14ac:dyDescent="0.25">
      <c r="H4843" s="36" t="s">
        <v>18</v>
      </c>
      <c r="I4843" s="36"/>
      <c r="J4843" s="36"/>
      <c r="K4843" s="36"/>
      <c r="M4843"/>
      <c r="N4843"/>
      <c r="O4843" s="37" t="s">
        <v>23</v>
      </c>
      <c r="P4843" s="37"/>
      <c r="Q4843" s="37"/>
      <c r="R4843" s="37"/>
    </row>
    <row r="4844" spans="1:20" x14ac:dyDescent="0.25">
      <c r="A4844" s="14" t="s">
        <v>45</v>
      </c>
      <c r="B4844" s="14">
        <f>B4826+1</f>
        <v>269</v>
      </c>
      <c r="H4844" s="8" t="s">
        <v>19</v>
      </c>
      <c r="I4844" s="8" t="s">
        <v>20</v>
      </c>
      <c r="J4844" s="8" t="s">
        <v>22</v>
      </c>
      <c r="K4844" s="8" t="s">
        <v>21</v>
      </c>
      <c r="M4844"/>
      <c r="N4844"/>
      <c r="O4844" s="8" t="s">
        <v>24</v>
      </c>
      <c r="P4844" s="8" t="s">
        <v>25</v>
      </c>
      <c r="Q4844" s="8" t="s">
        <v>26</v>
      </c>
      <c r="R4844" s="8" t="s">
        <v>27</v>
      </c>
    </row>
    <row r="4845" spans="1:20" ht="30" x14ac:dyDescent="0.25">
      <c r="A4845" s="6" t="s">
        <v>44</v>
      </c>
      <c r="B4845" s="6" t="s">
        <v>13</v>
      </c>
      <c r="C4845" s="7" t="s">
        <v>7</v>
      </c>
      <c r="D4845" s="6" t="s">
        <v>14</v>
      </c>
      <c r="E4845" s="6" t="s">
        <v>1</v>
      </c>
      <c r="F4845" s="6" t="s">
        <v>2</v>
      </c>
      <c r="G4845" s="6" t="s">
        <v>15</v>
      </c>
      <c r="H4845" s="9" t="s">
        <v>14</v>
      </c>
      <c r="I4845" s="9" t="s">
        <v>1</v>
      </c>
      <c r="J4845" s="9" t="s">
        <v>2</v>
      </c>
      <c r="K4845" s="9" t="s">
        <v>15</v>
      </c>
      <c r="L4845" s="6" t="s">
        <v>16</v>
      </c>
      <c r="M4845" s="6" t="s">
        <v>17</v>
      </c>
      <c r="N4845" s="6" t="s">
        <v>28</v>
      </c>
      <c r="O4845" s="9" t="s">
        <v>14</v>
      </c>
      <c r="P4845" s="9" t="s">
        <v>1</v>
      </c>
      <c r="Q4845" s="9" t="s">
        <v>2</v>
      </c>
      <c r="R4845" s="9" t="s">
        <v>15</v>
      </c>
      <c r="S4845" s="7" t="s">
        <v>42</v>
      </c>
      <c r="T4845" s="9" t="s">
        <v>43</v>
      </c>
    </row>
    <row r="4846" spans="1:20" x14ac:dyDescent="0.25">
      <c r="A4846" t="s">
        <v>39</v>
      </c>
      <c r="B4846" t="s">
        <v>29</v>
      </c>
      <c r="C4846" s="4">
        <f>C4828</f>
        <v>0</v>
      </c>
      <c r="D4846" s="4">
        <f t="shared" ref="D4846:G4846" si="8834">D4828</f>
        <v>-1</v>
      </c>
      <c r="E4846" s="4">
        <f t="shared" si="8834"/>
        <v>1</v>
      </c>
      <c r="F4846" s="4">
        <f t="shared" si="8834"/>
        <v>0</v>
      </c>
      <c r="G4846" s="4">
        <f t="shared" si="8834"/>
        <v>1</v>
      </c>
      <c r="H4846" s="12">
        <f>H4842</f>
        <v>3.2568391165090347</v>
      </c>
      <c r="I4846" s="12">
        <f t="shared" ref="I4846:K4846" si="8835">I4842</f>
        <v>0.3558549807276174</v>
      </c>
      <c r="J4846" s="12">
        <f t="shared" si="8835"/>
        <v>2.9853465440067217</v>
      </c>
      <c r="K4846" s="12">
        <f t="shared" si="8835"/>
        <v>-7.9547887088498831E-2</v>
      </c>
      <c r="L4846" s="4">
        <f>SUMPRODUCT(D4846:G4846,H4846:K4846)</f>
        <v>-2.9805320228699164</v>
      </c>
      <c r="M4846" s="11">
        <f>1/(1+EXP(-L4846))</f>
        <v>4.8313160961453272E-2</v>
      </c>
      <c r="N4846" s="12">
        <f>(M4846-C4846)^2</f>
        <v>2.3341615220872926E-3</v>
      </c>
      <c r="O4846" s="12">
        <f>2*D4846*$M4846*(1-$M4846)*($M4846-$C4846)</f>
        <v>-4.4427816015213161E-3</v>
      </c>
      <c r="P4846" s="12">
        <f t="shared" ref="P4846:P4855" si="8836">2*E4846*$M4846*(1-$M4846)*($M4846-$C4846)</f>
        <v>4.4427816015213161E-3</v>
      </c>
      <c r="Q4846" s="12">
        <f t="shared" ref="Q4846:Q4855" si="8837">2*F4846*$M4846*(1-$M4846)*($M4846-$C4846)</f>
        <v>0</v>
      </c>
      <c r="R4846" s="12">
        <f t="shared" ref="R4846:R4855" si="8838">2*G4846*$M4846*(1-$M4846)*($M4846-$C4846)</f>
        <v>4.4427816015213161E-3</v>
      </c>
      <c r="S4846" s="4">
        <f>IF(M4846&gt;0.5,1,0)</f>
        <v>0</v>
      </c>
      <c r="T4846" s="15" t="str">
        <f>IF(S4846=C4846,"OK","FAUX")</f>
        <v>OK</v>
      </c>
    </row>
    <row r="4847" spans="1:20" x14ac:dyDescent="0.25">
      <c r="A4847" t="s">
        <v>40</v>
      </c>
      <c r="B4847" t="s">
        <v>34</v>
      </c>
      <c r="C4847" s="4">
        <f t="shared" ref="C4847:G4847" si="8839">C4829</f>
        <v>1</v>
      </c>
      <c r="D4847" s="4">
        <f t="shared" si="8839"/>
        <v>0</v>
      </c>
      <c r="E4847" s="4">
        <f t="shared" si="8839"/>
        <v>1</v>
      </c>
      <c r="F4847" s="4">
        <f t="shared" si="8839"/>
        <v>1</v>
      </c>
      <c r="G4847" s="4">
        <f t="shared" si="8839"/>
        <v>1</v>
      </c>
      <c r="H4847" s="12">
        <f>H4842</f>
        <v>3.2568391165090347</v>
      </c>
      <c r="I4847" s="12">
        <f t="shared" ref="I4847:K4847" si="8840">I4842</f>
        <v>0.3558549807276174</v>
      </c>
      <c r="J4847" s="12">
        <f t="shared" si="8840"/>
        <v>2.9853465440067217</v>
      </c>
      <c r="K4847" s="12">
        <f t="shared" si="8840"/>
        <v>-7.9547887088498831E-2</v>
      </c>
      <c r="L4847" s="4">
        <f t="shared" ref="L4847:L4855" si="8841">SUMPRODUCT(D4847:G4847,H4847:K4847)</f>
        <v>3.26165363764584</v>
      </c>
      <c r="M4847" s="11">
        <f t="shared" ref="M4847:M4855" si="8842">1/(1+EXP(-L4847))</f>
        <v>0.96308961925832492</v>
      </c>
      <c r="N4847" s="12">
        <f t="shared" ref="N4847:N4855" si="8843">(M4847-C4847)^2</f>
        <v>1.3623762064954182E-3</v>
      </c>
      <c r="O4847" s="12">
        <f t="shared" ref="O4847:O4855" si="8844">2*D4847*$M4847*(1-$M4847)*($M4847-$C4847)</f>
        <v>0</v>
      </c>
      <c r="P4847" s="12">
        <f t="shared" si="8836"/>
        <v>-2.6241807640005471E-3</v>
      </c>
      <c r="Q4847" s="12">
        <f t="shared" si="8837"/>
        <v>-2.6241807640005471E-3</v>
      </c>
      <c r="R4847" s="12">
        <f t="shared" si="8838"/>
        <v>-2.6241807640005471E-3</v>
      </c>
      <c r="S4847" s="4">
        <f t="shared" ref="S4847:S4855" si="8845">IF(M4847&gt;0.5,1,0)</f>
        <v>1</v>
      </c>
      <c r="T4847" s="15" t="str">
        <f t="shared" ref="T4847:T4855" si="8846">IF(S4847=C4847,"OK","FAUX")</f>
        <v>OK</v>
      </c>
    </row>
    <row r="4848" spans="1:20" x14ac:dyDescent="0.25">
      <c r="A4848" t="s">
        <v>39</v>
      </c>
      <c r="B4848" t="s">
        <v>35</v>
      </c>
      <c r="C4848" s="4">
        <f t="shared" ref="C4848:G4848" si="8847">C4830</f>
        <v>0</v>
      </c>
      <c r="D4848" s="4">
        <f t="shared" si="8847"/>
        <v>-1</v>
      </c>
      <c r="E4848" s="4">
        <f t="shared" si="8847"/>
        <v>1</v>
      </c>
      <c r="F4848" s="4">
        <f t="shared" si="8847"/>
        <v>-1</v>
      </c>
      <c r="G4848" s="4">
        <f t="shared" si="8847"/>
        <v>0</v>
      </c>
      <c r="H4848" s="12">
        <f>H4842</f>
        <v>3.2568391165090347</v>
      </c>
      <c r="I4848" s="12">
        <f t="shared" ref="I4848:K4848" si="8848">I4842</f>
        <v>0.3558549807276174</v>
      </c>
      <c r="J4848" s="12">
        <f t="shared" si="8848"/>
        <v>2.9853465440067217</v>
      </c>
      <c r="K4848" s="12">
        <f t="shared" si="8848"/>
        <v>-7.9547887088498831E-2</v>
      </c>
      <c r="L4848" s="4">
        <f t="shared" si="8841"/>
        <v>-5.8863306797881396</v>
      </c>
      <c r="M4848" s="11">
        <f t="shared" si="8842"/>
        <v>2.7694570774696027E-3</v>
      </c>
      <c r="N4848" s="12">
        <f t="shared" si="8843"/>
        <v>7.6698925039464726E-6</v>
      </c>
      <c r="O4848" s="12">
        <f t="shared" si="8844"/>
        <v>-1.5297302131735977E-5</v>
      </c>
      <c r="P4848" s="12">
        <f t="shared" si="8836"/>
        <v>1.5297302131735977E-5</v>
      </c>
      <c r="Q4848" s="12">
        <f t="shared" si="8837"/>
        <v>-1.5297302131735977E-5</v>
      </c>
      <c r="R4848" s="12">
        <f t="shared" si="8838"/>
        <v>0</v>
      </c>
      <c r="S4848" s="4">
        <f t="shared" si="8845"/>
        <v>0</v>
      </c>
      <c r="T4848" s="15" t="str">
        <f t="shared" si="8846"/>
        <v>OK</v>
      </c>
    </row>
    <row r="4849" spans="1:20" x14ac:dyDescent="0.25">
      <c r="A4849" t="s">
        <v>39</v>
      </c>
      <c r="B4849" t="s">
        <v>37</v>
      </c>
      <c r="C4849" s="4">
        <f t="shared" ref="C4849:G4849" si="8849">C4831</f>
        <v>0</v>
      </c>
      <c r="D4849" s="4">
        <f t="shared" si="8849"/>
        <v>-1</v>
      </c>
      <c r="E4849" s="4">
        <f t="shared" si="8849"/>
        <v>0</v>
      </c>
      <c r="F4849" s="4">
        <f t="shared" si="8849"/>
        <v>-1</v>
      </c>
      <c r="G4849" s="4">
        <f t="shared" si="8849"/>
        <v>1</v>
      </c>
      <c r="H4849" s="12">
        <f>H4842</f>
        <v>3.2568391165090347</v>
      </c>
      <c r="I4849" s="12">
        <f t="shared" ref="I4849:K4849" si="8850">I4842</f>
        <v>0.3558549807276174</v>
      </c>
      <c r="J4849" s="12">
        <f t="shared" si="8850"/>
        <v>2.9853465440067217</v>
      </c>
      <c r="K4849" s="12">
        <f t="shared" si="8850"/>
        <v>-7.9547887088498831E-2</v>
      </c>
      <c r="L4849" s="4">
        <f t="shared" si="8841"/>
        <v>-6.3217335476042553</v>
      </c>
      <c r="M4849" s="11">
        <f t="shared" si="8842"/>
        <v>1.7936031289041889E-3</v>
      </c>
      <c r="N4849" s="12">
        <f t="shared" si="8843"/>
        <v>3.2170121840148964E-6</v>
      </c>
      <c r="O4849" s="12">
        <f t="shared" si="8844"/>
        <v>-6.4224842817918487E-6</v>
      </c>
      <c r="P4849" s="12">
        <f t="shared" si="8836"/>
        <v>0</v>
      </c>
      <c r="Q4849" s="12">
        <f t="shared" si="8837"/>
        <v>-6.4224842817918487E-6</v>
      </c>
      <c r="R4849" s="12">
        <f t="shared" si="8838"/>
        <v>6.4224842817918487E-6</v>
      </c>
      <c r="S4849" s="4">
        <f t="shared" si="8845"/>
        <v>0</v>
      </c>
      <c r="T4849" s="15" t="str">
        <f t="shared" si="8846"/>
        <v>OK</v>
      </c>
    </row>
    <row r="4850" spans="1:20" x14ac:dyDescent="0.25">
      <c r="A4850" t="s">
        <v>40</v>
      </c>
      <c r="B4850" t="s">
        <v>32</v>
      </c>
      <c r="C4850" s="4">
        <f t="shared" ref="C4850:G4850" si="8851">C4832</f>
        <v>1</v>
      </c>
      <c r="D4850" s="4">
        <f t="shared" si="8851"/>
        <v>1</v>
      </c>
      <c r="E4850" s="4">
        <f t="shared" si="8851"/>
        <v>1</v>
      </c>
      <c r="F4850" s="4">
        <f t="shared" si="8851"/>
        <v>0</v>
      </c>
      <c r="G4850" s="4">
        <f t="shared" si="8851"/>
        <v>1</v>
      </c>
      <c r="H4850" s="12">
        <f>H4842</f>
        <v>3.2568391165090347</v>
      </c>
      <c r="I4850" s="12">
        <f t="shared" ref="I4850:K4850" si="8852">I4842</f>
        <v>0.3558549807276174</v>
      </c>
      <c r="J4850" s="12">
        <f t="shared" si="8852"/>
        <v>2.9853465440067217</v>
      </c>
      <c r="K4850" s="12">
        <f t="shared" si="8852"/>
        <v>-7.9547887088498831E-2</v>
      </c>
      <c r="L4850" s="4">
        <f t="shared" si="8841"/>
        <v>3.533146210148153</v>
      </c>
      <c r="M4850" s="11">
        <f t="shared" si="8842"/>
        <v>0.97161630754111405</v>
      </c>
      <c r="N4850" s="12">
        <f t="shared" si="8843"/>
        <v>8.0563399760061891E-4</v>
      </c>
      <c r="O4850" s="12">
        <f t="shared" si="8844"/>
        <v>-1.5655342599566E-3</v>
      </c>
      <c r="P4850" s="12">
        <f t="shared" si="8836"/>
        <v>-1.5655342599566E-3</v>
      </c>
      <c r="Q4850" s="12">
        <f t="shared" si="8837"/>
        <v>0</v>
      </c>
      <c r="R4850" s="12">
        <f t="shared" si="8838"/>
        <v>-1.5655342599566E-3</v>
      </c>
      <c r="S4850" s="4">
        <f t="shared" si="8845"/>
        <v>1</v>
      </c>
      <c r="T4850" s="15" t="str">
        <f t="shared" si="8846"/>
        <v>OK</v>
      </c>
    </row>
    <row r="4851" spans="1:20" x14ac:dyDescent="0.25">
      <c r="A4851" t="s">
        <v>40</v>
      </c>
      <c r="B4851" t="s">
        <v>38</v>
      </c>
      <c r="C4851" s="4">
        <f t="shared" ref="C4851:G4851" si="8853">C4833</f>
        <v>1</v>
      </c>
      <c r="D4851" s="4">
        <f t="shared" si="8853"/>
        <v>1</v>
      </c>
      <c r="E4851" s="4">
        <f t="shared" si="8853"/>
        <v>1</v>
      </c>
      <c r="F4851" s="4">
        <f t="shared" si="8853"/>
        <v>1</v>
      </c>
      <c r="G4851" s="4">
        <f t="shared" si="8853"/>
        <v>0</v>
      </c>
      <c r="H4851" s="12">
        <f>H4842</f>
        <v>3.2568391165090347</v>
      </c>
      <c r="I4851" s="12">
        <f t="shared" ref="I4851:K4851" si="8854">I4842</f>
        <v>0.3558549807276174</v>
      </c>
      <c r="J4851" s="12">
        <f t="shared" si="8854"/>
        <v>2.9853465440067217</v>
      </c>
      <c r="K4851" s="12">
        <f t="shared" si="8854"/>
        <v>-7.9547887088498831E-2</v>
      </c>
      <c r="L4851" s="4">
        <f t="shared" si="8841"/>
        <v>6.5980406412433741</v>
      </c>
      <c r="M4851" s="11">
        <f t="shared" si="8842"/>
        <v>0.99863881923894915</v>
      </c>
      <c r="N4851" s="12">
        <f t="shared" si="8843"/>
        <v>1.8528130642549735E-6</v>
      </c>
      <c r="O4851" s="12">
        <f t="shared" si="8844"/>
        <v>-3.7005821015161721E-6</v>
      </c>
      <c r="P4851" s="12">
        <f t="shared" si="8836"/>
        <v>-3.7005821015161721E-6</v>
      </c>
      <c r="Q4851" s="12">
        <f t="shared" si="8837"/>
        <v>-3.7005821015161721E-6</v>
      </c>
      <c r="R4851" s="12">
        <f t="shared" si="8838"/>
        <v>0</v>
      </c>
      <c r="S4851" s="4">
        <f t="shared" si="8845"/>
        <v>1</v>
      </c>
      <c r="T4851" s="15" t="str">
        <f t="shared" si="8846"/>
        <v>OK</v>
      </c>
    </row>
    <row r="4852" spans="1:20" x14ac:dyDescent="0.25">
      <c r="A4852" t="s">
        <v>39</v>
      </c>
      <c r="B4852" t="s">
        <v>31</v>
      </c>
      <c r="C4852" s="4">
        <f t="shared" ref="C4852:G4852" si="8855">C4834</f>
        <v>0</v>
      </c>
      <c r="D4852" s="4">
        <f t="shared" si="8855"/>
        <v>0</v>
      </c>
      <c r="E4852" s="4">
        <f t="shared" si="8855"/>
        <v>0</v>
      </c>
      <c r="F4852" s="4">
        <f t="shared" si="8855"/>
        <v>-1</v>
      </c>
      <c r="G4852" s="4">
        <f t="shared" si="8855"/>
        <v>0</v>
      </c>
      <c r="H4852" s="12">
        <f>H4842</f>
        <v>3.2568391165090347</v>
      </c>
      <c r="I4852" s="12">
        <f t="shared" ref="I4852:K4852" si="8856">I4842</f>
        <v>0.3558549807276174</v>
      </c>
      <c r="J4852" s="12">
        <f t="shared" si="8856"/>
        <v>2.9853465440067217</v>
      </c>
      <c r="K4852" s="12">
        <f t="shared" si="8856"/>
        <v>-7.9547887088498831E-2</v>
      </c>
      <c r="L4852" s="4">
        <f t="shared" si="8841"/>
        <v>-2.9853465440067217</v>
      </c>
      <c r="M4852" s="11">
        <f t="shared" si="8842"/>
        <v>4.8092274874691476E-2</v>
      </c>
      <c r="N4852" s="12">
        <f t="shared" si="8843"/>
        <v>2.3128669026228812E-3</v>
      </c>
      <c r="O4852" s="12">
        <f t="shared" si="8844"/>
        <v>0</v>
      </c>
      <c r="P4852" s="12">
        <f t="shared" si="8836"/>
        <v>0</v>
      </c>
      <c r="Q4852" s="12">
        <f t="shared" si="8837"/>
        <v>-4.4032717435867298E-3</v>
      </c>
      <c r="R4852" s="12">
        <f t="shared" si="8838"/>
        <v>0</v>
      </c>
      <c r="S4852" s="4">
        <f t="shared" si="8845"/>
        <v>0</v>
      </c>
      <c r="T4852" s="15" t="str">
        <f t="shared" si="8846"/>
        <v>OK</v>
      </c>
    </row>
    <row r="4853" spans="1:20" x14ac:dyDescent="0.25">
      <c r="A4853" t="s">
        <v>40</v>
      </c>
      <c r="B4853" t="s">
        <v>30</v>
      </c>
      <c r="C4853" s="4">
        <f t="shared" ref="C4853:G4853" si="8857">C4835</f>
        <v>1</v>
      </c>
      <c r="D4853" s="4">
        <f t="shared" si="8857"/>
        <v>1</v>
      </c>
      <c r="E4853" s="4">
        <f t="shared" si="8857"/>
        <v>0</v>
      </c>
      <c r="F4853" s="4">
        <f t="shared" si="8857"/>
        <v>1</v>
      </c>
      <c r="G4853" s="4">
        <f t="shared" si="8857"/>
        <v>1</v>
      </c>
      <c r="H4853" s="12">
        <f>H4842</f>
        <v>3.2568391165090347</v>
      </c>
      <c r="I4853" s="12">
        <f t="shared" ref="I4853:K4853" si="8858">I4842</f>
        <v>0.3558549807276174</v>
      </c>
      <c r="J4853" s="12">
        <f t="shared" si="8858"/>
        <v>2.9853465440067217</v>
      </c>
      <c r="K4853" s="12">
        <f t="shared" si="8858"/>
        <v>-7.9547887088498831E-2</v>
      </c>
      <c r="L4853" s="4">
        <f t="shared" si="8841"/>
        <v>6.1626377734272584</v>
      </c>
      <c r="M4853" s="11">
        <f t="shared" si="8842"/>
        <v>0.99789773984019337</v>
      </c>
      <c r="N4853" s="12">
        <f t="shared" si="8843"/>
        <v>4.4194977795102182E-6</v>
      </c>
      <c r="O4853" s="12">
        <f t="shared" si="8844"/>
        <v>-8.820413690804E-6</v>
      </c>
      <c r="P4853" s="12">
        <f t="shared" si="8836"/>
        <v>0</v>
      </c>
      <c r="Q4853" s="12">
        <f t="shared" si="8837"/>
        <v>-8.820413690804E-6</v>
      </c>
      <c r="R4853" s="12">
        <f t="shared" si="8838"/>
        <v>-8.820413690804E-6</v>
      </c>
      <c r="S4853" s="4">
        <f t="shared" si="8845"/>
        <v>1</v>
      </c>
      <c r="T4853" s="15" t="str">
        <f t="shared" si="8846"/>
        <v>OK</v>
      </c>
    </row>
    <row r="4854" spans="1:20" x14ac:dyDescent="0.25">
      <c r="A4854" t="s">
        <v>39</v>
      </c>
      <c r="B4854" t="s">
        <v>36</v>
      </c>
      <c r="C4854" s="4">
        <f t="shared" ref="C4854:G4854" si="8859">C4836</f>
        <v>0</v>
      </c>
      <c r="D4854" s="4">
        <f t="shared" si="8859"/>
        <v>-1</v>
      </c>
      <c r="E4854" s="4">
        <f t="shared" si="8859"/>
        <v>0</v>
      </c>
      <c r="F4854" s="4">
        <f t="shared" si="8859"/>
        <v>-1</v>
      </c>
      <c r="G4854" s="4">
        <f t="shared" si="8859"/>
        <v>0</v>
      </c>
      <c r="H4854" s="12">
        <f>H4842</f>
        <v>3.2568391165090347</v>
      </c>
      <c r="I4854" s="12">
        <f t="shared" ref="I4854:K4854" si="8860">I4842</f>
        <v>0.3558549807276174</v>
      </c>
      <c r="J4854" s="12">
        <f t="shared" si="8860"/>
        <v>2.9853465440067217</v>
      </c>
      <c r="K4854" s="12">
        <f t="shared" si="8860"/>
        <v>-7.9547887088498831E-2</v>
      </c>
      <c r="L4854" s="4">
        <f t="shared" si="8841"/>
        <v>-6.2421856605157569</v>
      </c>
      <c r="M4854" s="11">
        <f t="shared" si="8842"/>
        <v>1.9418204516952805E-3</v>
      </c>
      <c r="N4854" s="12">
        <f t="shared" si="8843"/>
        <v>3.7706666666220633E-6</v>
      </c>
      <c r="O4854" s="12">
        <f t="shared" si="8844"/>
        <v>-7.526689417944581E-6</v>
      </c>
      <c r="P4854" s="12">
        <f t="shared" si="8836"/>
        <v>0</v>
      </c>
      <c r="Q4854" s="12">
        <f t="shared" si="8837"/>
        <v>-7.526689417944581E-6</v>
      </c>
      <c r="R4854" s="12">
        <f t="shared" si="8838"/>
        <v>0</v>
      </c>
      <c r="S4854" s="4">
        <f t="shared" si="8845"/>
        <v>0</v>
      </c>
      <c r="T4854" s="15" t="str">
        <f t="shared" si="8846"/>
        <v>OK</v>
      </c>
    </row>
    <row r="4855" spans="1:20" x14ac:dyDescent="0.25">
      <c r="A4855" t="s">
        <v>40</v>
      </c>
      <c r="B4855" t="s">
        <v>33</v>
      </c>
      <c r="C4855" s="4">
        <f t="shared" ref="C4855:G4855" si="8861">C4837</f>
        <v>1</v>
      </c>
      <c r="D4855" s="4">
        <f t="shared" si="8861"/>
        <v>1</v>
      </c>
      <c r="E4855" s="4">
        <f t="shared" si="8861"/>
        <v>1</v>
      </c>
      <c r="F4855" s="4">
        <f t="shared" si="8861"/>
        <v>1</v>
      </c>
      <c r="G4855" s="4">
        <f t="shared" si="8861"/>
        <v>0</v>
      </c>
      <c r="H4855" s="12">
        <f>H4842</f>
        <v>3.2568391165090347</v>
      </c>
      <c r="I4855" s="12">
        <f t="shared" ref="I4855:K4855" si="8862">I4842</f>
        <v>0.3558549807276174</v>
      </c>
      <c r="J4855" s="12">
        <f t="shared" si="8862"/>
        <v>2.9853465440067217</v>
      </c>
      <c r="K4855" s="12">
        <f t="shared" si="8862"/>
        <v>-7.9547887088498831E-2</v>
      </c>
      <c r="L4855" s="4">
        <f t="shared" si="8841"/>
        <v>6.5980406412433741</v>
      </c>
      <c r="M4855" s="11">
        <f t="shared" si="8842"/>
        <v>0.99863881923894915</v>
      </c>
      <c r="N4855" s="12">
        <f t="shared" si="8843"/>
        <v>1.8528130642549735E-6</v>
      </c>
      <c r="O4855" s="12">
        <f t="shared" si="8844"/>
        <v>-3.7005821015161721E-6</v>
      </c>
      <c r="P4855" s="12">
        <f t="shared" si="8836"/>
        <v>-3.7005821015161721E-6</v>
      </c>
      <c r="Q4855" s="12">
        <f t="shared" si="8837"/>
        <v>-3.7005821015161721E-6</v>
      </c>
      <c r="R4855" s="12">
        <f t="shared" si="8838"/>
        <v>0</v>
      </c>
      <c r="S4855" s="4">
        <f t="shared" si="8845"/>
        <v>1</v>
      </c>
      <c r="T4855" s="15" t="str">
        <f t="shared" si="8846"/>
        <v>OK</v>
      </c>
    </row>
    <row r="4856" spans="1:20" x14ac:dyDescent="0.25">
      <c r="M4856" s="5" t="s">
        <v>47</v>
      </c>
      <c r="N4856" s="11">
        <f>AVERAGE(N4846:N4855)</f>
        <v>6.8378213240688154E-4</v>
      </c>
      <c r="O4856"/>
    </row>
    <row r="4857" spans="1:20" x14ac:dyDescent="0.25">
      <c r="H4857" t="s">
        <v>41</v>
      </c>
      <c r="I4857">
        <f>I4839</f>
        <v>3</v>
      </c>
      <c r="M4857"/>
      <c r="N4857" s="5" t="s">
        <v>46</v>
      </c>
      <c r="O4857" s="11">
        <f>AVERAGE(O4846:O4855)</f>
        <v>-6.0537839152032251E-4</v>
      </c>
      <c r="P4857" s="11">
        <f t="shared" ref="P4857:R4857" si="8863">AVERAGE(P4846:P4855)</f>
        <v>2.6096271549287253E-5</v>
      </c>
      <c r="Q4857" s="11">
        <f t="shared" si="8863"/>
        <v>-7.0729205613125859E-4</v>
      </c>
      <c r="R4857" s="11">
        <f t="shared" si="8863"/>
        <v>2.5066864815515678E-5</v>
      </c>
    </row>
    <row r="4858" spans="1:20" x14ac:dyDescent="0.25">
      <c r="M4858"/>
      <c r="N4858"/>
      <c r="O4858"/>
    </row>
    <row r="4859" spans="1:20" x14ac:dyDescent="0.25">
      <c r="M4859"/>
      <c r="N4859"/>
      <c r="O4859"/>
    </row>
    <row r="4860" spans="1:20" x14ac:dyDescent="0.25">
      <c r="H4860" s="13">
        <f>H4842-O4857*$I4857</f>
        <v>3.2586552516835958</v>
      </c>
      <c r="I4860" s="13">
        <f t="shared" ref="I4860" si="8864">I4842-P4857*$I4857</f>
        <v>0.35577669191296951</v>
      </c>
      <c r="J4860" s="13">
        <f t="shared" ref="J4860" si="8865">J4842-Q4857*$I4857</f>
        <v>2.9874684201751154</v>
      </c>
      <c r="K4860" s="13">
        <f t="shared" ref="K4860" si="8866">K4842-R4857*$I4857</f>
        <v>-7.9623087682945376E-2</v>
      </c>
      <c r="M4860"/>
      <c r="N4860"/>
      <c r="O4860"/>
    </row>
    <row r="4861" spans="1:20" x14ac:dyDescent="0.25">
      <c r="H4861" s="36" t="s">
        <v>18</v>
      </c>
      <c r="I4861" s="36"/>
      <c r="J4861" s="36"/>
      <c r="K4861" s="36"/>
      <c r="M4861"/>
      <c r="N4861"/>
      <c r="O4861" s="37" t="s">
        <v>23</v>
      </c>
      <c r="P4861" s="37"/>
      <c r="Q4861" s="37"/>
      <c r="R4861" s="37"/>
    </row>
    <row r="4862" spans="1:20" x14ac:dyDescent="0.25">
      <c r="A4862" s="14" t="s">
        <v>45</v>
      </c>
      <c r="B4862" s="14">
        <f>B4844+1</f>
        <v>270</v>
      </c>
      <c r="H4862" s="8" t="s">
        <v>19</v>
      </c>
      <c r="I4862" s="8" t="s">
        <v>20</v>
      </c>
      <c r="J4862" s="8" t="s">
        <v>22</v>
      </c>
      <c r="K4862" s="8" t="s">
        <v>21</v>
      </c>
      <c r="M4862"/>
      <c r="N4862"/>
      <c r="O4862" s="8" t="s">
        <v>24</v>
      </c>
      <c r="P4862" s="8" t="s">
        <v>25</v>
      </c>
      <c r="Q4862" s="8" t="s">
        <v>26</v>
      </c>
      <c r="R4862" s="8" t="s">
        <v>27</v>
      </c>
    </row>
    <row r="4863" spans="1:20" ht="30" x14ac:dyDescent="0.25">
      <c r="A4863" s="6" t="s">
        <v>44</v>
      </c>
      <c r="B4863" s="6" t="s">
        <v>13</v>
      </c>
      <c r="C4863" s="7" t="s">
        <v>7</v>
      </c>
      <c r="D4863" s="6" t="s">
        <v>14</v>
      </c>
      <c r="E4863" s="6" t="s">
        <v>1</v>
      </c>
      <c r="F4863" s="6" t="s">
        <v>2</v>
      </c>
      <c r="G4863" s="6" t="s">
        <v>15</v>
      </c>
      <c r="H4863" s="9" t="s">
        <v>14</v>
      </c>
      <c r="I4863" s="9" t="s">
        <v>1</v>
      </c>
      <c r="J4863" s="9" t="s">
        <v>2</v>
      </c>
      <c r="K4863" s="9" t="s">
        <v>15</v>
      </c>
      <c r="L4863" s="6" t="s">
        <v>16</v>
      </c>
      <c r="M4863" s="6" t="s">
        <v>17</v>
      </c>
      <c r="N4863" s="6" t="s">
        <v>28</v>
      </c>
      <c r="O4863" s="9" t="s">
        <v>14</v>
      </c>
      <c r="P4863" s="9" t="s">
        <v>1</v>
      </c>
      <c r="Q4863" s="9" t="s">
        <v>2</v>
      </c>
      <c r="R4863" s="9" t="s">
        <v>15</v>
      </c>
      <c r="S4863" s="7" t="s">
        <v>42</v>
      </c>
      <c r="T4863" s="9" t="s">
        <v>43</v>
      </c>
    </row>
    <row r="4864" spans="1:20" x14ac:dyDescent="0.25">
      <c r="A4864" t="s">
        <v>39</v>
      </c>
      <c r="B4864" t="s">
        <v>29</v>
      </c>
      <c r="C4864" s="4">
        <f>C4846</f>
        <v>0</v>
      </c>
      <c r="D4864" s="4">
        <f t="shared" ref="D4864:G4864" si="8867">D4846</f>
        <v>-1</v>
      </c>
      <c r="E4864" s="4">
        <f t="shared" si="8867"/>
        <v>1</v>
      </c>
      <c r="F4864" s="4">
        <f t="shared" si="8867"/>
        <v>0</v>
      </c>
      <c r="G4864" s="4">
        <f t="shared" si="8867"/>
        <v>1</v>
      </c>
      <c r="H4864" s="12">
        <f>H4860</f>
        <v>3.2586552516835958</v>
      </c>
      <c r="I4864" s="12">
        <f t="shared" ref="I4864:K4864" si="8868">I4860</f>
        <v>0.35577669191296951</v>
      </c>
      <c r="J4864" s="12">
        <f t="shared" si="8868"/>
        <v>2.9874684201751154</v>
      </c>
      <c r="K4864" s="12">
        <f t="shared" si="8868"/>
        <v>-7.9623087682945376E-2</v>
      </c>
      <c r="L4864" s="4">
        <f>SUMPRODUCT(D4864:G4864,H4864:K4864)</f>
        <v>-2.9825016474535717</v>
      </c>
      <c r="M4864" s="11">
        <f>1/(1+EXP(-L4864))</f>
        <v>4.8222680119674503E-2</v>
      </c>
      <c r="N4864" s="12">
        <f>(M4864-C4864)^2</f>
        <v>2.3254268779244504E-3</v>
      </c>
      <c r="O4864" s="12">
        <f>2*D4864*$M4864*(1-$M4864)*($M4864-$C4864)</f>
        <v>-4.4265771228972134E-3</v>
      </c>
      <c r="P4864" s="12">
        <f t="shared" ref="P4864:P4873" si="8869">2*E4864*$M4864*(1-$M4864)*($M4864-$C4864)</f>
        <v>4.4265771228972134E-3</v>
      </c>
      <c r="Q4864" s="12">
        <f t="shared" ref="Q4864:Q4873" si="8870">2*F4864*$M4864*(1-$M4864)*($M4864-$C4864)</f>
        <v>0</v>
      </c>
      <c r="R4864" s="12">
        <f t="shared" ref="R4864:R4873" si="8871">2*G4864*$M4864*(1-$M4864)*($M4864-$C4864)</f>
        <v>4.4265771228972134E-3</v>
      </c>
      <c r="S4864" s="4">
        <f>IF(M4864&gt;0.5,1,0)</f>
        <v>0</v>
      </c>
      <c r="T4864" s="15" t="str">
        <f>IF(S4864=C4864,"OK","FAUX")</f>
        <v>OK</v>
      </c>
    </row>
    <row r="4865" spans="1:20" x14ac:dyDescent="0.25">
      <c r="A4865" t="s">
        <v>40</v>
      </c>
      <c r="B4865" t="s">
        <v>34</v>
      </c>
      <c r="C4865" s="4">
        <f t="shared" ref="C4865:G4865" si="8872">C4847</f>
        <v>1</v>
      </c>
      <c r="D4865" s="4">
        <f t="shared" si="8872"/>
        <v>0</v>
      </c>
      <c r="E4865" s="4">
        <f t="shared" si="8872"/>
        <v>1</v>
      </c>
      <c r="F4865" s="4">
        <f t="shared" si="8872"/>
        <v>1</v>
      </c>
      <c r="G4865" s="4">
        <f t="shared" si="8872"/>
        <v>1</v>
      </c>
      <c r="H4865" s="12">
        <f>H4860</f>
        <v>3.2586552516835958</v>
      </c>
      <c r="I4865" s="12">
        <f t="shared" ref="I4865:K4865" si="8873">I4860</f>
        <v>0.35577669191296951</v>
      </c>
      <c r="J4865" s="12">
        <f t="shared" si="8873"/>
        <v>2.9874684201751154</v>
      </c>
      <c r="K4865" s="12">
        <f t="shared" si="8873"/>
        <v>-7.9623087682945376E-2</v>
      </c>
      <c r="L4865" s="4">
        <f t="shared" ref="L4865:L4873" si="8874">SUMPRODUCT(D4865:G4865,H4865:K4865)</f>
        <v>3.2636220244051395</v>
      </c>
      <c r="M4865" s="11">
        <f t="shared" ref="M4865:M4873" si="8875">1/(1+EXP(-L4865))</f>
        <v>0.96315952773286517</v>
      </c>
      <c r="N4865" s="12">
        <f t="shared" ref="N4865:N4873" si="8876">(M4865-C4865)^2</f>
        <v>1.3572203968655304E-3</v>
      </c>
      <c r="O4865" s="12">
        <f t="shared" ref="O4865:O4873" si="8877">2*D4865*$M4865*(1-$M4865)*($M4865-$C4865)</f>
        <v>0</v>
      </c>
      <c r="P4865" s="12">
        <f t="shared" si="8869"/>
        <v>-2.6144395129488319E-3</v>
      </c>
      <c r="Q4865" s="12">
        <f t="shared" si="8870"/>
        <v>-2.6144395129488319E-3</v>
      </c>
      <c r="R4865" s="12">
        <f t="shared" si="8871"/>
        <v>-2.6144395129488319E-3</v>
      </c>
      <c r="S4865" s="4">
        <f t="shared" ref="S4865:S4873" si="8878">IF(M4865&gt;0.5,1,0)</f>
        <v>1</v>
      </c>
      <c r="T4865" s="15" t="str">
        <f t="shared" ref="T4865:T4873" si="8879">IF(S4865=C4865,"OK","FAUX")</f>
        <v>OK</v>
      </c>
    </row>
    <row r="4866" spans="1:20" x14ac:dyDescent="0.25">
      <c r="A4866" t="s">
        <v>39</v>
      </c>
      <c r="B4866" t="s">
        <v>35</v>
      </c>
      <c r="C4866" s="4">
        <f t="shared" ref="C4866:G4866" si="8880">C4848</f>
        <v>0</v>
      </c>
      <c r="D4866" s="4">
        <f t="shared" si="8880"/>
        <v>-1</v>
      </c>
      <c r="E4866" s="4">
        <f t="shared" si="8880"/>
        <v>1</v>
      </c>
      <c r="F4866" s="4">
        <f t="shared" si="8880"/>
        <v>-1</v>
      </c>
      <c r="G4866" s="4">
        <f t="shared" si="8880"/>
        <v>0</v>
      </c>
      <c r="H4866" s="12">
        <f>H4860</f>
        <v>3.2586552516835958</v>
      </c>
      <c r="I4866" s="12">
        <f t="shared" ref="I4866:K4866" si="8881">I4860</f>
        <v>0.35577669191296951</v>
      </c>
      <c r="J4866" s="12">
        <f t="shared" si="8881"/>
        <v>2.9874684201751154</v>
      </c>
      <c r="K4866" s="12">
        <f t="shared" si="8881"/>
        <v>-7.9623087682945376E-2</v>
      </c>
      <c r="L4866" s="4">
        <f t="shared" si="8874"/>
        <v>-5.8903469799457415</v>
      </c>
      <c r="M4866" s="11">
        <f t="shared" si="8875"/>
        <v>2.7583870332224055E-3</v>
      </c>
      <c r="N4866" s="12">
        <f t="shared" si="8876"/>
        <v>7.6086990250495038E-6</v>
      </c>
      <c r="O4866" s="12">
        <f t="shared" si="8877"/>
        <v>-1.5175422576638232E-5</v>
      </c>
      <c r="P4866" s="12">
        <f t="shared" si="8869"/>
        <v>1.5175422576638232E-5</v>
      </c>
      <c r="Q4866" s="12">
        <f t="shared" si="8870"/>
        <v>-1.5175422576638232E-5</v>
      </c>
      <c r="R4866" s="12">
        <f t="shared" si="8871"/>
        <v>0</v>
      </c>
      <c r="S4866" s="4">
        <f t="shared" si="8878"/>
        <v>0</v>
      </c>
      <c r="T4866" s="15" t="str">
        <f t="shared" si="8879"/>
        <v>OK</v>
      </c>
    </row>
    <row r="4867" spans="1:20" x14ac:dyDescent="0.25">
      <c r="A4867" t="s">
        <v>39</v>
      </c>
      <c r="B4867" t="s">
        <v>37</v>
      </c>
      <c r="C4867" s="4">
        <f t="shared" ref="C4867:G4867" si="8882">C4849</f>
        <v>0</v>
      </c>
      <c r="D4867" s="4">
        <f t="shared" si="8882"/>
        <v>-1</v>
      </c>
      <c r="E4867" s="4">
        <f t="shared" si="8882"/>
        <v>0</v>
      </c>
      <c r="F4867" s="4">
        <f t="shared" si="8882"/>
        <v>-1</v>
      </c>
      <c r="G4867" s="4">
        <f t="shared" si="8882"/>
        <v>1</v>
      </c>
      <c r="H4867" s="12">
        <f>H4860</f>
        <v>3.2586552516835958</v>
      </c>
      <c r="I4867" s="12">
        <f t="shared" ref="I4867:K4867" si="8883">I4860</f>
        <v>0.35577669191296951</v>
      </c>
      <c r="J4867" s="12">
        <f t="shared" si="8883"/>
        <v>2.9874684201751154</v>
      </c>
      <c r="K4867" s="12">
        <f t="shared" si="8883"/>
        <v>-7.9623087682945376E-2</v>
      </c>
      <c r="L4867" s="4">
        <f t="shared" si="8874"/>
        <v>-6.3257467595416568</v>
      </c>
      <c r="M4867" s="11">
        <f t="shared" si="8875"/>
        <v>1.7864322770499623E-3</v>
      </c>
      <c r="N4867" s="12">
        <f t="shared" si="8876"/>
        <v>3.1913402804859134E-6</v>
      </c>
      <c r="O4867" s="12">
        <f t="shared" si="8877"/>
        <v>-6.3712783344036068E-6</v>
      </c>
      <c r="P4867" s="12">
        <f t="shared" si="8869"/>
        <v>0</v>
      </c>
      <c r="Q4867" s="12">
        <f t="shared" si="8870"/>
        <v>-6.3712783344036068E-6</v>
      </c>
      <c r="R4867" s="12">
        <f t="shared" si="8871"/>
        <v>6.3712783344036068E-6</v>
      </c>
      <c r="S4867" s="4">
        <f t="shared" si="8878"/>
        <v>0</v>
      </c>
      <c r="T4867" s="15" t="str">
        <f t="shared" si="8879"/>
        <v>OK</v>
      </c>
    </row>
    <row r="4868" spans="1:20" x14ac:dyDescent="0.25">
      <c r="A4868" t="s">
        <v>40</v>
      </c>
      <c r="B4868" t="s">
        <v>32</v>
      </c>
      <c r="C4868" s="4">
        <f t="shared" ref="C4868:G4868" si="8884">C4850</f>
        <v>1</v>
      </c>
      <c r="D4868" s="4">
        <f t="shared" si="8884"/>
        <v>1</v>
      </c>
      <c r="E4868" s="4">
        <f t="shared" si="8884"/>
        <v>1</v>
      </c>
      <c r="F4868" s="4">
        <f t="shared" si="8884"/>
        <v>0</v>
      </c>
      <c r="G4868" s="4">
        <f t="shared" si="8884"/>
        <v>1</v>
      </c>
      <c r="H4868" s="12">
        <f>H4860</f>
        <v>3.2586552516835958</v>
      </c>
      <c r="I4868" s="12">
        <f t="shared" ref="I4868:K4868" si="8885">I4860</f>
        <v>0.35577669191296951</v>
      </c>
      <c r="J4868" s="12">
        <f t="shared" si="8885"/>
        <v>2.9874684201751154</v>
      </c>
      <c r="K4868" s="12">
        <f t="shared" si="8885"/>
        <v>-7.9623087682945376E-2</v>
      </c>
      <c r="L4868" s="4">
        <f t="shared" si="8874"/>
        <v>3.5348088559136199</v>
      </c>
      <c r="M4868" s="11">
        <f t="shared" si="8875"/>
        <v>0.97166212414646591</v>
      </c>
      <c r="N4868" s="12">
        <f t="shared" si="8876"/>
        <v>8.0303520789031034E-4</v>
      </c>
      <c r="O4868" s="12">
        <f t="shared" si="8877"/>
        <v>-1.5605577917261956E-3</v>
      </c>
      <c r="P4868" s="12">
        <f t="shared" si="8869"/>
        <v>-1.5605577917261956E-3</v>
      </c>
      <c r="Q4868" s="12">
        <f t="shared" si="8870"/>
        <v>0</v>
      </c>
      <c r="R4868" s="12">
        <f t="shared" si="8871"/>
        <v>-1.5605577917261956E-3</v>
      </c>
      <c r="S4868" s="4">
        <f t="shared" si="8878"/>
        <v>1</v>
      </c>
      <c r="T4868" s="15" t="str">
        <f t="shared" si="8879"/>
        <v>OK</v>
      </c>
    </row>
    <row r="4869" spans="1:20" x14ac:dyDescent="0.25">
      <c r="A4869" t="s">
        <v>40</v>
      </c>
      <c r="B4869" t="s">
        <v>38</v>
      </c>
      <c r="C4869" s="4">
        <f t="shared" ref="C4869:G4869" si="8886">C4851</f>
        <v>1</v>
      </c>
      <c r="D4869" s="4">
        <f t="shared" si="8886"/>
        <v>1</v>
      </c>
      <c r="E4869" s="4">
        <f t="shared" si="8886"/>
        <v>1</v>
      </c>
      <c r="F4869" s="4">
        <f t="shared" si="8886"/>
        <v>1</v>
      </c>
      <c r="G4869" s="4">
        <f t="shared" si="8886"/>
        <v>0</v>
      </c>
      <c r="H4869" s="12">
        <f>H4860</f>
        <v>3.2586552516835958</v>
      </c>
      <c r="I4869" s="12">
        <f t="shared" ref="I4869:K4869" si="8887">I4860</f>
        <v>0.35577669191296951</v>
      </c>
      <c r="J4869" s="12">
        <f t="shared" si="8887"/>
        <v>2.9874684201751154</v>
      </c>
      <c r="K4869" s="12">
        <f t="shared" si="8887"/>
        <v>-7.9623087682945376E-2</v>
      </c>
      <c r="L4869" s="4">
        <f t="shared" si="8874"/>
        <v>6.6019003637716809</v>
      </c>
      <c r="M4869" s="11">
        <f t="shared" si="8875"/>
        <v>0.99864405578286086</v>
      </c>
      <c r="N4869" s="12">
        <f t="shared" si="8876"/>
        <v>1.8385847199930693E-6</v>
      </c>
      <c r="O4869" s="12">
        <f t="shared" si="8877"/>
        <v>-3.6721834033485488E-6</v>
      </c>
      <c r="P4869" s="12">
        <f t="shared" si="8869"/>
        <v>-3.6721834033485488E-6</v>
      </c>
      <c r="Q4869" s="12">
        <f t="shared" si="8870"/>
        <v>-3.6721834033485488E-6</v>
      </c>
      <c r="R4869" s="12">
        <f t="shared" si="8871"/>
        <v>0</v>
      </c>
      <c r="S4869" s="4">
        <f t="shared" si="8878"/>
        <v>1</v>
      </c>
      <c r="T4869" s="15" t="str">
        <f t="shared" si="8879"/>
        <v>OK</v>
      </c>
    </row>
    <row r="4870" spans="1:20" x14ac:dyDescent="0.25">
      <c r="A4870" t="s">
        <v>39</v>
      </c>
      <c r="B4870" t="s">
        <v>31</v>
      </c>
      <c r="C4870" s="4">
        <f t="shared" ref="C4870:G4870" si="8888">C4852</f>
        <v>0</v>
      </c>
      <c r="D4870" s="4">
        <f t="shared" si="8888"/>
        <v>0</v>
      </c>
      <c r="E4870" s="4">
        <f t="shared" si="8888"/>
        <v>0</v>
      </c>
      <c r="F4870" s="4">
        <f t="shared" si="8888"/>
        <v>-1</v>
      </c>
      <c r="G4870" s="4">
        <f t="shared" si="8888"/>
        <v>0</v>
      </c>
      <c r="H4870" s="12">
        <f>H4860</f>
        <v>3.2586552516835958</v>
      </c>
      <c r="I4870" s="12">
        <f t="shared" ref="I4870:K4870" si="8889">I4860</f>
        <v>0.35577669191296951</v>
      </c>
      <c r="J4870" s="12">
        <f t="shared" si="8889"/>
        <v>2.9874684201751154</v>
      </c>
      <c r="K4870" s="12">
        <f t="shared" si="8889"/>
        <v>-7.9623087682945376E-2</v>
      </c>
      <c r="L4870" s="4">
        <f t="shared" si="8874"/>
        <v>-2.9874684201751154</v>
      </c>
      <c r="M4870" s="11">
        <f t="shared" si="8875"/>
        <v>4.7995229732156725E-2</v>
      </c>
      <c r="N4870" s="12">
        <f t="shared" si="8876"/>
        <v>2.3035420770425009E-3</v>
      </c>
      <c r="O4870" s="12">
        <f t="shared" si="8877"/>
        <v>0</v>
      </c>
      <c r="P4870" s="12">
        <f t="shared" si="8869"/>
        <v>0</v>
      </c>
      <c r="Q4870" s="12">
        <f t="shared" si="8870"/>
        <v>-4.3859660917143131E-3</v>
      </c>
      <c r="R4870" s="12">
        <f t="shared" si="8871"/>
        <v>0</v>
      </c>
      <c r="S4870" s="4">
        <f t="shared" si="8878"/>
        <v>0</v>
      </c>
      <c r="T4870" s="15" t="str">
        <f t="shared" si="8879"/>
        <v>OK</v>
      </c>
    </row>
    <row r="4871" spans="1:20" x14ac:dyDescent="0.25">
      <c r="A4871" t="s">
        <v>40</v>
      </c>
      <c r="B4871" t="s">
        <v>30</v>
      </c>
      <c r="C4871" s="4">
        <f t="shared" ref="C4871:G4871" si="8890">C4853</f>
        <v>1</v>
      </c>
      <c r="D4871" s="4">
        <f t="shared" si="8890"/>
        <v>1</v>
      </c>
      <c r="E4871" s="4">
        <f t="shared" si="8890"/>
        <v>0</v>
      </c>
      <c r="F4871" s="4">
        <f t="shared" si="8890"/>
        <v>1</v>
      </c>
      <c r="G4871" s="4">
        <f t="shared" si="8890"/>
        <v>1</v>
      </c>
      <c r="H4871" s="12">
        <f>H4860</f>
        <v>3.2586552516835958</v>
      </c>
      <c r="I4871" s="12">
        <f t="shared" ref="I4871:K4871" si="8891">I4860</f>
        <v>0.35577669191296951</v>
      </c>
      <c r="J4871" s="12">
        <f t="shared" si="8891"/>
        <v>2.9874684201751154</v>
      </c>
      <c r="K4871" s="12">
        <f t="shared" si="8891"/>
        <v>-7.9623087682945376E-2</v>
      </c>
      <c r="L4871" s="4">
        <f t="shared" si="8874"/>
        <v>6.1665005841757665</v>
      </c>
      <c r="M4871" s="11">
        <f t="shared" si="8875"/>
        <v>0.99790582783607529</v>
      </c>
      <c r="N4871" s="12">
        <f t="shared" si="8876"/>
        <v>4.3855570521571124E-6</v>
      </c>
      <c r="O4871" s="12">
        <f t="shared" si="8877"/>
        <v>-8.752745881310363E-6</v>
      </c>
      <c r="P4871" s="12">
        <f t="shared" si="8869"/>
        <v>0</v>
      </c>
      <c r="Q4871" s="12">
        <f t="shared" si="8870"/>
        <v>-8.752745881310363E-6</v>
      </c>
      <c r="R4871" s="12">
        <f t="shared" si="8871"/>
        <v>-8.752745881310363E-6</v>
      </c>
      <c r="S4871" s="4">
        <f t="shared" si="8878"/>
        <v>1</v>
      </c>
      <c r="T4871" s="15" t="str">
        <f t="shared" si="8879"/>
        <v>OK</v>
      </c>
    </row>
    <row r="4872" spans="1:20" x14ac:dyDescent="0.25">
      <c r="A4872" t="s">
        <v>39</v>
      </c>
      <c r="B4872" t="s">
        <v>36</v>
      </c>
      <c r="C4872" s="4">
        <f t="shared" ref="C4872:G4872" si="8892">C4854</f>
        <v>0</v>
      </c>
      <c r="D4872" s="4">
        <f t="shared" si="8892"/>
        <v>-1</v>
      </c>
      <c r="E4872" s="4">
        <f t="shared" si="8892"/>
        <v>0</v>
      </c>
      <c r="F4872" s="4">
        <f t="shared" si="8892"/>
        <v>-1</v>
      </c>
      <c r="G4872" s="4">
        <f t="shared" si="8892"/>
        <v>0</v>
      </c>
      <c r="H4872" s="12">
        <f>H4860</f>
        <v>3.2586552516835958</v>
      </c>
      <c r="I4872" s="12">
        <f t="shared" ref="I4872:K4872" si="8893">I4860</f>
        <v>0.35577669191296951</v>
      </c>
      <c r="J4872" s="12">
        <f t="shared" si="8893"/>
        <v>2.9874684201751154</v>
      </c>
      <c r="K4872" s="12">
        <f t="shared" si="8893"/>
        <v>-7.9623087682945376E-2</v>
      </c>
      <c r="L4872" s="4">
        <f t="shared" si="8874"/>
        <v>-6.2461236718587116</v>
      </c>
      <c r="M4872" s="11">
        <f t="shared" si="8875"/>
        <v>1.9342033393923749E-3</v>
      </c>
      <c r="N4872" s="12">
        <f t="shared" si="8876"/>
        <v>3.7411425581166145E-6</v>
      </c>
      <c r="O4872" s="12">
        <f t="shared" si="8877"/>
        <v>-7.4678128553751242E-6</v>
      </c>
      <c r="P4872" s="12">
        <f t="shared" si="8869"/>
        <v>0</v>
      </c>
      <c r="Q4872" s="12">
        <f t="shared" si="8870"/>
        <v>-7.4678128553751242E-6</v>
      </c>
      <c r="R4872" s="12">
        <f t="shared" si="8871"/>
        <v>0</v>
      </c>
      <c r="S4872" s="4">
        <f t="shared" si="8878"/>
        <v>0</v>
      </c>
      <c r="T4872" s="15" t="str">
        <f t="shared" si="8879"/>
        <v>OK</v>
      </c>
    </row>
    <row r="4873" spans="1:20" x14ac:dyDescent="0.25">
      <c r="A4873" t="s">
        <v>40</v>
      </c>
      <c r="B4873" t="s">
        <v>33</v>
      </c>
      <c r="C4873" s="4">
        <f t="shared" ref="C4873:G4873" si="8894">C4855</f>
        <v>1</v>
      </c>
      <c r="D4873" s="4">
        <f t="shared" si="8894"/>
        <v>1</v>
      </c>
      <c r="E4873" s="4">
        <f t="shared" si="8894"/>
        <v>1</v>
      </c>
      <c r="F4873" s="4">
        <f t="shared" si="8894"/>
        <v>1</v>
      </c>
      <c r="G4873" s="4">
        <f t="shared" si="8894"/>
        <v>0</v>
      </c>
      <c r="H4873" s="12">
        <f>H4860</f>
        <v>3.2586552516835958</v>
      </c>
      <c r="I4873" s="12">
        <f t="shared" ref="I4873:K4873" si="8895">I4860</f>
        <v>0.35577669191296951</v>
      </c>
      <c r="J4873" s="12">
        <f t="shared" si="8895"/>
        <v>2.9874684201751154</v>
      </c>
      <c r="K4873" s="12">
        <f t="shared" si="8895"/>
        <v>-7.9623087682945376E-2</v>
      </c>
      <c r="L4873" s="4">
        <f t="shared" si="8874"/>
        <v>6.6019003637716809</v>
      </c>
      <c r="M4873" s="11">
        <f t="shared" si="8875"/>
        <v>0.99864405578286086</v>
      </c>
      <c r="N4873" s="12">
        <f t="shared" si="8876"/>
        <v>1.8385847199930693E-6</v>
      </c>
      <c r="O4873" s="12">
        <f t="shared" si="8877"/>
        <v>-3.6721834033485488E-6</v>
      </c>
      <c r="P4873" s="12">
        <f t="shared" si="8869"/>
        <v>-3.6721834033485488E-6</v>
      </c>
      <c r="Q4873" s="12">
        <f t="shared" si="8870"/>
        <v>-3.6721834033485488E-6</v>
      </c>
      <c r="R4873" s="12">
        <f t="shared" si="8871"/>
        <v>0</v>
      </c>
      <c r="S4873" s="4">
        <f t="shared" si="8878"/>
        <v>1</v>
      </c>
      <c r="T4873" s="15" t="str">
        <f t="shared" si="8879"/>
        <v>OK</v>
      </c>
    </row>
    <row r="4874" spans="1:20" x14ac:dyDescent="0.25">
      <c r="M4874" s="5" t="s">
        <v>47</v>
      </c>
      <c r="N4874" s="11">
        <f>AVERAGE(N4864:N4873)</f>
        <v>6.8118284680785876E-4</v>
      </c>
      <c r="O4874"/>
    </row>
    <row r="4875" spans="1:20" x14ac:dyDescent="0.25">
      <c r="H4875" t="s">
        <v>41</v>
      </c>
      <c r="I4875">
        <f>I4857</f>
        <v>3</v>
      </c>
      <c r="M4875"/>
      <c r="N4875" s="5" t="s">
        <v>46</v>
      </c>
      <c r="O4875" s="11">
        <f>AVERAGE(O4864:O4873)</f>
        <v>-6.0322465410778332E-4</v>
      </c>
      <c r="P4875" s="11">
        <f t="shared" ref="P4875:R4875" si="8896">AVERAGE(P4864:P4873)</f>
        <v>2.5941087399212699E-5</v>
      </c>
      <c r="Q4875" s="11">
        <f t="shared" si="8896"/>
        <v>-7.0455172311175687E-4</v>
      </c>
      <c r="R4875" s="11">
        <f t="shared" si="8896"/>
        <v>2.4919835067527893E-5</v>
      </c>
    </row>
    <row r="4876" spans="1:20" x14ac:dyDescent="0.25">
      <c r="M4876"/>
      <c r="N4876"/>
      <c r="O4876"/>
    </row>
    <row r="4877" spans="1:20" x14ac:dyDescent="0.25">
      <c r="M4877"/>
      <c r="N4877"/>
      <c r="O4877"/>
    </row>
    <row r="4878" spans="1:20" x14ac:dyDescent="0.25">
      <c r="H4878" s="13">
        <f>H4860-O4875*$I4875</f>
        <v>3.2604649256459193</v>
      </c>
      <c r="I4878" s="13">
        <f t="shared" ref="I4878" si="8897">I4860-P4875*$I4875</f>
        <v>0.35569886865077188</v>
      </c>
      <c r="J4878" s="13">
        <f t="shared" ref="J4878" si="8898">J4860-Q4875*$I4875</f>
        <v>2.9895820753444506</v>
      </c>
      <c r="K4878" s="13">
        <f t="shared" ref="K4878" si="8899">K4860-R4875*$I4875</f>
        <v>-7.9697847188147958E-2</v>
      </c>
      <c r="M4878"/>
      <c r="N4878"/>
      <c r="O4878"/>
    </row>
    <row r="4879" spans="1:20" x14ac:dyDescent="0.25">
      <c r="H4879" s="36" t="s">
        <v>18</v>
      </c>
      <c r="I4879" s="36"/>
      <c r="J4879" s="36"/>
      <c r="K4879" s="36"/>
      <c r="M4879"/>
      <c r="N4879"/>
      <c r="O4879" s="37" t="s">
        <v>23</v>
      </c>
      <c r="P4879" s="37"/>
      <c r="Q4879" s="37"/>
      <c r="R4879" s="37"/>
    </row>
    <row r="4880" spans="1:20" x14ac:dyDescent="0.25">
      <c r="A4880" s="14" t="s">
        <v>45</v>
      </c>
      <c r="B4880" s="14">
        <f>B4862+1</f>
        <v>271</v>
      </c>
      <c r="H4880" s="8" t="s">
        <v>19</v>
      </c>
      <c r="I4880" s="8" t="s">
        <v>20</v>
      </c>
      <c r="J4880" s="8" t="s">
        <v>22</v>
      </c>
      <c r="K4880" s="8" t="s">
        <v>21</v>
      </c>
      <c r="M4880"/>
      <c r="N4880"/>
      <c r="O4880" s="8" t="s">
        <v>24</v>
      </c>
      <c r="P4880" s="8" t="s">
        <v>25</v>
      </c>
      <c r="Q4880" s="8" t="s">
        <v>26</v>
      </c>
      <c r="R4880" s="8" t="s">
        <v>27</v>
      </c>
    </row>
    <row r="4881" spans="1:20" ht="30" x14ac:dyDescent="0.25">
      <c r="A4881" s="6" t="s">
        <v>44</v>
      </c>
      <c r="B4881" s="6" t="s">
        <v>13</v>
      </c>
      <c r="C4881" s="7" t="s">
        <v>7</v>
      </c>
      <c r="D4881" s="6" t="s">
        <v>14</v>
      </c>
      <c r="E4881" s="6" t="s">
        <v>1</v>
      </c>
      <c r="F4881" s="6" t="s">
        <v>2</v>
      </c>
      <c r="G4881" s="6" t="s">
        <v>15</v>
      </c>
      <c r="H4881" s="9" t="s">
        <v>14</v>
      </c>
      <c r="I4881" s="9" t="s">
        <v>1</v>
      </c>
      <c r="J4881" s="9" t="s">
        <v>2</v>
      </c>
      <c r="K4881" s="9" t="s">
        <v>15</v>
      </c>
      <c r="L4881" s="6" t="s">
        <v>16</v>
      </c>
      <c r="M4881" s="6" t="s">
        <v>17</v>
      </c>
      <c r="N4881" s="6" t="s">
        <v>28</v>
      </c>
      <c r="O4881" s="9" t="s">
        <v>14</v>
      </c>
      <c r="P4881" s="9" t="s">
        <v>1</v>
      </c>
      <c r="Q4881" s="9" t="s">
        <v>2</v>
      </c>
      <c r="R4881" s="9" t="s">
        <v>15</v>
      </c>
      <c r="S4881" s="7" t="s">
        <v>42</v>
      </c>
      <c r="T4881" s="9" t="s">
        <v>43</v>
      </c>
    </row>
    <row r="4882" spans="1:20" x14ac:dyDescent="0.25">
      <c r="A4882" t="s">
        <v>39</v>
      </c>
      <c r="B4882" t="s">
        <v>29</v>
      </c>
      <c r="C4882" s="4">
        <f>C4864</f>
        <v>0</v>
      </c>
      <c r="D4882" s="4">
        <f t="shared" ref="D4882:G4882" si="8900">D4864</f>
        <v>-1</v>
      </c>
      <c r="E4882" s="4">
        <f t="shared" si="8900"/>
        <v>1</v>
      </c>
      <c r="F4882" s="4">
        <f t="shared" si="8900"/>
        <v>0</v>
      </c>
      <c r="G4882" s="4">
        <f t="shared" si="8900"/>
        <v>1</v>
      </c>
      <c r="H4882" s="12">
        <f>H4878</f>
        <v>3.2604649256459193</v>
      </c>
      <c r="I4882" s="12">
        <f t="shared" ref="I4882:K4882" si="8901">I4878</f>
        <v>0.35569886865077188</v>
      </c>
      <c r="J4882" s="12">
        <f t="shared" si="8901"/>
        <v>2.9895820753444506</v>
      </c>
      <c r="K4882" s="12">
        <f t="shared" si="8901"/>
        <v>-7.9697847188147958E-2</v>
      </c>
      <c r="L4882" s="4">
        <f>SUMPRODUCT(D4882:G4882,H4882:K4882)</f>
        <v>-2.9844639041832952</v>
      </c>
      <c r="M4882" s="11">
        <f>1/(1+EXP(-L4882))</f>
        <v>4.8132697724169116E-2</v>
      </c>
      <c r="N4882" s="12">
        <f>(M4882-C4882)^2</f>
        <v>2.3167565902062347E-3</v>
      </c>
      <c r="O4882" s="12">
        <f>2*D4882*$M4882*(1-$M4882)*($M4882-$C4882)</f>
        <v>-4.4104896910987226E-3</v>
      </c>
      <c r="P4882" s="12">
        <f t="shared" ref="P4882:P4891" si="8902">2*E4882*$M4882*(1-$M4882)*($M4882-$C4882)</f>
        <v>4.4104896910987226E-3</v>
      </c>
      <c r="Q4882" s="12">
        <f t="shared" ref="Q4882:Q4891" si="8903">2*F4882*$M4882*(1-$M4882)*($M4882-$C4882)</f>
        <v>0</v>
      </c>
      <c r="R4882" s="12">
        <f t="shared" ref="R4882:R4891" si="8904">2*G4882*$M4882*(1-$M4882)*($M4882-$C4882)</f>
        <v>4.4104896910987226E-3</v>
      </c>
      <c r="S4882" s="4">
        <f>IF(M4882&gt;0.5,1,0)</f>
        <v>0</v>
      </c>
      <c r="T4882" s="15" t="str">
        <f>IF(S4882=C4882,"OK","FAUX")</f>
        <v>OK</v>
      </c>
    </row>
    <row r="4883" spans="1:20" x14ac:dyDescent="0.25">
      <c r="A4883" t="s">
        <v>40</v>
      </c>
      <c r="B4883" t="s">
        <v>34</v>
      </c>
      <c r="C4883" s="4">
        <f t="shared" ref="C4883:G4883" si="8905">C4865</f>
        <v>1</v>
      </c>
      <c r="D4883" s="4">
        <f t="shared" si="8905"/>
        <v>0</v>
      </c>
      <c r="E4883" s="4">
        <f t="shared" si="8905"/>
        <v>1</v>
      </c>
      <c r="F4883" s="4">
        <f t="shared" si="8905"/>
        <v>1</v>
      </c>
      <c r="G4883" s="4">
        <f t="shared" si="8905"/>
        <v>1</v>
      </c>
      <c r="H4883" s="12">
        <f>H4878</f>
        <v>3.2604649256459193</v>
      </c>
      <c r="I4883" s="12">
        <f t="shared" ref="I4883:K4883" si="8906">I4878</f>
        <v>0.35569886865077188</v>
      </c>
      <c r="J4883" s="12">
        <f t="shared" si="8906"/>
        <v>2.9895820753444506</v>
      </c>
      <c r="K4883" s="12">
        <f t="shared" si="8906"/>
        <v>-7.9697847188147958E-2</v>
      </c>
      <c r="L4883" s="4">
        <f t="shared" ref="L4883:L4891" si="8907">SUMPRODUCT(D4883:G4883,H4883:K4883)</f>
        <v>3.2655830968070747</v>
      </c>
      <c r="M4883" s="11">
        <f t="shared" ref="M4883:M4891" si="8908">1/(1+EXP(-L4883))</f>
        <v>0.96322904979041257</v>
      </c>
      <c r="N4883" s="12">
        <f t="shared" ref="N4883:N4891" si="8909">(M4883-C4883)^2</f>
        <v>1.3521027793159577E-3</v>
      </c>
      <c r="O4883" s="12">
        <f t="shared" ref="O4883:O4891" si="8910">2*D4883*$M4883*(1-$M4883)*($M4883-$C4883)</f>
        <v>0</v>
      </c>
      <c r="P4883" s="12">
        <f t="shared" si="8902"/>
        <v>-2.6047693506789714E-3</v>
      </c>
      <c r="Q4883" s="12">
        <f t="shared" si="8903"/>
        <v>-2.6047693506789714E-3</v>
      </c>
      <c r="R4883" s="12">
        <f t="shared" si="8904"/>
        <v>-2.6047693506789714E-3</v>
      </c>
      <c r="S4883" s="4">
        <f t="shared" ref="S4883:S4891" si="8911">IF(M4883&gt;0.5,1,0)</f>
        <v>1</v>
      </c>
      <c r="T4883" s="15" t="str">
        <f t="shared" ref="T4883:T4891" si="8912">IF(S4883=C4883,"OK","FAUX")</f>
        <v>OK</v>
      </c>
    </row>
    <row r="4884" spans="1:20" x14ac:dyDescent="0.25">
      <c r="A4884" t="s">
        <v>39</v>
      </c>
      <c r="B4884" t="s">
        <v>35</v>
      </c>
      <c r="C4884" s="4">
        <f t="shared" ref="C4884:G4884" si="8913">C4866</f>
        <v>0</v>
      </c>
      <c r="D4884" s="4">
        <f t="shared" si="8913"/>
        <v>-1</v>
      </c>
      <c r="E4884" s="4">
        <f t="shared" si="8913"/>
        <v>1</v>
      </c>
      <c r="F4884" s="4">
        <f t="shared" si="8913"/>
        <v>-1</v>
      </c>
      <c r="G4884" s="4">
        <f t="shared" si="8913"/>
        <v>0</v>
      </c>
      <c r="H4884" s="12">
        <f>H4878</f>
        <v>3.2604649256459193</v>
      </c>
      <c r="I4884" s="12">
        <f t="shared" ref="I4884:K4884" si="8914">I4878</f>
        <v>0.35569886865077188</v>
      </c>
      <c r="J4884" s="12">
        <f t="shared" si="8914"/>
        <v>2.9895820753444506</v>
      </c>
      <c r="K4884" s="12">
        <f t="shared" si="8914"/>
        <v>-7.9697847188147958E-2</v>
      </c>
      <c r="L4884" s="4">
        <f t="shared" si="8907"/>
        <v>-5.8943481323395979</v>
      </c>
      <c r="M4884" s="11">
        <f t="shared" si="8908"/>
        <v>2.7474026184865583E-3</v>
      </c>
      <c r="N4884" s="12">
        <f t="shared" si="8909"/>
        <v>7.5482211480667971E-6</v>
      </c>
      <c r="O4884" s="12">
        <f t="shared" si="8910"/>
        <v>-1.5054966291039365E-5</v>
      </c>
      <c r="P4884" s="12">
        <f t="shared" si="8902"/>
        <v>1.5054966291039365E-5</v>
      </c>
      <c r="Q4884" s="12">
        <f t="shared" si="8903"/>
        <v>-1.5054966291039365E-5</v>
      </c>
      <c r="R4884" s="12">
        <f t="shared" si="8904"/>
        <v>0</v>
      </c>
      <c r="S4884" s="4">
        <f t="shared" si="8911"/>
        <v>0</v>
      </c>
      <c r="T4884" s="15" t="str">
        <f t="shared" si="8912"/>
        <v>OK</v>
      </c>
    </row>
    <row r="4885" spans="1:20" x14ac:dyDescent="0.25">
      <c r="A4885" t="s">
        <v>39</v>
      </c>
      <c r="B4885" t="s">
        <v>37</v>
      </c>
      <c r="C4885" s="4">
        <f t="shared" ref="C4885:G4885" si="8915">C4867</f>
        <v>0</v>
      </c>
      <c r="D4885" s="4">
        <f t="shared" si="8915"/>
        <v>-1</v>
      </c>
      <c r="E4885" s="4">
        <f t="shared" si="8915"/>
        <v>0</v>
      </c>
      <c r="F4885" s="4">
        <f t="shared" si="8915"/>
        <v>-1</v>
      </c>
      <c r="G4885" s="4">
        <f t="shared" si="8915"/>
        <v>1</v>
      </c>
      <c r="H4885" s="12">
        <f>H4878</f>
        <v>3.2604649256459193</v>
      </c>
      <c r="I4885" s="12">
        <f t="shared" ref="I4885:K4885" si="8916">I4878</f>
        <v>0.35569886865077188</v>
      </c>
      <c r="J4885" s="12">
        <f t="shared" si="8916"/>
        <v>2.9895820753444506</v>
      </c>
      <c r="K4885" s="12">
        <f t="shared" si="8916"/>
        <v>-7.9697847188147958E-2</v>
      </c>
      <c r="L4885" s="4">
        <f t="shared" si="8907"/>
        <v>-6.3297448481785175</v>
      </c>
      <c r="M4885" s="11">
        <f t="shared" si="8908"/>
        <v>1.7793169043271604E-3</v>
      </c>
      <c r="N4885" s="12">
        <f t="shared" si="8909"/>
        <v>3.1659686460243893E-6</v>
      </c>
      <c r="O4885" s="12">
        <f t="shared" si="8910"/>
        <v>-6.3206707689878972E-6</v>
      </c>
      <c r="P4885" s="12">
        <f t="shared" si="8902"/>
        <v>0</v>
      </c>
      <c r="Q4885" s="12">
        <f t="shared" si="8903"/>
        <v>-6.3206707689878972E-6</v>
      </c>
      <c r="R4885" s="12">
        <f t="shared" si="8904"/>
        <v>6.3206707689878972E-6</v>
      </c>
      <c r="S4885" s="4">
        <f t="shared" si="8911"/>
        <v>0</v>
      </c>
      <c r="T4885" s="15" t="str">
        <f t="shared" si="8912"/>
        <v>OK</v>
      </c>
    </row>
    <row r="4886" spans="1:20" x14ac:dyDescent="0.25">
      <c r="A4886" t="s">
        <v>40</v>
      </c>
      <c r="B4886" t="s">
        <v>32</v>
      </c>
      <c r="C4886" s="4">
        <f t="shared" ref="C4886:G4886" si="8917">C4868</f>
        <v>1</v>
      </c>
      <c r="D4886" s="4">
        <f t="shared" si="8917"/>
        <v>1</v>
      </c>
      <c r="E4886" s="4">
        <f t="shared" si="8917"/>
        <v>1</v>
      </c>
      <c r="F4886" s="4">
        <f t="shared" si="8917"/>
        <v>0</v>
      </c>
      <c r="G4886" s="4">
        <f t="shared" si="8917"/>
        <v>1</v>
      </c>
      <c r="H4886" s="12">
        <f>H4878</f>
        <v>3.2604649256459193</v>
      </c>
      <c r="I4886" s="12">
        <f t="shared" ref="I4886:K4886" si="8918">I4878</f>
        <v>0.35569886865077188</v>
      </c>
      <c r="J4886" s="12">
        <f t="shared" si="8918"/>
        <v>2.9895820753444506</v>
      </c>
      <c r="K4886" s="12">
        <f t="shared" si="8918"/>
        <v>-7.9697847188147958E-2</v>
      </c>
      <c r="L4886" s="4">
        <f t="shared" si="8907"/>
        <v>3.5364659471085433</v>
      </c>
      <c r="M4886" s="11">
        <f t="shared" si="8908"/>
        <v>0.97170771624382302</v>
      </c>
      <c r="N4886" s="12">
        <f t="shared" si="8909"/>
        <v>8.0045332014003602E-4</v>
      </c>
      <c r="O4886" s="12">
        <f t="shared" si="8910"/>
        <v>-1.5556133353461202E-3</v>
      </c>
      <c r="P4886" s="12">
        <f t="shared" si="8902"/>
        <v>-1.5556133353461202E-3</v>
      </c>
      <c r="Q4886" s="12">
        <f t="shared" si="8903"/>
        <v>0</v>
      </c>
      <c r="R4886" s="12">
        <f t="shared" si="8904"/>
        <v>-1.5556133353461202E-3</v>
      </c>
      <c r="S4886" s="4">
        <f t="shared" si="8911"/>
        <v>1</v>
      </c>
      <c r="T4886" s="15" t="str">
        <f t="shared" si="8912"/>
        <v>OK</v>
      </c>
    </row>
    <row r="4887" spans="1:20" x14ac:dyDescent="0.25">
      <c r="A4887" t="s">
        <v>40</v>
      </c>
      <c r="B4887" t="s">
        <v>38</v>
      </c>
      <c r="C4887" s="4">
        <f t="shared" ref="C4887:G4887" si="8919">C4869</f>
        <v>1</v>
      </c>
      <c r="D4887" s="4">
        <f t="shared" si="8919"/>
        <v>1</v>
      </c>
      <c r="E4887" s="4">
        <f t="shared" si="8919"/>
        <v>1</v>
      </c>
      <c r="F4887" s="4">
        <f t="shared" si="8919"/>
        <v>1</v>
      </c>
      <c r="G4887" s="4">
        <f t="shared" si="8919"/>
        <v>0</v>
      </c>
      <c r="H4887" s="12">
        <f>H4878</f>
        <v>3.2604649256459193</v>
      </c>
      <c r="I4887" s="12">
        <f t="shared" ref="I4887:K4887" si="8920">I4878</f>
        <v>0.35569886865077188</v>
      </c>
      <c r="J4887" s="12">
        <f t="shared" si="8920"/>
        <v>2.9895820753444506</v>
      </c>
      <c r="K4887" s="12">
        <f t="shared" si="8920"/>
        <v>-7.9697847188147958E-2</v>
      </c>
      <c r="L4887" s="4">
        <f t="shared" si="8907"/>
        <v>6.605745869641142</v>
      </c>
      <c r="M4887" s="11">
        <f t="shared" si="8908"/>
        <v>0.99864925303168783</v>
      </c>
      <c r="N4887" s="12">
        <f t="shared" si="8909"/>
        <v>1.8245173724045088E-6</v>
      </c>
      <c r="O4887" s="12">
        <f t="shared" si="8910"/>
        <v>-3.644105822190201E-6</v>
      </c>
      <c r="P4887" s="12">
        <f t="shared" si="8902"/>
        <v>-3.644105822190201E-6</v>
      </c>
      <c r="Q4887" s="12">
        <f t="shared" si="8903"/>
        <v>-3.644105822190201E-6</v>
      </c>
      <c r="R4887" s="12">
        <f t="shared" si="8904"/>
        <v>0</v>
      </c>
      <c r="S4887" s="4">
        <f t="shared" si="8911"/>
        <v>1</v>
      </c>
      <c r="T4887" s="15" t="str">
        <f t="shared" si="8912"/>
        <v>OK</v>
      </c>
    </row>
    <row r="4888" spans="1:20" x14ac:dyDescent="0.25">
      <c r="A4888" t="s">
        <v>39</v>
      </c>
      <c r="B4888" t="s">
        <v>31</v>
      </c>
      <c r="C4888" s="4">
        <f t="shared" ref="C4888:G4888" si="8921">C4870</f>
        <v>0</v>
      </c>
      <c r="D4888" s="4">
        <f t="shared" si="8921"/>
        <v>0</v>
      </c>
      <c r="E4888" s="4">
        <f t="shared" si="8921"/>
        <v>0</v>
      </c>
      <c r="F4888" s="4">
        <f t="shared" si="8921"/>
        <v>-1</v>
      </c>
      <c r="G4888" s="4">
        <f t="shared" si="8921"/>
        <v>0</v>
      </c>
      <c r="H4888" s="12">
        <f>H4878</f>
        <v>3.2604649256459193</v>
      </c>
      <c r="I4888" s="12">
        <f t="shared" ref="I4888:K4888" si="8922">I4878</f>
        <v>0.35569886865077188</v>
      </c>
      <c r="J4888" s="12">
        <f t="shared" si="8922"/>
        <v>2.9895820753444506</v>
      </c>
      <c r="K4888" s="12">
        <f t="shared" si="8922"/>
        <v>-7.9697847188147958E-2</v>
      </c>
      <c r="L4888" s="4">
        <f t="shared" si="8907"/>
        <v>-2.9895820753444506</v>
      </c>
      <c r="M4888" s="11">
        <f t="shared" si="8908"/>
        <v>4.7898745475612563E-2</v>
      </c>
      <c r="N4888" s="12">
        <f t="shared" si="8909"/>
        <v>2.2942898181375149E-3</v>
      </c>
      <c r="O4888" s="12">
        <f t="shared" si="8910"/>
        <v>0</v>
      </c>
      <c r="P4888" s="12">
        <f t="shared" si="8902"/>
        <v>0</v>
      </c>
      <c r="Q4888" s="12">
        <f t="shared" si="8903"/>
        <v>-4.3687924281825136E-3</v>
      </c>
      <c r="R4888" s="12">
        <f t="shared" si="8904"/>
        <v>0</v>
      </c>
      <c r="S4888" s="4">
        <f t="shared" si="8911"/>
        <v>0</v>
      </c>
      <c r="T4888" s="15" t="str">
        <f t="shared" si="8912"/>
        <v>OK</v>
      </c>
    </row>
    <row r="4889" spans="1:20" x14ac:dyDescent="0.25">
      <c r="A4889" t="s">
        <v>40</v>
      </c>
      <c r="B4889" t="s">
        <v>30</v>
      </c>
      <c r="C4889" s="4">
        <f t="shared" ref="C4889:G4889" si="8923">C4871</f>
        <v>1</v>
      </c>
      <c r="D4889" s="4">
        <f t="shared" si="8923"/>
        <v>1</v>
      </c>
      <c r="E4889" s="4">
        <f t="shared" si="8923"/>
        <v>0</v>
      </c>
      <c r="F4889" s="4">
        <f t="shared" si="8923"/>
        <v>1</v>
      </c>
      <c r="G4889" s="4">
        <f t="shared" si="8923"/>
        <v>1</v>
      </c>
      <c r="H4889" s="12">
        <f>H4878</f>
        <v>3.2604649256459193</v>
      </c>
      <c r="I4889" s="12">
        <f t="shared" ref="I4889:K4889" si="8924">I4878</f>
        <v>0.35569886865077188</v>
      </c>
      <c r="J4889" s="12">
        <f t="shared" si="8924"/>
        <v>2.9895820753444506</v>
      </c>
      <c r="K4889" s="12">
        <f t="shared" si="8924"/>
        <v>-7.9697847188147958E-2</v>
      </c>
      <c r="L4889" s="4">
        <f t="shared" si="8907"/>
        <v>6.1703491538022224</v>
      </c>
      <c r="M4889" s="11">
        <f t="shared" si="8908"/>
        <v>0.99791385513331865</v>
      </c>
      <c r="N4889" s="12">
        <f t="shared" si="8909"/>
        <v>4.3520004047809468E-6</v>
      </c>
      <c r="O4889" s="12">
        <f t="shared" si="8910"/>
        <v>-8.6858430029534362E-6</v>
      </c>
      <c r="P4889" s="12">
        <f t="shared" si="8902"/>
        <v>0</v>
      </c>
      <c r="Q4889" s="12">
        <f t="shared" si="8903"/>
        <v>-8.6858430029534362E-6</v>
      </c>
      <c r="R4889" s="12">
        <f t="shared" si="8904"/>
        <v>-8.6858430029534362E-6</v>
      </c>
      <c r="S4889" s="4">
        <f t="shared" si="8911"/>
        <v>1</v>
      </c>
      <c r="T4889" s="15" t="str">
        <f t="shared" si="8912"/>
        <v>OK</v>
      </c>
    </row>
    <row r="4890" spans="1:20" x14ac:dyDescent="0.25">
      <c r="A4890" t="s">
        <v>39</v>
      </c>
      <c r="B4890" t="s">
        <v>36</v>
      </c>
      <c r="C4890" s="4">
        <f t="shared" ref="C4890:G4890" si="8925">C4872</f>
        <v>0</v>
      </c>
      <c r="D4890" s="4">
        <f t="shared" si="8925"/>
        <v>-1</v>
      </c>
      <c r="E4890" s="4">
        <f t="shared" si="8925"/>
        <v>0</v>
      </c>
      <c r="F4890" s="4">
        <f t="shared" si="8925"/>
        <v>-1</v>
      </c>
      <c r="G4890" s="4">
        <f t="shared" si="8925"/>
        <v>0</v>
      </c>
      <c r="H4890" s="12">
        <f>H4878</f>
        <v>3.2604649256459193</v>
      </c>
      <c r="I4890" s="12">
        <f t="shared" ref="I4890:K4890" si="8926">I4878</f>
        <v>0.35569886865077188</v>
      </c>
      <c r="J4890" s="12">
        <f t="shared" si="8926"/>
        <v>2.9895820753444506</v>
      </c>
      <c r="K4890" s="12">
        <f t="shared" si="8926"/>
        <v>-7.9697847188147958E-2</v>
      </c>
      <c r="L4890" s="4">
        <f t="shared" si="8907"/>
        <v>-6.2500470009903699</v>
      </c>
      <c r="M4890" s="11">
        <f t="shared" si="8908"/>
        <v>1.9266442814880489E-3</v>
      </c>
      <c r="N4890" s="12">
        <f t="shared" si="8909"/>
        <v>3.7119581873906002E-6</v>
      </c>
      <c r="O4890" s="12">
        <f t="shared" si="8910"/>
        <v>-7.4096131287514829E-6</v>
      </c>
      <c r="P4890" s="12">
        <f t="shared" si="8902"/>
        <v>0</v>
      </c>
      <c r="Q4890" s="12">
        <f t="shared" si="8903"/>
        <v>-7.4096131287514829E-6</v>
      </c>
      <c r="R4890" s="12">
        <f t="shared" si="8904"/>
        <v>0</v>
      </c>
      <c r="S4890" s="4">
        <f t="shared" si="8911"/>
        <v>0</v>
      </c>
      <c r="T4890" s="15" t="str">
        <f t="shared" si="8912"/>
        <v>OK</v>
      </c>
    </row>
    <row r="4891" spans="1:20" x14ac:dyDescent="0.25">
      <c r="A4891" t="s">
        <v>40</v>
      </c>
      <c r="B4891" t="s">
        <v>33</v>
      </c>
      <c r="C4891" s="4">
        <f t="shared" ref="C4891:G4891" si="8927">C4873</f>
        <v>1</v>
      </c>
      <c r="D4891" s="4">
        <f t="shared" si="8927"/>
        <v>1</v>
      </c>
      <c r="E4891" s="4">
        <f t="shared" si="8927"/>
        <v>1</v>
      </c>
      <c r="F4891" s="4">
        <f t="shared" si="8927"/>
        <v>1</v>
      </c>
      <c r="G4891" s="4">
        <f t="shared" si="8927"/>
        <v>0</v>
      </c>
      <c r="H4891" s="12">
        <f>H4878</f>
        <v>3.2604649256459193</v>
      </c>
      <c r="I4891" s="12">
        <f t="shared" ref="I4891:K4891" si="8928">I4878</f>
        <v>0.35569886865077188</v>
      </c>
      <c r="J4891" s="12">
        <f t="shared" si="8928"/>
        <v>2.9895820753444506</v>
      </c>
      <c r="K4891" s="12">
        <f t="shared" si="8928"/>
        <v>-7.9697847188147958E-2</v>
      </c>
      <c r="L4891" s="4">
        <f t="shared" si="8907"/>
        <v>6.605745869641142</v>
      </c>
      <c r="M4891" s="11">
        <f t="shared" si="8908"/>
        <v>0.99864925303168783</v>
      </c>
      <c r="N4891" s="12">
        <f t="shared" si="8909"/>
        <v>1.8245173724045088E-6</v>
      </c>
      <c r="O4891" s="12">
        <f t="shared" si="8910"/>
        <v>-3.644105822190201E-6</v>
      </c>
      <c r="P4891" s="12">
        <f t="shared" si="8902"/>
        <v>-3.644105822190201E-6</v>
      </c>
      <c r="Q4891" s="12">
        <f t="shared" si="8903"/>
        <v>-3.644105822190201E-6</v>
      </c>
      <c r="R4891" s="12">
        <f t="shared" si="8904"/>
        <v>0</v>
      </c>
      <c r="S4891" s="4">
        <f t="shared" si="8911"/>
        <v>1</v>
      </c>
      <c r="T4891" s="15" t="str">
        <f t="shared" si="8912"/>
        <v>OK</v>
      </c>
    </row>
    <row r="4892" spans="1:20" x14ac:dyDescent="0.25">
      <c r="M4892" s="5" t="s">
        <v>47</v>
      </c>
      <c r="N4892" s="11">
        <f>AVERAGE(N4882:N4891)</f>
        <v>6.7860296909308154E-4</v>
      </c>
      <c r="O4892"/>
    </row>
    <row r="4893" spans="1:20" x14ac:dyDescent="0.25">
      <c r="H4893" t="s">
        <v>41</v>
      </c>
      <c r="I4893">
        <f>I4875</f>
        <v>3</v>
      </c>
      <c r="M4893"/>
      <c r="N4893" s="5" t="s">
        <v>46</v>
      </c>
      <c r="O4893" s="11">
        <f>AVERAGE(O4882:O4891)</f>
        <v>-6.0108623312809552E-4</v>
      </c>
      <c r="P4893" s="11">
        <f t="shared" ref="P4893:R4893" si="8929">AVERAGE(P4882:P4891)</f>
        <v>2.5787375972028998E-5</v>
      </c>
      <c r="Q4893" s="11">
        <f t="shared" si="8929"/>
        <v>-7.0183210836975978E-4</v>
      </c>
      <c r="R4893" s="11">
        <f t="shared" si="8929"/>
        <v>2.4774183283966546E-5</v>
      </c>
    </row>
    <row r="4894" spans="1:20" x14ac:dyDescent="0.25">
      <c r="M4894"/>
      <c r="N4894"/>
      <c r="O4894"/>
    </row>
    <row r="4895" spans="1:20" x14ac:dyDescent="0.25">
      <c r="M4895"/>
      <c r="N4895"/>
      <c r="O4895"/>
    </row>
    <row r="4896" spans="1:20" x14ac:dyDescent="0.25">
      <c r="H4896" s="13">
        <f>H4878-O4893*$I4893</f>
        <v>3.2622681843453036</v>
      </c>
      <c r="I4896" s="13">
        <f t="shared" ref="I4896" si="8930">I4878-P4893*$I4893</f>
        <v>0.35562150652285579</v>
      </c>
      <c r="J4896" s="13">
        <f t="shared" ref="J4896" si="8931">J4878-Q4893*$I4893</f>
        <v>2.9916875716695599</v>
      </c>
      <c r="K4896" s="13">
        <f t="shared" ref="K4896" si="8932">K4878-R4893*$I4893</f>
        <v>-7.977216973799986E-2</v>
      </c>
      <c r="M4896"/>
      <c r="N4896"/>
      <c r="O4896"/>
    </row>
    <row r="4897" spans="1:20" x14ac:dyDescent="0.25">
      <c r="H4897" s="36" t="s">
        <v>18</v>
      </c>
      <c r="I4897" s="36"/>
      <c r="J4897" s="36"/>
      <c r="K4897" s="36"/>
      <c r="M4897"/>
      <c r="N4897"/>
      <c r="O4897" s="37" t="s">
        <v>23</v>
      </c>
      <c r="P4897" s="37"/>
      <c r="Q4897" s="37"/>
      <c r="R4897" s="37"/>
    </row>
    <row r="4898" spans="1:20" x14ac:dyDescent="0.25">
      <c r="A4898" s="14" t="s">
        <v>45</v>
      </c>
      <c r="B4898" s="14">
        <f>B4880+1</f>
        <v>272</v>
      </c>
      <c r="H4898" s="8" t="s">
        <v>19</v>
      </c>
      <c r="I4898" s="8" t="s">
        <v>20</v>
      </c>
      <c r="J4898" s="8" t="s">
        <v>22</v>
      </c>
      <c r="K4898" s="8" t="s">
        <v>21</v>
      </c>
      <c r="M4898"/>
      <c r="N4898"/>
      <c r="O4898" s="8" t="s">
        <v>24</v>
      </c>
      <c r="P4898" s="8" t="s">
        <v>25</v>
      </c>
      <c r="Q4898" s="8" t="s">
        <v>26</v>
      </c>
      <c r="R4898" s="8" t="s">
        <v>27</v>
      </c>
    </row>
    <row r="4899" spans="1:20" ht="30" x14ac:dyDescent="0.25">
      <c r="A4899" s="6" t="s">
        <v>44</v>
      </c>
      <c r="B4899" s="6" t="s">
        <v>13</v>
      </c>
      <c r="C4899" s="7" t="s">
        <v>7</v>
      </c>
      <c r="D4899" s="6" t="s">
        <v>14</v>
      </c>
      <c r="E4899" s="6" t="s">
        <v>1</v>
      </c>
      <c r="F4899" s="6" t="s">
        <v>2</v>
      </c>
      <c r="G4899" s="6" t="s">
        <v>15</v>
      </c>
      <c r="H4899" s="9" t="s">
        <v>14</v>
      </c>
      <c r="I4899" s="9" t="s">
        <v>1</v>
      </c>
      <c r="J4899" s="9" t="s">
        <v>2</v>
      </c>
      <c r="K4899" s="9" t="s">
        <v>15</v>
      </c>
      <c r="L4899" s="6" t="s">
        <v>16</v>
      </c>
      <c r="M4899" s="6" t="s">
        <v>17</v>
      </c>
      <c r="N4899" s="6" t="s">
        <v>28</v>
      </c>
      <c r="O4899" s="9" t="s">
        <v>14</v>
      </c>
      <c r="P4899" s="9" t="s">
        <v>1</v>
      </c>
      <c r="Q4899" s="9" t="s">
        <v>2</v>
      </c>
      <c r="R4899" s="9" t="s">
        <v>15</v>
      </c>
      <c r="S4899" s="7" t="s">
        <v>42</v>
      </c>
      <c r="T4899" s="9" t="s">
        <v>43</v>
      </c>
    </row>
    <row r="4900" spans="1:20" x14ac:dyDescent="0.25">
      <c r="A4900" t="s">
        <v>39</v>
      </c>
      <c r="B4900" t="s">
        <v>29</v>
      </c>
      <c r="C4900" s="4">
        <f>C4882</f>
        <v>0</v>
      </c>
      <c r="D4900" s="4">
        <f t="shared" ref="D4900:G4900" si="8933">D4882</f>
        <v>-1</v>
      </c>
      <c r="E4900" s="4">
        <f t="shared" si="8933"/>
        <v>1</v>
      </c>
      <c r="F4900" s="4">
        <f t="shared" si="8933"/>
        <v>0</v>
      </c>
      <c r="G4900" s="4">
        <f t="shared" si="8933"/>
        <v>1</v>
      </c>
      <c r="H4900" s="12">
        <f>H4896</f>
        <v>3.2622681843453036</v>
      </c>
      <c r="I4900" s="12">
        <f t="shared" ref="I4900:K4900" si="8934">I4896</f>
        <v>0.35562150652285579</v>
      </c>
      <c r="J4900" s="12">
        <f t="shared" si="8934"/>
        <v>2.9916875716695599</v>
      </c>
      <c r="K4900" s="12">
        <f t="shared" si="8934"/>
        <v>-7.977216973799986E-2</v>
      </c>
      <c r="L4900" s="4">
        <f>SUMPRODUCT(D4900:G4900,H4900:K4900)</f>
        <v>-2.9864188475604476</v>
      </c>
      <c r="M4900" s="11">
        <f>1/(1+EXP(-L4900))</f>
        <v>4.8043209233876102E-2</v>
      </c>
      <c r="N4900" s="12">
        <f>(M4900-C4900)^2</f>
        <v>2.3081499534899981E-3</v>
      </c>
      <c r="O4900" s="12">
        <f>2*D4900*$M4900*(1-$M4900)*($M4900-$C4900)</f>
        <v>-4.394518044662633E-3</v>
      </c>
      <c r="P4900" s="12">
        <f t="shared" ref="P4900:P4909" si="8935">2*E4900*$M4900*(1-$M4900)*($M4900-$C4900)</f>
        <v>4.394518044662633E-3</v>
      </c>
      <c r="Q4900" s="12">
        <f t="shared" ref="Q4900:Q4909" si="8936">2*F4900*$M4900*(1-$M4900)*($M4900-$C4900)</f>
        <v>0</v>
      </c>
      <c r="R4900" s="12">
        <f t="shared" ref="R4900:R4909" si="8937">2*G4900*$M4900*(1-$M4900)*($M4900-$C4900)</f>
        <v>4.394518044662633E-3</v>
      </c>
      <c r="S4900" s="4">
        <f>IF(M4900&gt;0.5,1,0)</f>
        <v>0</v>
      </c>
      <c r="T4900" s="15" t="str">
        <f>IF(S4900=C4900,"OK","FAUX")</f>
        <v>OK</v>
      </c>
    </row>
    <row r="4901" spans="1:20" x14ac:dyDescent="0.25">
      <c r="A4901" t="s">
        <v>40</v>
      </c>
      <c r="B4901" t="s">
        <v>34</v>
      </c>
      <c r="C4901" s="4">
        <f t="shared" ref="C4901:G4901" si="8938">C4883</f>
        <v>1</v>
      </c>
      <c r="D4901" s="4">
        <f t="shared" si="8938"/>
        <v>0</v>
      </c>
      <c r="E4901" s="4">
        <f t="shared" si="8938"/>
        <v>1</v>
      </c>
      <c r="F4901" s="4">
        <f t="shared" si="8938"/>
        <v>1</v>
      </c>
      <c r="G4901" s="4">
        <f t="shared" si="8938"/>
        <v>1</v>
      </c>
      <c r="H4901" s="12">
        <f>H4896</f>
        <v>3.2622681843453036</v>
      </c>
      <c r="I4901" s="12">
        <f t="shared" ref="I4901:K4901" si="8939">I4896</f>
        <v>0.35562150652285579</v>
      </c>
      <c r="J4901" s="12">
        <f t="shared" si="8939"/>
        <v>2.9916875716695599</v>
      </c>
      <c r="K4901" s="12">
        <f t="shared" si="8939"/>
        <v>-7.977216973799986E-2</v>
      </c>
      <c r="L4901" s="4">
        <f t="shared" ref="L4901:L4909" si="8940">SUMPRODUCT(D4901:G4901,H4901:K4901)</f>
        <v>3.2675369084544159</v>
      </c>
      <c r="M4901" s="11">
        <f t="shared" ref="M4901:M4909" si="8941">1/(1+EXP(-L4901))</f>
        <v>0.96329818894981556</v>
      </c>
      <c r="N4901" s="12">
        <f t="shared" ref="N4901:N4909" si="8942">(M4901-C4901)^2</f>
        <v>1.3470229343634408E-3</v>
      </c>
      <c r="O4901" s="12">
        <f t="shared" ref="O4901:O4909" si="8943">2*D4901*$M4901*(1-$M4901)*($M4901-$C4901)</f>
        <v>0</v>
      </c>
      <c r="P4901" s="12">
        <f t="shared" si="8935"/>
        <v>-2.5951695062923371E-3</v>
      </c>
      <c r="Q4901" s="12">
        <f t="shared" si="8936"/>
        <v>-2.5951695062923371E-3</v>
      </c>
      <c r="R4901" s="12">
        <f t="shared" si="8937"/>
        <v>-2.5951695062923371E-3</v>
      </c>
      <c r="S4901" s="4">
        <f t="shared" ref="S4901:S4909" si="8944">IF(M4901&gt;0.5,1,0)</f>
        <v>1</v>
      </c>
      <c r="T4901" s="15" t="str">
        <f t="shared" ref="T4901:T4909" si="8945">IF(S4901=C4901,"OK","FAUX")</f>
        <v>OK</v>
      </c>
    </row>
    <row r="4902" spans="1:20" x14ac:dyDescent="0.25">
      <c r="A4902" t="s">
        <v>39</v>
      </c>
      <c r="B4902" t="s">
        <v>35</v>
      </c>
      <c r="C4902" s="4">
        <f t="shared" ref="C4902:G4902" si="8946">C4884</f>
        <v>0</v>
      </c>
      <c r="D4902" s="4">
        <f t="shared" si="8946"/>
        <v>-1</v>
      </c>
      <c r="E4902" s="4">
        <f t="shared" si="8946"/>
        <v>1</v>
      </c>
      <c r="F4902" s="4">
        <f t="shared" si="8946"/>
        <v>-1</v>
      </c>
      <c r="G4902" s="4">
        <f t="shared" si="8946"/>
        <v>0</v>
      </c>
      <c r="H4902" s="12">
        <f>H4896</f>
        <v>3.2622681843453036</v>
      </c>
      <c r="I4902" s="12">
        <f t="shared" ref="I4902:K4902" si="8947">I4896</f>
        <v>0.35562150652285579</v>
      </c>
      <c r="J4902" s="12">
        <f t="shared" si="8947"/>
        <v>2.9916875716695599</v>
      </c>
      <c r="K4902" s="12">
        <f t="shared" si="8947"/>
        <v>-7.977216973799986E-2</v>
      </c>
      <c r="L4902" s="4">
        <f t="shared" si="8940"/>
        <v>-5.8983342494920077</v>
      </c>
      <c r="M4902" s="11">
        <f t="shared" si="8941"/>
        <v>2.7365028568056265E-3</v>
      </c>
      <c r="N4902" s="12">
        <f t="shared" si="8942"/>
        <v>7.4884478853053547E-6</v>
      </c>
      <c r="O4902" s="12">
        <f t="shared" si="8943"/>
        <v>-1.4935911452548356E-5</v>
      </c>
      <c r="P4902" s="12">
        <f t="shared" si="8935"/>
        <v>1.4935911452548356E-5</v>
      </c>
      <c r="Q4902" s="12">
        <f t="shared" si="8936"/>
        <v>-1.4935911452548356E-5</v>
      </c>
      <c r="R4902" s="12">
        <f t="shared" si="8937"/>
        <v>0</v>
      </c>
      <c r="S4902" s="4">
        <f t="shared" si="8944"/>
        <v>0</v>
      </c>
      <c r="T4902" s="15" t="str">
        <f t="shared" si="8945"/>
        <v>OK</v>
      </c>
    </row>
    <row r="4903" spans="1:20" x14ac:dyDescent="0.25">
      <c r="A4903" t="s">
        <v>39</v>
      </c>
      <c r="B4903" t="s">
        <v>37</v>
      </c>
      <c r="C4903" s="4">
        <f t="shared" ref="C4903:G4903" si="8948">C4885</f>
        <v>0</v>
      </c>
      <c r="D4903" s="4">
        <f t="shared" si="8948"/>
        <v>-1</v>
      </c>
      <c r="E4903" s="4">
        <f t="shared" si="8948"/>
        <v>0</v>
      </c>
      <c r="F4903" s="4">
        <f t="shared" si="8948"/>
        <v>-1</v>
      </c>
      <c r="G4903" s="4">
        <f t="shared" si="8948"/>
        <v>1</v>
      </c>
      <c r="H4903" s="12">
        <f>H4896</f>
        <v>3.2622681843453036</v>
      </c>
      <c r="I4903" s="12">
        <f t="shared" ref="I4903:K4903" si="8949">I4896</f>
        <v>0.35562150652285579</v>
      </c>
      <c r="J4903" s="12">
        <f t="shared" si="8949"/>
        <v>2.9916875716695599</v>
      </c>
      <c r="K4903" s="12">
        <f t="shared" si="8949"/>
        <v>-7.977216973799986E-2</v>
      </c>
      <c r="L4903" s="4">
        <f t="shared" si="8940"/>
        <v>-6.3337279257528634</v>
      </c>
      <c r="M4903" s="11">
        <f t="shared" si="8941"/>
        <v>1.7722563779741718E-3</v>
      </c>
      <c r="N4903" s="12">
        <f t="shared" si="8942"/>
        <v>3.1408926692701305E-6</v>
      </c>
      <c r="O4903" s="12">
        <f t="shared" si="8943"/>
        <v>-6.2706524044089683E-6</v>
      </c>
      <c r="P4903" s="12">
        <f t="shared" si="8935"/>
        <v>0</v>
      </c>
      <c r="Q4903" s="12">
        <f t="shared" si="8936"/>
        <v>-6.2706524044089683E-6</v>
      </c>
      <c r="R4903" s="12">
        <f t="shared" si="8937"/>
        <v>6.2706524044089683E-6</v>
      </c>
      <c r="S4903" s="4">
        <f t="shared" si="8944"/>
        <v>0</v>
      </c>
      <c r="T4903" s="15" t="str">
        <f t="shared" si="8945"/>
        <v>OK</v>
      </c>
    </row>
    <row r="4904" spans="1:20" x14ac:dyDescent="0.25">
      <c r="A4904" t="s">
        <v>40</v>
      </c>
      <c r="B4904" t="s">
        <v>32</v>
      </c>
      <c r="C4904" s="4">
        <f t="shared" ref="C4904:G4904" si="8950">C4886</f>
        <v>1</v>
      </c>
      <c r="D4904" s="4">
        <f t="shared" si="8950"/>
        <v>1</v>
      </c>
      <c r="E4904" s="4">
        <f t="shared" si="8950"/>
        <v>1</v>
      </c>
      <c r="F4904" s="4">
        <f t="shared" si="8950"/>
        <v>0</v>
      </c>
      <c r="G4904" s="4">
        <f t="shared" si="8950"/>
        <v>1</v>
      </c>
      <c r="H4904" s="12">
        <f>H4896</f>
        <v>3.2622681843453036</v>
      </c>
      <c r="I4904" s="12">
        <f t="shared" ref="I4904:K4904" si="8951">I4896</f>
        <v>0.35562150652285579</v>
      </c>
      <c r="J4904" s="12">
        <f t="shared" si="8951"/>
        <v>2.9916875716695599</v>
      </c>
      <c r="K4904" s="12">
        <f t="shared" si="8951"/>
        <v>-7.977216973799986E-2</v>
      </c>
      <c r="L4904" s="4">
        <f t="shared" si="8940"/>
        <v>3.5381175211301596</v>
      </c>
      <c r="M4904" s="11">
        <f t="shared" si="8941"/>
        <v>0.97175308568094187</v>
      </c>
      <c r="N4904" s="12">
        <f t="shared" si="8942"/>
        <v>7.9788816854821094E-4</v>
      </c>
      <c r="O4904" s="12">
        <f t="shared" si="8943"/>
        <v>-1.5507005796300789E-3</v>
      </c>
      <c r="P4904" s="12">
        <f t="shared" si="8935"/>
        <v>-1.5507005796300789E-3</v>
      </c>
      <c r="Q4904" s="12">
        <f t="shared" si="8936"/>
        <v>0</v>
      </c>
      <c r="R4904" s="12">
        <f t="shared" si="8937"/>
        <v>-1.5507005796300789E-3</v>
      </c>
      <c r="S4904" s="4">
        <f t="shared" si="8944"/>
        <v>1</v>
      </c>
      <c r="T4904" s="15" t="str">
        <f t="shared" si="8945"/>
        <v>OK</v>
      </c>
    </row>
    <row r="4905" spans="1:20" x14ac:dyDescent="0.25">
      <c r="A4905" t="s">
        <v>40</v>
      </c>
      <c r="B4905" t="s">
        <v>38</v>
      </c>
      <c r="C4905" s="4">
        <f t="shared" ref="C4905:G4905" si="8952">C4887</f>
        <v>1</v>
      </c>
      <c r="D4905" s="4">
        <f t="shared" si="8952"/>
        <v>1</v>
      </c>
      <c r="E4905" s="4">
        <f t="shared" si="8952"/>
        <v>1</v>
      </c>
      <c r="F4905" s="4">
        <f t="shared" si="8952"/>
        <v>1</v>
      </c>
      <c r="G4905" s="4">
        <f t="shared" si="8952"/>
        <v>0</v>
      </c>
      <c r="H4905" s="12">
        <f>H4896</f>
        <v>3.2622681843453036</v>
      </c>
      <c r="I4905" s="12">
        <f t="shared" ref="I4905:K4905" si="8953">I4896</f>
        <v>0.35562150652285579</v>
      </c>
      <c r="J4905" s="12">
        <f t="shared" si="8953"/>
        <v>2.9916875716695599</v>
      </c>
      <c r="K4905" s="12">
        <f t="shared" si="8953"/>
        <v>-7.977216973799986E-2</v>
      </c>
      <c r="L4905" s="4">
        <f t="shared" si="8940"/>
        <v>6.6095772625377194</v>
      </c>
      <c r="M4905" s="11">
        <f t="shared" si="8941"/>
        <v>0.99865441142206002</v>
      </c>
      <c r="N4905" s="12">
        <f t="shared" si="8942"/>
        <v>1.8106086210825439E-6</v>
      </c>
      <c r="O4905" s="12">
        <f t="shared" si="8943"/>
        <v>-3.6163445736057914E-6</v>
      </c>
      <c r="P4905" s="12">
        <f t="shared" si="8935"/>
        <v>-3.6163445736057914E-6</v>
      </c>
      <c r="Q4905" s="12">
        <f t="shared" si="8936"/>
        <v>-3.6163445736057914E-6</v>
      </c>
      <c r="R4905" s="12">
        <f t="shared" si="8937"/>
        <v>0</v>
      </c>
      <c r="S4905" s="4">
        <f t="shared" si="8944"/>
        <v>1</v>
      </c>
      <c r="T4905" s="15" t="str">
        <f t="shared" si="8945"/>
        <v>OK</v>
      </c>
    </row>
    <row r="4906" spans="1:20" x14ac:dyDescent="0.25">
      <c r="A4906" t="s">
        <v>39</v>
      </c>
      <c r="B4906" t="s">
        <v>31</v>
      </c>
      <c r="C4906" s="4">
        <f t="shared" ref="C4906:G4906" si="8954">C4888</f>
        <v>0</v>
      </c>
      <c r="D4906" s="4">
        <f t="shared" si="8954"/>
        <v>0</v>
      </c>
      <c r="E4906" s="4">
        <f t="shared" si="8954"/>
        <v>0</v>
      </c>
      <c r="F4906" s="4">
        <f t="shared" si="8954"/>
        <v>-1</v>
      </c>
      <c r="G4906" s="4">
        <f t="shared" si="8954"/>
        <v>0</v>
      </c>
      <c r="H4906" s="12">
        <f>H4896</f>
        <v>3.2622681843453036</v>
      </c>
      <c r="I4906" s="12">
        <f t="shared" ref="I4906:K4906" si="8955">I4896</f>
        <v>0.35562150652285579</v>
      </c>
      <c r="J4906" s="12">
        <f t="shared" si="8955"/>
        <v>2.9916875716695599</v>
      </c>
      <c r="K4906" s="12">
        <f t="shared" si="8955"/>
        <v>-7.977216973799986E-2</v>
      </c>
      <c r="L4906" s="4">
        <f t="shared" si="8940"/>
        <v>-2.9916875716695599</v>
      </c>
      <c r="M4906" s="11">
        <f t="shared" si="8941"/>
        <v>4.7802816811514118E-2</v>
      </c>
      <c r="N4906" s="12">
        <f t="shared" si="8942"/>
        <v>2.2851092951151767E-3</v>
      </c>
      <c r="O4906" s="12">
        <f t="shared" si="8943"/>
        <v>0</v>
      </c>
      <c r="P4906" s="12">
        <f t="shared" si="8935"/>
        <v>0</v>
      </c>
      <c r="Q4906" s="12">
        <f t="shared" si="8936"/>
        <v>-4.3517492681729953E-3</v>
      </c>
      <c r="R4906" s="12">
        <f t="shared" si="8937"/>
        <v>0</v>
      </c>
      <c r="S4906" s="4">
        <f t="shared" si="8944"/>
        <v>0</v>
      </c>
      <c r="T4906" s="15" t="str">
        <f t="shared" si="8945"/>
        <v>OK</v>
      </c>
    </row>
    <row r="4907" spans="1:20" x14ac:dyDescent="0.25">
      <c r="A4907" t="s">
        <v>40</v>
      </c>
      <c r="B4907" t="s">
        <v>30</v>
      </c>
      <c r="C4907" s="4">
        <f t="shared" ref="C4907:G4907" si="8956">C4889</f>
        <v>1</v>
      </c>
      <c r="D4907" s="4">
        <f t="shared" si="8956"/>
        <v>1</v>
      </c>
      <c r="E4907" s="4">
        <f t="shared" si="8956"/>
        <v>0</v>
      </c>
      <c r="F4907" s="4">
        <f t="shared" si="8956"/>
        <v>1</v>
      </c>
      <c r="G4907" s="4">
        <f t="shared" si="8956"/>
        <v>1</v>
      </c>
      <c r="H4907" s="12">
        <f>H4896</f>
        <v>3.2622681843453036</v>
      </c>
      <c r="I4907" s="12">
        <f t="shared" ref="I4907:K4907" si="8957">I4896</f>
        <v>0.35562150652285579</v>
      </c>
      <c r="J4907" s="12">
        <f t="shared" si="8957"/>
        <v>2.9916875716695599</v>
      </c>
      <c r="K4907" s="12">
        <f t="shared" si="8957"/>
        <v>-7.977216973799986E-2</v>
      </c>
      <c r="L4907" s="4">
        <f t="shared" si="8940"/>
        <v>6.1741835862768637</v>
      </c>
      <c r="M4907" s="11">
        <f t="shared" si="8941"/>
        <v>0.99792182240647498</v>
      </c>
      <c r="N4907" s="12">
        <f t="shared" si="8942"/>
        <v>4.3188221102294485E-6</v>
      </c>
      <c r="O4907" s="12">
        <f t="shared" si="8943"/>
        <v>-8.6196936617790988E-6</v>
      </c>
      <c r="P4907" s="12">
        <f t="shared" si="8935"/>
        <v>0</v>
      </c>
      <c r="Q4907" s="12">
        <f t="shared" si="8936"/>
        <v>-8.6196936617790988E-6</v>
      </c>
      <c r="R4907" s="12">
        <f t="shared" si="8937"/>
        <v>-8.6196936617790988E-6</v>
      </c>
      <c r="S4907" s="4">
        <f t="shared" si="8944"/>
        <v>1</v>
      </c>
      <c r="T4907" s="15" t="str">
        <f t="shared" si="8945"/>
        <v>OK</v>
      </c>
    </row>
    <row r="4908" spans="1:20" x14ac:dyDescent="0.25">
      <c r="A4908" t="s">
        <v>39</v>
      </c>
      <c r="B4908" t="s">
        <v>36</v>
      </c>
      <c r="C4908" s="4">
        <f t="shared" ref="C4908:G4908" si="8958">C4890</f>
        <v>0</v>
      </c>
      <c r="D4908" s="4">
        <f t="shared" si="8958"/>
        <v>-1</v>
      </c>
      <c r="E4908" s="4">
        <f t="shared" si="8958"/>
        <v>0</v>
      </c>
      <c r="F4908" s="4">
        <f t="shared" si="8958"/>
        <v>-1</v>
      </c>
      <c r="G4908" s="4">
        <f t="shared" si="8958"/>
        <v>0</v>
      </c>
      <c r="H4908" s="12">
        <f>H4896</f>
        <v>3.2622681843453036</v>
      </c>
      <c r="I4908" s="12">
        <f t="shared" ref="I4908:K4908" si="8959">I4896</f>
        <v>0.35562150652285579</v>
      </c>
      <c r="J4908" s="12">
        <f t="shared" si="8959"/>
        <v>2.9916875716695599</v>
      </c>
      <c r="K4908" s="12">
        <f t="shared" si="8959"/>
        <v>-7.977216973799986E-2</v>
      </c>
      <c r="L4908" s="4">
        <f t="shared" si="8940"/>
        <v>-6.2539557560148635</v>
      </c>
      <c r="M4908" s="11">
        <f t="shared" si="8941"/>
        <v>1.9191426242355771E-3</v>
      </c>
      <c r="N4908" s="12">
        <f t="shared" si="8942"/>
        <v>3.6831084121578174E-6</v>
      </c>
      <c r="O4908" s="12">
        <f t="shared" si="8943"/>
        <v>-7.3520800036287296E-6</v>
      </c>
      <c r="P4908" s="12">
        <f t="shared" si="8935"/>
        <v>0</v>
      </c>
      <c r="Q4908" s="12">
        <f t="shared" si="8936"/>
        <v>-7.3520800036287296E-6</v>
      </c>
      <c r="R4908" s="12">
        <f t="shared" si="8937"/>
        <v>0</v>
      </c>
      <c r="S4908" s="4">
        <f t="shared" si="8944"/>
        <v>0</v>
      </c>
      <c r="T4908" s="15" t="str">
        <f t="shared" si="8945"/>
        <v>OK</v>
      </c>
    </row>
    <row r="4909" spans="1:20" x14ac:dyDescent="0.25">
      <c r="A4909" t="s">
        <v>40</v>
      </c>
      <c r="B4909" t="s">
        <v>33</v>
      </c>
      <c r="C4909" s="4">
        <f t="shared" ref="C4909:G4909" si="8960">C4891</f>
        <v>1</v>
      </c>
      <c r="D4909" s="4">
        <f t="shared" si="8960"/>
        <v>1</v>
      </c>
      <c r="E4909" s="4">
        <f t="shared" si="8960"/>
        <v>1</v>
      </c>
      <c r="F4909" s="4">
        <f t="shared" si="8960"/>
        <v>1</v>
      </c>
      <c r="G4909" s="4">
        <f t="shared" si="8960"/>
        <v>0</v>
      </c>
      <c r="H4909" s="12">
        <f>H4896</f>
        <v>3.2622681843453036</v>
      </c>
      <c r="I4909" s="12">
        <f t="shared" ref="I4909:K4909" si="8961">I4896</f>
        <v>0.35562150652285579</v>
      </c>
      <c r="J4909" s="12">
        <f t="shared" si="8961"/>
        <v>2.9916875716695599</v>
      </c>
      <c r="K4909" s="12">
        <f t="shared" si="8961"/>
        <v>-7.977216973799986E-2</v>
      </c>
      <c r="L4909" s="4">
        <f t="shared" si="8940"/>
        <v>6.6095772625377194</v>
      </c>
      <c r="M4909" s="11">
        <f t="shared" si="8941"/>
        <v>0.99865441142206002</v>
      </c>
      <c r="N4909" s="12">
        <f t="shared" si="8942"/>
        <v>1.8106086210825439E-6</v>
      </c>
      <c r="O4909" s="12">
        <f t="shared" si="8943"/>
        <v>-3.6163445736057914E-6</v>
      </c>
      <c r="P4909" s="12">
        <f t="shared" si="8935"/>
        <v>-3.6163445736057914E-6</v>
      </c>
      <c r="Q4909" s="12">
        <f t="shared" si="8936"/>
        <v>-3.6163445736057914E-6</v>
      </c>
      <c r="R4909" s="12">
        <f t="shared" si="8937"/>
        <v>0</v>
      </c>
      <c r="S4909" s="4">
        <f t="shared" si="8944"/>
        <v>1</v>
      </c>
      <c r="T4909" s="15" t="str">
        <f t="shared" si="8945"/>
        <v>OK</v>
      </c>
    </row>
    <row r="4910" spans="1:20" x14ac:dyDescent="0.25">
      <c r="M4910" s="5" t="s">
        <v>47</v>
      </c>
      <c r="N4910" s="11">
        <f>AVERAGE(N4900:N4909)</f>
        <v>6.760422839835955E-4</v>
      </c>
      <c r="O4910"/>
    </row>
    <row r="4911" spans="1:20" x14ac:dyDescent="0.25">
      <c r="H4911" t="s">
        <v>41</v>
      </c>
      <c r="I4911">
        <f>I4893</f>
        <v>3</v>
      </c>
      <c r="M4911"/>
      <c r="N4911" s="5" t="s">
        <v>46</v>
      </c>
      <c r="O4911" s="11">
        <f>AVERAGE(O4900:O4909)</f>
        <v>-5.9896296509622882E-4</v>
      </c>
      <c r="P4911" s="11">
        <f t="shared" ref="P4911:R4911" si="8962">AVERAGE(P4900:P4909)</f>
        <v>2.5635118104555393E-5</v>
      </c>
      <c r="Q4911" s="11">
        <f t="shared" si="8962"/>
        <v>-6.991329801134909E-4</v>
      </c>
      <c r="R4911" s="11">
        <f t="shared" si="8962"/>
        <v>2.4629891748284696E-5</v>
      </c>
    </row>
    <row r="4912" spans="1:20" x14ac:dyDescent="0.25">
      <c r="M4912"/>
      <c r="N4912"/>
      <c r="O4912"/>
    </row>
    <row r="4913" spans="1:20" x14ac:dyDescent="0.25">
      <c r="M4913"/>
      <c r="N4913"/>
      <c r="O4913"/>
    </row>
    <row r="4914" spans="1:20" x14ac:dyDescent="0.25">
      <c r="H4914" s="13">
        <f>H4896-O4911*$I4911</f>
        <v>3.2640650732405923</v>
      </c>
      <c r="I4914" s="13">
        <f t="shared" ref="I4914" si="8963">I4896-P4911*$I4911</f>
        <v>0.35554460116854214</v>
      </c>
      <c r="J4914" s="13">
        <f t="shared" ref="J4914" si="8964">J4896-Q4911*$I4911</f>
        <v>2.9937849706099002</v>
      </c>
      <c r="K4914" s="13">
        <f t="shared" ref="K4914" si="8965">K4896-R4911*$I4911</f>
        <v>-7.9846059413244713E-2</v>
      </c>
      <c r="M4914"/>
      <c r="N4914"/>
      <c r="O4914"/>
    </row>
    <row r="4915" spans="1:20" x14ac:dyDescent="0.25">
      <c r="H4915" s="36" t="s">
        <v>18</v>
      </c>
      <c r="I4915" s="36"/>
      <c r="J4915" s="36"/>
      <c r="K4915" s="36"/>
      <c r="M4915"/>
      <c r="N4915"/>
      <c r="O4915" s="37" t="s">
        <v>23</v>
      </c>
      <c r="P4915" s="37"/>
      <c r="Q4915" s="37"/>
      <c r="R4915" s="37"/>
    </row>
    <row r="4916" spans="1:20" x14ac:dyDescent="0.25">
      <c r="A4916" s="14" t="s">
        <v>45</v>
      </c>
      <c r="B4916" s="14">
        <f>B4898+1</f>
        <v>273</v>
      </c>
      <c r="H4916" s="8" t="s">
        <v>19</v>
      </c>
      <c r="I4916" s="8" t="s">
        <v>20</v>
      </c>
      <c r="J4916" s="8" t="s">
        <v>22</v>
      </c>
      <c r="K4916" s="8" t="s">
        <v>21</v>
      </c>
      <c r="M4916"/>
      <c r="N4916"/>
      <c r="O4916" s="8" t="s">
        <v>24</v>
      </c>
      <c r="P4916" s="8" t="s">
        <v>25</v>
      </c>
      <c r="Q4916" s="8" t="s">
        <v>26</v>
      </c>
      <c r="R4916" s="8" t="s">
        <v>27</v>
      </c>
    </row>
    <row r="4917" spans="1:20" ht="30" x14ac:dyDescent="0.25">
      <c r="A4917" s="6" t="s">
        <v>44</v>
      </c>
      <c r="B4917" s="6" t="s">
        <v>13</v>
      </c>
      <c r="C4917" s="7" t="s">
        <v>7</v>
      </c>
      <c r="D4917" s="6" t="s">
        <v>14</v>
      </c>
      <c r="E4917" s="6" t="s">
        <v>1</v>
      </c>
      <c r="F4917" s="6" t="s">
        <v>2</v>
      </c>
      <c r="G4917" s="6" t="s">
        <v>15</v>
      </c>
      <c r="H4917" s="9" t="s">
        <v>14</v>
      </c>
      <c r="I4917" s="9" t="s">
        <v>1</v>
      </c>
      <c r="J4917" s="9" t="s">
        <v>2</v>
      </c>
      <c r="K4917" s="9" t="s">
        <v>15</v>
      </c>
      <c r="L4917" s="6" t="s">
        <v>16</v>
      </c>
      <c r="M4917" s="6" t="s">
        <v>17</v>
      </c>
      <c r="N4917" s="6" t="s">
        <v>28</v>
      </c>
      <c r="O4917" s="9" t="s">
        <v>14</v>
      </c>
      <c r="P4917" s="9" t="s">
        <v>1</v>
      </c>
      <c r="Q4917" s="9" t="s">
        <v>2</v>
      </c>
      <c r="R4917" s="9" t="s">
        <v>15</v>
      </c>
      <c r="S4917" s="7" t="s">
        <v>42</v>
      </c>
      <c r="T4917" s="9" t="s">
        <v>43</v>
      </c>
    </row>
    <row r="4918" spans="1:20" x14ac:dyDescent="0.25">
      <c r="A4918" t="s">
        <v>39</v>
      </c>
      <c r="B4918" t="s">
        <v>29</v>
      </c>
      <c r="C4918" s="4">
        <f>C4900</f>
        <v>0</v>
      </c>
      <c r="D4918" s="4">
        <f t="shared" ref="D4918:G4918" si="8966">D4900</f>
        <v>-1</v>
      </c>
      <c r="E4918" s="4">
        <f t="shared" si="8966"/>
        <v>1</v>
      </c>
      <c r="F4918" s="4">
        <f t="shared" si="8966"/>
        <v>0</v>
      </c>
      <c r="G4918" s="4">
        <f t="shared" si="8966"/>
        <v>1</v>
      </c>
      <c r="H4918" s="12">
        <f>H4914</f>
        <v>3.2640650732405923</v>
      </c>
      <c r="I4918" s="12">
        <f t="shared" ref="I4918:K4918" si="8967">I4914</f>
        <v>0.35554460116854214</v>
      </c>
      <c r="J4918" s="12">
        <f t="shared" si="8967"/>
        <v>2.9937849706099002</v>
      </c>
      <c r="K4918" s="12">
        <f t="shared" si="8967"/>
        <v>-7.9846059413244713E-2</v>
      </c>
      <c r="L4918" s="4">
        <f>SUMPRODUCT(D4918:G4918,H4918:K4918)</f>
        <v>-2.988366531485295</v>
      </c>
      <c r="M4918" s="11">
        <f>1/(1+EXP(-L4918))</f>
        <v>4.7954210165367286E-2</v>
      </c>
      <c r="N4918" s="12">
        <f>(M4918-C4918)^2</f>
        <v>2.2996062725842152E-3</v>
      </c>
      <c r="O4918" s="12">
        <f>2*D4918*$M4918*(1-$M4918)*($M4918-$C4918)</f>
        <v>-4.3786609401822293E-3</v>
      </c>
      <c r="P4918" s="12">
        <f t="shared" ref="P4918:P4927" si="8968">2*E4918*$M4918*(1-$M4918)*($M4918-$C4918)</f>
        <v>4.3786609401822293E-3</v>
      </c>
      <c r="Q4918" s="12">
        <f t="shared" ref="Q4918:Q4927" si="8969">2*F4918*$M4918*(1-$M4918)*($M4918-$C4918)</f>
        <v>0</v>
      </c>
      <c r="R4918" s="12">
        <f t="shared" ref="R4918:R4927" si="8970">2*G4918*$M4918*(1-$M4918)*($M4918-$C4918)</f>
        <v>4.3786609401822293E-3</v>
      </c>
      <c r="S4918" s="4">
        <f>IF(M4918&gt;0.5,1,0)</f>
        <v>0</v>
      </c>
      <c r="T4918" s="15" t="str">
        <f>IF(S4918=C4918,"OK","FAUX")</f>
        <v>OK</v>
      </c>
    </row>
    <row r="4919" spans="1:20" x14ac:dyDescent="0.25">
      <c r="A4919" t="s">
        <v>40</v>
      </c>
      <c r="B4919" t="s">
        <v>34</v>
      </c>
      <c r="C4919" s="4">
        <f t="shared" ref="C4919:G4919" si="8971">C4901</f>
        <v>1</v>
      </c>
      <c r="D4919" s="4">
        <f t="shared" si="8971"/>
        <v>0</v>
      </c>
      <c r="E4919" s="4">
        <f t="shared" si="8971"/>
        <v>1</v>
      </c>
      <c r="F4919" s="4">
        <f t="shared" si="8971"/>
        <v>1</v>
      </c>
      <c r="G4919" s="4">
        <f t="shared" si="8971"/>
        <v>1</v>
      </c>
      <c r="H4919" s="12">
        <f>H4914</f>
        <v>3.2640650732405923</v>
      </c>
      <c r="I4919" s="12">
        <f t="shared" ref="I4919:K4919" si="8972">I4914</f>
        <v>0.35554460116854214</v>
      </c>
      <c r="J4919" s="12">
        <f t="shared" si="8972"/>
        <v>2.9937849706099002</v>
      </c>
      <c r="K4919" s="12">
        <f t="shared" si="8972"/>
        <v>-7.9846059413244713E-2</v>
      </c>
      <c r="L4919" s="4">
        <f t="shared" ref="L4919:L4927" si="8973">SUMPRODUCT(D4919:G4919,H4919:K4919)</f>
        <v>3.2694835123651975</v>
      </c>
      <c r="M4919" s="11">
        <f t="shared" ref="M4919:M4927" si="8974">1/(1+EXP(-L4919))</f>
        <v>0.96336694868539219</v>
      </c>
      <c r="N4919" s="12">
        <f t="shared" ref="N4919:N4927" si="8975">(M4919-C4919)^2</f>
        <v>1.3419804486186891E-3</v>
      </c>
      <c r="O4919" s="12">
        <f t="shared" ref="O4919:O4927" si="8976">2*D4919*$M4919*(1-$M4919)*($M4919-$C4919)</f>
        <v>0</v>
      </c>
      <c r="P4919" s="12">
        <f t="shared" si="8968"/>
        <v>-2.5856392199624803E-3</v>
      </c>
      <c r="Q4919" s="12">
        <f t="shared" si="8969"/>
        <v>-2.5856392199624803E-3</v>
      </c>
      <c r="R4919" s="12">
        <f t="shared" si="8970"/>
        <v>-2.5856392199624803E-3</v>
      </c>
      <c r="S4919" s="4">
        <f t="shared" ref="S4919:S4927" si="8977">IF(M4919&gt;0.5,1,0)</f>
        <v>1</v>
      </c>
      <c r="T4919" s="15" t="str">
        <f t="shared" ref="T4919:T4927" si="8978">IF(S4919=C4919,"OK","FAUX")</f>
        <v>OK</v>
      </c>
    </row>
    <row r="4920" spans="1:20" x14ac:dyDescent="0.25">
      <c r="A4920" t="s">
        <v>39</v>
      </c>
      <c r="B4920" t="s">
        <v>35</v>
      </c>
      <c r="C4920" s="4">
        <f t="shared" ref="C4920:G4920" si="8979">C4902</f>
        <v>0</v>
      </c>
      <c r="D4920" s="4">
        <f t="shared" si="8979"/>
        <v>-1</v>
      </c>
      <c r="E4920" s="4">
        <f t="shared" si="8979"/>
        <v>1</v>
      </c>
      <c r="F4920" s="4">
        <f t="shared" si="8979"/>
        <v>-1</v>
      </c>
      <c r="G4920" s="4">
        <f t="shared" si="8979"/>
        <v>0</v>
      </c>
      <c r="H4920" s="12">
        <f>H4914</f>
        <v>3.2640650732405923</v>
      </c>
      <c r="I4920" s="12">
        <f t="shared" ref="I4920:K4920" si="8980">I4914</f>
        <v>0.35554460116854214</v>
      </c>
      <c r="J4920" s="12">
        <f t="shared" si="8980"/>
        <v>2.9937849706099002</v>
      </c>
      <c r="K4920" s="12">
        <f t="shared" si="8980"/>
        <v>-7.9846059413244713E-2</v>
      </c>
      <c r="L4920" s="4">
        <f t="shared" si="8973"/>
        <v>-5.9023054426819499</v>
      </c>
      <c r="M4920" s="11">
        <f t="shared" si="8974"/>
        <v>2.7256867863964971E-3</v>
      </c>
      <c r="N4920" s="12">
        <f t="shared" si="8975"/>
        <v>7.4293684575364639E-6</v>
      </c>
      <c r="O4920" s="12">
        <f t="shared" si="8976"/>
        <v>-1.4818236652200972E-5</v>
      </c>
      <c r="P4920" s="12">
        <f t="shared" si="8968"/>
        <v>1.4818236652200972E-5</v>
      </c>
      <c r="Q4920" s="12">
        <f t="shared" si="8969"/>
        <v>-1.4818236652200972E-5</v>
      </c>
      <c r="R4920" s="12">
        <f t="shared" si="8970"/>
        <v>0</v>
      </c>
      <c r="S4920" s="4">
        <f t="shared" si="8977"/>
        <v>0</v>
      </c>
      <c r="T4920" s="15" t="str">
        <f t="shared" si="8978"/>
        <v>OK</v>
      </c>
    </row>
    <row r="4921" spans="1:20" x14ac:dyDescent="0.25">
      <c r="A4921" t="s">
        <v>39</v>
      </c>
      <c r="B4921" t="s">
        <v>37</v>
      </c>
      <c r="C4921" s="4">
        <f t="shared" ref="C4921:G4921" si="8981">C4903</f>
        <v>0</v>
      </c>
      <c r="D4921" s="4">
        <f t="shared" si="8981"/>
        <v>-1</v>
      </c>
      <c r="E4921" s="4">
        <f t="shared" si="8981"/>
        <v>0</v>
      </c>
      <c r="F4921" s="4">
        <f t="shared" si="8981"/>
        <v>-1</v>
      </c>
      <c r="G4921" s="4">
        <f t="shared" si="8981"/>
        <v>1</v>
      </c>
      <c r="H4921" s="12">
        <f>H4914</f>
        <v>3.2640650732405923</v>
      </c>
      <c r="I4921" s="12">
        <f t="shared" ref="I4921:K4921" si="8982">I4914</f>
        <v>0.35554460116854214</v>
      </c>
      <c r="J4921" s="12">
        <f t="shared" si="8982"/>
        <v>2.9937849706099002</v>
      </c>
      <c r="K4921" s="12">
        <f t="shared" si="8982"/>
        <v>-7.9846059413244713E-2</v>
      </c>
      <c r="L4921" s="4">
        <f t="shared" si="8973"/>
        <v>-6.3376961032637373</v>
      </c>
      <c r="M4921" s="11">
        <f t="shared" si="8974"/>
        <v>1.7652500747396748E-3</v>
      </c>
      <c r="N4921" s="12">
        <f t="shared" si="8975"/>
        <v>3.1161078263684275E-6</v>
      </c>
      <c r="O4921" s="12">
        <f t="shared" si="8976"/>
        <v>-6.221214233590067E-6</v>
      </c>
      <c r="P4921" s="12">
        <f t="shared" si="8968"/>
        <v>0</v>
      </c>
      <c r="Q4921" s="12">
        <f t="shared" si="8969"/>
        <v>-6.221214233590067E-6</v>
      </c>
      <c r="R4921" s="12">
        <f t="shared" si="8970"/>
        <v>6.221214233590067E-6</v>
      </c>
      <c r="S4921" s="4">
        <f t="shared" si="8977"/>
        <v>0</v>
      </c>
      <c r="T4921" s="15" t="str">
        <f t="shared" si="8978"/>
        <v>OK</v>
      </c>
    </row>
    <row r="4922" spans="1:20" x14ac:dyDescent="0.25">
      <c r="A4922" t="s">
        <v>40</v>
      </c>
      <c r="B4922" t="s">
        <v>32</v>
      </c>
      <c r="C4922" s="4">
        <f t="shared" ref="C4922:G4922" si="8983">C4904</f>
        <v>1</v>
      </c>
      <c r="D4922" s="4">
        <f t="shared" si="8983"/>
        <v>1</v>
      </c>
      <c r="E4922" s="4">
        <f t="shared" si="8983"/>
        <v>1</v>
      </c>
      <c r="F4922" s="4">
        <f t="shared" si="8983"/>
        <v>0</v>
      </c>
      <c r="G4922" s="4">
        <f t="shared" si="8983"/>
        <v>1</v>
      </c>
      <c r="H4922" s="12">
        <f>H4914</f>
        <v>3.2640650732405923</v>
      </c>
      <c r="I4922" s="12">
        <f t="shared" ref="I4922:K4922" si="8984">I4914</f>
        <v>0.35554460116854214</v>
      </c>
      <c r="J4922" s="12">
        <f t="shared" si="8984"/>
        <v>2.9937849706099002</v>
      </c>
      <c r="K4922" s="12">
        <f t="shared" si="8984"/>
        <v>-7.9846059413244713E-2</v>
      </c>
      <c r="L4922" s="4">
        <f t="shared" si="8973"/>
        <v>3.5397636149958895</v>
      </c>
      <c r="M4922" s="11">
        <f t="shared" si="8974"/>
        <v>0.97179823428417234</v>
      </c>
      <c r="N4922" s="12">
        <f t="shared" si="8975"/>
        <v>7.9533958949043265E-4</v>
      </c>
      <c r="O4922" s="12">
        <f t="shared" si="8976"/>
        <v>-1.545819217446202E-3</v>
      </c>
      <c r="P4922" s="12">
        <f t="shared" si="8968"/>
        <v>-1.545819217446202E-3</v>
      </c>
      <c r="Q4922" s="12">
        <f t="shared" si="8969"/>
        <v>0</v>
      </c>
      <c r="R4922" s="12">
        <f t="shared" si="8970"/>
        <v>-1.545819217446202E-3</v>
      </c>
      <c r="S4922" s="4">
        <f t="shared" si="8977"/>
        <v>1</v>
      </c>
      <c r="T4922" s="15" t="str">
        <f t="shared" si="8978"/>
        <v>OK</v>
      </c>
    </row>
    <row r="4923" spans="1:20" x14ac:dyDescent="0.25">
      <c r="A4923" t="s">
        <v>40</v>
      </c>
      <c r="B4923" t="s">
        <v>38</v>
      </c>
      <c r="C4923" s="4">
        <f t="shared" ref="C4923:G4923" si="8985">C4905</f>
        <v>1</v>
      </c>
      <c r="D4923" s="4">
        <f t="shared" si="8985"/>
        <v>1</v>
      </c>
      <c r="E4923" s="4">
        <f t="shared" si="8985"/>
        <v>1</v>
      </c>
      <c r="F4923" s="4">
        <f t="shared" si="8985"/>
        <v>1</v>
      </c>
      <c r="G4923" s="4">
        <f t="shared" si="8985"/>
        <v>0</v>
      </c>
      <c r="H4923" s="12">
        <f>H4914</f>
        <v>3.2640650732405923</v>
      </c>
      <c r="I4923" s="12">
        <f t="shared" ref="I4923:K4923" si="8986">I4914</f>
        <v>0.35554460116854214</v>
      </c>
      <c r="J4923" s="12">
        <f t="shared" si="8986"/>
        <v>2.9937849706099002</v>
      </c>
      <c r="K4923" s="12">
        <f t="shared" si="8986"/>
        <v>-7.9846059413244713E-2</v>
      </c>
      <c r="L4923" s="4">
        <f t="shared" si="8973"/>
        <v>6.6133946450190351</v>
      </c>
      <c r="M4923" s="11">
        <f t="shared" si="8974"/>
        <v>0.99865953138419372</v>
      </c>
      <c r="N4923" s="12">
        <f t="shared" si="8975"/>
        <v>1.7968561099616001E-6</v>
      </c>
      <c r="O4923" s="12">
        <f t="shared" si="8976"/>
        <v>-3.5888949614781534E-6</v>
      </c>
      <c r="P4923" s="12">
        <f t="shared" si="8968"/>
        <v>-3.5888949614781534E-6</v>
      </c>
      <c r="Q4923" s="12">
        <f t="shared" si="8969"/>
        <v>-3.5888949614781534E-6</v>
      </c>
      <c r="R4923" s="12">
        <f t="shared" si="8970"/>
        <v>0</v>
      </c>
      <c r="S4923" s="4">
        <f t="shared" si="8977"/>
        <v>1</v>
      </c>
      <c r="T4923" s="15" t="str">
        <f t="shared" si="8978"/>
        <v>OK</v>
      </c>
    </row>
    <row r="4924" spans="1:20" x14ac:dyDescent="0.25">
      <c r="A4924" t="s">
        <v>39</v>
      </c>
      <c r="B4924" t="s">
        <v>31</v>
      </c>
      <c r="C4924" s="4">
        <f t="shared" ref="C4924:G4924" si="8987">C4906</f>
        <v>0</v>
      </c>
      <c r="D4924" s="4">
        <f t="shared" si="8987"/>
        <v>0</v>
      </c>
      <c r="E4924" s="4">
        <f t="shared" si="8987"/>
        <v>0</v>
      </c>
      <c r="F4924" s="4">
        <f t="shared" si="8987"/>
        <v>-1</v>
      </c>
      <c r="G4924" s="4">
        <f t="shared" si="8987"/>
        <v>0</v>
      </c>
      <c r="H4924" s="12">
        <f>H4914</f>
        <v>3.2640650732405923</v>
      </c>
      <c r="I4924" s="12">
        <f t="shared" ref="I4924:K4924" si="8988">I4914</f>
        <v>0.35554460116854214</v>
      </c>
      <c r="J4924" s="12">
        <f t="shared" si="8988"/>
        <v>2.9937849706099002</v>
      </c>
      <c r="K4924" s="12">
        <f t="shared" si="8988"/>
        <v>-7.9846059413244713E-2</v>
      </c>
      <c r="L4924" s="4">
        <f t="shared" si="8973"/>
        <v>-2.9937849706099002</v>
      </c>
      <c r="M4924" s="11">
        <f t="shared" si="8974"/>
        <v>4.7707438515357477E-2</v>
      </c>
      <c r="N4924" s="12">
        <f t="shared" si="8975"/>
        <v>2.275999689696614E-3</v>
      </c>
      <c r="O4924" s="12">
        <f t="shared" si="8976"/>
        <v>0</v>
      </c>
      <c r="P4924" s="12">
        <f t="shared" si="8968"/>
        <v>0</v>
      </c>
      <c r="Q4924" s="12">
        <f t="shared" si="8969"/>
        <v>-4.3348351488788801E-3</v>
      </c>
      <c r="R4924" s="12">
        <f t="shared" si="8970"/>
        <v>0</v>
      </c>
      <c r="S4924" s="4">
        <f t="shared" si="8977"/>
        <v>0</v>
      </c>
      <c r="T4924" s="15" t="str">
        <f t="shared" si="8978"/>
        <v>OK</v>
      </c>
    </row>
    <row r="4925" spans="1:20" x14ac:dyDescent="0.25">
      <c r="A4925" t="s">
        <v>40</v>
      </c>
      <c r="B4925" t="s">
        <v>30</v>
      </c>
      <c r="C4925" s="4">
        <f t="shared" ref="C4925:G4925" si="8989">C4907</f>
        <v>1</v>
      </c>
      <c r="D4925" s="4">
        <f t="shared" si="8989"/>
        <v>1</v>
      </c>
      <c r="E4925" s="4">
        <f t="shared" si="8989"/>
        <v>0</v>
      </c>
      <c r="F4925" s="4">
        <f t="shared" si="8989"/>
        <v>1</v>
      </c>
      <c r="G4925" s="4">
        <f t="shared" si="8989"/>
        <v>1</v>
      </c>
      <c r="H4925" s="12">
        <f>H4914</f>
        <v>3.2640650732405923</v>
      </c>
      <c r="I4925" s="12">
        <f t="shared" ref="I4925:K4925" si="8990">I4914</f>
        <v>0.35554460116854214</v>
      </c>
      <c r="J4925" s="12">
        <f t="shared" si="8990"/>
        <v>2.9937849706099002</v>
      </c>
      <c r="K4925" s="12">
        <f t="shared" si="8990"/>
        <v>-7.9846059413244713E-2</v>
      </c>
      <c r="L4925" s="4">
        <f t="shared" si="8973"/>
        <v>6.1780039844372476</v>
      </c>
      <c r="M4925" s="11">
        <f t="shared" si="8974"/>
        <v>0.99792973032018706</v>
      </c>
      <c r="N4925" s="12">
        <f t="shared" si="8975"/>
        <v>4.2860165471527795E-6</v>
      </c>
      <c r="O4925" s="12">
        <f t="shared" si="8976"/>
        <v>-8.5542866740960672E-6</v>
      </c>
      <c r="P4925" s="12">
        <f t="shared" si="8968"/>
        <v>0</v>
      </c>
      <c r="Q4925" s="12">
        <f t="shared" si="8969"/>
        <v>-8.5542866740960672E-6</v>
      </c>
      <c r="R4925" s="12">
        <f t="shared" si="8970"/>
        <v>-8.5542866740960672E-6</v>
      </c>
      <c r="S4925" s="4">
        <f t="shared" si="8977"/>
        <v>1</v>
      </c>
      <c r="T4925" s="15" t="str">
        <f t="shared" si="8978"/>
        <v>OK</v>
      </c>
    </row>
    <row r="4926" spans="1:20" x14ac:dyDescent="0.25">
      <c r="A4926" t="s">
        <v>39</v>
      </c>
      <c r="B4926" t="s">
        <v>36</v>
      </c>
      <c r="C4926" s="4">
        <f t="shared" ref="C4926:G4926" si="8991">C4908</f>
        <v>0</v>
      </c>
      <c r="D4926" s="4">
        <f t="shared" si="8991"/>
        <v>-1</v>
      </c>
      <c r="E4926" s="4">
        <f t="shared" si="8991"/>
        <v>0</v>
      </c>
      <c r="F4926" s="4">
        <f t="shared" si="8991"/>
        <v>-1</v>
      </c>
      <c r="G4926" s="4">
        <f t="shared" si="8991"/>
        <v>0</v>
      </c>
      <c r="H4926" s="12">
        <f>H4914</f>
        <v>3.2640650732405923</v>
      </c>
      <c r="I4926" s="12">
        <f t="shared" ref="I4926:K4926" si="8992">I4914</f>
        <v>0.35554460116854214</v>
      </c>
      <c r="J4926" s="12">
        <f t="shared" si="8992"/>
        <v>2.9937849706099002</v>
      </c>
      <c r="K4926" s="12">
        <f t="shared" si="8992"/>
        <v>-7.9846059413244713E-2</v>
      </c>
      <c r="L4926" s="4">
        <f t="shared" si="8973"/>
        <v>-6.2578500438504925</v>
      </c>
      <c r="M4926" s="11">
        <f t="shared" si="8974"/>
        <v>1.911697723604329E-3</v>
      </c>
      <c r="N4926" s="12">
        <f t="shared" si="8975"/>
        <v>3.6545881864339734E-6</v>
      </c>
      <c r="O4926" s="12">
        <f t="shared" si="8976"/>
        <v>-7.2952034370345129E-6</v>
      </c>
      <c r="P4926" s="12">
        <f t="shared" si="8968"/>
        <v>0</v>
      </c>
      <c r="Q4926" s="12">
        <f t="shared" si="8969"/>
        <v>-7.2952034370345129E-6</v>
      </c>
      <c r="R4926" s="12">
        <f t="shared" si="8970"/>
        <v>0</v>
      </c>
      <c r="S4926" s="4">
        <f t="shared" si="8977"/>
        <v>0</v>
      </c>
      <c r="T4926" s="15" t="str">
        <f t="shared" si="8978"/>
        <v>OK</v>
      </c>
    </row>
    <row r="4927" spans="1:20" x14ac:dyDescent="0.25">
      <c r="A4927" t="s">
        <v>40</v>
      </c>
      <c r="B4927" t="s">
        <v>33</v>
      </c>
      <c r="C4927" s="4">
        <f t="shared" ref="C4927:G4927" si="8993">C4909</f>
        <v>1</v>
      </c>
      <c r="D4927" s="4">
        <f t="shared" si="8993"/>
        <v>1</v>
      </c>
      <c r="E4927" s="4">
        <f t="shared" si="8993"/>
        <v>1</v>
      </c>
      <c r="F4927" s="4">
        <f t="shared" si="8993"/>
        <v>1</v>
      </c>
      <c r="G4927" s="4">
        <f t="shared" si="8993"/>
        <v>0</v>
      </c>
      <c r="H4927" s="12">
        <f>H4914</f>
        <v>3.2640650732405923</v>
      </c>
      <c r="I4927" s="12">
        <f t="shared" ref="I4927:K4927" si="8994">I4914</f>
        <v>0.35554460116854214</v>
      </c>
      <c r="J4927" s="12">
        <f t="shared" si="8994"/>
        <v>2.9937849706099002</v>
      </c>
      <c r="K4927" s="12">
        <f t="shared" si="8994"/>
        <v>-7.9846059413244713E-2</v>
      </c>
      <c r="L4927" s="4">
        <f t="shared" si="8973"/>
        <v>6.6133946450190351</v>
      </c>
      <c r="M4927" s="11">
        <f t="shared" si="8974"/>
        <v>0.99865953138419372</v>
      </c>
      <c r="N4927" s="12">
        <f t="shared" si="8975"/>
        <v>1.7968561099616001E-6</v>
      </c>
      <c r="O4927" s="12">
        <f t="shared" si="8976"/>
        <v>-3.5888949614781534E-6</v>
      </c>
      <c r="P4927" s="12">
        <f t="shared" si="8968"/>
        <v>-3.5888949614781534E-6</v>
      </c>
      <c r="Q4927" s="12">
        <f t="shared" si="8969"/>
        <v>-3.5888949614781534E-6</v>
      </c>
      <c r="R4927" s="12">
        <f t="shared" si="8970"/>
        <v>0</v>
      </c>
      <c r="S4927" s="4">
        <f t="shared" si="8977"/>
        <v>1</v>
      </c>
      <c r="T4927" s="15" t="str">
        <f t="shared" si="8978"/>
        <v>OK</v>
      </c>
    </row>
    <row r="4928" spans="1:20" x14ac:dyDescent="0.25">
      <c r="M4928" s="5" t="s">
        <v>47</v>
      </c>
      <c r="N4928" s="11">
        <f>AVERAGE(N4918:N4927)</f>
        <v>6.7350057936273655E-4</v>
      </c>
      <c r="O4928"/>
    </row>
    <row r="4929" spans="1:20" x14ac:dyDescent="0.25">
      <c r="H4929" t="s">
        <v>41</v>
      </c>
      <c r="I4929">
        <f>I4911</f>
        <v>3</v>
      </c>
      <c r="M4929"/>
      <c r="N4929" s="5" t="s">
        <v>46</v>
      </c>
      <c r="O4929" s="11">
        <f>AVERAGE(O4918:O4927)</f>
        <v>-5.9685468885483089E-4</v>
      </c>
      <c r="P4929" s="11">
        <f t="shared" ref="P4929:R4929" si="8995">AVERAGE(P4918:P4927)</f>
        <v>2.5484294950279151E-5</v>
      </c>
      <c r="Q4929" s="11">
        <f t="shared" si="8995"/>
        <v>-6.964541099761238E-4</v>
      </c>
      <c r="R4929" s="11">
        <f t="shared" si="8995"/>
        <v>2.4486943033304101E-5</v>
      </c>
    </row>
    <row r="4930" spans="1:20" x14ac:dyDescent="0.25">
      <c r="M4930"/>
      <c r="N4930"/>
      <c r="O4930"/>
    </row>
    <row r="4931" spans="1:20" x14ac:dyDescent="0.25">
      <c r="M4931"/>
      <c r="N4931"/>
      <c r="O4931"/>
    </row>
    <row r="4932" spans="1:20" x14ac:dyDescent="0.25">
      <c r="H4932" s="13">
        <f>H4914-O4929*$I4929</f>
        <v>3.2658556373071566</v>
      </c>
      <c r="I4932" s="13">
        <f t="shared" ref="I4932" si="8996">I4914-P4929*$I4929</f>
        <v>0.35546814828369128</v>
      </c>
      <c r="J4932" s="13">
        <f t="shared" ref="J4932" si="8997">J4914-Q4929*$I4929</f>
        <v>2.9958743329398287</v>
      </c>
      <c r="K4932" s="13">
        <f t="shared" ref="K4932" si="8998">K4914-R4929*$I4929</f>
        <v>-7.9919520242344624E-2</v>
      </c>
      <c r="M4932"/>
      <c r="N4932"/>
      <c r="O4932"/>
    </row>
    <row r="4933" spans="1:20" x14ac:dyDescent="0.25">
      <c r="H4933" s="36" t="s">
        <v>18</v>
      </c>
      <c r="I4933" s="36"/>
      <c r="J4933" s="36"/>
      <c r="K4933" s="36"/>
      <c r="M4933"/>
      <c r="N4933"/>
      <c r="O4933" s="37" t="s">
        <v>23</v>
      </c>
      <c r="P4933" s="37"/>
      <c r="Q4933" s="37"/>
      <c r="R4933" s="37"/>
    </row>
    <row r="4934" spans="1:20" x14ac:dyDescent="0.25">
      <c r="A4934" s="14" t="s">
        <v>45</v>
      </c>
      <c r="B4934" s="14">
        <f>B4916+1</f>
        <v>274</v>
      </c>
      <c r="H4934" s="8" t="s">
        <v>19</v>
      </c>
      <c r="I4934" s="8" t="s">
        <v>20</v>
      </c>
      <c r="J4934" s="8" t="s">
        <v>22</v>
      </c>
      <c r="K4934" s="8" t="s">
        <v>21</v>
      </c>
      <c r="M4934"/>
      <c r="N4934"/>
      <c r="O4934" s="8" t="s">
        <v>24</v>
      </c>
      <c r="P4934" s="8" t="s">
        <v>25</v>
      </c>
      <c r="Q4934" s="8" t="s">
        <v>26</v>
      </c>
      <c r="R4934" s="8" t="s">
        <v>27</v>
      </c>
    </row>
    <row r="4935" spans="1:20" ht="30" x14ac:dyDescent="0.25">
      <c r="A4935" s="6" t="s">
        <v>44</v>
      </c>
      <c r="B4935" s="6" t="s">
        <v>13</v>
      </c>
      <c r="C4935" s="7" t="s">
        <v>7</v>
      </c>
      <c r="D4935" s="6" t="s">
        <v>14</v>
      </c>
      <c r="E4935" s="6" t="s">
        <v>1</v>
      </c>
      <c r="F4935" s="6" t="s">
        <v>2</v>
      </c>
      <c r="G4935" s="6" t="s">
        <v>15</v>
      </c>
      <c r="H4935" s="9" t="s">
        <v>14</v>
      </c>
      <c r="I4935" s="9" t="s">
        <v>1</v>
      </c>
      <c r="J4935" s="9" t="s">
        <v>2</v>
      </c>
      <c r="K4935" s="9" t="s">
        <v>15</v>
      </c>
      <c r="L4935" s="6" t="s">
        <v>16</v>
      </c>
      <c r="M4935" s="6" t="s">
        <v>17</v>
      </c>
      <c r="N4935" s="6" t="s">
        <v>28</v>
      </c>
      <c r="O4935" s="9" t="s">
        <v>14</v>
      </c>
      <c r="P4935" s="9" t="s">
        <v>1</v>
      </c>
      <c r="Q4935" s="9" t="s">
        <v>2</v>
      </c>
      <c r="R4935" s="9" t="s">
        <v>15</v>
      </c>
      <c r="S4935" s="7" t="s">
        <v>42</v>
      </c>
      <c r="T4935" s="9" t="s">
        <v>43</v>
      </c>
    </row>
    <row r="4936" spans="1:20" x14ac:dyDescent="0.25">
      <c r="A4936" t="s">
        <v>39</v>
      </c>
      <c r="B4936" t="s">
        <v>29</v>
      </c>
      <c r="C4936" s="4">
        <f>C4918</f>
        <v>0</v>
      </c>
      <c r="D4936" s="4">
        <f t="shared" ref="D4936:G4936" si="8999">D4918</f>
        <v>-1</v>
      </c>
      <c r="E4936" s="4">
        <f t="shared" si="8999"/>
        <v>1</v>
      </c>
      <c r="F4936" s="4">
        <f t="shared" si="8999"/>
        <v>0</v>
      </c>
      <c r="G4936" s="4">
        <f t="shared" si="8999"/>
        <v>1</v>
      </c>
      <c r="H4936" s="12">
        <f>H4932</f>
        <v>3.2658556373071566</v>
      </c>
      <c r="I4936" s="12">
        <f t="shared" ref="I4936:K4936" si="9000">I4932</f>
        <v>0.35546814828369128</v>
      </c>
      <c r="J4936" s="12">
        <f t="shared" si="9000"/>
        <v>2.9958743329398287</v>
      </c>
      <c r="K4936" s="12">
        <f t="shared" si="9000"/>
        <v>-7.9919520242344624E-2</v>
      </c>
      <c r="L4936" s="4">
        <f>SUMPRODUCT(D4936:G4936,H4936:K4936)</f>
        <v>-2.9903070092658099</v>
      </c>
      <c r="M4936" s="11">
        <f>1/(1+EXP(-L4936))</f>
        <v>4.7865696091910562E-2</v>
      </c>
      <c r="N4936" s="12">
        <f>(M4936-C4936)^2</f>
        <v>2.2911248623631421E-3</v>
      </c>
      <c r="O4936" s="12">
        <f>2*D4936*$M4936*(1-$M4936)*($M4936-$C4936)</f>
        <v>-4.362917151985295E-3</v>
      </c>
      <c r="P4936" s="12">
        <f t="shared" ref="P4936:P4945" si="9001">2*E4936*$M4936*(1-$M4936)*($M4936-$C4936)</f>
        <v>4.362917151985295E-3</v>
      </c>
      <c r="Q4936" s="12">
        <f t="shared" ref="Q4936:Q4945" si="9002">2*F4936*$M4936*(1-$M4936)*($M4936-$C4936)</f>
        <v>0</v>
      </c>
      <c r="R4936" s="12">
        <f t="shared" ref="R4936:R4945" si="9003">2*G4936*$M4936*(1-$M4936)*($M4936-$C4936)</f>
        <v>4.362917151985295E-3</v>
      </c>
      <c r="S4936" s="4">
        <f>IF(M4936&gt;0.5,1,0)</f>
        <v>0</v>
      </c>
      <c r="T4936" s="15" t="str">
        <f>IF(S4936=C4936,"OK","FAUX")</f>
        <v>OK</v>
      </c>
    </row>
    <row r="4937" spans="1:20" x14ac:dyDescent="0.25">
      <c r="A4937" t="s">
        <v>40</v>
      </c>
      <c r="B4937" t="s">
        <v>34</v>
      </c>
      <c r="C4937" s="4">
        <f t="shared" ref="C4937:G4937" si="9004">C4919</f>
        <v>1</v>
      </c>
      <c r="D4937" s="4">
        <f t="shared" si="9004"/>
        <v>0</v>
      </c>
      <c r="E4937" s="4">
        <f t="shared" si="9004"/>
        <v>1</v>
      </c>
      <c r="F4937" s="4">
        <f t="shared" si="9004"/>
        <v>1</v>
      </c>
      <c r="G4937" s="4">
        <f t="shared" si="9004"/>
        <v>1</v>
      </c>
      <c r="H4937" s="12">
        <f>H4932</f>
        <v>3.2658556373071566</v>
      </c>
      <c r="I4937" s="12">
        <f t="shared" ref="I4937:K4937" si="9005">I4932</f>
        <v>0.35546814828369128</v>
      </c>
      <c r="J4937" s="12">
        <f t="shared" si="9005"/>
        <v>2.9958743329398287</v>
      </c>
      <c r="K4937" s="12">
        <f t="shared" si="9005"/>
        <v>-7.9919520242344624E-2</v>
      </c>
      <c r="L4937" s="4">
        <f t="shared" ref="L4937:L4945" si="9006">SUMPRODUCT(D4937:G4937,H4937:K4937)</f>
        <v>3.2714229609811754</v>
      </c>
      <c r="M4937" s="11">
        <f t="shared" ref="M4937:M4945" si="9007">1/(1+EXP(-L4937))</f>
        <v>0.96343533242764978</v>
      </c>
      <c r="N4937" s="12">
        <f t="shared" ref="N4937:N4945" si="9008">(M4937-C4937)^2</f>
        <v>1.3369749146764796E-3</v>
      </c>
      <c r="O4937" s="12">
        <f t="shared" ref="O4937:O4945" si="9009">2*D4937*$M4937*(1-$M4937)*($M4937-$C4937)</f>
        <v>0</v>
      </c>
      <c r="P4937" s="12">
        <f t="shared" si="9001"/>
        <v>-2.5761777427375258E-3</v>
      </c>
      <c r="Q4937" s="12">
        <f t="shared" si="9002"/>
        <v>-2.5761777427375258E-3</v>
      </c>
      <c r="R4937" s="12">
        <f t="shared" si="9003"/>
        <v>-2.5761777427375258E-3</v>
      </c>
      <c r="S4937" s="4">
        <f t="shared" ref="S4937:S4945" si="9010">IF(M4937&gt;0.5,1,0)</f>
        <v>1</v>
      </c>
      <c r="T4937" s="15" t="str">
        <f t="shared" ref="T4937:T4945" si="9011">IF(S4937=C4937,"OK","FAUX")</f>
        <v>OK</v>
      </c>
    </row>
    <row r="4938" spans="1:20" x14ac:dyDescent="0.25">
      <c r="A4938" t="s">
        <v>39</v>
      </c>
      <c r="B4938" t="s">
        <v>35</v>
      </c>
      <c r="C4938" s="4">
        <f t="shared" ref="C4938:G4938" si="9012">C4920</f>
        <v>0</v>
      </c>
      <c r="D4938" s="4">
        <f t="shared" si="9012"/>
        <v>-1</v>
      </c>
      <c r="E4938" s="4">
        <f t="shared" si="9012"/>
        <v>1</v>
      </c>
      <c r="F4938" s="4">
        <f t="shared" si="9012"/>
        <v>-1</v>
      </c>
      <c r="G4938" s="4">
        <f t="shared" si="9012"/>
        <v>0</v>
      </c>
      <c r="H4938" s="12">
        <f>H4932</f>
        <v>3.2658556373071566</v>
      </c>
      <c r="I4938" s="12">
        <f t="shared" ref="I4938:K4938" si="9013">I4932</f>
        <v>0.35546814828369128</v>
      </c>
      <c r="J4938" s="12">
        <f t="shared" si="9013"/>
        <v>2.9958743329398287</v>
      </c>
      <c r="K4938" s="12">
        <f t="shared" si="9013"/>
        <v>-7.9919520242344624E-2</v>
      </c>
      <c r="L4938" s="4">
        <f t="shared" si="9006"/>
        <v>-5.9062618219632945</v>
      </c>
      <c r="M4938" s="11">
        <f t="shared" si="9007"/>
        <v>2.714953459876213E-3</v>
      </c>
      <c r="N4938" s="12">
        <f t="shared" si="9008"/>
        <v>7.3709722892938196E-6</v>
      </c>
      <c r="O4938" s="12">
        <f t="shared" si="9009"/>
        <v>-1.47019208851487E-5</v>
      </c>
      <c r="P4938" s="12">
        <f t="shared" si="9001"/>
        <v>1.47019208851487E-5</v>
      </c>
      <c r="Q4938" s="12">
        <f t="shared" si="9002"/>
        <v>-1.47019208851487E-5</v>
      </c>
      <c r="R4938" s="12">
        <f t="shared" si="9003"/>
        <v>0</v>
      </c>
      <c r="S4938" s="4">
        <f t="shared" si="9010"/>
        <v>0</v>
      </c>
      <c r="T4938" s="15" t="str">
        <f t="shared" si="9011"/>
        <v>OK</v>
      </c>
    </row>
    <row r="4939" spans="1:20" x14ac:dyDescent="0.25">
      <c r="A4939" t="s">
        <v>39</v>
      </c>
      <c r="B4939" t="s">
        <v>37</v>
      </c>
      <c r="C4939" s="4">
        <f t="shared" ref="C4939:G4939" si="9014">C4921</f>
        <v>0</v>
      </c>
      <c r="D4939" s="4">
        <f t="shared" si="9014"/>
        <v>-1</v>
      </c>
      <c r="E4939" s="4">
        <f t="shared" si="9014"/>
        <v>0</v>
      </c>
      <c r="F4939" s="4">
        <f t="shared" si="9014"/>
        <v>-1</v>
      </c>
      <c r="G4939" s="4">
        <f t="shared" si="9014"/>
        <v>1</v>
      </c>
      <c r="H4939" s="12">
        <f>H4932</f>
        <v>3.2658556373071566</v>
      </c>
      <c r="I4939" s="12">
        <f t="shared" ref="I4939:K4939" si="9015">I4932</f>
        <v>0.35546814828369128</v>
      </c>
      <c r="J4939" s="12">
        <f t="shared" si="9015"/>
        <v>2.9958743329398287</v>
      </c>
      <c r="K4939" s="12">
        <f t="shared" si="9015"/>
        <v>-7.9919520242344624E-2</v>
      </c>
      <c r="L4939" s="4">
        <f t="shared" si="9006"/>
        <v>-6.3416494904893304</v>
      </c>
      <c r="M4939" s="11">
        <f t="shared" si="9007"/>
        <v>1.7582973807055593E-3</v>
      </c>
      <c r="N4939" s="12">
        <f t="shared" si="9008"/>
        <v>3.0916096789960306E-6</v>
      </c>
      <c r="O4939" s="12">
        <f t="shared" si="9009"/>
        <v>-6.1723474195905754E-6</v>
      </c>
      <c r="P4939" s="12">
        <f t="shared" si="9001"/>
        <v>0</v>
      </c>
      <c r="Q4939" s="12">
        <f t="shared" si="9002"/>
        <v>-6.1723474195905754E-6</v>
      </c>
      <c r="R4939" s="12">
        <f t="shared" si="9003"/>
        <v>6.1723474195905754E-6</v>
      </c>
      <c r="S4939" s="4">
        <f t="shared" si="9010"/>
        <v>0</v>
      </c>
      <c r="T4939" s="15" t="str">
        <f t="shared" si="9011"/>
        <v>OK</v>
      </c>
    </row>
    <row r="4940" spans="1:20" x14ac:dyDescent="0.25">
      <c r="A4940" t="s">
        <v>40</v>
      </c>
      <c r="B4940" t="s">
        <v>32</v>
      </c>
      <c r="C4940" s="4">
        <f t="shared" ref="C4940:G4940" si="9016">C4922</f>
        <v>1</v>
      </c>
      <c r="D4940" s="4">
        <f t="shared" si="9016"/>
        <v>1</v>
      </c>
      <c r="E4940" s="4">
        <f t="shared" si="9016"/>
        <v>1</v>
      </c>
      <c r="F4940" s="4">
        <f t="shared" si="9016"/>
        <v>0</v>
      </c>
      <c r="G4940" s="4">
        <f t="shared" si="9016"/>
        <v>1</v>
      </c>
      <c r="H4940" s="12">
        <f>H4932</f>
        <v>3.2658556373071566</v>
      </c>
      <c r="I4940" s="12">
        <f t="shared" ref="I4940:K4940" si="9017">I4932</f>
        <v>0.35546814828369128</v>
      </c>
      <c r="J4940" s="12">
        <f t="shared" si="9017"/>
        <v>2.9958743329398287</v>
      </c>
      <c r="K4940" s="12">
        <f t="shared" si="9017"/>
        <v>-7.9919520242344624E-2</v>
      </c>
      <c r="L4940" s="4">
        <f t="shared" si="9006"/>
        <v>3.5414042653485032</v>
      </c>
      <c r="M4940" s="11">
        <f t="shared" si="9007"/>
        <v>0.97184316385877811</v>
      </c>
      <c r="N4940" s="12">
        <f t="shared" si="9008"/>
        <v>7.9280742148361903E-4</v>
      </c>
      <c r="O4940" s="12">
        <f t="shared" si="9009"/>
        <v>-1.5409689456507203E-3</v>
      </c>
      <c r="P4940" s="12">
        <f t="shared" si="9001"/>
        <v>-1.5409689456507203E-3</v>
      </c>
      <c r="Q4940" s="12">
        <f t="shared" si="9002"/>
        <v>0</v>
      </c>
      <c r="R4940" s="12">
        <f t="shared" si="9003"/>
        <v>-1.5409689456507203E-3</v>
      </c>
      <c r="S4940" s="4">
        <f t="shared" si="9010"/>
        <v>1</v>
      </c>
      <c r="T4940" s="15" t="str">
        <f t="shared" si="9011"/>
        <v>OK</v>
      </c>
    </row>
    <row r="4941" spans="1:20" x14ac:dyDescent="0.25">
      <c r="A4941" t="s">
        <v>40</v>
      </c>
      <c r="B4941" t="s">
        <v>38</v>
      </c>
      <c r="C4941" s="4">
        <f t="shared" ref="C4941:G4941" si="9018">C4923</f>
        <v>1</v>
      </c>
      <c r="D4941" s="4">
        <f t="shared" si="9018"/>
        <v>1</v>
      </c>
      <c r="E4941" s="4">
        <f t="shared" si="9018"/>
        <v>1</v>
      </c>
      <c r="F4941" s="4">
        <f t="shared" si="9018"/>
        <v>1</v>
      </c>
      <c r="G4941" s="4">
        <f t="shared" si="9018"/>
        <v>0</v>
      </c>
      <c r="H4941" s="12">
        <f>H4932</f>
        <v>3.2658556373071566</v>
      </c>
      <c r="I4941" s="12">
        <f t="shared" ref="I4941:K4941" si="9019">I4932</f>
        <v>0.35546814828369128</v>
      </c>
      <c r="J4941" s="12">
        <f t="shared" si="9019"/>
        <v>2.9958743329398287</v>
      </c>
      <c r="K4941" s="12">
        <f t="shared" si="9019"/>
        <v>-7.9919520242344624E-2</v>
      </c>
      <c r="L4941" s="4">
        <f t="shared" si="9006"/>
        <v>6.617198118530677</v>
      </c>
      <c r="M4941" s="11">
        <f t="shared" si="9007"/>
        <v>0.99866461334201029</v>
      </c>
      <c r="N4941" s="12">
        <f t="shared" si="9008"/>
        <v>1.7832575263369326E-6</v>
      </c>
      <c r="O4941" s="12">
        <f t="shared" si="9009"/>
        <v>-3.5617523760570053E-6</v>
      </c>
      <c r="P4941" s="12">
        <f t="shared" si="9001"/>
        <v>-3.5617523760570053E-6</v>
      </c>
      <c r="Q4941" s="12">
        <f t="shared" si="9002"/>
        <v>-3.5617523760570053E-6</v>
      </c>
      <c r="R4941" s="12">
        <f t="shared" si="9003"/>
        <v>0</v>
      </c>
      <c r="S4941" s="4">
        <f t="shared" si="9010"/>
        <v>1</v>
      </c>
      <c r="T4941" s="15" t="str">
        <f t="shared" si="9011"/>
        <v>OK</v>
      </c>
    </row>
    <row r="4942" spans="1:20" x14ac:dyDescent="0.25">
      <c r="A4942" t="s">
        <v>39</v>
      </c>
      <c r="B4942" t="s">
        <v>31</v>
      </c>
      <c r="C4942" s="4">
        <f t="shared" ref="C4942:G4942" si="9020">C4924</f>
        <v>0</v>
      </c>
      <c r="D4942" s="4">
        <f t="shared" si="9020"/>
        <v>0</v>
      </c>
      <c r="E4942" s="4">
        <f t="shared" si="9020"/>
        <v>0</v>
      </c>
      <c r="F4942" s="4">
        <f t="shared" si="9020"/>
        <v>-1</v>
      </c>
      <c r="G4942" s="4">
        <f t="shared" si="9020"/>
        <v>0</v>
      </c>
      <c r="H4942" s="12">
        <f>H4932</f>
        <v>3.2658556373071566</v>
      </c>
      <c r="I4942" s="12">
        <f t="shared" ref="I4942:K4942" si="9021">I4932</f>
        <v>0.35546814828369128</v>
      </c>
      <c r="J4942" s="12">
        <f t="shared" si="9021"/>
        <v>2.9958743329398287</v>
      </c>
      <c r="K4942" s="12">
        <f t="shared" si="9021"/>
        <v>-7.9919520242344624E-2</v>
      </c>
      <c r="L4942" s="4">
        <f t="shared" si="9006"/>
        <v>-2.9958743329398287</v>
      </c>
      <c r="M4942" s="11">
        <f t="shared" si="9007"/>
        <v>4.7612605430533118E-2</v>
      </c>
      <c r="N4942" s="12">
        <f t="shared" si="9008"/>
        <v>2.266960195883632E-3</v>
      </c>
      <c r="O4942" s="12">
        <f t="shared" si="9009"/>
        <v>0</v>
      </c>
      <c r="P4942" s="12">
        <f t="shared" si="9001"/>
        <v>0</v>
      </c>
      <c r="Q4942" s="12">
        <f t="shared" si="9002"/>
        <v>-4.3180486291006003E-3</v>
      </c>
      <c r="R4942" s="12">
        <f t="shared" si="9003"/>
        <v>0</v>
      </c>
      <c r="S4942" s="4">
        <f t="shared" si="9010"/>
        <v>0</v>
      </c>
      <c r="T4942" s="15" t="str">
        <f t="shared" si="9011"/>
        <v>OK</v>
      </c>
    </row>
    <row r="4943" spans="1:20" x14ac:dyDescent="0.25">
      <c r="A4943" t="s">
        <v>40</v>
      </c>
      <c r="B4943" t="s">
        <v>30</v>
      </c>
      <c r="C4943" s="4">
        <f t="shared" ref="C4943:G4943" si="9022">C4925</f>
        <v>1</v>
      </c>
      <c r="D4943" s="4">
        <f t="shared" si="9022"/>
        <v>1</v>
      </c>
      <c r="E4943" s="4">
        <f t="shared" si="9022"/>
        <v>0</v>
      </c>
      <c r="F4943" s="4">
        <f t="shared" si="9022"/>
        <v>1</v>
      </c>
      <c r="G4943" s="4">
        <f t="shared" si="9022"/>
        <v>1</v>
      </c>
      <c r="H4943" s="12">
        <f>H4932</f>
        <v>3.2658556373071566</v>
      </c>
      <c r="I4943" s="12">
        <f t="shared" ref="I4943:K4943" si="9023">I4932</f>
        <v>0.35546814828369128</v>
      </c>
      <c r="J4943" s="12">
        <f t="shared" si="9023"/>
        <v>2.9958743329398287</v>
      </c>
      <c r="K4943" s="12">
        <f t="shared" si="9023"/>
        <v>-7.9919520242344624E-2</v>
      </c>
      <c r="L4943" s="4">
        <f t="shared" si="9006"/>
        <v>6.1818104500046411</v>
      </c>
      <c r="M4943" s="11">
        <f t="shared" si="9007"/>
        <v>0.99793757952936935</v>
      </c>
      <c r="N4943" s="12">
        <f t="shared" si="9008"/>
        <v>4.2535781976763717E-6</v>
      </c>
      <c r="O4943" s="12">
        <f t="shared" si="9009"/>
        <v>-8.4896110618561117E-6</v>
      </c>
      <c r="P4943" s="12">
        <f t="shared" si="9001"/>
        <v>0</v>
      </c>
      <c r="Q4943" s="12">
        <f t="shared" si="9002"/>
        <v>-8.4896110618561117E-6</v>
      </c>
      <c r="R4943" s="12">
        <f t="shared" si="9003"/>
        <v>-8.4896110618561117E-6</v>
      </c>
      <c r="S4943" s="4">
        <f t="shared" si="9010"/>
        <v>1</v>
      </c>
      <c r="T4943" s="15" t="str">
        <f t="shared" si="9011"/>
        <v>OK</v>
      </c>
    </row>
    <row r="4944" spans="1:20" x14ac:dyDescent="0.25">
      <c r="A4944" t="s">
        <v>39</v>
      </c>
      <c r="B4944" t="s">
        <v>36</v>
      </c>
      <c r="C4944" s="4">
        <f t="shared" ref="C4944:G4944" si="9024">C4926</f>
        <v>0</v>
      </c>
      <c r="D4944" s="4">
        <f t="shared" si="9024"/>
        <v>-1</v>
      </c>
      <c r="E4944" s="4">
        <f t="shared" si="9024"/>
        <v>0</v>
      </c>
      <c r="F4944" s="4">
        <f t="shared" si="9024"/>
        <v>-1</v>
      </c>
      <c r="G4944" s="4">
        <f t="shared" si="9024"/>
        <v>0</v>
      </c>
      <c r="H4944" s="12">
        <f>H4932</f>
        <v>3.2658556373071566</v>
      </c>
      <c r="I4944" s="12">
        <f t="shared" ref="I4944:K4944" si="9025">I4932</f>
        <v>0.35546814828369128</v>
      </c>
      <c r="J4944" s="12">
        <f t="shared" si="9025"/>
        <v>2.9958743329398287</v>
      </c>
      <c r="K4944" s="12">
        <f t="shared" si="9025"/>
        <v>-7.9919520242344624E-2</v>
      </c>
      <c r="L4944" s="4">
        <f t="shared" si="9006"/>
        <v>-6.2617299702469857</v>
      </c>
      <c r="M4944" s="11">
        <f t="shared" si="9007"/>
        <v>1.9043089451006741E-3</v>
      </c>
      <c r="N4944" s="12">
        <f t="shared" si="9008"/>
        <v>3.6263925583904424E-6</v>
      </c>
      <c r="O4944" s="12">
        <f t="shared" si="9009"/>
        <v>-7.2389735732061062E-6</v>
      </c>
      <c r="P4944" s="12">
        <f t="shared" si="9001"/>
        <v>0</v>
      </c>
      <c r="Q4944" s="12">
        <f t="shared" si="9002"/>
        <v>-7.2389735732061062E-6</v>
      </c>
      <c r="R4944" s="12">
        <f t="shared" si="9003"/>
        <v>0</v>
      </c>
      <c r="S4944" s="4">
        <f t="shared" si="9010"/>
        <v>0</v>
      </c>
      <c r="T4944" s="15" t="str">
        <f t="shared" si="9011"/>
        <v>OK</v>
      </c>
    </row>
    <row r="4945" spans="1:20" x14ac:dyDescent="0.25">
      <c r="A4945" t="s">
        <v>40</v>
      </c>
      <c r="B4945" t="s">
        <v>33</v>
      </c>
      <c r="C4945" s="4">
        <f t="shared" ref="C4945:G4945" si="9026">C4927</f>
        <v>1</v>
      </c>
      <c r="D4945" s="4">
        <f t="shared" si="9026"/>
        <v>1</v>
      </c>
      <c r="E4945" s="4">
        <f t="shared" si="9026"/>
        <v>1</v>
      </c>
      <c r="F4945" s="4">
        <f t="shared" si="9026"/>
        <v>1</v>
      </c>
      <c r="G4945" s="4">
        <f t="shared" si="9026"/>
        <v>0</v>
      </c>
      <c r="H4945" s="12">
        <f>H4932</f>
        <v>3.2658556373071566</v>
      </c>
      <c r="I4945" s="12">
        <f t="shared" ref="I4945:K4945" si="9027">I4932</f>
        <v>0.35546814828369128</v>
      </c>
      <c r="J4945" s="12">
        <f t="shared" si="9027"/>
        <v>2.9958743329398287</v>
      </c>
      <c r="K4945" s="12">
        <f t="shared" si="9027"/>
        <v>-7.9919520242344624E-2</v>
      </c>
      <c r="L4945" s="4">
        <f t="shared" si="9006"/>
        <v>6.617198118530677</v>
      </c>
      <c r="M4945" s="11">
        <f t="shared" si="9007"/>
        <v>0.99866461334201029</v>
      </c>
      <c r="N4945" s="12">
        <f t="shared" si="9008"/>
        <v>1.7832575263369326E-6</v>
      </c>
      <c r="O4945" s="12">
        <f t="shared" si="9009"/>
        <v>-3.5617523760570053E-6</v>
      </c>
      <c r="P4945" s="12">
        <f t="shared" si="9001"/>
        <v>-3.5617523760570053E-6</v>
      </c>
      <c r="Q4945" s="12">
        <f t="shared" si="9002"/>
        <v>-3.5617523760570053E-6</v>
      </c>
      <c r="R4945" s="12">
        <f t="shared" si="9003"/>
        <v>0</v>
      </c>
      <c r="S4945" s="4">
        <f t="shared" si="9010"/>
        <v>1</v>
      </c>
      <c r="T4945" s="15" t="str">
        <f t="shared" si="9011"/>
        <v>OK</v>
      </c>
    </row>
    <row r="4946" spans="1:20" x14ac:dyDescent="0.25">
      <c r="M4946" s="5" t="s">
        <v>47</v>
      </c>
      <c r="N4946" s="11">
        <f>AVERAGE(N4936:N4945)</f>
        <v>6.7097764621839033E-4</v>
      </c>
      <c r="O4946"/>
    </row>
    <row r="4947" spans="1:20" x14ac:dyDescent="0.25">
      <c r="H4947" t="s">
        <v>41</v>
      </c>
      <c r="I4947">
        <f>I4929</f>
        <v>3</v>
      </c>
      <c r="M4947"/>
      <c r="N4947" s="5" t="s">
        <v>46</v>
      </c>
      <c r="O4947" s="11">
        <f>AVERAGE(O4936:O4945)</f>
        <v>-5.9476124553279317E-4</v>
      </c>
      <c r="P4947" s="11">
        <f t="shared" ref="P4947:R4947" si="9028">AVERAGE(P4936:P4945)</f>
        <v>2.5334887973008374E-5</v>
      </c>
      <c r="Q4947" s="11">
        <f t="shared" si="9028"/>
        <v>-6.9379527295300425E-4</v>
      </c>
      <c r="R4947" s="11">
        <f t="shared" si="9028"/>
        <v>2.4345319995478335E-5</v>
      </c>
    </row>
    <row r="4948" spans="1:20" x14ac:dyDescent="0.25">
      <c r="M4948"/>
      <c r="N4948"/>
      <c r="O4948"/>
    </row>
    <row r="4949" spans="1:20" x14ac:dyDescent="0.25">
      <c r="M4949"/>
      <c r="N4949"/>
      <c r="O4949"/>
    </row>
    <row r="4950" spans="1:20" x14ac:dyDescent="0.25">
      <c r="H4950" s="13">
        <f>H4932-O4947*$I4947</f>
        <v>3.267639921043755</v>
      </c>
      <c r="I4950" s="13">
        <f t="shared" ref="I4950" si="9029">I4932-P4947*$I4947</f>
        <v>0.35539214361977223</v>
      </c>
      <c r="J4950" s="13">
        <f t="shared" ref="J4950" si="9030">J4932-Q4947*$I4947</f>
        <v>2.9979557187586878</v>
      </c>
      <c r="K4950" s="13">
        <f t="shared" ref="K4950" si="9031">K4932-R4947*$I4947</f>
        <v>-7.9992556202331061E-2</v>
      </c>
      <c r="M4950"/>
      <c r="N4950"/>
      <c r="O4950"/>
    </row>
    <row r="4951" spans="1:20" x14ac:dyDescent="0.25">
      <c r="H4951" s="36" t="s">
        <v>18</v>
      </c>
      <c r="I4951" s="36"/>
      <c r="J4951" s="36"/>
      <c r="K4951" s="36"/>
      <c r="M4951"/>
      <c r="N4951"/>
      <c r="O4951" s="37" t="s">
        <v>23</v>
      </c>
      <c r="P4951" s="37"/>
      <c r="Q4951" s="37"/>
      <c r="R4951" s="37"/>
    </row>
    <row r="4952" spans="1:20" x14ac:dyDescent="0.25">
      <c r="A4952" s="14" t="s">
        <v>45</v>
      </c>
      <c r="B4952" s="14">
        <f>B4934+1</f>
        <v>275</v>
      </c>
      <c r="H4952" s="8" t="s">
        <v>19</v>
      </c>
      <c r="I4952" s="8" t="s">
        <v>20</v>
      </c>
      <c r="J4952" s="8" t="s">
        <v>22</v>
      </c>
      <c r="K4952" s="8" t="s">
        <v>21</v>
      </c>
      <c r="M4952"/>
      <c r="N4952"/>
      <c r="O4952" s="8" t="s">
        <v>24</v>
      </c>
      <c r="P4952" s="8" t="s">
        <v>25</v>
      </c>
      <c r="Q4952" s="8" t="s">
        <v>26</v>
      </c>
      <c r="R4952" s="8" t="s">
        <v>27</v>
      </c>
    </row>
    <row r="4953" spans="1:20" ht="30" x14ac:dyDescent="0.25">
      <c r="A4953" s="6" t="s">
        <v>44</v>
      </c>
      <c r="B4953" s="6" t="s">
        <v>13</v>
      </c>
      <c r="C4953" s="7" t="s">
        <v>7</v>
      </c>
      <c r="D4953" s="6" t="s">
        <v>14</v>
      </c>
      <c r="E4953" s="6" t="s">
        <v>1</v>
      </c>
      <c r="F4953" s="6" t="s">
        <v>2</v>
      </c>
      <c r="G4953" s="6" t="s">
        <v>15</v>
      </c>
      <c r="H4953" s="9" t="s">
        <v>14</v>
      </c>
      <c r="I4953" s="9" t="s">
        <v>1</v>
      </c>
      <c r="J4953" s="9" t="s">
        <v>2</v>
      </c>
      <c r="K4953" s="9" t="s">
        <v>15</v>
      </c>
      <c r="L4953" s="6" t="s">
        <v>16</v>
      </c>
      <c r="M4953" s="6" t="s">
        <v>17</v>
      </c>
      <c r="N4953" s="6" t="s">
        <v>28</v>
      </c>
      <c r="O4953" s="9" t="s">
        <v>14</v>
      </c>
      <c r="P4953" s="9" t="s">
        <v>1</v>
      </c>
      <c r="Q4953" s="9" t="s">
        <v>2</v>
      </c>
      <c r="R4953" s="9" t="s">
        <v>15</v>
      </c>
      <c r="S4953" s="7" t="s">
        <v>42</v>
      </c>
      <c r="T4953" s="9" t="s">
        <v>43</v>
      </c>
    </row>
    <row r="4954" spans="1:20" x14ac:dyDescent="0.25">
      <c r="A4954" t="s">
        <v>39</v>
      </c>
      <c r="B4954" t="s">
        <v>29</v>
      </c>
      <c r="C4954" s="4">
        <f>C4936</f>
        <v>0</v>
      </c>
      <c r="D4954" s="4">
        <f t="shared" ref="D4954:G4954" si="9032">D4936</f>
        <v>-1</v>
      </c>
      <c r="E4954" s="4">
        <f t="shared" si="9032"/>
        <v>1</v>
      </c>
      <c r="F4954" s="4">
        <f t="shared" si="9032"/>
        <v>0</v>
      </c>
      <c r="G4954" s="4">
        <f t="shared" si="9032"/>
        <v>1</v>
      </c>
      <c r="H4954" s="12">
        <f>H4950</f>
        <v>3.267639921043755</v>
      </c>
      <c r="I4954" s="12">
        <f t="shared" ref="I4954:K4954" si="9033">I4950</f>
        <v>0.35539214361977223</v>
      </c>
      <c r="J4954" s="12">
        <f t="shared" si="9033"/>
        <v>2.9979557187586878</v>
      </c>
      <c r="K4954" s="12">
        <f t="shared" si="9033"/>
        <v>-7.9992556202331061E-2</v>
      </c>
      <c r="L4954" s="4">
        <f>SUMPRODUCT(D4954:G4954,H4954:K4954)</f>
        <v>-2.9922403336263139</v>
      </c>
      <c r="M4954" s="11">
        <f>1/(1+EXP(-L4954))</f>
        <v>4.7777662642551545E-2</v>
      </c>
      <c r="N4954" s="12">
        <f>(M4954-C4954)^2</f>
        <v>2.2827050475854654E-3</v>
      </c>
      <c r="O4954" s="12">
        <f>2*D4954*$M4954*(1-$M4954)*($M4954-$C4954)</f>
        <v>-4.3472854718189548E-3</v>
      </c>
      <c r="P4954" s="12">
        <f t="shared" ref="P4954:P4963" si="9034">2*E4954*$M4954*(1-$M4954)*($M4954-$C4954)</f>
        <v>4.3472854718189548E-3</v>
      </c>
      <c r="Q4954" s="12">
        <f t="shared" ref="Q4954:Q4963" si="9035">2*F4954*$M4954*(1-$M4954)*($M4954-$C4954)</f>
        <v>0</v>
      </c>
      <c r="R4954" s="12">
        <f t="shared" ref="R4954:R4963" si="9036">2*G4954*$M4954*(1-$M4954)*($M4954-$C4954)</f>
        <v>4.3472854718189548E-3</v>
      </c>
      <c r="S4954" s="4">
        <f>IF(M4954&gt;0.5,1,0)</f>
        <v>0</v>
      </c>
      <c r="T4954" s="15" t="str">
        <f>IF(S4954=C4954,"OK","FAUX")</f>
        <v>OK</v>
      </c>
    </row>
    <row r="4955" spans="1:20" x14ac:dyDescent="0.25">
      <c r="A4955" t="s">
        <v>40</v>
      </c>
      <c r="B4955" t="s">
        <v>34</v>
      </c>
      <c r="C4955" s="4">
        <f t="shared" ref="C4955:G4955" si="9037">C4937</f>
        <v>1</v>
      </c>
      <c r="D4955" s="4">
        <f t="shared" si="9037"/>
        <v>0</v>
      </c>
      <c r="E4955" s="4">
        <f t="shared" si="9037"/>
        <v>1</v>
      </c>
      <c r="F4955" s="4">
        <f t="shared" si="9037"/>
        <v>1</v>
      </c>
      <c r="G4955" s="4">
        <f t="shared" si="9037"/>
        <v>1</v>
      </c>
      <c r="H4955" s="12">
        <f>H4950</f>
        <v>3.267639921043755</v>
      </c>
      <c r="I4955" s="12">
        <f t="shared" ref="I4955:K4955" si="9038">I4950</f>
        <v>0.35539214361977223</v>
      </c>
      <c r="J4955" s="12">
        <f t="shared" si="9038"/>
        <v>2.9979557187586878</v>
      </c>
      <c r="K4955" s="12">
        <f t="shared" si="9038"/>
        <v>-7.9992556202331061E-2</v>
      </c>
      <c r="L4955" s="4">
        <f t="shared" ref="L4955:L4963" si="9039">SUMPRODUCT(D4955:G4955,H4955:K4955)</f>
        <v>3.2733553061761289</v>
      </c>
      <c r="M4955" s="11">
        <f t="shared" ref="M4955:M4963" si="9040">1/(1+EXP(-L4955))</f>
        <v>0.96350334356399225</v>
      </c>
      <c r="N4955" s="12">
        <f t="shared" ref="N4955:N4963" si="9041">(M4955-C4955)^2</f>
        <v>1.3320059310079856E-3</v>
      </c>
      <c r="O4955" s="12">
        <f t="shared" ref="O4955:O4963" si="9042">2*D4955*$M4955*(1-$M4955)*($M4955-$C4955)</f>
        <v>0</v>
      </c>
      <c r="P4955" s="12">
        <f t="shared" si="9034"/>
        <v>-2.5667843363465252E-3</v>
      </c>
      <c r="Q4955" s="12">
        <f t="shared" si="9035"/>
        <v>-2.5667843363465252E-3</v>
      </c>
      <c r="R4955" s="12">
        <f t="shared" si="9036"/>
        <v>-2.5667843363465252E-3</v>
      </c>
      <c r="S4955" s="4">
        <f t="shared" ref="S4955:S4963" si="9043">IF(M4955&gt;0.5,1,0)</f>
        <v>1</v>
      </c>
      <c r="T4955" s="15" t="str">
        <f t="shared" ref="T4955:T4963" si="9044">IF(S4955=C4955,"OK","FAUX")</f>
        <v>OK</v>
      </c>
    </row>
    <row r="4956" spans="1:20" x14ac:dyDescent="0.25">
      <c r="A4956" t="s">
        <v>39</v>
      </c>
      <c r="B4956" t="s">
        <v>35</v>
      </c>
      <c r="C4956" s="4">
        <f t="shared" ref="C4956:G4956" si="9045">C4938</f>
        <v>0</v>
      </c>
      <c r="D4956" s="4">
        <f t="shared" si="9045"/>
        <v>-1</v>
      </c>
      <c r="E4956" s="4">
        <f t="shared" si="9045"/>
        <v>1</v>
      </c>
      <c r="F4956" s="4">
        <f t="shared" si="9045"/>
        <v>-1</v>
      </c>
      <c r="G4956" s="4">
        <f t="shared" si="9045"/>
        <v>0</v>
      </c>
      <c r="H4956" s="12">
        <f>H4950</f>
        <v>3.267639921043755</v>
      </c>
      <c r="I4956" s="12">
        <f t="shared" ref="I4956:K4956" si="9046">I4950</f>
        <v>0.35539214361977223</v>
      </c>
      <c r="J4956" s="12">
        <f t="shared" si="9046"/>
        <v>2.9979557187586878</v>
      </c>
      <c r="K4956" s="12">
        <f t="shared" si="9046"/>
        <v>-7.9992556202331061E-2</v>
      </c>
      <c r="L4956" s="4">
        <f t="shared" si="9039"/>
        <v>-5.910203496182671</v>
      </c>
      <c r="M4956" s="11">
        <f t="shared" si="9040"/>
        <v>2.7043019439949019E-3</v>
      </c>
      <c r="N4956" s="12">
        <f t="shared" si="9041"/>
        <v>7.3132490042946057E-6</v>
      </c>
      <c r="O4956" s="12">
        <f t="shared" si="9042"/>
        <v>-1.4586943541590747E-5</v>
      </c>
      <c r="P4956" s="12">
        <f t="shared" si="9034"/>
        <v>1.4586943541590747E-5</v>
      </c>
      <c r="Q4956" s="12">
        <f t="shared" si="9035"/>
        <v>-1.4586943541590747E-5</v>
      </c>
      <c r="R4956" s="12">
        <f t="shared" si="9036"/>
        <v>0</v>
      </c>
      <c r="S4956" s="4">
        <f t="shared" si="9043"/>
        <v>0</v>
      </c>
      <c r="T4956" s="15" t="str">
        <f t="shared" si="9044"/>
        <v>OK</v>
      </c>
    </row>
    <row r="4957" spans="1:20" x14ac:dyDescent="0.25">
      <c r="A4957" t="s">
        <v>39</v>
      </c>
      <c r="B4957" t="s">
        <v>37</v>
      </c>
      <c r="C4957" s="4">
        <f t="shared" ref="C4957:G4957" si="9047">C4939</f>
        <v>0</v>
      </c>
      <c r="D4957" s="4">
        <f t="shared" si="9047"/>
        <v>-1</v>
      </c>
      <c r="E4957" s="4">
        <f t="shared" si="9047"/>
        <v>0</v>
      </c>
      <c r="F4957" s="4">
        <f t="shared" si="9047"/>
        <v>-1</v>
      </c>
      <c r="G4957" s="4">
        <f t="shared" si="9047"/>
        <v>1</v>
      </c>
      <c r="H4957" s="12">
        <f>H4950</f>
        <v>3.267639921043755</v>
      </c>
      <c r="I4957" s="12">
        <f t="shared" ref="I4957:K4957" si="9048">I4950</f>
        <v>0.35539214361977223</v>
      </c>
      <c r="J4957" s="12">
        <f t="shared" si="9048"/>
        <v>2.9979557187586878</v>
      </c>
      <c r="K4957" s="12">
        <f t="shared" si="9048"/>
        <v>-7.9992556202331061E-2</v>
      </c>
      <c r="L4957" s="4">
        <f t="shared" si="9039"/>
        <v>-6.3455881960047744</v>
      </c>
      <c r="M4957" s="11">
        <f t="shared" si="9040"/>
        <v>1.7513976911137871E-3</v>
      </c>
      <c r="N4957" s="12">
        <f t="shared" si="9041"/>
        <v>3.0673938724387045E-6</v>
      </c>
      <c r="O4957" s="12">
        <f t="shared" si="9042"/>
        <v>-6.1240432917855576E-6</v>
      </c>
      <c r="P4957" s="12">
        <f t="shared" si="9034"/>
        <v>0</v>
      </c>
      <c r="Q4957" s="12">
        <f t="shared" si="9035"/>
        <v>-6.1240432917855576E-6</v>
      </c>
      <c r="R4957" s="12">
        <f t="shared" si="9036"/>
        <v>6.1240432917855576E-6</v>
      </c>
      <c r="S4957" s="4">
        <f t="shared" si="9043"/>
        <v>0</v>
      </c>
      <c r="T4957" s="15" t="str">
        <f t="shared" si="9044"/>
        <v>OK</v>
      </c>
    </row>
    <row r="4958" spans="1:20" x14ac:dyDescent="0.25">
      <c r="A4958" t="s">
        <v>40</v>
      </c>
      <c r="B4958" t="s">
        <v>32</v>
      </c>
      <c r="C4958" s="4">
        <f t="shared" ref="C4958:G4958" si="9049">C4940</f>
        <v>1</v>
      </c>
      <c r="D4958" s="4">
        <f t="shared" si="9049"/>
        <v>1</v>
      </c>
      <c r="E4958" s="4">
        <f t="shared" si="9049"/>
        <v>1</v>
      </c>
      <c r="F4958" s="4">
        <f t="shared" si="9049"/>
        <v>0</v>
      </c>
      <c r="G4958" s="4">
        <f t="shared" si="9049"/>
        <v>1</v>
      </c>
      <c r="H4958" s="12">
        <f>H4950</f>
        <v>3.267639921043755</v>
      </c>
      <c r="I4958" s="12">
        <f t="shared" ref="I4958:K4958" si="9050">I4950</f>
        <v>0.35539214361977223</v>
      </c>
      <c r="J4958" s="12">
        <f t="shared" si="9050"/>
        <v>2.9979557187586878</v>
      </c>
      <c r="K4958" s="12">
        <f t="shared" si="9050"/>
        <v>-7.9992556202331061E-2</v>
      </c>
      <c r="L4958" s="4">
        <f t="shared" si="9039"/>
        <v>3.5430395084611961</v>
      </c>
      <c r="M4958" s="11">
        <f t="shared" si="9040"/>
        <v>0.97188787618925088</v>
      </c>
      <c r="N4958" s="12">
        <f t="shared" si="9041"/>
        <v>7.9029150515088785E-4</v>
      </c>
      <c r="O4958" s="12">
        <f t="shared" si="9042"/>
        <v>-1.5361494650230055E-3</v>
      </c>
      <c r="P4958" s="12">
        <f t="shared" si="9034"/>
        <v>-1.5361494650230055E-3</v>
      </c>
      <c r="Q4958" s="12">
        <f t="shared" si="9035"/>
        <v>0</v>
      </c>
      <c r="R4958" s="12">
        <f t="shared" si="9036"/>
        <v>-1.5361494650230055E-3</v>
      </c>
      <c r="S4958" s="4">
        <f t="shared" si="9043"/>
        <v>1</v>
      </c>
      <c r="T4958" s="15" t="str">
        <f t="shared" si="9044"/>
        <v>OK</v>
      </c>
    </row>
    <row r="4959" spans="1:20" x14ac:dyDescent="0.25">
      <c r="A4959" t="s">
        <v>40</v>
      </c>
      <c r="B4959" t="s">
        <v>38</v>
      </c>
      <c r="C4959" s="4">
        <f t="shared" ref="C4959:G4959" si="9051">C4941</f>
        <v>1</v>
      </c>
      <c r="D4959" s="4">
        <f t="shared" si="9051"/>
        <v>1</v>
      </c>
      <c r="E4959" s="4">
        <f t="shared" si="9051"/>
        <v>1</v>
      </c>
      <c r="F4959" s="4">
        <f t="shared" si="9051"/>
        <v>1</v>
      </c>
      <c r="G4959" s="4">
        <f t="shared" si="9051"/>
        <v>0</v>
      </c>
      <c r="H4959" s="12">
        <f>H4950</f>
        <v>3.267639921043755</v>
      </c>
      <c r="I4959" s="12">
        <f t="shared" ref="I4959:K4959" si="9052">I4950</f>
        <v>0.35539214361977223</v>
      </c>
      <c r="J4959" s="12">
        <f t="shared" si="9052"/>
        <v>2.9979557187586878</v>
      </c>
      <c r="K4959" s="12">
        <f t="shared" si="9052"/>
        <v>-7.9992556202331061E-2</v>
      </c>
      <c r="L4959" s="4">
        <f t="shared" si="9039"/>
        <v>6.6209877834222155</v>
      </c>
      <c r="M4959" s="11">
        <f t="shared" si="9040"/>
        <v>0.99866965771324878</v>
      </c>
      <c r="N4959" s="12">
        <f t="shared" si="9041"/>
        <v>1.7698105999184605E-6</v>
      </c>
      <c r="O4959" s="12">
        <f t="shared" si="9042"/>
        <v>-3.5349122920756967E-6</v>
      </c>
      <c r="P4959" s="12">
        <f t="shared" si="9034"/>
        <v>-3.5349122920756967E-6</v>
      </c>
      <c r="Q4959" s="12">
        <f t="shared" si="9035"/>
        <v>-3.5349122920756967E-6</v>
      </c>
      <c r="R4959" s="12">
        <f t="shared" si="9036"/>
        <v>0</v>
      </c>
      <c r="S4959" s="4">
        <f t="shared" si="9043"/>
        <v>1</v>
      </c>
      <c r="T4959" s="15" t="str">
        <f t="shared" si="9044"/>
        <v>OK</v>
      </c>
    </row>
    <row r="4960" spans="1:20" x14ac:dyDescent="0.25">
      <c r="A4960" t="s">
        <v>39</v>
      </c>
      <c r="B4960" t="s">
        <v>31</v>
      </c>
      <c r="C4960" s="4">
        <f t="shared" ref="C4960:G4960" si="9053">C4942</f>
        <v>0</v>
      </c>
      <c r="D4960" s="4">
        <f t="shared" si="9053"/>
        <v>0</v>
      </c>
      <c r="E4960" s="4">
        <f t="shared" si="9053"/>
        <v>0</v>
      </c>
      <c r="F4960" s="4">
        <f t="shared" si="9053"/>
        <v>-1</v>
      </c>
      <c r="G4960" s="4">
        <f t="shared" si="9053"/>
        <v>0</v>
      </c>
      <c r="H4960" s="12">
        <f>H4950</f>
        <v>3.267639921043755</v>
      </c>
      <c r="I4960" s="12">
        <f t="shared" ref="I4960:K4960" si="9054">I4950</f>
        <v>0.35539214361977223</v>
      </c>
      <c r="J4960" s="12">
        <f t="shared" si="9054"/>
        <v>2.9979557187586878</v>
      </c>
      <c r="K4960" s="12">
        <f t="shared" si="9054"/>
        <v>-7.9992556202331061E-2</v>
      </c>
      <c r="L4960" s="4">
        <f t="shared" si="9039"/>
        <v>-2.9979557187586878</v>
      </c>
      <c r="M4960" s="11">
        <f t="shared" si="9040"/>
        <v>4.751831246720243E-2</v>
      </c>
      <c r="N4960" s="12">
        <f t="shared" si="9041"/>
        <v>2.2579900197306859E-3</v>
      </c>
      <c r="O4960" s="12">
        <f t="shared" si="9042"/>
        <v>0</v>
      </c>
      <c r="P4960" s="12">
        <f t="shared" si="9034"/>
        <v>0</v>
      </c>
      <c r="Q4960" s="12">
        <f t="shared" si="9035"/>
        <v>-4.3013882888505977E-3</v>
      </c>
      <c r="R4960" s="12">
        <f t="shared" si="9036"/>
        <v>0</v>
      </c>
      <c r="S4960" s="4">
        <f t="shared" si="9043"/>
        <v>0</v>
      </c>
      <c r="T4960" s="15" t="str">
        <f t="shared" si="9044"/>
        <v>OK</v>
      </c>
    </row>
    <row r="4961" spans="1:20" x14ac:dyDescent="0.25">
      <c r="A4961" t="s">
        <v>40</v>
      </c>
      <c r="B4961" t="s">
        <v>30</v>
      </c>
      <c r="C4961" s="4">
        <f t="shared" ref="C4961:G4961" si="9055">C4943</f>
        <v>1</v>
      </c>
      <c r="D4961" s="4">
        <f t="shared" si="9055"/>
        <v>1</v>
      </c>
      <c r="E4961" s="4">
        <f t="shared" si="9055"/>
        <v>0</v>
      </c>
      <c r="F4961" s="4">
        <f t="shared" si="9055"/>
        <v>1</v>
      </c>
      <c r="G4961" s="4">
        <f t="shared" si="9055"/>
        <v>1</v>
      </c>
      <c r="H4961" s="12">
        <f>H4950</f>
        <v>3.267639921043755</v>
      </c>
      <c r="I4961" s="12">
        <f t="shared" ref="I4961:K4961" si="9056">I4950</f>
        <v>0.35539214361977223</v>
      </c>
      <c r="J4961" s="12">
        <f t="shared" si="9056"/>
        <v>2.9979557187586878</v>
      </c>
      <c r="K4961" s="12">
        <f t="shared" si="9056"/>
        <v>-7.9992556202331061E-2</v>
      </c>
      <c r="L4961" s="4">
        <f t="shared" si="9039"/>
        <v>6.1856030836001121</v>
      </c>
      <c r="M4961" s="11">
        <f t="shared" si="9040"/>
        <v>0.99794537067938538</v>
      </c>
      <c r="N4961" s="12">
        <f t="shared" si="9041"/>
        <v>4.2215016451292971E-6</v>
      </c>
      <c r="O4961" s="12">
        <f t="shared" si="9042"/>
        <v>-8.425656048144383E-6</v>
      </c>
      <c r="P4961" s="12">
        <f t="shared" si="9034"/>
        <v>0</v>
      </c>
      <c r="Q4961" s="12">
        <f t="shared" si="9035"/>
        <v>-8.425656048144383E-6</v>
      </c>
      <c r="R4961" s="12">
        <f t="shared" si="9036"/>
        <v>-8.425656048144383E-6</v>
      </c>
      <c r="S4961" s="4">
        <f t="shared" si="9043"/>
        <v>1</v>
      </c>
      <c r="T4961" s="15" t="str">
        <f t="shared" si="9044"/>
        <v>OK</v>
      </c>
    </row>
    <row r="4962" spans="1:20" x14ac:dyDescent="0.25">
      <c r="A4962" t="s">
        <v>39</v>
      </c>
      <c r="B4962" t="s">
        <v>36</v>
      </c>
      <c r="C4962" s="4">
        <f t="shared" ref="C4962:G4962" si="9057">C4944</f>
        <v>0</v>
      </c>
      <c r="D4962" s="4">
        <f t="shared" si="9057"/>
        <v>-1</v>
      </c>
      <c r="E4962" s="4">
        <f t="shared" si="9057"/>
        <v>0</v>
      </c>
      <c r="F4962" s="4">
        <f t="shared" si="9057"/>
        <v>-1</v>
      </c>
      <c r="G4962" s="4">
        <f t="shared" si="9057"/>
        <v>0</v>
      </c>
      <c r="H4962" s="12">
        <f>H4950</f>
        <v>3.267639921043755</v>
      </c>
      <c r="I4962" s="12">
        <f t="shared" ref="I4962:K4962" si="9058">I4950</f>
        <v>0.35539214361977223</v>
      </c>
      <c r="J4962" s="12">
        <f t="shared" si="9058"/>
        <v>2.9979557187586878</v>
      </c>
      <c r="K4962" s="12">
        <f t="shared" si="9058"/>
        <v>-7.9992556202331061E-2</v>
      </c>
      <c r="L4962" s="4">
        <f t="shared" si="9039"/>
        <v>-6.2655956398024433</v>
      </c>
      <c r="M4962" s="11">
        <f t="shared" si="9040"/>
        <v>1.8969756635928349E-3</v>
      </c>
      <c r="N4962" s="12">
        <f t="shared" si="9041"/>
        <v>3.5985166682634766E-6</v>
      </c>
      <c r="O4962" s="12">
        <f t="shared" si="9042"/>
        <v>-7.1833807394374953E-6</v>
      </c>
      <c r="P4962" s="12">
        <f t="shared" si="9034"/>
        <v>0</v>
      </c>
      <c r="Q4962" s="12">
        <f t="shared" si="9035"/>
        <v>-7.1833807394374953E-6</v>
      </c>
      <c r="R4962" s="12">
        <f t="shared" si="9036"/>
        <v>0</v>
      </c>
      <c r="S4962" s="4">
        <f t="shared" si="9043"/>
        <v>0</v>
      </c>
      <c r="T4962" s="15" t="str">
        <f t="shared" si="9044"/>
        <v>OK</v>
      </c>
    </row>
    <row r="4963" spans="1:20" x14ac:dyDescent="0.25">
      <c r="A4963" t="s">
        <v>40</v>
      </c>
      <c r="B4963" t="s">
        <v>33</v>
      </c>
      <c r="C4963" s="4">
        <f t="shared" ref="C4963:G4963" si="9059">C4945</f>
        <v>1</v>
      </c>
      <c r="D4963" s="4">
        <f t="shared" si="9059"/>
        <v>1</v>
      </c>
      <c r="E4963" s="4">
        <f t="shared" si="9059"/>
        <v>1</v>
      </c>
      <c r="F4963" s="4">
        <f t="shared" si="9059"/>
        <v>1</v>
      </c>
      <c r="G4963" s="4">
        <f t="shared" si="9059"/>
        <v>0</v>
      </c>
      <c r="H4963" s="12">
        <f>H4950</f>
        <v>3.267639921043755</v>
      </c>
      <c r="I4963" s="12">
        <f t="shared" ref="I4963:K4963" si="9060">I4950</f>
        <v>0.35539214361977223</v>
      </c>
      <c r="J4963" s="12">
        <f t="shared" si="9060"/>
        <v>2.9979557187586878</v>
      </c>
      <c r="K4963" s="12">
        <f t="shared" si="9060"/>
        <v>-7.9992556202331061E-2</v>
      </c>
      <c r="L4963" s="4">
        <f t="shared" si="9039"/>
        <v>6.6209877834222155</v>
      </c>
      <c r="M4963" s="11">
        <f t="shared" si="9040"/>
        <v>0.99866965771324878</v>
      </c>
      <c r="N4963" s="12">
        <f t="shared" si="9041"/>
        <v>1.7698105999184605E-6</v>
      </c>
      <c r="O4963" s="12">
        <f t="shared" si="9042"/>
        <v>-3.5349122920756967E-6</v>
      </c>
      <c r="P4963" s="12">
        <f t="shared" si="9034"/>
        <v>-3.5349122920756967E-6</v>
      </c>
      <c r="Q4963" s="12">
        <f t="shared" si="9035"/>
        <v>-3.5349122920756967E-6</v>
      </c>
      <c r="R4963" s="12">
        <f t="shared" si="9036"/>
        <v>0</v>
      </c>
      <c r="S4963" s="4">
        <f t="shared" si="9043"/>
        <v>1</v>
      </c>
      <c r="T4963" s="15" t="str">
        <f t="shared" si="9044"/>
        <v>OK</v>
      </c>
    </row>
    <row r="4964" spans="1:20" x14ac:dyDescent="0.25">
      <c r="M4964" s="5" t="s">
        <v>47</v>
      </c>
      <c r="N4964" s="11">
        <f>AVERAGE(N4954:N4963)</f>
        <v>6.6847327858649875E-4</v>
      </c>
      <c r="O4964"/>
    </row>
    <row r="4965" spans="1:20" x14ac:dyDescent="0.25">
      <c r="H4965" t="s">
        <v>41</v>
      </c>
      <c r="I4965">
        <f>I4947</f>
        <v>3</v>
      </c>
      <c r="M4965"/>
      <c r="N4965" s="5" t="s">
        <v>46</v>
      </c>
      <c r="O4965" s="11">
        <f>AVERAGE(O4954:O4963)</f>
        <v>-5.9268247850470697E-4</v>
      </c>
      <c r="P4965" s="11">
        <f t="shared" ref="P4965:R4965" si="9061">AVERAGE(P4954:P4963)</f>
        <v>2.5186878940686359E-5</v>
      </c>
      <c r="Q4965" s="11">
        <f t="shared" si="9061"/>
        <v>-6.9115624734022323E-4</v>
      </c>
      <c r="R4965" s="11">
        <f t="shared" si="9061"/>
        <v>2.420500576930652E-5</v>
      </c>
    </row>
    <row r="4966" spans="1:20" x14ac:dyDescent="0.25">
      <c r="M4966"/>
      <c r="N4966"/>
      <c r="O4966"/>
    </row>
    <row r="4967" spans="1:20" x14ac:dyDescent="0.25">
      <c r="M4967"/>
      <c r="N4967"/>
      <c r="O4967"/>
    </row>
    <row r="4968" spans="1:20" x14ac:dyDescent="0.25">
      <c r="H4968" s="13">
        <f>H4950-O4965*$I4965</f>
        <v>3.269417968479269</v>
      </c>
      <c r="I4968" s="13">
        <f t="shared" ref="I4968" si="9062">I4950-P4965*$I4965</f>
        <v>0.35531658298295016</v>
      </c>
      <c r="J4968" s="13">
        <f t="shared" ref="J4968" si="9063">J4950-Q4965*$I4965</f>
        <v>3.0000291875007083</v>
      </c>
      <c r="K4968" s="13">
        <f t="shared" ref="K4968" si="9064">K4950-R4965*$I4965</f>
        <v>-8.0065171219638978E-2</v>
      </c>
      <c r="M4968"/>
      <c r="N4968"/>
      <c r="O4968"/>
    </row>
    <row r="4969" spans="1:20" x14ac:dyDescent="0.25">
      <c r="H4969" s="36" t="s">
        <v>18</v>
      </c>
      <c r="I4969" s="36"/>
      <c r="J4969" s="36"/>
      <c r="K4969" s="36"/>
      <c r="M4969"/>
      <c r="N4969"/>
      <c r="O4969" s="37" t="s">
        <v>23</v>
      </c>
      <c r="P4969" s="37"/>
      <c r="Q4969" s="37"/>
      <c r="R4969" s="37"/>
    </row>
    <row r="4970" spans="1:20" x14ac:dyDescent="0.25">
      <c r="A4970" s="14" t="s">
        <v>45</v>
      </c>
      <c r="B4970" s="14">
        <f>B4952+1</f>
        <v>276</v>
      </c>
      <c r="H4970" s="8" t="s">
        <v>19</v>
      </c>
      <c r="I4970" s="8" t="s">
        <v>20</v>
      </c>
      <c r="J4970" s="8" t="s">
        <v>22</v>
      </c>
      <c r="K4970" s="8" t="s">
        <v>21</v>
      </c>
      <c r="M4970"/>
      <c r="N4970"/>
      <c r="O4970" s="8" t="s">
        <v>24</v>
      </c>
      <c r="P4970" s="8" t="s">
        <v>25</v>
      </c>
      <c r="Q4970" s="8" t="s">
        <v>26</v>
      </c>
      <c r="R4970" s="8" t="s">
        <v>27</v>
      </c>
    </row>
    <row r="4971" spans="1:20" ht="30" x14ac:dyDescent="0.25">
      <c r="A4971" s="6" t="s">
        <v>44</v>
      </c>
      <c r="B4971" s="6" t="s">
        <v>13</v>
      </c>
      <c r="C4971" s="7" t="s">
        <v>7</v>
      </c>
      <c r="D4971" s="6" t="s">
        <v>14</v>
      </c>
      <c r="E4971" s="6" t="s">
        <v>1</v>
      </c>
      <c r="F4971" s="6" t="s">
        <v>2</v>
      </c>
      <c r="G4971" s="6" t="s">
        <v>15</v>
      </c>
      <c r="H4971" s="9" t="s">
        <v>14</v>
      </c>
      <c r="I4971" s="9" t="s">
        <v>1</v>
      </c>
      <c r="J4971" s="9" t="s">
        <v>2</v>
      </c>
      <c r="K4971" s="9" t="s">
        <v>15</v>
      </c>
      <c r="L4971" s="6" t="s">
        <v>16</v>
      </c>
      <c r="M4971" s="6" t="s">
        <v>17</v>
      </c>
      <c r="N4971" s="6" t="s">
        <v>28</v>
      </c>
      <c r="O4971" s="9" t="s">
        <v>14</v>
      </c>
      <c r="P4971" s="9" t="s">
        <v>1</v>
      </c>
      <c r="Q4971" s="9" t="s">
        <v>2</v>
      </c>
      <c r="R4971" s="9" t="s">
        <v>15</v>
      </c>
      <c r="S4971" s="7" t="s">
        <v>42</v>
      </c>
      <c r="T4971" s="9" t="s">
        <v>43</v>
      </c>
    </row>
    <row r="4972" spans="1:20" x14ac:dyDescent="0.25">
      <c r="A4972" t="s">
        <v>39</v>
      </c>
      <c r="B4972" t="s">
        <v>29</v>
      </c>
      <c r="C4972" s="4">
        <f>C4954</f>
        <v>0</v>
      </c>
      <c r="D4972" s="4">
        <f t="shared" ref="D4972:G4972" si="9065">D4954</f>
        <v>-1</v>
      </c>
      <c r="E4972" s="4">
        <f t="shared" si="9065"/>
        <v>1</v>
      </c>
      <c r="F4972" s="4">
        <f t="shared" si="9065"/>
        <v>0</v>
      </c>
      <c r="G4972" s="4">
        <f t="shared" si="9065"/>
        <v>1</v>
      </c>
      <c r="H4972" s="12">
        <f>H4968</f>
        <v>3.269417968479269</v>
      </c>
      <c r="I4972" s="12">
        <f t="shared" ref="I4972:K4972" si="9066">I4968</f>
        <v>0.35531658298295016</v>
      </c>
      <c r="J4972" s="12">
        <f t="shared" si="9066"/>
        <v>3.0000291875007083</v>
      </c>
      <c r="K4972" s="12">
        <f t="shared" si="9066"/>
        <v>-8.0065171219638978E-2</v>
      </c>
      <c r="L4972" s="4">
        <f>SUMPRODUCT(D4972:G4972,H4972:K4972)</f>
        <v>-2.9941665567159581</v>
      </c>
      <c r="M4972" s="11">
        <f>1/(1+EXP(-L4972))</f>
        <v>4.7690105501213609E-2</v>
      </c>
      <c r="N4972" s="12">
        <f>(M4972-C4972)^2</f>
        <v>2.2743461627168847E-3</v>
      </c>
      <c r="O4972" s="12">
        <f>2*D4972*$M4972*(1-$M4972)*($M4972-$C4972)</f>
        <v>-4.3317647085412718E-3</v>
      </c>
      <c r="P4972" s="12">
        <f t="shared" ref="P4972:P4981" si="9067">2*E4972*$M4972*(1-$M4972)*($M4972-$C4972)</f>
        <v>4.3317647085412718E-3</v>
      </c>
      <c r="Q4972" s="12">
        <f t="shared" ref="Q4972:Q4981" si="9068">2*F4972*$M4972*(1-$M4972)*($M4972-$C4972)</f>
        <v>0</v>
      </c>
      <c r="R4972" s="12">
        <f t="shared" ref="R4972:R4981" si="9069">2*G4972*$M4972*(1-$M4972)*($M4972-$C4972)</f>
        <v>4.3317647085412718E-3</v>
      </c>
      <c r="S4972" s="4">
        <f>IF(M4972&gt;0.5,1,0)</f>
        <v>0</v>
      </c>
      <c r="T4972" s="15" t="str">
        <f>IF(S4972=C4972,"OK","FAUX")</f>
        <v>OK</v>
      </c>
    </row>
    <row r="4973" spans="1:20" x14ac:dyDescent="0.25">
      <c r="A4973" t="s">
        <v>40</v>
      </c>
      <c r="B4973" t="s">
        <v>34</v>
      </c>
      <c r="C4973" s="4">
        <f t="shared" ref="C4973:G4973" si="9070">C4955</f>
        <v>1</v>
      </c>
      <c r="D4973" s="4">
        <f t="shared" si="9070"/>
        <v>0</v>
      </c>
      <c r="E4973" s="4">
        <f t="shared" si="9070"/>
        <v>1</v>
      </c>
      <c r="F4973" s="4">
        <f t="shared" si="9070"/>
        <v>1</v>
      </c>
      <c r="G4973" s="4">
        <f t="shared" si="9070"/>
        <v>1</v>
      </c>
      <c r="H4973" s="12">
        <f>H4968</f>
        <v>3.269417968479269</v>
      </c>
      <c r="I4973" s="12">
        <f t="shared" ref="I4973:K4973" si="9071">I4968</f>
        <v>0.35531658298295016</v>
      </c>
      <c r="J4973" s="12">
        <f t="shared" si="9071"/>
        <v>3.0000291875007083</v>
      </c>
      <c r="K4973" s="12">
        <f t="shared" si="9071"/>
        <v>-8.0065171219638978E-2</v>
      </c>
      <c r="L4973" s="4">
        <f t="shared" ref="L4973:L4981" si="9072">SUMPRODUCT(D4973:G4973,H4973:K4973)</f>
        <v>3.2752805992640193</v>
      </c>
      <c r="M4973" s="11">
        <f t="shared" ref="M4973:M4981" si="9073">1/(1+EXP(-L4973))</f>
        <v>0.96357098543941111</v>
      </c>
      <c r="N4973" s="12">
        <f t="shared" ref="N4973:N4981" si="9074">(M4973-C4973)^2</f>
        <v>1.3270731018555973E-3</v>
      </c>
      <c r="O4973" s="12">
        <f t="shared" ref="O4973:O4981" si="9075">2*D4973*$M4973*(1-$M4973)*($M4973-$C4973)</f>
        <v>0</v>
      </c>
      <c r="P4973" s="12">
        <f t="shared" si="9067"/>
        <v>-2.5574582730102679E-3</v>
      </c>
      <c r="Q4973" s="12">
        <f t="shared" si="9068"/>
        <v>-2.5574582730102679E-3</v>
      </c>
      <c r="R4973" s="12">
        <f t="shared" si="9069"/>
        <v>-2.5574582730102679E-3</v>
      </c>
      <c r="S4973" s="4">
        <f t="shared" ref="S4973:S4981" si="9076">IF(M4973&gt;0.5,1,0)</f>
        <v>1</v>
      </c>
      <c r="T4973" s="15" t="str">
        <f t="shared" ref="T4973:T4981" si="9077">IF(S4973=C4973,"OK","FAUX")</f>
        <v>OK</v>
      </c>
    </row>
    <row r="4974" spans="1:20" x14ac:dyDescent="0.25">
      <c r="A4974" t="s">
        <v>39</v>
      </c>
      <c r="B4974" t="s">
        <v>35</v>
      </c>
      <c r="C4974" s="4">
        <f t="shared" ref="C4974:G4974" si="9078">C4956</f>
        <v>0</v>
      </c>
      <c r="D4974" s="4">
        <f t="shared" si="9078"/>
        <v>-1</v>
      </c>
      <c r="E4974" s="4">
        <f t="shared" si="9078"/>
        <v>1</v>
      </c>
      <c r="F4974" s="4">
        <f t="shared" si="9078"/>
        <v>-1</v>
      </c>
      <c r="G4974" s="4">
        <f t="shared" si="9078"/>
        <v>0</v>
      </c>
      <c r="H4974" s="12">
        <f>H4968</f>
        <v>3.269417968479269</v>
      </c>
      <c r="I4974" s="12">
        <f t="shared" ref="I4974:K4974" si="9079">I4968</f>
        <v>0.35531658298295016</v>
      </c>
      <c r="J4974" s="12">
        <f t="shared" si="9079"/>
        <v>3.0000291875007083</v>
      </c>
      <c r="K4974" s="12">
        <f t="shared" si="9079"/>
        <v>-8.0065171219638978E-2</v>
      </c>
      <c r="L4974" s="4">
        <f t="shared" si="9072"/>
        <v>-5.9141305729970277</v>
      </c>
      <c r="M4974" s="11">
        <f t="shared" si="9073"/>
        <v>2.6937313193745546E-3</v>
      </c>
      <c r="N4974" s="12">
        <f t="shared" si="9074"/>
        <v>7.2561884209793785E-6</v>
      </c>
      <c r="O4974" s="12">
        <f t="shared" si="9075"/>
        <v>-1.4473284397941005E-5</v>
      </c>
      <c r="P4974" s="12">
        <f t="shared" si="9067"/>
        <v>1.4473284397941005E-5</v>
      </c>
      <c r="Q4974" s="12">
        <f t="shared" si="9068"/>
        <v>-1.4473284397941005E-5</v>
      </c>
      <c r="R4974" s="12">
        <f t="shared" si="9069"/>
        <v>0</v>
      </c>
      <c r="S4974" s="4">
        <f t="shared" si="9076"/>
        <v>0</v>
      </c>
      <c r="T4974" s="15" t="str">
        <f t="shared" si="9077"/>
        <v>OK</v>
      </c>
    </row>
    <row r="4975" spans="1:20" x14ac:dyDescent="0.25">
      <c r="A4975" t="s">
        <v>39</v>
      </c>
      <c r="B4975" t="s">
        <v>37</v>
      </c>
      <c r="C4975" s="4">
        <f t="shared" ref="C4975:G4975" si="9080">C4957</f>
        <v>0</v>
      </c>
      <c r="D4975" s="4">
        <f t="shared" si="9080"/>
        <v>-1</v>
      </c>
      <c r="E4975" s="4">
        <f t="shared" si="9080"/>
        <v>0</v>
      </c>
      <c r="F4975" s="4">
        <f t="shared" si="9080"/>
        <v>-1</v>
      </c>
      <c r="G4975" s="4">
        <f t="shared" si="9080"/>
        <v>1</v>
      </c>
      <c r="H4975" s="12">
        <f>H4968</f>
        <v>3.269417968479269</v>
      </c>
      <c r="I4975" s="12">
        <f t="shared" ref="I4975:K4975" si="9081">I4968</f>
        <v>0.35531658298295016</v>
      </c>
      <c r="J4975" s="12">
        <f t="shared" si="9081"/>
        <v>3.0000291875007083</v>
      </c>
      <c r="K4975" s="12">
        <f t="shared" si="9081"/>
        <v>-8.0065171219638978E-2</v>
      </c>
      <c r="L4975" s="4">
        <f t="shared" si="9072"/>
        <v>-6.3495123271996157</v>
      </c>
      <c r="M4975" s="11">
        <f t="shared" si="9073"/>
        <v>1.7445504101970735E-3</v>
      </c>
      <c r="N4975" s="12">
        <f t="shared" si="9074"/>
        <v>3.0434561337187771E-6</v>
      </c>
      <c r="O4975" s="12">
        <f t="shared" si="9075"/>
        <v>-6.0762933421445626E-6</v>
      </c>
      <c r="P4975" s="12">
        <f t="shared" si="9067"/>
        <v>0</v>
      </c>
      <c r="Q4975" s="12">
        <f t="shared" si="9068"/>
        <v>-6.0762933421445626E-6</v>
      </c>
      <c r="R4975" s="12">
        <f t="shared" si="9069"/>
        <v>6.0762933421445626E-6</v>
      </c>
      <c r="S4975" s="4">
        <f t="shared" si="9076"/>
        <v>0</v>
      </c>
      <c r="T4975" s="15" t="str">
        <f t="shared" si="9077"/>
        <v>OK</v>
      </c>
    </row>
    <row r="4976" spans="1:20" x14ac:dyDescent="0.25">
      <c r="A4976" t="s">
        <v>40</v>
      </c>
      <c r="B4976" t="s">
        <v>32</v>
      </c>
      <c r="C4976" s="4">
        <f t="shared" ref="C4976:G4976" si="9082">C4958</f>
        <v>1</v>
      </c>
      <c r="D4976" s="4">
        <f t="shared" si="9082"/>
        <v>1</v>
      </c>
      <c r="E4976" s="4">
        <f t="shared" si="9082"/>
        <v>1</v>
      </c>
      <c r="F4976" s="4">
        <f t="shared" si="9082"/>
        <v>0</v>
      </c>
      <c r="G4976" s="4">
        <f t="shared" si="9082"/>
        <v>1</v>
      </c>
      <c r="H4976" s="12">
        <f>H4968</f>
        <v>3.269417968479269</v>
      </c>
      <c r="I4976" s="12">
        <f t="shared" ref="I4976:K4976" si="9083">I4968</f>
        <v>0.35531658298295016</v>
      </c>
      <c r="J4976" s="12">
        <f t="shared" si="9083"/>
        <v>3.0000291875007083</v>
      </c>
      <c r="K4976" s="12">
        <f t="shared" si="9083"/>
        <v>-8.0065171219638978E-2</v>
      </c>
      <c r="L4976" s="4">
        <f t="shared" si="9072"/>
        <v>3.5446693802425799</v>
      </c>
      <c r="M4976" s="11">
        <f t="shared" si="9073"/>
        <v>0.97193237303961888</v>
      </c>
      <c r="N4976" s="12">
        <f t="shared" si="9074"/>
        <v>7.8779168318711314E-4</v>
      </c>
      <c r="O4976" s="12">
        <f t="shared" si="9075"/>
        <v>-1.5313604802018529E-3</v>
      </c>
      <c r="P4976" s="12">
        <f t="shared" si="9067"/>
        <v>-1.5313604802018529E-3</v>
      </c>
      <c r="Q4976" s="12">
        <f t="shared" si="9068"/>
        <v>0</v>
      </c>
      <c r="R4976" s="12">
        <f t="shared" si="9069"/>
        <v>-1.5313604802018529E-3</v>
      </c>
      <c r="S4976" s="4">
        <f t="shared" si="9076"/>
        <v>1</v>
      </c>
      <c r="T4976" s="15" t="str">
        <f t="shared" si="9077"/>
        <v>OK</v>
      </c>
    </row>
    <row r="4977" spans="1:20" x14ac:dyDescent="0.25">
      <c r="A4977" t="s">
        <v>40</v>
      </c>
      <c r="B4977" t="s">
        <v>38</v>
      </c>
      <c r="C4977" s="4">
        <f t="shared" ref="C4977:G4977" si="9084">C4959</f>
        <v>1</v>
      </c>
      <c r="D4977" s="4">
        <f t="shared" si="9084"/>
        <v>1</v>
      </c>
      <c r="E4977" s="4">
        <f t="shared" si="9084"/>
        <v>1</v>
      </c>
      <c r="F4977" s="4">
        <f t="shared" si="9084"/>
        <v>1</v>
      </c>
      <c r="G4977" s="4">
        <f t="shared" si="9084"/>
        <v>0</v>
      </c>
      <c r="H4977" s="12">
        <f>H4968</f>
        <v>3.269417968479269</v>
      </c>
      <c r="I4977" s="12">
        <f t="shared" ref="I4977:K4977" si="9085">I4968</f>
        <v>0.35531658298295016</v>
      </c>
      <c r="J4977" s="12">
        <f t="shared" si="9085"/>
        <v>3.0000291875007083</v>
      </c>
      <c r="K4977" s="12">
        <f t="shared" si="9085"/>
        <v>-8.0065171219638978E-2</v>
      </c>
      <c r="L4977" s="4">
        <f t="shared" si="9072"/>
        <v>6.6247637389629279</v>
      </c>
      <c r="M4977" s="11">
        <f t="shared" si="9073"/>
        <v>0.99867466490957935</v>
      </c>
      <c r="N4977" s="12">
        <f t="shared" si="9074"/>
        <v>1.7565131019003232E-6</v>
      </c>
      <c r="O4977" s="12">
        <f t="shared" si="9075"/>
        <v>-3.5083702668991823E-6</v>
      </c>
      <c r="P4977" s="12">
        <f t="shared" si="9067"/>
        <v>-3.5083702668991823E-6</v>
      </c>
      <c r="Q4977" s="12">
        <f t="shared" si="9068"/>
        <v>-3.5083702668991823E-6</v>
      </c>
      <c r="R4977" s="12">
        <f t="shared" si="9069"/>
        <v>0</v>
      </c>
      <c r="S4977" s="4">
        <f t="shared" si="9076"/>
        <v>1</v>
      </c>
      <c r="T4977" s="15" t="str">
        <f t="shared" si="9077"/>
        <v>OK</v>
      </c>
    </row>
    <row r="4978" spans="1:20" x14ac:dyDescent="0.25">
      <c r="A4978" t="s">
        <v>39</v>
      </c>
      <c r="B4978" t="s">
        <v>31</v>
      </c>
      <c r="C4978" s="4">
        <f t="shared" ref="C4978:G4978" si="9086">C4960</f>
        <v>0</v>
      </c>
      <c r="D4978" s="4">
        <f t="shared" si="9086"/>
        <v>0</v>
      </c>
      <c r="E4978" s="4">
        <f t="shared" si="9086"/>
        <v>0</v>
      </c>
      <c r="F4978" s="4">
        <f t="shared" si="9086"/>
        <v>-1</v>
      </c>
      <c r="G4978" s="4">
        <f t="shared" si="9086"/>
        <v>0</v>
      </c>
      <c r="H4978" s="12">
        <f>H4968</f>
        <v>3.269417968479269</v>
      </c>
      <c r="I4978" s="12">
        <f t="shared" ref="I4978:K4978" si="9087">I4968</f>
        <v>0.35531658298295016</v>
      </c>
      <c r="J4978" s="12">
        <f t="shared" si="9087"/>
        <v>3.0000291875007083</v>
      </c>
      <c r="K4978" s="12">
        <f t="shared" si="9087"/>
        <v>-8.0065171219638978E-2</v>
      </c>
      <c r="L4978" s="4">
        <f t="shared" si="9072"/>
        <v>-3.0000291875007083</v>
      </c>
      <c r="M4978" s="11">
        <f t="shared" si="9073"/>
        <v>4.7424554601196725E-2</v>
      </c>
      <c r="N4978" s="12">
        <f t="shared" si="9074"/>
        <v>2.2490883791218895E-3</v>
      </c>
      <c r="O4978" s="12">
        <f t="shared" si="9075"/>
        <v>0</v>
      </c>
      <c r="P4978" s="12">
        <f t="shared" si="9067"/>
        <v>0</v>
      </c>
      <c r="Q4978" s="12">
        <f t="shared" si="9068"/>
        <v>-4.2848527289666124E-3</v>
      </c>
      <c r="R4978" s="12">
        <f t="shared" si="9069"/>
        <v>0</v>
      </c>
      <c r="S4978" s="4">
        <f t="shared" si="9076"/>
        <v>0</v>
      </c>
      <c r="T4978" s="15" t="str">
        <f t="shared" si="9077"/>
        <v>OK</v>
      </c>
    </row>
    <row r="4979" spans="1:20" x14ac:dyDescent="0.25">
      <c r="A4979" t="s">
        <v>40</v>
      </c>
      <c r="B4979" t="s">
        <v>30</v>
      </c>
      <c r="C4979" s="4">
        <f t="shared" ref="C4979:G4979" si="9088">C4961</f>
        <v>1</v>
      </c>
      <c r="D4979" s="4">
        <f t="shared" si="9088"/>
        <v>1</v>
      </c>
      <c r="E4979" s="4">
        <f t="shared" si="9088"/>
        <v>0</v>
      </c>
      <c r="F4979" s="4">
        <f t="shared" si="9088"/>
        <v>1</v>
      </c>
      <c r="G4979" s="4">
        <f t="shared" si="9088"/>
        <v>1</v>
      </c>
      <c r="H4979" s="12">
        <f>H4968</f>
        <v>3.269417968479269</v>
      </c>
      <c r="I4979" s="12">
        <f t="shared" ref="I4979:K4979" si="9089">I4968</f>
        <v>0.35531658298295016</v>
      </c>
      <c r="J4979" s="12">
        <f t="shared" si="9089"/>
        <v>3.0000291875007083</v>
      </c>
      <c r="K4979" s="12">
        <f t="shared" si="9089"/>
        <v>-8.0065171219638978E-2</v>
      </c>
      <c r="L4979" s="4">
        <f t="shared" si="9072"/>
        <v>6.1893819847603382</v>
      </c>
      <c r="M4979" s="11">
        <f t="shared" si="9073"/>
        <v>0.99795310440622009</v>
      </c>
      <c r="N4979" s="12">
        <f t="shared" si="9074"/>
        <v>4.1897815718355983E-6</v>
      </c>
      <c r="O4979" s="12">
        <f t="shared" si="9075"/>
        <v>-8.3624110527946165E-6</v>
      </c>
      <c r="P4979" s="12">
        <f t="shared" si="9067"/>
        <v>0</v>
      </c>
      <c r="Q4979" s="12">
        <f t="shared" si="9068"/>
        <v>-8.3624110527946165E-6</v>
      </c>
      <c r="R4979" s="12">
        <f t="shared" si="9069"/>
        <v>-8.3624110527946165E-6</v>
      </c>
      <c r="S4979" s="4">
        <f t="shared" si="9076"/>
        <v>1</v>
      </c>
      <c r="T4979" s="15" t="str">
        <f t="shared" si="9077"/>
        <v>OK</v>
      </c>
    </row>
    <row r="4980" spans="1:20" x14ac:dyDescent="0.25">
      <c r="A4980" t="s">
        <v>39</v>
      </c>
      <c r="B4980" t="s">
        <v>36</v>
      </c>
      <c r="C4980" s="4">
        <f t="shared" ref="C4980:G4980" si="9090">C4962</f>
        <v>0</v>
      </c>
      <c r="D4980" s="4">
        <f t="shared" si="9090"/>
        <v>-1</v>
      </c>
      <c r="E4980" s="4">
        <f t="shared" si="9090"/>
        <v>0</v>
      </c>
      <c r="F4980" s="4">
        <f t="shared" si="9090"/>
        <v>-1</v>
      </c>
      <c r="G4980" s="4">
        <f t="shared" si="9090"/>
        <v>0</v>
      </c>
      <c r="H4980" s="12">
        <f>H4968</f>
        <v>3.269417968479269</v>
      </c>
      <c r="I4980" s="12">
        <f t="shared" ref="I4980:K4980" si="9091">I4968</f>
        <v>0.35531658298295016</v>
      </c>
      <c r="J4980" s="12">
        <f t="shared" si="9091"/>
        <v>3.0000291875007083</v>
      </c>
      <c r="K4980" s="12">
        <f t="shared" si="9091"/>
        <v>-8.0065171219638978E-2</v>
      </c>
      <c r="L4980" s="4">
        <f t="shared" si="9072"/>
        <v>-6.2694471559799769</v>
      </c>
      <c r="M4980" s="11">
        <f t="shared" si="9073"/>
        <v>1.889697263139564E-3</v>
      </c>
      <c r="N4980" s="12">
        <f t="shared" si="9074"/>
        <v>3.5709557463171588E-6</v>
      </c>
      <c r="O4980" s="12">
        <f t="shared" si="9075"/>
        <v>-7.1284154420331013E-6</v>
      </c>
      <c r="P4980" s="12">
        <f t="shared" si="9067"/>
        <v>0</v>
      </c>
      <c r="Q4980" s="12">
        <f t="shared" si="9068"/>
        <v>-7.1284154420331013E-6</v>
      </c>
      <c r="R4980" s="12">
        <f t="shared" si="9069"/>
        <v>0</v>
      </c>
      <c r="S4980" s="4">
        <f t="shared" si="9076"/>
        <v>0</v>
      </c>
      <c r="T4980" s="15" t="str">
        <f t="shared" si="9077"/>
        <v>OK</v>
      </c>
    </row>
    <row r="4981" spans="1:20" x14ac:dyDescent="0.25">
      <c r="A4981" t="s">
        <v>40</v>
      </c>
      <c r="B4981" t="s">
        <v>33</v>
      </c>
      <c r="C4981" s="4">
        <f t="shared" ref="C4981:G4981" si="9092">C4963</f>
        <v>1</v>
      </c>
      <c r="D4981" s="4">
        <f t="shared" si="9092"/>
        <v>1</v>
      </c>
      <c r="E4981" s="4">
        <f t="shared" si="9092"/>
        <v>1</v>
      </c>
      <c r="F4981" s="4">
        <f t="shared" si="9092"/>
        <v>1</v>
      </c>
      <c r="G4981" s="4">
        <f t="shared" si="9092"/>
        <v>0</v>
      </c>
      <c r="H4981" s="12">
        <f>H4968</f>
        <v>3.269417968479269</v>
      </c>
      <c r="I4981" s="12">
        <f t="shared" ref="I4981:K4981" si="9093">I4968</f>
        <v>0.35531658298295016</v>
      </c>
      <c r="J4981" s="12">
        <f t="shared" si="9093"/>
        <v>3.0000291875007083</v>
      </c>
      <c r="K4981" s="12">
        <f t="shared" si="9093"/>
        <v>-8.0065171219638978E-2</v>
      </c>
      <c r="L4981" s="4">
        <f t="shared" si="9072"/>
        <v>6.6247637389629279</v>
      </c>
      <c r="M4981" s="11">
        <f t="shared" si="9073"/>
        <v>0.99867466490957935</v>
      </c>
      <c r="N4981" s="12">
        <f t="shared" si="9074"/>
        <v>1.7565131019003232E-6</v>
      </c>
      <c r="O4981" s="12">
        <f t="shared" si="9075"/>
        <v>-3.5083702668991823E-6</v>
      </c>
      <c r="P4981" s="12">
        <f t="shared" si="9067"/>
        <v>-3.5083702668991823E-6</v>
      </c>
      <c r="Q4981" s="12">
        <f t="shared" si="9068"/>
        <v>-3.5083702668991823E-6</v>
      </c>
      <c r="R4981" s="12">
        <f t="shared" si="9069"/>
        <v>0</v>
      </c>
      <c r="S4981" s="4">
        <f t="shared" si="9076"/>
        <v>1</v>
      </c>
      <c r="T4981" s="15" t="str">
        <f t="shared" si="9077"/>
        <v>OK</v>
      </c>
    </row>
    <row r="4982" spans="1:20" x14ac:dyDescent="0.25">
      <c r="M4982" s="5" t="s">
        <v>47</v>
      </c>
      <c r="N4982" s="11">
        <f>AVERAGE(N4972:N4981)</f>
        <v>6.6598727349581372E-4</v>
      </c>
      <c r="O4982"/>
    </row>
    <row r="4983" spans="1:20" x14ac:dyDescent="0.25">
      <c r="H4983" t="s">
        <v>41</v>
      </c>
      <c r="I4983">
        <f>I4965</f>
        <v>3</v>
      </c>
      <c r="M4983"/>
      <c r="N4983" s="5" t="s">
        <v>46</v>
      </c>
      <c r="O4983" s="11">
        <f>AVERAGE(O4972:O4981)</f>
        <v>-5.9061823335118354E-4</v>
      </c>
      <c r="P4983" s="11">
        <f t="shared" ref="P4983:R4983" si="9094">AVERAGE(P4972:P4981)</f>
        <v>2.5040249919329363E-5</v>
      </c>
      <c r="Q4983" s="11">
        <f t="shared" si="9094"/>
        <v>-6.8853681467455916E-4</v>
      </c>
      <c r="R4983" s="11">
        <f t="shared" si="9094"/>
        <v>2.4065983761850096E-5</v>
      </c>
    </row>
    <row r="4984" spans="1:20" x14ac:dyDescent="0.25">
      <c r="M4984"/>
      <c r="N4984"/>
      <c r="O4984"/>
    </row>
    <row r="4985" spans="1:20" x14ac:dyDescent="0.25">
      <c r="M4985"/>
      <c r="N4985"/>
      <c r="O4985"/>
    </row>
    <row r="4986" spans="1:20" x14ac:dyDescent="0.25">
      <c r="H4986" s="13">
        <f>H4968-O4983*$I4983</f>
        <v>3.2711898231793226</v>
      </c>
      <c r="I4986" s="13">
        <f t="shared" ref="I4986" si="9095">I4968-P4983*$I4983</f>
        <v>0.3552414622331922</v>
      </c>
      <c r="J4986" s="13">
        <f t="shared" ref="J4986" si="9096">J4968-Q4983*$I4983</f>
        <v>3.0020947979447321</v>
      </c>
      <c r="K4986" s="13">
        <f t="shared" ref="K4986" si="9097">K4968-R4983*$I4983</f>
        <v>-8.0137369170924524E-2</v>
      </c>
      <c r="M4986"/>
      <c r="N4986"/>
      <c r="O4986"/>
    </row>
    <row r="4987" spans="1:20" x14ac:dyDescent="0.25">
      <c r="H4987" s="36" t="s">
        <v>18</v>
      </c>
      <c r="I4987" s="36"/>
      <c r="J4987" s="36"/>
      <c r="K4987" s="36"/>
      <c r="M4987"/>
      <c r="N4987"/>
      <c r="O4987" s="37" t="s">
        <v>23</v>
      </c>
      <c r="P4987" s="37"/>
      <c r="Q4987" s="37"/>
      <c r="R4987" s="37"/>
    </row>
    <row r="4988" spans="1:20" x14ac:dyDescent="0.25">
      <c r="A4988" s="14" t="s">
        <v>45</v>
      </c>
      <c r="B4988" s="14">
        <f>B4970+1</f>
        <v>277</v>
      </c>
      <c r="H4988" s="8" t="s">
        <v>19</v>
      </c>
      <c r="I4988" s="8" t="s">
        <v>20</v>
      </c>
      <c r="J4988" s="8" t="s">
        <v>22</v>
      </c>
      <c r="K4988" s="8" t="s">
        <v>21</v>
      </c>
      <c r="M4988"/>
      <c r="N4988"/>
      <c r="O4988" s="8" t="s">
        <v>24</v>
      </c>
      <c r="P4988" s="8" t="s">
        <v>25</v>
      </c>
      <c r="Q4988" s="8" t="s">
        <v>26</v>
      </c>
      <c r="R4988" s="8" t="s">
        <v>27</v>
      </c>
    </row>
    <row r="4989" spans="1:20" ht="30" x14ac:dyDescent="0.25">
      <c r="A4989" s="6" t="s">
        <v>44</v>
      </c>
      <c r="B4989" s="6" t="s">
        <v>13</v>
      </c>
      <c r="C4989" s="7" t="s">
        <v>7</v>
      </c>
      <c r="D4989" s="6" t="s">
        <v>14</v>
      </c>
      <c r="E4989" s="6" t="s">
        <v>1</v>
      </c>
      <c r="F4989" s="6" t="s">
        <v>2</v>
      </c>
      <c r="G4989" s="6" t="s">
        <v>15</v>
      </c>
      <c r="H4989" s="9" t="s">
        <v>14</v>
      </c>
      <c r="I4989" s="9" t="s">
        <v>1</v>
      </c>
      <c r="J4989" s="9" t="s">
        <v>2</v>
      </c>
      <c r="K4989" s="9" t="s">
        <v>15</v>
      </c>
      <c r="L4989" s="6" t="s">
        <v>16</v>
      </c>
      <c r="M4989" s="6" t="s">
        <v>17</v>
      </c>
      <c r="N4989" s="6" t="s">
        <v>28</v>
      </c>
      <c r="O4989" s="9" t="s">
        <v>14</v>
      </c>
      <c r="P4989" s="9" t="s">
        <v>1</v>
      </c>
      <c r="Q4989" s="9" t="s">
        <v>2</v>
      </c>
      <c r="R4989" s="9" t="s">
        <v>15</v>
      </c>
      <c r="S4989" s="7" t="s">
        <v>42</v>
      </c>
      <c r="T4989" s="9" t="s">
        <v>43</v>
      </c>
    </row>
    <row r="4990" spans="1:20" x14ac:dyDescent="0.25">
      <c r="A4990" t="s">
        <v>39</v>
      </c>
      <c r="B4990" t="s">
        <v>29</v>
      </c>
      <c r="C4990" s="4">
        <f>C4972</f>
        <v>0</v>
      </c>
      <c r="D4990" s="4">
        <f t="shared" ref="D4990:G4990" si="9098">D4972</f>
        <v>-1</v>
      </c>
      <c r="E4990" s="4">
        <f t="shared" si="9098"/>
        <v>1</v>
      </c>
      <c r="F4990" s="4">
        <f t="shared" si="9098"/>
        <v>0</v>
      </c>
      <c r="G4990" s="4">
        <f t="shared" si="9098"/>
        <v>1</v>
      </c>
      <c r="H4990" s="12">
        <f>H4986</f>
        <v>3.2711898231793226</v>
      </c>
      <c r="I4990" s="12">
        <f t="shared" ref="I4990:K4990" si="9099">I4986</f>
        <v>0.3552414622331922</v>
      </c>
      <c r="J4990" s="12">
        <f t="shared" si="9099"/>
        <v>3.0020947979447321</v>
      </c>
      <c r="K4990" s="12">
        <f t="shared" si="9099"/>
        <v>-8.0137369170924524E-2</v>
      </c>
      <c r="L4990" s="4">
        <f>SUMPRODUCT(D4990:G4990,H4990:K4990)</f>
        <v>-2.9960857301170551</v>
      </c>
      <c r="M4990" s="11">
        <f>1/(1+EXP(-L4990))</f>
        <v>4.760302040581537E-2</v>
      </c>
      <c r="N4990" s="12">
        <f>(M4990-C4990)^2</f>
        <v>2.2660475517564745E-3</v>
      </c>
      <c r="O4990" s="12">
        <f>2*D4990*$M4990*(1-$M4990)*($M4990-$C4990)</f>
        <v>-4.316353687819326E-3</v>
      </c>
      <c r="P4990" s="12">
        <f t="shared" ref="P4990:P4999" si="9100">2*E4990*$M4990*(1-$M4990)*($M4990-$C4990)</f>
        <v>4.316353687819326E-3</v>
      </c>
      <c r="Q4990" s="12">
        <f t="shared" ref="Q4990:Q4999" si="9101">2*F4990*$M4990*(1-$M4990)*($M4990-$C4990)</f>
        <v>0</v>
      </c>
      <c r="R4990" s="12">
        <f t="shared" ref="R4990:R4999" si="9102">2*G4990*$M4990*(1-$M4990)*($M4990-$C4990)</f>
        <v>4.316353687819326E-3</v>
      </c>
      <c r="S4990" s="4">
        <f>IF(M4990&gt;0.5,1,0)</f>
        <v>0</v>
      </c>
      <c r="T4990" s="15" t="str">
        <f>IF(S4990=C4990,"OK","FAUX")</f>
        <v>OK</v>
      </c>
    </row>
    <row r="4991" spans="1:20" x14ac:dyDescent="0.25">
      <c r="A4991" t="s">
        <v>40</v>
      </c>
      <c r="B4991" t="s">
        <v>34</v>
      </c>
      <c r="C4991" s="4">
        <f t="shared" ref="C4991:G4991" si="9103">C4973</f>
        <v>1</v>
      </c>
      <c r="D4991" s="4">
        <f t="shared" si="9103"/>
        <v>0</v>
      </c>
      <c r="E4991" s="4">
        <f t="shared" si="9103"/>
        <v>1</v>
      </c>
      <c r="F4991" s="4">
        <f t="shared" si="9103"/>
        <v>1</v>
      </c>
      <c r="G4991" s="4">
        <f t="shared" si="9103"/>
        <v>1</v>
      </c>
      <c r="H4991" s="12">
        <f>H4986</f>
        <v>3.2711898231793226</v>
      </c>
      <c r="I4991" s="12">
        <f t="shared" ref="I4991:K4991" si="9104">I4986</f>
        <v>0.3552414622331922</v>
      </c>
      <c r="J4991" s="12">
        <f t="shared" si="9104"/>
        <v>3.0020947979447321</v>
      </c>
      <c r="K4991" s="12">
        <f t="shared" si="9104"/>
        <v>-8.0137369170924524E-2</v>
      </c>
      <c r="L4991" s="4">
        <f t="shared" ref="L4991:L4999" si="9105">SUMPRODUCT(D4991:G4991,H4991:K4991)</f>
        <v>3.2771988910069996</v>
      </c>
      <c r="M4991" s="11">
        <f t="shared" ref="M4991:M4999" si="9106">1/(1+EXP(-L4991))</f>
        <v>0.96363826135716557</v>
      </c>
      <c r="N4991" s="12">
        <f t="shared" ref="N4991:N4999" si="9107">(M4991-C4991)^2</f>
        <v>1.3221760371297986E-3</v>
      </c>
      <c r="O4991" s="12">
        <f t="shared" ref="O4991:O4999" si="9108">2*D4991*$M4991*(1-$M4991)*($M4991-$C4991)</f>
        <v>0</v>
      </c>
      <c r="P4991" s="12">
        <f t="shared" si="9100"/>
        <v>-2.5481988352557324E-3</v>
      </c>
      <c r="Q4991" s="12">
        <f t="shared" si="9101"/>
        <v>-2.5481988352557324E-3</v>
      </c>
      <c r="R4991" s="12">
        <f t="shared" si="9102"/>
        <v>-2.5481988352557324E-3</v>
      </c>
      <c r="S4991" s="4">
        <f t="shared" ref="S4991:S4999" si="9109">IF(M4991&gt;0.5,1,0)</f>
        <v>1</v>
      </c>
      <c r="T4991" s="15" t="str">
        <f t="shared" ref="T4991:T4999" si="9110">IF(S4991=C4991,"OK","FAUX")</f>
        <v>OK</v>
      </c>
    </row>
    <row r="4992" spans="1:20" x14ac:dyDescent="0.25">
      <c r="A4992" t="s">
        <v>39</v>
      </c>
      <c r="B4992" t="s">
        <v>35</v>
      </c>
      <c r="C4992" s="4">
        <f t="shared" ref="C4992:G4992" si="9111">C4974</f>
        <v>0</v>
      </c>
      <c r="D4992" s="4">
        <f t="shared" si="9111"/>
        <v>-1</v>
      </c>
      <c r="E4992" s="4">
        <f t="shared" si="9111"/>
        <v>1</v>
      </c>
      <c r="F4992" s="4">
        <f t="shared" si="9111"/>
        <v>-1</v>
      </c>
      <c r="G4992" s="4">
        <f t="shared" si="9111"/>
        <v>0</v>
      </c>
      <c r="H4992" s="12">
        <f>H4986</f>
        <v>3.2711898231793226</v>
      </c>
      <c r="I4992" s="12">
        <f t="shared" ref="I4992:K4992" si="9112">I4986</f>
        <v>0.3552414622331922</v>
      </c>
      <c r="J4992" s="12">
        <f t="shared" si="9112"/>
        <v>3.0020947979447321</v>
      </c>
      <c r="K4992" s="12">
        <f t="shared" si="9112"/>
        <v>-8.0137369170924524E-2</v>
      </c>
      <c r="L4992" s="4">
        <f t="shared" si="9105"/>
        <v>-5.9180431588908622</v>
      </c>
      <c r="M4992" s="11">
        <f t="shared" si="9106"/>
        <v>2.6832406802535912E-3</v>
      </c>
      <c r="N4992" s="12">
        <f t="shared" si="9107"/>
        <v>7.1997805481677551E-6</v>
      </c>
      <c r="O4992" s="12">
        <f t="shared" si="9108"/>
        <v>-1.4360923608224027E-5</v>
      </c>
      <c r="P4992" s="12">
        <f t="shared" si="9100"/>
        <v>1.4360923608224027E-5</v>
      </c>
      <c r="Q4992" s="12">
        <f t="shared" si="9101"/>
        <v>-1.4360923608224027E-5</v>
      </c>
      <c r="R4992" s="12">
        <f t="shared" si="9102"/>
        <v>0</v>
      </c>
      <c r="S4992" s="4">
        <f t="shared" si="9109"/>
        <v>0</v>
      </c>
      <c r="T4992" s="15" t="str">
        <f t="shared" si="9110"/>
        <v>OK</v>
      </c>
    </row>
    <row r="4993" spans="1:20" x14ac:dyDescent="0.25">
      <c r="A4993" t="s">
        <v>39</v>
      </c>
      <c r="B4993" t="s">
        <v>37</v>
      </c>
      <c r="C4993" s="4">
        <f t="shared" ref="C4993:G4993" si="9113">C4975</f>
        <v>0</v>
      </c>
      <c r="D4993" s="4">
        <f t="shared" si="9113"/>
        <v>-1</v>
      </c>
      <c r="E4993" s="4">
        <f t="shared" si="9113"/>
        <v>0</v>
      </c>
      <c r="F4993" s="4">
        <f t="shared" si="9113"/>
        <v>-1</v>
      </c>
      <c r="G4993" s="4">
        <f t="shared" si="9113"/>
        <v>1</v>
      </c>
      <c r="H4993" s="12">
        <f>H4986</f>
        <v>3.2711898231793226</v>
      </c>
      <c r="I4993" s="12">
        <f t="shared" ref="I4993:K4993" si="9114">I4986</f>
        <v>0.3552414622331922</v>
      </c>
      <c r="J4993" s="12">
        <f t="shared" si="9114"/>
        <v>3.0020947979447321</v>
      </c>
      <c r="K4993" s="12">
        <f t="shared" si="9114"/>
        <v>-8.0137369170924524E-2</v>
      </c>
      <c r="L4993" s="4">
        <f t="shared" si="9105"/>
        <v>-6.3534219902949793</v>
      </c>
      <c r="M4993" s="11">
        <f t="shared" si="9106"/>
        <v>1.7377549510132853E-3</v>
      </c>
      <c r="N4993" s="12">
        <f t="shared" si="9107"/>
        <v>3.0197922697711855E-6</v>
      </c>
      <c r="O4993" s="12">
        <f t="shared" si="9108"/>
        <v>-6.029089221606718E-6</v>
      </c>
      <c r="P4993" s="12">
        <f t="shared" si="9100"/>
        <v>0</v>
      </c>
      <c r="Q4993" s="12">
        <f t="shared" si="9101"/>
        <v>-6.029089221606718E-6</v>
      </c>
      <c r="R4993" s="12">
        <f t="shared" si="9102"/>
        <v>6.029089221606718E-6</v>
      </c>
      <c r="S4993" s="4">
        <f t="shared" si="9109"/>
        <v>0</v>
      </c>
      <c r="T4993" s="15" t="str">
        <f t="shared" si="9110"/>
        <v>OK</v>
      </c>
    </row>
    <row r="4994" spans="1:20" x14ac:dyDescent="0.25">
      <c r="A4994" t="s">
        <v>40</v>
      </c>
      <c r="B4994" t="s">
        <v>32</v>
      </c>
      <c r="C4994" s="4">
        <f t="shared" ref="C4994:G4994" si="9115">C4976</f>
        <v>1</v>
      </c>
      <c r="D4994" s="4">
        <f t="shared" si="9115"/>
        <v>1</v>
      </c>
      <c r="E4994" s="4">
        <f t="shared" si="9115"/>
        <v>1</v>
      </c>
      <c r="F4994" s="4">
        <f t="shared" si="9115"/>
        <v>0</v>
      </c>
      <c r="G4994" s="4">
        <f t="shared" si="9115"/>
        <v>1</v>
      </c>
      <c r="H4994" s="12">
        <f>H4986</f>
        <v>3.2711898231793226</v>
      </c>
      <c r="I4994" s="12">
        <f t="shared" ref="I4994:K4994" si="9116">I4986</f>
        <v>0.3552414622331922</v>
      </c>
      <c r="J4994" s="12">
        <f t="shared" si="9116"/>
        <v>3.0020947979447321</v>
      </c>
      <c r="K4994" s="12">
        <f t="shared" si="9116"/>
        <v>-8.0137369170924524E-2</v>
      </c>
      <c r="L4994" s="4">
        <f t="shared" si="9105"/>
        <v>3.5462939162415901</v>
      </c>
      <c r="M4994" s="11">
        <f t="shared" si="9106"/>
        <v>0.97197665615374962</v>
      </c>
      <c r="N4994" s="12">
        <f t="shared" si="9107"/>
        <v>7.8530780032517913E-4</v>
      </c>
      <c r="O4994" s="12">
        <f t="shared" si="9108"/>
        <v>-1.5266016996230481E-3</v>
      </c>
      <c r="P4994" s="12">
        <f t="shared" si="9100"/>
        <v>-1.5266016996230481E-3</v>
      </c>
      <c r="Q4994" s="12">
        <f t="shared" si="9101"/>
        <v>0</v>
      </c>
      <c r="R4994" s="12">
        <f t="shared" si="9102"/>
        <v>-1.5266016996230481E-3</v>
      </c>
      <c r="S4994" s="4">
        <f t="shared" si="9109"/>
        <v>1</v>
      </c>
      <c r="T4994" s="15" t="str">
        <f t="shared" si="9110"/>
        <v>OK</v>
      </c>
    </row>
    <row r="4995" spans="1:20" x14ac:dyDescent="0.25">
      <c r="A4995" t="s">
        <v>40</v>
      </c>
      <c r="B4995" t="s">
        <v>38</v>
      </c>
      <c r="C4995" s="4">
        <f t="shared" ref="C4995:G4995" si="9117">C4977</f>
        <v>1</v>
      </c>
      <c r="D4995" s="4">
        <f t="shared" si="9117"/>
        <v>1</v>
      </c>
      <c r="E4995" s="4">
        <f t="shared" si="9117"/>
        <v>1</v>
      </c>
      <c r="F4995" s="4">
        <f t="shared" si="9117"/>
        <v>1</v>
      </c>
      <c r="G4995" s="4">
        <f t="shared" si="9117"/>
        <v>0</v>
      </c>
      <c r="H4995" s="12">
        <f>H4986</f>
        <v>3.2711898231793226</v>
      </c>
      <c r="I4995" s="12">
        <f t="shared" ref="I4995:K4995" si="9118">I4986</f>
        <v>0.3552414622331922</v>
      </c>
      <c r="J4995" s="12">
        <f t="shared" si="9118"/>
        <v>3.0020947979447321</v>
      </c>
      <c r="K4995" s="12">
        <f t="shared" si="9118"/>
        <v>-8.0137369170924524E-2</v>
      </c>
      <c r="L4995" s="4">
        <f t="shared" si="9105"/>
        <v>6.6285260833572472</v>
      </c>
      <c r="M4995" s="11">
        <f t="shared" si="9106"/>
        <v>0.998679635336712</v>
      </c>
      <c r="N4995" s="12">
        <f t="shared" si="9107"/>
        <v>1.7433628440596294E-6</v>
      </c>
      <c r="O4995" s="12">
        <f t="shared" si="9108"/>
        <v>-3.4821219387300872E-6</v>
      </c>
      <c r="P4995" s="12">
        <f t="shared" si="9100"/>
        <v>-3.4821219387300872E-6</v>
      </c>
      <c r="Q4995" s="12">
        <f t="shared" si="9101"/>
        <v>-3.4821219387300872E-6</v>
      </c>
      <c r="R4995" s="12">
        <f t="shared" si="9102"/>
        <v>0</v>
      </c>
      <c r="S4995" s="4">
        <f t="shared" si="9109"/>
        <v>1</v>
      </c>
      <c r="T4995" s="15" t="str">
        <f t="shared" si="9110"/>
        <v>OK</v>
      </c>
    </row>
    <row r="4996" spans="1:20" x14ac:dyDescent="0.25">
      <c r="A4996" t="s">
        <v>39</v>
      </c>
      <c r="B4996" t="s">
        <v>31</v>
      </c>
      <c r="C4996" s="4">
        <f t="shared" ref="C4996:G4996" si="9119">C4978</f>
        <v>0</v>
      </c>
      <c r="D4996" s="4">
        <f t="shared" si="9119"/>
        <v>0</v>
      </c>
      <c r="E4996" s="4">
        <f t="shared" si="9119"/>
        <v>0</v>
      </c>
      <c r="F4996" s="4">
        <f t="shared" si="9119"/>
        <v>-1</v>
      </c>
      <c r="G4996" s="4">
        <f t="shared" si="9119"/>
        <v>0</v>
      </c>
      <c r="H4996" s="12">
        <f>H4986</f>
        <v>3.2711898231793226</v>
      </c>
      <c r="I4996" s="12">
        <f t="shared" ref="I4996:K4996" si="9120">I4986</f>
        <v>0.3552414622331922</v>
      </c>
      <c r="J4996" s="12">
        <f t="shared" si="9120"/>
        <v>3.0020947979447321</v>
      </c>
      <c r="K4996" s="12">
        <f t="shared" si="9120"/>
        <v>-8.0137369170924524E-2</v>
      </c>
      <c r="L4996" s="4">
        <f t="shared" si="9105"/>
        <v>-3.0020947979447321</v>
      </c>
      <c r="M4996" s="11">
        <f t="shared" si="9106"/>
        <v>4.7331326872938242E-2</v>
      </c>
      <c r="N4996" s="12">
        <f t="shared" si="9107"/>
        <v>2.240254503552926E-3</v>
      </c>
      <c r="O4996" s="12">
        <f t="shared" si="9108"/>
        <v>0</v>
      </c>
      <c r="P4996" s="12">
        <f t="shared" si="9100"/>
        <v>0</v>
      </c>
      <c r="Q4996" s="12">
        <f t="shared" si="9101"/>
        <v>-4.2684405707333808E-3</v>
      </c>
      <c r="R4996" s="12">
        <f t="shared" si="9102"/>
        <v>0</v>
      </c>
      <c r="S4996" s="4">
        <f t="shared" si="9109"/>
        <v>0</v>
      </c>
      <c r="T4996" s="15" t="str">
        <f t="shared" si="9110"/>
        <v>OK</v>
      </c>
    </row>
    <row r="4997" spans="1:20" x14ac:dyDescent="0.25">
      <c r="A4997" t="s">
        <v>40</v>
      </c>
      <c r="B4997" t="s">
        <v>30</v>
      </c>
      <c r="C4997" s="4">
        <f t="shared" ref="C4997:G4997" si="9121">C4979</f>
        <v>1</v>
      </c>
      <c r="D4997" s="4">
        <f t="shared" si="9121"/>
        <v>1</v>
      </c>
      <c r="E4997" s="4">
        <f t="shared" si="9121"/>
        <v>0</v>
      </c>
      <c r="F4997" s="4">
        <f t="shared" si="9121"/>
        <v>1</v>
      </c>
      <c r="G4997" s="4">
        <f t="shared" si="9121"/>
        <v>1</v>
      </c>
      <c r="H4997" s="12">
        <f>H4986</f>
        <v>3.2711898231793226</v>
      </c>
      <c r="I4997" s="12">
        <f t="shared" ref="I4997:K4997" si="9122">I4986</f>
        <v>0.3552414622331922</v>
      </c>
      <c r="J4997" s="12">
        <f t="shared" si="9122"/>
        <v>3.0020947979447321</v>
      </c>
      <c r="K4997" s="12">
        <f t="shared" si="9122"/>
        <v>-8.0137369170924524E-2</v>
      </c>
      <c r="L4997" s="4">
        <f t="shared" si="9105"/>
        <v>6.1931472519531301</v>
      </c>
      <c r="M4997" s="11">
        <f t="shared" si="9106"/>
        <v>0.99796078133664945</v>
      </c>
      <c r="N4997" s="12">
        <f t="shared" si="9107"/>
        <v>4.1584127569572056E-6</v>
      </c>
      <c r="O4997" s="12">
        <f t="shared" si="9108"/>
        <v>-8.2998656881066075E-6</v>
      </c>
      <c r="P4997" s="12">
        <f t="shared" si="9100"/>
        <v>0</v>
      </c>
      <c r="Q4997" s="12">
        <f t="shared" si="9101"/>
        <v>-8.2998656881066075E-6</v>
      </c>
      <c r="R4997" s="12">
        <f t="shared" si="9102"/>
        <v>-8.2998656881066075E-6</v>
      </c>
      <c r="S4997" s="4">
        <f t="shared" si="9109"/>
        <v>1</v>
      </c>
      <c r="T4997" s="15" t="str">
        <f t="shared" si="9110"/>
        <v>OK</v>
      </c>
    </row>
    <row r="4998" spans="1:20" x14ac:dyDescent="0.25">
      <c r="A4998" t="s">
        <v>39</v>
      </c>
      <c r="B4998" t="s">
        <v>36</v>
      </c>
      <c r="C4998" s="4">
        <f t="shared" ref="C4998:G4998" si="9123">C4980</f>
        <v>0</v>
      </c>
      <c r="D4998" s="4">
        <f t="shared" si="9123"/>
        <v>-1</v>
      </c>
      <c r="E4998" s="4">
        <f t="shared" si="9123"/>
        <v>0</v>
      </c>
      <c r="F4998" s="4">
        <f t="shared" si="9123"/>
        <v>-1</v>
      </c>
      <c r="G4998" s="4">
        <f t="shared" si="9123"/>
        <v>0</v>
      </c>
      <c r="H4998" s="12">
        <f>H4986</f>
        <v>3.2711898231793226</v>
      </c>
      <c r="I4998" s="12">
        <f t="shared" ref="I4998:K4998" si="9124">I4986</f>
        <v>0.3552414622331922</v>
      </c>
      <c r="J4998" s="12">
        <f t="shared" si="9124"/>
        <v>3.0020947979447321</v>
      </c>
      <c r="K4998" s="12">
        <f t="shared" si="9124"/>
        <v>-8.0137369170924524E-2</v>
      </c>
      <c r="L4998" s="4">
        <f t="shared" si="9105"/>
        <v>-6.2732846211240547</v>
      </c>
      <c r="M4998" s="11">
        <f t="shared" si="9106"/>
        <v>1.882473136822555E-3</v>
      </c>
      <c r="N4998" s="12">
        <f t="shared" si="9107"/>
        <v>3.5437051108585498E-6</v>
      </c>
      <c r="O4998" s="12">
        <f t="shared" si="9108"/>
        <v>-7.0740683623650754E-6</v>
      </c>
      <c r="P4998" s="12">
        <f t="shared" si="9100"/>
        <v>0</v>
      </c>
      <c r="Q4998" s="12">
        <f t="shared" si="9101"/>
        <v>-7.0740683623650754E-6</v>
      </c>
      <c r="R4998" s="12">
        <f t="shared" si="9102"/>
        <v>0</v>
      </c>
      <c r="S4998" s="4">
        <f t="shared" si="9109"/>
        <v>0</v>
      </c>
      <c r="T4998" s="15" t="str">
        <f t="shared" si="9110"/>
        <v>OK</v>
      </c>
    </row>
    <row r="4999" spans="1:20" x14ac:dyDescent="0.25">
      <c r="A4999" t="s">
        <v>40</v>
      </c>
      <c r="B4999" t="s">
        <v>33</v>
      </c>
      <c r="C4999" s="4">
        <f t="shared" ref="C4999:G4999" si="9125">C4981</f>
        <v>1</v>
      </c>
      <c r="D4999" s="4">
        <f t="shared" si="9125"/>
        <v>1</v>
      </c>
      <c r="E4999" s="4">
        <f t="shared" si="9125"/>
        <v>1</v>
      </c>
      <c r="F4999" s="4">
        <f t="shared" si="9125"/>
        <v>1</v>
      </c>
      <c r="G4999" s="4">
        <f t="shared" si="9125"/>
        <v>0</v>
      </c>
      <c r="H4999" s="12">
        <f>H4986</f>
        <v>3.2711898231793226</v>
      </c>
      <c r="I4999" s="12">
        <f t="shared" ref="I4999:K4999" si="9126">I4986</f>
        <v>0.3552414622331922</v>
      </c>
      <c r="J4999" s="12">
        <f t="shared" si="9126"/>
        <v>3.0020947979447321</v>
      </c>
      <c r="K4999" s="12">
        <f t="shared" si="9126"/>
        <v>-8.0137369170924524E-2</v>
      </c>
      <c r="L4999" s="4">
        <f t="shared" si="9105"/>
        <v>6.6285260833572472</v>
      </c>
      <c r="M4999" s="11">
        <f t="shared" si="9106"/>
        <v>0.998679635336712</v>
      </c>
      <c r="N4999" s="12">
        <f t="shared" si="9107"/>
        <v>1.7433628440596294E-6</v>
      </c>
      <c r="O4999" s="12">
        <f t="shared" si="9108"/>
        <v>-3.4821219387300872E-6</v>
      </c>
      <c r="P4999" s="12">
        <f t="shared" si="9100"/>
        <v>-3.4821219387300872E-6</v>
      </c>
      <c r="Q4999" s="12">
        <f t="shared" si="9101"/>
        <v>-3.4821219387300872E-6</v>
      </c>
      <c r="R4999" s="12">
        <f t="shared" si="9102"/>
        <v>0</v>
      </c>
      <c r="S4999" s="4">
        <f t="shared" si="9109"/>
        <v>1</v>
      </c>
      <c r="T4999" s="15" t="str">
        <f t="shared" si="9110"/>
        <v>OK</v>
      </c>
    </row>
    <row r="5000" spans="1:20" x14ac:dyDescent="0.25">
      <c r="M5000" s="5" t="s">
        <v>47</v>
      </c>
      <c r="N5000" s="11">
        <f>AVERAGE(N4990:N4999)</f>
        <v>6.6351943091382524E-4</v>
      </c>
      <c r="O5000"/>
    </row>
    <row r="5001" spans="1:20" x14ac:dyDescent="0.25">
      <c r="H5001" t="s">
        <v>41</v>
      </c>
      <c r="I5001">
        <f>I4983</f>
        <v>3</v>
      </c>
      <c r="M5001"/>
      <c r="N5001" s="5" t="s">
        <v>46</v>
      </c>
      <c r="O5001" s="11">
        <f>AVERAGE(O4990:O4999)</f>
        <v>-5.8856835782001367E-4</v>
      </c>
      <c r="P5001" s="11">
        <f t="shared" ref="P5001:R5001" si="9127">AVERAGE(P4990:P4999)</f>
        <v>2.4894983267130944E-5</v>
      </c>
      <c r="Q5001" s="11">
        <f t="shared" si="9127"/>
        <v>-6.8593675967468758E-4</v>
      </c>
      <c r="R5001" s="11">
        <f t="shared" si="9127"/>
        <v>2.3928237647404558E-5</v>
      </c>
    </row>
    <row r="5002" spans="1:20" x14ac:dyDescent="0.25">
      <c r="M5002"/>
      <c r="N5002"/>
      <c r="O5002"/>
    </row>
    <row r="5003" spans="1:20" x14ac:dyDescent="0.25">
      <c r="M5003"/>
      <c r="N5003"/>
      <c r="O5003"/>
    </row>
    <row r="5004" spans="1:20" x14ac:dyDescent="0.25">
      <c r="H5004" s="13">
        <f>H4986-O5001*$I5001</f>
        <v>3.2729555282527825</v>
      </c>
      <c r="I5004" s="13">
        <f t="shared" ref="I5004" si="9128">I4986-P5001*$I5001</f>
        <v>0.3551667772833908</v>
      </c>
      <c r="J5004" s="13">
        <f t="shared" ref="J5004" si="9129">J4986-Q5001*$I5001</f>
        <v>3.0041526082237562</v>
      </c>
      <c r="K5004" s="13">
        <f t="shared" ref="K5004" si="9130">K4986-R5001*$I5001</f>
        <v>-8.0209153883866735E-2</v>
      </c>
      <c r="M5004"/>
      <c r="N5004"/>
      <c r="O5004"/>
    </row>
    <row r="5005" spans="1:20" x14ac:dyDescent="0.25">
      <c r="H5005" s="36" t="s">
        <v>18</v>
      </c>
      <c r="I5005" s="36"/>
      <c r="J5005" s="36"/>
      <c r="K5005" s="36"/>
      <c r="M5005"/>
      <c r="N5005"/>
      <c r="O5005" s="37" t="s">
        <v>23</v>
      </c>
      <c r="P5005" s="37"/>
      <c r="Q5005" s="37"/>
      <c r="R5005" s="37"/>
    </row>
    <row r="5006" spans="1:20" x14ac:dyDescent="0.25">
      <c r="A5006" s="14" t="s">
        <v>45</v>
      </c>
      <c r="B5006" s="14">
        <f>B4988+1</f>
        <v>278</v>
      </c>
      <c r="H5006" s="8" t="s">
        <v>19</v>
      </c>
      <c r="I5006" s="8" t="s">
        <v>20</v>
      </c>
      <c r="J5006" s="8" t="s">
        <v>22</v>
      </c>
      <c r="K5006" s="8" t="s">
        <v>21</v>
      </c>
      <c r="M5006"/>
      <c r="N5006"/>
      <c r="O5006" s="8" t="s">
        <v>24</v>
      </c>
      <c r="P5006" s="8" t="s">
        <v>25</v>
      </c>
      <c r="Q5006" s="8" t="s">
        <v>26</v>
      </c>
      <c r="R5006" s="8" t="s">
        <v>27</v>
      </c>
    </row>
    <row r="5007" spans="1:20" ht="30" x14ac:dyDescent="0.25">
      <c r="A5007" s="6" t="s">
        <v>44</v>
      </c>
      <c r="B5007" s="6" t="s">
        <v>13</v>
      </c>
      <c r="C5007" s="7" t="s">
        <v>7</v>
      </c>
      <c r="D5007" s="6" t="s">
        <v>14</v>
      </c>
      <c r="E5007" s="6" t="s">
        <v>1</v>
      </c>
      <c r="F5007" s="6" t="s">
        <v>2</v>
      </c>
      <c r="G5007" s="6" t="s">
        <v>15</v>
      </c>
      <c r="H5007" s="9" t="s">
        <v>14</v>
      </c>
      <c r="I5007" s="9" t="s">
        <v>1</v>
      </c>
      <c r="J5007" s="9" t="s">
        <v>2</v>
      </c>
      <c r="K5007" s="9" t="s">
        <v>15</v>
      </c>
      <c r="L5007" s="6" t="s">
        <v>16</v>
      </c>
      <c r="M5007" s="6" t="s">
        <v>17</v>
      </c>
      <c r="N5007" s="6" t="s">
        <v>28</v>
      </c>
      <c r="O5007" s="9" t="s">
        <v>14</v>
      </c>
      <c r="P5007" s="9" t="s">
        <v>1</v>
      </c>
      <c r="Q5007" s="9" t="s">
        <v>2</v>
      </c>
      <c r="R5007" s="9" t="s">
        <v>15</v>
      </c>
      <c r="S5007" s="7" t="s">
        <v>42</v>
      </c>
      <c r="T5007" s="9" t="s">
        <v>43</v>
      </c>
    </row>
    <row r="5008" spans="1:20" x14ac:dyDescent="0.25">
      <c r="A5008" t="s">
        <v>39</v>
      </c>
      <c r="B5008" t="s">
        <v>29</v>
      </c>
      <c r="C5008" s="4">
        <f>C4990</f>
        <v>0</v>
      </c>
      <c r="D5008" s="4">
        <f t="shared" ref="D5008:G5008" si="9131">D4990</f>
        <v>-1</v>
      </c>
      <c r="E5008" s="4">
        <f t="shared" si="9131"/>
        <v>1</v>
      </c>
      <c r="F5008" s="4">
        <f t="shared" si="9131"/>
        <v>0</v>
      </c>
      <c r="G5008" s="4">
        <f t="shared" si="9131"/>
        <v>1</v>
      </c>
      <c r="H5008" s="12">
        <f>H5004</f>
        <v>3.2729555282527825</v>
      </c>
      <c r="I5008" s="12">
        <f t="shared" ref="I5008:K5008" si="9132">I5004</f>
        <v>0.3551667772833908</v>
      </c>
      <c r="J5008" s="12">
        <f t="shared" si="9132"/>
        <v>3.0041526082237562</v>
      </c>
      <c r="K5008" s="12">
        <f t="shared" si="9132"/>
        <v>-8.0209153883866735E-2</v>
      </c>
      <c r="L5008" s="4">
        <f>SUMPRODUCT(D5008:G5008,H5008:K5008)</f>
        <v>-2.9979979048532588</v>
      </c>
      <c r="M5008" s="11">
        <f>1/(1+EXP(-L5008))</f>
        <v>4.7516403147405559E-2</v>
      </c>
      <c r="N5008" s="12">
        <f>(M5008-C5008)^2</f>
        <v>2.2578085680667729E-3</v>
      </c>
      <c r="O5008" s="12">
        <f>2*D5008*$M5008*(1-$M5008)*($M5008-$C5008)</f>
        <v>-4.3010512518336912E-3</v>
      </c>
      <c r="P5008" s="12">
        <f t="shared" ref="P5008:P5017" si="9133">2*E5008*$M5008*(1-$M5008)*($M5008-$C5008)</f>
        <v>4.3010512518336912E-3</v>
      </c>
      <c r="Q5008" s="12">
        <f t="shared" ref="Q5008:Q5017" si="9134">2*F5008*$M5008*(1-$M5008)*($M5008-$C5008)</f>
        <v>0</v>
      </c>
      <c r="R5008" s="12">
        <f t="shared" ref="R5008:R5017" si="9135">2*G5008*$M5008*(1-$M5008)*($M5008-$C5008)</f>
        <v>4.3010512518336912E-3</v>
      </c>
      <c r="S5008" s="4">
        <f>IF(M5008&gt;0.5,1,0)</f>
        <v>0</v>
      </c>
      <c r="T5008" s="15" t="str">
        <f>IF(S5008=C5008,"OK","FAUX")</f>
        <v>OK</v>
      </c>
    </row>
    <row r="5009" spans="1:20" x14ac:dyDescent="0.25">
      <c r="A5009" t="s">
        <v>40</v>
      </c>
      <c r="B5009" t="s">
        <v>34</v>
      </c>
      <c r="C5009" s="4">
        <f t="shared" ref="C5009:G5009" si="9136">C4991</f>
        <v>1</v>
      </c>
      <c r="D5009" s="4">
        <f t="shared" si="9136"/>
        <v>0</v>
      </c>
      <c r="E5009" s="4">
        <f t="shared" si="9136"/>
        <v>1</v>
      </c>
      <c r="F5009" s="4">
        <f t="shared" si="9136"/>
        <v>1</v>
      </c>
      <c r="G5009" s="4">
        <f t="shared" si="9136"/>
        <v>1</v>
      </c>
      <c r="H5009" s="12">
        <f>H5004</f>
        <v>3.2729555282527825</v>
      </c>
      <c r="I5009" s="12">
        <f t="shared" ref="I5009:K5009" si="9137">I5004</f>
        <v>0.3551667772833908</v>
      </c>
      <c r="J5009" s="12">
        <f t="shared" si="9137"/>
        <v>3.0041526082237562</v>
      </c>
      <c r="K5009" s="12">
        <f t="shared" si="9137"/>
        <v>-8.0209153883866735E-2</v>
      </c>
      <c r="L5009" s="4">
        <f t="shared" ref="L5009:L5017" si="9138">SUMPRODUCT(D5009:G5009,H5009:K5009)</f>
        <v>3.2791102316232799</v>
      </c>
      <c r="M5009" s="11">
        <f t="shared" ref="M5009:M5017" si="9139">1/(1+EXP(-L5009))</f>
        <v>0.96370517457944671</v>
      </c>
      <c r="N5009" s="12">
        <f t="shared" ref="N5009:N5017" si="9140">(M5009-C5009)^2</f>
        <v>1.3173143523084413E-3</v>
      </c>
      <c r="O5009" s="12">
        <f t="shared" ref="O5009:O5017" si="9141">2*D5009*$M5009*(1-$M5009)*($M5009-$C5009)</f>
        <v>0</v>
      </c>
      <c r="P5009" s="12">
        <f t="shared" si="9133"/>
        <v>-2.5390053157348345E-3</v>
      </c>
      <c r="Q5009" s="12">
        <f t="shared" si="9134"/>
        <v>-2.5390053157348345E-3</v>
      </c>
      <c r="R5009" s="12">
        <f t="shared" si="9135"/>
        <v>-2.5390053157348345E-3</v>
      </c>
      <c r="S5009" s="4">
        <f t="shared" ref="S5009:S5017" si="9142">IF(M5009&gt;0.5,1,0)</f>
        <v>1</v>
      </c>
      <c r="T5009" s="15" t="str">
        <f t="shared" ref="T5009:T5017" si="9143">IF(S5009=C5009,"OK","FAUX")</f>
        <v>OK</v>
      </c>
    </row>
    <row r="5010" spans="1:20" x14ac:dyDescent="0.25">
      <c r="A5010" t="s">
        <v>39</v>
      </c>
      <c r="B5010" t="s">
        <v>35</v>
      </c>
      <c r="C5010" s="4">
        <f t="shared" ref="C5010:G5010" si="9144">C4992</f>
        <v>0</v>
      </c>
      <c r="D5010" s="4">
        <f t="shared" si="9144"/>
        <v>-1</v>
      </c>
      <c r="E5010" s="4">
        <f t="shared" si="9144"/>
        <v>1</v>
      </c>
      <c r="F5010" s="4">
        <f t="shared" si="9144"/>
        <v>-1</v>
      </c>
      <c r="G5010" s="4">
        <f t="shared" si="9144"/>
        <v>0</v>
      </c>
      <c r="H5010" s="12">
        <f>H5004</f>
        <v>3.2729555282527825</v>
      </c>
      <c r="I5010" s="12">
        <f t="shared" ref="I5010:K5010" si="9145">I5004</f>
        <v>0.3551667772833908</v>
      </c>
      <c r="J5010" s="12">
        <f t="shared" si="9145"/>
        <v>3.0041526082237562</v>
      </c>
      <c r="K5010" s="12">
        <f t="shared" si="9145"/>
        <v>-8.0209153883866735E-2</v>
      </c>
      <c r="L5010" s="4">
        <f t="shared" si="9138"/>
        <v>-5.9219413591931485</v>
      </c>
      <c r="M5010" s="11">
        <f t="shared" si="9139"/>
        <v>2.6728291342370089E-3</v>
      </c>
      <c r="N5010" s="12">
        <f t="shared" si="9140"/>
        <v>7.1440155808261586E-6</v>
      </c>
      <c r="O5010" s="12">
        <f t="shared" si="9141"/>
        <v>-1.4249841695692567E-5</v>
      </c>
      <c r="P5010" s="12">
        <f t="shared" si="9133"/>
        <v>1.4249841695692567E-5</v>
      </c>
      <c r="Q5010" s="12">
        <f t="shared" si="9134"/>
        <v>-1.4249841695692567E-5</v>
      </c>
      <c r="R5010" s="12">
        <f t="shared" si="9135"/>
        <v>0</v>
      </c>
      <c r="S5010" s="4">
        <f t="shared" si="9142"/>
        <v>0</v>
      </c>
      <c r="T5010" s="15" t="str">
        <f t="shared" si="9143"/>
        <v>OK</v>
      </c>
    </row>
    <row r="5011" spans="1:20" x14ac:dyDescent="0.25">
      <c r="A5011" t="s">
        <v>39</v>
      </c>
      <c r="B5011" t="s">
        <v>37</v>
      </c>
      <c r="C5011" s="4">
        <f t="shared" ref="C5011:G5011" si="9146">C4993</f>
        <v>0</v>
      </c>
      <c r="D5011" s="4">
        <f t="shared" si="9146"/>
        <v>-1</v>
      </c>
      <c r="E5011" s="4">
        <f t="shared" si="9146"/>
        <v>0</v>
      </c>
      <c r="F5011" s="4">
        <f t="shared" si="9146"/>
        <v>-1</v>
      </c>
      <c r="G5011" s="4">
        <f t="shared" si="9146"/>
        <v>1</v>
      </c>
      <c r="H5011" s="12">
        <f>H5004</f>
        <v>3.2729555282527825</v>
      </c>
      <c r="I5011" s="12">
        <f t="shared" ref="I5011:K5011" si="9147">I5004</f>
        <v>0.3551667772833908</v>
      </c>
      <c r="J5011" s="12">
        <f t="shared" si="9147"/>
        <v>3.0041526082237562</v>
      </c>
      <c r="K5011" s="12">
        <f t="shared" si="9147"/>
        <v>-8.0209153883866735E-2</v>
      </c>
      <c r="L5011" s="4">
        <f t="shared" si="9138"/>
        <v>-6.3573172903604052</v>
      </c>
      <c r="M5011" s="11">
        <f t="shared" si="9139"/>
        <v>1.7310107352835067E-3</v>
      </c>
      <c r="N5011" s="12">
        <f t="shared" si="9140"/>
        <v>2.9963981656667465E-6</v>
      </c>
      <c r="O5011" s="12">
        <f t="shared" si="9141"/>
        <v>-5.9824227365495872E-6</v>
      </c>
      <c r="P5011" s="12">
        <f t="shared" si="9133"/>
        <v>0</v>
      </c>
      <c r="Q5011" s="12">
        <f t="shared" si="9134"/>
        <v>-5.9824227365495872E-6</v>
      </c>
      <c r="R5011" s="12">
        <f t="shared" si="9135"/>
        <v>5.9824227365495872E-6</v>
      </c>
      <c r="S5011" s="4">
        <f t="shared" si="9142"/>
        <v>0</v>
      </c>
      <c r="T5011" s="15" t="str">
        <f t="shared" si="9143"/>
        <v>OK</v>
      </c>
    </row>
    <row r="5012" spans="1:20" x14ac:dyDescent="0.25">
      <c r="A5012" t="s">
        <v>40</v>
      </c>
      <c r="B5012" t="s">
        <v>32</v>
      </c>
      <c r="C5012" s="4">
        <f t="shared" ref="C5012:G5012" si="9148">C4994</f>
        <v>1</v>
      </c>
      <c r="D5012" s="4">
        <f t="shared" si="9148"/>
        <v>1</v>
      </c>
      <c r="E5012" s="4">
        <f t="shared" si="9148"/>
        <v>1</v>
      </c>
      <c r="F5012" s="4">
        <f t="shared" si="9148"/>
        <v>0</v>
      </c>
      <c r="G5012" s="4">
        <f t="shared" si="9148"/>
        <v>1</v>
      </c>
      <c r="H5012" s="12">
        <f>H5004</f>
        <v>3.2729555282527825</v>
      </c>
      <c r="I5012" s="12">
        <f t="shared" ref="I5012:K5012" si="9149">I5004</f>
        <v>0.3551667772833908</v>
      </c>
      <c r="J5012" s="12">
        <f t="shared" si="9149"/>
        <v>3.0041526082237562</v>
      </c>
      <c r="K5012" s="12">
        <f t="shared" si="9149"/>
        <v>-8.0209153883866735E-2</v>
      </c>
      <c r="L5012" s="4">
        <f t="shared" si="9138"/>
        <v>3.5479131516523061</v>
      </c>
      <c r="M5012" s="11">
        <f t="shared" si="9139"/>
        <v>0.97202072725564725</v>
      </c>
      <c r="N5012" s="12">
        <f t="shared" si="9140"/>
        <v>7.8283970330288047E-4</v>
      </c>
      <c r="O5012" s="12">
        <f t="shared" si="9141"/>
        <v>-1.5218728354581218E-3</v>
      </c>
      <c r="P5012" s="12">
        <f t="shared" si="9133"/>
        <v>-1.5218728354581218E-3</v>
      </c>
      <c r="Q5012" s="12">
        <f t="shared" si="9134"/>
        <v>0</v>
      </c>
      <c r="R5012" s="12">
        <f t="shared" si="9135"/>
        <v>-1.5218728354581218E-3</v>
      </c>
      <c r="S5012" s="4">
        <f t="shared" si="9142"/>
        <v>1</v>
      </c>
      <c r="T5012" s="15" t="str">
        <f t="shared" si="9143"/>
        <v>OK</v>
      </c>
    </row>
    <row r="5013" spans="1:20" x14ac:dyDescent="0.25">
      <c r="A5013" t="s">
        <v>40</v>
      </c>
      <c r="B5013" t="s">
        <v>38</v>
      </c>
      <c r="C5013" s="4">
        <f t="shared" ref="C5013:G5013" si="9150">C4995</f>
        <v>1</v>
      </c>
      <c r="D5013" s="4">
        <f t="shared" si="9150"/>
        <v>1</v>
      </c>
      <c r="E5013" s="4">
        <f t="shared" si="9150"/>
        <v>1</v>
      </c>
      <c r="F5013" s="4">
        <f t="shared" si="9150"/>
        <v>1</v>
      </c>
      <c r="G5013" s="4">
        <f t="shared" si="9150"/>
        <v>0</v>
      </c>
      <c r="H5013" s="12">
        <f>H5004</f>
        <v>3.2729555282527825</v>
      </c>
      <c r="I5013" s="12">
        <f t="shared" ref="I5013:K5013" si="9151">I5004</f>
        <v>0.3551667772833908</v>
      </c>
      <c r="J5013" s="12">
        <f t="shared" si="9151"/>
        <v>3.0041526082237562</v>
      </c>
      <c r="K5013" s="12">
        <f t="shared" si="9151"/>
        <v>-8.0209153883866735E-2</v>
      </c>
      <c r="L5013" s="4">
        <f t="shared" si="9138"/>
        <v>6.6322749137599288</v>
      </c>
      <c r="M5013" s="11">
        <f t="shared" si="9139"/>
        <v>0.99868456939450401</v>
      </c>
      <c r="N5013" s="12">
        <f t="shared" si="9140"/>
        <v>1.7303576778755548E-6</v>
      </c>
      <c r="O5013" s="12">
        <f t="shared" si="9141"/>
        <v>-3.4561630248552447E-6</v>
      </c>
      <c r="P5013" s="12">
        <f t="shared" si="9133"/>
        <v>-3.4561630248552447E-6</v>
      </c>
      <c r="Q5013" s="12">
        <f t="shared" si="9134"/>
        <v>-3.4561630248552447E-6</v>
      </c>
      <c r="R5013" s="12">
        <f t="shared" si="9135"/>
        <v>0</v>
      </c>
      <c r="S5013" s="4">
        <f t="shared" si="9142"/>
        <v>1</v>
      </c>
      <c r="T5013" s="15" t="str">
        <f t="shared" si="9143"/>
        <v>OK</v>
      </c>
    </row>
    <row r="5014" spans="1:20" x14ac:dyDescent="0.25">
      <c r="A5014" t="s">
        <v>39</v>
      </c>
      <c r="B5014" t="s">
        <v>31</v>
      </c>
      <c r="C5014" s="4">
        <f t="shared" ref="C5014:G5014" si="9152">C4996</f>
        <v>0</v>
      </c>
      <c r="D5014" s="4">
        <f t="shared" si="9152"/>
        <v>0</v>
      </c>
      <c r="E5014" s="4">
        <f t="shared" si="9152"/>
        <v>0</v>
      </c>
      <c r="F5014" s="4">
        <f t="shared" si="9152"/>
        <v>-1</v>
      </c>
      <c r="G5014" s="4">
        <f t="shared" si="9152"/>
        <v>0</v>
      </c>
      <c r="H5014" s="12">
        <f>H5004</f>
        <v>3.2729555282527825</v>
      </c>
      <c r="I5014" s="12">
        <f t="shared" ref="I5014:K5014" si="9153">I5004</f>
        <v>0.3551667772833908</v>
      </c>
      <c r="J5014" s="12">
        <f t="shared" si="9153"/>
        <v>3.0041526082237562</v>
      </c>
      <c r="K5014" s="12">
        <f t="shared" si="9153"/>
        <v>-8.0209153883866735E-2</v>
      </c>
      <c r="L5014" s="4">
        <f t="shared" si="9138"/>
        <v>-3.0041526082237562</v>
      </c>
      <c r="M5014" s="11">
        <f t="shared" si="9139"/>
        <v>4.7238624386382821E-2</v>
      </c>
      <c r="N5014" s="12">
        <f t="shared" si="9140"/>
        <v>2.2314876339177619E-3</v>
      </c>
      <c r="O5014" s="12">
        <f t="shared" si="9141"/>
        <v>0</v>
      </c>
      <c r="P5014" s="12">
        <f t="shared" si="9133"/>
        <v>0</v>
      </c>
      <c r="Q5014" s="12">
        <f t="shared" si="9134"/>
        <v>-4.2521504555125249E-3</v>
      </c>
      <c r="R5014" s="12">
        <f t="shared" si="9135"/>
        <v>0</v>
      </c>
      <c r="S5014" s="4">
        <f t="shared" si="9142"/>
        <v>0</v>
      </c>
      <c r="T5014" s="15" t="str">
        <f t="shared" si="9143"/>
        <v>OK</v>
      </c>
    </row>
    <row r="5015" spans="1:20" x14ac:dyDescent="0.25">
      <c r="A5015" t="s">
        <v>40</v>
      </c>
      <c r="B5015" t="s">
        <v>30</v>
      </c>
      <c r="C5015" s="4">
        <f t="shared" ref="C5015:G5015" si="9154">C4997</f>
        <v>1</v>
      </c>
      <c r="D5015" s="4">
        <f t="shared" si="9154"/>
        <v>1</v>
      </c>
      <c r="E5015" s="4">
        <f t="shared" si="9154"/>
        <v>0</v>
      </c>
      <c r="F5015" s="4">
        <f t="shared" si="9154"/>
        <v>1</v>
      </c>
      <c r="G5015" s="4">
        <f t="shared" si="9154"/>
        <v>1</v>
      </c>
      <c r="H5015" s="12">
        <f>H5004</f>
        <v>3.2729555282527825</v>
      </c>
      <c r="I5015" s="12">
        <f t="shared" ref="I5015:K5015" si="9155">I5004</f>
        <v>0.3551667772833908</v>
      </c>
      <c r="J5015" s="12">
        <f t="shared" si="9155"/>
        <v>3.0041526082237562</v>
      </c>
      <c r="K5015" s="12">
        <f t="shared" si="9155"/>
        <v>-8.0209153883866735E-2</v>
      </c>
      <c r="L5015" s="4">
        <f t="shared" si="9138"/>
        <v>6.1968989825926721</v>
      </c>
      <c r="M5015" s="11">
        <f t="shared" si="9139"/>
        <v>0.99796840208840543</v>
      </c>
      <c r="N5015" s="12">
        <f t="shared" si="9140"/>
        <v>4.1273900743954329E-6</v>
      </c>
      <c r="O5015" s="12">
        <f t="shared" si="9141"/>
        <v>-8.238009754679911E-6</v>
      </c>
      <c r="P5015" s="12">
        <f t="shared" si="9133"/>
        <v>0</v>
      </c>
      <c r="Q5015" s="12">
        <f t="shared" si="9134"/>
        <v>-8.238009754679911E-6</v>
      </c>
      <c r="R5015" s="12">
        <f t="shared" si="9135"/>
        <v>-8.238009754679911E-6</v>
      </c>
      <c r="S5015" s="4">
        <f t="shared" si="9142"/>
        <v>1</v>
      </c>
      <c r="T5015" s="15" t="str">
        <f t="shared" si="9143"/>
        <v>OK</v>
      </c>
    </row>
    <row r="5016" spans="1:20" x14ac:dyDescent="0.25">
      <c r="A5016" t="s">
        <v>39</v>
      </c>
      <c r="B5016" t="s">
        <v>36</v>
      </c>
      <c r="C5016" s="4">
        <f t="shared" ref="C5016:G5016" si="9156">C4998</f>
        <v>0</v>
      </c>
      <c r="D5016" s="4">
        <f t="shared" si="9156"/>
        <v>-1</v>
      </c>
      <c r="E5016" s="4">
        <f t="shared" si="9156"/>
        <v>0</v>
      </c>
      <c r="F5016" s="4">
        <f t="shared" si="9156"/>
        <v>-1</v>
      </c>
      <c r="G5016" s="4">
        <f t="shared" si="9156"/>
        <v>0</v>
      </c>
      <c r="H5016" s="12">
        <f>H5004</f>
        <v>3.2729555282527825</v>
      </c>
      <c r="I5016" s="12">
        <f t="shared" ref="I5016:K5016" si="9157">I5004</f>
        <v>0.3551667772833908</v>
      </c>
      <c r="J5016" s="12">
        <f t="shared" si="9157"/>
        <v>3.0041526082237562</v>
      </c>
      <c r="K5016" s="12">
        <f t="shared" si="9157"/>
        <v>-8.0209153883866735E-2</v>
      </c>
      <c r="L5016" s="4">
        <f t="shared" si="9138"/>
        <v>-6.2771081364765386</v>
      </c>
      <c r="M5016" s="11">
        <f t="shared" si="9139"/>
        <v>1.8753026865825217E-3</v>
      </c>
      <c r="N5016" s="12">
        <f t="shared" si="9140"/>
        <v>3.5167601663036233E-6</v>
      </c>
      <c r="O5016" s="12">
        <f t="shared" si="9141"/>
        <v>-7.0203303530313756E-6</v>
      </c>
      <c r="P5016" s="12">
        <f t="shared" si="9133"/>
        <v>0</v>
      </c>
      <c r="Q5016" s="12">
        <f t="shared" si="9134"/>
        <v>-7.0203303530313756E-6</v>
      </c>
      <c r="R5016" s="12">
        <f t="shared" si="9135"/>
        <v>0</v>
      </c>
      <c r="S5016" s="4">
        <f t="shared" si="9142"/>
        <v>0</v>
      </c>
      <c r="T5016" s="15" t="str">
        <f t="shared" si="9143"/>
        <v>OK</v>
      </c>
    </row>
    <row r="5017" spans="1:20" x14ac:dyDescent="0.25">
      <c r="A5017" t="s">
        <v>40</v>
      </c>
      <c r="B5017" t="s">
        <v>33</v>
      </c>
      <c r="C5017" s="4">
        <f t="shared" ref="C5017:G5017" si="9158">C4999</f>
        <v>1</v>
      </c>
      <c r="D5017" s="4">
        <f t="shared" si="9158"/>
        <v>1</v>
      </c>
      <c r="E5017" s="4">
        <f t="shared" si="9158"/>
        <v>1</v>
      </c>
      <c r="F5017" s="4">
        <f t="shared" si="9158"/>
        <v>1</v>
      </c>
      <c r="G5017" s="4">
        <f t="shared" si="9158"/>
        <v>0</v>
      </c>
      <c r="H5017" s="12">
        <f>H5004</f>
        <v>3.2729555282527825</v>
      </c>
      <c r="I5017" s="12">
        <f t="shared" ref="I5017:K5017" si="9159">I5004</f>
        <v>0.3551667772833908</v>
      </c>
      <c r="J5017" s="12">
        <f t="shared" si="9159"/>
        <v>3.0041526082237562</v>
      </c>
      <c r="K5017" s="12">
        <f t="shared" si="9159"/>
        <v>-8.0209153883866735E-2</v>
      </c>
      <c r="L5017" s="4">
        <f t="shared" si="9138"/>
        <v>6.6322749137599288</v>
      </c>
      <c r="M5017" s="11">
        <f t="shared" si="9139"/>
        <v>0.99868456939450401</v>
      </c>
      <c r="N5017" s="12">
        <f t="shared" si="9140"/>
        <v>1.7303576778755548E-6</v>
      </c>
      <c r="O5017" s="12">
        <f t="shared" si="9141"/>
        <v>-3.4561630248552447E-6</v>
      </c>
      <c r="P5017" s="12">
        <f t="shared" si="9133"/>
        <v>-3.4561630248552447E-6</v>
      </c>
      <c r="Q5017" s="12">
        <f t="shared" si="9134"/>
        <v>-3.4561630248552447E-6</v>
      </c>
      <c r="R5017" s="12">
        <f t="shared" si="9135"/>
        <v>0</v>
      </c>
      <c r="S5017" s="4">
        <f t="shared" si="9142"/>
        <v>1</v>
      </c>
      <c r="T5017" s="15" t="str">
        <f t="shared" si="9143"/>
        <v>OK</v>
      </c>
    </row>
    <row r="5018" spans="1:20" x14ac:dyDescent="0.25">
      <c r="M5018" s="5" t="s">
        <v>47</v>
      </c>
      <c r="N5018" s="11">
        <f>AVERAGE(N5008:N5017)</f>
        <v>6.6106955369387983E-4</v>
      </c>
      <c r="O5018"/>
    </row>
    <row r="5019" spans="1:20" x14ac:dyDescent="0.25">
      <c r="H5019" t="s">
        <v>41</v>
      </c>
      <c r="I5019">
        <f>I5001</f>
        <v>3</v>
      </c>
      <c r="M5019"/>
      <c r="N5019" s="5" t="s">
        <v>46</v>
      </c>
      <c r="O5019" s="11">
        <f>AVERAGE(O5008:O5017)</f>
        <v>-5.8653270178814763E-4</v>
      </c>
      <c r="P5019" s="11">
        <f t="shared" ref="P5019:R5019" si="9160">AVERAGE(P5008:P5017)</f>
        <v>2.475106162867169E-5</v>
      </c>
      <c r="Q5019" s="11">
        <f t="shared" si="9160"/>
        <v>-6.833558701837023E-4</v>
      </c>
      <c r="R5019" s="11">
        <f t="shared" si="9160"/>
        <v>2.3791751362260461E-5</v>
      </c>
    </row>
    <row r="5020" spans="1:20" x14ac:dyDescent="0.25">
      <c r="M5020"/>
      <c r="N5020"/>
      <c r="O5020"/>
    </row>
    <row r="5021" spans="1:20" x14ac:dyDescent="0.25">
      <c r="M5021"/>
      <c r="N5021"/>
      <c r="O5021"/>
    </row>
    <row r="5022" spans="1:20" x14ac:dyDescent="0.25">
      <c r="H5022" s="13">
        <f>H5004-O5019*$I5019</f>
        <v>3.2747151263581471</v>
      </c>
      <c r="I5022" s="13">
        <f t="shared" ref="I5022" si="9161">I5004-P5019*$I5019</f>
        <v>0.35509252409850478</v>
      </c>
      <c r="J5022" s="13">
        <f t="shared" ref="J5022" si="9162">J5004-Q5019*$I5019</f>
        <v>3.0062026758343072</v>
      </c>
      <c r="K5022" s="13">
        <f t="shared" ref="K5022" si="9163">K5004-R5019*$I5019</f>
        <v>-8.0280529137953513E-2</v>
      </c>
      <c r="M5022"/>
      <c r="N5022"/>
      <c r="O5022"/>
    </row>
    <row r="5023" spans="1:20" x14ac:dyDescent="0.25">
      <c r="H5023" s="36" t="s">
        <v>18</v>
      </c>
      <c r="I5023" s="36"/>
      <c r="J5023" s="36"/>
      <c r="K5023" s="36"/>
      <c r="M5023"/>
      <c r="N5023"/>
      <c r="O5023" s="37" t="s">
        <v>23</v>
      </c>
      <c r="P5023" s="37"/>
      <c r="Q5023" s="37"/>
      <c r="R5023" s="37"/>
    </row>
    <row r="5024" spans="1:20" x14ac:dyDescent="0.25">
      <c r="A5024" s="14" t="s">
        <v>45</v>
      </c>
      <c r="B5024" s="14">
        <f>B5006+1</f>
        <v>279</v>
      </c>
      <c r="H5024" s="8" t="s">
        <v>19</v>
      </c>
      <c r="I5024" s="8" t="s">
        <v>20</v>
      </c>
      <c r="J5024" s="8" t="s">
        <v>22</v>
      </c>
      <c r="K5024" s="8" t="s">
        <v>21</v>
      </c>
      <c r="M5024"/>
      <c r="N5024"/>
      <c r="O5024" s="8" t="s">
        <v>24</v>
      </c>
      <c r="P5024" s="8" t="s">
        <v>25</v>
      </c>
      <c r="Q5024" s="8" t="s">
        <v>26</v>
      </c>
      <c r="R5024" s="8" t="s">
        <v>27</v>
      </c>
    </row>
    <row r="5025" spans="1:20" ht="30" x14ac:dyDescent="0.25">
      <c r="A5025" s="6" t="s">
        <v>44</v>
      </c>
      <c r="B5025" s="6" t="s">
        <v>13</v>
      </c>
      <c r="C5025" s="7" t="s">
        <v>7</v>
      </c>
      <c r="D5025" s="6" t="s">
        <v>14</v>
      </c>
      <c r="E5025" s="6" t="s">
        <v>1</v>
      </c>
      <c r="F5025" s="6" t="s">
        <v>2</v>
      </c>
      <c r="G5025" s="6" t="s">
        <v>15</v>
      </c>
      <c r="H5025" s="9" t="s">
        <v>14</v>
      </c>
      <c r="I5025" s="9" t="s">
        <v>1</v>
      </c>
      <c r="J5025" s="9" t="s">
        <v>2</v>
      </c>
      <c r="K5025" s="9" t="s">
        <v>15</v>
      </c>
      <c r="L5025" s="6" t="s">
        <v>16</v>
      </c>
      <c r="M5025" s="6" t="s">
        <v>17</v>
      </c>
      <c r="N5025" s="6" t="s">
        <v>28</v>
      </c>
      <c r="O5025" s="9" t="s">
        <v>14</v>
      </c>
      <c r="P5025" s="9" t="s">
        <v>1</v>
      </c>
      <c r="Q5025" s="9" t="s">
        <v>2</v>
      </c>
      <c r="R5025" s="9" t="s">
        <v>15</v>
      </c>
      <c r="S5025" s="7" t="s">
        <v>42</v>
      </c>
      <c r="T5025" s="9" t="s">
        <v>43</v>
      </c>
    </row>
    <row r="5026" spans="1:20" x14ac:dyDescent="0.25">
      <c r="A5026" t="s">
        <v>39</v>
      </c>
      <c r="B5026" t="s">
        <v>29</v>
      </c>
      <c r="C5026" s="4">
        <f>C5008</f>
        <v>0</v>
      </c>
      <c r="D5026" s="4">
        <f t="shared" ref="D5026:G5026" si="9164">D5008</f>
        <v>-1</v>
      </c>
      <c r="E5026" s="4">
        <f t="shared" si="9164"/>
        <v>1</v>
      </c>
      <c r="F5026" s="4">
        <f t="shared" si="9164"/>
        <v>0</v>
      </c>
      <c r="G5026" s="4">
        <f t="shared" si="9164"/>
        <v>1</v>
      </c>
      <c r="H5026" s="12">
        <f>H5022</f>
        <v>3.2747151263581471</v>
      </c>
      <c r="I5026" s="12">
        <f t="shared" ref="I5026:K5026" si="9165">I5022</f>
        <v>0.35509252409850478</v>
      </c>
      <c r="J5026" s="12">
        <f t="shared" si="9165"/>
        <v>3.0062026758343072</v>
      </c>
      <c r="K5026" s="12">
        <f t="shared" si="9165"/>
        <v>-8.0280529137953513E-2</v>
      </c>
      <c r="L5026" s="4">
        <f>SUMPRODUCT(D5026:G5026,H5026:K5026)</f>
        <v>-2.9999031313975961</v>
      </c>
      <c r="M5026" s="11">
        <f>1/(1+EXP(-L5026))</f>
        <v>4.7430249569314756E-2</v>
      </c>
      <c r="N5026" s="12">
        <f>(M5026-C5026)^2</f>
        <v>2.2496285742074824E-3</v>
      </c>
      <c r="O5026" s="12">
        <f>2*D5026*$M5026*(1-$M5026)*($M5026-$C5026)</f>
        <v>-4.2858562589891194E-3</v>
      </c>
      <c r="P5026" s="12">
        <f t="shared" ref="P5026:P5035" si="9166">2*E5026*$M5026*(1-$M5026)*($M5026-$C5026)</f>
        <v>4.2858562589891194E-3</v>
      </c>
      <c r="Q5026" s="12">
        <f t="shared" ref="Q5026:Q5035" si="9167">2*F5026*$M5026*(1-$M5026)*($M5026-$C5026)</f>
        <v>0</v>
      </c>
      <c r="R5026" s="12">
        <f t="shared" ref="R5026:R5035" si="9168">2*G5026*$M5026*(1-$M5026)*($M5026-$C5026)</f>
        <v>4.2858562589891194E-3</v>
      </c>
      <c r="S5026" s="4">
        <f>IF(M5026&gt;0.5,1,0)</f>
        <v>0</v>
      </c>
      <c r="T5026" s="15" t="str">
        <f>IF(S5026=C5026,"OK","FAUX")</f>
        <v>OK</v>
      </c>
    </row>
    <row r="5027" spans="1:20" x14ac:dyDescent="0.25">
      <c r="A5027" t="s">
        <v>40</v>
      </c>
      <c r="B5027" t="s">
        <v>34</v>
      </c>
      <c r="C5027" s="4">
        <f t="shared" ref="C5027:G5027" si="9169">C5009</f>
        <v>1</v>
      </c>
      <c r="D5027" s="4">
        <f t="shared" si="9169"/>
        <v>0</v>
      </c>
      <c r="E5027" s="4">
        <f t="shared" si="9169"/>
        <v>1</v>
      </c>
      <c r="F5027" s="4">
        <f t="shared" si="9169"/>
        <v>1</v>
      </c>
      <c r="G5027" s="4">
        <f t="shared" si="9169"/>
        <v>1</v>
      </c>
      <c r="H5027" s="12">
        <f>H5022</f>
        <v>3.2747151263581471</v>
      </c>
      <c r="I5027" s="12">
        <f t="shared" ref="I5027:K5027" si="9170">I5022</f>
        <v>0.35509252409850478</v>
      </c>
      <c r="J5027" s="12">
        <f t="shared" si="9170"/>
        <v>3.0062026758343072</v>
      </c>
      <c r="K5027" s="12">
        <f t="shared" si="9170"/>
        <v>-8.0280529137953513E-2</v>
      </c>
      <c r="L5027" s="4">
        <f t="shared" ref="L5027:L5035" si="9171">SUMPRODUCT(D5027:G5027,H5027:K5027)</f>
        <v>3.2810146707948582</v>
      </c>
      <c r="M5027" s="11">
        <f t="shared" ref="M5027:M5035" si="9172">1/(1+EXP(-L5027))</f>
        <v>0.96377172832803193</v>
      </c>
      <c r="N5027" s="12">
        <f t="shared" ref="N5027:N5035" si="9173">(M5027-C5027)^2</f>
        <v>1.3124876683379243E-3</v>
      </c>
      <c r="O5027" s="12">
        <f t="shared" ref="O5027:O5035" si="9174">2*D5027*$M5027*(1-$M5027)*($M5027-$C5027)</f>
        <v>0</v>
      </c>
      <c r="P5027" s="12">
        <f t="shared" si="9166"/>
        <v>-2.5298770170465402E-3</v>
      </c>
      <c r="Q5027" s="12">
        <f t="shared" si="9167"/>
        <v>-2.5298770170465402E-3</v>
      </c>
      <c r="R5027" s="12">
        <f t="shared" si="9168"/>
        <v>-2.5298770170465402E-3</v>
      </c>
      <c r="S5027" s="4">
        <f t="shared" ref="S5027:S5035" si="9175">IF(M5027&gt;0.5,1,0)</f>
        <v>1</v>
      </c>
      <c r="T5027" s="15" t="str">
        <f t="shared" ref="T5027:T5035" si="9176">IF(S5027=C5027,"OK","FAUX")</f>
        <v>OK</v>
      </c>
    </row>
    <row r="5028" spans="1:20" x14ac:dyDescent="0.25">
      <c r="A5028" t="s">
        <v>39</v>
      </c>
      <c r="B5028" t="s">
        <v>35</v>
      </c>
      <c r="C5028" s="4">
        <f t="shared" ref="C5028:G5028" si="9177">C5010</f>
        <v>0</v>
      </c>
      <c r="D5028" s="4">
        <f t="shared" si="9177"/>
        <v>-1</v>
      </c>
      <c r="E5028" s="4">
        <f t="shared" si="9177"/>
        <v>1</v>
      </c>
      <c r="F5028" s="4">
        <f t="shared" si="9177"/>
        <v>-1</v>
      </c>
      <c r="G5028" s="4">
        <f t="shared" si="9177"/>
        <v>0</v>
      </c>
      <c r="H5028" s="12">
        <f>H5022</f>
        <v>3.2747151263581471</v>
      </c>
      <c r="I5028" s="12">
        <f t="shared" ref="I5028:K5028" si="9178">I5022</f>
        <v>0.35509252409850478</v>
      </c>
      <c r="J5028" s="12">
        <f t="shared" si="9178"/>
        <v>3.0062026758343072</v>
      </c>
      <c r="K5028" s="12">
        <f t="shared" si="9178"/>
        <v>-8.0280529137953513E-2</v>
      </c>
      <c r="L5028" s="4">
        <f t="shared" si="9171"/>
        <v>-5.9258252780939493</v>
      </c>
      <c r="M5028" s="11">
        <f t="shared" si="9172"/>
        <v>2.6624958020520194E-3</v>
      </c>
      <c r="N5028" s="12">
        <f t="shared" si="9173"/>
        <v>7.0888838959446261E-6</v>
      </c>
      <c r="O5028" s="12">
        <f t="shared" si="9174"/>
        <v>-1.414001954466088E-5</v>
      </c>
      <c r="P5028" s="12">
        <f t="shared" si="9166"/>
        <v>1.414001954466088E-5</v>
      </c>
      <c r="Q5028" s="12">
        <f t="shared" si="9167"/>
        <v>-1.414001954466088E-5</v>
      </c>
      <c r="R5028" s="12">
        <f t="shared" si="9168"/>
        <v>0</v>
      </c>
      <c r="S5028" s="4">
        <f t="shared" si="9175"/>
        <v>0</v>
      </c>
      <c r="T5028" s="15" t="str">
        <f t="shared" si="9176"/>
        <v>OK</v>
      </c>
    </row>
    <row r="5029" spans="1:20" x14ac:dyDescent="0.25">
      <c r="A5029" t="s">
        <v>39</v>
      </c>
      <c r="B5029" t="s">
        <v>37</v>
      </c>
      <c r="C5029" s="4">
        <f t="shared" ref="C5029:G5029" si="9179">C5011</f>
        <v>0</v>
      </c>
      <c r="D5029" s="4">
        <f t="shared" si="9179"/>
        <v>-1</v>
      </c>
      <c r="E5029" s="4">
        <f t="shared" si="9179"/>
        <v>0</v>
      </c>
      <c r="F5029" s="4">
        <f t="shared" si="9179"/>
        <v>-1</v>
      </c>
      <c r="G5029" s="4">
        <f t="shared" si="9179"/>
        <v>1</v>
      </c>
      <c r="H5029" s="12">
        <f>H5022</f>
        <v>3.2747151263581471</v>
      </c>
      <c r="I5029" s="12">
        <f t="shared" ref="I5029:K5029" si="9180">I5022</f>
        <v>0.35509252409850478</v>
      </c>
      <c r="J5029" s="12">
        <f t="shared" si="9180"/>
        <v>3.0062026758343072</v>
      </c>
      <c r="K5029" s="12">
        <f t="shared" si="9180"/>
        <v>-8.0280529137953513E-2</v>
      </c>
      <c r="L5029" s="4">
        <f t="shared" si="9171"/>
        <v>-6.3611983313304075</v>
      </c>
      <c r="M5029" s="11">
        <f t="shared" si="9172"/>
        <v>1.7243171932335992E-3</v>
      </c>
      <c r="N5029" s="12">
        <f t="shared" si="9173"/>
        <v>2.9732697828809975E-6</v>
      </c>
      <c r="O5029" s="12">
        <f t="shared" si="9174"/>
        <v>-5.9362858453485079E-6</v>
      </c>
      <c r="P5029" s="12">
        <f t="shared" si="9166"/>
        <v>0</v>
      </c>
      <c r="Q5029" s="12">
        <f t="shared" si="9167"/>
        <v>-5.9362858453485079E-6</v>
      </c>
      <c r="R5029" s="12">
        <f t="shared" si="9168"/>
        <v>5.9362858453485079E-6</v>
      </c>
      <c r="S5029" s="4">
        <f t="shared" si="9175"/>
        <v>0</v>
      </c>
      <c r="T5029" s="15" t="str">
        <f t="shared" si="9176"/>
        <v>OK</v>
      </c>
    </row>
    <row r="5030" spans="1:20" x14ac:dyDescent="0.25">
      <c r="A5030" t="s">
        <v>40</v>
      </c>
      <c r="B5030" t="s">
        <v>32</v>
      </c>
      <c r="C5030" s="4">
        <f t="shared" ref="C5030:G5030" si="9181">C5012</f>
        <v>1</v>
      </c>
      <c r="D5030" s="4">
        <f t="shared" si="9181"/>
        <v>1</v>
      </c>
      <c r="E5030" s="4">
        <f t="shared" si="9181"/>
        <v>1</v>
      </c>
      <c r="F5030" s="4">
        <f t="shared" si="9181"/>
        <v>0</v>
      </c>
      <c r="G5030" s="4">
        <f t="shared" si="9181"/>
        <v>1</v>
      </c>
      <c r="H5030" s="12">
        <f>H5022</f>
        <v>3.2747151263581471</v>
      </c>
      <c r="I5030" s="12">
        <f t="shared" ref="I5030:K5030" si="9182">I5022</f>
        <v>0.35509252409850478</v>
      </c>
      <c r="J5030" s="12">
        <f t="shared" si="9182"/>
        <v>3.0062026758343072</v>
      </c>
      <c r="K5030" s="12">
        <f t="shared" si="9182"/>
        <v>-8.0280529137953513E-2</v>
      </c>
      <c r="L5030" s="4">
        <f t="shared" si="9171"/>
        <v>3.5495271213186981</v>
      </c>
      <c r="M5030" s="11">
        <f t="shared" si="9172"/>
        <v>0.9720645880497456</v>
      </c>
      <c r="N5030" s="12">
        <f t="shared" si="9173"/>
        <v>7.8038724083041616E-4</v>
      </c>
      <c r="O5030" s="12">
        <f t="shared" si="9174"/>
        <v>-1.5171736035541922E-3</v>
      </c>
      <c r="P5030" s="12">
        <f t="shared" si="9166"/>
        <v>-1.5171736035541922E-3</v>
      </c>
      <c r="Q5030" s="12">
        <f t="shared" si="9167"/>
        <v>0</v>
      </c>
      <c r="R5030" s="12">
        <f t="shared" si="9168"/>
        <v>-1.5171736035541922E-3</v>
      </c>
      <c r="S5030" s="4">
        <f t="shared" si="9175"/>
        <v>1</v>
      </c>
      <c r="T5030" s="15" t="str">
        <f t="shared" si="9176"/>
        <v>OK</v>
      </c>
    </row>
    <row r="5031" spans="1:20" x14ac:dyDescent="0.25">
      <c r="A5031" t="s">
        <v>40</v>
      </c>
      <c r="B5031" t="s">
        <v>38</v>
      </c>
      <c r="C5031" s="4">
        <f t="shared" ref="C5031:G5031" si="9183">C5013</f>
        <v>1</v>
      </c>
      <c r="D5031" s="4">
        <f t="shared" si="9183"/>
        <v>1</v>
      </c>
      <c r="E5031" s="4">
        <f t="shared" si="9183"/>
        <v>1</v>
      </c>
      <c r="F5031" s="4">
        <f t="shared" si="9183"/>
        <v>1</v>
      </c>
      <c r="G5031" s="4">
        <f t="shared" si="9183"/>
        <v>0</v>
      </c>
      <c r="H5031" s="12">
        <f>H5022</f>
        <v>3.2747151263581471</v>
      </c>
      <c r="I5031" s="12">
        <f t="shared" ref="I5031:K5031" si="9184">I5022</f>
        <v>0.35509252409850478</v>
      </c>
      <c r="J5031" s="12">
        <f t="shared" si="9184"/>
        <v>3.0062026758343072</v>
      </c>
      <c r="K5031" s="12">
        <f t="shared" si="9184"/>
        <v>-8.0280529137953513E-2</v>
      </c>
      <c r="L5031" s="4">
        <f t="shared" si="9171"/>
        <v>6.6360103262909593</v>
      </c>
      <c r="M5031" s="11">
        <f t="shared" si="9172"/>
        <v>0.99868946747706455</v>
      </c>
      <c r="N5031" s="12">
        <f t="shared" si="9173"/>
        <v>1.7174954936715507E-6</v>
      </c>
      <c r="O5031" s="12">
        <f t="shared" si="9174"/>
        <v>-3.4304893199381982E-6</v>
      </c>
      <c r="P5031" s="12">
        <f t="shared" si="9166"/>
        <v>-3.4304893199381982E-6</v>
      </c>
      <c r="Q5031" s="12">
        <f t="shared" si="9167"/>
        <v>-3.4304893199381982E-6</v>
      </c>
      <c r="R5031" s="12">
        <f t="shared" si="9168"/>
        <v>0</v>
      </c>
      <c r="S5031" s="4">
        <f t="shared" si="9175"/>
        <v>1</v>
      </c>
      <c r="T5031" s="15" t="str">
        <f t="shared" si="9176"/>
        <v>OK</v>
      </c>
    </row>
    <row r="5032" spans="1:20" x14ac:dyDescent="0.25">
      <c r="A5032" t="s">
        <v>39</v>
      </c>
      <c r="B5032" t="s">
        <v>31</v>
      </c>
      <c r="C5032" s="4">
        <f t="shared" ref="C5032:G5032" si="9185">C5014</f>
        <v>0</v>
      </c>
      <c r="D5032" s="4">
        <f t="shared" si="9185"/>
        <v>0</v>
      </c>
      <c r="E5032" s="4">
        <f t="shared" si="9185"/>
        <v>0</v>
      </c>
      <c r="F5032" s="4">
        <f t="shared" si="9185"/>
        <v>-1</v>
      </c>
      <c r="G5032" s="4">
        <f t="shared" si="9185"/>
        <v>0</v>
      </c>
      <c r="H5032" s="12">
        <f>H5022</f>
        <v>3.2747151263581471</v>
      </c>
      <c r="I5032" s="12">
        <f t="shared" ref="I5032:K5032" si="9186">I5022</f>
        <v>0.35509252409850478</v>
      </c>
      <c r="J5032" s="12">
        <f t="shared" si="9186"/>
        <v>3.0062026758343072</v>
      </c>
      <c r="K5032" s="12">
        <f t="shared" si="9186"/>
        <v>-8.0280529137953513E-2</v>
      </c>
      <c r="L5032" s="4">
        <f t="shared" si="9171"/>
        <v>-3.0062026758343072</v>
      </c>
      <c r="M5032" s="11">
        <f t="shared" si="9172"/>
        <v>4.7146442307983316E-2</v>
      </c>
      <c r="N5032" s="12">
        <f t="shared" si="9173"/>
        <v>2.222787022299999E-3</v>
      </c>
      <c r="O5032" s="12">
        <f t="shared" si="9174"/>
        <v>0</v>
      </c>
      <c r="P5032" s="12">
        <f t="shared" si="9166"/>
        <v>0</v>
      </c>
      <c r="Q5032" s="12">
        <f t="shared" si="9167"/>
        <v>-4.2359810443803967E-3</v>
      </c>
      <c r="R5032" s="12">
        <f t="shared" si="9168"/>
        <v>0</v>
      </c>
      <c r="S5032" s="4">
        <f t="shared" si="9175"/>
        <v>0</v>
      </c>
      <c r="T5032" s="15" t="str">
        <f t="shared" si="9176"/>
        <v>OK</v>
      </c>
    </row>
    <row r="5033" spans="1:20" x14ac:dyDescent="0.25">
      <c r="A5033" t="s">
        <v>40</v>
      </c>
      <c r="B5033" t="s">
        <v>30</v>
      </c>
      <c r="C5033" s="4">
        <f t="shared" ref="C5033:G5033" si="9187">C5015</f>
        <v>1</v>
      </c>
      <c r="D5033" s="4">
        <f t="shared" si="9187"/>
        <v>1</v>
      </c>
      <c r="E5033" s="4">
        <f t="shared" si="9187"/>
        <v>0</v>
      </c>
      <c r="F5033" s="4">
        <f t="shared" si="9187"/>
        <v>1</v>
      </c>
      <c r="G5033" s="4">
        <f t="shared" si="9187"/>
        <v>1</v>
      </c>
      <c r="H5033" s="12">
        <f>H5022</f>
        <v>3.2747151263581471</v>
      </c>
      <c r="I5033" s="12">
        <f t="shared" ref="I5033:K5033" si="9188">I5022</f>
        <v>0.35509252409850478</v>
      </c>
      <c r="J5033" s="12">
        <f t="shared" si="9188"/>
        <v>3.0062026758343072</v>
      </c>
      <c r="K5033" s="12">
        <f t="shared" si="9188"/>
        <v>-8.0280529137953513E-2</v>
      </c>
      <c r="L5033" s="4">
        <f t="shared" si="9171"/>
        <v>6.2006372730545012</v>
      </c>
      <c r="M5033" s="11">
        <f t="shared" si="9172"/>
        <v>0.9979759672703391</v>
      </c>
      <c r="N5033" s="12">
        <f t="shared" si="9173"/>
        <v>4.0967084907385384E-6</v>
      </c>
      <c r="O5033" s="12">
        <f t="shared" si="9174"/>
        <v>-8.1768332373388076E-6</v>
      </c>
      <c r="P5033" s="12">
        <f t="shared" si="9166"/>
        <v>0</v>
      </c>
      <c r="Q5033" s="12">
        <f t="shared" si="9167"/>
        <v>-8.1768332373388076E-6</v>
      </c>
      <c r="R5033" s="12">
        <f t="shared" si="9168"/>
        <v>-8.1768332373388076E-6</v>
      </c>
      <c r="S5033" s="4">
        <f t="shared" si="9175"/>
        <v>1</v>
      </c>
      <c r="T5033" s="15" t="str">
        <f t="shared" si="9176"/>
        <v>OK</v>
      </c>
    </row>
    <row r="5034" spans="1:20" x14ac:dyDescent="0.25">
      <c r="A5034" t="s">
        <v>39</v>
      </c>
      <c r="B5034" t="s">
        <v>36</v>
      </c>
      <c r="C5034" s="4">
        <f t="shared" ref="C5034:G5034" si="9189">C5016</f>
        <v>0</v>
      </c>
      <c r="D5034" s="4">
        <f t="shared" si="9189"/>
        <v>-1</v>
      </c>
      <c r="E5034" s="4">
        <f t="shared" si="9189"/>
        <v>0</v>
      </c>
      <c r="F5034" s="4">
        <f t="shared" si="9189"/>
        <v>-1</v>
      </c>
      <c r="G5034" s="4">
        <f t="shared" si="9189"/>
        <v>0</v>
      </c>
      <c r="H5034" s="12">
        <f>H5022</f>
        <v>3.2747151263581471</v>
      </c>
      <c r="I5034" s="12">
        <f t="shared" ref="I5034:K5034" si="9190">I5022</f>
        <v>0.35509252409850478</v>
      </c>
      <c r="J5034" s="12">
        <f t="shared" si="9190"/>
        <v>3.0062026758343072</v>
      </c>
      <c r="K5034" s="12">
        <f t="shared" si="9190"/>
        <v>-8.0280529137953513E-2</v>
      </c>
      <c r="L5034" s="4">
        <f t="shared" si="9171"/>
        <v>-6.2809178021924543</v>
      </c>
      <c r="M5034" s="11">
        <f t="shared" si="9172"/>
        <v>1.8681853230587942E-3</v>
      </c>
      <c r="N5034" s="12">
        <f t="shared" si="9173"/>
        <v>3.4901164012922911E-6</v>
      </c>
      <c r="O5034" s="12">
        <f t="shared" si="9174"/>
        <v>-6.9671924341112606E-6</v>
      </c>
      <c r="P5034" s="12">
        <f t="shared" si="9166"/>
        <v>0</v>
      </c>
      <c r="Q5034" s="12">
        <f t="shared" si="9167"/>
        <v>-6.9671924341112606E-6</v>
      </c>
      <c r="R5034" s="12">
        <f t="shared" si="9168"/>
        <v>0</v>
      </c>
      <c r="S5034" s="4">
        <f t="shared" si="9175"/>
        <v>0</v>
      </c>
      <c r="T5034" s="15" t="str">
        <f t="shared" si="9176"/>
        <v>OK</v>
      </c>
    </row>
    <row r="5035" spans="1:20" x14ac:dyDescent="0.25">
      <c r="A5035" t="s">
        <v>40</v>
      </c>
      <c r="B5035" t="s">
        <v>33</v>
      </c>
      <c r="C5035" s="4">
        <f t="shared" ref="C5035:G5035" si="9191">C5017</f>
        <v>1</v>
      </c>
      <c r="D5035" s="4">
        <f t="shared" si="9191"/>
        <v>1</v>
      </c>
      <c r="E5035" s="4">
        <f t="shared" si="9191"/>
        <v>1</v>
      </c>
      <c r="F5035" s="4">
        <f t="shared" si="9191"/>
        <v>1</v>
      </c>
      <c r="G5035" s="4">
        <f t="shared" si="9191"/>
        <v>0</v>
      </c>
      <c r="H5035" s="12">
        <f>H5022</f>
        <v>3.2747151263581471</v>
      </c>
      <c r="I5035" s="12">
        <f t="shared" ref="I5035:K5035" si="9192">I5022</f>
        <v>0.35509252409850478</v>
      </c>
      <c r="J5035" s="12">
        <f t="shared" si="9192"/>
        <v>3.0062026758343072</v>
      </c>
      <c r="K5035" s="12">
        <f t="shared" si="9192"/>
        <v>-8.0280529137953513E-2</v>
      </c>
      <c r="L5035" s="4">
        <f t="shared" si="9171"/>
        <v>6.6360103262909593</v>
      </c>
      <c r="M5035" s="11">
        <f t="shared" si="9172"/>
        <v>0.99868946747706455</v>
      </c>
      <c r="N5035" s="12">
        <f t="shared" si="9173"/>
        <v>1.7174954936715507E-6</v>
      </c>
      <c r="O5035" s="12">
        <f t="shared" si="9174"/>
        <v>-3.4304893199381982E-6</v>
      </c>
      <c r="P5035" s="12">
        <f t="shared" si="9166"/>
        <v>-3.4304893199381982E-6</v>
      </c>
      <c r="Q5035" s="12">
        <f t="shared" si="9167"/>
        <v>-3.4304893199381982E-6</v>
      </c>
      <c r="R5035" s="12">
        <f t="shared" si="9168"/>
        <v>0</v>
      </c>
      <c r="S5035" s="4">
        <f t="shared" si="9175"/>
        <v>1</v>
      </c>
      <c r="T5035" s="15" t="str">
        <f t="shared" si="9176"/>
        <v>OK</v>
      </c>
    </row>
    <row r="5036" spans="1:20" x14ac:dyDescent="0.25">
      <c r="M5036" s="5" t="s">
        <v>47</v>
      </c>
      <c r="N5036" s="11">
        <f>AVERAGE(N5026:N5035)</f>
        <v>6.5863744752340202E-4</v>
      </c>
      <c r="O5036"/>
    </row>
    <row r="5037" spans="1:20" x14ac:dyDescent="0.25">
      <c r="H5037" t="s">
        <v>41</v>
      </c>
      <c r="I5037">
        <f>I5019</f>
        <v>3</v>
      </c>
      <c r="M5037"/>
      <c r="N5037" s="5" t="s">
        <v>46</v>
      </c>
      <c r="O5037" s="11">
        <f>AVERAGE(O5026:O5035)</f>
        <v>-5.8451111722446485E-4</v>
      </c>
      <c r="P5037" s="11">
        <f t="shared" ref="P5037:R5037" si="9193">AVERAGE(P5026:P5035)</f>
        <v>2.4608467929317156E-5</v>
      </c>
      <c r="Q5037" s="11">
        <f t="shared" si="9193"/>
        <v>-6.8079393711282729E-4</v>
      </c>
      <c r="R5037" s="11">
        <f t="shared" si="9193"/>
        <v>2.3656509099639668E-5</v>
      </c>
    </row>
    <row r="5038" spans="1:20" x14ac:dyDescent="0.25">
      <c r="M5038"/>
      <c r="N5038"/>
      <c r="O5038"/>
    </row>
    <row r="5039" spans="1:20" x14ac:dyDescent="0.25">
      <c r="M5039"/>
      <c r="N5039"/>
      <c r="O5039"/>
    </row>
    <row r="5040" spans="1:20" x14ac:dyDescent="0.25">
      <c r="H5040" s="13">
        <f>H5022-O5037*$I5037</f>
        <v>3.2764686597098205</v>
      </c>
      <c r="I5040" s="13">
        <f t="shared" ref="I5040" si="9194">I5022-P5037*$I5037</f>
        <v>0.35501869869471681</v>
      </c>
      <c r="J5040" s="13">
        <f t="shared" ref="J5040" si="9195">J5022-Q5037*$I5037</f>
        <v>3.0082450576456456</v>
      </c>
      <c r="K5040" s="13">
        <f t="shared" ref="K5040" si="9196">K5022-R5037*$I5037</f>
        <v>-8.035149866525243E-2</v>
      </c>
      <c r="M5040"/>
      <c r="N5040"/>
      <c r="O5040"/>
    </row>
    <row r="5041" spans="1:20" x14ac:dyDescent="0.25">
      <c r="H5041" s="36" t="s">
        <v>18</v>
      </c>
      <c r="I5041" s="36"/>
      <c r="J5041" s="36"/>
      <c r="K5041" s="36"/>
      <c r="M5041"/>
      <c r="N5041"/>
      <c r="O5041" s="37" t="s">
        <v>23</v>
      </c>
      <c r="P5041" s="37"/>
      <c r="Q5041" s="37"/>
      <c r="R5041" s="37"/>
    </row>
    <row r="5042" spans="1:20" x14ac:dyDescent="0.25">
      <c r="A5042" s="14" t="s">
        <v>45</v>
      </c>
      <c r="B5042" s="14">
        <f>B5024+1</f>
        <v>280</v>
      </c>
      <c r="H5042" s="8" t="s">
        <v>19</v>
      </c>
      <c r="I5042" s="8" t="s">
        <v>20</v>
      </c>
      <c r="J5042" s="8" t="s">
        <v>22</v>
      </c>
      <c r="K5042" s="8" t="s">
        <v>21</v>
      </c>
      <c r="M5042"/>
      <c r="N5042"/>
      <c r="O5042" s="8" t="s">
        <v>24</v>
      </c>
      <c r="P5042" s="8" t="s">
        <v>25</v>
      </c>
      <c r="Q5042" s="8" t="s">
        <v>26</v>
      </c>
      <c r="R5042" s="8" t="s">
        <v>27</v>
      </c>
    </row>
    <row r="5043" spans="1:20" ht="30" x14ac:dyDescent="0.25">
      <c r="A5043" s="6" t="s">
        <v>44</v>
      </c>
      <c r="B5043" s="6" t="s">
        <v>13</v>
      </c>
      <c r="C5043" s="7" t="s">
        <v>7</v>
      </c>
      <c r="D5043" s="6" t="s">
        <v>14</v>
      </c>
      <c r="E5043" s="6" t="s">
        <v>1</v>
      </c>
      <c r="F5043" s="6" t="s">
        <v>2</v>
      </c>
      <c r="G5043" s="6" t="s">
        <v>15</v>
      </c>
      <c r="H5043" s="9" t="s">
        <v>14</v>
      </c>
      <c r="I5043" s="9" t="s">
        <v>1</v>
      </c>
      <c r="J5043" s="9" t="s">
        <v>2</v>
      </c>
      <c r="K5043" s="9" t="s">
        <v>15</v>
      </c>
      <c r="L5043" s="6" t="s">
        <v>16</v>
      </c>
      <c r="M5043" s="6" t="s">
        <v>17</v>
      </c>
      <c r="N5043" s="6" t="s">
        <v>28</v>
      </c>
      <c r="O5043" s="9" t="s">
        <v>14</v>
      </c>
      <c r="P5043" s="9" t="s">
        <v>1</v>
      </c>
      <c r="Q5043" s="9" t="s">
        <v>2</v>
      </c>
      <c r="R5043" s="9" t="s">
        <v>15</v>
      </c>
      <c r="S5043" s="7" t="s">
        <v>42</v>
      </c>
      <c r="T5043" s="9" t="s">
        <v>43</v>
      </c>
    </row>
    <row r="5044" spans="1:20" x14ac:dyDescent="0.25">
      <c r="A5044" t="s">
        <v>39</v>
      </c>
      <c r="B5044" t="s">
        <v>29</v>
      </c>
      <c r="C5044" s="4">
        <f>C5026</f>
        <v>0</v>
      </c>
      <c r="D5044" s="4">
        <f t="shared" ref="D5044:G5044" si="9197">D5026</f>
        <v>-1</v>
      </c>
      <c r="E5044" s="4">
        <f t="shared" si="9197"/>
        <v>1</v>
      </c>
      <c r="F5044" s="4">
        <f t="shared" si="9197"/>
        <v>0</v>
      </c>
      <c r="G5044" s="4">
        <f t="shared" si="9197"/>
        <v>1</v>
      </c>
      <c r="H5044" s="12">
        <f>H5040</f>
        <v>3.2764686597098205</v>
      </c>
      <c r="I5044" s="12">
        <f t="shared" ref="I5044:K5044" si="9198">I5040</f>
        <v>0.35501869869471681</v>
      </c>
      <c r="J5044" s="12">
        <f t="shared" si="9198"/>
        <v>3.0082450576456456</v>
      </c>
      <c r="K5044" s="12">
        <f t="shared" si="9198"/>
        <v>-8.035149866525243E-2</v>
      </c>
      <c r="L5044" s="4">
        <f>SUMPRODUCT(D5044:G5044,H5044:K5044)</f>
        <v>-3.0018014596803564</v>
      </c>
      <c r="M5044" s="11">
        <f>1/(1+EXP(-L5044))</f>
        <v>4.7344555566323686E-2</v>
      </c>
      <c r="N5044" s="12">
        <f>(M5044-C5044)^2</f>
        <v>2.2415069417727109E-3</v>
      </c>
      <c r="O5044" s="12">
        <f>2*D5044*$M5044*(1-$M5044)*($M5044-$C5044)</f>
        <v>-4.2707675836313056E-3</v>
      </c>
      <c r="P5044" s="12">
        <f t="shared" ref="P5044:P5053" si="9199">2*E5044*$M5044*(1-$M5044)*($M5044-$C5044)</f>
        <v>4.2707675836313056E-3</v>
      </c>
      <c r="Q5044" s="12">
        <f t="shared" ref="Q5044:Q5053" si="9200">2*F5044*$M5044*(1-$M5044)*($M5044-$C5044)</f>
        <v>0</v>
      </c>
      <c r="R5044" s="12">
        <f t="shared" ref="R5044:R5053" si="9201">2*G5044*$M5044*(1-$M5044)*($M5044-$C5044)</f>
        <v>4.2707675836313056E-3</v>
      </c>
      <c r="S5044" s="4">
        <f>IF(M5044&gt;0.5,1,0)</f>
        <v>0</v>
      </c>
      <c r="T5044" s="15" t="str">
        <f>IF(S5044=C5044,"OK","FAUX")</f>
        <v>OK</v>
      </c>
    </row>
    <row r="5045" spans="1:20" x14ac:dyDescent="0.25">
      <c r="A5045" t="s">
        <v>40</v>
      </c>
      <c r="B5045" t="s">
        <v>34</v>
      </c>
      <c r="C5045" s="4">
        <f t="shared" ref="C5045:G5045" si="9202">C5027</f>
        <v>1</v>
      </c>
      <c r="D5045" s="4">
        <f t="shared" si="9202"/>
        <v>0</v>
      </c>
      <c r="E5045" s="4">
        <f t="shared" si="9202"/>
        <v>1</v>
      </c>
      <c r="F5045" s="4">
        <f t="shared" si="9202"/>
        <v>1</v>
      </c>
      <c r="G5045" s="4">
        <f t="shared" si="9202"/>
        <v>1</v>
      </c>
      <c r="H5045" s="12">
        <f>H5040</f>
        <v>3.2764686597098205</v>
      </c>
      <c r="I5045" s="12">
        <f t="shared" ref="I5045:K5045" si="9203">I5040</f>
        <v>0.35501869869471681</v>
      </c>
      <c r="J5045" s="12">
        <f t="shared" si="9203"/>
        <v>3.0082450576456456</v>
      </c>
      <c r="K5045" s="12">
        <f t="shared" si="9203"/>
        <v>-8.035149866525243E-2</v>
      </c>
      <c r="L5045" s="4">
        <f t="shared" ref="L5045:L5053" si="9204">SUMPRODUCT(D5045:G5045,H5045:K5045)</f>
        <v>3.2829122576751102</v>
      </c>
      <c r="M5045" s="11">
        <f t="shared" ref="M5045:M5053" si="9205">1/(1+EXP(-L5045))</f>
        <v>0.963837925784924</v>
      </c>
      <c r="N5045" s="12">
        <f t="shared" ref="N5045:N5053" si="9206">(M5045-C5045)^2</f>
        <v>1.3076956115366646E-3</v>
      </c>
      <c r="O5045" s="12">
        <f t="shared" ref="O5045:O5053" si="9207">2*D5045*$M5045*(1-$M5045)*($M5045-$C5045)</f>
        <v>0</v>
      </c>
      <c r="P5045" s="12">
        <f t="shared" si="9199"/>
        <v>-2.5208132515630931E-3</v>
      </c>
      <c r="Q5045" s="12">
        <f t="shared" si="9200"/>
        <v>-2.5208132515630931E-3</v>
      </c>
      <c r="R5045" s="12">
        <f t="shared" si="9201"/>
        <v>-2.5208132515630931E-3</v>
      </c>
      <c r="S5045" s="4">
        <f t="shared" ref="S5045:S5053" si="9208">IF(M5045&gt;0.5,1,0)</f>
        <v>1</v>
      </c>
      <c r="T5045" s="15" t="str">
        <f t="shared" ref="T5045:T5053" si="9209">IF(S5045=C5045,"OK","FAUX")</f>
        <v>OK</v>
      </c>
    </row>
    <row r="5046" spans="1:20" x14ac:dyDescent="0.25">
      <c r="A5046" t="s">
        <v>39</v>
      </c>
      <c r="B5046" t="s">
        <v>35</v>
      </c>
      <c r="C5046" s="4">
        <f t="shared" ref="C5046:G5046" si="9210">C5028</f>
        <v>0</v>
      </c>
      <c r="D5046" s="4">
        <f t="shared" si="9210"/>
        <v>-1</v>
      </c>
      <c r="E5046" s="4">
        <f t="shared" si="9210"/>
        <v>1</v>
      </c>
      <c r="F5046" s="4">
        <f t="shared" si="9210"/>
        <v>-1</v>
      </c>
      <c r="G5046" s="4">
        <f t="shared" si="9210"/>
        <v>0</v>
      </c>
      <c r="H5046" s="12">
        <f>H5040</f>
        <v>3.2764686597098205</v>
      </c>
      <c r="I5046" s="12">
        <f t="shared" ref="I5046:K5046" si="9211">I5040</f>
        <v>0.35501869869471681</v>
      </c>
      <c r="J5046" s="12">
        <f t="shared" si="9211"/>
        <v>3.0082450576456456</v>
      </c>
      <c r="K5046" s="12">
        <f t="shared" si="9211"/>
        <v>-8.035149866525243E-2</v>
      </c>
      <c r="L5046" s="4">
        <f t="shared" si="9204"/>
        <v>-5.92969501866075</v>
      </c>
      <c r="M5046" s="11">
        <f t="shared" si="9205"/>
        <v>2.652239817308959E-3</v>
      </c>
      <c r="N5046" s="12">
        <f t="shared" si="9206"/>
        <v>7.0343760485190604E-6</v>
      </c>
      <c r="O5046" s="12">
        <f t="shared" si="9207"/>
        <v>-1.4031438392546508E-5</v>
      </c>
      <c r="P5046" s="12">
        <f t="shared" si="9199"/>
        <v>1.4031438392546508E-5</v>
      </c>
      <c r="Q5046" s="12">
        <f t="shared" si="9200"/>
        <v>-1.4031438392546508E-5</v>
      </c>
      <c r="R5046" s="12">
        <f t="shared" si="9201"/>
        <v>0</v>
      </c>
      <c r="S5046" s="4">
        <f t="shared" si="9208"/>
        <v>0</v>
      </c>
      <c r="T5046" s="15" t="str">
        <f t="shared" si="9209"/>
        <v>OK</v>
      </c>
    </row>
    <row r="5047" spans="1:20" x14ac:dyDescent="0.25">
      <c r="A5047" t="s">
        <v>39</v>
      </c>
      <c r="B5047" t="s">
        <v>37</v>
      </c>
      <c r="C5047" s="4">
        <f t="shared" ref="C5047:G5047" si="9212">C5029</f>
        <v>0</v>
      </c>
      <c r="D5047" s="4">
        <f t="shared" si="9212"/>
        <v>-1</v>
      </c>
      <c r="E5047" s="4">
        <f t="shared" si="9212"/>
        <v>0</v>
      </c>
      <c r="F5047" s="4">
        <f t="shared" si="9212"/>
        <v>-1</v>
      </c>
      <c r="G5047" s="4">
        <f t="shared" si="9212"/>
        <v>1</v>
      </c>
      <c r="H5047" s="12">
        <f>H5040</f>
        <v>3.2764686597098205</v>
      </c>
      <c r="I5047" s="12">
        <f t="shared" ref="I5047:K5047" si="9213">I5040</f>
        <v>0.35501869869471681</v>
      </c>
      <c r="J5047" s="12">
        <f t="shared" si="9213"/>
        <v>3.0082450576456456</v>
      </c>
      <c r="K5047" s="12">
        <f t="shared" si="9213"/>
        <v>-8.035149866525243E-2</v>
      </c>
      <c r="L5047" s="4">
        <f t="shared" si="9204"/>
        <v>-6.3650652160207182</v>
      </c>
      <c r="M5047" s="11">
        <f t="shared" si="9205"/>
        <v>1.7176737634392483E-3</v>
      </c>
      <c r="N5047" s="12">
        <f t="shared" si="9206"/>
        <v>2.9504031576075505E-6</v>
      </c>
      <c r="O5047" s="12">
        <f t="shared" si="9207"/>
        <v>-5.8906706550243193E-6</v>
      </c>
      <c r="P5047" s="12">
        <f t="shared" si="9199"/>
        <v>0</v>
      </c>
      <c r="Q5047" s="12">
        <f t="shared" si="9200"/>
        <v>-5.8906706550243193E-6</v>
      </c>
      <c r="R5047" s="12">
        <f t="shared" si="9201"/>
        <v>5.8906706550243193E-6</v>
      </c>
      <c r="S5047" s="4">
        <f t="shared" si="9208"/>
        <v>0</v>
      </c>
      <c r="T5047" s="15" t="str">
        <f t="shared" si="9209"/>
        <v>OK</v>
      </c>
    </row>
    <row r="5048" spans="1:20" x14ac:dyDescent="0.25">
      <c r="A5048" t="s">
        <v>40</v>
      </c>
      <c r="B5048" t="s">
        <v>32</v>
      </c>
      <c r="C5048" s="4">
        <f t="shared" ref="C5048:G5048" si="9214">C5030</f>
        <v>1</v>
      </c>
      <c r="D5048" s="4">
        <f t="shared" si="9214"/>
        <v>1</v>
      </c>
      <c r="E5048" s="4">
        <f t="shared" si="9214"/>
        <v>1</v>
      </c>
      <c r="F5048" s="4">
        <f t="shared" si="9214"/>
        <v>0</v>
      </c>
      <c r="G5048" s="4">
        <f t="shared" si="9214"/>
        <v>1</v>
      </c>
      <c r="H5048" s="12">
        <f>H5040</f>
        <v>3.2764686597098205</v>
      </c>
      <c r="I5048" s="12">
        <f t="shared" ref="I5048:K5048" si="9215">I5040</f>
        <v>0.35501869869471681</v>
      </c>
      <c r="J5048" s="12">
        <f t="shared" si="9215"/>
        <v>3.0082450576456456</v>
      </c>
      <c r="K5048" s="12">
        <f t="shared" si="9215"/>
        <v>-8.035149866525243E-2</v>
      </c>
      <c r="L5048" s="4">
        <f t="shared" si="9204"/>
        <v>3.5511358597392846</v>
      </c>
      <c r="M5048" s="11">
        <f t="shared" si="9205"/>
        <v>0.97210824022119258</v>
      </c>
      <c r="N5048" s="12">
        <f t="shared" si="9206"/>
        <v>7.7795026355869951E-4</v>
      </c>
      <c r="O5048" s="12">
        <f t="shared" si="9207"/>
        <v>-1.5125037233753207E-3</v>
      </c>
      <c r="P5048" s="12">
        <f t="shared" si="9199"/>
        <v>-1.5125037233753207E-3</v>
      </c>
      <c r="Q5048" s="12">
        <f t="shared" si="9200"/>
        <v>0</v>
      </c>
      <c r="R5048" s="12">
        <f t="shared" si="9201"/>
        <v>-1.5125037233753207E-3</v>
      </c>
      <c r="S5048" s="4">
        <f t="shared" si="9208"/>
        <v>1</v>
      </c>
      <c r="T5048" s="15" t="str">
        <f t="shared" si="9209"/>
        <v>OK</v>
      </c>
    </row>
    <row r="5049" spans="1:20" x14ac:dyDescent="0.25">
      <c r="A5049" t="s">
        <v>40</v>
      </c>
      <c r="B5049" t="s">
        <v>38</v>
      </c>
      <c r="C5049" s="4">
        <f t="shared" ref="C5049:G5049" si="9216">C5031</f>
        <v>1</v>
      </c>
      <c r="D5049" s="4">
        <f t="shared" si="9216"/>
        <v>1</v>
      </c>
      <c r="E5049" s="4">
        <f t="shared" si="9216"/>
        <v>1</v>
      </c>
      <c r="F5049" s="4">
        <f t="shared" si="9216"/>
        <v>1</v>
      </c>
      <c r="G5049" s="4">
        <f t="shared" si="9216"/>
        <v>0</v>
      </c>
      <c r="H5049" s="12">
        <f>H5040</f>
        <v>3.2764686597098205</v>
      </c>
      <c r="I5049" s="12">
        <f t="shared" ref="I5049:K5049" si="9217">I5040</f>
        <v>0.35501869869471681</v>
      </c>
      <c r="J5049" s="12">
        <f t="shared" si="9217"/>
        <v>3.0082450576456456</v>
      </c>
      <c r="K5049" s="12">
        <f t="shared" si="9217"/>
        <v>-8.035149866525243E-2</v>
      </c>
      <c r="L5049" s="4">
        <f t="shared" si="9204"/>
        <v>6.6397324160501832</v>
      </c>
      <c r="M5049" s="11">
        <f t="shared" si="9205"/>
        <v>0.99869432997285712</v>
      </c>
      <c r="N5049" s="12">
        <f t="shared" si="9206"/>
        <v>1.7047742197792891E-6</v>
      </c>
      <c r="O5049" s="12">
        <f t="shared" si="9207"/>
        <v>-3.4050966943549545E-6</v>
      </c>
      <c r="P5049" s="12">
        <f t="shared" si="9199"/>
        <v>-3.4050966943549545E-6</v>
      </c>
      <c r="Q5049" s="12">
        <f t="shared" si="9200"/>
        <v>-3.4050966943549545E-6</v>
      </c>
      <c r="R5049" s="12">
        <f t="shared" si="9201"/>
        <v>0</v>
      </c>
      <c r="S5049" s="4">
        <f t="shared" si="9208"/>
        <v>1</v>
      </c>
      <c r="T5049" s="15" t="str">
        <f t="shared" si="9209"/>
        <v>OK</v>
      </c>
    </row>
    <row r="5050" spans="1:20" x14ac:dyDescent="0.25">
      <c r="A5050" t="s">
        <v>39</v>
      </c>
      <c r="B5050" t="s">
        <v>31</v>
      </c>
      <c r="C5050" s="4">
        <f t="shared" ref="C5050:G5050" si="9218">C5032</f>
        <v>0</v>
      </c>
      <c r="D5050" s="4">
        <f t="shared" si="9218"/>
        <v>0</v>
      </c>
      <c r="E5050" s="4">
        <f t="shared" si="9218"/>
        <v>0</v>
      </c>
      <c r="F5050" s="4">
        <f t="shared" si="9218"/>
        <v>-1</v>
      </c>
      <c r="G5050" s="4">
        <f t="shared" si="9218"/>
        <v>0</v>
      </c>
      <c r="H5050" s="12">
        <f>H5040</f>
        <v>3.2764686597098205</v>
      </c>
      <c r="I5050" s="12">
        <f t="shared" ref="I5050:K5050" si="9219">I5040</f>
        <v>0.35501869869471681</v>
      </c>
      <c r="J5050" s="12">
        <f t="shared" si="9219"/>
        <v>3.0082450576456456</v>
      </c>
      <c r="K5050" s="12">
        <f t="shared" si="9219"/>
        <v>-8.035149866525243E-2</v>
      </c>
      <c r="L5050" s="4">
        <f t="shared" si="9204"/>
        <v>-3.0082450576456456</v>
      </c>
      <c r="M5050" s="11">
        <f t="shared" si="9205"/>
        <v>4.7054775865673713E-2</v>
      </c>
      <c r="N5050" s="12">
        <f t="shared" si="9206"/>
        <v>2.2141519317687894E-3</v>
      </c>
      <c r="O5050" s="12">
        <f t="shared" si="9207"/>
        <v>0</v>
      </c>
      <c r="P5050" s="12">
        <f t="shared" si="9199"/>
        <v>0</v>
      </c>
      <c r="Q5050" s="12">
        <f t="shared" si="9200"/>
        <v>-4.2199310177737205E-3</v>
      </c>
      <c r="R5050" s="12">
        <f t="shared" si="9201"/>
        <v>0</v>
      </c>
      <c r="S5050" s="4">
        <f t="shared" si="9208"/>
        <v>0</v>
      </c>
      <c r="T5050" s="15" t="str">
        <f t="shared" si="9209"/>
        <v>OK</v>
      </c>
    </row>
    <row r="5051" spans="1:20" x14ac:dyDescent="0.25">
      <c r="A5051" t="s">
        <v>40</v>
      </c>
      <c r="B5051" t="s">
        <v>30</v>
      </c>
      <c r="C5051" s="4">
        <f t="shared" ref="C5051:G5051" si="9220">C5033</f>
        <v>1</v>
      </c>
      <c r="D5051" s="4">
        <f t="shared" si="9220"/>
        <v>1</v>
      </c>
      <c r="E5051" s="4">
        <f t="shared" si="9220"/>
        <v>0</v>
      </c>
      <c r="F5051" s="4">
        <f t="shared" si="9220"/>
        <v>1</v>
      </c>
      <c r="G5051" s="4">
        <f t="shared" si="9220"/>
        <v>1</v>
      </c>
      <c r="H5051" s="12">
        <f>H5040</f>
        <v>3.2764686597098205</v>
      </c>
      <c r="I5051" s="12">
        <f t="shared" ref="I5051:K5051" si="9221">I5040</f>
        <v>0.35501869869471681</v>
      </c>
      <c r="J5051" s="12">
        <f t="shared" si="9221"/>
        <v>3.0082450576456456</v>
      </c>
      <c r="K5051" s="12">
        <f t="shared" si="9221"/>
        <v>-8.035149866525243E-2</v>
      </c>
      <c r="L5051" s="4">
        <f t="shared" si="9204"/>
        <v>6.2043622186902132</v>
      </c>
      <c r="M5051" s="11">
        <f t="shared" si="9205"/>
        <v>0.99798347748257821</v>
      </c>
      <c r="N5051" s="12">
        <f t="shared" si="9206"/>
        <v>4.0663630632691245E-6</v>
      </c>
      <c r="O5051" s="12">
        <f t="shared" si="9207"/>
        <v>-8.1163263011760593E-6</v>
      </c>
      <c r="P5051" s="12">
        <f t="shared" si="9199"/>
        <v>0</v>
      </c>
      <c r="Q5051" s="12">
        <f t="shared" si="9200"/>
        <v>-8.1163263011760593E-6</v>
      </c>
      <c r="R5051" s="12">
        <f t="shared" si="9201"/>
        <v>-8.1163263011760593E-6</v>
      </c>
      <c r="S5051" s="4">
        <f t="shared" si="9208"/>
        <v>1</v>
      </c>
      <c r="T5051" s="15" t="str">
        <f t="shared" si="9209"/>
        <v>OK</v>
      </c>
    </row>
    <row r="5052" spans="1:20" x14ac:dyDescent="0.25">
      <c r="A5052" t="s">
        <v>39</v>
      </c>
      <c r="B5052" t="s">
        <v>36</v>
      </c>
      <c r="C5052" s="4">
        <f t="shared" ref="C5052:G5052" si="9222">C5034</f>
        <v>0</v>
      </c>
      <c r="D5052" s="4">
        <f t="shared" si="9222"/>
        <v>-1</v>
      </c>
      <c r="E5052" s="4">
        <f t="shared" si="9222"/>
        <v>0</v>
      </c>
      <c r="F5052" s="4">
        <f t="shared" si="9222"/>
        <v>-1</v>
      </c>
      <c r="G5052" s="4">
        <f t="shared" si="9222"/>
        <v>0</v>
      </c>
      <c r="H5052" s="12">
        <f>H5040</f>
        <v>3.2764686597098205</v>
      </c>
      <c r="I5052" s="12">
        <f t="shared" ref="I5052:K5052" si="9223">I5040</f>
        <v>0.35501869869471681</v>
      </c>
      <c r="J5052" s="12">
        <f t="shared" si="9223"/>
        <v>3.0082450576456456</v>
      </c>
      <c r="K5052" s="12">
        <f t="shared" si="9223"/>
        <v>-8.035149866525243E-2</v>
      </c>
      <c r="L5052" s="4">
        <f t="shared" si="9204"/>
        <v>-6.2847137173554657</v>
      </c>
      <c r="M5052" s="11">
        <f t="shared" si="9205"/>
        <v>1.861120465432405E-3</v>
      </c>
      <c r="N5052" s="12">
        <f t="shared" si="9206"/>
        <v>3.463769386851332E-6</v>
      </c>
      <c r="O5052" s="12">
        <f t="shared" si="9207"/>
        <v>-6.9146457895158496E-6</v>
      </c>
      <c r="P5052" s="12">
        <f t="shared" si="9199"/>
        <v>0</v>
      </c>
      <c r="Q5052" s="12">
        <f t="shared" si="9200"/>
        <v>-6.9146457895158496E-6</v>
      </c>
      <c r="R5052" s="12">
        <f t="shared" si="9201"/>
        <v>0</v>
      </c>
      <c r="S5052" s="4">
        <f t="shared" si="9208"/>
        <v>0</v>
      </c>
      <c r="T5052" s="15" t="str">
        <f t="shared" si="9209"/>
        <v>OK</v>
      </c>
    </row>
    <row r="5053" spans="1:20" x14ac:dyDescent="0.25">
      <c r="A5053" t="s">
        <v>40</v>
      </c>
      <c r="B5053" t="s">
        <v>33</v>
      </c>
      <c r="C5053" s="4">
        <f t="shared" ref="C5053:G5053" si="9224">C5035</f>
        <v>1</v>
      </c>
      <c r="D5053" s="4">
        <f t="shared" si="9224"/>
        <v>1</v>
      </c>
      <c r="E5053" s="4">
        <f t="shared" si="9224"/>
        <v>1</v>
      </c>
      <c r="F5053" s="4">
        <f t="shared" si="9224"/>
        <v>1</v>
      </c>
      <c r="G5053" s="4">
        <f t="shared" si="9224"/>
        <v>0</v>
      </c>
      <c r="H5053" s="12">
        <f>H5040</f>
        <v>3.2764686597098205</v>
      </c>
      <c r="I5053" s="12">
        <f t="shared" ref="I5053:K5053" si="9225">I5040</f>
        <v>0.35501869869471681</v>
      </c>
      <c r="J5053" s="12">
        <f t="shared" si="9225"/>
        <v>3.0082450576456456</v>
      </c>
      <c r="K5053" s="12">
        <f t="shared" si="9225"/>
        <v>-8.035149866525243E-2</v>
      </c>
      <c r="L5053" s="4">
        <f t="shared" si="9204"/>
        <v>6.6397324160501832</v>
      </c>
      <c r="M5053" s="11">
        <f t="shared" si="9205"/>
        <v>0.99869432997285712</v>
      </c>
      <c r="N5053" s="12">
        <f t="shared" si="9206"/>
        <v>1.7047742197792891E-6</v>
      </c>
      <c r="O5053" s="12">
        <f t="shared" si="9207"/>
        <v>-3.4050966943549545E-6</v>
      </c>
      <c r="P5053" s="12">
        <f t="shared" si="9199"/>
        <v>-3.4050966943549545E-6</v>
      </c>
      <c r="Q5053" s="12">
        <f t="shared" si="9200"/>
        <v>-3.4050966943549545E-6</v>
      </c>
      <c r="R5053" s="12">
        <f t="shared" si="9201"/>
        <v>0</v>
      </c>
      <c r="S5053" s="4">
        <f t="shared" si="9208"/>
        <v>1</v>
      </c>
      <c r="T5053" s="15" t="str">
        <f t="shared" si="9209"/>
        <v>OK</v>
      </c>
    </row>
    <row r="5054" spans="1:20" x14ac:dyDescent="0.25">
      <c r="M5054" s="5" t="s">
        <v>47</v>
      </c>
      <c r="N5054" s="11">
        <f>AVERAGE(N5044:N5053)</f>
        <v>6.56222920873267E-4</v>
      </c>
      <c r="O5054"/>
    </row>
    <row r="5055" spans="1:20" x14ac:dyDescent="0.25">
      <c r="H5055" t="s">
        <v>41</v>
      </c>
      <c r="I5055">
        <f>I5037</f>
        <v>3</v>
      </c>
      <c r="M5055"/>
      <c r="N5055" s="5" t="s">
        <v>46</v>
      </c>
      <c r="O5055" s="11">
        <f>AVERAGE(O5044:O5053)</f>
        <v>-5.8250345815335993E-4</v>
      </c>
      <c r="P5055" s="11">
        <f t="shared" ref="P5055:R5055" si="9226">AVERAGE(P5044:P5053)</f>
        <v>2.4467185369672846E-5</v>
      </c>
      <c r="Q5055" s="11">
        <f t="shared" si="9226"/>
        <v>-6.782507543863787E-4</v>
      </c>
      <c r="R5055" s="11">
        <f t="shared" si="9226"/>
        <v>2.3522495304674004E-5</v>
      </c>
    </row>
    <row r="5056" spans="1:20" x14ac:dyDescent="0.25">
      <c r="M5056"/>
      <c r="N5056"/>
      <c r="O5056"/>
    </row>
    <row r="5057" spans="1:20" x14ac:dyDescent="0.25">
      <c r="M5057"/>
      <c r="N5057"/>
      <c r="O5057"/>
    </row>
    <row r="5058" spans="1:20" x14ac:dyDescent="0.25">
      <c r="H5058" s="13">
        <f>H5040-O5055*$I5055</f>
        <v>3.2782161700842805</v>
      </c>
      <c r="I5058" s="13">
        <f t="shared" ref="I5058" si="9227">I5040-P5055*$I5055</f>
        <v>0.35494529713860778</v>
      </c>
      <c r="J5058" s="13">
        <f t="shared" ref="J5058" si="9228">J5040-Q5055*$I5055</f>
        <v>3.0102798099088046</v>
      </c>
      <c r="K5058" s="13">
        <f t="shared" ref="K5058" si="9229">K5040-R5055*$I5055</f>
        <v>-8.0422066151166455E-2</v>
      </c>
      <c r="M5058"/>
      <c r="N5058"/>
      <c r="O5058"/>
    </row>
    <row r="5059" spans="1:20" x14ac:dyDescent="0.25">
      <c r="H5059" s="36" t="s">
        <v>18</v>
      </c>
      <c r="I5059" s="36"/>
      <c r="J5059" s="36"/>
      <c r="K5059" s="36"/>
      <c r="M5059"/>
      <c r="N5059"/>
      <c r="O5059" s="37" t="s">
        <v>23</v>
      </c>
      <c r="P5059" s="37"/>
      <c r="Q5059" s="37"/>
      <c r="R5059" s="37"/>
    </row>
    <row r="5060" spans="1:20" x14ac:dyDescent="0.25">
      <c r="A5060" s="14" t="s">
        <v>45</v>
      </c>
      <c r="B5060" s="14">
        <f>B5042+1</f>
        <v>281</v>
      </c>
      <c r="H5060" s="8" t="s">
        <v>19</v>
      </c>
      <c r="I5060" s="8" t="s">
        <v>20</v>
      </c>
      <c r="J5060" s="8" t="s">
        <v>22</v>
      </c>
      <c r="K5060" s="8" t="s">
        <v>21</v>
      </c>
      <c r="M5060"/>
      <c r="N5060"/>
      <c r="O5060" s="8" t="s">
        <v>24</v>
      </c>
      <c r="P5060" s="8" t="s">
        <v>25</v>
      </c>
      <c r="Q5060" s="8" t="s">
        <v>26</v>
      </c>
      <c r="R5060" s="8" t="s">
        <v>27</v>
      </c>
    </row>
    <row r="5061" spans="1:20" ht="30" x14ac:dyDescent="0.25">
      <c r="A5061" s="6" t="s">
        <v>44</v>
      </c>
      <c r="B5061" s="6" t="s">
        <v>13</v>
      </c>
      <c r="C5061" s="7" t="s">
        <v>7</v>
      </c>
      <c r="D5061" s="6" t="s">
        <v>14</v>
      </c>
      <c r="E5061" s="6" t="s">
        <v>1</v>
      </c>
      <c r="F5061" s="6" t="s">
        <v>2</v>
      </c>
      <c r="G5061" s="6" t="s">
        <v>15</v>
      </c>
      <c r="H5061" s="9" t="s">
        <v>14</v>
      </c>
      <c r="I5061" s="9" t="s">
        <v>1</v>
      </c>
      <c r="J5061" s="9" t="s">
        <v>2</v>
      </c>
      <c r="K5061" s="9" t="s">
        <v>15</v>
      </c>
      <c r="L5061" s="6" t="s">
        <v>16</v>
      </c>
      <c r="M5061" s="6" t="s">
        <v>17</v>
      </c>
      <c r="N5061" s="6" t="s">
        <v>28</v>
      </c>
      <c r="O5061" s="9" t="s">
        <v>14</v>
      </c>
      <c r="P5061" s="9" t="s">
        <v>1</v>
      </c>
      <c r="Q5061" s="9" t="s">
        <v>2</v>
      </c>
      <c r="R5061" s="9" t="s">
        <v>15</v>
      </c>
      <c r="S5061" s="7" t="s">
        <v>42</v>
      </c>
      <c r="T5061" s="9" t="s">
        <v>43</v>
      </c>
    </row>
    <row r="5062" spans="1:20" x14ac:dyDescent="0.25">
      <c r="A5062" t="s">
        <v>39</v>
      </c>
      <c r="B5062" t="s">
        <v>29</v>
      </c>
      <c r="C5062" s="4">
        <f>C5044</f>
        <v>0</v>
      </c>
      <c r="D5062" s="4">
        <f t="shared" ref="D5062:G5062" si="9230">D5044</f>
        <v>-1</v>
      </c>
      <c r="E5062" s="4">
        <f t="shared" si="9230"/>
        <v>1</v>
      </c>
      <c r="F5062" s="4">
        <f t="shared" si="9230"/>
        <v>0</v>
      </c>
      <c r="G5062" s="4">
        <f t="shared" si="9230"/>
        <v>1</v>
      </c>
      <c r="H5062" s="12">
        <f>H5058</f>
        <v>3.2782161700842805</v>
      </c>
      <c r="I5062" s="12">
        <f t="shared" ref="I5062:K5062" si="9231">I5058</f>
        <v>0.35494529713860778</v>
      </c>
      <c r="J5062" s="12">
        <f t="shared" si="9231"/>
        <v>3.0102798099088046</v>
      </c>
      <c r="K5062" s="12">
        <f t="shared" si="9231"/>
        <v>-8.0422066151166455E-2</v>
      </c>
      <c r="L5062" s="4">
        <f>SUMPRODUCT(D5062:G5062,H5062:K5062)</f>
        <v>-3.003692939096839</v>
      </c>
      <c r="M5062" s="11">
        <f>1/(1+EXP(-L5062))</f>
        <v>4.7259317083847528E-2</v>
      </c>
      <c r="N5062" s="12">
        <f>(M5062-C5062)^2</f>
        <v>2.2334430512316429E-3</v>
      </c>
      <c r="O5062" s="12">
        <f>2*D5062*$M5062*(1-$M5062)*($M5062-$C5062)</f>
        <v>-4.255784115769541E-3</v>
      </c>
      <c r="P5062" s="12">
        <f t="shared" ref="P5062:P5071" si="9232">2*E5062*$M5062*(1-$M5062)*($M5062-$C5062)</f>
        <v>4.255784115769541E-3</v>
      </c>
      <c r="Q5062" s="12">
        <f t="shared" ref="Q5062:Q5071" si="9233">2*F5062*$M5062*(1-$M5062)*($M5062-$C5062)</f>
        <v>0</v>
      </c>
      <c r="R5062" s="12">
        <f t="shared" ref="R5062:R5071" si="9234">2*G5062*$M5062*(1-$M5062)*($M5062-$C5062)</f>
        <v>4.255784115769541E-3</v>
      </c>
      <c r="S5062" s="4">
        <f>IF(M5062&gt;0.5,1,0)</f>
        <v>0</v>
      </c>
      <c r="T5062" s="15" t="str">
        <f>IF(S5062=C5062,"OK","FAUX")</f>
        <v>OK</v>
      </c>
    </row>
    <row r="5063" spans="1:20" x14ac:dyDescent="0.25">
      <c r="A5063" t="s">
        <v>40</v>
      </c>
      <c r="B5063" t="s">
        <v>34</v>
      </c>
      <c r="C5063" s="4">
        <f t="shared" ref="C5063:G5063" si="9235">C5045</f>
        <v>1</v>
      </c>
      <c r="D5063" s="4">
        <f t="shared" si="9235"/>
        <v>0</v>
      </c>
      <c r="E5063" s="4">
        <f t="shared" si="9235"/>
        <v>1</v>
      </c>
      <c r="F5063" s="4">
        <f t="shared" si="9235"/>
        <v>1</v>
      </c>
      <c r="G5063" s="4">
        <f t="shared" si="9235"/>
        <v>1</v>
      </c>
      <c r="H5063" s="12">
        <f>H5058</f>
        <v>3.2782161700842805</v>
      </c>
      <c r="I5063" s="12">
        <f t="shared" ref="I5063:K5063" si="9236">I5058</f>
        <v>0.35494529713860778</v>
      </c>
      <c r="J5063" s="12">
        <f t="shared" si="9236"/>
        <v>3.0102798099088046</v>
      </c>
      <c r="K5063" s="12">
        <f t="shared" si="9236"/>
        <v>-8.0422066151166455E-2</v>
      </c>
      <c r="L5063" s="4">
        <f t="shared" ref="L5063:L5071" si="9237">SUMPRODUCT(D5063:G5063,H5063:K5063)</f>
        <v>3.2848030408962461</v>
      </c>
      <c r="M5063" s="11">
        <f t="shared" ref="M5063:M5071" si="9238">1/(1+EXP(-L5063))</f>
        <v>0.9639037700929789</v>
      </c>
      <c r="N5063" s="12">
        <f t="shared" ref="N5063:N5071" si="9239">(M5063-C5063)^2</f>
        <v>1.3029378135005249E-3</v>
      </c>
      <c r="O5063" s="12">
        <f t="shared" ref="O5063:O5071" si="9240">2*D5063*$M5063*(1-$M5063)*($M5063-$C5063)</f>
        <v>0</v>
      </c>
      <c r="P5063" s="12">
        <f t="shared" si="9232"/>
        <v>-2.5118133412597166E-3</v>
      </c>
      <c r="Q5063" s="12">
        <f t="shared" si="9233"/>
        <v>-2.5118133412597166E-3</v>
      </c>
      <c r="R5063" s="12">
        <f t="shared" si="9234"/>
        <v>-2.5118133412597166E-3</v>
      </c>
      <c r="S5063" s="4">
        <f t="shared" ref="S5063:S5071" si="9241">IF(M5063&gt;0.5,1,0)</f>
        <v>1</v>
      </c>
      <c r="T5063" s="15" t="str">
        <f t="shared" ref="T5063:T5071" si="9242">IF(S5063=C5063,"OK","FAUX")</f>
        <v>OK</v>
      </c>
    </row>
    <row r="5064" spans="1:20" x14ac:dyDescent="0.25">
      <c r="A5064" t="s">
        <v>39</v>
      </c>
      <c r="B5064" t="s">
        <v>35</v>
      </c>
      <c r="C5064" s="4">
        <f t="shared" ref="C5064:G5064" si="9243">C5046</f>
        <v>0</v>
      </c>
      <c r="D5064" s="4">
        <f t="shared" si="9243"/>
        <v>-1</v>
      </c>
      <c r="E5064" s="4">
        <f t="shared" si="9243"/>
        <v>1</v>
      </c>
      <c r="F5064" s="4">
        <f t="shared" si="9243"/>
        <v>-1</v>
      </c>
      <c r="G5064" s="4">
        <f t="shared" si="9243"/>
        <v>0</v>
      </c>
      <c r="H5064" s="12">
        <f>H5058</f>
        <v>3.2782161700842805</v>
      </c>
      <c r="I5064" s="12">
        <f t="shared" ref="I5064:K5064" si="9244">I5058</f>
        <v>0.35494529713860778</v>
      </c>
      <c r="J5064" s="12">
        <f t="shared" si="9244"/>
        <v>3.0102798099088046</v>
      </c>
      <c r="K5064" s="12">
        <f t="shared" si="9244"/>
        <v>-8.0422066151166455E-2</v>
      </c>
      <c r="L5064" s="4">
        <f t="shared" si="9237"/>
        <v>-5.9335506828544773</v>
      </c>
      <c r="M5064" s="11">
        <f t="shared" si="9238"/>
        <v>2.6420603262674492E-3</v>
      </c>
      <c r="N5064" s="12">
        <f t="shared" si="9239"/>
        <v>6.9804827676364599E-6</v>
      </c>
      <c r="O5064" s="12">
        <f t="shared" si="9240"/>
        <v>-1.3924079822115788E-5</v>
      </c>
      <c r="P5064" s="12">
        <f t="shared" si="9232"/>
        <v>1.3924079822115788E-5</v>
      </c>
      <c r="Q5064" s="12">
        <f t="shared" si="9233"/>
        <v>-1.3924079822115788E-5</v>
      </c>
      <c r="R5064" s="12">
        <f t="shared" si="9234"/>
        <v>0</v>
      </c>
      <c r="S5064" s="4">
        <f t="shared" si="9241"/>
        <v>0</v>
      </c>
      <c r="T5064" s="15" t="str">
        <f t="shared" si="9242"/>
        <v>OK</v>
      </c>
    </row>
    <row r="5065" spans="1:20" x14ac:dyDescent="0.25">
      <c r="A5065" t="s">
        <v>39</v>
      </c>
      <c r="B5065" t="s">
        <v>37</v>
      </c>
      <c r="C5065" s="4">
        <f t="shared" ref="C5065:G5065" si="9245">C5047</f>
        <v>0</v>
      </c>
      <c r="D5065" s="4">
        <f t="shared" si="9245"/>
        <v>-1</v>
      </c>
      <c r="E5065" s="4">
        <f t="shared" si="9245"/>
        <v>0</v>
      </c>
      <c r="F5065" s="4">
        <f t="shared" si="9245"/>
        <v>-1</v>
      </c>
      <c r="G5065" s="4">
        <f t="shared" si="9245"/>
        <v>1</v>
      </c>
      <c r="H5065" s="12">
        <f>H5058</f>
        <v>3.2782161700842805</v>
      </c>
      <c r="I5065" s="12">
        <f t="shared" ref="I5065:K5065" si="9246">I5058</f>
        <v>0.35494529713860778</v>
      </c>
      <c r="J5065" s="12">
        <f t="shared" si="9246"/>
        <v>3.0102798099088046</v>
      </c>
      <c r="K5065" s="12">
        <f t="shared" si="9246"/>
        <v>-8.0422066151166455E-2</v>
      </c>
      <c r="L5065" s="4">
        <f t="shared" si="9237"/>
        <v>-6.3689180461442518</v>
      </c>
      <c r="M5065" s="11">
        <f t="shared" si="9238"/>
        <v>1.7110798926743545E-3</v>
      </c>
      <c r="N5065" s="12">
        <f t="shared" si="9239"/>
        <v>2.9277943991144806E-6</v>
      </c>
      <c r="O5065" s="12">
        <f t="shared" si="9240"/>
        <v>-5.8455694179765425E-6</v>
      </c>
      <c r="P5065" s="12">
        <f t="shared" si="9232"/>
        <v>0</v>
      </c>
      <c r="Q5065" s="12">
        <f t="shared" si="9233"/>
        <v>-5.8455694179765425E-6</v>
      </c>
      <c r="R5065" s="12">
        <f t="shared" si="9234"/>
        <v>5.8455694179765425E-6</v>
      </c>
      <c r="S5065" s="4">
        <f t="shared" si="9241"/>
        <v>0</v>
      </c>
      <c r="T5065" s="15" t="str">
        <f t="shared" si="9242"/>
        <v>OK</v>
      </c>
    </row>
    <row r="5066" spans="1:20" x14ac:dyDescent="0.25">
      <c r="A5066" t="s">
        <v>40</v>
      </c>
      <c r="B5066" t="s">
        <v>32</v>
      </c>
      <c r="C5066" s="4">
        <f t="shared" ref="C5066:G5066" si="9247">C5048</f>
        <v>1</v>
      </c>
      <c r="D5066" s="4">
        <f t="shared" si="9247"/>
        <v>1</v>
      </c>
      <c r="E5066" s="4">
        <f t="shared" si="9247"/>
        <v>1</v>
      </c>
      <c r="F5066" s="4">
        <f t="shared" si="9247"/>
        <v>0</v>
      </c>
      <c r="G5066" s="4">
        <f t="shared" si="9247"/>
        <v>1</v>
      </c>
      <c r="H5066" s="12">
        <f>H5058</f>
        <v>3.2782161700842805</v>
      </c>
      <c r="I5066" s="12">
        <f t="shared" ref="I5066:K5066" si="9248">I5058</f>
        <v>0.35494529713860778</v>
      </c>
      <c r="J5066" s="12">
        <f t="shared" si="9248"/>
        <v>3.0102798099088046</v>
      </c>
      <c r="K5066" s="12">
        <f t="shared" si="9248"/>
        <v>-8.0422066151166455E-2</v>
      </c>
      <c r="L5066" s="4">
        <f t="shared" si="9237"/>
        <v>3.5527394010717219</v>
      </c>
      <c r="M5066" s="11">
        <f t="shared" si="9238"/>
        <v>0.97215168543613473</v>
      </c>
      <c r="N5066" s="12">
        <f t="shared" si="9239"/>
        <v>7.7552862404799063E-4</v>
      </c>
      <c r="O5066" s="12">
        <f t="shared" si="9240"/>
        <v>-1.5078629179444412E-3</v>
      </c>
      <c r="P5066" s="12">
        <f t="shared" si="9232"/>
        <v>-1.5078629179444412E-3</v>
      </c>
      <c r="Q5066" s="12">
        <f t="shared" si="9233"/>
        <v>0</v>
      </c>
      <c r="R5066" s="12">
        <f t="shared" si="9234"/>
        <v>-1.5078629179444412E-3</v>
      </c>
      <c r="S5066" s="4">
        <f t="shared" si="9241"/>
        <v>1</v>
      </c>
      <c r="T5066" s="15" t="str">
        <f t="shared" si="9242"/>
        <v>OK</v>
      </c>
    </row>
    <row r="5067" spans="1:20" x14ac:dyDescent="0.25">
      <c r="A5067" t="s">
        <v>40</v>
      </c>
      <c r="B5067" t="s">
        <v>38</v>
      </c>
      <c r="C5067" s="4">
        <f t="shared" ref="C5067:G5067" si="9249">C5049</f>
        <v>1</v>
      </c>
      <c r="D5067" s="4">
        <f t="shared" si="9249"/>
        <v>1</v>
      </c>
      <c r="E5067" s="4">
        <f t="shared" si="9249"/>
        <v>1</v>
      </c>
      <c r="F5067" s="4">
        <f t="shared" si="9249"/>
        <v>1</v>
      </c>
      <c r="G5067" s="4">
        <f t="shared" si="9249"/>
        <v>0</v>
      </c>
      <c r="H5067" s="12">
        <f>H5058</f>
        <v>3.2782161700842805</v>
      </c>
      <c r="I5067" s="12">
        <f t="shared" ref="I5067:K5067" si="9250">I5058</f>
        <v>0.35494529713860778</v>
      </c>
      <c r="J5067" s="12">
        <f t="shared" si="9250"/>
        <v>3.0102798099088046</v>
      </c>
      <c r="K5067" s="12">
        <f t="shared" si="9250"/>
        <v>-8.0422066151166455E-2</v>
      </c>
      <c r="L5067" s="4">
        <f t="shared" si="9237"/>
        <v>6.6434412771316929</v>
      </c>
      <c r="M5067" s="11">
        <f t="shared" si="9238"/>
        <v>0.99869915726480052</v>
      </c>
      <c r="N5067" s="12">
        <f t="shared" si="9239"/>
        <v>1.6921918217212674E-6</v>
      </c>
      <c r="O5067" s="12">
        <f t="shared" si="9240"/>
        <v>-3.3799810925668347E-6</v>
      </c>
      <c r="P5067" s="12">
        <f t="shared" si="9232"/>
        <v>-3.3799810925668347E-6</v>
      </c>
      <c r="Q5067" s="12">
        <f t="shared" si="9233"/>
        <v>-3.3799810925668347E-6</v>
      </c>
      <c r="R5067" s="12">
        <f t="shared" si="9234"/>
        <v>0</v>
      </c>
      <c r="S5067" s="4">
        <f t="shared" si="9241"/>
        <v>1</v>
      </c>
      <c r="T5067" s="15" t="str">
        <f t="shared" si="9242"/>
        <v>OK</v>
      </c>
    </row>
    <row r="5068" spans="1:20" x14ac:dyDescent="0.25">
      <c r="A5068" t="s">
        <v>39</v>
      </c>
      <c r="B5068" t="s">
        <v>31</v>
      </c>
      <c r="C5068" s="4">
        <f t="shared" ref="C5068:G5068" si="9251">C5050</f>
        <v>0</v>
      </c>
      <c r="D5068" s="4">
        <f t="shared" si="9251"/>
        <v>0</v>
      </c>
      <c r="E5068" s="4">
        <f t="shared" si="9251"/>
        <v>0</v>
      </c>
      <c r="F5068" s="4">
        <f t="shared" si="9251"/>
        <v>-1</v>
      </c>
      <c r="G5068" s="4">
        <f t="shared" si="9251"/>
        <v>0</v>
      </c>
      <c r="H5068" s="12">
        <f>H5058</f>
        <v>3.2782161700842805</v>
      </c>
      <c r="I5068" s="12">
        <f t="shared" ref="I5068:K5068" si="9252">I5058</f>
        <v>0.35494529713860778</v>
      </c>
      <c r="J5068" s="12">
        <f t="shared" si="9252"/>
        <v>3.0102798099088046</v>
      </c>
      <c r="K5068" s="12">
        <f t="shared" si="9252"/>
        <v>-8.0422066151166455E-2</v>
      </c>
      <c r="L5068" s="4">
        <f t="shared" si="9237"/>
        <v>-3.0102798099088046</v>
      </c>
      <c r="M5068" s="11">
        <f t="shared" si="9238"/>
        <v>4.6963620347873228E-2</v>
      </c>
      <c r="N5068" s="12">
        <f t="shared" si="9239"/>
        <v>2.2055816361791721E-3</v>
      </c>
      <c r="O5068" s="12">
        <f t="shared" si="9240"/>
        <v>0</v>
      </c>
      <c r="P5068" s="12">
        <f t="shared" si="9232"/>
        <v>0</v>
      </c>
      <c r="Q5068" s="12">
        <f t="shared" si="9233"/>
        <v>-4.2039990751428251E-3</v>
      </c>
      <c r="R5068" s="12">
        <f t="shared" si="9234"/>
        <v>0</v>
      </c>
      <c r="S5068" s="4">
        <f t="shared" si="9241"/>
        <v>0</v>
      </c>
      <c r="T5068" s="15" t="str">
        <f t="shared" si="9242"/>
        <v>OK</v>
      </c>
    </row>
    <row r="5069" spans="1:20" x14ac:dyDescent="0.25">
      <c r="A5069" t="s">
        <v>40</v>
      </c>
      <c r="B5069" t="s">
        <v>30</v>
      </c>
      <c r="C5069" s="4">
        <f t="shared" ref="C5069:G5069" si="9253">C5051</f>
        <v>1</v>
      </c>
      <c r="D5069" s="4">
        <f t="shared" si="9253"/>
        <v>1</v>
      </c>
      <c r="E5069" s="4">
        <f t="shared" si="9253"/>
        <v>0</v>
      </c>
      <c r="F5069" s="4">
        <f t="shared" si="9253"/>
        <v>1</v>
      </c>
      <c r="G5069" s="4">
        <f t="shared" si="9253"/>
        <v>1</v>
      </c>
      <c r="H5069" s="12">
        <f>H5058</f>
        <v>3.2782161700842805</v>
      </c>
      <c r="I5069" s="12">
        <f t="shared" ref="I5069:K5069" si="9254">I5058</f>
        <v>0.35494529713860778</v>
      </c>
      <c r="J5069" s="12">
        <f t="shared" si="9254"/>
        <v>3.0102798099088046</v>
      </c>
      <c r="K5069" s="12">
        <f t="shared" si="9254"/>
        <v>-8.0422066151166455E-2</v>
      </c>
      <c r="L5069" s="4">
        <f t="shared" si="9237"/>
        <v>6.2080739138419183</v>
      </c>
      <c r="M5069" s="11">
        <f t="shared" si="9238"/>
        <v>0.99799093331668287</v>
      </c>
      <c r="N5069" s="12">
        <f t="shared" si="9239"/>
        <v>4.0363489380148884E-6</v>
      </c>
      <c r="O5069" s="12">
        <f t="shared" si="9240"/>
        <v>-8.056479287682561E-6</v>
      </c>
      <c r="P5069" s="12">
        <f t="shared" si="9232"/>
        <v>0</v>
      </c>
      <c r="Q5069" s="12">
        <f t="shared" si="9233"/>
        <v>-8.056479287682561E-6</v>
      </c>
      <c r="R5069" s="12">
        <f t="shared" si="9234"/>
        <v>-8.056479287682561E-6</v>
      </c>
      <c r="S5069" s="4">
        <f t="shared" si="9241"/>
        <v>1</v>
      </c>
      <c r="T5069" s="15" t="str">
        <f t="shared" si="9242"/>
        <v>OK</v>
      </c>
    </row>
    <row r="5070" spans="1:20" x14ac:dyDescent="0.25">
      <c r="A5070" t="s">
        <v>39</v>
      </c>
      <c r="B5070" t="s">
        <v>36</v>
      </c>
      <c r="C5070" s="4">
        <f t="shared" ref="C5070:G5070" si="9255">C5052</f>
        <v>0</v>
      </c>
      <c r="D5070" s="4">
        <f t="shared" si="9255"/>
        <v>-1</v>
      </c>
      <c r="E5070" s="4">
        <f t="shared" si="9255"/>
        <v>0</v>
      </c>
      <c r="F5070" s="4">
        <f t="shared" si="9255"/>
        <v>-1</v>
      </c>
      <c r="G5070" s="4">
        <f t="shared" si="9255"/>
        <v>0</v>
      </c>
      <c r="H5070" s="12">
        <f>H5058</f>
        <v>3.2782161700842805</v>
      </c>
      <c r="I5070" s="12">
        <f t="shared" ref="I5070:K5070" si="9256">I5058</f>
        <v>0.35494529713860778</v>
      </c>
      <c r="J5070" s="12">
        <f t="shared" si="9256"/>
        <v>3.0102798099088046</v>
      </c>
      <c r="K5070" s="12">
        <f t="shared" si="9256"/>
        <v>-8.0422066151166455E-2</v>
      </c>
      <c r="L5070" s="4">
        <f t="shared" si="9237"/>
        <v>-6.2884959799930851</v>
      </c>
      <c r="M5070" s="11">
        <f t="shared" si="9238"/>
        <v>1.8541075412725288E-3</v>
      </c>
      <c r="N5070" s="12">
        <f t="shared" si="9239"/>
        <v>3.4377147746036619E-6</v>
      </c>
      <c r="O5070" s="12">
        <f t="shared" si="9240"/>
        <v>-6.8626817634306506E-6</v>
      </c>
      <c r="P5070" s="12">
        <f t="shared" si="9232"/>
        <v>0</v>
      </c>
      <c r="Q5070" s="12">
        <f t="shared" si="9233"/>
        <v>-6.8626817634306506E-6</v>
      </c>
      <c r="R5070" s="12">
        <f t="shared" si="9234"/>
        <v>0</v>
      </c>
      <c r="S5070" s="4">
        <f t="shared" si="9241"/>
        <v>0</v>
      </c>
      <c r="T5070" s="15" t="str">
        <f t="shared" si="9242"/>
        <v>OK</v>
      </c>
    </row>
    <row r="5071" spans="1:20" x14ac:dyDescent="0.25">
      <c r="A5071" t="s">
        <v>40</v>
      </c>
      <c r="B5071" t="s">
        <v>33</v>
      </c>
      <c r="C5071" s="4">
        <f t="shared" ref="C5071:G5071" si="9257">C5053</f>
        <v>1</v>
      </c>
      <c r="D5071" s="4">
        <f t="shared" si="9257"/>
        <v>1</v>
      </c>
      <c r="E5071" s="4">
        <f t="shared" si="9257"/>
        <v>1</v>
      </c>
      <c r="F5071" s="4">
        <f t="shared" si="9257"/>
        <v>1</v>
      </c>
      <c r="G5071" s="4">
        <f t="shared" si="9257"/>
        <v>0</v>
      </c>
      <c r="H5071" s="12">
        <f>H5058</f>
        <v>3.2782161700842805</v>
      </c>
      <c r="I5071" s="12">
        <f t="shared" ref="I5071:K5071" si="9258">I5058</f>
        <v>0.35494529713860778</v>
      </c>
      <c r="J5071" s="12">
        <f t="shared" si="9258"/>
        <v>3.0102798099088046</v>
      </c>
      <c r="K5071" s="12">
        <f t="shared" si="9258"/>
        <v>-8.0422066151166455E-2</v>
      </c>
      <c r="L5071" s="4">
        <f t="shared" si="9237"/>
        <v>6.6434412771316929</v>
      </c>
      <c r="M5071" s="11">
        <f t="shared" si="9238"/>
        <v>0.99869915726480052</v>
      </c>
      <c r="N5071" s="12">
        <f t="shared" si="9239"/>
        <v>1.6921918217212674E-6</v>
      </c>
      <c r="O5071" s="12">
        <f t="shared" si="9240"/>
        <v>-3.3799810925668347E-6</v>
      </c>
      <c r="P5071" s="12">
        <f t="shared" si="9232"/>
        <v>-3.3799810925668347E-6</v>
      </c>
      <c r="Q5071" s="12">
        <f t="shared" si="9233"/>
        <v>-3.3799810925668347E-6</v>
      </c>
      <c r="R5071" s="12">
        <f t="shared" si="9234"/>
        <v>0</v>
      </c>
      <c r="S5071" s="4">
        <f t="shared" si="9241"/>
        <v>1</v>
      </c>
      <c r="T5071" s="15" t="str">
        <f t="shared" si="9242"/>
        <v>OK</v>
      </c>
    </row>
    <row r="5072" spans="1:20" x14ac:dyDescent="0.25">
      <c r="M5072" s="5" t="s">
        <v>47</v>
      </c>
      <c r="N5072" s="11">
        <f>AVERAGE(N5062:N5071)</f>
        <v>6.538257849482142E-4</v>
      </c>
      <c r="O5072"/>
    </row>
    <row r="5073" spans="1:20" x14ac:dyDescent="0.25">
      <c r="H5073" t="s">
        <v>41</v>
      </c>
      <c r="I5073">
        <f>I5055</f>
        <v>3</v>
      </c>
      <c r="M5073"/>
      <c r="N5073" s="5" t="s">
        <v>46</v>
      </c>
      <c r="O5073" s="11">
        <f>AVERAGE(O5062:O5071)</f>
        <v>-5.8050958061903212E-4</v>
      </c>
      <c r="P5073" s="11">
        <f t="shared" ref="P5073:R5073" si="9259">AVERAGE(P5062:P5071)</f>
        <v>2.4327197420236526E-5</v>
      </c>
      <c r="Q5073" s="11">
        <f t="shared" si="9259"/>
        <v>-6.7572611888788812E-4</v>
      </c>
      <c r="R5073" s="11">
        <f t="shared" si="9259"/>
        <v>2.3389694669567718E-5</v>
      </c>
    </row>
    <row r="5074" spans="1:20" x14ac:dyDescent="0.25">
      <c r="M5074"/>
      <c r="N5074"/>
      <c r="O5074"/>
    </row>
    <row r="5075" spans="1:20" x14ac:dyDescent="0.25">
      <c r="M5075"/>
      <c r="N5075"/>
      <c r="O5075"/>
    </row>
    <row r="5076" spans="1:20" x14ac:dyDescent="0.25">
      <c r="H5076" s="13">
        <f>H5058-O5073*$I5073</f>
        <v>3.2799576988261374</v>
      </c>
      <c r="I5076" s="13">
        <f t="shared" ref="I5076" si="9260">I5058-P5073*$I5073</f>
        <v>0.35487231554634707</v>
      </c>
      <c r="J5076" s="13">
        <f t="shared" ref="J5076" si="9261">J5058-Q5073*$I5073</f>
        <v>3.0123069882654683</v>
      </c>
      <c r="K5076" s="13">
        <f t="shared" ref="K5076" si="9262">K5058-R5073*$I5073</f>
        <v>-8.0492235235175152E-2</v>
      </c>
      <c r="M5076"/>
      <c r="N5076"/>
      <c r="O5076"/>
    </row>
    <row r="5077" spans="1:20" x14ac:dyDescent="0.25">
      <c r="H5077" s="36" t="s">
        <v>18</v>
      </c>
      <c r="I5077" s="36"/>
      <c r="J5077" s="36"/>
      <c r="K5077" s="36"/>
      <c r="M5077"/>
      <c r="N5077"/>
      <c r="O5077" s="37" t="s">
        <v>23</v>
      </c>
      <c r="P5077" s="37"/>
      <c r="Q5077" s="37"/>
      <c r="R5077" s="37"/>
    </row>
    <row r="5078" spans="1:20" x14ac:dyDescent="0.25">
      <c r="A5078" s="14" t="s">
        <v>45</v>
      </c>
      <c r="B5078" s="14">
        <f>B5060+1</f>
        <v>282</v>
      </c>
      <c r="H5078" s="8" t="s">
        <v>19</v>
      </c>
      <c r="I5078" s="8" t="s">
        <v>20</v>
      </c>
      <c r="J5078" s="8" t="s">
        <v>22</v>
      </c>
      <c r="K5078" s="8" t="s">
        <v>21</v>
      </c>
      <c r="M5078"/>
      <c r="N5078"/>
      <c r="O5078" s="8" t="s">
        <v>24</v>
      </c>
      <c r="P5078" s="8" t="s">
        <v>25</v>
      </c>
      <c r="Q5078" s="8" t="s">
        <v>26</v>
      </c>
      <c r="R5078" s="8" t="s">
        <v>27</v>
      </c>
    </row>
    <row r="5079" spans="1:20" ht="30" x14ac:dyDescent="0.25">
      <c r="A5079" s="6" t="s">
        <v>44</v>
      </c>
      <c r="B5079" s="6" t="s">
        <v>13</v>
      </c>
      <c r="C5079" s="7" t="s">
        <v>7</v>
      </c>
      <c r="D5079" s="6" t="s">
        <v>14</v>
      </c>
      <c r="E5079" s="6" t="s">
        <v>1</v>
      </c>
      <c r="F5079" s="6" t="s">
        <v>2</v>
      </c>
      <c r="G5079" s="6" t="s">
        <v>15</v>
      </c>
      <c r="H5079" s="9" t="s">
        <v>14</v>
      </c>
      <c r="I5079" s="9" t="s">
        <v>1</v>
      </c>
      <c r="J5079" s="9" t="s">
        <v>2</v>
      </c>
      <c r="K5079" s="9" t="s">
        <v>15</v>
      </c>
      <c r="L5079" s="6" t="s">
        <v>16</v>
      </c>
      <c r="M5079" s="6" t="s">
        <v>17</v>
      </c>
      <c r="N5079" s="6" t="s">
        <v>28</v>
      </c>
      <c r="O5079" s="9" t="s">
        <v>14</v>
      </c>
      <c r="P5079" s="9" t="s">
        <v>1</v>
      </c>
      <c r="Q5079" s="9" t="s">
        <v>2</v>
      </c>
      <c r="R5079" s="9" t="s">
        <v>15</v>
      </c>
      <c r="S5079" s="7" t="s">
        <v>42</v>
      </c>
      <c r="T5079" s="9" t="s">
        <v>43</v>
      </c>
    </row>
    <row r="5080" spans="1:20" x14ac:dyDescent="0.25">
      <c r="A5080" t="s">
        <v>39</v>
      </c>
      <c r="B5080" t="s">
        <v>29</v>
      </c>
      <c r="C5080" s="4">
        <f>C5062</f>
        <v>0</v>
      </c>
      <c r="D5080" s="4">
        <f t="shared" ref="D5080:G5080" si="9263">D5062</f>
        <v>-1</v>
      </c>
      <c r="E5080" s="4">
        <f t="shared" si="9263"/>
        <v>1</v>
      </c>
      <c r="F5080" s="4">
        <f t="shared" si="9263"/>
        <v>0</v>
      </c>
      <c r="G5080" s="4">
        <f t="shared" si="9263"/>
        <v>1</v>
      </c>
      <c r="H5080" s="12">
        <f>H5076</f>
        <v>3.2799576988261374</v>
      </c>
      <c r="I5080" s="12">
        <f t="shared" ref="I5080:K5080" si="9264">I5076</f>
        <v>0.35487231554634707</v>
      </c>
      <c r="J5080" s="12">
        <f t="shared" si="9264"/>
        <v>3.0123069882654683</v>
      </c>
      <c r="K5080" s="12">
        <f t="shared" si="9264"/>
        <v>-8.0492235235175152E-2</v>
      </c>
      <c r="L5080" s="4">
        <f>SUMPRODUCT(D5080:G5080,H5080:K5080)</f>
        <v>-3.0055776185149656</v>
      </c>
      <c r="M5080" s="11">
        <f>1/(1+EXP(-L5080))</f>
        <v>4.7174530117135995E-2</v>
      </c>
      <c r="N5080" s="12">
        <f>(M5080-C5080)^2</f>
        <v>2.2254362917725709E-3</v>
      </c>
      <c r="O5080" s="12">
        <f>2*D5080*$M5080*(1-$M5080)*($M5080-$C5080)</f>
        <v>-4.2409047608051569E-3</v>
      </c>
      <c r="P5080" s="12">
        <f t="shared" ref="P5080:P5089" si="9265">2*E5080*$M5080*(1-$M5080)*($M5080-$C5080)</f>
        <v>4.2409047608051569E-3</v>
      </c>
      <c r="Q5080" s="12">
        <f t="shared" ref="Q5080:Q5089" si="9266">2*F5080*$M5080*(1-$M5080)*($M5080-$C5080)</f>
        <v>0</v>
      </c>
      <c r="R5080" s="12">
        <f t="shared" ref="R5080:R5089" si="9267">2*G5080*$M5080*(1-$M5080)*($M5080-$C5080)</f>
        <v>4.2409047608051569E-3</v>
      </c>
      <c r="S5080" s="4">
        <f>IF(M5080&gt;0.5,1,0)</f>
        <v>0</v>
      </c>
      <c r="T5080" s="15" t="str">
        <f>IF(S5080=C5080,"OK","FAUX")</f>
        <v>OK</v>
      </c>
    </row>
    <row r="5081" spans="1:20" x14ac:dyDescent="0.25">
      <c r="A5081" t="s">
        <v>40</v>
      </c>
      <c r="B5081" t="s">
        <v>34</v>
      </c>
      <c r="C5081" s="4">
        <f t="shared" ref="C5081:G5081" si="9268">C5063</f>
        <v>1</v>
      </c>
      <c r="D5081" s="4">
        <f t="shared" si="9268"/>
        <v>0</v>
      </c>
      <c r="E5081" s="4">
        <f t="shared" si="9268"/>
        <v>1</v>
      </c>
      <c r="F5081" s="4">
        <f t="shared" si="9268"/>
        <v>1</v>
      </c>
      <c r="G5081" s="4">
        <f t="shared" si="9268"/>
        <v>1</v>
      </c>
      <c r="H5081" s="12">
        <f>H5076</f>
        <v>3.2799576988261374</v>
      </c>
      <c r="I5081" s="12">
        <f t="shared" ref="I5081:K5081" si="9269">I5076</f>
        <v>0.35487231554634707</v>
      </c>
      <c r="J5081" s="12">
        <f t="shared" si="9269"/>
        <v>3.0123069882654683</v>
      </c>
      <c r="K5081" s="12">
        <f t="shared" si="9269"/>
        <v>-8.0492235235175152E-2</v>
      </c>
      <c r="L5081" s="4">
        <f t="shared" ref="L5081:L5089" si="9270">SUMPRODUCT(D5081:G5081,H5081:K5081)</f>
        <v>3.2866870685766401</v>
      </c>
      <c r="M5081" s="11">
        <f t="shared" ref="M5081:M5089" si="9271">1/(1+EXP(-L5081))</f>
        <v>0.96396926435652175</v>
      </c>
      <c r="N5081" s="12">
        <f t="shared" ref="N5081:N5089" si="9272">(M5081-C5081)^2</f>
        <v>1.2982139110102142E-3</v>
      </c>
      <c r="O5081" s="12">
        <f t="shared" ref="O5081:O5089" si="9273">2*D5081*$M5081*(1-$M5081)*($M5081-$C5081)</f>
        <v>0</v>
      </c>
      <c r="P5081" s="12">
        <f t="shared" si="9265"/>
        <v>-2.5028766175478382E-3</v>
      </c>
      <c r="Q5081" s="12">
        <f t="shared" si="9266"/>
        <v>-2.5028766175478382E-3</v>
      </c>
      <c r="R5081" s="12">
        <f t="shared" si="9267"/>
        <v>-2.5028766175478382E-3</v>
      </c>
      <c r="S5081" s="4">
        <f t="shared" ref="S5081:S5089" si="9274">IF(M5081&gt;0.5,1,0)</f>
        <v>1</v>
      </c>
      <c r="T5081" s="15" t="str">
        <f t="shared" ref="T5081:T5089" si="9275">IF(S5081=C5081,"OK","FAUX")</f>
        <v>OK</v>
      </c>
    </row>
    <row r="5082" spans="1:20" x14ac:dyDescent="0.25">
      <c r="A5082" t="s">
        <v>39</v>
      </c>
      <c r="B5082" t="s">
        <v>35</v>
      </c>
      <c r="C5082" s="4">
        <f t="shared" ref="C5082:G5082" si="9276">C5064</f>
        <v>0</v>
      </c>
      <c r="D5082" s="4">
        <f t="shared" si="9276"/>
        <v>-1</v>
      </c>
      <c r="E5082" s="4">
        <f t="shared" si="9276"/>
        <v>1</v>
      </c>
      <c r="F5082" s="4">
        <f t="shared" si="9276"/>
        <v>-1</v>
      </c>
      <c r="G5082" s="4">
        <f t="shared" si="9276"/>
        <v>0</v>
      </c>
      <c r="H5082" s="12">
        <f>H5076</f>
        <v>3.2799576988261374</v>
      </c>
      <c r="I5082" s="12">
        <f t="shared" ref="I5082:K5082" si="9277">I5076</f>
        <v>0.35487231554634707</v>
      </c>
      <c r="J5082" s="12">
        <f t="shared" si="9277"/>
        <v>3.0123069882654683</v>
      </c>
      <c r="K5082" s="12">
        <f t="shared" si="9277"/>
        <v>-8.0492235235175152E-2</v>
      </c>
      <c r="L5082" s="4">
        <f t="shared" si="9270"/>
        <v>-5.9373923715452586</v>
      </c>
      <c r="M5082" s="11">
        <f t="shared" si="9271"/>
        <v>2.6319564876075507E-3</v>
      </c>
      <c r="N5082" s="12">
        <f t="shared" si="9272"/>
        <v>6.9271949526594751E-6</v>
      </c>
      <c r="O5082" s="12">
        <f t="shared" si="9273"/>
        <v>-1.3817925753925802E-5</v>
      </c>
      <c r="P5082" s="12">
        <f t="shared" si="9265"/>
        <v>1.3817925753925802E-5</v>
      </c>
      <c r="Q5082" s="12">
        <f t="shared" si="9266"/>
        <v>-1.3817925753925802E-5</v>
      </c>
      <c r="R5082" s="12">
        <f t="shared" si="9267"/>
        <v>0</v>
      </c>
      <c r="S5082" s="4">
        <f t="shared" si="9274"/>
        <v>0</v>
      </c>
      <c r="T5082" s="15" t="str">
        <f t="shared" si="9275"/>
        <v>OK</v>
      </c>
    </row>
    <row r="5083" spans="1:20" x14ac:dyDescent="0.25">
      <c r="A5083" t="s">
        <v>39</v>
      </c>
      <c r="B5083" t="s">
        <v>37</v>
      </c>
      <c r="C5083" s="4">
        <f t="shared" ref="C5083:G5083" si="9278">C5065</f>
        <v>0</v>
      </c>
      <c r="D5083" s="4">
        <f t="shared" si="9278"/>
        <v>-1</v>
      </c>
      <c r="E5083" s="4">
        <f t="shared" si="9278"/>
        <v>0</v>
      </c>
      <c r="F5083" s="4">
        <f t="shared" si="9278"/>
        <v>-1</v>
      </c>
      <c r="G5083" s="4">
        <f t="shared" si="9278"/>
        <v>1</v>
      </c>
      <c r="H5083" s="12">
        <f>H5076</f>
        <v>3.2799576988261374</v>
      </c>
      <c r="I5083" s="12">
        <f t="shared" ref="I5083:K5083" si="9279">I5076</f>
        <v>0.35487231554634707</v>
      </c>
      <c r="J5083" s="12">
        <f t="shared" si="9279"/>
        <v>3.0123069882654683</v>
      </c>
      <c r="K5083" s="12">
        <f t="shared" si="9279"/>
        <v>-8.0492235235175152E-2</v>
      </c>
      <c r="L5083" s="4">
        <f t="shared" si="9270"/>
        <v>-6.372756922326781</v>
      </c>
      <c r="M5083" s="11">
        <f t="shared" si="9271"/>
        <v>1.7045350357627147E-3</v>
      </c>
      <c r="N5083" s="12">
        <f t="shared" si="9272"/>
        <v>2.905439688142599E-6</v>
      </c>
      <c r="O5083" s="12">
        <f t="shared" si="9273"/>
        <v>-5.8009745287997295E-6</v>
      </c>
      <c r="P5083" s="12">
        <f t="shared" si="9265"/>
        <v>0</v>
      </c>
      <c r="Q5083" s="12">
        <f t="shared" si="9266"/>
        <v>-5.8009745287997295E-6</v>
      </c>
      <c r="R5083" s="12">
        <f t="shared" si="9267"/>
        <v>5.8009745287997295E-6</v>
      </c>
      <c r="S5083" s="4">
        <f t="shared" si="9274"/>
        <v>0</v>
      </c>
      <c r="T5083" s="15" t="str">
        <f t="shared" si="9275"/>
        <v>OK</v>
      </c>
    </row>
    <row r="5084" spans="1:20" x14ac:dyDescent="0.25">
      <c r="A5084" t="s">
        <v>40</v>
      </c>
      <c r="B5084" t="s">
        <v>32</v>
      </c>
      <c r="C5084" s="4">
        <f t="shared" ref="C5084:G5084" si="9280">C5066</f>
        <v>1</v>
      </c>
      <c r="D5084" s="4">
        <f t="shared" si="9280"/>
        <v>1</v>
      </c>
      <c r="E5084" s="4">
        <f t="shared" si="9280"/>
        <v>1</v>
      </c>
      <c r="F5084" s="4">
        <f t="shared" si="9280"/>
        <v>0</v>
      </c>
      <c r="G5084" s="4">
        <f t="shared" si="9280"/>
        <v>1</v>
      </c>
      <c r="H5084" s="12">
        <f>H5076</f>
        <v>3.2799576988261374</v>
      </c>
      <c r="I5084" s="12">
        <f t="shared" ref="I5084:K5084" si="9281">I5076</f>
        <v>0.35487231554634707</v>
      </c>
      <c r="J5084" s="12">
        <f t="shared" si="9281"/>
        <v>3.0123069882654683</v>
      </c>
      <c r="K5084" s="12">
        <f t="shared" si="9281"/>
        <v>-8.0492235235175152E-2</v>
      </c>
      <c r="L5084" s="4">
        <f t="shared" si="9270"/>
        <v>3.5543377791373092</v>
      </c>
      <c r="M5084" s="11">
        <f t="shared" si="9271"/>
        <v>0.97219492534199137</v>
      </c>
      <c r="N5084" s="12">
        <f t="shared" si="9272"/>
        <v>7.7312217673743393E-4</v>
      </c>
      <c r="O5084" s="12">
        <f t="shared" si="9273"/>
        <v>-1.5032509137869747E-3</v>
      </c>
      <c r="P5084" s="12">
        <f t="shared" si="9265"/>
        <v>-1.5032509137869747E-3</v>
      </c>
      <c r="Q5084" s="12">
        <f t="shared" si="9266"/>
        <v>0</v>
      </c>
      <c r="R5084" s="12">
        <f t="shared" si="9267"/>
        <v>-1.5032509137869747E-3</v>
      </c>
      <c r="S5084" s="4">
        <f t="shared" si="9274"/>
        <v>1</v>
      </c>
      <c r="T5084" s="15" t="str">
        <f t="shared" si="9275"/>
        <v>OK</v>
      </c>
    </row>
    <row r="5085" spans="1:20" x14ac:dyDescent="0.25">
      <c r="A5085" t="s">
        <v>40</v>
      </c>
      <c r="B5085" t="s">
        <v>38</v>
      </c>
      <c r="C5085" s="4">
        <f t="shared" ref="C5085:G5085" si="9282">C5067</f>
        <v>1</v>
      </c>
      <c r="D5085" s="4">
        <f t="shared" si="9282"/>
        <v>1</v>
      </c>
      <c r="E5085" s="4">
        <f t="shared" si="9282"/>
        <v>1</v>
      </c>
      <c r="F5085" s="4">
        <f t="shared" si="9282"/>
        <v>1</v>
      </c>
      <c r="G5085" s="4">
        <f t="shared" si="9282"/>
        <v>0</v>
      </c>
      <c r="H5085" s="12">
        <f>H5076</f>
        <v>3.2799576988261374</v>
      </c>
      <c r="I5085" s="12">
        <f t="shared" ref="I5085:K5085" si="9283">I5076</f>
        <v>0.35487231554634707</v>
      </c>
      <c r="J5085" s="12">
        <f t="shared" si="9283"/>
        <v>3.0123069882654683</v>
      </c>
      <c r="K5085" s="12">
        <f t="shared" si="9283"/>
        <v>-8.0492235235175152E-2</v>
      </c>
      <c r="L5085" s="4">
        <f t="shared" si="9270"/>
        <v>6.6471370026379528</v>
      </c>
      <c r="M5085" s="11">
        <f t="shared" si="9271"/>
        <v>0.9987039497303668</v>
      </c>
      <c r="N5085" s="12">
        <f t="shared" si="9272"/>
        <v>1.6797463014162844E-6</v>
      </c>
      <c r="O5085" s="12">
        <f t="shared" si="9273"/>
        <v>-3.3551385315388366E-6</v>
      </c>
      <c r="P5085" s="12">
        <f t="shared" si="9265"/>
        <v>-3.3551385315388366E-6</v>
      </c>
      <c r="Q5085" s="12">
        <f t="shared" si="9266"/>
        <v>-3.3551385315388366E-6</v>
      </c>
      <c r="R5085" s="12">
        <f t="shared" si="9267"/>
        <v>0</v>
      </c>
      <c r="S5085" s="4">
        <f t="shared" si="9274"/>
        <v>1</v>
      </c>
      <c r="T5085" s="15" t="str">
        <f t="shared" si="9275"/>
        <v>OK</v>
      </c>
    </row>
    <row r="5086" spans="1:20" x14ac:dyDescent="0.25">
      <c r="A5086" t="s">
        <v>39</v>
      </c>
      <c r="B5086" t="s">
        <v>31</v>
      </c>
      <c r="C5086" s="4">
        <f t="shared" ref="C5086:G5086" si="9284">C5068</f>
        <v>0</v>
      </c>
      <c r="D5086" s="4">
        <f t="shared" si="9284"/>
        <v>0</v>
      </c>
      <c r="E5086" s="4">
        <f t="shared" si="9284"/>
        <v>0</v>
      </c>
      <c r="F5086" s="4">
        <f t="shared" si="9284"/>
        <v>-1</v>
      </c>
      <c r="G5086" s="4">
        <f t="shared" si="9284"/>
        <v>0</v>
      </c>
      <c r="H5086" s="12">
        <f>H5076</f>
        <v>3.2799576988261374</v>
      </c>
      <c r="I5086" s="12">
        <f t="shared" ref="I5086:K5086" si="9285">I5076</f>
        <v>0.35487231554634707</v>
      </c>
      <c r="J5086" s="12">
        <f t="shared" si="9285"/>
        <v>3.0123069882654683</v>
      </c>
      <c r="K5086" s="12">
        <f t="shared" si="9285"/>
        <v>-8.0492235235175152E-2</v>
      </c>
      <c r="L5086" s="4">
        <f t="shared" si="9270"/>
        <v>-3.0123069882654683</v>
      </c>
      <c r="M5086" s="11">
        <f t="shared" si="9271"/>
        <v>4.6872971102509875E-2</v>
      </c>
      <c r="N5086" s="12">
        <f t="shared" si="9272"/>
        <v>2.1970754199767259E-3</v>
      </c>
      <c r="O5086" s="12">
        <f t="shared" si="9273"/>
        <v>0</v>
      </c>
      <c r="P5086" s="12">
        <f t="shared" si="9265"/>
        <v>0</v>
      </c>
      <c r="Q5086" s="12">
        <f t="shared" si="9266"/>
        <v>-4.1881839346122442E-3</v>
      </c>
      <c r="R5086" s="12">
        <f t="shared" si="9267"/>
        <v>0</v>
      </c>
      <c r="S5086" s="4">
        <f t="shared" si="9274"/>
        <v>0</v>
      </c>
      <c r="T5086" s="15" t="str">
        <f t="shared" si="9275"/>
        <v>OK</v>
      </c>
    </row>
    <row r="5087" spans="1:20" x14ac:dyDescent="0.25">
      <c r="A5087" t="s">
        <v>40</v>
      </c>
      <c r="B5087" t="s">
        <v>30</v>
      </c>
      <c r="C5087" s="4">
        <f t="shared" ref="C5087:G5087" si="9286">C5069</f>
        <v>1</v>
      </c>
      <c r="D5087" s="4">
        <f t="shared" si="9286"/>
        <v>1</v>
      </c>
      <c r="E5087" s="4">
        <f t="shared" si="9286"/>
        <v>0</v>
      </c>
      <c r="F5087" s="4">
        <f t="shared" si="9286"/>
        <v>1</v>
      </c>
      <c r="G5087" s="4">
        <f t="shared" si="9286"/>
        <v>1</v>
      </c>
      <c r="H5087" s="12">
        <f>H5076</f>
        <v>3.2799576988261374</v>
      </c>
      <c r="I5087" s="12">
        <f t="shared" ref="I5087:K5087" si="9287">I5076</f>
        <v>0.35487231554634707</v>
      </c>
      <c r="J5087" s="12">
        <f t="shared" si="9287"/>
        <v>3.0123069882654683</v>
      </c>
      <c r="K5087" s="12">
        <f t="shared" si="9287"/>
        <v>-8.0492235235175152E-2</v>
      </c>
      <c r="L5087" s="4">
        <f t="shared" si="9270"/>
        <v>6.2117724518564312</v>
      </c>
      <c r="M5087" s="11">
        <f t="shared" si="9271"/>
        <v>0.99799833535579696</v>
      </c>
      <c r="N5087" s="12">
        <f t="shared" si="9272"/>
        <v>4.0066613478524757E-6</v>
      </c>
      <c r="O5087" s="12">
        <f t="shared" si="9273"/>
        <v>-7.9972827109823708E-6</v>
      </c>
      <c r="P5087" s="12">
        <f t="shared" si="9265"/>
        <v>0</v>
      </c>
      <c r="Q5087" s="12">
        <f t="shared" si="9266"/>
        <v>-7.9972827109823708E-6</v>
      </c>
      <c r="R5087" s="12">
        <f t="shared" si="9267"/>
        <v>-7.9972827109823708E-6</v>
      </c>
      <c r="S5087" s="4">
        <f t="shared" si="9274"/>
        <v>1</v>
      </c>
      <c r="T5087" s="15" t="str">
        <f t="shared" si="9275"/>
        <v>OK</v>
      </c>
    </row>
    <row r="5088" spans="1:20" x14ac:dyDescent="0.25">
      <c r="A5088" t="s">
        <v>39</v>
      </c>
      <c r="B5088" t="s">
        <v>36</v>
      </c>
      <c r="C5088" s="4">
        <f t="shared" ref="C5088:G5088" si="9288">C5070</f>
        <v>0</v>
      </c>
      <c r="D5088" s="4">
        <f t="shared" si="9288"/>
        <v>-1</v>
      </c>
      <c r="E5088" s="4">
        <f t="shared" si="9288"/>
        <v>0</v>
      </c>
      <c r="F5088" s="4">
        <f t="shared" si="9288"/>
        <v>-1</v>
      </c>
      <c r="G5088" s="4">
        <f t="shared" si="9288"/>
        <v>0</v>
      </c>
      <c r="H5088" s="12">
        <f>H5076</f>
        <v>3.2799576988261374</v>
      </c>
      <c r="I5088" s="12">
        <f t="shared" ref="I5088:K5088" si="9289">I5076</f>
        <v>0.35487231554634707</v>
      </c>
      <c r="J5088" s="12">
        <f t="shared" si="9289"/>
        <v>3.0123069882654683</v>
      </c>
      <c r="K5088" s="12">
        <f t="shared" si="9289"/>
        <v>-8.0492235235175152E-2</v>
      </c>
      <c r="L5088" s="4">
        <f t="shared" si="9270"/>
        <v>-6.2922646870916061</v>
      </c>
      <c r="M5088" s="11">
        <f t="shared" si="9271"/>
        <v>1.8471459863862339E-3</v>
      </c>
      <c r="N5088" s="12">
        <f t="shared" si="9272"/>
        <v>3.4119482950227728E-6</v>
      </c>
      <c r="O5088" s="12">
        <f t="shared" si="9273"/>
        <v>-6.8112918568477279E-6</v>
      </c>
      <c r="P5088" s="12">
        <f t="shared" si="9265"/>
        <v>0</v>
      </c>
      <c r="Q5088" s="12">
        <f t="shared" si="9266"/>
        <v>-6.8112918568477279E-6</v>
      </c>
      <c r="R5088" s="12">
        <f t="shared" si="9267"/>
        <v>0</v>
      </c>
      <c r="S5088" s="4">
        <f t="shared" si="9274"/>
        <v>0</v>
      </c>
      <c r="T5088" s="15" t="str">
        <f t="shared" si="9275"/>
        <v>OK</v>
      </c>
    </row>
    <row r="5089" spans="1:20" x14ac:dyDescent="0.25">
      <c r="A5089" t="s">
        <v>40</v>
      </c>
      <c r="B5089" t="s">
        <v>33</v>
      </c>
      <c r="C5089" s="4">
        <f t="shared" ref="C5089:G5089" si="9290">C5071</f>
        <v>1</v>
      </c>
      <c r="D5089" s="4">
        <f t="shared" si="9290"/>
        <v>1</v>
      </c>
      <c r="E5089" s="4">
        <f t="shared" si="9290"/>
        <v>1</v>
      </c>
      <c r="F5089" s="4">
        <f t="shared" si="9290"/>
        <v>1</v>
      </c>
      <c r="G5089" s="4">
        <f t="shared" si="9290"/>
        <v>0</v>
      </c>
      <c r="H5089" s="12">
        <f>H5076</f>
        <v>3.2799576988261374</v>
      </c>
      <c r="I5089" s="12">
        <f t="shared" ref="I5089:K5089" si="9291">I5076</f>
        <v>0.35487231554634707</v>
      </c>
      <c r="J5089" s="12">
        <f t="shared" si="9291"/>
        <v>3.0123069882654683</v>
      </c>
      <c r="K5089" s="12">
        <f t="shared" si="9291"/>
        <v>-8.0492235235175152E-2</v>
      </c>
      <c r="L5089" s="4">
        <f t="shared" si="9270"/>
        <v>6.6471370026379528</v>
      </c>
      <c r="M5089" s="11">
        <f t="shared" si="9271"/>
        <v>0.9987039497303668</v>
      </c>
      <c r="N5089" s="12">
        <f t="shared" si="9272"/>
        <v>1.6797463014162844E-6</v>
      </c>
      <c r="O5089" s="12">
        <f t="shared" si="9273"/>
        <v>-3.3551385315388366E-6</v>
      </c>
      <c r="P5089" s="12">
        <f t="shared" si="9265"/>
        <v>-3.3551385315388366E-6</v>
      </c>
      <c r="Q5089" s="12">
        <f t="shared" si="9266"/>
        <v>-3.3551385315388366E-6</v>
      </c>
      <c r="R5089" s="12">
        <f t="shared" si="9267"/>
        <v>0</v>
      </c>
      <c r="S5089" s="4">
        <f t="shared" si="9274"/>
        <v>1</v>
      </c>
      <c r="T5089" s="15" t="str">
        <f t="shared" si="9275"/>
        <v>OK</v>
      </c>
    </row>
    <row r="5090" spans="1:20" x14ac:dyDescent="0.25">
      <c r="M5090" s="5" t="s">
        <v>47</v>
      </c>
      <c r="N5090" s="11">
        <f>AVERAGE(N5080:N5089)</f>
        <v>6.5144585363834551E-4</v>
      </c>
      <c r="O5090"/>
    </row>
    <row r="5091" spans="1:20" x14ac:dyDescent="0.25">
      <c r="H5091" t="s">
        <v>41</v>
      </c>
      <c r="I5091">
        <f>I5073</f>
        <v>3</v>
      </c>
      <c r="M5091"/>
      <c r="N5091" s="5" t="s">
        <v>46</v>
      </c>
      <c r="O5091" s="11">
        <f>AVERAGE(O5080:O5089)</f>
        <v>-5.7852934265057647E-4</v>
      </c>
      <c r="P5091" s="11">
        <f t="shared" ref="P5091:R5091" si="9292">AVERAGE(P5080:P5089)</f>
        <v>2.4188487816119204E-5</v>
      </c>
      <c r="Q5091" s="11">
        <f t="shared" si="9292"/>
        <v>-6.7321983040737152E-4</v>
      </c>
      <c r="R5091" s="11">
        <f t="shared" si="9292"/>
        <v>2.3258092128816135E-5</v>
      </c>
    </row>
    <row r="5092" spans="1:20" x14ac:dyDescent="0.25">
      <c r="M5092"/>
      <c r="N5092"/>
      <c r="O5092"/>
    </row>
    <row r="5093" spans="1:20" x14ac:dyDescent="0.25">
      <c r="M5093"/>
      <c r="N5093"/>
      <c r="O5093"/>
    </row>
    <row r="5094" spans="1:20" x14ac:dyDescent="0.25">
      <c r="H5094" s="13">
        <f>H5076-O5091*$I5091</f>
        <v>3.2816932868540891</v>
      </c>
      <c r="I5094" s="13">
        <f t="shared" ref="I5094" si="9293">I5076-P5091*$I5091</f>
        <v>0.35479975008289871</v>
      </c>
      <c r="J5094" s="13">
        <f t="shared" ref="J5094" si="9294">J5076-Q5091*$I5091</f>
        <v>3.0143266477566906</v>
      </c>
      <c r="K5094" s="13">
        <f t="shared" ref="K5094" si="9295">K5076-R5091*$I5091</f>
        <v>-8.0562009511561603E-2</v>
      </c>
      <c r="M5094"/>
      <c r="N5094"/>
      <c r="O5094"/>
    </row>
    <row r="5095" spans="1:20" x14ac:dyDescent="0.25">
      <c r="H5095" s="36" t="s">
        <v>18</v>
      </c>
      <c r="I5095" s="36"/>
      <c r="J5095" s="36"/>
      <c r="K5095" s="36"/>
      <c r="M5095"/>
      <c r="N5095"/>
      <c r="O5095" s="37" t="s">
        <v>23</v>
      </c>
      <c r="P5095" s="37"/>
      <c r="Q5095" s="37"/>
      <c r="R5095" s="37"/>
    </row>
    <row r="5096" spans="1:20" x14ac:dyDescent="0.25">
      <c r="A5096" s="14" t="s">
        <v>45</v>
      </c>
      <c r="B5096" s="14">
        <f>B5078+1</f>
        <v>283</v>
      </c>
      <c r="H5096" s="8" t="s">
        <v>19</v>
      </c>
      <c r="I5096" s="8" t="s">
        <v>20</v>
      </c>
      <c r="J5096" s="8" t="s">
        <v>22</v>
      </c>
      <c r="K5096" s="8" t="s">
        <v>21</v>
      </c>
      <c r="M5096"/>
      <c r="N5096"/>
      <c r="O5096" s="8" t="s">
        <v>24</v>
      </c>
      <c r="P5096" s="8" t="s">
        <v>25</v>
      </c>
      <c r="Q5096" s="8" t="s">
        <v>26</v>
      </c>
      <c r="R5096" s="8" t="s">
        <v>27</v>
      </c>
    </row>
    <row r="5097" spans="1:20" ht="30" x14ac:dyDescent="0.25">
      <c r="A5097" s="6" t="s">
        <v>44</v>
      </c>
      <c r="B5097" s="6" t="s">
        <v>13</v>
      </c>
      <c r="C5097" s="7" t="s">
        <v>7</v>
      </c>
      <c r="D5097" s="6" t="s">
        <v>14</v>
      </c>
      <c r="E5097" s="6" t="s">
        <v>1</v>
      </c>
      <c r="F5097" s="6" t="s">
        <v>2</v>
      </c>
      <c r="G5097" s="6" t="s">
        <v>15</v>
      </c>
      <c r="H5097" s="9" t="s">
        <v>14</v>
      </c>
      <c r="I5097" s="9" t="s">
        <v>1</v>
      </c>
      <c r="J5097" s="9" t="s">
        <v>2</v>
      </c>
      <c r="K5097" s="9" t="s">
        <v>15</v>
      </c>
      <c r="L5097" s="6" t="s">
        <v>16</v>
      </c>
      <c r="M5097" s="6" t="s">
        <v>17</v>
      </c>
      <c r="N5097" s="6" t="s">
        <v>28</v>
      </c>
      <c r="O5097" s="9" t="s">
        <v>14</v>
      </c>
      <c r="P5097" s="9" t="s">
        <v>1</v>
      </c>
      <c r="Q5097" s="9" t="s">
        <v>2</v>
      </c>
      <c r="R5097" s="9" t="s">
        <v>15</v>
      </c>
      <c r="S5097" s="7" t="s">
        <v>42</v>
      </c>
      <c r="T5097" s="9" t="s">
        <v>43</v>
      </c>
    </row>
    <row r="5098" spans="1:20" x14ac:dyDescent="0.25">
      <c r="A5098" t="s">
        <v>39</v>
      </c>
      <c r="B5098" t="s">
        <v>29</v>
      </c>
      <c r="C5098" s="4">
        <f>C5080</f>
        <v>0</v>
      </c>
      <c r="D5098" s="4">
        <f t="shared" ref="D5098:G5098" si="9296">D5080</f>
        <v>-1</v>
      </c>
      <c r="E5098" s="4">
        <f t="shared" si="9296"/>
        <v>1</v>
      </c>
      <c r="F5098" s="4">
        <f t="shared" si="9296"/>
        <v>0</v>
      </c>
      <c r="G5098" s="4">
        <f t="shared" si="9296"/>
        <v>1</v>
      </c>
      <c r="H5098" s="12">
        <f>H5094</f>
        <v>3.2816932868540891</v>
      </c>
      <c r="I5098" s="12">
        <f t="shared" ref="I5098:K5098" si="9297">I5094</f>
        <v>0.35479975008289871</v>
      </c>
      <c r="J5098" s="12">
        <f t="shared" si="9297"/>
        <v>3.0143266477566906</v>
      </c>
      <c r="K5098" s="12">
        <f t="shared" si="9297"/>
        <v>-8.0562009511561603E-2</v>
      </c>
      <c r="L5098" s="4">
        <f>SUMPRODUCT(D5098:G5098,H5098:K5098)</f>
        <v>-3.0074555462827521</v>
      </c>
      <c r="M5098" s="11">
        <f>1/(1+EXP(-L5098))</f>
        <v>4.7090190710488963E-2</v>
      </c>
      <c r="N5098" s="12">
        <f>(M5098-C5098)^2</f>
        <v>2.217486061150221E-3</v>
      </c>
      <c r="O5098" s="12">
        <f>2*D5098*$M5098*(1-$M5098)*($M5098-$C5098)</f>
        <v>-4.2261284392656126E-3</v>
      </c>
      <c r="P5098" s="12">
        <f t="shared" ref="P5098:P5107" si="9298">2*E5098*$M5098*(1-$M5098)*($M5098-$C5098)</f>
        <v>4.2261284392656126E-3</v>
      </c>
      <c r="Q5098" s="12">
        <f t="shared" ref="Q5098:Q5107" si="9299">2*F5098*$M5098*(1-$M5098)*($M5098-$C5098)</f>
        <v>0</v>
      </c>
      <c r="R5098" s="12">
        <f t="shared" ref="R5098:R5107" si="9300">2*G5098*$M5098*(1-$M5098)*($M5098-$C5098)</f>
        <v>4.2261284392656126E-3</v>
      </c>
      <c r="S5098" s="4">
        <f>IF(M5098&gt;0.5,1,0)</f>
        <v>0</v>
      </c>
      <c r="T5098" s="15" t="str">
        <f>IF(S5098=C5098,"OK","FAUX")</f>
        <v>OK</v>
      </c>
    </row>
    <row r="5099" spans="1:20" x14ac:dyDescent="0.25">
      <c r="A5099" t="s">
        <v>40</v>
      </c>
      <c r="B5099" t="s">
        <v>34</v>
      </c>
      <c r="C5099" s="4">
        <f t="shared" ref="C5099:G5099" si="9301">C5081</f>
        <v>1</v>
      </c>
      <c r="D5099" s="4">
        <f t="shared" si="9301"/>
        <v>0</v>
      </c>
      <c r="E5099" s="4">
        <f t="shared" si="9301"/>
        <v>1</v>
      </c>
      <c r="F5099" s="4">
        <f t="shared" si="9301"/>
        <v>1</v>
      </c>
      <c r="G5099" s="4">
        <f t="shared" si="9301"/>
        <v>1</v>
      </c>
      <c r="H5099" s="12">
        <f>H5094</f>
        <v>3.2816932868540891</v>
      </c>
      <c r="I5099" s="12">
        <f t="shared" ref="I5099:K5099" si="9302">I5094</f>
        <v>0.35479975008289871</v>
      </c>
      <c r="J5099" s="12">
        <f t="shared" si="9302"/>
        <v>3.0143266477566906</v>
      </c>
      <c r="K5099" s="12">
        <f t="shared" si="9302"/>
        <v>-8.0562009511561603E-2</v>
      </c>
      <c r="L5099" s="4">
        <f t="shared" ref="L5099:L5107" si="9303">SUMPRODUCT(D5099:G5099,H5099:K5099)</f>
        <v>3.2885643883280276</v>
      </c>
      <c r="M5099" s="11">
        <f t="shared" ref="M5099:M5107" si="9304">1/(1+EXP(-L5099))</f>
        <v>0.96403441164195069</v>
      </c>
      <c r="N5099" s="12">
        <f t="shared" ref="N5099:N5107" si="9305">(M5099-C5099)^2</f>
        <v>1.2935235459406518E-3</v>
      </c>
      <c r="O5099" s="12">
        <f t="shared" ref="O5099:O5107" si="9306">2*D5099*$M5099*(1-$M5099)*($M5099-$C5099)</f>
        <v>0</v>
      </c>
      <c r="P5099" s="12">
        <f t="shared" si="9298"/>
        <v>-2.494002421111812E-3</v>
      </c>
      <c r="Q5099" s="12">
        <f t="shared" si="9299"/>
        <v>-2.494002421111812E-3</v>
      </c>
      <c r="R5099" s="12">
        <f t="shared" si="9300"/>
        <v>-2.494002421111812E-3</v>
      </c>
      <c r="S5099" s="4">
        <f t="shared" ref="S5099:S5107" si="9307">IF(M5099&gt;0.5,1,0)</f>
        <v>1</v>
      </c>
      <c r="T5099" s="15" t="str">
        <f t="shared" ref="T5099:T5107" si="9308">IF(S5099=C5099,"OK","FAUX")</f>
        <v>OK</v>
      </c>
    </row>
    <row r="5100" spans="1:20" x14ac:dyDescent="0.25">
      <c r="A5100" t="s">
        <v>39</v>
      </c>
      <c r="B5100" t="s">
        <v>35</v>
      </c>
      <c r="C5100" s="4">
        <f t="shared" ref="C5100:G5100" si="9309">C5082</f>
        <v>0</v>
      </c>
      <c r="D5100" s="4">
        <f t="shared" si="9309"/>
        <v>-1</v>
      </c>
      <c r="E5100" s="4">
        <f t="shared" si="9309"/>
        <v>1</v>
      </c>
      <c r="F5100" s="4">
        <f t="shared" si="9309"/>
        <v>-1</v>
      </c>
      <c r="G5100" s="4">
        <f t="shared" si="9309"/>
        <v>0</v>
      </c>
      <c r="H5100" s="12">
        <f>H5094</f>
        <v>3.2816932868540891</v>
      </c>
      <c r="I5100" s="12">
        <f t="shared" ref="I5100:K5100" si="9310">I5094</f>
        <v>0.35479975008289871</v>
      </c>
      <c r="J5100" s="12">
        <f t="shared" si="9310"/>
        <v>3.0143266477566906</v>
      </c>
      <c r="K5100" s="12">
        <f t="shared" si="9310"/>
        <v>-8.0562009511561603E-2</v>
      </c>
      <c r="L5100" s="4">
        <f t="shared" si="9303"/>
        <v>-5.9412201845278805</v>
      </c>
      <c r="M5100" s="11">
        <f t="shared" si="9304"/>
        <v>2.6219274722059024E-3</v>
      </c>
      <c r="N5100" s="12">
        <f t="shared" si="9305"/>
        <v>6.8745036695080331E-6</v>
      </c>
      <c r="O5100" s="12">
        <f t="shared" si="9306"/>
        <v>-1.3712958438958339E-5</v>
      </c>
      <c r="P5100" s="12">
        <f t="shared" si="9298"/>
        <v>1.3712958438958339E-5</v>
      </c>
      <c r="Q5100" s="12">
        <f t="shared" si="9299"/>
        <v>-1.3712958438958339E-5</v>
      </c>
      <c r="R5100" s="12">
        <f t="shared" si="9300"/>
        <v>0</v>
      </c>
      <c r="S5100" s="4">
        <f t="shared" si="9307"/>
        <v>0</v>
      </c>
      <c r="T5100" s="15" t="str">
        <f t="shared" si="9308"/>
        <v>OK</v>
      </c>
    </row>
    <row r="5101" spans="1:20" x14ac:dyDescent="0.25">
      <c r="A5101" t="s">
        <v>39</v>
      </c>
      <c r="B5101" t="s">
        <v>37</v>
      </c>
      <c r="C5101" s="4">
        <f t="shared" ref="C5101:G5101" si="9311">C5083</f>
        <v>0</v>
      </c>
      <c r="D5101" s="4">
        <f t="shared" si="9311"/>
        <v>-1</v>
      </c>
      <c r="E5101" s="4">
        <f t="shared" si="9311"/>
        <v>0</v>
      </c>
      <c r="F5101" s="4">
        <f t="shared" si="9311"/>
        <v>-1</v>
      </c>
      <c r="G5101" s="4">
        <f t="shared" si="9311"/>
        <v>1</v>
      </c>
      <c r="H5101" s="12">
        <f>H5094</f>
        <v>3.2816932868540891</v>
      </c>
      <c r="I5101" s="12">
        <f t="shared" ref="I5101:K5101" si="9312">I5094</f>
        <v>0.35479975008289871</v>
      </c>
      <c r="J5101" s="12">
        <f t="shared" si="9312"/>
        <v>3.0143266477566906</v>
      </c>
      <c r="K5101" s="12">
        <f t="shared" si="9312"/>
        <v>-8.0562009511561603E-2</v>
      </c>
      <c r="L5101" s="4">
        <f t="shared" si="9303"/>
        <v>-6.376581944122341</v>
      </c>
      <c r="M5101" s="11">
        <f t="shared" si="9304"/>
        <v>1.6980386554328894E-3</v>
      </c>
      <c r="N5101" s="12">
        <f t="shared" si="9305"/>
        <v>2.8833352753443347E-6</v>
      </c>
      <c r="O5101" s="12">
        <f t="shared" si="9306"/>
        <v>-5.7568785211804538E-6</v>
      </c>
      <c r="P5101" s="12">
        <f t="shared" si="9298"/>
        <v>0</v>
      </c>
      <c r="Q5101" s="12">
        <f t="shared" si="9299"/>
        <v>-5.7568785211804538E-6</v>
      </c>
      <c r="R5101" s="12">
        <f t="shared" si="9300"/>
        <v>5.7568785211804538E-6</v>
      </c>
      <c r="S5101" s="4">
        <f t="shared" si="9307"/>
        <v>0</v>
      </c>
      <c r="T5101" s="15" t="str">
        <f t="shared" si="9308"/>
        <v>OK</v>
      </c>
    </row>
    <row r="5102" spans="1:20" x14ac:dyDescent="0.25">
      <c r="A5102" t="s">
        <v>40</v>
      </c>
      <c r="B5102" t="s">
        <v>32</v>
      </c>
      <c r="C5102" s="4">
        <f t="shared" ref="C5102:G5102" si="9313">C5084</f>
        <v>1</v>
      </c>
      <c r="D5102" s="4">
        <f t="shared" si="9313"/>
        <v>1</v>
      </c>
      <c r="E5102" s="4">
        <f t="shared" si="9313"/>
        <v>1</v>
      </c>
      <c r="F5102" s="4">
        <f t="shared" si="9313"/>
        <v>0</v>
      </c>
      <c r="G5102" s="4">
        <f t="shared" si="9313"/>
        <v>1</v>
      </c>
      <c r="H5102" s="12">
        <f>H5094</f>
        <v>3.2816932868540891</v>
      </c>
      <c r="I5102" s="12">
        <f t="shared" ref="I5102:K5102" si="9314">I5094</f>
        <v>0.35479975008289871</v>
      </c>
      <c r="J5102" s="12">
        <f t="shared" si="9314"/>
        <v>3.0143266477566906</v>
      </c>
      <c r="K5102" s="12">
        <f t="shared" si="9314"/>
        <v>-8.0562009511561603E-2</v>
      </c>
      <c r="L5102" s="4">
        <f t="shared" si="9303"/>
        <v>3.5559310274254261</v>
      </c>
      <c r="M5102" s="11">
        <f t="shared" si="9304"/>
        <v>0.97223796156772779</v>
      </c>
      <c r="N5102" s="12">
        <f t="shared" si="9305"/>
        <v>7.7073077791495908E-4</v>
      </c>
      <c r="O5102" s="12">
        <f t="shared" si="9306"/>
        <v>-1.4986674408750979E-3</v>
      </c>
      <c r="P5102" s="12">
        <f t="shared" si="9298"/>
        <v>-1.4986674408750979E-3</v>
      </c>
      <c r="Q5102" s="12">
        <f t="shared" si="9299"/>
        <v>0</v>
      </c>
      <c r="R5102" s="12">
        <f t="shared" si="9300"/>
        <v>-1.4986674408750979E-3</v>
      </c>
      <c r="S5102" s="4">
        <f t="shared" si="9307"/>
        <v>1</v>
      </c>
      <c r="T5102" s="15" t="str">
        <f t="shared" si="9308"/>
        <v>OK</v>
      </c>
    </row>
    <row r="5103" spans="1:20" x14ac:dyDescent="0.25">
      <c r="A5103" t="s">
        <v>40</v>
      </c>
      <c r="B5103" t="s">
        <v>38</v>
      </c>
      <c r="C5103" s="4">
        <f t="shared" ref="C5103:G5103" si="9315">C5085</f>
        <v>1</v>
      </c>
      <c r="D5103" s="4">
        <f t="shared" si="9315"/>
        <v>1</v>
      </c>
      <c r="E5103" s="4">
        <f t="shared" si="9315"/>
        <v>1</v>
      </c>
      <c r="F5103" s="4">
        <f t="shared" si="9315"/>
        <v>1</v>
      </c>
      <c r="G5103" s="4">
        <f t="shared" si="9315"/>
        <v>0</v>
      </c>
      <c r="H5103" s="12">
        <f>H5094</f>
        <v>3.2816932868540891</v>
      </c>
      <c r="I5103" s="12">
        <f t="shared" ref="I5103:K5103" si="9316">I5094</f>
        <v>0.35479975008289871</v>
      </c>
      <c r="J5103" s="12">
        <f t="shared" si="9316"/>
        <v>3.0143266477566906</v>
      </c>
      <c r="K5103" s="12">
        <f t="shared" si="9316"/>
        <v>-8.0562009511561603E-2</v>
      </c>
      <c r="L5103" s="4">
        <f t="shared" si="9303"/>
        <v>6.650819684693678</v>
      </c>
      <c r="M5103" s="11">
        <f t="shared" si="9304"/>
        <v>0.99870870774167742</v>
      </c>
      <c r="N5103" s="12">
        <f t="shared" si="9305"/>
        <v>1.6674356964038416E-6</v>
      </c>
      <c r="O5103" s="12">
        <f t="shared" si="9306"/>
        <v>-3.3305650991956494E-6</v>
      </c>
      <c r="P5103" s="12">
        <f t="shared" si="9298"/>
        <v>-3.3305650991956494E-6</v>
      </c>
      <c r="Q5103" s="12">
        <f t="shared" si="9299"/>
        <v>-3.3305650991956494E-6</v>
      </c>
      <c r="R5103" s="12">
        <f t="shared" si="9300"/>
        <v>0</v>
      </c>
      <c r="S5103" s="4">
        <f t="shared" si="9307"/>
        <v>1</v>
      </c>
      <c r="T5103" s="15" t="str">
        <f t="shared" si="9308"/>
        <v>OK</v>
      </c>
    </row>
    <row r="5104" spans="1:20" x14ac:dyDescent="0.25">
      <c r="A5104" t="s">
        <v>39</v>
      </c>
      <c r="B5104" t="s">
        <v>31</v>
      </c>
      <c r="C5104" s="4">
        <f t="shared" ref="C5104:G5104" si="9317">C5086</f>
        <v>0</v>
      </c>
      <c r="D5104" s="4">
        <f t="shared" si="9317"/>
        <v>0</v>
      </c>
      <c r="E5104" s="4">
        <f t="shared" si="9317"/>
        <v>0</v>
      </c>
      <c r="F5104" s="4">
        <f t="shared" si="9317"/>
        <v>-1</v>
      </c>
      <c r="G5104" s="4">
        <f t="shared" si="9317"/>
        <v>0</v>
      </c>
      <c r="H5104" s="12">
        <f>H5094</f>
        <v>3.2816932868540891</v>
      </c>
      <c r="I5104" s="12">
        <f t="shared" ref="I5104:K5104" si="9318">I5094</f>
        <v>0.35479975008289871</v>
      </c>
      <c r="J5104" s="12">
        <f t="shared" si="9318"/>
        <v>3.0143266477566906</v>
      </c>
      <c r="K5104" s="12">
        <f t="shared" si="9318"/>
        <v>-8.0562009511561603E-2</v>
      </c>
      <c r="L5104" s="4">
        <f t="shared" si="9303"/>
        <v>-3.0143266477566906</v>
      </c>
      <c r="M5104" s="11">
        <f t="shared" si="9304"/>
        <v>4.6782823536063299E-2</v>
      </c>
      <c r="N5104" s="12">
        <f t="shared" si="9305"/>
        <v>2.1886325780064381E-3</v>
      </c>
      <c r="O5104" s="12">
        <f t="shared" si="9306"/>
        <v>0</v>
      </c>
      <c r="P5104" s="12">
        <f t="shared" si="9298"/>
        <v>0</v>
      </c>
      <c r="Q5104" s="12">
        <f t="shared" si="9299"/>
        <v>-4.1724843326485673E-3</v>
      </c>
      <c r="R5104" s="12">
        <f t="shared" si="9300"/>
        <v>0</v>
      </c>
      <c r="S5104" s="4">
        <f t="shared" si="9307"/>
        <v>0</v>
      </c>
      <c r="T5104" s="15" t="str">
        <f t="shared" si="9308"/>
        <v>OK</v>
      </c>
    </row>
    <row r="5105" spans="1:20" x14ac:dyDescent="0.25">
      <c r="A5105" t="s">
        <v>40</v>
      </c>
      <c r="B5105" t="s">
        <v>30</v>
      </c>
      <c r="C5105" s="4">
        <f t="shared" ref="C5105:G5105" si="9319">C5087</f>
        <v>1</v>
      </c>
      <c r="D5105" s="4">
        <f t="shared" si="9319"/>
        <v>1</v>
      </c>
      <c r="E5105" s="4">
        <f t="shared" si="9319"/>
        <v>0</v>
      </c>
      <c r="F5105" s="4">
        <f t="shared" si="9319"/>
        <v>1</v>
      </c>
      <c r="G5105" s="4">
        <f t="shared" si="9319"/>
        <v>1</v>
      </c>
      <c r="H5105" s="12">
        <f>H5094</f>
        <v>3.2816932868540891</v>
      </c>
      <c r="I5105" s="12">
        <f t="shared" ref="I5105:K5105" si="9320">I5094</f>
        <v>0.35479975008289871</v>
      </c>
      <c r="J5105" s="12">
        <f t="shared" si="9320"/>
        <v>3.0143266477566906</v>
      </c>
      <c r="K5105" s="12">
        <f t="shared" si="9320"/>
        <v>-8.0562009511561603E-2</v>
      </c>
      <c r="L5105" s="4">
        <f t="shared" si="9303"/>
        <v>6.2154579250992175</v>
      </c>
      <c r="M5105" s="11">
        <f t="shared" si="9304"/>
        <v>0.99800568417479785</v>
      </c>
      <c r="N5105" s="12">
        <f t="shared" si="9305"/>
        <v>3.9772956106517452E-6</v>
      </c>
      <c r="O5105" s="12">
        <f t="shared" si="9306"/>
        <v>-7.9387272541478291E-6</v>
      </c>
      <c r="P5105" s="12">
        <f t="shared" si="9298"/>
        <v>0</v>
      </c>
      <c r="Q5105" s="12">
        <f t="shared" si="9299"/>
        <v>-7.9387272541478291E-6</v>
      </c>
      <c r="R5105" s="12">
        <f t="shared" si="9300"/>
        <v>-7.9387272541478291E-6</v>
      </c>
      <c r="S5105" s="4">
        <f t="shared" si="9307"/>
        <v>1</v>
      </c>
      <c r="T5105" s="15" t="str">
        <f t="shared" si="9308"/>
        <v>OK</v>
      </c>
    </row>
    <row r="5106" spans="1:20" x14ac:dyDescent="0.25">
      <c r="A5106" t="s">
        <v>39</v>
      </c>
      <c r="B5106" t="s">
        <v>36</v>
      </c>
      <c r="C5106" s="4">
        <f t="shared" ref="C5106:G5106" si="9321">C5088</f>
        <v>0</v>
      </c>
      <c r="D5106" s="4">
        <f t="shared" si="9321"/>
        <v>-1</v>
      </c>
      <c r="E5106" s="4">
        <f t="shared" si="9321"/>
        <v>0</v>
      </c>
      <c r="F5106" s="4">
        <f t="shared" si="9321"/>
        <v>-1</v>
      </c>
      <c r="G5106" s="4">
        <f t="shared" si="9321"/>
        <v>0</v>
      </c>
      <c r="H5106" s="12">
        <f>H5094</f>
        <v>3.2816932868540891</v>
      </c>
      <c r="I5106" s="12">
        <f t="shared" ref="I5106:K5106" si="9322">I5094</f>
        <v>0.35479975008289871</v>
      </c>
      <c r="J5106" s="12">
        <f t="shared" si="9322"/>
        <v>3.0143266477566906</v>
      </c>
      <c r="K5106" s="12">
        <f t="shared" si="9322"/>
        <v>-8.0562009511561603E-2</v>
      </c>
      <c r="L5106" s="4">
        <f t="shared" si="9303"/>
        <v>-6.2960199346107792</v>
      </c>
      <c r="M5106" s="11">
        <f t="shared" si="9304"/>
        <v>1.840235244671428E-3</v>
      </c>
      <c r="N5106" s="12">
        <f t="shared" si="9305"/>
        <v>3.3864657557309107E-6</v>
      </c>
      <c r="O5106" s="12">
        <f t="shared" si="9306"/>
        <v>-6.760467724184683E-6</v>
      </c>
      <c r="P5106" s="12">
        <f t="shared" si="9298"/>
        <v>0</v>
      </c>
      <c r="Q5106" s="12">
        <f t="shared" si="9299"/>
        <v>-6.760467724184683E-6</v>
      </c>
      <c r="R5106" s="12">
        <f t="shared" si="9300"/>
        <v>0</v>
      </c>
      <c r="S5106" s="4">
        <f t="shared" si="9307"/>
        <v>0</v>
      </c>
      <c r="T5106" s="15" t="str">
        <f t="shared" si="9308"/>
        <v>OK</v>
      </c>
    </row>
    <row r="5107" spans="1:20" x14ac:dyDescent="0.25">
      <c r="A5107" t="s">
        <v>40</v>
      </c>
      <c r="B5107" t="s">
        <v>33</v>
      </c>
      <c r="C5107" s="4">
        <f t="shared" ref="C5107:G5107" si="9323">C5089</f>
        <v>1</v>
      </c>
      <c r="D5107" s="4">
        <f t="shared" si="9323"/>
        <v>1</v>
      </c>
      <c r="E5107" s="4">
        <f t="shared" si="9323"/>
        <v>1</v>
      </c>
      <c r="F5107" s="4">
        <f t="shared" si="9323"/>
        <v>1</v>
      </c>
      <c r="G5107" s="4">
        <f t="shared" si="9323"/>
        <v>0</v>
      </c>
      <c r="H5107" s="12">
        <f>H5094</f>
        <v>3.2816932868540891</v>
      </c>
      <c r="I5107" s="12">
        <f t="shared" ref="I5107:K5107" si="9324">I5094</f>
        <v>0.35479975008289871</v>
      </c>
      <c r="J5107" s="12">
        <f t="shared" si="9324"/>
        <v>3.0143266477566906</v>
      </c>
      <c r="K5107" s="12">
        <f t="shared" si="9324"/>
        <v>-8.0562009511561603E-2</v>
      </c>
      <c r="L5107" s="4">
        <f t="shared" si="9303"/>
        <v>6.650819684693678</v>
      </c>
      <c r="M5107" s="11">
        <f t="shared" si="9304"/>
        <v>0.99870870774167742</v>
      </c>
      <c r="N5107" s="12">
        <f t="shared" si="9305"/>
        <v>1.6674356964038416E-6</v>
      </c>
      <c r="O5107" s="12">
        <f t="shared" si="9306"/>
        <v>-3.3305650991956494E-6</v>
      </c>
      <c r="P5107" s="12">
        <f t="shared" si="9298"/>
        <v>-3.3305650991956494E-6</v>
      </c>
      <c r="Q5107" s="12">
        <f t="shared" si="9299"/>
        <v>-3.3305650991956494E-6</v>
      </c>
      <c r="R5107" s="12">
        <f t="shared" si="9300"/>
        <v>0</v>
      </c>
      <c r="S5107" s="4">
        <f t="shared" si="9307"/>
        <v>1</v>
      </c>
      <c r="T5107" s="15" t="str">
        <f t="shared" si="9308"/>
        <v>OK</v>
      </c>
    </row>
    <row r="5108" spans="1:20" x14ac:dyDescent="0.25">
      <c r="M5108" s="5" t="s">
        <v>47</v>
      </c>
      <c r="N5108" s="11">
        <f>AVERAGE(N5098:N5107)</f>
        <v>6.4908294347163138E-4</v>
      </c>
      <c r="O5108"/>
    </row>
    <row r="5109" spans="1:20" x14ac:dyDescent="0.25">
      <c r="H5109" t="s">
        <v>41</v>
      </c>
      <c r="I5109">
        <f>I5091</f>
        <v>3</v>
      </c>
      <c r="M5109"/>
      <c r="N5109" s="5" t="s">
        <v>46</v>
      </c>
      <c r="O5109" s="11">
        <f>AVERAGE(O5098:O5107)</f>
        <v>-5.7656260422775732E-4</v>
      </c>
      <c r="P5109" s="11">
        <f t="shared" ref="P5109:R5109" si="9325">AVERAGE(P5098:P5107)</f>
        <v>2.4051040551926973E-5</v>
      </c>
      <c r="Q5109" s="11">
        <f t="shared" si="9325"/>
        <v>-6.7073169158972411E-4</v>
      </c>
      <c r="R5109" s="11">
        <f t="shared" si="9325"/>
        <v>2.3127672854573535E-5</v>
      </c>
    </row>
    <row r="5110" spans="1:20" x14ac:dyDescent="0.25">
      <c r="M5110"/>
      <c r="N5110"/>
      <c r="O5110"/>
    </row>
    <row r="5111" spans="1:20" x14ac:dyDescent="0.25">
      <c r="M5111"/>
      <c r="N5111"/>
      <c r="O5111"/>
    </row>
    <row r="5112" spans="1:20" x14ac:dyDescent="0.25">
      <c r="H5112" s="13">
        <f>H5094-O5109*$I5109</f>
        <v>3.2834229746667725</v>
      </c>
      <c r="I5112" s="13">
        <f t="shared" ref="I5112" si="9326">I5094-P5109*$I5109</f>
        <v>0.35472759696124295</v>
      </c>
      <c r="J5112" s="13">
        <f t="shared" ref="J5112" si="9327">J5094-Q5109*$I5109</f>
        <v>3.0163388428314599</v>
      </c>
      <c r="K5112" s="13">
        <f t="shared" ref="K5112" si="9328">K5094-R5109*$I5109</f>
        <v>-8.0631392530125329E-2</v>
      </c>
      <c r="M5112"/>
      <c r="N5112"/>
      <c r="O5112"/>
    </row>
    <row r="5113" spans="1:20" x14ac:dyDescent="0.25">
      <c r="H5113" s="36" t="s">
        <v>18</v>
      </c>
      <c r="I5113" s="36"/>
      <c r="J5113" s="36"/>
      <c r="K5113" s="36"/>
      <c r="M5113"/>
      <c r="N5113"/>
      <c r="O5113" s="37" t="s">
        <v>23</v>
      </c>
      <c r="P5113" s="37"/>
      <c r="Q5113" s="37"/>
      <c r="R5113" s="37"/>
    </row>
    <row r="5114" spans="1:20" x14ac:dyDescent="0.25">
      <c r="A5114" s="14" t="s">
        <v>45</v>
      </c>
      <c r="B5114" s="14">
        <f>B5096+1</f>
        <v>284</v>
      </c>
      <c r="H5114" s="8" t="s">
        <v>19</v>
      </c>
      <c r="I5114" s="8" t="s">
        <v>20</v>
      </c>
      <c r="J5114" s="8" t="s">
        <v>22</v>
      </c>
      <c r="K5114" s="8" t="s">
        <v>21</v>
      </c>
      <c r="M5114"/>
      <c r="N5114"/>
      <c r="O5114" s="8" t="s">
        <v>24</v>
      </c>
      <c r="P5114" s="8" t="s">
        <v>25</v>
      </c>
      <c r="Q5114" s="8" t="s">
        <v>26</v>
      </c>
      <c r="R5114" s="8" t="s">
        <v>27</v>
      </c>
    </row>
    <row r="5115" spans="1:20" ht="30" x14ac:dyDescent="0.25">
      <c r="A5115" s="6" t="s">
        <v>44</v>
      </c>
      <c r="B5115" s="6" t="s">
        <v>13</v>
      </c>
      <c r="C5115" s="7" t="s">
        <v>7</v>
      </c>
      <c r="D5115" s="6" t="s">
        <v>14</v>
      </c>
      <c r="E5115" s="6" t="s">
        <v>1</v>
      </c>
      <c r="F5115" s="6" t="s">
        <v>2</v>
      </c>
      <c r="G5115" s="6" t="s">
        <v>15</v>
      </c>
      <c r="H5115" s="9" t="s">
        <v>14</v>
      </c>
      <c r="I5115" s="9" t="s">
        <v>1</v>
      </c>
      <c r="J5115" s="9" t="s">
        <v>2</v>
      </c>
      <c r="K5115" s="9" t="s">
        <v>15</v>
      </c>
      <c r="L5115" s="6" t="s">
        <v>16</v>
      </c>
      <c r="M5115" s="6" t="s">
        <v>17</v>
      </c>
      <c r="N5115" s="6" t="s">
        <v>28</v>
      </c>
      <c r="O5115" s="9" t="s">
        <v>14</v>
      </c>
      <c r="P5115" s="9" t="s">
        <v>1</v>
      </c>
      <c r="Q5115" s="9" t="s">
        <v>2</v>
      </c>
      <c r="R5115" s="9" t="s">
        <v>15</v>
      </c>
      <c r="S5115" s="7" t="s">
        <v>42</v>
      </c>
      <c r="T5115" s="9" t="s">
        <v>43</v>
      </c>
    </row>
    <row r="5116" spans="1:20" x14ac:dyDescent="0.25">
      <c r="A5116" t="s">
        <v>39</v>
      </c>
      <c r="B5116" t="s">
        <v>29</v>
      </c>
      <c r="C5116" s="4">
        <f>C5098</f>
        <v>0</v>
      </c>
      <c r="D5116" s="4">
        <f t="shared" ref="D5116:G5116" si="9329">D5098</f>
        <v>-1</v>
      </c>
      <c r="E5116" s="4">
        <f t="shared" si="9329"/>
        <v>1</v>
      </c>
      <c r="F5116" s="4">
        <f t="shared" si="9329"/>
        <v>0</v>
      </c>
      <c r="G5116" s="4">
        <f t="shared" si="9329"/>
        <v>1</v>
      </c>
      <c r="H5116" s="12">
        <f>H5112</f>
        <v>3.2834229746667725</v>
      </c>
      <c r="I5116" s="12">
        <f t="shared" ref="I5116:K5116" si="9330">I5112</f>
        <v>0.35472759696124295</v>
      </c>
      <c r="J5116" s="12">
        <f t="shared" si="9330"/>
        <v>3.0163388428314599</v>
      </c>
      <c r="K5116" s="12">
        <f t="shared" si="9330"/>
        <v>-8.0631392530125329E-2</v>
      </c>
      <c r="L5116" s="4">
        <f>SUMPRODUCT(D5116:G5116,H5116:K5116)</f>
        <v>-3.0093267702356545</v>
      </c>
      <c r="M5116" s="11">
        <f>1/(1+EXP(-L5116))</f>
        <v>4.7006294956486942E-2</v>
      </c>
      <c r="N5116" s="12">
        <f>(M5116-C5116)^2</f>
        <v>2.2095917655362497E-3</v>
      </c>
      <c r="O5116" s="12">
        <f>2*D5116*$M5116*(1-$M5116)*($M5116-$C5116)</f>
        <v>-4.2114540865440565E-3</v>
      </c>
      <c r="P5116" s="12">
        <f t="shared" ref="P5116:P5125" si="9331">2*E5116*$M5116*(1-$M5116)*($M5116-$C5116)</f>
        <v>4.2114540865440565E-3</v>
      </c>
      <c r="Q5116" s="12">
        <f t="shared" ref="Q5116:Q5125" si="9332">2*F5116*$M5116*(1-$M5116)*($M5116-$C5116)</f>
        <v>0</v>
      </c>
      <c r="R5116" s="12">
        <f t="shared" ref="R5116:R5125" si="9333">2*G5116*$M5116*(1-$M5116)*($M5116-$C5116)</f>
        <v>4.2114540865440565E-3</v>
      </c>
      <c r="S5116" s="4">
        <f>IF(M5116&gt;0.5,1,0)</f>
        <v>0</v>
      </c>
      <c r="T5116" s="15" t="str">
        <f>IF(S5116=C5116,"OK","FAUX")</f>
        <v>OK</v>
      </c>
    </row>
    <row r="5117" spans="1:20" x14ac:dyDescent="0.25">
      <c r="A5117" t="s">
        <v>40</v>
      </c>
      <c r="B5117" t="s">
        <v>34</v>
      </c>
      <c r="C5117" s="4">
        <f t="shared" ref="C5117:G5117" si="9334">C5099</f>
        <v>1</v>
      </c>
      <c r="D5117" s="4">
        <f t="shared" si="9334"/>
        <v>0</v>
      </c>
      <c r="E5117" s="4">
        <f t="shared" si="9334"/>
        <v>1</v>
      </c>
      <c r="F5117" s="4">
        <f t="shared" si="9334"/>
        <v>1</v>
      </c>
      <c r="G5117" s="4">
        <f t="shared" si="9334"/>
        <v>1</v>
      </c>
      <c r="H5117" s="12">
        <f>H5112</f>
        <v>3.2834229746667725</v>
      </c>
      <c r="I5117" s="12">
        <f t="shared" ref="I5117:K5117" si="9335">I5112</f>
        <v>0.35472759696124295</v>
      </c>
      <c r="J5117" s="12">
        <f t="shared" si="9335"/>
        <v>3.0163388428314599</v>
      </c>
      <c r="K5117" s="12">
        <f t="shared" si="9335"/>
        <v>-8.0631392530125329E-2</v>
      </c>
      <c r="L5117" s="4">
        <f t="shared" ref="L5117:L5125" si="9336">SUMPRODUCT(D5117:G5117,H5117:K5117)</f>
        <v>3.2904350472625779</v>
      </c>
      <c r="M5117" s="11">
        <f t="shared" ref="M5117:M5125" si="9337">1/(1+EXP(-L5117))</f>
        <v>0.96409921497832951</v>
      </c>
      <c r="N5117" s="12">
        <f t="shared" ref="N5117:N5125" si="9338">(M5117-C5117)^2</f>
        <v>1.2888663651722003E-3</v>
      </c>
      <c r="O5117" s="12">
        <f t="shared" ref="O5117:O5125" si="9339">2*D5117*$M5117*(1-$M5117)*($M5117-$C5117)</f>
        <v>0</v>
      </c>
      <c r="P5117" s="12">
        <f t="shared" si="9331"/>
        <v>-2.4851901017489825E-3</v>
      </c>
      <c r="Q5117" s="12">
        <f t="shared" si="9332"/>
        <v>-2.4851901017489825E-3</v>
      </c>
      <c r="R5117" s="12">
        <f t="shared" si="9333"/>
        <v>-2.4851901017489825E-3</v>
      </c>
      <c r="S5117" s="4">
        <f t="shared" ref="S5117:S5125" si="9340">IF(M5117&gt;0.5,1,0)</f>
        <v>1</v>
      </c>
      <c r="T5117" s="15" t="str">
        <f t="shared" ref="T5117:T5125" si="9341">IF(S5117=C5117,"OK","FAUX")</f>
        <v>OK</v>
      </c>
    </row>
    <row r="5118" spans="1:20" x14ac:dyDescent="0.25">
      <c r="A5118" t="s">
        <v>39</v>
      </c>
      <c r="B5118" t="s">
        <v>35</v>
      </c>
      <c r="C5118" s="4">
        <f t="shared" ref="C5118:G5118" si="9342">C5100</f>
        <v>0</v>
      </c>
      <c r="D5118" s="4">
        <f t="shared" si="9342"/>
        <v>-1</v>
      </c>
      <c r="E5118" s="4">
        <f t="shared" si="9342"/>
        <v>1</v>
      </c>
      <c r="F5118" s="4">
        <f t="shared" si="9342"/>
        <v>-1</v>
      </c>
      <c r="G5118" s="4">
        <f t="shared" si="9342"/>
        <v>0</v>
      </c>
      <c r="H5118" s="12">
        <f>H5112</f>
        <v>3.2834229746667725</v>
      </c>
      <c r="I5118" s="12">
        <f t="shared" ref="I5118:K5118" si="9343">I5112</f>
        <v>0.35472759696124295</v>
      </c>
      <c r="J5118" s="12">
        <f t="shared" si="9343"/>
        <v>3.0163388428314599</v>
      </c>
      <c r="K5118" s="12">
        <f t="shared" si="9343"/>
        <v>-8.0631392530125329E-2</v>
      </c>
      <c r="L5118" s="4">
        <f t="shared" si="9336"/>
        <v>-5.9450342205369893</v>
      </c>
      <c r="M5118" s="11">
        <f t="shared" si="9337"/>
        <v>2.6119724629166327E-3</v>
      </c>
      <c r="N5118" s="12">
        <f t="shared" si="9338"/>
        <v>6.8224001470347799E-6</v>
      </c>
      <c r="O5118" s="12">
        <f t="shared" si="9339"/>
        <v>-1.3609160451439452E-5</v>
      </c>
      <c r="P5118" s="12">
        <f t="shared" si="9331"/>
        <v>1.3609160451439452E-5</v>
      </c>
      <c r="Q5118" s="12">
        <f t="shared" si="9332"/>
        <v>-1.3609160451439452E-5</v>
      </c>
      <c r="R5118" s="12">
        <f t="shared" si="9333"/>
        <v>0</v>
      </c>
      <c r="S5118" s="4">
        <f t="shared" si="9340"/>
        <v>0</v>
      </c>
      <c r="T5118" s="15" t="str">
        <f t="shared" si="9341"/>
        <v>OK</v>
      </c>
    </row>
    <row r="5119" spans="1:20" x14ac:dyDescent="0.25">
      <c r="A5119" t="s">
        <v>39</v>
      </c>
      <c r="B5119" t="s">
        <v>37</v>
      </c>
      <c r="C5119" s="4">
        <f t="shared" ref="C5119:G5119" si="9344">C5101</f>
        <v>0</v>
      </c>
      <c r="D5119" s="4">
        <f t="shared" si="9344"/>
        <v>-1</v>
      </c>
      <c r="E5119" s="4">
        <f t="shared" si="9344"/>
        <v>0</v>
      </c>
      <c r="F5119" s="4">
        <f t="shared" si="9344"/>
        <v>-1</v>
      </c>
      <c r="G5119" s="4">
        <f t="shared" si="9344"/>
        <v>1</v>
      </c>
      <c r="H5119" s="12">
        <f>H5112</f>
        <v>3.2834229746667725</v>
      </c>
      <c r="I5119" s="12">
        <f t="shared" ref="I5119:K5119" si="9345">I5112</f>
        <v>0.35472759696124295</v>
      </c>
      <c r="J5119" s="12">
        <f t="shared" si="9345"/>
        <v>3.0163388428314599</v>
      </c>
      <c r="K5119" s="12">
        <f t="shared" si="9345"/>
        <v>-8.0631392530125329E-2</v>
      </c>
      <c r="L5119" s="4">
        <f t="shared" si="9336"/>
        <v>-6.380393210028358</v>
      </c>
      <c r="M5119" s="11">
        <f t="shared" si="9337"/>
        <v>1.6915902221761939E-3</v>
      </c>
      <c r="N5119" s="12">
        <f t="shared" si="9338"/>
        <v>2.861477479762105E-6</v>
      </c>
      <c r="O5119" s="12">
        <f t="shared" si="9339"/>
        <v>-5.7132740648727234E-6</v>
      </c>
      <c r="P5119" s="12">
        <f t="shared" si="9331"/>
        <v>0</v>
      </c>
      <c r="Q5119" s="12">
        <f t="shared" si="9332"/>
        <v>-5.7132740648727234E-6</v>
      </c>
      <c r="R5119" s="12">
        <f t="shared" si="9333"/>
        <v>5.7132740648727234E-6</v>
      </c>
      <c r="S5119" s="4">
        <f t="shared" si="9340"/>
        <v>0</v>
      </c>
      <c r="T5119" s="15" t="str">
        <f t="shared" si="9341"/>
        <v>OK</v>
      </c>
    </row>
    <row r="5120" spans="1:20" x14ac:dyDescent="0.25">
      <c r="A5120" t="s">
        <v>40</v>
      </c>
      <c r="B5120" t="s">
        <v>32</v>
      </c>
      <c r="C5120" s="4">
        <f t="shared" ref="C5120:G5120" si="9346">C5102</f>
        <v>1</v>
      </c>
      <c r="D5120" s="4">
        <f t="shared" si="9346"/>
        <v>1</v>
      </c>
      <c r="E5120" s="4">
        <f t="shared" si="9346"/>
        <v>1</v>
      </c>
      <c r="F5120" s="4">
        <f t="shared" si="9346"/>
        <v>0</v>
      </c>
      <c r="G5120" s="4">
        <f t="shared" si="9346"/>
        <v>1</v>
      </c>
      <c r="H5120" s="12">
        <f>H5112</f>
        <v>3.2834229746667725</v>
      </c>
      <c r="I5120" s="12">
        <f t="shared" ref="I5120:K5120" si="9347">I5112</f>
        <v>0.35472759696124295</v>
      </c>
      <c r="J5120" s="12">
        <f t="shared" si="9347"/>
        <v>3.0163388428314599</v>
      </c>
      <c r="K5120" s="12">
        <f t="shared" si="9347"/>
        <v>-8.0631392530125329E-2</v>
      </c>
      <c r="L5120" s="4">
        <f t="shared" si="9336"/>
        <v>3.5575191790978904</v>
      </c>
      <c r="M5120" s="11">
        <f t="shared" si="9337"/>
        <v>0.9722807957241214</v>
      </c>
      <c r="N5120" s="12">
        <f t="shared" si="9338"/>
        <v>7.6835428568788617E-4</v>
      </c>
      <c r="O5120" s="12">
        <f t="shared" si="9339"/>
        <v>-1.4941122325733138E-3</v>
      </c>
      <c r="P5120" s="12">
        <f t="shared" si="9331"/>
        <v>-1.4941122325733138E-3</v>
      </c>
      <c r="Q5120" s="12">
        <f t="shared" si="9332"/>
        <v>0</v>
      </c>
      <c r="R5120" s="12">
        <f t="shared" si="9333"/>
        <v>-1.4941122325733138E-3</v>
      </c>
      <c r="S5120" s="4">
        <f t="shared" si="9340"/>
        <v>1</v>
      </c>
      <c r="T5120" s="15" t="str">
        <f t="shared" si="9341"/>
        <v>OK</v>
      </c>
    </row>
    <row r="5121" spans="1:20" x14ac:dyDescent="0.25">
      <c r="A5121" t="s">
        <v>40</v>
      </c>
      <c r="B5121" t="s">
        <v>38</v>
      </c>
      <c r="C5121" s="4">
        <f t="shared" ref="C5121:G5121" si="9348">C5103</f>
        <v>1</v>
      </c>
      <c r="D5121" s="4">
        <f t="shared" si="9348"/>
        <v>1</v>
      </c>
      <c r="E5121" s="4">
        <f t="shared" si="9348"/>
        <v>1</v>
      </c>
      <c r="F5121" s="4">
        <f t="shared" si="9348"/>
        <v>1</v>
      </c>
      <c r="G5121" s="4">
        <f t="shared" si="9348"/>
        <v>0</v>
      </c>
      <c r="H5121" s="12">
        <f>H5112</f>
        <v>3.2834229746667725</v>
      </c>
      <c r="I5121" s="12">
        <f t="shared" ref="I5121:K5121" si="9349">I5112</f>
        <v>0.35472759696124295</v>
      </c>
      <c r="J5121" s="12">
        <f t="shared" si="9349"/>
        <v>3.0163388428314599</v>
      </c>
      <c r="K5121" s="12">
        <f t="shared" si="9349"/>
        <v>-8.0631392530125329E-2</v>
      </c>
      <c r="L5121" s="4">
        <f t="shared" si="9336"/>
        <v>6.6544894144594755</v>
      </c>
      <c r="M5121" s="11">
        <f t="shared" si="9337"/>
        <v>0.99871343166559745</v>
      </c>
      <c r="N5121" s="12">
        <f t="shared" si="9338"/>
        <v>1.6552580790873496E-6</v>
      </c>
      <c r="O5121" s="12">
        <f t="shared" si="9339"/>
        <v>-3.3062569529150634E-6</v>
      </c>
      <c r="P5121" s="12">
        <f t="shared" si="9331"/>
        <v>-3.3062569529150634E-6</v>
      </c>
      <c r="Q5121" s="12">
        <f t="shared" si="9332"/>
        <v>-3.3062569529150634E-6</v>
      </c>
      <c r="R5121" s="12">
        <f t="shared" si="9333"/>
        <v>0</v>
      </c>
      <c r="S5121" s="4">
        <f t="shared" si="9340"/>
        <v>1</v>
      </c>
      <c r="T5121" s="15" t="str">
        <f t="shared" si="9341"/>
        <v>OK</v>
      </c>
    </row>
    <row r="5122" spans="1:20" x14ac:dyDescent="0.25">
      <c r="A5122" t="s">
        <v>39</v>
      </c>
      <c r="B5122" t="s">
        <v>31</v>
      </c>
      <c r="C5122" s="4">
        <f t="shared" ref="C5122:G5122" si="9350">C5104</f>
        <v>0</v>
      </c>
      <c r="D5122" s="4">
        <f t="shared" si="9350"/>
        <v>0</v>
      </c>
      <c r="E5122" s="4">
        <f t="shared" si="9350"/>
        <v>0</v>
      </c>
      <c r="F5122" s="4">
        <f t="shared" si="9350"/>
        <v>-1</v>
      </c>
      <c r="G5122" s="4">
        <f t="shared" si="9350"/>
        <v>0</v>
      </c>
      <c r="H5122" s="12">
        <f>H5112</f>
        <v>3.2834229746667725</v>
      </c>
      <c r="I5122" s="12">
        <f t="shared" ref="I5122:K5122" si="9351">I5112</f>
        <v>0.35472759696124295</v>
      </c>
      <c r="J5122" s="12">
        <f t="shared" si="9351"/>
        <v>3.0163388428314599</v>
      </c>
      <c r="K5122" s="12">
        <f t="shared" si="9351"/>
        <v>-8.0631392530125329E-2</v>
      </c>
      <c r="L5122" s="4">
        <f t="shared" si="9336"/>
        <v>-3.0163388428314599</v>
      </c>
      <c r="M5122" s="11">
        <f t="shared" si="9337"/>
        <v>4.6693173112626191E-2</v>
      </c>
      <c r="N5122" s="12">
        <f t="shared" si="9338"/>
        <v>2.1802524153256772E-3</v>
      </c>
      <c r="O5122" s="12">
        <f t="shared" si="9339"/>
        <v>0</v>
      </c>
      <c r="P5122" s="12">
        <f t="shared" si="9331"/>
        <v>0</v>
      </c>
      <c r="Q5122" s="12">
        <f t="shared" si="9332"/>
        <v>-4.1568990237353083E-3</v>
      </c>
      <c r="R5122" s="12">
        <f t="shared" si="9333"/>
        <v>0</v>
      </c>
      <c r="S5122" s="4">
        <f t="shared" si="9340"/>
        <v>0</v>
      </c>
      <c r="T5122" s="15" t="str">
        <f t="shared" si="9341"/>
        <v>OK</v>
      </c>
    </row>
    <row r="5123" spans="1:20" x14ac:dyDescent="0.25">
      <c r="A5123" t="s">
        <v>40</v>
      </c>
      <c r="B5123" t="s">
        <v>30</v>
      </c>
      <c r="C5123" s="4">
        <f t="shared" ref="C5123:G5123" si="9352">C5105</f>
        <v>1</v>
      </c>
      <c r="D5123" s="4">
        <f t="shared" si="9352"/>
        <v>1</v>
      </c>
      <c r="E5123" s="4">
        <f t="shared" si="9352"/>
        <v>0</v>
      </c>
      <c r="F5123" s="4">
        <f t="shared" si="9352"/>
        <v>1</v>
      </c>
      <c r="G5123" s="4">
        <f t="shared" si="9352"/>
        <v>1</v>
      </c>
      <c r="H5123" s="12">
        <f>H5112</f>
        <v>3.2834229746667725</v>
      </c>
      <c r="I5123" s="12">
        <f t="shared" ref="I5123:K5123" si="9353">I5112</f>
        <v>0.35472759696124295</v>
      </c>
      <c r="J5123" s="12">
        <f t="shared" si="9353"/>
        <v>3.0163388428314599</v>
      </c>
      <c r="K5123" s="12">
        <f t="shared" si="9353"/>
        <v>-8.0631392530125329E-2</v>
      </c>
      <c r="L5123" s="4">
        <f t="shared" si="9336"/>
        <v>6.2191304249681076</v>
      </c>
      <c r="M5123" s="11">
        <f t="shared" si="9337"/>
        <v>0.99801298034044095</v>
      </c>
      <c r="N5123" s="12">
        <f t="shared" si="9338"/>
        <v>3.9482471274741742E-6</v>
      </c>
      <c r="O5123" s="12">
        <f t="shared" si="9339"/>
        <v>-7.880803765622172E-6</v>
      </c>
      <c r="P5123" s="12">
        <f t="shared" si="9331"/>
        <v>0</v>
      </c>
      <c r="Q5123" s="12">
        <f t="shared" si="9332"/>
        <v>-7.880803765622172E-6</v>
      </c>
      <c r="R5123" s="12">
        <f t="shared" si="9333"/>
        <v>-7.880803765622172E-6</v>
      </c>
      <c r="S5123" s="4">
        <f t="shared" si="9340"/>
        <v>1</v>
      </c>
      <c r="T5123" s="15" t="str">
        <f t="shared" si="9341"/>
        <v>OK</v>
      </c>
    </row>
    <row r="5124" spans="1:20" x14ac:dyDescent="0.25">
      <c r="A5124" t="s">
        <v>39</v>
      </c>
      <c r="B5124" t="s">
        <v>36</v>
      </c>
      <c r="C5124" s="4">
        <f t="shared" ref="C5124:G5124" si="9354">C5106</f>
        <v>0</v>
      </c>
      <c r="D5124" s="4">
        <f t="shared" si="9354"/>
        <v>-1</v>
      </c>
      <c r="E5124" s="4">
        <f t="shared" si="9354"/>
        <v>0</v>
      </c>
      <c r="F5124" s="4">
        <f t="shared" si="9354"/>
        <v>-1</v>
      </c>
      <c r="G5124" s="4">
        <f t="shared" si="9354"/>
        <v>0</v>
      </c>
      <c r="H5124" s="12">
        <f>H5112</f>
        <v>3.2834229746667725</v>
      </c>
      <c r="I5124" s="12">
        <f t="shared" ref="I5124:K5124" si="9355">I5112</f>
        <v>0.35472759696124295</v>
      </c>
      <c r="J5124" s="12">
        <f t="shared" si="9355"/>
        <v>3.0163388428314599</v>
      </c>
      <c r="K5124" s="12">
        <f t="shared" si="9355"/>
        <v>-8.0631392530125329E-2</v>
      </c>
      <c r="L5124" s="4">
        <f t="shared" si="9336"/>
        <v>-6.2997618174982328</v>
      </c>
      <c r="M5124" s="11">
        <f t="shared" si="9337"/>
        <v>1.8333747679729309E-3</v>
      </c>
      <c r="N5124" s="12">
        <f t="shared" si="9338"/>
        <v>3.3612630398397982E-6</v>
      </c>
      <c r="O5124" s="12">
        <f t="shared" si="9339"/>
        <v>-6.7102011699880724E-6</v>
      </c>
      <c r="P5124" s="12">
        <f t="shared" si="9331"/>
        <v>0</v>
      </c>
      <c r="Q5124" s="12">
        <f t="shared" si="9332"/>
        <v>-6.7102011699880724E-6</v>
      </c>
      <c r="R5124" s="12">
        <f t="shared" si="9333"/>
        <v>0</v>
      </c>
      <c r="S5124" s="4">
        <f t="shared" si="9340"/>
        <v>0</v>
      </c>
      <c r="T5124" s="15" t="str">
        <f t="shared" si="9341"/>
        <v>OK</v>
      </c>
    </row>
    <row r="5125" spans="1:20" x14ac:dyDescent="0.25">
      <c r="A5125" t="s">
        <v>40</v>
      </c>
      <c r="B5125" t="s">
        <v>33</v>
      </c>
      <c r="C5125" s="4">
        <f t="shared" ref="C5125:G5125" si="9356">C5107</f>
        <v>1</v>
      </c>
      <c r="D5125" s="4">
        <f t="shared" si="9356"/>
        <v>1</v>
      </c>
      <c r="E5125" s="4">
        <f t="shared" si="9356"/>
        <v>1</v>
      </c>
      <c r="F5125" s="4">
        <f t="shared" si="9356"/>
        <v>1</v>
      </c>
      <c r="G5125" s="4">
        <f t="shared" si="9356"/>
        <v>0</v>
      </c>
      <c r="H5125" s="12">
        <f>H5112</f>
        <v>3.2834229746667725</v>
      </c>
      <c r="I5125" s="12">
        <f t="shared" ref="I5125:K5125" si="9357">I5112</f>
        <v>0.35472759696124295</v>
      </c>
      <c r="J5125" s="12">
        <f t="shared" si="9357"/>
        <v>3.0163388428314599</v>
      </c>
      <c r="K5125" s="12">
        <f t="shared" si="9357"/>
        <v>-8.0631392530125329E-2</v>
      </c>
      <c r="L5125" s="4">
        <f t="shared" si="9336"/>
        <v>6.6544894144594755</v>
      </c>
      <c r="M5125" s="11">
        <f t="shared" si="9337"/>
        <v>0.99871343166559745</v>
      </c>
      <c r="N5125" s="12">
        <f t="shared" si="9338"/>
        <v>1.6552580790873496E-6</v>
      </c>
      <c r="O5125" s="12">
        <f t="shared" si="9339"/>
        <v>-3.3062569529150634E-6</v>
      </c>
      <c r="P5125" s="12">
        <f t="shared" si="9331"/>
        <v>-3.3062569529150634E-6</v>
      </c>
      <c r="Q5125" s="12">
        <f t="shared" si="9332"/>
        <v>-3.3062569529150634E-6</v>
      </c>
      <c r="R5125" s="12">
        <f t="shared" si="9333"/>
        <v>0</v>
      </c>
      <c r="S5125" s="4">
        <f t="shared" si="9340"/>
        <v>1</v>
      </c>
      <c r="T5125" s="15" t="str">
        <f t="shared" si="9341"/>
        <v>OK</v>
      </c>
    </row>
    <row r="5126" spans="1:20" x14ac:dyDescent="0.25">
      <c r="M5126" s="5" t="s">
        <v>47</v>
      </c>
      <c r="N5126" s="11">
        <f>AVERAGE(N5116:N5125)</f>
        <v>6.4673687356742984E-4</v>
      </c>
      <c r="O5126"/>
    </row>
    <row r="5127" spans="1:20" x14ac:dyDescent="0.25">
      <c r="H5127" t="s">
        <v>41</v>
      </c>
      <c r="I5127">
        <f>I5109</f>
        <v>3</v>
      </c>
      <c r="M5127"/>
      <c r="N5127" s="5" t="s">
        <v>46</v>
      </c>
      <c r="O5127" s="11">
        <f>AVERAGE(O5116:O5125)</f>
        <v>-5.7460922724751227E-4</v>
      </c>
      <c r="P5127" s="11">
        <f t="shared" ref="P5127:R5127" si="9358">AVERAGE(P5116:P5125)</f>
        <v>2.391483987673695E-5</v>
      </c>
      <c r="Q5127" s="11">
        <f t="shared" si="9358"/>
        <v>-6.6826150788420427E-4</v>
      </c>
      <c r="R5127" s="11">
        <f t="shared" si="9358"/>
        <v>2.2998422252101074E-5</v>
      </c>
    </row>
    <row r="5128" spans="1:20" x14ac:dyDescent="0.25">
      <c r="M5128"/>
      <c r="N5128"/>
      <c r="O5128"/>
    </row>
    <row r="5129" spans="1:20" x14ac:dyDescent="0.25">
      <c r="M5129"/>
      <c r="N5129"/>
      <c r="O5129"/>
    </row>
    <row r="5130" spans="1:20" x14ac:dyDescent="0.25">
      <c r="H5130" s="13">
        <f>H5112-O5127*$I5127</f>
        <v>3.2851468023485149</v>
      </c>
      <c r="I5130" s="13">
        <f t="shared" ref="I5130" si="9359">I5112-P5127*$I5127</f>
        <v>0.35465585244161274</v>
      </c>
      <c r="J5130" s="13">
        <f t="shared" ref="J5130" si="9360">J5112-Q5127*$I5127</f>
        <v>3.0183436273551125</v>
      </c>
      <c r="K5130" s="13">
        <f t="shared" ref="K5130" si="9361">K5112-R5127*$I5127</f>
        <v>-8.0700387796881629E-2</v>
      </c>
      <c r="M5130"/>
      <c r="N5130"/>
      <c r="O5130"/>
    </row>
    <row r="5131" spans="1:20" x14ac:dyDescent="0.25">
      <c r="H5131" s="36" t="s">
        <v>18</v>
      </c>
      <c r="I5131" s="36"/>
      <c r="J5131" s="36"/>
      <c r="K5131" s="36"/>
      <c r="M5131"/>
      <c r="N5131"/>
      <c r="O5131" s="37" t="s">
        <v>23</v>
      </c>
      <c r="P5131" s="37"/>
      <c r="Q5131" s="37"/>
      <c r="R5131" s="37"/>
    </row>
    <row r="5132" spans="1:20" x14ac:dyDescent="0.25">
      <c r="A5132" s="14" t="s">
        <v>45</v>
      </c>
      <c r="B5132" s="14">
        <f>B5114+1</f>
        <v>285</v>
      </c>
      <c r="H5132" s="8" t="s">
        <v>19</v>
      </c>
      <c r="I5132" s="8" t="s">
        <v>20</v>
      </c>
      <c r="J5132" s="8" t="s">
        <v>22</v>
      </c>
      <c r="K5132" s="8" t="s">
        <v>21</v>
      </c>
      <c r="M5132"/>
      <c r="N5132"/>
      <c r="O5132" s="8" t="s">
        <v>24</v>
      </c>
      <c r="P5132" s="8" t="s">
        <v>25</v>
      </c>
      <c r="Q5132" s="8" t="s">
        <v>26</v>
      </c>
      <c r="R5132" s="8" t="s">
        <v>27</v>
      </c>
    </row>
    <row r="5133" spans="1:20" ht="30" x14ac:dyDescent="0.25">
      <c r="A5133" s="6" t="s">
        <v>44</v>
      </c>
      <c r="B5133" s="6" t="s">
        <v>13</v>
      </c>
      <c r="C5133" s="7" t="s">
        <v>7</v>
      </c>
      <c r="D5133" s="6" t="s">
        <v>14</v>
      </c>
      <c r="E5133" s="6" t="s">
        <v>1</v>
      </c>
      <c r="F5133" s="6" t="s">
        <v>2</v>
      </c>
      <c r="G5133" s="6" t="s">
        <v>15</v>
      </c>
      <c r="H5133" s="9" t="s">
        <v>14</v>
      </c>
      <c r="I5133" s="9" t="s">
        <v>1</v>
      </c>
      <c r="J5133" s="9" t="s">
        <v>2</v>
      </c>
      <c r="K5133" s="9" t="s">
        <v>15</v>
      </c>
      <c r="L5133" s="6" t="s">
        <v>16</v>
      </c>
      <c r="M5133" s="6" t="s">
        <v>17</v>
      </c>
      <c r="N5133" s="6" t="s">
        <v>28</v>
      </c>
      <c r="O5133" s="9" t="s">
        <v>14</v>
      </c>
      <c r="P5133" s="9" t="s">
        <v>1</v>
      </c>
      <c r="Q5133" s="9" t="s">
        <v>2</v>
      </c>
      <c r="R5133" s="9" t="s">
        <v>15</v>
      </c>
      <c r="S5133" s="7" t="s">
        <v>42</v>
      </c>
      <c r="T5133" s="9" t="s">
        <v>43</v>
      </c>
    </row>
    <row r="5134" spans="1:20" x14ac:dyDescent="0.25">
      <c r="A5134" t="s">
        <v>39</v>
      </c>
      <c r="B5134" t="s">
        <v>29</v>
      </c>
      <c r="C5134" s="4">
        <f>C5116</f>
        <v>0</v>
      </c>
      <c r="D5134" s="4">
        <f t="shared" ref="D5134:G5134" si="9362">D5116</f>
        <v>-1</v>
      </c>
      <c r="E5134" s="4">
        <f t="shared" si="9362"/>
        <v>1</v>
      </c>
      <c r="F5134" s="4">
        <f t="shared" si="9362"/>
        <v>0</v>
      </c>
      <c r="G5134" s="4">
        <f t="shared" si="9362"/>
        <v>1</v>
      </c>
      <c r="H5134" s="12">
        <f>H5130</f>
        <v>3.2851468023485149</v>
      </c>
      <c r="I5134" s="12">
        <f t="shared" ref="I5134:K5134" si="9363">I5130</f>
        <v>0.35465585244161274</v>
      </c>
      <c r="J5134" s="12">
        <f t="shared" si="9363"/>
        <v>3.0183436273551125</v>
      </c>
      <c r="K5134" s="12">
        <f t="shared" si="9363"/>
        <v>-8.0700387796881629E-2</v>
      </c>
      <c r="L5134" s="4">
        <f>SUMPRODUCT(D5134:G5134,H5134:K5134)</f>
        <v>-3.0111913377037838</v>
      </c>
      <c r="M5134" s="11">
        <f>1/(1+EXP(-L5134))</f>
        <v>4.6922838995236242E-2</v>
      </c>
      <c r="N5134" s="12">
        <f>(M5134-C5134)^2</f>
        <v>2.2017528193728629E-3</v>
      </c>
      <c r="O5134" s="12">
        <f>2*D5134*$M5134*(1-$M5134)*($M5134-$C5134)</f>
        <v>-4.1968806526442451E-3</v>
      </c>
      <c r="P5134" s="12">
        <f t="shared" ref="P5134:P5143" si="9364">2*E5134*$M5134*(1-$M5134)*($M5134-$C5134)</f>
        <v>4.1968806526442451E-3</v>
      </c>
      <c r="Q5134" s="12">
        <f t="shared" ref="Q5134:Q5143" si="9365">2*F5134*$M5134*(1-$M5134)*($M5134-$C5134)</f>
        <v>0</v>
      </c>
      <c r="R5134" s="12">
        <f t="shared" ref="R5134:R5143" si="9366">2*G5134*$M5134*(1-$M5134)*($M5134-$C5134)</f>
        <v>4.1968806526442451E-3</v>
      </c>
      <c r="S5134" s="4">
        <f>IF(M5134&gt;0.5,1,0)</f>
        <v>0</v>
      </c>
      <c r="T5134" s="15" t="str">
        <f>IF(S5134=C5134,"OK","FAUX")</f>
        <v>OK</v>
      </c>
    </row>
    <row r="5135" spans="1:20" x14ac:dyDescent="0.25">
      <c r="A5135" t="s">
        <v>40</v>
      </c>
      <c r="B5135" t="s">
        <v>34</v>
      </c>
      <c r="C5135" s="4">
        <f t="shared" ref="C5135:G5135" si="9367">C5117</f>
        <v>1</v>
      </c>
      <c r="D5135" s="4">
        <f t="shared" si="9367"/>
        <v>0</v>
      </c>
      <c r="E5135" s="4">
        <f t="shared" si="9367"/>
        <v>1</v>
      </c>
      <c r="F5135" s="4">
        <f t="shared" si="9367"/>
        <v>1</v>
      </c>
      <c r="G5135" s="4">
        <f t="shared" si="9367"/>
        <v>1</v>
      </c>
      <c r="H5135" s="12">
        <f>H5130</f>
        <v>3.2851468023485149</v>
      </c>
      <c r="I5135" s="12">
        <f t="shared" ref="I5135:K5135" si="9368">I5130</f>
        <v>0.35465585244161274</v>
      </c>
      <c r="J5135" s="12">
        <f t="shared" si="9368"/>
        <v>3.0183436273551125</v>
      </c>
      <c r="K5135" s="12">
        <f t="shared" si="9368"/>
        <v>-8.0700387796881629E-2</v>
      </c>
      <c r="L5135" s="4">
        <f t="shared" ref="L5135:L5143" si="9369">SUMPRODUCT(D5135:G5135,H5135:K5135)</f>
        <v>3.2922990919998436</v>
      </c>
      <c r="M5135" s="11">
        <f t="shared" ref="M5135:M5143" si="9370">1/(1+EXP(-L5135))</f>
        <v>0.96416367735796815</v>
      </c>
      <c r="N5135" s="12">
        <f t="shared" ref="N5135:N5143" si="9371">(M5135-C5135)^2</f>
        <v>1.2842420205038045E-3</v>
      </c>
      <c r="O5135" s="12">
        <f t="shared" ref="O5135:O5143" si="9372">2*D5135*$M5135*(1-$M5135)*($M5135-$C5135)</f>
        <v>0</v>
      </c>
      <c r="P5135" s="12">
        <f t="shared" si="9364"/>
        <v>-2.4764390182131506E-3</v>
      </c>
      <c r="Q5135" s="12">
        <f t="shared" si="9365"/>
        <v>-2.4764390182131506E-3</v>
      </c>
      <c r="R5135" s="12">
        <f t="shared" si="9366"/>
        <v>-2.4764390182131506E-3</v>
      </c>
      <c r="S5135" s="4">
        <f t="shared" ref="S5135:S5143" si="9373">IF(M5135&gt;0.5,1,0)</f>
        <v>1</v>
      </c>
      <c r="T5135" s="15" t="str">
        <f t="shared" ref="T5135:T5143" si="9374">IF(S5135=C5135,"OK","FAUX")</f>
        <v>OK</v>
      </c>
    </row>
    <row r="5136" spans="1:20" x14ac:dyDescent="0.25">
      <c r="A5136" t="s">
        <v>39</v>
      </c>
      <c r="B5136" t="s">
        <v>35</v>
      </c>
      <c r="C5136" s="4">
        <f t="shared" ref="C5136:G5136" si="9375">C5118</f>
        <v>0</v>
      </c>
      <c r="D5136" s="4">
        <f t="shared" si="9375"/>
        <v>-1</v>
      </c>
      <c r="E5136" s="4">
        <f t="shared" si="9375"/>
        <v>1</v>
      </c>
      <c r="F5136" s="4">
        <f t="shared" si="9375"/>
        <v>-1</v>
      </c>
      <c r="G5136" s="4">
        <f t="shared" si="9375"/>
        <v>0</v>
      </c>
      <c r="H5136" s="12">
        <f>H5130</f>
        <v>3.2851468023485149</v>
      </c>
      <c r="I5136" s="12">
        <f t="shared" ref="I5136:K5136" si="9376">I5130</f>
        <v>0.35465585244161274</v>
      </c>
      <c r="J5136" s="12">
        <f t="shared" si="9376"/>
        <v>3.0183436273551125</v>
      </c>
      <c r="K5136" s="12">
        <f t="shared" si="9376"/>
        <v>-8.0700387796881629E-2</v>
      </c>
      <c r="L5136" s="4">
        <f t="shared" si="9369"/>
        <v>-5.9488345772620148</v>
      </c>
      <c r="M5136" s="11">
        <f t="shared" si="9370"/>
        <v>2.6020906543569797E-3</v>
      </c>
      <c r="N5136" s="12">
        <f t="shared" si="9371"/>
        <v>6.7708757734919347E-6</v>
      </c>
      <c r="O5136" s="12">
        <f t="shared" si="9372"/>
        <v>-1.3506514681839839E-5</v>
      </c>
      <c r="P5136" s="12">
        <f t="shared" si="9364"/>
        <v>1.3506514681839839E-5</v>
      </c>
      <c r="Q5136" s="12">
        <f t="shared" si="9365"/>
        <v>-1.3506514681839839E-5</v>
      </c>
      <c r="R5136" s="12">
        <f t="shared" si="9366"/>
        <v>0</v>
      </c>
      <c r="S5136" s="4">
        <f t="shared" si="9373"/>
        <v>0</v>
      </c>
      <c r="T5136" s="15" t="str">
        <f t="shared" si="9374"/>
        <v>OK</v>
      </c>
    </row>
    <row r="5137" spans="1:20" x14ac:dyDescent="0.25">
      <c r="A5137" t="s">
        <v>39</v>
      </c>
      <c r="B5137" t="s">
        <v>37</v>
      </c>
      <c r="C5137" s="4">
        <f t="shared" ref="C5137:G5137" si="9377">C5119</f>
        <v>0</v>
      </c>
      <c r="D5137" s="4">
        <f t="shared" si="9377"/>
        <v>-1</v>
      </c>
      <c r="E5137" s="4">
        <f t="shared" si="9377"/>
        <v>0</v>
      </c>
      <c r="F5137" s="4">
        <f t="shared" si="9377"/>
        <v>-1</v>
      </c>
      <c r="G5137" s="4">
        <f t="shared" si="9377"/>
        <v>1</v>
      </c>
      <c r="H5137" s="12">
        <f>H5130</f>
        <v>3.2851468023485149</v>
      </c>
      <c r="I5137" s="12">
        <f t="shared" ref="I5137:K5137" si="9378">I5130</f>
        <v>0.35465585244161274</v>
      </c>
      <c r="J5137" s="12">
        <f t="shared" si="9378"/>
        <v>3.0183436273551125</v>
      </c>
      <c r="K5137" s="12">
        <f t="shared" si="9378"/>
        <v>-8.0700387796881629E-2</v>
      </c>
      <c r="L5137" s="4">
        <f t="shared" si="9369"/>
        <v>-6.3841908175005093</v>
      </c>
      <c r="M5137" s="11">
        <f t="shared" si="9370"/>
        <v>1.6851892141077334E-3</v>
      </c>
      <c r="N5137" s="12">
        <f t="shared" si="9371"/>
        <v>2.8398626873450401E-6</v>
      </c>
      <c r="O5137" s="12">
        <f t="shared" si="9372"/>
        <v>-5.6701539627495581E-6</v>
      </c>
      <c r="P5137" s="12">
        <f t="shared" si="9364"/>
        <v>0</v>
      </c>
      <c r="Q5137" s="12">
        <f t="shared" si="9365"/>
        <v>-5.6701539627495581E-6</v>
      </c>
      <c r="R5137" s="12">
        <f t="shared" si="9366"/>
        <v>5.6701539627495581E-6</v>
      </c>
      <c r="S5137" s="4">
        <f t="shared" si="9373"/>
        <v>0</v>
      </c>
      <c r="T5137" s="15" t="str">
        <f t="shared" si="9374"/>
        <v>OK</v>
      </c>
    </row>
    <row r="5138" spans="1:20" x14ac:dyDescent="0.25">
      <c r="A5138" t="s">
        <v>40</v>
      </c>
      <c r="B5138" t="s">
        <v>32</v>
      </c>
      <c r="C5138" s="4">
        <f t="shared" ref="C5138:G5138" si="9379">C5120</f>
        <v>1</v>
      </c>
      <c r="D5138" s="4">
        <f t="shared" si="9379"/>
        <v>1</v>
      </c>
      <c r="E5138" s="4">
        <f t="shared" si="9379"/>
        <v>1</v>
      </c>
      <c r="F5138" s="4">
        <f t="shared" si="9379"/>
        <v>0</v>
      </c>
      <c r="G5138" s="4">
        <f t="shared" si="9379"/>
        <v>1</v>
      </c>
      <c r="H5138" s="12">
        <f>H5130</f>
        <v>3.2851468023485149</v>
      </c>
      <c r="I5138" s="12">
        <f t="shared" ref="I5138:K5138" si="9380">I5130</f>
        <v>0.35465585244161274</v>
      </c>
      <c r="J5138" s="12">
        <f t="shared" si="9380"/>
        <v>3.0183436273551125</v>
      </c>
      <c r="K5138" s="12">
        <f t="shared" si="9380"/>
        <v>-8.0700387796881629E-2</v>
      </c>
      <c r="L5138" s="4">
        <f t="shared" si="9369"/>
        <v>3.5591022669932459</v>
      </c>
      <c r="M5138" s="11">
        <f t="shared" si="9370"/>
        <v>0.97232342940402383</v>
      </c>
      <c r="N5138" s="12">
        <f t="shared" si="9371"/>
        <v>7.659925599540527E-4</v>
      </c>
      <c r="O5138" s="12">
        <f t="shared" si="9372"/>
        <v>-1.4895850255849837E-3</v>
      </c>
      <c r="P5138" s="12">
        <f t="shared" si="9364"/>
        <v>-1.4895850255849837E-3</v>
      </c>
      <c r="Q5138" s="12">
        <f t="shared" si="9365"/>
        <v>0</v>
      </c>
      <c r="R5138" s="12">
        <f t="shared" si="9366"/>
        <v>-1.4895850255849837E-3</v>
      </c>
      <c r="S5138" s="4">
        <f t="shared" si="9373"/>
        <v>1</v>
      </c>
      <c r="T5138" s="15" t="str">
        <f t="shared" si="9374"/>
        <v>OK</v>
      </c>
    </row>
    <row r="5139" spans="1:20" x14ac:dyDescent="0.25">
      <c r="A5139" t="s">
        <v>40</v>
      </c>
      <c r="B5139" t="s">
        <v>38</v>
      </c>
      <c r="C5139" s="4">
        <f t="shared" ref="C5139:G5139" si="9381">C5121</f>
        <v>1</v>
      </c>
      <c r="D5139" s="4">
        <f t="shared" si="9381"/>
        <v>1</v>
      </c>
      <c r="E5139" s="4">
        <f t="shared" si="9381"/>
        <v>1</v>
      </c>
      <c r="F5139" s="4">
        <f t="shared" si="9381"/>
        <v>1</v>
      </c>
      <c r="G5139" s="4">
        <f t="shared" si="9381"/>
        <v>0</v>
      </c>
      <c r="H5139" s="12">
        <f>H5130</f>
        <v>3.2851468023485149</v>
      </c>
      <c r="I5139" s="12">
        <f t="shared" ref="I5139:K5139" si="9382">I5130</f>
        <v>0.35465585244161274</v>
      </c>
      <c r="J5139" s="12">
        <f t="shared" si="9382"/>
        <v>3.0183436273551125</v>
      </c>
      <c r="K5139" s="12">
        <f t="shared" si="9382"/>
        <v>-8.0700387796881629E-2</v>
      </c>
      <c r="L5139" s="4">
        <f t="shared" si="9369"/>
        <v>6.65814628214524</v>
      </c>
      <c r="M5139" s="11">
        <f t="shared" si="9370"/>
        <v>0.99871812186382791</v>
      </c>
      <c r="N5139" s="12">
        <f t="shared" si="9371"/>
        <v>1.6432115559960253E-6</v>
      </c>
      <c r="O5139" s="12">
        <f t="shared" si="9372"/>
        <v>-3.2822103180585775E-6</v>
      </c>
      <c r="P5139" s="12">
        <f t="shared" si="9364"/>
        <v>-3.2822103180585775E-6</v>
      </c>
      <c r="Q5139" s="12">
        <f t="shared" si="9365"/>
        <v>-3.2822103180585775E-6</v>
      </c>
      <c r="R5139" s="12">
        <f t="shared" si="9366"/>
        <v>0</v>
      </c>
      <c r="S5139" s="4">
        <f t="shared" si="9373"/>
        <v>1</v>
      </c>
      <c r="T5139" s="15" t="str">
        <f t="shared" si="9374"/>
        <v>OK</v>
      </c>
    </row>
    <row r="5140" spans="1:20" x14ac:dyDescent="0.25">
      <c r="A5140" t="s">
        <v>39</v>
      </c>
      <c r="B5140" t="s">
        <v>31</v>
      </c>
      <c r="C5140" s="4">
        <f t="shared" ref="C5140:G5140" si="9383">C5122</f>
        <v>0</v>
      </c>
      <c r="D5140" s="4">
        <f t="shared" si="9383"/>
        <v>0</v>
      </c>
      <c r="E5140" s="4">
        <f t="shared" si="9383"/>
        <v>0</v>
      </c>
      <c r="F5140" s="4">
        <f t="shared" si="9383"/>
        <v>-1</v>
      </c>
      <c r="G5140" s="4">
        <f t="shared" si="9383"/>
        <v>0</v>
      </c>
      <c r="H5140" s="12">
        <f>H5130</f>
        <v>3.2851468023485149</v>
      </c>
      <c r="I5140" s="12">
        <f t="shared" ref="I5140:K5140" si="9384">I5130</f>
        <v>0.35465585244161274</v>
      </c>
      <c r="J5140" s="12">
        <f t="shared" si="9384"/>
        <v>3.0183436273551125</v>
      </c>
      <c r="K5140" s="12">
        <f t="shared" si="9384"/>
        <v>-8.0700387796881629E-2</v>
      </c>
      <c r="L5140" s="4">
        <f t="shared" si="9369"/>
        <v>-3.0183436273551125</v>
      </c>
      <c r="M5140" s="11">
        <f t="shared" si="9370"/>
        <v>4.6604015352983967E-2</v>
      </c>
      <c r="N5140" s="12">
        <f t="shared" si="9371"/>
        <v>2.1719342470211652E-3</v>
      </c>
      <c r="O5140" s="12">
        <f t="shared" si="9372"/>
        <v>0</v>
      </c>
      <c r="P5140" s="12">
        <f t="shared" si="9364"/>
        <v>0</v>
      </c>
      <c r="Q5140" s="12">
        <f t="shared" si="9365"/>
        <v>-4.1414267800546382E-3</v>
      </c>
      <c r="R5140" s="12">
        <f t="shared" si="9366"/>
        <v>0</v>
      </c>
      <c r="S5140" s="4">
        <f t="shared" si="9373"/>
        <v>0</v>
      </c>
      <c r="T5140" s="15" t="str">
        <f t="shared" si="9374"/>
        <v>OK</v>
      </c>
    </row>
    <row r="5141" spans="1:20" x14ac:dyDescent="0.25">
      <c r="A5141" t="s">
        <v>40</v>
      </c>
      <c r="B5141" t="s">
        <v>30</v>
      </c>
      <c r="C5141" s="4">
        <f t="shared" ref="C5141:G5141" si="9385">C5123</f>
        <v>1</v>
      </c>
      <c r="D5141" s="4">
        <f t="shared" si="9385"/>
        <v>1</v>
      </c>
      <c r="E5141" s="4">
        <f t="shared" si="9385"/>
        <v>0</v>
      </c>
      <c r="F5141" s="4">
        <f t="shared" si="9385"/>
        <v>1</v>
      </c>
      <c r="G5141" s="4">
        <f t="shared" si="9385"/>
        <v>1</v>
      </c>
      <c r="H5141" s="12">
        <f>H5130</f>
        <v>3.2851468023485149</v>
      </c>
      <c r="I5141" s="12">
        <f t="shared" ref="I5141:K5141" si="9386">I5130</f>
        <v>0.35465585244161274</v>
      </c>
      <c r="J5141" s="12">
        <f t="shared" si="9386"/>
        <v>3.0183436273551125</v>
      </c>
      <c r="K5141" s="12">
        <f t="shared" si="9386"/>
        <v>-8.0700387796881629E-2</v>
      </c>
      <c r="L5141" s="4">
        <f t="shared" si="9369"/>
        <v>6.2227900419067455</v>
      </c>
      <c r="M5141" s="11">
        <f t="shared" si="9370"/>
        <v>0.99802022441150162</v>
      </c>
      <c r="N5141" s="12">
        <f t="shared" si="9371"/>
        <v>3.9195113808140991E-6</v>
      </c>
      <c r="O5141" s="12">
        <f t="shared" si="9372"/>
        <v>-7.8235032557270433E-6</v>
      </c>
      <c r="P5141" s="12">
        <f t="shared" si="9364"/>
        <v>0</v>
      </c>
      <c r="Q5141" s="12">
        <f t="shared" si="9365"/>
        <v>-7.8235032557270433E-6</v>
      </c>
      <c r="R5141" s="12">
        <f t="shared" si="9366"/>
        <v>-7.8235032557270433E-6</v>
      </c>
      <c r="S5141" s="4">
        <f t="shared" si="9373"/>
        <v>1</v>
      </c>
      <c r="T5141" s="15" t="str">
        <f t="shared" si="9374"/>
        <v>OK</v>
      </c>
    </row>
    <row r="5142" spans="1:20" x14ac:dyDescent="0.25">
      <c r="A5142" t="s">
        <v>39</v>
      </c>
      <c r="B5142" t="s">
        <v>36</v>
      </c>
      <c r="C5142" s="4">
        <f t="shared" ref="C5142:G5142" si="9387">C5124</f>
        <v>0</v>
      </c>
      <c r="D5142" s="4">
        <f t="shared" si="9387"/>
        <v>-1</v>
      </c>
      <c r="E5142" s="4">
        <f t="shared" si="9387"/>
        <v>0</v>
      </c>
      <c r="F5142" s="4">
        <f t="shared" si="9387"/>
        <v>-1</v>
      </c>
      <c r="G5142" s="4">
        <f t="shared" si="9387"/>
        <v>0</v>
      </c>
      <c r="H5142" s="12">
        <f>H5130</f>
        <v>3.2851468023485149</v>
      </c>
      <c r="I5142" s="12">
        <f t="shared" ref="I5142:K5142" si="9388">I5130</f>
        <v>0.35465585244161274</v>
      </c>
      <c r="J5142" s="12">
        <f t="shared" si="9388"/>
        <v>3.0183436273551125</v>
      </c>
      <c r="K5142" s="12">
        <f t="shared" si="9388"/>
        <v>-8.0700387796881629E-2</v>
      </c>
      <c r="L5142" s="4">
        <f t="shared" si="9369"/>
        <v>-6.3034904297036274</v>
      </c>
      <c r="M5142" s="11">
        <f t="shared" si="9370"/>
        <v>1.8265640159416262E-3</v>
      </c>
      <c r="N5142" s="12">
        <f t="shared" si="9371"/>
        <v>3.3363361043328012E-6</v>
      </c>
      <c r="O5142" s="12">
        <f t="shared" si="9372"/>
        <v>-6.6604841457190806E-6</v>
      </c>
      <c r="P5142" s="12">
        <f t="shared" si="9364"/>
        <v>0</v>
      </c>
      <c r="Q5142" s="12">
        <f t="shared" si="9365"/>
        <v>-6.6604841457190806E-6</v>
      </c>
      <c r="R5142" s="12">
        <f t="shared" si="9366"/>
        <v>0</v>
      </c>
      <c r="S5142" s="4">
        <f t="shared" si="9373"/>
        <v>0</v>
      </c>
      <c r="T5142" s="15" t="str">
        <f t="shared" si="9374"/>
        <v>OK</v>
      </c>
    </row>
    <row r="5143" spans="1:20" x14ac:dyDescent="0.25">
      <c r="A5143" t="s">
        <v>40</v>
      </c>
      <c r="B5143" t="s">
        <v>33</v>
      </c>
      <c r="C5143" s="4">
        <f t="shared" ref="C5143:G5143" si="9389">C5125</f>
        <v>1</v>
      </c>
      <c r="D5143" s="4">
        <f t="shared" si="9389"/>
        <v>1</v>
      </c>
      <c r="E5143" s="4">
        <f t="shared" si="9389"/>
        <v>1</v>
      </c>
      <c r="F5143" s="4">
        <f t="shared" si="9389"/>
        <v>1</v>
      </c>
      <c r="G5143" s="4">
        <f t="shared" si="9389"/>
        <v>0</v>
      </c>
      <c r="H5143" s="12">
        <f>H5130</f>
        <v>3.2851468023485149</v>
      </c>
      <c r="I5143" s="12">
        <f t="shared" ref="I5143:K5143" si="9390">I5130</f>
        <v>0.35465585244161274</v>
      </c>
      <c r="J5143" s="12">
        <f t="shared" si="9390"/>
        <v>3.0183436273551125</v>
      </c>
      <c r="K5143" s="12">
        <f t="shared" si="9390"/>
        <v>-8.0700387796881629E-2</v>
      </c>
      <c r="L5143" s="4">
        <f t="shared" si="9369"/>
        <v>6.65814628214524</v>
      </c>
      <c r="M5143" s="11">
        <f t="shared" si="9370"/>
        <v>0.99871812186382791</v>
      </c>
      <c r="N5143" s="12">
        <f t="shared" si="9371"/>
        <v>1.6432115559960253E-6</v>
      </c>
      <c r="O5143" s="12">
        <f t="shared" si="9372"/>
        <v>-3.2822103180585775E-6</v>
      </c>
      <c r="P5143" s="12">
        <f t="shared" si="9364"/>
        <v>-3.2822103180585775E-6</v>
      </c>
      <c r="Q5143" s="12">
        <f t="shared" si="9365"/>
        <v>-3.2822103180585775E-6</v>
      </c>
      <c r="R5143" s="12">
        <f t="shared" si="9366"/>
        <v>0</v>
      </c>
      <c r="S5143" s="4">
        <f t="shared" si="9373"/>
        <v>1</v>
      </c>
      <c r="T5143" s="15" t="str">
        <f t="shared" si="9374"/>
        <v>OK</v>
      </c>
    </row>
    <row r="5144" spans="1:20" x14ac:dyDescent="0.25">
      <c r="M5144" s="5" t="s">
        <v>47</v>
      </c>
      <c r="N5144" s="11">
        <f>AVERAGE(N5134:N5143)</f>
        <v>6.4440746559098617E-4</v>
      </c>
      <c r="O5144"/>
    </row>
    <row r="5145" spans="1:20" x14ac:dyDescent="0.25">
      <c r="H5145" t="s">
        <v>41</v>
      </c>
      <c r="I5145">
        <f>I5127</f>
        <v>3</v>
      </c>
      <c r="M5145"/>
      <c r="N5145" s="5" t="s">
        <v>46</v>
      </c>
      <c r="O5145" s="11">
        <f>AVERAGE(O5134:O5143)</f>
        <v>-5.7266907549113801E-4</v>
      </c>
      <c r="P5145" s="11">
        <f t="shared" ref="P5145:R5145" si="9391">AVERAGE(P5134:P5143)</f>
        <v>2.3779870289183354E-5</v>
      </c>
      <c r="Q5145" s="11">
        <f t="shared" si="9391"/>
        <v>-6.6580908749499395E-4</v>
      </c>
      <c r="R5145" s="11">
        <f t="shared" si="9391"/>
        <v>2.2870325955313345E-5</v>
      </c>
    </row>
    <row r="5146" spans="1:20" x14ac:dyDescent="0.25">
      <c r="M5146"/>
      <c r="N5146"/>
      <c r="O5146"/>
    </row>
    <row r="5147" spans="1:20" x14ac:dyDescent="0.25">
      <c r="M5147"/>
      <c r="N5147"/>
      <c r="O5147"/>
    </row>
    <row r="5148" spans="1:20" x14ac:dyDescent="0.25">
      <c r="H5148" s="13">
        <f>H5130-O5145*$I5145</f>
        <v>3.2868648095749884</v>
      </c>
      <c r="I5148" s="13">
        <f t="shared" ref="I5148" si="9392">I5130-P5145*$I5145</f>
        <v>0.35458451283074521</v>
      </c>
      <c r="J5148" s="13">
        <f t="shared" ref="J5148" si="9393">J5130-Q5145*$I5145</f>
        <v>3.0203410546175977</v>
      </c>
      <c r="K5148" s="13">
        <f t="shared" ref="K5148" si="9394">K5130-R5145*$I5145</f>
        <v>-8.0768998774747566E-2</v>
      </c>
      <c r="M5148"/>
      <c r="N5148"/>
      <c r="O5148"/>
    </row>
    <row r="5149" spans="1:20" x14ac:dyDescent="0.25">
      <c r="H5149" s="36" t="s">
        <v>18</v>
      </c>
      <c r="I5149" s="36"/>
      <c r="J5149" s="36"/>
      <c r="K5149" s="36"/>
      <c r="M5149"/>
      <c r="N5149"/>
      <c r="O5149" s="37" t="s">
        <v>23</v>
      </c>
      <c r="P5149" s="37"/>
      <c r="Q5149" s="37"/>
      <c r="R5149" s="37"/>
    </row>
    <row r="5150" spans="1:20" x14ac:dyDescent="0.25">
      <c r="A5150" s="14" t="s">
        <v>45</v>
      </c>
      <c r="B5150" s="14">
        <f>B5132+1</f>
        <v>286</v>
      </c>
      <c r="H5150" s="8" t="s">
        <v>19</v>
      </c>
      <c r="I5150" s="8" t="s">
        <v>20</v>
      </c>
      <c r="J5150" s="8" t="s">
        <v>22</v>
      </c>
      <c r="K5150" s="8" t="s">
        <v>21</v>
      </c>
      <c r="M5150"/>
      <c r="N5150"/>
      <c r="O5150" s="8" t="s">
        <v>24</v>
      </c>
      <c r="P5150" s="8" t="s">
        <v>25</v>
      </c>
      <c r="Q5150" s="8" t="s">
        <v>26</v>
      </c>
      <c r="R5150" s="8" t="s">
        <v>27</v>
      </c>
    </row>
    <row r="5151" spans="1:20" ht="30" x14ac:dyDescent="0.25">
      <c r="A5151" s="6" t="s">
        <v>44</v>
      </c>
      <c r="B5151" s="6" t="s">
        <v>13</v>
      </c>
      <c r="C5151" s="7" t="s">
        <v>7</v>
      </c>
      <c r="D5151" s="6" t="s">
        <v>14</v>
      </c>
      <c r="E5151" s="6" t="s">
        <v>1</v>
      </c>
      <c r="F5151" s="6" t="s">
        <v>2</v>
      </c>
      <c r="G5151" s="6" t="s">
        <v>15</v>
      </c>
      <c r="H5151" s="9" t="s">
        <v>14</v>
      </c>
      <c r="I5151" s="9" t="s">
        <v>1</v>
      </c>
      <c r="J5151" s="9" t="s">
        <v>2</v>
      </c>
      <c r="K5151" s="9" t="s">
        <v>15</v>
      </c>
      <c r="L5151" s="6" t="s">
        <v>16</v>
      </c>
      <c r="M5151" s="6" t="s">
        <v>17</v>
      </c>
      <c r="N5151" s="6" t="s">
        <v>28</v>
      </c>
      <c r="O5151" s="9" t="s">
        <v>14</v>
      </c>
      <c r="P5151" s="9" t="s">
        <v>1</v>
      </c>
      <c r="Q5151" s="9" t="s">
        <v>2</v>
      </c>
      <c r="R5151" s="9" t="s">
        <v>15</v>
      </c>
      <c r="S5151" s="7" t="s">
        <v>42</v>
      </c>
      <c r="T5151" s="9" t="s">
        <v>43</v>
      </c>
    </row>
    <row r="5152" spans="1:20" x14ac:dyDescent="0.25">
      <c r="A5152" t="s">
        <v>39</v>
      </c>
      <c r="B5152" t="s">
        <v>29</v>
      </c>
      <c r="C5152" s="4">
        <f>C5134</f>
        <v>0</v>
      </c>
      <c r="D5152" s="4">
        <f t="shared" ref="D5152:G5152" si="9395">D5134</f>
        <v>-1</v>
      </c>
      <c r="E5152" s="4">
        <f t="shared" si="9395"/>
        <v>1</v>
      </c>
      <c r="F5152" s="4">
        <f t="shared" si="9395"/>
        <v>0</v>
      </c>
      <c r="G5152" s="4">
        <f t="shared" si="9395"/>
        <v>1</v>
      </c>
      <c r="H5152" s="12">
        <f>H5148</f>
        <v>3.2868648095749884</v>
      </c>
      <c r="I5152" s="12">
        <f t="shared" ref="I5152:K5152" si="9396">I5148</f>
        <v>0.35458451283074521</v>
      </c>
      <c r="J5152" s="12">
        <f t="shared" si="9396"/>
        <v>3.0203410546175977</v>
      </c>
      <c r="K5152" s="12">
        <f t="shared" si="9396"/>
        <v>-8.0768998774747566E-2</v>
      </c>
      <c r="L5152" s="4">
        <f>SUMPRODUCT(D5152:G5152,H5152:K5152)</f>
        <v>-3.0130492955189907</v>
      </c>
      <c r="M5152" s="11">
        <f>1/(1+EXP(-L5152))</f>
        <v>4.6839819013628797E-2</v>
      </c>
      <c r="N5152" s="12">
        <f>(M5152-C5152)^2</f>
        <v>2.1939686452295019E-3</v>
      </c>
      <c r="O5152" s="12">
        <f>2*D5152*$M5152*(1-$M5152)*($M5152-$C5152)</f>
        <v>-4.1824071019307511E-3</v>
      </c>
      <c r="P5152" s="12">
        <f t="shared" ref="P5152:P5161" si="9397">2*E5152*$M5152*(1-$M5152)*($M5152-$C5152)</f>
        <v>4.1824071019307511E-3</v>
      </c>
      <c r="Q5152" s="12">
        <f t="shared" ref="Q5152:Q5161" si="9398">2*F5152*$M5152*(1-$M5152)*($M5152-$C5152)</f>
        <v>0</v>
      </c>
      <c r="R5152" s="12">
        <f t="shared" ref="R5152:R5161" si="9399">2*G5152*$M5152*(1-$M5152)*($M5152-$C5152)</f>
        <v>4.1824071019307511E-3</v>
      </c>
      <c r="S5152" s="4">
        <f>IF(M5152&gt;0.5,1,0)</f>
        <v>0</v>
      </c>
      <c r="T5152" s="15" t="str">
        <f>IF(S5152=C5152,"OK","FAUX")</f>
        <v>OK</v>
      </c>
    </row>
    <row r="5153" spans="1:20" x14ac:dyDescent="0.25">
      <c r="A5153" t="s">
        <v>40</v>
      </c>
      <c r="B5153" t="s">
        <v>34</v>
      </c>
      <c r="C5153" s="4">
        <f t="shared" ref="C5153:G5153" si="9400">C5135</f>
        <v>1</v>
      </c>
      <c r="D5153" s="4">
        <f t="shared" si="9400"/>
        <v>0</v>
      </c>
      <c r="E5153" s="4">
        <f t="shared" si="9400"/>
        <v>1</v>
      </c>
      <c r="F5153" s="4">
        <f t="shared" si="9400"/>
        <v>1</v>
      </c>
      <c r="G5153" s="4">
        <f t="shared" si="9400"/>
        <v>1</v>
      </c>
      <c r="H5153" s="12">
        <f>H5148</f>
        <v>3.2868648095749884</v>
      </c>
      <c r="I5153" s="12">
        <f t="shared" ref="I5153:K5153" si="9401">I5148</f>
        <v>0.35458451283074521</v>
      </c>
      <c r="J5153" s="12">
        <f t="shared" si="9401"/>
        <v>3.0203410546175977</v>
      </c>
      <c r="K5153" s="12">
        <f t="shared" si="9401"/>
        <v>-8.0768998774747566E-2</v>
      </c>
      <c r="L5153" s="4">
        <f t="shared" ref="L5153:L5161" si="9402">SUMPRODUCT(D5153:G5153,H5153:K5153)</f>
        <v>3.294156568673595</v>
      </c>
      <c r="M5153" s="11">
        <f t="shared" ref="M5153:M5161" si="9403">1/(1+EXP(-L5153))</f>
        <v>0.96422780173699385</v>
      </c>
      <c r="N5153" s="12">
        <f t="shared" ref="N5153:N5161" si="9404">(M5153-C5153)^2</f>
        <v>1.2796501685678201E-3</v>
      </c>
      <c r="O5153" s="12">
        <f t="shared" ref="O5153:O5161" si="9405">2*D5153*$M5153*(1-$M5153)*($M5153-$C5153)</f>
        <v>0</v>
      </c>
      <c r="P5153" s="12">
        <f t="shared" si="9397"/>
        <v>-2.4677485380610459E-3</v>
      </c>
      <c r="Q5153" s="12">
        <f t="shared" si="9398"/>
        <v>-2.4677485380610459E-3</v>
      </c>
      <c r="R5153" s="12">
        <f t="shared" si="9399"/>
        <v>-2.4677485380610459E-3</v>
      </c>
      <c r="S5153" s="4">
        <f t="shared" ref="S5153:S5161" si="9406">IF(M5153&gt;0.5,1,0)</f>
        <v>1</v>
      </c>
      <c r="T5153" s="15" t="str">
        <f t="shared" ref="T5153:T5161" si="9407">IF(S5153=C5153,"OK","FAUX")</f>
        <v>OK</v>
      </c>
    </row>
    <row r="5154" spans="1:20" x14ac:dyDescent="0.25">
      <c r="A5154" t="s">
        <v>39</v>
      </c>
      <c r="B5154" t="s">
        <v>35</v>
      </c>
      <c r="C5154" s="4">
        <f t="shared" ref="C5154:G5154" si="9408">C5136</f>
        <v>0</v>
      </c>
      <c r="D5154" s="4">
        <f t="shared" si="9408"/>
        <v>-1</v>
      </c>
      <c r="E5154" s="4">
        <f t="shared" si="9408"/>
        <v>1</v>
      </c>
      <c r="F5154" s="4">
        <f t="shared" si="9408"/>
        <v>-1</v>
      </c>
      <c r="G5154" s="4">
        <f t="shared" si="9408"/>
        <v>0</v>
      </c>
      <c r="H5154" s="12">
        <f>H5148</f>
        <v>3.2868648095749884</v>
      </c>
      <c r="I5154" s="12">
        <f t="shared" ref="I5154:K5154" si="9409">I5148</f>
        <v>0.35458451283074521</v>
      </c>
      <c r="J5154" s="12">
        <f t="shared" si="9409"/>
        <v>3.0203410546175977</v>
      </c>
      <c r="K5154" s="12">
        <f t="shared" si="9409"/>
        <v>-8.0768998774747566E-2</v>
      </c>
      <c r="L5154" s="4">
        <f t="shared" si="9402"/>
        <v>-5.9526213513618407</v>
      </c>
      <c r="M5154" s="11">
        <f t="shared" si="9403"/>
        <v>2.5922812526974681E-3</v>
      </c>
      <c r="N5154" s="12">
        <f t="shared" si="9404"/>
        <v>6.7199220930867542E-6</v>
      </c>
      <c r="O5154" s="12">
        <f t="shared" si="9405"/>
        <v>-1.3405004330050515E-5</v>
      </c>
      <c r="P5154" s="12">
        <f t="shared" si="9397"/>
        <v>1.3405004330050515E-5</v>
      </c>
      <c r="Q5154" s="12">
        <f t="shared" si="9398"/>
        <v>-1.3405004330050515E-5</v>
      </c>
      <c r="R5154" s="12">
        <f t="shared" si="9399"/>
        <v>0</v>
      </c>
      <c r="S5154" s="4">
        <f t="shared" si="9406"/>
        <v>0</v>
      </c>
      <c r="T5154" s="15" t="str">
        <f t="shared" si="9407"/>
        <v>OK</v>
      </c>
    </row>
    <row r="5155" spans="1:20" x14ac:dyDescent="0.25">
      <c r="A5155" t="s">
        <v>39</v>
      </c>
      <c r="B5155" t="s">
        <v>37</v>
      </c>
      <c r="C5155" s="4">
        <f t="shared" ref="C5155:G5155" si="9410">C5137</f>
        <v>0</v>
      </c>
      <c r="D5155" s="4">
        <f t="shared" si="9410"/>
        <v>-1</v>
      </c>
      <c r="E5155" s="4">
        <f t="shared" si="9410"/>
        <v>0</v>
      </c>
      <c r="F5155" s="4">
        <f t="shared" si="9410"/>
        <v>-1</v>
      </c>
      <c r="G5155" s="4">
        <f t="shared" si="9410"/>
        <v>1</v>
      </c>
      <c r="H5155" s="12">
        <f>H5148</f>
        <v>3.2868648095749884</v>
      </c>
      <c r="I5155" s="12">
        <f t="shared" ref="I5155:K5155" si="9411">I5148</f>
        <v>0.35458451283074521</v>
      </c>
      <c r="J5155" s="12">
        <f t="shared" si="9411"/>
        <v>3.0203410546175977</v>
      </c>
      <c r="K5155" s="12">
        <f t="shared" si="9411"/>
        <v>-8.0768998774747566E-2</v>
      </c>
      <c r="L5155" s="4">
        <f t="shared" si="9402"/>
        <v>-6.387974862967333</v>
      </c>
      <c r="M5155" s="11">
        <f t="shared" si="9403"/>
        <v>1.6788351168303866E-3</v>
      </c>
      <c r="N5155" s="12">
        <f t="shared" si="9404"/>
        <v>2.8184873495028978E-6</v>
      </c>
      <c r="O5155" s="12">
        <f t="shared" si="9405"/>
        <v>-5.6275111479284199E-6</v>
      </c>
      <c r="P5155" s="12">
        <f t="shared" si="9397"/>
        <v>0</v>
      </c>
      <c r="Q5155" s="12">
        <f t="shared" si="9398"/>
        <v>-5.6275111479284199E-6</v>
      </c>
      <c r="R5155" s="12">
        <f t="shared" si="9399"/>
        <v>5.6275111479284199E-6</v>
      </c>
      <c r="S5155" s="4">
        <f t="shared" si="9406"/>
        <v>0</v>
      </c>
      <c r="T5155" s="15" t="str">
        <f t="shared" si="9407"/>
        <v>OK</v>
      </c>
    </row>
    <row r="5156" spans="1:20" x14ac:dyDescent="0.25">
      <c r="A5156" t="s">
        <v>40</v>
      </c>
      <c r="B5156" t="s">
        <v>32</v>
      </c>
      <c r="C5156" s="4">
        <f t="shared" ref="C5156:G5156" si="9412">C5138</f>
        <v>1</v>
      </c>
      <c r="D5156" s="4">
        <f t="shared" si="9412"/>
        <v>1</v>
      </c>
      <c r="E5156" s="4">
        <f t="shared" si="9412"/>
        <v>1</v>
      </c>
      <c r="F5156" s="4">
        <f t="shared" si="9412"/>
        <v>0</v>
      </c>
      <c r="G5156" s="4">
        <f t="shared" si="9412"/>
        <v>1</v>
      </c>
      <c r="H5156" s="12">
        <f>H5148</f>
        <v>3.2868648095749884</v>
      </c>
      <c r="I5156" s="12">
        <f t="shared" ref="I5156:K5156" si="9413">I5148</f>
        <v>0.35458451283074521</v>
      </c>
      <c r="J5156" s="12">
        <f t="shared" si="9413"/>
        <v>3.0203410546175977</v>
      </c>
      <c r="K5156" s="12">
        <f t="shared" si="9413"/>
        <v>-8.0768998774747566E-2</v>
      </c>
      <c r="L5156" s="4">
        <f t="shared" si="9402"/>
        <v>3.5606803236309861</v>
      </c>
      <c r="M5156" s="11">
        <f t="shared" si="9403"/>
        <v>0.97236586418261806</v>
      </c>
      <c r="N5156" s="12">
        <f t="shared" si="9404"/>
        <v>7.6364546237351163E-4</v>
      </c>
      <c r="O5156" s="12">
        <f t="shared" si="9405"/>
        <v>-1.4850855598999091E-3</v>
      </c>
      <c r="P5156" s="12">
        <f t="shared" si="9397"/>
        <v>-1.4850855598999091E-3</v>
      </c>
      <c r="Q5156" s="12">
        <f t="shared" si="9398"/>
        <v>0</v>
      </c>
      <c r="R5156" s="12">
        <f t="shared" si="9399"/>
        <v>-1.4850855598999091E-3</v>
      </c>
      <c r="S5156" s="4">
        <f t="shared" si="9406"/>
        <v>1</v>
      </c>
      <c r="T5156" s="15" t="str">
        <f t="shared" si="9407"/>
        <v>OK</v>
      </c>
    </row>
    <row r="5157" spans="1:20" x14ac:dyDescent="0.25">
      <c r="A5157" t="s">
        <v>40</v>
      </c>
      <c r="B5157" t="s">
        <v>38</v>
      </c>
      <c r="C5157" s="4">
        <f t="shared" ref="C5157:G5157" si="9414">C5139</f>
        <v>1</v>
      </c>
      <c r="D5157" s="4">
        <f t="shared" si="9414"/>
        <v>1</v>
      </c>
      <c r="E5157" s="4">
        <f t="shared" si="9414"/>
        <v>1</v>
      </c>
      <c r="F5157" s="4">
        <f t="shared" si="9414"/>
        <v>1</v>
      </c>
      <c r="G5157" s="4">
        <f t="shared" si="9414"/>
        <v>0</v>
      </c>
      <c r="H5157" s="12">
        <f>H5148</f>
        <v>3.2868648095749884</v>
      </c>
      <c r="I5157" s="12">
        <f t="shared" ref="I5157:K5157" si="9415">I5148</f>
        <v>0.35458451283074521</v>
      </c>
      <c r="J5157" s="12">
        <f t="shared" si="9415"/>
        <v>3.0203410546175977</v>
      </c>
      <c r="K5157" s="12">
        <f t="shared" si="9415"/>
        <v>-8.0768998774747566E-2</v>
      </c>
      <c r="L5157" s="4">
        <f t="shared" si="9402"/>
        <v>6.6617903770233315</v>
      </c>
      <c r="M5157" s="11">
        <f t="shared" si="9403"/>
        <v>0.99872277869299575</v>
      </c>
      <c r="N5157" s="12">
        <f t="shared" si="9404"/>
        <v>1.6312942670656457E-6</v>
      </c>
      <c r="O5157" s="12">
        <f t="shared" si="9405"/>
        <v>-3.2584214865395111E-6</v>
      </c>
      <c r="P5157" s="12">
        <f t="shared" si="9397"/>
        <v>-3.2584214865395111E-6</v>
      </c>
      <c r="Q5157" s="12">
        <f t="shared" si="9398"/>
        <v>-3.2584214865395111E-6</v>
      </c>
      <c r="R5157" s="12">
        <f t="shared" si="9399"/>
        <v>0</v>
      </c>
      <c r="S5157" s="4">
        <f t="shared" si="9406"/>
        <v>1</v>
      </c>
      <c r="T5157" s="15" t="str">
        <f t="shared" si="9407"/>
        <v>OK</v>
      </c>
    </row>
    <row r="5158" spans="1:20" x14ac:dyDescent="0.25">
      <c r="A5158" t="s">
        <v>39</v>
      </c>
      <c r="B5158" t="s">
        <v>31</v>
      </c>
      <c r="C5158" s="4">
        <f t="shared" ref="C5158:G5158" si="9416">C5140</f>
        <v>0</v>
      </c>
      <c r="D5158" s="4">
        <f t="shared" si="9416"/>
        <v>0</v>
      </c>
      <c r="E5158" s="4">
        <f t="shared" si="9416"/>
        <v>0</v>
      </c>
      <c r="F5158" s="4">
        <f t="shared" si="9416"/>
        <v>-1</v>
      </c>
      <c r="G5158" s="4">
        <f t="shared" si="9416"/>
        <v>0</v>
      </c>
      <c r="H5158" s="12">
        <f>H5148</f>
        <v>3.2868648095749884</v>
      </c>
      <c r="I5158" s="12">
        <f t="shared" ref="I5158:K5158" si="9417">I5148</f>
        <v>0.35458451283074521</v>
      </c>
      <c r="J5158" s="12">
        <f t="shared" si="9417"/>
        <v>3.0203410546175977</v>
      </c>
      <c r="K5158" s="12">
        <f t="shared" si="9417"/>
        <v>-8.0768998774747566E-2</v>
      </c>
      <c r="L5158" s="4">
        <f t="shared" si="9402"/>
        <v>-3.0203410546175977</v>
      </c>
      <c r="M5158" s="11">
        <f t="shared" si="9403"/>
        <v>4.6515345833712238E-2</v>
      </c>
      <c r="N5158" s="12">
        <f t="shared" si="9404"/>
        <v>2.1636773980298505E-3</v>
      </c>
      <c r="O5158" s="12">
        <f t="shared" si="9405"/>
        <v>0</v>
      </c>
      <c r="P5158" s="12">
        <f t="shared" si="9397"/>
        <v>0</v>
      </c>
      <c r="Q5158" s="12">
        <f t="shared" si="9398"/>
        <v>-4.1260663911758108E-3</v>
      </c>
      <c r="R5158" s="12">
        <f t="shared" si="9399"/>
        <v>0</v>
      </c>
      <c r="S5158" s="4">
        <f t="shared" si="9406"/>
        <v>0</v>
      </c>
      <c r="T5158" s="15" t="str">
        <f t="shared" si="9407"/>
        <v>OK</v>
      </c>
    </row>
    <row r="5159" spans="1:20" x14ac:dyDescent="0.25">
      <c r="A5159" t="s">
        <v>40</v>
      </c>
      <c r="B5159" t="s">
        <v>30</v>
      </c>
      <c r="C5159" s="4">
        <f t="shared" ref="C5159:G5159" si="9418">C5141</f>
        <v>1</v>
      </c>
      <c r="D5159" s="4">
        <f t="shared" si="9418"/>
        <v>1</v>
      </c>
      <c r="E5159" s="4">
        <f t="shared" si="9418"/>
        <v>0</v>
      </c>
      <c r="F5159" s="4">
        <f t="shared" si="9418"/>
        <v>1</v>
      </c>
      <c r="G5159" s="4">
        <f t="shared" si="9418"/>
        <v>1</v>
      </c>
      <c r="H5159" s="12">
        <f>H5148</f>
        <v>3.2868648095749884</v>
      </c>
      <c r="I5159" s="12">
        <f t="shared" ref="I5159:K5159" si="9419">I5148</f>
        <v>0.35458451283074521</v>
      </c>
      <c r="J5159" s="12">
        <f t="shared" si="9419"/>
        <v>3.0203410546175977</v>
      </c>
      <c r="K5159" s="12">
        <f t="shared" si="9419"/>
        <v>-8.0768998774747566E-2</v>
      </c>
      <c r="L5159" s="4">
        <f t="shared" si="9402"/>
        <v>6.2264368654178384</v>
      </c>
      <c r="M5159" s="11">
        <f t="shared" si="9403"/>
        <v>0.99802741693891739</v>
      </c>
      <c r="N5159" s="12">
        <f t="shared" si="9404"/>
        <v>3.8910839328700448E-6</v>
      </c>
      <c r="O5159" s="12">
        <f t="shared" si="9405"/>
        <v>-7.7668168932296282E-6</v>
      </c>
      <c r="P5159" s="12">
        <f t="shared" si="9397"/>
        <v>0</v>
      </c>
      <c r="Q5159" s="12">
        <f t="shared" si="9398"/>
        <v>-7.7668168932296282E-6</v>
      </c>
      <c r="R5159" s="12">
        <f t="shared" si="9399"/>
        <v>-7.7668168932296282E-6</v>
      </c>
      <c r="S5159" s="4">
        <f t="shared" si="9406"/>
        <v>1</v>
      </c>
      <c r="T5159" s="15" t="str">
        <f t="shared" si="9407"/>
        <v>OK</v>
      </c>
    </row>
    <row r="5160" spans="1:20" x14ac:dyDescent="0.25">
      <c r="A5160" t="s">
        <v>39</v>
      </c>
      <c r="B5160" t="s">
        <v>36</v>
      </c>
      <c r="C5160" s="4">
        <f t="shared" ref="C5160:G5160" si="9420">C5142</f>
        <v>0</v>
      </c>
      <c r="D5160" s="4">
        <f t="shared" si="9420"/>
        <v>-1</v>
      </c>
      <c r="E5160" s="4">
        <f t="shared" si="9420"/>
        <v>0</v>
      </c>
      <c r="F5160" s="4">
        <f t="shared" si="9420"/>
        <v>-1</v>
      </c>
      <c r="G5160" s="4">
        <f t="shared" si="9420"/>
        <v>0</v>
      </c>
      <c r="H5160" s="12">
        <f>H5148</f>
        <v>3.2868648095749884</v>
      </c>
      <c r="I5160" s="12">
        <f t="shared" ref="I5160:K5160" si="9421">I5148</f>
        <v>0.35458451283074521</v>
      </c>
      <c r="J5160" s="12">
        <f t="shared" si="9421"/>
        <v>3.0203410546175977</v>
      </c>
      <c r="K5160" s="12">
        <f t="shared" si="9421"/>
        <v>-8.0768998774747566E-2</v>
      </c>
      <c r="L5160" s="4">
        <f t="shared" si="9402"/>
        <v>-6.3072058641925857</v>
      </c>
      <c r="M5160" s="11">
        <f t="shared" si="9403"/>
        <v>1.8198024558965472E-3</v>
      </c>
      <c r="N5160" s="12">
        <f t="shared" si="9404"/>
        <v>3.3116809784871047E-6</v>
      </c>
      <c r="O5160" s="12">
        <f t="shared" si="9405"/>
        <v>-6.611308746618616E-6</v>
      </c>
      <c r="P5160" s="12">
        <f t="shared" si="9397"/>
        <v>0</v>
      </c>
      <c r="Q5160" s="12">
        <f t="shared" si="9398"/>
        <v>-6.611308746618616E-6</v>
      </c>
      <c r="R5160" s="12">
        <f t="shared" si="9399"/>
        <v>0</v>
      </c>
      <c r="S5160" s="4">
        <f t="shared" si="9406"/>
        <v>0</v>
      </c>
      <c r="T5160" s="15" t="str">
        <f t="shared" si="9407"/>
        <v>OK</v>
      </c>
    </row>
    <row r="5161" spans="1:20" x14ac:dyDescent="0.25">
      <c r="A5161" t="s">
        <v>40</v>
      </c>
      <c r="B5161" t="s">
        <v>33</v>
      </c>
      <c r="C5161" s="4">
        <f t="shared" ref="C5161:G5161" si="9422">C5143</f>
        <v>1</v>
      </c>
      <c r="D5161" s="4">
        <f t="shared" si="9422"/>
        <v>1</v>
      </c>
      <c r="E5161" s="4">
        <f t="shared" si="9422"/>
        <v>1</v>
      </c>
      <c r="F5161" s="4">
        <f t="shared" si="9422"/>
        <v>1</v>
      </c>
      <c r="G5161" s="4">
        <f t="shared" si="9422"/>
        <v>0</v>
      </c>
      <c r="H5161" s="12">
        <f>H5148</f>
        <v>3.2868648095749884</v>
      </c>
      <c r="I5161" s="12">
        <f t="shared" ref="I5161:K5161" si="9423">I5148</f>
        <v>0.35458451283074521</v>
      </c>
      <c r="J5161" s="12">
        <f t="shared" si="9423"/>
        <v>3.0203410546175977</v>
      </c>
      <c r="K5161" s="12">
        <f t="shared" si="9423"/>
        <v>-8.0768998774747566E-2</v>
      </c>
      <c r="L5161" s="4">
        <f t="shared" si="9402"/>
        <v>6.6617903770233315</v>
      </c>
      <c r="M5161" s="11">
        <f t="shared" si="9403"/>
        <v>0.99872277869299575</v>
      </c>
      <c r="N5161" s="12">
        <f t="shared" si="9404"/>
        <v>1.6312942670656457E-6</v>
      </c>
      <c r="O5161" s="12">
        <f t="shared" si="9405"/>
        <v>-3.2584214865395111E-6</v>
      </c>
      <c r="P5161" s="12">
        <f t="shared" si="9397"/>
        <v>-3.2584214865395111E-6</v>
      </c>
      <c r="Q5161" s="12">
        <f t="shared" si="9398"/>
        <v>-3.2584214865395111E-6</v>
      </c>
      <c r="R5161" s="12">
        <f t="shared" si="9399"/>
        <v>0</v>
      </c>
      <c r="S5161" s="4">
        <f t="shared" si="9406"/>
        <v>1</v>
      </c>
      <c r="T5161" s="15" t="str">
        <f t="shared" si="9407"/>
        <v>OK</v>
      </c>
    </row>
    <row r="5162" spans="1:20" x14ac:dyDescent="0.25">
      <c r="M5162" s="5" t="s">
        <v>47</v>
      </c>
      <c r="N5162" s="11">
        <f>AVERAGE(N5152:N5161)</f>
        <v>6.4209454370887616E-4</v>
      </c>
      <c r="O5162"/>
    </row>
    <row r="5163" spans="1:20" x14ac:dyDescent="0.25">
      <c r="H5163" t="s">
        <v>41</v>
      </c>
      <c r="I5163">
        <f>I5145</f>
        <v>3</v>
      </c>
      <c r="M5163"/>
      <c r="N5163" s="5" t="s">
        <v>46</v>
      </c>
      <c r="O5163" s="11">
        <f>AVERAGE(O5152:O5161)</f>
        <v>-5.7074201459215654E-4</v>
      </c>
      <c r="P5163" s="11">
        <f t="shared" ref="P5163:R5163" si="9424">AVERAGE(P5152:P5161)</f>
        <v>2.3646116532676772E-5</v>
      </c>
      <c r="Q5163" s="11">
        <f t="shared" si="9424"/>
        <v>-6.6337424133277624E-4</v>
      </c>
      <c r="R5163" s="11">
        <f t="shared" si="9424"/>
        <v>2.2743369822449495E-5</v>
      </c>
    </row>
    <row r="5164" spans="1:20" x14ac:dyDescent="0.25">
      <c r="M5164"/>
      <c r="N5164"/>
      <c r="O5164"/>
    </row>
    <row r="5165" spans="1:20" x14ac:dyDescent="0.25">
      <c r="M5165"/>
      <c r="N5165"/>
      <c r="O5165"/>
    </row>
    <row r="5166" spans="1:20" x14ac:dyDescent="0.25">
      <c r="H5166" s="13">
        <f>H5148-O5163*$I5163</f>
        <v>3.2885770356187649</v>
      </c>
      <c r="I5166" s="13">
        <f t="shared" ref="I5166" si="9425">I5148-P5163*$I5163</f>
        <v>0.35451357448114718</v>
      </c>
      <c r="J5166" s="13">
        <f t="shared" ref="J5166" si="9426">J5148-Q5163*$I5163</f>
        <v>3.022331177341596</v>
      </c>
      <c r="K5166" s="13">
        <f t="shared" ref="K5166" si="9427">K5148-R5163*$I5163</f>
        <v>-8.0837228884214921E-2</v>
      </c>
      <c r="M5166"/>
      <c r="N5166"/>
      <c r="O5166"/>
    </row>
    <row r="5167" spans="1:20" x14ac:dyDescent="0.25">
      <c r="H5167" s="36" t="s">
        <v>18</v>
      </c>
      <c r="I5167" s="36"/>
      <c r="J5167" s="36"/>
      <c r="K5167" s="36"/>
      <c r="M5167"/>
      <c r="N5167"/>
      <c r="O5167" s="37" t="s">
        <v>23</v>
      </c>
      <c r="P5167" s="37"/>
      <c r="Q5167" s="37"/>
      <c r="R5167" s="37"/>
    </row>
    <row r="5168" spans="1:20" x14ac:dyDescent="0.25">
      <c r="A5168" s="14" t="s">
        <v>45</v>
      </c>
      <c r="B5168" s="14">
        <f>B5150+1</f>
        <v>287</v>
      </c>
      <c r="H5168" s="8" t="s">
        <v>19</v>
      </c>
      <c r="I5168" s="8" t="s">
        <v>20</v>
      </c>
      <c r="J5168" s="8" t="s">
        <v>22</v>
      </c>
      <c r="K5168" s="8" t="s">
        <v>21</v>
      </c>
      <c r="M5168"/>
      <c r="N5168"/>
      <c r="O5168" s="8" t="s">
        <v>24</v>
      </c>
      <c r="P5168" s="8" t="s">
        <v>25</v>
      </c>
      <c r="Q5168" s="8" t="s">
        <v>26</v>
      </c>
      <c r="R5168" s="8" t="s">
        <v>27</v>
      </c>
    </row>
    <row r="5169" spans="1:20" ht="30" x14ac:dyDescent="0.25">
      <c r="A5169" s="6" t="s">
        <v>44</v>
      </c>
      <c r="B5169" s="6" t="s">
        <v>13</v>
      </c>
      <c r="C5169" s="7" t="s">
        <v>7</v>
      </c>
      <c r="D5169" s="6" t="s">
        <v>14</v>
      </c>
      <c r="E5169" s="6" t="s">
        <v>1</v>
      </c>
      <c r="F5169" s="6" t="s">
        <v>2</v>
      </c>
      <c r="G5169" s="6" t="s">
        <v>15</v>
      </c>
      <c r="H5169" s="9" t="s">
        <v>14</v>
      </c>
      <c r="I5169" s="9" t="s">
        <v>1</v>
      </c>
      <c r="J5169" s="9" t="s">
        <v>2</v>
      </c>
      <c r="K5169" s="9" t="s">
        <v>15</v>
      </c>
      <c r="L5169" s="6" t="s">
        <v>16</v>
      </c>
      <c r="M5169" s="6" t="s">
        <v>17</v>
      </c>
      <c r="N5169" s="6" t="s">
        <v>28</v>
      </c>
      <c r="O5169" s="9" t="s">
        <v>14</v>
      </c>
      <c r="P5169" s="9" t="s">
        <v>1</v>
      </c>
      <c r="Q5169" s="9" t="s">
        <v>2</v>
      </c>
      <c r="R5169" s="9" t="s">
        <v>15</v>
      </c>
      <c r="S5169" s="7" t="s">
        <v>42</v>
      </c>
      <c r="T5169" s="9" t="s">
        <v>43</v>
      </c>
    </row>
    <row r="5170" spans="1:20" x14ac:dyDescent="0.25">
      <c r="A5170" t="s">
        <v>39</v>
      </c>
      <c r="B5170" t="s">
        <v>29</v>
      </c>
      <c r="C5170" s="4">
        <f>C5152</f>
        <v>0</v>
      </c>
      <c r="D5170" s="4">
        <f t="shared" ref="D5170:G5170" si="9428">D5152</f>
        <v>-1</v>
      </c>
      <c r="E5170" s="4">
        <f t="shared" si="9428"/>
        <v>1</v>
      </c>
      <c r="F5170" s="4">
        <f t="shared" si="9428"/>
        <v>0</v>
      </c>
      <c r="G5170" s="4">
        <f t="shared" si="9428"/>
        <v>1</v>
      </c>
      <c r="H5170" s="12">
        <f>H5166</f>
        <v>3.2885770356187649</v>
      </c>
      <c r="I5170" s="12">
        <f t="shared" ref="I5170:K5170" si="9429">I5166</f>
        <v>0.35451357448114718</v>
      </c>
      <c r="J5170" s="12">
        <f t="shared" si="9429"/>
        <v>3.022331177341596</v>
      </c>
      <c r="K5170" s="12">
        <f t="shared" si="9429"/>
        <v>-8.0837228884214921E-2</v>
      </c>
      <c r="L5170" s="4">
        <f>SUMPRODUCT(D5170:G5170,H5170:K5170)</f>
        <v>-3.0149006900218329</v>
      </c>
      <c r="M5170" s="11">
        <f>1/(1+EXP(-L5170))</f>
        <v>4.6757231244615664E-2</v>
      </c>
      <c r="N5170" s="12">
        <f>(M5170-C5170)^2</f>
        <v>2.1862386736624631E-3</v>
      </c>
      <c r="O5170" s="12">
        <f>2*D5170*$M5170*(1-$M5170)*($M5170-$C5170)</f>
        <v>-4.1680324128842115E-3</v>
      </c>
      <c r="P5170" s="12">
        <f t="shared" ref="P5170:P5179" si="9430">2*E5170*$M5170*(1-$M5170)*($M5170-$C5170)</f>
        <v>4.1680324128842115E-3</v>
      </c>
      <c r="Q5170" s="12">
        <f t="shared" ref="Q5170:Q5179" si="9431">2*F5170*$M5170*(1-$M5170)*($M5170-$C5170)</f>
        <v>0</v>
      </c>
      <c r="R5170" s="12">
        <f t="shared" ref="R5170:R5179" si="9432">2*G5170*$M5170*(1-$M5170)*($M5170-$C5170)</f>
        <v>4.1680324128842115E-3</v>
      </c>
      <c r="S5170" s="4">
        <f>IF(M5170&gt;0.5,1,0)</f>
        <v>0</v>
      </c>
      <c r="T5170" s="15" t="str">
        <f>IF(S5170=C5170,"OK","FAUX")</f>
        <v>OK</v>
      </c>
    </row>
    <row r="5171" spans="1:20" x14ac:dyDescent="0.25">
      <c r="A5171" t="s">
        <v>40</v>
      </c>
      <c r="B5171" t="s">
        <v>34</v>
      </c>
      <c r="C5171" s="4">
        <f t="shared" ref="C5171:G5171" si="9433">C5153</f>
        <v>1</v>
      </c>
      <c r="D5171" s="4">
        <f t="shared" si="9433"/>
        <v>0</v>
      </c>
      <c r="E5171" s="4">
        <f t="shared" si="9433"/>
        <v>1</v>
      </c>
      <c r="F5171" s="4">
        <f t="shared" si="9433"/>
        <v>1</v>
      </c>
      <c r="G5171" s="4">
        <f t="shared" si="9433"/>
        <v>1</v>
      </c>
      <c r="H5171" s="12">
        <f>H5166</f>
        <v>3.2885770356187649</v>
      </c>
      <c r="I5171" s="12">
        <f t="shared" ref="I5171:K5171" si="9434">I5166</f>
        <v>0.35451357448114718</v>
      </c>
      <c r="J5171" s="12">
        <f t="shared" si="9434"/>
        <v>3.022331177341596</v>
      </c>
      <c r="K5171" s="12">
        <f t="shared" si="9434"/>
        <v>-8.0837228884214921E-2</v>
      </c>
      <c r="L5171" s="4">
        <f t="shared" ref="L5171:L5179" si="9435">SUMPRODUCT(D5171:G5171,H5171:K5171)</f>
        <v>3.2960075229385279</v>
      </c>
      <c r="M5171" s="11">
        <f t="shared" ref="M5171:M5179" si="9436">1/(1+EXP(-L5171))</f>
        <v>0.96429159103591022</v>
      </c>
      <c r="N5171" s="12">
        <f t="shared" ref="N5171:N5179" si="9437">(M5171-C5171)^2</f>
        <v>1.2750904707466871E-3</v>
      </c>
      <c r="O5171" s="12">
        <f t="shared" ref="O5171:O5179" si="9438">2*D5171*$M5171*(1-$M5171)*($M5171-$C5171)</f>
        <v>0</v>
      </c>
      <c r="P5171" s="12">
        <f t="shared" si="9430"/>
        <v>-2.4591180375021014E-3</v>
      </c>
      <c r="Q5171" s="12">
        <f t="shared" si="9431"/>
        <v>-2.4591180375021014E-3</v>
      </c>
      <c r="R5171" s="12">
        <f t="shared" si="9432"/>
        <v>-2.4591180375021014E-3</v>
      </c>
      <c r="S5171" s="4">
        <f t="shared" ref="S5171:S5179" si="9439">IF(M5171&gt;0.5,1,0)</f>
        <v>1</v>
      </c>
      <c r="T5171" s="15" t="str">
        <f t="shared" ref="T5171:T5179" si="9440">IF(S5171=C5171,"OK","FAUX")</f>
        <v>OK</v>
      </c>
    </row>
    <row r="5172" spans="1:20" x14ac:dyDescent="0.25">
      <c r="A5172" t="s">
        <v>39</v>
      </c>
      <c r="B5172" t="s">
        <v>35</v>
      </c>
      <c r="C5172" s="4">
        <f t="shared" ref="C5172:G5172" si="9441">C5154</f>
        <v>0</v>
      </c>
      <c r="D5172" s="4">
        <f t="shared" si="9441"/>
        <v>-1</v>
      </c>
      <c r="E5172" s="4">
        <f t="shared" si="9441"/>
        <v>1</v>
      </c>
      <c r="F5172" s="4">
        <f t="shared" si="9441"/>
        <v>-1</v>
      </c>
      <c r="G5172" s="4">
        <f t="shared" si="9441"/>
        <v>0</v>
      </c>
      <c r="H5172" s="12">
        <f>H5166</f>
        <v>3.2885770356187649</v>
      </c>
      <c r="I5172" s="12">
        <f t="shared" ref="I5172:K5172" si="9442">I5166</f>
        <v>0.35451357448114718</v>
      </c>
      <c r="J5172" s="12">
        <f t="shared" si="9442"/>
        <v>3.022331177341596</v>
      </c>
      <c r="K5172" s="12">
        <f t="shared" si="9442"/>
        <v>-8.0837228884214921E-2</v>
      </c>
      <c r="L5172" s="4">
        <f t="shared" si="9435"/>
        <v>-5.9563946384792139</v>
      </c>
      <c r="M5172" s="11">
        <f t="shared" si="9436"/>
        <v>2.5825434754565475E-3</v>
      </c>
      <c r="N5172" s="12">
        <f t="shared" si="9437"/>
        <v>6.6695308026231833E-6</v>
      </c>
      <c r="O5172" s="12">
        <f t="shared" si="9438"/>
        <v>-1.3304612898729024E-5</v>
      </c>
      <c r="P5172" s="12">
        <f t="shared" si="9430"/>
        <v>1.3304612898729024E-5</v>
      </c>
      <c r="Q5172" s="12">
        <f t="shared" si="9431"/>
        <v>-1.3304612898729024E-5</v>
      </c>
      <c r="R5172" s="12">
        <f t="shared" si="9432"/>
        <v>0</v>
      </c>
      <c r="S5172" s="4">
        <f t="shared" si="9439"/>
        <v>0</v>
      </c>
      <c r="T5172" s="15" t="str">
        <f t="shared" si="9440"/>
        <v>OK</v>
      </c>
    </row>
    <row r="5173" spans="1:20" x14ac:dyDescent="0.25">
      <c r="A5173" t="s">
        <v>39</v>
      </c>
      <c r="B5173" t="s">
        <v>37</v>
      </c>
      <c r="C5173" s="4">
        <f t="shared" ref="C5173:G5173" si="9443">C5155</f>
        <v>0</v>
      </c>
      <c r="D5173" s="4">
        <f t="shared" si="9443"/>
        <v>-1</v>
      </c>
      <c r="E5173" s="4">
        <f t="shared" si="9443"/>
        <v>0</v>
      </c>
      <c r="F5173" s="4">
        <f t="shared" si="9443"/>
        <v>-1</v>
      </c>
      <c r="G5173" s="4">
        <f t="shared" si="9443"/>
        <v>1</v>
      </c>
      <c r="H5173" s="12">
        <f>H5166</f>
        <v>3.2885770356187649</v>
      </c>
      <c r="I5173" s="12">
        <f t="shared" ref="I5173:K5173" si="9444">I5166</f>
        <v>0.35451357448114718</v>
      </c>
      <c r="J5173" s="12">
        <f t="shared" si="9444"/>
        <v>3.022331177341596</v>
      </c>
      <c r="K5173" s="12">
        <f t="shared" si="9444"/>
        <v>-8.0837228884214921E-2</v>
      </c>
      <c r="L5173" s="4">
        <f t="shared" si="9435"/>
        <v>-6.3917454418445754</v>
      </c>
      <c r="M5173" s="11">
        <f t="shared" si="9436"/>
        <v>1.6725274233016908E-3</v>
      </c>
      <c r="N5173" s="12">
        <f t="shared" si="9437"/>
        <v>2.7973479816961935E-6</v>
      </c>
      <c r="O5173" s="12">
        <f t="shared" si="9438"/>
        <v>-5.5853386809685773E-6</v>
      </c>
      <c r="P5173" s="12">
        <f t="shared" si="9430"/>
        <v>0</v>
      </c>
      <c r="Q5173" s="12">
        <f t="shared" si="9431"/>
        <v>-5.5853386809685773E-6</v>
      </c>
      <c r="R5173" s="12">
        <f t="shared" si="9432"/>
        <v>5.5853386809685773E-6</v>
      </c>
      <c r="S5173" s="4">
        <f t="shared" si="9439"/>
        <v>0</v>
      </c>
      <c r="T5173" s="15" t="str">
        <f t="shared" si="9440"/>
        <v>OK</v>
      </c>
    </row>
    <row r="5174" spans="1:20" x14ac:dyDescent="0.25">
      <c r="A5174" t="s">
        <v>40</v>
      </c>
      <c r="B5174" t="s">
        <v>32</v>
      </c>
      <c r="C5174" s="4">
        <f t="shared" ref="C5174:G5174" si="9445">C5156</f>
        <v>1</v>
      </c>
      <c r="D5174" s="4">
        <f t="shared" si="9445"/>
        <v>1</v>
      </c>
      <c r="E5174" s="4">
        <f t="shared" si="9445"/>
        <v>1</v>
      </c>
      <c r="F5174" s="4">
        <f t="shared" si="9445"/>
        <v>0</v>
      </c>
      <c r="G5174" s="4">
        <f t="shared" si="9445"/>
        <v>1</v>
      </c>
      <c r="H5174" s="12">
        <f>H5166</f>
        <v>3.2885770356187649</v>
      </c>
      <c r="I5174" s="12">
        <f t="shared" ref="I5174:K5174" si="9446">I5166</f>
        <v>0.35451357448114718</v>
      </c>
      <c r="J5174" s="12">
        <f t="shared" si="9446"/>
        <v>3.022331177341596</v>
      </c>
      <c r="K5174" s="12">
        <f t="shared" si="9446"/>
        <v>-8.0837228884214921E-2</v>
      </c>
      <c r="L5174" s="4">
        <f t="shared" si="9435"/>
        <v>3.5622533812156969</v>
      </c>
      <c r="M5174" s="11">
        <f t="shared" si="9436"/>
        <v>0.97240810161767222</v>
      </c>
      <c r="N5174" s="12">
        <f t="shared" si="9437"/>
        <v>7.6131285634070255E-4</v>
      </c>
      <c r="O5174" s="12">
        <f t="shared" si="9438"/>
        <v>-1.4806135787427805E-3</v>
      </c>
      <c r="P5174" s="12">
        <f t="shared" si="9430"/>
        <v>-1.4806135787427805E-3</v>
      </c>
      <c r="Q5174" s="12">
        <f t="shared" si="9431"/>
        <v>0</v>
      </c>
      <c r="R5174" s="12">
        <f t="shared" si="9432"/>
        <v>-1.4806135787427805E-3</v>
      </c>
      <c r="S5174" s="4">
        <f t="shared" si="9439"/>
        <v>1</v>
      </c>
      <c r="T5174" s="15" t="str">
        <f t="shared" si="9440"/>
        <v>OK</v>
      </c>
    </row>
    <row r="5175" spans="1:20" x14ac:dyDescent="0.25">
      <c r="A5175" t="s">
        <v>40</v>
      </c>
      <c r="B5175" t="s">
        <v>38</v>
      </c>
      <c r="C5175" s="4">
        <f t="shared" ref="C5175:G5175" si="9447">C5157</f>
        <v>1</v>
      </c>
      <c r="D5175" s="4">
        <f t="shared" si="9447"/>
        <v>1</v>
      </c>
      <c r="E5175" s="4">
        <f t="shared" si="9447"/>
        <v>1</v>
      </c>
      <c r="F5175" s="4">
        <f t="shared" si="9447"/>
        <v>1</v>
      </c>
      <c r="G5175" s="4">
        <f t="shared" si="9447"/>
        <v>0</v>
      </c>
      <c r="H5175" s="12">
        <f>H5166</f>
        <v>3.2885770356187649</v>
      </c>
      <c r="I5175" s="12">
        <f t="shared" ref="I5175:K5175" si="9448">I5166</f>
        <v>0.35451357448114718</v>
      </c>
      <c r="J5175" s="12">
        <f t="shared" si="9448"/>
        <v>3.022331177341596</v>
      </c>
      <c r="K5175" s="12">
        <f t="shared" si="9448"/>
        <v>-8.0837228884214921E-2</v>
      </c>
      <c r="L5175" s="4">
        <f t="shared" si="9435"/>
        <v>6.6654217874415078</v>
      </c>
      <c r="M5175" s="11">
        <f t="shared" si="9436"/>
        <v>0.99872740250474301</v>
      </c>
      <c r="N5175" s="12">
        <f t="shared" si="9437"/>
        <v>1.6195043849343609E-6</v>
      </c>
      <c r="O5175" s="12">
        <f t="shared" si="9438"/>
        <v>-3.2348868154210714E-6</v>
      </c>
      <c r="P5175" s="12">
        <f t="shared" si="9430"/>
        <v>-3.2348868154210714E-6</v>
      </c>
      <c r="Q5175" s="12">
        <f t="shared" si="9431"/>
        <v>-3.2348868154210714E-6</v>
      </c>
      <c r="R5175" s="12">
        <f t="shared" si="9432"/>
        <v>0</v>
      </c>
      <c r="S5175" s="4">
        <f t="shared" si="9439"/>
        <v>1</v>
      </c>
      <c r="T5175" s="15" t="str">
        <f t="shared" si="9440"/>
        <v>OK</v>
      </c>
    </row>
    <row r="5176" spans="1:20" x14ac:dyDescent="0.25">
      <c r="A5176" t="s">
        <v>39</v>
      </c>
      <c r="B5176" t="s">
        <v>31</v>
      </c>
      <c r="C5176" s="4">
        <f t="shared" ref="C5176:G5176" si="9449">C5158</f>
        <v>0</v>
      </c>
      <c r="D5176" s="4">
        <f t="shared" si="9449"/>
        <v>0</v>
      </c>
      <c r="E5176" s="4">
        <f t="shared" si="9449"/>
        <v>0</v>
      </c>
      <c r="F5176" s="4">
        <f t="shared" si="9449"/>
        <v>-1</v>
      </c>
      <c r="G5176" s="4">
        <f t="shared" si="9449"/>
        <v>0</v>
      </c>
      <c r="H5176" s="12">
        <f>H5166</f>
        <v>3.2885770356187649</v>
      </c>
      <c r="I5176" s="12">
        <f t="shared" ref="I5176:K5176" si="9450">I5166</f>
        <v>0.35451357448114718</v>
      </c>
      <c r="J5176" s="12">
        <f t="shared" si="9450"/>
        <v>3.022331177341596</v>
      </c>
      <c r="K5176" s="12">
        <f t="shared" si="9450"/>
        <v>-8.0837228884214921E-2</v>
      </c>
      <c r="L5176" s="4">
        <f t="shared" si="9435"/>
        <v>-3.022331177341596</v>
      </c>
      <c r="M5176" s="11">
        <f t="shared" si="9436"/>
        <v>4.6427160186291838E-2</v>
      </c>
      <c r="N5176" s="12">
        <f t="shared" si="9437"/>
        <v>2.155481202963602E-3</v>
      </c>
      <c r="O5176" s="12">
        <f t="shared" si="9438"/>
        <v>0</v>
      </c>
      <c r="P5176" s="12">
        <f t="shared" si="9430"/>
        <v>0</v>
      </c>
      <c r="Q5176" s="12">
        <f t="shared" si="9431"/>
        <v>-4.1108166637501397E-3</v>
      </c>
      <c r="R5176" s="12">
        <f t="shared" si="9432"/>
        <v>0</v>
      </c>
      <c r="S5176" s="4">
        <f t="shared" si="9439"/>
        <v>0</v>
      </c>
      <c r="T5176" s="15" t="str">
        <f t="shared" si="9440"/>
        <v>OK</v>
      </c>
    </row>
    <row r="5177" spans="1:20" x14ac:dyDescent="0.25">
      <c r="A5177" t="s">
        <v>40</v>
      </c>
      <c r="B5177" t="s">
        <v>30</v>
      </c>
      <c r="C5177" s="4">
        <f t="shared" ref="C5177:G5177" si="9451">C5159</f>
        <v>1</v>
      </c>
      <c r="D5177" s="4">
        <f t="shared" si="9451"/>
        <v>1</v>
      </c>
      <c r="E5177" s="4">
        <f t="shared" si="9451"/>
        <v>0</v>
      </c>
      <c r="F5177" s="4">
        <f t="shared" si="9451"/>
        <v>1</v>
      </c>
      <c r="G5177" s="4">
        <f t="shared" si="9451"/>
        <v>1</v>
      </c>
      <c r="H5177" s="12">
        <f>H5166</f>
        <v>3.2885770356187649</v>
      </c>
      <c r="I5177" s="12">
        <f t="shared" ref="I5177:K5177" si="9452">I5166</f>
        <v>0.35451357448114718</v>
      </c>
      <c r="J5177" s="12">
        <f t="shared" si="9452"/>
        <v>3.022331177341596</v>
      </c>
      <c r="K5177" s="12">
        <f t="shared" si="9452"/>
        <v>-8.0837228884214921E-2</v>
      </c>
      <c r="L5177" s="4">
        <f t="shared" si="9435"/>
        <v>6.2300709840761463</v>
      </c>
      <c r="M5177" s="11">
        <f t="shared" si="9436"/>
        <v>0.9980345584659206</v>
      </c>
      <c r="N5177" s="12">
        <f t="shared" si="9437"/>
        <v>3.8629604238844009E-6</v>
      </c>
      <c r="O5177" s="12">
        <f t="shared" si="9438"/>
        <v>-7.710736002045587E-6</v>
      </c>
      <c r="P5177" s="12">
        <f t="shared" si="9430"/>
        <v>0</v>
      </c>
      <c r="Q5177" s="12">
        <f t="shared" si="9431"/>
        <v>-7.710736002045587E-6</v>
      </c>
      <c r="R5177" s="12">
        <f t="shared" si="9432"/>
        <v>-7.710736002045587E-6</v>
      </c>
      <c r="S5177" s="4">
        <f t="shared" si="9439"/>
        <v>1</v>
      </c>
      <c r="T5177" s="15" t="str">
        <f t="shared" si="9440"/>
        <v>OK</v>
      </c>
    </row>
    <row r="5178" spans="1:20" x14ac:dyDescent="0.25">
      <c r="A5178" t="s">
        <v>39</v>
      </c>
      <c r="B5178" t="s">
        <v>36</v>
      </c>
      <c r="C5178" s="4">
        <f t="shared" ref="C5178:G5178" si="9453">C5160</f>
        <v>0</v>
      </c>
      <c r="D5178" s="4">
        <f t="shared" si="9453"/>
        <v>-1</v>
      </c>
      <c r="E5178" s="4">
        <f t="shared" si="9453"/>
        <v>0</v>
      </c>
      <c r="F5178" s="4">
        <f t="shared" si="9453"/>
        <v>-1</v>
      </c>
      <c r="G5178" s="4">
        <f t="shared" si="9453"/>
        <v>0</v>
      </c>
      <c r="H5178" s="12">
        <f>H5166</f>
        <v>3.2885770356187649</v>
      </c>
      <c r="I5178" s="12">
        <f t="shared" ref="I5178:K5178" si="9454">I5166</f>
        <v>0.35451357448114718</v>
      </c>
      <c r="J5178" s="12">
        <f t="shared" si="9454"/>
        <v>3.022331177341596</v>
      </c>
      <c r="K5178" s="12">
        <f t="shared" si="9454"/>
        <v>-8.0837228884214921E-2</v>
      </c>
      <c r="L5178" s="4">
        <f t="shared" si="9435"/>
        <v>-6.3109082129603609</v>
      </c>
      <c r="M5178" s="11">
        <f t="shared" si="9436"/>
        <v>1.8130895626899078E-3</v>
      </c>
      <c r="N5178" s="12">
        <f t="shared" si="9437"/>
        <v>3.2872937623350815E-6</v>
      </c>
      <c r="O5178" s="12">
        <f t="shared" si="9438"/>
        <v>-6.5626672086501922E-6</v>
      </c>
      <c r="P5178" s="12">
        <f t="shared" si="9430"/>
        <v>0</v>
      </c>
      <c r="Q5178" s="12">
        <f t="shared" si="9431"/>
        <v>-6.5626672086501922E-6</v>
      </c>
      <c r="R5178" s="12">
        <f t="shared" si="9432"/>
        <v>0</v>
      </c>
      <c r="S5178" s="4">
        <f t="shared" si="9439"/>
        <v>0</v>
      </c>
      <c r="T5178" s="15" t="str">
        <f t="shared" si="9440"/>
        <v>OK</v>
      </c>
    </row>
    <row r="5179" spans="1:20" x14ac:dyDescent="0.25">
      <c r="A5179" t="s">
        <v>40</v>
      </c>
      <c r="B5179" t="s">
        <v>33</v>
      </c>
      <c r="C5179" s="4">
        <f t="shared" ref="C5179:G5179" si="9455">C5161</f>
        <v>1</v>
      </c>
      <c r="D5179" s="4">
        <f t="shared" si="9455"/>
        <v>1</v>
      </c>
      <c r="E5179" s="4">
        <f t="shared" si="9455"/>
        <v>1</v>
      </c>
      <c r="F5179" s="4">
        <f t="shared" si="9455"/>
        <v>1</v>
      </c>
      <c r="G5179" s="4">
        <f t="shared" si="9455"/>
        <v>0</v>
      </c>
      <c r="H5179" s="12">
        <f>H5166</f>
        <v>3.2885770356187649</v>
      </c>
      <c r="I5179" s="12">
        <f t="shared" ref="I5179:K5179" si="9456">I5166</f>
        <v>0.35451357448114718</v>
      </c>
      <c r="J5179" s="12">
        <f t="shared" si="9456"/>
        <v>3.022331177341596</v>
      </c>
      <c r="K5179" s="12">
        <f t="shared" si="9456"/>
        <v>-8.0837228884214921E-2</v>
      </c>
      <c r="L5179" s="4">
        <f t="shared" si="9435"/>
        <v>6.6654217874415078</v>
      </c>
      <c r="M5179" s="11">
        <f t="shared" si="9436"/>
        <v>0.99872740250474301</v>
      </c>
      <c r="N5179" s="12">
        <f t="shared" si="9437"/>
        <v>1.6195043849343609E-6</v>
      </c>
      <c r="O5179" s="12">
        <f t="shared" si="9438"/>
        <v>-3.2348868154210714E-6</v>
      </c>
      <c r="P5179" s="12">
        <f t="shared" si="9430"/>
        <v>-3.2348868154210714E-6</v>
      </c>
      <c r="Q5179" s="12">
        <f t="shared" si="9431"/>
        <v>-3.2348868154210714E-6</v>
      </c>
      <c r="R5179" s="12">
        <f t="shared" si="9432"/>
        <v>0</v>
      </c>
      <c r="S5179" s="4">
        <f t="shared" si="9439"/>
        <v>1</v>
      </c>
      <c r="T5179" s="15" t="str">
        <f t="shared" si="9440"/>
        <v>OK</v>
      </c>
    </row>
    <row r="5180" spans="1:20" x14ac:dyDescent="0.25">
      <c r="M5180" s="5" t="s">
        <v>47</v>
      </c>
      <c r="N5180" s="11">
        <f>AVERAGE(N5170:N5179)</f>
        <v>6.3979793454538628E-4</v>
      </c>
      <c r="O5180"/>
    </row>
    <row r="5181" spans="1:20" x14ac:dyDescent="0.25">
      <c r="H5181" t="s">
        <v>41</v>
      </c>
      <c r="I5181">
        <f>I5163</f>
        <v>3</v>
      </c>
      <c r="M5181"/>
      <c r="N5181" s="5" t="s">
        <v>46</v>
      </c>
      <c r="O5181" s="11">
        <f>AVERAGE(O5170:O5179)</f>
        <v>-5.6882791200482273E-4</v>
      </c>
      <c r="P5181" s="11">
        <f t="shared" ref="P5181:R5181" si="9457">AVERAGE(P5170:P5179)</f>
        <v>2.3513563590721645E-5</v>
      </c>
      <c r="Q5181" s="11">
        <f t="shared" si="9457"/>
        <v>-6.6095678296734773E-4</v>
      </c>
      <c r="R5181" s="11">
        <f t="shared" si="9457"/>
        <v>2.2617539931825253E-5</v>
      </c>
    </row>
    <row r="5182" spans="1:20" x14ac:dyDescent="0.25">
      <c r="M5182"/>
      <c r="N5182"/>
      <c r="O5182"/>
    </row>
    <row r="5183" spans="1:20" x14ac:dyDescent="0.25">
      <c r="M5183"/>
      <c r="N5183"/>
      <c r="O5183"/>
    </row>
    <row r="5184" spans="1:20" x14ac:dyDescent="0.25">
      <c r="H5184" s="13">
        <f>H5166-O5181*$I5181</f>
        <v>3.2902835193547793</v>
      </c>
      <c r="I5184" s="13">
        <f t="shared" ref="I5184" si="9458">I5166-P5181*$I5181</f>
        <v>0.35444303379037501</v>
      </c>
      <c r="J5184" s="13">
        <f t="shared" ref="J5184" si="9459">J5166-Q5181*$I5181</f>
        <v>3.0243140476904982</v>
      </c>
      <c r="K5184" s="13">
        <f t="shared" ref="K5184" si="9460">K5166-R5181*$I5181</f>
        <v>-8.0905081504010393E-2</v>
      </c>
      <c r="M5184"/>
      <c r="N5184"/>
      <c r="O5184"/>
    </row>
    <row r="5185" spans="1:20" x14ac:dyDescent="0.25">
      <c r="H5185" s="36" t="s">
        <v>18</v>
      </c>
      <c r="I5185" s="36"/>
      <c r="J5185" s="36"/>
      <c r="K5185" s="36"/>
      <c r="M5185"/>
      <c r="N5185"/>
      <c r="O5185" s="37" t="s">
        <v>23</v>
      </c>
      <c r="P5185" s="37"/>
      <c r="Q5185" s="37"/>
      <c r="R5185" s="37"/>
    </row>
    <row r="5186" spans="1:20" x14ac:dyDescent="0.25">
      <c r="A5186" s="14" t="s">
        <v>45</v>
      </c>
      <c r="B5186" s="14">
        <f>B5168+1</f>
        <v>288</v>
      </c>
      <c r="H5186" s="8" t="s">
        <v>19</v>
      </c>
      <c r="I5186" s="8" t="s">
        <v>20</v>
      </c>
      <c r="J5186" s="8" t="s">
        <v>22</v>
      </c>
      <c r="K5186" s="8" t="s">
        <v>21</v>
      </c>
      <c r="M5186"/>
      <c r="N5186"/>
      <c r="O5186" s="8" t="s">
        <v>24</v>
      </c>
      <c r="P5186" s="8" t="s">
        <v>25</v>
      </c>
      <c r="Q5186" s="8" t="s">
        <v>26</v>
      </c>
      <c r="R5186" s="8" t="s">
        <v>27</v>
      </c>
    </row>
    <row r="5187" spans="1:20" ht="30" x14ac:dyDescent="0.25">
      <c r="A5187" s="6" t="s">
        <v>44</v>
      </c>
      <c r="B5187" s="6" t="s">
        <v>13</v>
      </c>
      <c r="C5187" s="7" t="s">
        <v>7</v>
      </c>
      <c r="D5187" s="6" t="s">
        <v>14</v>
      </c>
      <c r="E5187" s="6" t="s">
        <v>1</v>
      </c>
      <c r="F5187" s="6" t="s">
        <v>2</v>
      </c>
      <c r="G5187" s="6" t="s">
        <v>15</v>
      </c>
      <c r="H5187" s="9" t="s">
        <v>14</v>
      </c>
      <c r="I5187" s="9" t="s">
        <v>1</v>
      </c>
      <c r="J5187" s="9" t="s">
        <v>2</v>
      </c>
      <c r="K5187" s="9" t="s">
        <v>15</v>
      </c>
      <c r="L5187" s="6" t="s">
        <v>16</v>
      </c>
      <c r="M5187" s="6" t="s">
        <v>17</v>
      </c>
      <c r="N5187" s="6" t="s">
        <v>28</v>
      </c>
      <c r="O5187" s="9" t="s">
        <v>14</v>
      </c>
      <c r="P5187" s="9" t="s">
        <v>1</v>
      </c>
      <c r="Q5187" s="9" t="s">
        <v>2</v>
      </c>
      <c r="R5187" s="9" t="s">
        <v>15</v>
      </c>
      <c r="S5187" s="7" t="s">
        <v>42</v>
      </c>
      <c r="T5187" s="9" t="s">
        <v>43</v>
      </c>
    </row>
    <row r="5188" spans="1:20" x14ac:dyDescent="0.25">
      <c r="A5188" t="s">
        <v>39</v>
      </c>
      <c r="B5188" t="s">
        <v>29</v>
      </c>
      <c r="C5188" s="4">
        <f>C5170</f>
        <v>0</v>
      </c>
      <c r="D5188" s="4">
        <f t="shared" ref="D5188:G5188" si="9461">D5170</f>
        <v>-1</v>
      </c>
      <c r="E5188" s="4">
        <f t="shared" si="9461"/>
        <v>1</v>
      </c>
      <c r="F5188" s="4">
        <f t="shared" si="9461"/>
        <v>0</v>
      </c>
      <c r="G5188" s="4">
        <f t="shared" si="9461"/>
        <v>1</v>
      </c>
      <c r="H5188" s="12">
        <f>H5184</f>
        <v>3.2902835193547793</v>
      </c>
      <c r="I5188" s="12">
        <f t="shared" ref="I5188:K5188" si="9462">I5184</f>
        <v>0.35444303379037501</v>
      </c>
      <c r="J5188" s="12">
        <f t="shared" si="9462"/>
        <v>3.0243140476904982</v>
      </c>
      <c r="K5188" s="12">
        <f t="shared" si="9462"/>
        <v>-8.0905081504010393E-2</v>
      </c>
      <c r="L5188" s="4">
        <f>SUMPRODUCT(D5188:G5188,H5188:K5188)</f>
        <v>-3.0167455670684147</v>
      </c>
      <c r="M5188" s="11">
        <f>1/(1+EXP(-L5188))</f>
        <v>4.6675071966494605E-2</v>
      </c>
      <c r="N5188" s="12">
        <f>(M5188-C5188)^2</f>
        <v>2.1785623430774508E-3</v>
      </c>
      <c r="O5188" s="12">
        <f>2*D5188*$M5188*(1-$M5188)*($M5188-$C5188)</f>
        <v>-4.1537555778616312E-3</v>
      </c>
      <c r="P5188" s="12">
        <f t="shared" ref="P5188:P5197" si="9463">2*E5188*$M5188*(1-$M5188)*($M5188-$C5188)</f>
        <v>4.1537555778616312E-3</v>
      </c>
      <c r="Q5188" s="12">
        <f t="shared" ref="Q5188:Q5197" si="9464">2*F5188*$M5188*(1-$M5188)*($M5188-$C5188)</f>
        <v>0</v>
      </c>
      <c r="R5188" s="12">
        <f t="shared" ref="R5188:R5197" si="9465">2*G5188*$M5188*(1-$M5188)*($M5188-$C5188)</f>
        <v>4.1537555778616312E-3</v>
      </c>
      <c r="S5188" s="4">
        <f>IF(M5188&gt;0.5,1,0)</f>
        <v>0</v>
      </c>
      <c r="T5188" s="15" t="str">
        <f>IF(S5188=C5188,"OK","FAUX")</f>
        <v>OK</v>
      </c>
    </row>
    <row r="5189" spans="1:20" x14ac:dyDescent="0.25">
      <c r="A5189" t="s">
        <v>40</v>
      </c>
      <c r="B5189" t="s">
        <v>34</v>
      </c>
      <c r="C5189" s="4">
        <f t="shared" ref="C5189:G5189" si="9466">C5171</f>
        <v>1</v>
      </c>
      <c r="D5189" s="4">
        <f t="shared" si="9466"/>
        <v>0</v>
      </c>
      <c r="E5189" s="4">
        <f t="shared" si="9466"/>
        <v>1</v>
      </c>
      <c r="F5189" s="4">
        <f t="shared" si="9466"/>
        <v>1</v>
      </c>
      <c r="G5189" s="4">
        <f t="shared" si="9466"/>
        <v>1</v>
      </c>
      <c r="H5189" s="12">
        <f>H5184</f>
        <v>3.2902835193547793</v>
      </c>
      <c r="I5189" s="12">
        <f t="shared" ref="I5189:K5189" si="9467">I5184</f>
        <v>0.35444303379037501</v>
      </c>
      <c r="J5189" s="12">
        <f t="shared" si="9467"/>
        <v>3.0243140476904982</v>
      </c>
      <c r="K5189" s="12">
        <f t="shared" si="9467"/>
        <v>-8.0905081504010393E-2</v>
      </c>
      <c r="L5189" s="4">
        <f t="shared" ref="L5189:L5197" si="9468">SUMPRODUCT(D5189:G5189,H5189:K5189)</f>
        <v>3.2978519999768627</v>
      </c>
      <c r="M5189" s="11">
        <f t="shared" ref="M5189:M5197" si="9469">1/(1+EXP(-L5189))</f>
        <v>0.96435504814014528</v>
      </c>
      <c r="N5189" s="12">
        <f t="shared" ref="N5189:N5197" si="9470">(M5189-C5189)^2</f>
        <v>1.2705625930913608E-3</v>
      </c>
      <c r="O5189" s="12">
        <f t="shared" ref="O5189:O5197" si="9471">2*D5189*$M5189*(1-$M5189)*($M5189-$C5189)</f>
        <v>0</v>
      </c>
      <c r="P5189" s="12">
        <f t="shared" si="9463"/>
        <v>-2.4505469012513735E-3</v>
      </c>
      <c r="Q5189" s="12">
        <f t="shared" si="9464"/>
        <v>-2.4505469012513735E-3</v>
      </c>
      <c r="R5189" s="12">
        <f t="shared" si="9465"/>
        <v>-2.4505469012513735E-3</v>
      </c>
      <c r="S5189" s="4">
        <f t="shared" ref="S5189:S5197" si="9472">IF(M5189&gt;0.5,1,0)</f>
        <v>1</v>
      </c>
      <c r="T5189" s="15" t="str">
        <f t="shared" ref="T5189:T5197" si="9473">IF(S5189=C5189,"OK","FAUX")</f>
        <v>OK</v>
      </c>
    </row>
    <row r="5190" spans="1:20" x14ac:dyDescent="0.25">
      <c r="A5190" t="s">
        <v>39</v>
      </c>
      <c r="B5190" t="s">
        <v>35</v>
      </c>
      <c r="C5190" s="4">
        <f t="shared" ref="C5190:G5190" si="9474">C5172</f>
        <v>0</v>
      </c>
      <c r="D5190" s="4">
        <f t="shared" si="9474"/>
        <v>-1</v>
      </c>
      <c r="E5190" s="4">
        <f t="shared" si="9474"/>
        <v>1</v>
      </c>
      <c r="F5190" s="4">
        <f t="shared" si="9474"/>
        <v>-1</v>
      </c>
      <c r="G5190" s="4">
        <f t="shared" si="9474"/>
        <v>0</v>
      </c>
      <c r="H5190" s="12">
        <f>H5184</f>
        <v>3.2902835193547793</v>
      </c>
      <c r="I5190" s="12">
        <f t="shared" ref="I5190:K5190" si="9475">I5184</f>
        <v>0.35444303379037501</v>
      </c>
      <c r="J5190" s="12">
        <f t="shared" si="9475"/>
        <v>3.0243140476904982</v>
      </c>
      <c r="K5190" s="12">
        <f t="shared" si="9475"/>
        <v>-8.0905081504010393E-2</v>
      </c>
      <c r="L5190" s="4">
        <f t="shared" si="9468"/>
        <v>-5.9601545332549026</v>
      </c>
      <c r="M5190" s="11">
        <f t="shared" si="9469"/>
        <v>2.5728765512995928E-3</v>
      </c>
      <c r="N5190" s="12">
        <f t="shared" si="9470"/>
        <v>6.6196937482272861E-6</v>
      </c>
      <c r="O5190" s="12">
        <f t="shared" si="9471"/>
        <v>-1.3205324186811376E-5</v>
      </c>
      <c r="P5190" s="12">
        <f t="shared" si="9463"/>
        <v>1.3205324186811376E-5</v>
      </c>
      <c r="Q5190" s="12">
        <f t="shared" si="9464"/>
        <v>-1.3205324186811376E-5</v>
      </c>
      <c r="R5190" s="12">
        <f t="shared" si="9465"/>
        <v>0</v>
      </c>
      <c r="S5190" s="4">
        <f t="shared" si="9472"/>
        <v>0</v>
      </c>
      <c r="T5190" s="15" t="str">
        <f t="shared" si="9473"/>
        <v>OK</v>
      </c>
    </row>
    <row r="5191" spans="1:20" x14ac:dyDescent="0.25">
      <c r="A5191" t="s">
        <v>39</v>
      </c>
      <c r="B5191" t="s">
        <v>37</v>
      </c>
      <c r="C5191" s="4">
        <f t="shared" ref="C5191:G5191" si="9476">C5173</f>
        <v>0</v>
      </c>
      <c r="D5191" s="4">
        <f t="shared" si="9476"/>
        <v>-1</v>
      </c>
      <c r="E5191" s="4">
        <f t="shared" si="9476"/>
        <v>0</v>
      </c>
      <c r="F5191" s="4">
        <f t="shared" si="9476"/>
        <v>-1</v>
      </c>
      <c r="G5191" s="4">
        <f t="shared" si="9476"/>
        <v>1</v>
      </c>
      <c r="H5191" s="12">
        <f>H5184</f>
        <v>3.2902835193547793</v>
      </c>
      <c r="I5191" s="12">
        <f t="shared" ref="I5191:K5191" si="9477">I5184</f>
        <v>0.35444303379037501</v>
      </c>
      <c r="J5191" s="12">
        <f t="shared" si="9477"/>
        <v>3.0243140476904982</v>
      </c>
      <c r="K5191" s="12">
        <f t="shared" si="9477"/>
        <v>-8.0905081504010393E-2</v>
      </c>
      <c r="L5191" s="4">
        <f t="shared" si="9468"/>
        <v>-6.3955026485492876</v>
      </c>
      <c r="M5191" s="11">
        <f t="shared" si="9469"/>
        <v>1.6662656337035528E-3</v>
      </c>
      <c r="N5191" s="12">
        <f t="shared" si="9470"/>
        <v>2.7764411620615025E-6</v>
      </c>
      <c r="O5191" s="12">
        <f t="shared" si="9471"/>
        <v>-5.543629747138319E-6</v>
      </c>
      <c r="P5191" s="12">
        <f t="shared" si="9463"/>
        <v>0</v>
      </c>
      <c r="Q5191" s="12">
        <f t="shared" si="9464"/>
        <v>-5.543629747138319E-6</v>
      </c>
      <c r="R5191" s="12">
        <f t="shared" si="9465"/>
        <v>5.543629747138319E-6</v>
      </c>
      <c r="S5191" s="4">
        <f t="shared" si="9472"/>
        <v>0</v>
      </c>
      <c r="T5191" s="15" t="str">
        <f t="shared" si="9473"/>
        <v>OK</v>
      </c>
    </row>
    <row r="5192" spans="1:20" x14ac:dyDescent="0.25">
      <c r="A5192" t="s">
        <v>40</v>
      </c>
      <c r="B5192" t="s">
        <v>32</v>
      </c>
      <c r="C5192" s="4">
        <f t="shared" ref="C5192:G5192" si="9478">C5174</f>
        <v>1</v>
      </c>
      <c r="D5192" s="4">
        <f t="shared" si="9478"/>
        <v>1</v>
      </c>
      <c r="E5192" s="4">
        <f t="shared" si="9478"/>
        <v>1</v>
      </c>
      <c r="F5192" s="4">
        <f t="shared" si="9478"/>
        <v>0</v>
      </c>
      <c r="G5192" s="4">
        <f t="shared" si="9478"/>
        <v>1</v>
      </c>
      <c r="H5192" s="12">
        <f>H5184</f>
        <v>3.2902835193547793</v>
      </c>
      <c r="I5192" s="12">
        <f t="shared" ref="I5192:K5192" si="9479">I5184</f>
        <v>0.35444303379037501</v>
      </c>
      <c r="J5192" s="12">
        <f t="shared" si="9479"/>
        <v>3.0243140476904982</v>
      </c>
      <c r="K5192" s="12">
        <f t="shared" si="9479"/>
        <v>-8.0905081504010393E-2</v>
      </c>
      <c r="L5192" s="4">
        <f t="shared" si="9468"/>
        <v>3.5638214716411438</v>
      </c>
      <c r="M5192" s="11">
        <f t="shared" si="9469"/>
        <v>0.97245014324978762</v>
      </c>
      <c r="N5192" s="12">
        <f t="shared" si="9470"/>
        <v>7.5899460695722236E-4</v>
      </c>
      <c r="O5192" s="12">
        <f t="shared" si="9471"/>
        <v>-1.4761688285227343E-3</v>
      </c>
      <c r="P5192" s="12">
        <f t="shared" si="9463"/>
        <v>-1.4761688285227343E-3</v>
      </c>
      <c r="Q5192" s="12">
        <f t="shared" si="9464"/>
        <v>0</v>
      </c>
      <c r="R5192" s="12">
        <f t="shared" si="9465"/>
        <v>-1.4761688285227343E-3</v>
      </c>
      <c r="S5192" s="4">
        <f t="shared" si="9472"/>
        <v>1</v>
      </c>
      <c r="T5192" s="15" t="str">
        <f t="shared" si="9473"/>
        <v>OK</v>
      </c>
    </row>
    <row r="5193" spans="1:20" x14ac:dyDescent="0.25">
      <c r="A5193" t="s">
        <v>40</v>
      </c>
      <c r="B5193" t="s">
        <v>38</v>
      </c>
      <c r="C5193" s="4">
        <f t="shared" ref="C5193:G5193" si="9480">C5175</f>
        <v>1</v>
      </c>
      <c r="D5193" s="4">
        <f t="shared" si="9480"/>
        <v>1</v>
      </c>
      <c r="E5193" s="4">
        <f t="shared" si="9480"/>
        <v>1</v>
      </c>
      <c r="F5193" s="4">
        <f t="shared" si="9480"/>
        <v>1</v>
      </c>
      <c r="G5193" s="4">
        <f t="shared" si="9480"/>
        <v>0</v>
      </c>
      <c r="H5193" s="12">
        <f>H5184</f>
        <v>3.2902835193547793</v>
      </c>
      <c r="I5193" s="12">
        <f t="shared" ref="I5193:K5193" si="9481">I5184</f>
        <v>0.35444303379037501</v>
      </c>
      <c r="J5193" s="12">
        <f t="shared" si="9481"/>
        <v>3.0243140476904982</v>
      </c>
      <c r="K5193" s="12">
        <f t="shared" si="9481"/>
        <v>-8.0905081504010393E-2</v>
      </c>
      <c r="L5193" s="4">
        <f t="shared" si="9468"/>
        <v>6.6690406008356522</v>
      </c>
      <c r="M5193" s="11">
        <f t="shared" si="9469"/>
        <v>0.99873199364581167</v>
      </c>
      <c r="N5193" s="12">
        <f t="shared" si="9470"/>
        <v>1.6078401142619895E-6</v>
      </c>
      <c r="O5193" s="12">
        <f t="shared" si="9471"/>
        <v>-3.2116027255611728E-6</v>
      </c>
      <c r="P5193" s="12">
        <f t="shared" si="9463"/>
        <v>-3.2116027255611728E-6</v>
      </c>
      <c r="Q5193" s="12">
        <f t="shared" si="9464"/>
        <v>-3.2116027255611728E-6</v>
      </c>
      <c r="R5193" s="12">
        <f t="shared" si="9465"/>
        <v>0</v>
      </c>
      <c r="S5193" s="4">
        <f t="shared" si="9472"/>
        <v>1</v>
      </c>
      <c r="T5193" s="15" t="str">
        <f t="shared" si="9473"/>
        <v>OK</v>
      </c>
    </row>
    <row r="5194" spans="1:20" x14ac:dyDescent="0.25">
      <c r="A5194" t="s">
        <v>39</v>
      </c>
      <c r="B5194" t="s">
        <v>31</v>
      </c>
      <c r="C5194" s="4">
        <f t="shared" ref="C5194:G5194" si="9482">C5176</f>
        <v>0</v>
      </c>
      <c r="D5194" s="4">
        <f t="shared" si="9482"/>
        <v>0</v>
      </c>
      <c r="E5194" s="4">
        <f t="shared" si="9482"/>
        <v>0</v>
      </c>
      <c r="F5194" s="4">
        <f t="shared" si="9482"/>
        <v>-1</v>
      </c>
      <c r="G5194" s="4">
        <f t="shared" si="9482"/>
        <v>0</v>
      </c>
      <c r="H5194" s="12">
        <f>H5184</f>
        <v>3.2902835193547793</v>
      </c>
      <c r="I5194" s="12">
        <f t="shared" ref="I5194:K5194" si="9483">I5184</f>
        <v>0.35444303379037501</v>
      </c>
      <c r="J5194" s="12">
        <f t="shared" si="9483"/>
        <v>3.0243140476904982</v>
      </c>
      <c r="K5194" s="12">
        <f t="shared" si="9483"/>
        <v>-8.0905081504010393E-2</v>
      </c>
      <c r="L5194" s="4">
        <f t="shared" si="9468"/>
        <v>-3.0243140476904982</v>
      </c>
      <c r="M5194" s="11">
        <f t="shared" si="9469"/>
        <v>4.6339454096240691E-2</v>
      </c>
      <c r="N5194" s="12">
        <f t="shared" si="9470"/>
        <v>2.1473450059375982E-3</v>
      </c>
      <c r="O5194" s="12">
        <f t="shared" si="9471"/>
        <v>0</v>
      </c>
      <c r="P5194" s="12">
        <f t="shared" si="9463"/>
        <v>0</v>
      </c>
      <c r="Q5194" s="12">
        <f t="shared" si="9464"/>
        <v>-4.0956764212123223E-3</v>
      </c>
      <c r="R5194" s="12">
        <f t="shared" si="9465"/>
        <v>0</v>
      </c>
      <c r="S5194" s="4">
        <f t="shared" si="9472"/>
        <v>0</v>
      </c>
      <c r="T5194" s="15" t="str">
        <f t="shared" si="9473"/>
        <v>OK</v>
      </c>
    </row>
    <row r="5195" spans="1:20" x14ac:dyDescent="0.25">
      <c r="A5195" t="s">
        <v>40</v>
      </c>
      <c r="B5195" t="s">
        <v>30</v>
      </c>
      <c r="C5195" s="4">
        <f t="shared" ref="C5195:G5195" si="9484">C5177</f>
        <v>1</v>
      </c>
      <c r="D5195" s="4">
        <f t="shared" si="9484"/>
        <v>1</v>
      </c>
      <c r="E5195" s="4">
        <f t="shared" si="9484"/>
        <v>0</v>
      </c>
      <c r="F5195" s="4">
        <f t="shared" si="9484"/>
        <v>1</v>
      </c>
      <c r="G5195" s="4">
        <f t="shared" si="9484"/>
        <v>1</v>
      </c>
      <c r="H5195" s="12">
        <f>H5184</f>
        <v>3.2902835193547793</v>
      </c>
      <c r="I5195" s="12">
        <f t="shared" ref="I5195:K5195" si="9485">I5184</f>
        <v>0.35444303379037501</v>
      </c>
      <c r="J5195" s="12">
        <f t="shared" si="9485"/>
        <v>3.0243140476904982</v>
      </c>
      <c r="K5195" s="12">
        <f t="shared" si="9485"/>
        <v>-8.0905081504010393E-2</v>
      </c>
      <c r="L5195" s="4">
        <f t="shared" si="9468"/>
        <v>6.2336924855412672</v>
      </c>
      <c r="M5195" s="11">
        <f t="shared" si="9469"/>
        <v>0.99804164952817587</v>
      </c>
      <c r="N5195" s="12">
        <f t="shared" si="9470"/>
        <v>3.8351365704938043E-6</v>
      </c>
      <c r="O5195" s="12">
        <f t="shared" si="9471"/>
        <v>-7.6552520579629353E-6</v>
      </c>
      <c r="P5195" s="12">
        <f t="shared" si="9463"/>
        <v>0</v>
      </c>
      <c r="Q5195" s="12">
        <f t="shared" si="9464"/>
        <v>-7.6552520579629353E-6</v>
      </c>
      <c r="R5195" s="12">
        <f t="shared" si="9465"/>
        <v>-7.6552520579629353E-6</v>
      </c>
      <c r="S5195" s="4">
        <f t="shared" si="9472"/>
        <v>1</v>
      </c>
      <c r="T5195" s="15" t="str">
        <f t="shared" si="9473"/>
        <v>OK</v>
      </c>
    </row>
    <row r="5196" spans="1:20" x14ac:dyDescent="0.25">
      <c r="A5196" t="s">
        <v>39</v>
      </c>
      <c r="B5196" t="s">
        <v>36</v>
      </c>
      <c r="C5196" s="4">
        <f t="shared" ref="C5196:G5196" si="9486">C5178</f>
        <v>0</v>
      </c>
      <c r="D5196" s="4">
        <f t="shared" si="9486"/>
        <v>-1</v>
      </c>
      <c r="E5196" s="4">
        <f t="shared" si="9486"/>
        <v>0</v>
      </c>
      <c r="F5196" s="4">
        <f t="shared" si="9486"/>
        <v>-1</v>
      </c>
      <c r="G5196" s="4">
        <f t="shared" si="9486"/>
        <v>0</v>
      </c>
      <c r="H5196" s="12">
        <f>H5184</f>
        <v>3.2902835193547793</v>
      </c>
      <c r="I5196" s="12">
        <f t="shared" ref="I5196:K5196" si="9487">I5184</f>
        <v>0.35444303379037501</v>
      </c>
      <c r="J5196" s="12">
        <f t="shared" si="9487"/>
        <v>3.0243140476904982</v>
      </c>
      <c r="K5196" s="12">
        <f t="shared" si="9487"/>
        <v>-8.0905081504010393E-2</v>
      </c>
      <c r="L5196" s="4">
        <f t="shared" si="9468"/>
        <v>-6.3145975670452774</v>
      </c>
      <c r="M5196" s="11">
        <f t="shared" si="9469"/>
        <v>1.8064248185749453E-3</v>
      </c>
      <c r="N5196" s="12">
        <f t="shared" si="9470"/>
        <v>3.263170625163524E-6</v>
      </c>
      <c r="O5196" s="12">
        <f t="shared" si="9471"/>
        <v>-6.5145519055179672E-6</v>
      </c>
      <c r="P5196" s="12">
        <f t="shared" si="9463"/>
        <v>0</v>
      </c>
      <c r="Q5196" s="12">
        <f t="shared" si="9464"/>
        <v>-6.5145519055179672E-6</v>
      </c>
      <c r="R5196" s="12">
        <f t="shared" si="9465"/>
        <v>0</v>
      </c>
      <c r="S5196" s="4">
        <f t="shared" si="9472"/>
        <v>0</v>
      </c>
      <c r="T5196" s="15" t="str">
        <f t="shared" si="9473"/>
        <v>OK</v>
      </c>
    </row>
    <row r="5197" spans="1:20" x14ac:dyDescent="0.25">
      <c r="A5197" t="s">
        <v>40</v>
      </c>
      <c r="B5197" t="s">
        <v>33</v>
      </c>
      <c r="C5197" s="4">
        <f t="shared" ref="C5197:G5197" si="9488">C5179</f>
        <v>1</v>
      </c>
      <c r="D5197" s="4">
        <f t="shared" si="9488"/>
        <v>1</v>
      </c>
      <c r="E5197" s="4">
        <f t="shared" si="9488"/>
        <v>1</v>
      </c>
      <c r="F5197" s="4">
        <f t="shared" si="9488"/>
        <v>1</v>
      </c>
      <c r="G5197" s="4">
        <f t="shared" si="9488"/>
        <v>0</v>
      </c>
      <c r="H5197" s="12">
        <f>H5184</f>
        <v>3.2902835193547793</v>
      </c>
      <c r="I5197" s="12">
        <f t="shared" ref="I5197:K5197" si="9489">I5184</f>
        <v>0.35444303379037501</v>
      </c>
      <c r="J5197" s="12">
        <f t="shared" si="9489"/>
        <v>3.0243140476904982</v>
      </c>
      <c r="K5197" s="12">
        <f t="shared" si="9489"/>
        <v>-8.0905081504010393E-2</v>
      </c>
      <c r="L5197" s="4">
        <f t="shared" si="9468"/>
        <v>6.6690406008356522</v>
      </c>
      <c r="M5197" s="11">
        <f t="shared" si="9469"/>
        <v>0.99873199364581167</v>
      </c>
      <c r="N5197" s="12">
        <f t="shared" si="9470"/>
        <v>1.6078401142619895E-6</v>
      </c>
      <c r="O5197" s="12">
        <f t="shared" si="9471"/>
        <v>-3.2116027255611728E-6</v>
      </c>
      <c r="P5197" s="12">
        <f t="shared" si="9463"/>
        <v>-3.2116027255611728E-6</v>
      </c>
      <c r="Q5197" s="12">
        <f t="shared" si="9464"/>
        <v>-3.2116027255611728E-6</v>
      </c>
      <c r="R5197" s="12">
        <f t="shared" si="9465"/>
        <v>0</v>
      </c>
      <c r="S5197" s="4">
        <f t="shared" si="9472"/>
        <v>1</v>
      </c>
      <c r="T5197" s="15" t="str">
        <f t="shared" si="9473"/>
        <v>OK</v>
      </c>
    </row>
    <row r="5198" spans="1:20" x14ac:dyDescent="0.25">
      <c r="M5198" s="5" t="s">
        <v>47</v>
      </c>
      <c r="N5198" s="11">
        <f>AVERAGE(N5188:N5197)</f>
        <v>6.3751746713981011E-4</v>
      </c>
      <c r="O5198"/>
    </row>
    <row r="5199" spans="1:20" x14ac:dyDescent="0.25">
      <c r="H5199" t="s">
        <v>41</v>
      </c>
      <c r="I5199">
        <f>I5181</f>
        <v>3</v>
      </c>
      <c r="M5199"/>
      <c r="N5199" s="5" t="s">
        <v>46</v>
      </c>
      <c r="O5199" s="11">
        <f>AVERAGE(O5188:O5197)</f>
        <v>-5.6692663697329175E-4</v>
      </c>
      <c r="P5199" s="11">
        <f t="shared" ref="P5199:R5199" si="9490">AVERAGE(P5188:P5197)</f>
        <v>2.3382196682321248E-5</v>
      </c>
      <c r="Q5199" s="11">
        <f t="shared" si="9490"/>
        <v>-6.5855652858122483E-4</v>
      </c>
      <c r="R5199" s="11">
        <f t="shared" si="9490"/>
        <v>2.2492822577669886E-5</v>
      </c>
    </row>
    <row r="5200" spans="1:20" x14ac:dyDescent="0.25">
      <c r="M5200"/>
      <c r="N5200"/>
      <c r="O5200"/>
    </row>
    <row r="5201" spans="1:20" x14ac:dyDescent="0.25">
      <c r="M5201"/>
      <c r="N5201"/>
      <c r="O5201"/>
    </row>
    <row r="5202" spans="1:20" x14ac:dyDescent="0.25">
      <c r="H5202" s="13">
        <f>H5184-O5199*$I5199</f>
        <v>3.2919842992656991</v>
      </c>
      <c r="I5202" s="13">
        <f t="shared" ref="I5202" si="9491">I5184-P5199*$I5199</f>
        <v>0.35437288720032806</v>
      </c>
      <c r="J5202" s="13">
        <f t="shared" ref="J5202" si="9492">J5184-Q5199*$I5199</f>
        <v>3.0262897172762417</v>
      </c>
      <c r="K5202" s="13">
        <f t="shared" ref="K5202" si="9493">K5184-R5199*$I5199</f>
        <v>-8.0972559971743407E-2</v>
      </c>
      <c r="M5202"/>
      <c r="N5202"/>
      <c r="O5202"/>
    </row>
    <row r="5203" spans="1:20" x14ac:dyDescent="0.25">
      <c r="H5203" s="36" t="s">
        <v>18</v>
      </c>
      <c r="I5203" s="36"/>
      <c r="J5203" s="36"/>
      <c r="K5203" s="36"/>
      <c r="M5203"/>
      <c r="N5203"/>
      <c r="O5203" s="37" t="s">
        <v>23</v>
      </c>
      <c r="P5203" s="37"/>
      <c r="Q5203" s="37"/>
      <c r="R5203" s="37"/>
    </row>
    <row r="5204" spans="1:20" x14ac:dyDescent="0.25">
      <c r="A5204" s="14" t="s">
        <v>45</v>
      </c>
      <c r="B5204" s="14">
        <f>B5186+1</f>
        <v>289</v>
      </c>
      <c r="H5204" s="8" t="s">
        <v>19</v>
      </c>
      <c r="I5204" s="8" t="s">
        <v>20</v>
      </c>
      <c r="J5204" s="8" t="s">
        <v>22</v>
      </c>
      <c r="K5204" s="8" t="s">
        <v>21</v>
      </c>
      <c r="M5204"/>
      <c r="N5204"/>
      <c r="O5204" s="8" t="s">
        <v>24</v>
      </c>
      <c r="P5204" s="8" t="s">
        <v>25</v>
      </c>
      <c r="Q5204" s="8" t="s">
        <v>26</v>
      </c>
      <c r="R5204" s="8" t="s">
        <v>27</v>
      </c>
    </row>
    <row r="5205" spans="1:20" ht="30" x14ac:dyDescent="0.25">
      <c r="A5205" s="6" t="s">
        <v>44</v>
      </c>
      <c r="B5205" s="6" t="s">
        <v>13</v>
      </c>
      <c r="C5205" s="7" t="s">
        <v>7</v>
      </c>
      <c r="D5205" s="6" t="s">
        <v>14</v>
      </c>
      <c r="E5205" s="6" t="s">
        <v>1</v>
      </c>
      <c r="F5205" s="6" t="s">
        <v>2</v>
      </c>
      <c r="G5205" s="6" t="s">
        <v>15</v>
      </c>
      <c r="H5205" s="9" t="s">
        <v>14</v>
      </c>
      <c r="I5205" s="9" t="s">
        <v>1</v>
      </c>
      <c r="J5205" s="9" t="s">
        <v>2</v>
      </c>
      <c r="K5205" s="9" t="s">
        <v>15</v>
      </c>
      <c r="L5205" s="6" t="s">
        <v>16</v>
      </c>
      <c r="M5205" s="6" t="s">
        <v>17</v>
      </c>
      <c r="N5205" s="6" t="s">
        <v>28</v>
      </c>
      <c r="O5205" s="9" t="s">
        <v>14</v>
      </c>
      <c r="P5205" s="9" t="s">
        <v>1</v>
      </c>
      <c r="Q5205" s="9" t="s">
        <v>2</v>
      </c>
      <c r="R5205" s="9" t="s">
        <v>15</v>
      </c>
      <c r="S5205" s="7" t="s">
        <v>42</v>
      </c>
      <c r="T5205" s="9" t="s">
        <v>43</v>
      </c>
    </row>
    <row r="5206" spans="1:20" x14ac:dyDescent="0.25">
      <c r="A5206" t="s">
        <v>39</v>
      </c>
      <c r="B5206" t="s">
        <v>29</v>
      </c>
      <c r="C5206" s="4">
        <f>C5188</f>
        <v>0</v>
      </c>
      <c r="D5206" s="4">
        <f t="shared" ref="D5206:G5206" si="9494">D5188</f>
        <v>-1</v>
      </c>
      <c r="E5206" s="4">
        <f t="shared" si="9494"/>
        <v>1</v>
      </c>
      <c r="F5206" s="4">
        <f t="shared" si="9494"/>
        <v>0</v>
      </c>
      <c r="G5206" s="4">
        <f t="shared" si="9494"/>
        <v>1</v>
      </c>
      <c r="H5206" s="12">
        <f>H5202</f>
        <v>3.2919842992656991</v>
      </c>
      <c r="I5206" s="12">
        <f t="shared" ref="I5206:K5206" si="9495">I5202</f>
        <v>0.35437288720032806</v>
      </c>
      <c r="J5206" s="12">
        <f t="shared" si="9495"/>
        <v>3.0262897172762417</v>
      </c>
      <c r="K5206" s="12">
        <f t="shared" si="9495"/>
        <v>-8.0972559971743407E-2</v>
      </c>
      <c r="L5206" s="4">
        <f>SUMPRODUCT(D5206:G5206,H5206:K5206)</f>
        <v>-3.0185839720371144</v>
      </c>
      <c r="M5206" s="11">
        <f>1/(1+EXP(-L5206))</f>
        <v>4.6593337502210695E-2</v>
      </c>
      <c r="N5206" s="12">
        <f>(M5206-C5206)^2</f>
        <v>2.1709390995949137E-3</v>
      </c>
      <c r="O5206" s="12">
        <f>2*D5206*$M5206*(1-$M5206)*($M5206-$C5206)</f>
        <v>-4.1395756028614851E-3</v>
      </c>
      <c r="P5206" s="12">
        <f t="shared" ref="P5206:P5215" si="9496">2*E5206*$M5206*(1-$M5206)*($M5206-$C5206)</f>
        <v>4.1395756028614851E-3</v>
      </c>
      <c r="Q5206" s="12">
        <f t="shared" ref="Q5206:Q5215" si="9497">2*F5206*$M5206*(1-$M5206)*($M5206-$C5206)</f>
        <v>0</v>
      </c>
      <c r="R5206" s="12">
        <f t="shared" ref="R5206:R5215" si="9498">2*G5206*$M5206*(1-$M5206)*($M5206-$C5206)</f>
        <v>4.1395756028614851E-3</v>
      </c>
      <c r="S5206" s="4">
        <f>IF(M5206&gt;0.5,1,0)</f>
        <v>0</v>
      </c>
      <c r="T5206" s="15" t="str">
        <f>IF(S5206=C5206,"OK","FAUX")</f>
        <v>OK</v>
      </c>
    </row>
    <row r="5207" spans="1:20" x14ac:dyDescent="0.25">
      <c r="A5207" t="s">
        <v>40</v>
      </c>
      <c r="B5207" t="s">
        <v>34</v>
      </c>
      <c r="C5207" s="4">
        <f t="shared" ref="C5207:G5207" si="9499">C5189</f>
        <v>1</v>
      </c>
      <c r="D5207" s="4">
        <f t="shared" si="9499"/>
        <v>0</v>
      </c>
      <c r="E5207" s="4">
        <f t="shared" si="9499"/>
        <v>1</v>
      </c>
      <c r="F5207" s="4">
        <f t="shared" si="9499"/>
        <v>1</v>
      </c>
      <c r="G5207" s="4">
        <f t="shared" si="9499"/>
        <v>1</v>
      </c>
      <c r="H5207" s="12">
        <f>H5202</f>
        <v>3.2919842992656991</v>
      </c>
      <c r="I5207" s="12">
        <f t="shared" ref="I5207:K5207" si="9500">I5202</f>
        <v>0.35437288720032806</v>
      </c>
      <c r="J5207" s="12">
        <f t="shared" si="9500"/>
        <v>3.0262897172762417</v>
      </c>
      <c r="K5207" s="12">
        <f t="shared" si="9500"/>
        <v>-8.0972559971743407E-2</v>
      </c>
      <c r="L5207" s="4">
        <f t="shared" ref="L5207:L5215" si="9501">SUMPRODUCT(D5207:G5207,H5207:K5207)</f>
        <v>3.2996900445048265</v>
      </c>
      <c r="M5207" s="11">
        <f t="shared" ref="M5207:M5215" si="9502">1/(1+EXP(-L5207))</f>
        <v>0.96441817590059131</v>
      </c>
      <c r="N5207" s="12">
        <f t="shared" ref="N5207:N5215" si="9503">(M5207-C5207)^2</f>
        <v>1.2660662062412608E-3</v>
      </c>
      <c r="O5207" s="12">
        <f t="shared" ref="O5207:O5215" si="9504">2*D5207*$M5207*(1-$M5207)*($M5207-$C5207)</f>
        <v>0</v>
      </c>
      <c r="P5207" s="12">
        <f t="shared" si="9496"/>
        <v>-2.4420345223851573E-3</v>
      </c>
      <c r="Q5207" s="12">
        <f t="shared" si="9497"/>
        <v>-2.4420345223851573E-3</v>
      </c>
      <c r="R5207" s="12">
        <f t="shared" si="9498"/>
        <v>-2.4420345223851573E-3</v>
      </c>
      <c r="S5207" s="4">
        <f t="shared" ref="S5207:S5215" si="9505">IF(M5207&gt;0.5,1,0)</f>
        <v>1</v>
      </c>
      <c r="T5207" s="15" t="str">
        <f t="shared" ref="T5207:T5215" si="9506">IF(S5207=C5207,"OK","FAUX")</f>
        <v>OK</v>
      </c>
    </row>
    <row r="5208" spans="1:20" x14ac:dyDescent="0.25">
      <c r="A5208" t="s">
        <v>39</v>
      </c>
      <c r="B5208" t="s">
        <v>35</v>
      </c>
      <c r="C5208" s="4">
        <f t="shared" ref="C5208:G5208" si="9507">C5190</f>
        <v>0</v>
      </c>
      <c r="D5208" s="4">
        <f t="shared" si="9507"/>
        <v>-1</v>
      </c>
      <c r="E5208" s="4">
        <f t="shared" si="9507"/>
        <v>1</v>
      </c>
      <c r="F5208" s="4">
        <f t="shared" si="9507"/>
        <v>-1</v>
      </c>
      <c r="G5208" s="4">
        <f t="shared" si="9507"/>
        <v>0</v>
      </c>
      <c r="H5208" s="12">
        <f>H5202</f>
        <v>3.2919842992656991</v>
      </c>
      <c r="I5208" s="12">
        <f t="shared" ref="I5208:K5208" si="9508">I5202</f>
        <v>0.35437288720032806</v>
      </c>
      <c r="J5208" s="12">
        <f t="shared" si="9508"/>
        <v>3.0262897172762417</v>
      </c>
      <c r="K5208" s="12">
        <f t="shared" si="9508"/>
        <v>-8.0972559971743407E-2</v>
      </c>
      <c r="L5208" s="4">
        <f t="shared" si="9501"/>
        <v>-5.9639011293416129</v>
      </c>
      <c r="M5208" s="11">
        <f t="shared" si="9502"/>
        <v>2.563279719842129E-3</v>
      </c>
      <c r="N5208" s="12">
        <f t="shared" si="9503"/>
        <v>6.5704029221539432E-6</v>
      </c>
      <c r="O5208" s="12">
        <f t="shared" si="9504"/>
        <v>-1.3107122283184789E-5</v>
      </c>
      <c r="P5208" s="12">
        <f t="shared" si="9496"/>
        <v>1.3107122283184789E-5</v>
      </c>
      <c r="Q5208" s="12">
        <f t="shared" si="9497"/>
        <v>-1.3107122283184789E-5</v>
      </c>
      <c r="R5208" s="12">
        <f t="shared" si="9498"/>
        <v>0</v>
      </c>
      <c r="S5208" s="4">
        <f t="shared" si="9505"/>
        <v>0</v>
      </c>
      <c r="T5208" s="15" t="str">
        <f t="shared" si="9506"/>
        <v>OK</v>
      </c>
    </row>
    <row r="5209" spans="1:20" x14ac:dyDescent="0.25">
      <c r="A5209" t="s">
        <v>39</v>
      </c>
      <c r="B5209" t="s">
        <v>37</v>
      </c>
      <c r="C5209" s="4">
        <f t="shared" ref="C5209:G5209" si="9509">C5191</f>
        <v>0</v>
      </c>
      <c r="D5209" s="4">
        <f t="shared" si="9509"/>
        <v>-1</v>
      </c>
      <c r="E5209" s="4">
        <f t="shared" si="9509"/>
        <v>0</v>
      </c>
      <c r="F5209" s="4">
        <f t="shared" si="9509"/>
        <v>-1</v>
      </c>
      <c r="G5209" s="4">
        <f t="shared" si="9509"/>
        <v>1</v>
      </c>
      <c r="H5209" s="12">
        <f>H5202</f>
        <v>3.2919842992656991</v>
      </c>
      <c r="I5209" s="12">
        <f t="shared" ref="I5209:K5209" si="9510">I5202</f>
        <v>0.35437288720032806</v>
      </c>
      <c r="J5209" s="12">
        <f t="shared" si="9510"/>
        <v>3.0262897172762417</v>
      </c>
      <c r="K5209" s="12">
        <f t="shared" si="9510"/>
        <v>-8.0972559971743407E-2</v>
      </c>
      <c r="L5209" s="4">
        <f t="shared" si="9501"/>
        <v>-6.3992465765136846</v>
      </c>
      <c r="M5209" s="11">
        <f t="shared" si="9502"/>
        <v>1.6600492553146917E-3</v>
      </c>
      <c r="N5209" s="12">
        <f t="shared" si="9503"/>
        <v>2.7557635300708623E-6</v>
      </c>
      <c r="O5209" s="12">
        <f t="shared" si="9504"/>
        <v>-5.5023776537498903E-6</v>
      </c>
      <c r="P5209" s="12">
        <f t="shared" si="9496"/>
        <v>0</v>
      </c>
      <c r="Q5209" s="12">
        <f t="shared" si="9497"/>
        <v>-5.5023776537498903E-6</v>
      </c>
      <c r="R5209" s="12">
        <f t="shared" si="9498"/>
        <v>5.5023776537498903E-6</v>
      </c>
      <c r="S5209" s="4">
        <f t="shared" si="9505"/>
        <v>0</v>
      </c>
      <c r="T5209" s="15" t="str">
        <f t="shared" si="9506"/>
        <v>OK</v>
      </c>
    </row>
    <row r="5210" spans="1:20" x14ac:dyDescent="0.25">
      <c r="A5210" t="s">
        <v>40</v>
      </c>
      <c r="B5210" t="s">
        <v>32</v>
      </c>
      <c r="C5210" s="4">
        <f t="shared" ref="C5210:G5210" si="9511">C5192</f>
        <v>1</v>
      </c>
      <c r="D5210" s="4">
        <f t="shared" si="9511"/>
        <v>1</v>
      </c>
      <c r="E5210" s="4">
        <f t="shared" si="9511"/>
        <v>1</v>
      </c>
      <c r="F5210" s="4">
        <f t="shared" si="9511"/>
        <v>0</v>
      </c>
      <c r="G5210" s="4">
        <f t="shared" si="9511"/>
        <v>1</v>
      </c>
      <c r="H5210" s="12">
        <f>H5202</f>
        <v>3.2919842992656991</v>
      </c>
      <c r="I5210" s="12">
        <f t="shared" ref="I5210:K5210" si="9512">I5202</f>
        <v>0.35437288720032806</v>
      </c>
      <c r="J5210" s="12">
        <f t="shared" si="9512"/>
        <v>3.0262897172762417</v>
      </c>
      <c r="K5210" s="12">
        <f t="shared" si="9512"/>
        <v>-8.0972559971743407E-2</v>
      </c>
      <c r="L5210" s="4">
        <f t="shared" si="9501"/>
        <v>3.5653846264942839</v>
      </c>
      <c r="M5210" s="11">
        <f t="shared" si="9502"/>
        <v>0.9724919906026428</v>
      </c>
      <c r="N5210" s="12">
        <f t="shared" si="9503"/>
        <v>7.566905810050922E-4</v>
      </c>
      <c r="O5210" s="12">
        <f t="shared" si="9504"/>
        <v>-1.4717510587838249E-3</v>
      </c>
      <c r="P5210" s="12">
        <f t="shared" si="9496"/>
        <v>-1.4717510587838249E-3</v>
      </c>
      <c r="Q5210" s="12">
        <f t="shared" si="9497"/>
        <v>0</v>
      </c>
      <c r="R5210" s="12">
        <f t="shared" si="9498"/>
        <v>-1.4717510587838249E-3</v>
      </c>
      <c r="S5210" s="4">
        <f t="shared" si="9505"/>
        <v>1</v>
      </c>
      <c r="T5210" s="15" t="str">
        <f t="shared" si="9506"/>
        <v>OK</v>
      </c>
    </row>
    <row r="5211" spans="1:20" x14ac:dyDescent="0.25">
      <c r="A5211" t="s">
        <v>40</v>
      </c>
      <c r="B5211" t="s">
        <v>38</v>
      </c>
      <c r="C5211" s="4">
        <f t="shared" ref="C5211:G5211" si="9513">C5193</f>
        <v>1</v>
      </c>
      <c r="D5211" s="4">
        <f t="shared" si="9513"/>
        <v>1</v>
      </c>
      <c r="E5211" s="4">
        <f t="shared" si="9513"/>
        <v>1</v>
      </c>
      <c r="F5211" s="4">
        <f t="shared" si="9513"/>
        <v>1</v>
      </c>
      <c r="G5211" s="4">
        <f t="shared" si="9513"/>
        <v>0</v>
      </c>
      <c r="H5211" s="12">
        <f>H5202</f>
        <v>3.2919842992656991</v>
      </c>
      <c r="I5211" s="12">
        <f t="shared" ref="I5211:K5211" si="9514">I5202</f>
        <v>0.35437288720032806</v>
      </c>
      <c r="J5211" s="12">
        <f t="shared" si="9514"/>
        <v>3.0262897172762417</v>
      </c>
      <c r="K5211" s="12">
        <f t="shared" si="9514"/>
        <v>-8.0972559971743407E-2</v>
      </c>
      <c r="L5211" s="4">
        <f t="shared" si="9501"/>
        <v>6.6726469037422689</v>
      </c>
      <c r="M5211" s="11">
        <f t="shared" si="9502"/>
        <v>0.99873655245813076</v>
      </c>
      <c r="N5211" s="12">
        <f t="shared" si="9503"/>
        <v>1.5962996910554372E-6</v>
      </c>
      <c r="O5211" s="12">
        <f t="shared" si="9504"/>
        <v>-3.1885657002693729E-6</v>
      </c>
      <c r="P5211" s="12">
        <f t="shared" si="9496"/>
        <v>-3.1885657002693729E-6</v>
      </c>
      <c r="Q5211" s="12">
        <f t="shared" si="9497"/>
        <v>-3.1885657002693729E-6</v>
      </c>
      <c r="R5211" s="12">
        <f t="shared" si="9498"/>
        <v>0</v>
      </c>
      <c r="S5211" s="4">
        <f t="shared" si="9505"/>
        <v>1</v>
      </c>
      <c r="T5211" s="15" t="str">
        <f t="shared" si="9506"/>
        <v>OK</v>
      </c>
    </row>
    <row r="5212" spans="1:20" x14ac:dyDescent="0.25">
      <c r="A5212" t="s">
        <v>39</v>
      </c>
      <c r="B5212" t="s">
        <v>31</v>
      </c>
      <c r="C5212" s="4">
        <f t="shared" ref="C5212:G5212" si="9515">C5194</f>
        <v>0</v>
      </c>
      <c r="D5212" s="4">
        <f t="shared" si="9515"/>
        <v>0</v>
      </c>
      <c r="E5212" s="4">
        <f t="shared" si="9515"/>
        <v>0</v>
      </c>
      <c r="F5212" s="4">
        <f t="shared" si="9515"/>
        <v>-1</v>
      </c>
      <c r="G5212" s="4">
        <f t="shared" si="9515"/>
        <v>0</v>
      </c>
      <c r="H5212" s="12">
        <f>H5202</f>
        <v>3.2919842992656991</v>
      </c>
      <c r="I5212" s="12">
        <f t="shared" ref="I5212:K5212" si="9516">I5202</f>
        <v>0.35437288720032806</v>
      </c>
      <c r="J5212" s="12">
        <f t="shared" si="9516"/>
        <v>3.0262897172762417</v>
      </c>
      <c r="K5212" s="12">
        <f t="shared" si="9516"/>
        <v>-8.0972559971743407E-2</v>
      </c>
      <c r="L5212" s="4">
        <f t="shared" si="9501"/>
        <v>-3.0262897172762417</v>
      </c>
      <c r="M5212" s="11">
        <f t="shared" si="9502"/>
        <v>4.6252223302262523E-2</v>
      </c>
      <c r="N5212" s="12">
        <f t="shared" si="9503"/>
        <v>2.1392681604023565E-3</v>
      </c>
      <c r="O5212" s="12">
        <f t="shared" si="9504"/>
        <v>0</v>
      </c>
      <c r="P5212" s="12">
        <f t="shared" si="9496"/>
        <v>0</v>
      </c>
      <c r="Q5212" s="12">
        <f t="shared" si="9497"/>
        <v>-4.0806445034880122E-3</v>
      </c>
      <c r="R5212" s="12">
        <f t="shared" si="9498"/>
        <v>0</v>
      </c>
      <c r="S5212" s="4">
        <f t="shared" si="9505"/>
        <v>0</v>
      </c>
      <c r="T5212" s="15" t="str">
        <f t="shared" si="9506"/>
        <v>OK</v>
      </c>
    </row>
    <row r="5213" spans="1:20" x14ac:dyDescent="0.25">
      <c r="A5213" t="s">
        <v>40</v>
      </c>
      <c r="B5213" t="s">
        <v>30</v>
      </c>
      <c r="C5213" s="4">
        <f t="shared" ref="C5213:G5213" si="9517">C5195</f>
        <v>1</v>
      </c>
      <c r="D5213" s="4">
        <f t="shared" si="9517"/>
        <v>1</v>
      </c>
      <c r="E5213" s="4">
        <f t="shared" si="9517"/>
        <v>0</v>
      </c>
      <c r="F5213" s="4">
        <f t="shared" si="9517"/>
        <v>1</v>
      </c>
      <c r="G5213" s="4">
        <f t="shared" si="9517"/>
        <v>1</v>
      </c>
      <c r="H5213" s="12">
        <f>H5202</f>
        <v>3.2919842992656991</v>
      </c>
      <c r="I5213" s="12">
        <f t="shared" ref="I5213:K5213" si="9518">I5202</f>
        <v>0.35437288720032806</v>
      </c>
      <c r="J5213" s="12">
        <f t="shared" si="9518"/>
        <v>3.0262897172762417</v>
      </c>
      <c r="K5213" s="12">
        <f t="shared" si="9518"/>
        <v>-8.0972559971743407E-2</v>
      </c>
      <c r="L5213" s="4">
        <f t="shared" si="9501"/>
        <v>6.2373014565701972</v>
      </c>
      <c r="M5213" s="11">
        <f t="shared" si="9502"/>
        <v>0.99804869065390889</v>
      </c>
      <c r="N5213" s="12">
        <f t="shared" si="9503"/>
        <v>3.8076081641425245E-6</v>
      </c>
      <c r="O5213" s="12">
        <f t="shared" si="9504"/>
        <v>-7.600356685491161E-6</v>
      </c>
      <c r="P5213" s="12">
        <f t="shared" si="9496"/>
        <v>0</v>
      </c>
      <c r="Q5213" s="12">
        <f t="shared" si="9497"/>
        <v>-7.600356685491161E-6</v>
      </c>
      <c r="R5213" s="12">
        <f t="shared" si="9498"/>
        <v>-7.600356685491161E-6</v>
      </c>
      <c r="S5213" s="4">
        <f t="shared" si="9505"/>
        <v>1</v>
      </c>
      <c r="T5213" s="15" t="str">
        <f t="shared" si="9506"/>
        <v>OK</v>
      </c>
    </row>
    <row r="5214" spans="1:20" x14ac:dyDescent="0.25">
      <c r="A5214" t="s">
        <v>39</v>
      </c>
      <c r="B5214" t="s">
        <v>36</v>
      </c>
      <c r="C5214" s="4">
        <f t="shared" ref="C5214:G5214" si="9519">C5196</f>
        <v>0</v>
      </c>
      <c r="D5214" s="4">
        <f t="shared" si="9519"/>
        <v>-1</v>
      </c>
      <c r="E5214" s="4">
        <f t="shared" si="9519"/>
        <v>0</v>
      </c>
      <c r="F5214" s="4">
        <f t="shared" si="9519"/>
        <v>-1</v>
      </c>
      <c r="G5214" s="4">
        <f t="shared" si="9519"/>
        <v>0</v>
      </c>
      <c r="H5214" s="12">
        <f>H5202</f>
        <v>3.2919842992656991</v>
      </c>
      <c r="I5214" s="12">
        <f t="shared" ref="I5214:K5214" si="9520">I5202</f>
        <v>0.35437288720032806</v>
      </c>
      <c r="J5214" s="12">
        <f t="shared" si="9520"/>
        <v>3.0262897172762417</v>
      </c>
      <c r="K5214" s="12">
        <f t="shared" si="9520"/>
        <v>-8.0972559971743407E-2</v>
      </c>
      <c r="L5214" s="4">
        <f t="shared" si="9501"/>
        <v>-6.3182740165419409</v>
      </c>
      <c r="M5214" s="11">
        <f t="shared" si="9502"/>
        <v>1.7998077130765297E-3</v>
      </c>
      <c r="N5214" s="12">
        <f t="shared" si="9503"/>
        <v>3.2393078040497678E-6</v>
      </c>
      <c r="O5214" s="12">
        <f t="shared" si="9504"/>
        <v>-6.4669553457580201E-6</v>
      </c>
      <c r="P5214" s="12">
        <f t="shared" si="9496"/>
        <v>0</v>
      </c>
      <c r="Q5214" s="12">
        <f t="shared" si="9497"/>
        <v>-6.4669553457580201E-6</v>
      </c>
      <c r="R5214" s="12">
        <f t="shared" si="9498"/>
        <v>0</v>
      </c>
      <c r="S5214" s="4">
        <f t="shared" si="9505"/>
        <v>0</v>
      </c>
      <c r="T5214" s="15" t="str">
        <f t="shared" si="9506"/>
        <v>OK</v>
      </c>
    </row>
    <row r="5215" spans="1:20" x14ac:dyDescent="0.25">
      <c r="A5215" t="s">
        <v>40</v>
      </c>
      <c r="B5215" t="s">
        <v>33</v>
      </c>
      <c r="C5215" s="4">
        <f t="shared" ref="C5215:G5215" si="9521">C5197</f>
        <v>1</v>
      </c>
      <c r="D5215" s="4">
        <f t="shared" si="9521"/>
        <v>1</v>
      </c>
      <c r="E5215" s="4">
        <f t="shared" si="9521"/>
        <v>1</v>
      </c>
      <c r="F5215" s="4">
        <f t="shared" si="9521"/>
        <v>1</v>
      </c>
      <c r="G5215" s="4">
        <f t="shared" si="9521"/>
        <v>0</v>
      </c>
      <c r="H5215" s="12">
        <f>H5202</f>
        <v>3.2919842992656991</v>
      </c>
      <c r="I5215" s="12">
        <f t="shared" ref="I5215:K5215" si="9522">I5202</f>
        <v>0.35437288720032806</v>
      </c>
      <c r="J5215" s="12">
        <f t="shared" si="9522"/>
        <v>3.0262897172762417</v>
      </c>
      <c r="K5215" s="12">
        <f t="shared" si="9522"/>
        <v>-8.0972559971743407E-2</v>
      </c>
      <c r="L5215" s="4">
        <f t="shared" si="9501"/>
        <v>6.6726469037422689</v>
      </c>
      <c r="M5215" s="11">
        <f t="shared" si="9502"/>
        <v>0.99873655245813076</v>
      </c>
      <c r="N5215" s="12">
        <f t="shared" si="9503"/>
        <v>1.5962996910554372E-6</v>
      </c>
      <c r="O5215" s="12">
        <f t="shared" si="9504"/>
        <v>-3.1885657002693729E-6</v>
      </c>
      <c r="P5215" s="12">
        <f t="shared" si="9496"/>
        <v>-3.1885657002693729E-6</v>
      </c>
      <c r="Q5215" s="12">
        <f t="shared" si="9497"/>
        <v>-3.1885657002693729E-6</v>
      </c>
      <c r="R5215" s="12">
        <f t="shared" si="9498"/>
        <v>0</v>
      </c>
      <c r="S5215" s="4">
        <f t="shared" si="9505"/>
        <v>1</v>
      </c>
      <c r="T5215" s="15" t="str">
        <f t="shared" si="9506"/>
        <v>OK</v>
      </c>
    </row>
    <row r="5216" spans="1:20" x14ac:dyDescent="0.25">
      <c r="M5216" s="5" t="s">
        <v>47</v>
      </c>
      <c r="N5216" s="11">
        <f>AVERAGE(N5206:N5215)</f>
        <v>6.3525297290461526E-4</v>
      </c>
      <c r="O5216"/>
    </row>
    <row r="5217" spans="1:20" x14ac:dyDescent="0.25">
      <c r="H5217" t="s">
        <v>41</v>
      </c>
      <c r="I5217">
        <f>I5199</f>
        <v>3</v>
      </c>
      <c r="M5217"/>
      <c r="N5217" s="5" t="s">
        <v>46</v>
      </c>
      <c r="O5217" s="11">
        <f>AVERAGE(O5206:O5215)</f>
        <v>-5.6503806050140317E-4</v>
      </c>
      <c r="P5217" s="11">
        <f t="shared" ref="P5217:R5217" si="9523">AVERAGE(P5206:P5215)</f>
        <v>2.3252001257514882E-5</v>
      </c>
      <c r="Q5217" s="11">
        <f t="shared" si="9523"/>
        <v>-6.5617329692418925E-4</v>
      </c>
      <c r="R5217" s="11">
        <f t="shared" si="9523"/>
        <v>2.2369204266076163E-5</v>
      </c>
    </row>
    <row r="5218" spans="1:20" x14ac:dyDescent="0.25">
      <c r="M5218"/>
      <c r="N5218"/>
      <c r="O5218"/>
    </row>
    <row r="5219" spans="1:20" x14ac:dyDescent="0.25">
      <c r="M5219"/>
      <c r="N5219"/>
      <c r="O5219"/>
    </row>
    <row r="5220" spans="1:20" x14ac:dyDescent="0.25">
      <c r="H5220" s="13">
        <f>H5202-O5217*$I5217</f>
        <v>3.2936794134472032</v>
      </c>
      <c r="I5220" s="13">
        <f t="shared" ref="I5220" si="9524">I5202-P5217*$I5217</f>
        <v>0.35430313119655549</v>
      </c>
      <c r="J5220" s="13">
        <f t="shared" ref="J5220" si="9525">J5202-Q5217*$I5217</f>
        <v>3.0282582371670141</v>
      </c>
      <c r="K5220" s="13">
        <f t="shared" ref="K5220" si="9526">K5202-R5217*$I5217</f>
        <v>-8.1039667584541633E-2</v>
      </c>
      <c r="M5220"/>
      <c r="N5220"/>
      <c r="O5220"/>
    </row>
    <row r="5221" spans="1:20" x14ac:dyDescent="0.25">
      <c r="H5221" s="36" t="s">
        <v>18</v>
      </c>
      <c r="I5221" s="36"/>
      <c r="J5221" s="36"/>
      <c r="K5221" s="36"/>
      <c r="M5221"/>
      <c r="N5221"/>
      <c r="O5221" s="37" t="s">
        <v>23</v>
      </c>
      <c r="P5221" s="37"/>
      <c r="Q5221" s="37"/>
      <c r="R5221" s="37"/>
    </row>
    <row r="5222" spans="1:20" x14ac:dyDescent="0.25">
      <c r="A5222" s="14" t="s">
        <v>45</v>
      </c>
      <c r="B5222" s="14">
        <f>B5204+1</f>
        <v>290</v>
      </c>
      <c r="H5222" s="8" t="s">
        <v>19</v>
      </c>
      <c r="I5222" s="8" t="s">
        <v>20</v>
      </c>
      <c r="J5222" s="8" t="s">
        <v>22</v>
      </c>
      <c r="K5222" s="8" t="s">
        <v>21</v>
      </c>
      <c r="M5222"/>
      <c r="N5222"/>
      <c r="O5222" s="8" t="s">
        <v>24</v>
      </c>
      <c r="P5222" s="8" t="s">
        <v>25</v>
      </c>
      <c r="Q5222" s="8" t="s">
        <v>26</v>
      </c>
      <c r="R5222" s="8" t="s">
        <v>27</v>
      </c>
    </row>
    <row r="5223" spans="1:20" ht="30" x14ac:dyDescent="0.25">
      <c r="A5223" s="6" t="s">
        <v>44</v>
      </c>
      <c r="B5223" s="6" t="s">
        <v>13</v>
      </c>
      <c r="C5223" s="7" t="s">
        <v>7</v>
      </c>
      <c r="D5223" s="6" t="s">
        <v>14</v>
      </c>
      <c r="E5223" s="6" t="s">
        <v>1</v>
      </c>
      <c r="F5223" s="6" t="s">
        <v>2</v>
      </c>
      <c r="G5223" s="6" t="s">
        <v>15</v>
      </c>
      <c r="H5223" s="9" t="s">
        <v>14</v>
      </c>
      <c r="I5223" s="9" t="s">
        <v>1</v>
      </c>
      <c r="J5223" s="9" t="s">
        <v>2</v>
      </c>
      <c r="K5223" s="9" t="s">
        <v>15</v>
      </c>
      <c r="L5223" s="6" t="s">
        <v>16</v>
      </c>
      <c r="M5223" s="6" t="s">
        <v>17</v>
      </c>
      <c r="N5223" s="6" t="s">
        <v>28</v>
      </c>
      <c r="O5223" s="9" t="s">
        <v>14</v>
      </c>
      <c r="P5223" s="9" t="s">
        <v>1</v>
      </c>
      <c r="Q5223" s="9" t="s">
        <v>2</v>
      </c>
      <c r="R5223" s="9" t="s">
        <v>15</v>
      </c>
      <c r="S5223" s="7" t="s">
        <v>42</v>
      </c>
      <c r="T5223" s="9" t="s">
        <v>43</v>
      </c>
    </row>
    <row r="5224" spans="1:20" x14ac:dyDescent="0.25">
      <c r="A5224" t="s">
        <v>39</v>
      </c>
      <c r="B5224" t="s">
        <v>29</v>
      </c>
      <c r="C5224" s="4">
        <f>C5206</f>
        <v>0</v>
      </c>
      <c r="D5224" s="4">
        <f t="shared" ref="D5224:G5224" si="9527">D5206</f>
        <v>-1</v>
      </c>
      <c r="E5224" s="4">
        <f t="shared" si="9527"/>
        <v>1</v>
      </c>
      <c r="F5224" s="4">
        <f t="shared" si="9527"/>
        <v>0</v>
      </c>
      <c r="G5224" s="4">
        <f t="shared" si="9527"/>
        <v>1</v>
      </c>
      <c r="H5224" s="12">
        <f>H5220</f>
        <v>3.2936794134472032</v>
      </c>
      <c r="I5224" s="12">
        <f t="shared" ref="I5224:K5224" si="9528">I5220</f>
        <v>0.35430313119655549</v>
      </c>
      <c r="J5224" s="12">
        <f t="shared" si="9528"/>
        <v>3.0282582371670141</v>
      </c>
      <c r="K5224" s="12">
        <f t="shared" si="9528"/>
        <v>-8.1039667584541633E-2</v>
      </c>
      <c r="L5224" s="4">
        <f>SUMPRODUCT(D5224:G5224,H5224:K5224)</f>
        <v>-3.020415949835189</v>
      </c>
      <c r="M5224" s="11">
        <f>1/(1+EXP(-L5224))</f>
        <v>4.6512024218670539E-2</v>
      </c>
      <c r="N5224" s="12">
        <f>(M5224-C5224)^2</f>
        <v>2.1633683969181946E-3</v>
      </c>
      <c r="O5224" s="12">
        <f>2*D5224*$M5224*(1-$M5224)*($M5224-$C5224)</f>
        <v>-4.1254915072936587E-3</v>
      </c>
      <c r="P5224" s="12">
        <f t="shared" ref="P5224:P5233" si="9529">2*E5224*$M5224*(1-$M5224)*($M5224-$C5224)</f>
        <v>4.1254915072936587E-3</v>
      </c>
      <c r="Q5224" s="12">
        <f t="shared" ref="Q5224:Q5233" si="9530">2*F5224*$M5224*(1-$M5224)*($M5224-$C5224)</f>
        <v>0</v>
      </c>
      <c r="R5224" s="12">
        <f t="shared" ref="R5224:R5233" si="9531">2*G5224*$M5224*(1-$M5224)*($M5224-$C5224)</f>
        <v>4.1254915072936587E-3</v>
      </c>
      <c r="S5224" s="4">
        <f>IF(M5224&gt;0.5,1,0)</f>
        <v>0</v>
      </c>
      <c r="T5224" s="15" t="str">
        <f>IF(S5224=C5224,"OK","FAUX")</f>
        <v>OK</v>
      </c>
    </row>
    <row r="5225" spans="1:20" x14ac:dyDescent="0.25">
      <c r="A5225" t="s">
        <v>40</v>
      </c>
      <c r="B5225" t="s">
        <v>34</v>
      </c>
      <c r="C5225" s="4">
        <f t="shared" ref="C5225:G5225" si="9532">C5207</f>
        <v>1</v>
      </c>
      <c r="D5225" s="4">
        <f t="shared" si="9532"/>
        <v>0</v>
      </c>
      <c r="E5225" s="4">
        <f t="shared" si="9532"/>
        <v>1</v>
      </c>
      <c r="F5225" s="4">
        <f t="shared" si="9532"/>
        <v>1</v>
      </c>
      <c r="G5225" s="4">
        <f t="shared" si="9532"/>
        <v>1</v>
      </c>
      <c r="H5225" s="12">
        <f>H5220</f>
        <v>3.2936794134472032</v>
      </c>
      <c r="I5225" s="12">
        <f t="shared" ref="I5225:K5225" si="9533">I5220</f>
        <v>0.35430313119655549</v>
      </c>
      <c r="J5225" s="12">
        <f t="shared" si="9533"/>
        <v>3.0282582371670141</v>
      </c>
      <c r="K5225" s="12">
        <f t="shared" si="9533"/>
        <v>-8.1039667584541633E-2</v>
      </c>
      <c r="L5225" s="4">
        <f t="shared" ref="L5225:L5233" si="9534">SUMPRODUCT(D5225:G5225,H5225:K5225)</f>
        <v>3.3015217007790283</v>
      </c>
      <c r="M5225" s="11">
        <f t="shared" ref="M5225:M5233" si="9535">1/(1+EXP(-L5225))</f>
        <v>0.96448097713413261</v>
      </c>
      <c r="N5225" s="12">
        <f t="shared" ref="N5225:N5233" si="9536">(M5225-C5225)^2</f>
        <v>1.2616009853460104E-3</v>
      </c>
      <c r="O5225" s="12">
        <f t="shared" ref="O5225:O5233" si="9537">2*D5225*$M5225*(1-$M5225)*($M5225-$C5225)</f>
        <v>0</v>
      </c>
      <c r="P5225" s="12">
        <f t="shared" si="9529"/>
        <v>-2.4335803021998093E-3</v>
      </c>
      <c r="Q5225" s="12">
        <f t="shared" si="9530"/>
        <v>-2.4335803021998093E-3</v>
      </c>
      <c r="R5225" s="12">
        <f t="shared" si="9531"/>
        <v>-2.4335803021998093E-3</v>
      </c>
      <c r="S5225" s="4">
        <f t="shared" ref="S5225:S5233" si="9538">IF(M5225&gt;0.5,1,0)</f>
        <v>1</v>
      </c>
      <c r="T5225" s="15" t="str">
        <f t="shared" ref="T5225:T5233" si="9539">IF(S5225=C5225,"OK","FAUX")</f>
        <v>OK</v>
      </c>
    </row>
    <row r="5226" spans="1:20" x14ac:dyDescent="0.25">
      <c r="A5226" t="s">
        <v>39</v>
      </c>
      <c r="B5226" t="s">
        <v>35</v>
      </c>
      <c r="C5226" s="4">
        <f t="shared" ref="C5226:G5226" si="9540">C5208</f>
        <v>0</v>
      </c>
      <c r="D5226" s="4">
        <f t="shared" si="9540"/>
        <v>-1</v>
      </c>
      <c r="E5226" s="4">
        <f t="shared" si="9540"/>
        <v>1</v>
      </c>
      <c r="F5226" s="4">
        <f t="shared" si="9540"/>
        <v>-1</v>
      </c>
      <c r="G5226" s="4">
        <f t="shared" si="9540"/>
        <v>0</v>
      </c>
      <c r="H5226" s="12">
        <f>H5220</f>
        <v>3.2936794134472032</v>
      </c>
      <c r="I5226" s="12">
        <f t="shared" ref="I5226:K5226" si="9541">I5220</f>
        <v>0.35430313119655549</v>
      </c>
      <c r="J5226" s="12">
        <f t="shared" si="9541"/>
        <v>3.0282582371670141</v>
      </c>
      <c r="K5226" s="12">
        <f t="shared" si="9541"/>
        <v>-8.1039667584541633E-2</v>
      </c>
      <c r="L5226" s="4">
        <f t="shared" si="9534"/>
        <v>-5.9676345194176612</v>
      </c>
      <c r="M5226" s="11">
        <f t="shared" si="9535"/>
        <v>2.5537522314572022E-3</v>
      </c>
      <c r="N5226" s="12">
        <f t="shared" si="9536"/>
        <v>6.5216504596726396E-6</v>
      </c>
      <c r="O5226" s="12">
        <f t="shared" si="9537"/>
        <v>-1.3009991560516934E-5</v>
      </c>
      <c r="P5226" s="12">
        <f t="shared" si="9529"/>
        <v>1.3009991560516934E-5</v>
      </c>
      <c r="Q5226" s="12">
        <f t="shared" si="9530"/>
        <v>-1.3009991560516934E-5</v>
      </c>
      <c r="R5226" s="12">
        <f t="shared" si="9531"/>
        <v>0</v>
      </c>
      <c r="S5226" s="4">
        <f t="shared" si="9538"/>
        <v>0</v>
      </c>
      <c r="T5226" s="15" t="str">
        <f t="shared" si="9539"/>
        <v>OK</v>
      </c>
    </row>
    <row r="5227" spans="1:20" x14ac:dyDescent="0.25">
      <c r="A5227" t="s">
        <v>39</v>
      </c>
      <c r="B5227" t="s">
        <v>37</v>
      </c>
      <c r="C5227" s="4">
        <f t="shared" ref="C5227:G5227" si="9542">C5209</f>
        <v>0</v>
      </c>
      <c r="D5227" s="4">
        <f t="shared" si="9542"/>
        <v>-1</v>
      </c>
      <c r="E5227" s="4">
        <f t="shared" si="9542"/>
        <v>0</v>
      </c>
      <c r="F5227" s="4">
        <f t="shared" si="9542"/>
        <v>-1</v>
      </c>
      <c r="G5227" s="4">
        <f t="shared" si="9542"/>
        <v>1</v>
      </c>
      <c r="H5227" s="12">
        <f>H5220</f>
        <v>3.2936794134472032</v>
      </c>
      <c r="I5227" s="12">
        <f t="shared" ref="I5227:K5227" si="9543">I5220</f>
        <v>0.35430313119655549</v>
      </c>
      <c r="J5227" s="12">
        <f t="shared" si="9543"/>
        <v>3.0282582371670141</v>
      </c>
      <c r="K5227" s="12">
        <f t="shared" si="9543"/>
        <v>-8.1039667584541633E-2</v>
      </c>
      <c r="L5227" s="4">
        <f t="shared" si="9534"/>
        <v>-6.4029773181987588</v>
      </c>
      <c r="M5227" s="11">
        <f t="shared" si="9535"/>
        <v>1.6538778023857817E-3</v>
      </c>
      <c r="N5227" s="12">
        <f t="shared" si="9536"/>
        <v>2.7353117852244228E-6</v>
      </c>
      <c r="O5227" s="12">
        <f t="shared" si="9537"/>
        <v>-5.4615758275604724E-6</v>
      </c>
      <c r="P5227" s="12">
        <f t="shared" si="9529"/>
        <v>0</v>
      </c>
      <c r="Q5227" s="12">
        <f t="shared" si="9530"/>
        <v>-5.4615758275604724E-6</v>
      </c>
      <c r="R5227" s="12">
        <f t="shared" si="9531"/>
        <v>5.4615758275604724E-6</v>
      </c>
      <c r="S5227" s="4">
        <f t="shared" si="9538"/>
        <v>0</v>
      </c>
      <c r="T5227" s="15" t="str">
        <f t="shared" si="9539"/>
        <v>OK</v>
      </c>
    </row>
    <row r="5228" spans="1:20" x14ac:dyDescent="0.25">
      <c r="A5228" t="s">
        <v>40</v>
      </c>
      <c r="B5228" t="s">
        <v>32</v>
      </c>
      <c r="C5228" s="4">
        <f t="shared" ref="C5228:G5228" si="9544">C5210</f>
        <v>1</v>
      </c>
      <c r="D5228" s="4">
        <f t="shared" si="9544"/>
        <v>1</v>
      </c>
      <c r="E5228" s="4">
        <f t="shared" si="9544"/>
        <v>1</v>
      </c>
      <c r="F5228" s="4">
        <f t="shared" si="9544"/>
        <v>0</v>
      </c>
      <c r="G5228" s="4">
        <f t="shared" si="9544"/>
        <v>1</v>
      </c>
      <c r="H5228" s="12">
        <f>H5220</f>
        <v>3.2936794134472032</v>
      </c>
      <c r="I5228" s="12">
        <f t="shared" ref="I5228:K5228" si="9545">I5220</f>
        <v>0.35430313119655549</v>
      </c>
      <c r="J5228" s="12">
        <f t="shared" si="9545"/>
        <v>3.0282582371670141</v>
      </c>
      <c r="K5228" s="12">
        <f t="shared" si="9545"/>
        <v>-8.1039667584541633E-2</v>
      </c>
      <c r="L5228" s="4">
        <f t="shared" si="9534"/>
        <v>3.5669428770592173</v>
      </c>
      <c r="M5228" s="11">
        <f t="shared" si="9535"/>
        <v>0.97253364518323293</v>
      </c>
      <c r="N5228" s="12">
        <f t="shared" si="9536"/>
        <v>7.5440064692054362E-4</v>
      </c>
      <c r="O5228" s="12">
        <f t="shared" si="9537"/>
        <v>-1.4673600221564505E-3</v>
      </c>
      <c r="P5228" s="12">
        <f t="shared" si="9529"/>
        <v>-1.4673600221564505E-3</v>
      </c>
      <c r="Q5228" s="12">
        <f t="shared" si="9530"/>
        <v>0</v>
      </c>
      <c r="R5228" s="12">
        <f t="shared" si="9531"/>
        <v>-1.4673600221564505E-3</v>
      </c>
      <c r="S5228" s="4">
        <f t="shared" si="9538"/>
        <v>1</v>
      </c>
      <c r="T5228" s="15" t="str">
        <f t="shared" si="9539"/>
        <v>OK</v>
      </c>
    </row>
    <row r="5229" spans="1:20" x14ac:dyDescent="0.25">
      <c r="A5229" t="s">
        <v>40</v>
      </c>
      <c r="B5229" t="s">
        <v>38</v>
      </c>
      <c r="C5229" s="4">
        <f t="shared" ref="C5229:G5229" si="9546">C5211</f>
        <v>1</v>
      </c>
      <c r="D5229" s="4">
        <f t="shared" si="9546"/>
        <v>1</v>
      </c>
      <c r="E5229" s="4">
        <f t="shared" si="9546"/>
        <v>1</v>
      </c>
      <c r="F5229" s="4">
        <f t="shared" si="9546"/>
        <v>1</v>
      </c>
      <c r="G5229" s="4">
        <f t="shared" si="9546"/>
        <v>0</v>
      </c>
      <c r="H5229" s="12">
        <f>H5220</f>
        <v>3.2936794134472032</v>
      </c>
      <c r="I5229" s="12">
        <f t="shared" ref="I5229:K5229" si="9547">I5220</f>
        <v>0.35430313119655549</v>
      </c>
      <c r="J5229" s="12">
        <f t="shared" si="9547"/>
        <v>3.0282582371670141</v>
      </c>
      <c r="K5229" s="12">
        <f t="shared" si="9547"/>
        <v>-8.1039667584541633E-2</v>
      </c>
      <c r="L5229" s="4">
        <f t="shared" si="9534"/>
        <v>6.6762407818107725</v>
      </c>
      <c r="M5229" s="11">
        <f t="shared" si="9535"/>
        <v>0.99874107927889721</v>
      </c>
      <c r="N5229" s="12">
        <f t="shared" si="9536"/>
        <v>1.5848813820219569E-6</v>
      </c>
      <c r="O5229" s="12">
        <f t="shared" si="9537"/>
        <v>-3.1657722840192786E-6</v>
      </c>
      <c r="P5229" s="12">
        <f t="shared" si="9529"/>
        <v>-3.1657722840192786E-6</v>
      </c>
      <c r="Q5229" s="12">
        <f t="shared" si="9530"/>
        <v>-3.1657722840192786E-6</v>
      </c>
      <c r="R5229" s="12">
        <f t="shared" si="9531"/>
        <v>0</v>
      </c>
      <c r="S5229" s="4">
        <f t="shared" si="9538"/>
        <v>1</v>
      </c>
      <c r="T5229" s="15" t="str">
        <f t="shared" si="9539"/>
        <v>OK</v>
      </c>
    </row>
    <row r="5230" spans="1:20" x14ac:dyDescent="0.25">
      <c r="A5230" t="s">
        <v>39</v>
      </c>
      <c r="B5230" t="s">
        <v>31</v>
      </c>
      <c r="C5230" s="4">
        <f t="shared" ref="C5230:G5230" si="9548">C5212</f>
        <v>0</v>
      </c>
      <c r="D5230" s="4">
        <f t="shared" si="9548"/>
        <v>0</v>
      </c>
      <c r="E5230" s="4">
        <f t="shared" si="9548"/>
        <v>0</v>
      </c>
      <c r="F5230" s="4">
        <f t="shared" si="9548"/>
        <v>-1</v>
      </c>
      <c r="G5230" s="4">
        <f t="shared" si="9548"/>
        <v>0</v>
      </c>
      <c r="H5230" s="12">
        <f>H5220</f>
        <v>3.2936794134472032</v>
      </c>
      <c r="I5230" s="12">
        <f t="shared" ref="I5230:K5230" si="9549">I5220</f>
        <v>0.35430313119655549</v>
      </c>
      <c r="J5230" s="12">
        <f t="shared" si="9549"/>
        <v>3.0282582371670141</v>
      </c>
      <c r="K5230" s="12">
        <f t="shared" si="9549"/>
        <v>-8.1039667584541633E-2</v>
      </c>
      <c r="L5230" s="4">
        <f t="shared" si="9534"/>
        <v>-3.0282582371670141</v>
      </c>
      <c r="M5230" s="11">
        <f t="shared" si="9535"/>
        <v>4.6165463595411647E-2</v>
      </c>
      <c r="N5230" s="12">
        <f t="shared" si="9536"/>
        <v>2.1312500289792781E-3</v>
      </c>
      <c r="O5230" s="12">
        <f t="shared" si="9537"/>
        <v>0</v>
      </c>
      <c r="P5230" s="12">
        <f t="shared" si="9529"/>
        <v>0</v>
      </c>
      <c r="Q5230" s="12">
        <f t="shared" si="9530"/>
        <v>-4.0657197667074308E-3</v>
      </c>
      <c r="R5230" s="12">
        <f t="shared" si="9531"/>
        <v>0</v>
      </c>
      <c r="S5230" s="4">
        <f t="shared" si="9538"/>
        <v>0</v>
      </c>
      <c r="T5230" s="15" t="str">
        <f t="shared" si="9539"/>
        <v>OK</v>
      </c>
    </row>
    <row r="5231" spans="1:20" x14ac:dyDescent="0.25">
      <c r="A5231" t="s">
        <v>40</v>
      </c>
      <c r="B5231" t="s">
        <v>30</v>
      </c>
      <c r="C5231" s="4">
        <f t="shared" ref="C5231:G5231" si="9550">C5213</f>
        <v>1</v>
      </c>
      <c r="D5231" s="4">
        <f t="shared" si="9550"/>
        <v>1</v>
      </c>
      <c r="E5231" s="4">
        <f t="shared" si="9550"/>
        <v>0</v>
      </c>
      <c r="F5231" s="4">
        <f t="shared" si="9550"/>
        <v>1</v>
      </c>
      <c r="G5231" s="4">
        <f t="shared" si="9550"/>
        <v>1</v>
      </c>
      <c r="H5231" s="12">
        <f>H5220</f>
        <v>3.2936794134472032</v>
      </c>
      <c r="I5231" s="12">
        <f t="shared" ref="I5231:K5231" si="9551">I5220</f>
        <v>0.35430313119655549</v>
      </c>
      <c r="J5231" s="12">
        <f t="shared" si="9551"/>
        <v>3.0282582371670141</v>
      </c>
      <c r="K5231" s="12">
        <f t="shared" si="9551"/>
        <v>-8.1039667584541633E-2</v>
      </c>
      <c r="L5231" s="4">
        <f t="shared" si="9534"/>
        <v>6.2408979830296749</v>
      </c>
      <c r="M5231" s="11">
        <f t="shared" si="9535"/>
        <v>0.99805568236403475</v>
      </c>
      <c r="N5231" s="12">
        <f t="shared" si="9536"/>
        <v>3.7803710695255126E-6</v>
      </c>
      <c r="O5231" s="12">
        <f t="shared" si="9537"/>
        <v>-7.546041654769083E-6</v>
      </c>
      <c r="P5231" s="12">
        <f t="shared" si="9529"/>
        <v>0</v>
      </c>
      <c r="Q5231" s="12">
        <f t="shared" si="9530"/>
        <v>-7.546041654769083E-6</v>
      </c>
      <c r="R5231" s="12">
        <f t="shared" si="9531"/>
        <v>-7.546041654769083E-6</v>
      </c>
      <c r="S5231" s="4">
        <f t="shared" si="9538"/>
        <v>1</v>
      </c>
      <c r="T5231" s="15" t="str">
        <f t="shared" si="9539"/>
        <v>OK</v>
      </c>
    </row>
    <row r="5232" spans="1:20" x14ac:dyDescent="0.25">
      <c r="A5232" t="s">
        <v>39</v>
      </c>
      <c r="B5232" t="s">
        <v>36</v>
      </c>
      <c r="C5232" s="4">
        <f t="shared" ref="C5232:G5232" si="9552">C5214</f>
        <v>0</v>
      </c>
      <c r="D5232" s="4">
        <f t="shared" si="9552"/>
        <v>-1</v>
      </c>
      <c r="E5232" s="4">
        <f t="shared" si="9552"/>
        <v>0</v>
      </c>
      <c r="F5232" s="4">
        <f t="shared" si="9552"/>
        <v>-1</v>
      </c>
      <c r="G5232" s="4">
        <f t="shared" si="9552"/>
        <v>0</v>
      </c>
      <c r="H5232" s="12">
        <f>H5220</f>
        <v>3.2936794134472032</v>
      </c>
      <c r="I5232" s="12">
        <f t="shared" ref="I5232:K5232" si="9553">I5220</f>
        <v>0.35430313119655549</v>
      </c>
      <c r="J5232" s="12">
        <f t="shared" si="9553"/>
        <v>3.0282582371670141</v>
      </c>
      <c r="K5232" s="12">
        <f t="shared" si="9553"/>
        <v>-8.1039667584541633E-2</v>
      </c>
      <c r="L5232" s="4">
        <f t="shared" si="9534"/>
        <v>-6.3219376506142169</v>
      </c>
      <c r="M5232" s="11">
        <f t="shared" si="9535"/>
        <v>1.7932377428644761E-3</v>
      </c>
      <c r="N5232" s="12">
        <f t="shared" si="9536"/>
        <v>3.2157016024336809E-6</v>
      </c>
      <c r="O5232" s="12">
        <f t="shared" si="9537"/>
        <v>-6.4198701699008143E-6</v>
      </c>
      <c r="P5232" s="12">
        <f t="shared" si="9529"/>
        <v>0</v>
      </c>
      <c r="Q5232" s="12">
        <f t="shared" si="9530"/>
        <v>-6.4198701699008143E-6</v>
      </c>
      <c r="R5232" s="12">
        <f t="shared" si="9531"/>
        <v>0</v>
      </c>
      <c r="S5232" s="4">
        <f t="shared" si="9538"/>
        <v>0</v>
      </c>
      <c r="T5232" s="15" t="str">
        <f t="shared" si="9539"/>
        <v>OK</v>
      </c>
    </row>
    <row r="5233" spans="1:20" x14ac:dyDescent="0.25">
      <c r="A5233" t="s">
        <v>40</v>
      </c>
      <c r="B5233" t="s">
        <v>33</v>
      </c>
      <c r="C5233" s="4">
        <f t="shared" ref="C5233:G5233" si="9554">C5215</f>
        <v>1</v>
      </c>
      <c r="D5233" s="4">
        <f t="shared" si="9554"/>
        <v>1</v>
      </c>
      <c r="E5233" s="4">
        <f t="shared" si="9554"/>
        <v>1</v>
      </c>
      <c r="F5233" s="4">
        <f t="shared" si="9554"/>
        <v>1</v>
      </c>
      <c r="G5233" s="4">
        <f t="shared" si="9554"/>
        <v>0</v>
      </c>
      <c r="H5233" s="12">
        <f>H5220</f>
        <v>3.2936794134472032</v>
      </c>
      <c r="I5233" s="12">
        <f t="shared" ref="I5233:K5233" si="9555">I5220</f>
        <v>0.35430313119655549</v>
      </c>
      <c r="J5233" s="12">
        <f t="shared" si="9555"/>
        <v>3.0282582371670141</v>
      </c>
      <c r="K5233" s="12">
        <f t="shared" si="9555"/>
        <v>-8.1039667584541633E-2</v>
      </c>
      <c r="L5233" s="4">
        <f t="shared" si="9534"/>
        <v>6.6762407818107725</v>
      </c>
      <c r="M5233" s="11">
        <f t="shared" si="9535"/>
        <v>0.99874107927889721</v>
      </c>
      <c r="N5233" s="12">
        <f t="shared" si="9536"/>
        <v>1.5848813820219569E-6</v>
      </c>
      <c r="O5233" s="12">
        <f t="shared" si="9537"/>
        <v>-3.1657722840192786E-6</v>
      </c>
      <c r="P5233" s="12">
        <f t="shared" si="9529"/>
        <v>-3.1657722840192786E-6</v>
      </c>
      <c r="Q5233" s="12">
        <f t="shared" si="9530"/>
        <v>-3.1657722840192786E-6</v>
      </c>
      <c r="R5233" s="12">
        <f t="shared" si="9531"/>
        <v>0</v>
      </c>
      <c r="S5233" s="4">
        <f t="shared" si="9538"/>
        <v>1</v>
      </c>
      <c r="T5233" s="15" t="str">
        <f t="shared" si="9539"/>
        <v>OK</v>
      </c>
    </row>
    <row r="5234" spans="1:20" x14ac:dyDescent="0.25">
      <c r="M5234" s="5" t="s">
        <v>47</v>
      </c>
      <c r="N5234" s="11">
        <f>AVERAGE(N5224:N5233)</f>
        <v>6.3300428558449274E-4</v>
      </c>
      <c r="O5234"/>
    </row>
    <row r="5235" spans="1:20" x14ac:dyDescent="0.25">
      <c r="H5235" t="s">
        <v>41</v>
      </c>
      <c r="I5235">
        <f>I5217</f>
        <v>3</v>
      </c>
      <c r="M5235"/>
      <c r="N5235" s="5" t="s">
        <v>46</v>
      </c>
      <c r="O5235" s="11">
        <f>AVERAGE(O5224:O5233)</f>
        <v>-5.6316205532308951E-4</v>
      </c>
      <c r="P5235" s="11">
        <f t="shared" ref="P5235:R5235" si="9556">AVERAGE(P5224:P5233)</f>
        <v>2.312296299298772E-5</v>
      </c>
      <c r="Q5235" s="11">
        <f t="shared" si="9556"/>
        <v>-6.5380690926880255E-4</v>
      </c>
      <c r="R5235" s="11">
        <f t="shared" si="9556"/>
        <v>2.2246671711019035E-5</v>
      </c>
    </row>
    <row r="5236" spans="1:20" x14ac:dyDescent="0.25">
      <c r="M5236"/>
      <c r="N5236"/>
      <c r="O5236"/>
    </row>
    <row r="5237" spans="1:20" x14ac:dyDescent="0.25">
      <c r="M5237"/>
      <c r="N5237"/>
      <c r="O5237"/>
    </row>
    <row r="5238" spans="1:20" x14ac:dyDescent="0.25">
      <c r="H5238" s="13">
        <f>H5220-O5235*$I5235</f>
        <v>3.2953688996131723</v>
      </c>
      <c r="I5238" s="13">
        <f t="shared" ref="I5238" si="9557">I5220-P5235*$I5235</f>
        <v>0.35423376230757653</v>
      </c>
      <c r="J5238" s="13">
        <f t="shared" ref="J5238" si="9558">J5220-Q5235*$I5235</f>
        <v>3.0302196578948206</v>
      </c>
      <c r="K5238" s="13">
        <f t="shared" ref="K5238" si="9559">K5220-R5235*$I5235</f>
        <v>-8.110640759967469E-2</v>
      </c>
      <c r="M5238"/>
      <c r="N5238"/>
      <c r="O5238"/>
    </row>
    <row r="5239" spans="1:20" x14ac:dyDescent="0.25">
      <c r="H5239" s="36" t="s">
        <v>18</v>
      </c>
      <c r="I5239" s="36"/>
      <c r="J5239" s="36"/>
      <c r="K5239" s="36"/>
      <c r="M5239"/>
      <c r="N5239"/>
      <c r="O5239" s="37" t="s">
        <v>23</v>
      </c>
      <c r="P5239" s="37"/>
      <c r="Q5239" s="37"/>
      <c r="R5239" s="37"/>
    </row>
    <row r="5240" spans="1:20" x14ac:dyDescent="0.25">
      <c r="A5240" s="14" t="s">
        <v>45</v>
      </c>
      <c r="B5240" s="14">
        <f>B5222+1</f>
        <v>291</v>
      </c>
      <c r="H5240" s="8" t="s">
        <v>19</v>
      </c>
      <c r="I5240" s="8" t="s">
        <v>20</v>
      </c>
      <c r="J5240" s="8" t="s">
        <v>22</v>
      </c>
      <c r="K5240" s="8" t="s">
        <v>21</v>
      </c>
      <c r="M5240"/>
      <c r="N5240"/>
      <c r="O5240" s="8" t="s">
        <v>24</v>
      </c>
      <c r="P5240" s="8" t="s">
        <v>25</v>
      </c>
      <c r="Q5240" s="8" t="s">
        <v>26</v>
      </c>
      <c r="R5240" s="8" t="s">
        <v>27</v>
      </c>
    </row>
    <row r="5241" spans="1:20" ht="30" x14ac:dyDescent="0.25">
      <c r="A5241" s="6" t="s">
        <v>44</v>
      </c>
      <c r="B5241" s="6" t="s">
        <v>13</v>
      </c>
      <c r="C5241" s="7" t="s">
        <v>7</v>
      </c>
      <c r="D5241" s="6" t="s">
        <v>14</v>
      </c>
      <c r="E5241" s="6" t="s">
        <v>1</v>
      </c>
      <c r="F5241" s="6" t="s">
        <v>2</v>
      </c>
      <c r="G5241" s="6" t="s">
        <v>15</v>
      </c>
      <c r="H5241" s="9" t="s">
        <v>14</v>
      </c>
      <c r="I5241" s="9" t="s">
        <v>1</v>
      </c>
      <c r="J5241" s="9" t="s">
        <v>2</v>
      </c>
      <c r="K5241" s="9" t="s">
        <v>15</v>
      </c>
      <c r="L5241" s="6" t="s">
        <v>16</v>
      </c>
      <c r="M5241" s="6" t="s">
        <v>17</v>
      </c>
      <c r="N5241" s="6" t="s">
        <v>28</v>
      </c>
      <c r="O5241" s="9" t="s">
        <v>14</v>
      </c>
      <c r="P5241" s="9" t="s">
        <v>1</v>
      </c>
      <c r="Q5241" s="9" t="s">
        <v>2</v>
      </c>
      <c r="R5241" s="9" t="s">
        <v>15</v>
      </c>
      <c r="S5241" s="7" t="s">
        <v>42</v>
      </c>
      <c r="T5241" s="9" t="s">
        <v>43</v>
      </c>
    </row>
    <row r="5242" spans="1:20" x14ac:dyDescent="0.25">
      <c r="A5242" t="s">
        <v>39</v>
      </c>
      <c r="B5242" t="s">
        <v>29</v>
      </c>
      <c r="C5242" s="4">
        <f>C5224</f>
        <v>0</v>
      </c>
      <c r="D5242" s="4">
        <f t="shared" ref="D5242:G5242" si="9560">D5224</f>
        <v>-1</v>
      </c>
      <c r="E5242" s="4">
        <f t="shared" si="9560"/>
        <v>1</v>
      </c>
      <c r="F5242" s="4">
        <f t="shared" si="9560"/>
        <v>0</v>
      </c>
      <c r="G5242" s="4">
        <f t="shared" si="9560"/>
        <v>1</v>
      </c>
      <c r="H5242" s="12">
        <f>H5238</f>
        <v>3.2953688996131723</v>
      </c>
      <c r="I5242" s="12">
        <f t="shared" ref="I5242:K5242" si="9561">I5238</f>
        <v>0.35423376230757653</v>
      </c>
      <c r="J5242" s="12">
        <f t="shared" si="9561"/>
        <v>3.0302196578948206</v>
      </c>
      <c r="K5242" s="12">
        <f t="shared" si="9561"/>
        <v>-8.110640759967469E-2</v>
      </c>
      <c r="L5242" s="4">
        <f>SUMPRODUCT(D5242:G5242,H5242:K5242)</f>
        <v>-3.0222415449052704</v>
      </c>
      <c r="M5242" s="11">
        <f>1/(1+EXP(-L5242))</f>
        <v>4.6431128526068892E-2</v>
      </c>
      <c r="N5242" s="12">
        <f>(M5242-C5242)^2</f>
        <v>2.1558496962043282E-3</v>
      </c>
      <c r="O5242" s="12">
        <f>2*D5242*$M5242*(1-$M5242)*($M5242-$C5242)</f>
        <v>-4.1115023237539572E-3</v>
      </c>
      <c r="P5242" s="12">
        <f t="shared" ref="P5242:P5251" si="9562">2*E5242*$M5242*(1-$M5242)*($M5242-$C5242)</f>
        <v>4.1115023237539572E-3</v>
      </c>
      <c r="Q5242" s="12">
        <f t="shared" ref="Q5242:Q5251" si="9563">2*F5242*$M5242*(1-$M5242)*($M5242-$C5242)</f>
        <v>0</v>
      </c>
      <c r="R5242" s="12">
        <f t="shared" ref="R5242:R5251" si="9564">2*G5242*$M5242*(1-$M5242)*($M5242-$C5242)</f>
        <v>4.1115023237539572E-3</v>
      </c>
      <c r="S5242" s="4">
        <f>IF(M5242&gt;0.5,1,0)</f>
        <v>0</v>
      </c>
      <c r="T5242" s="15" t="str">
        <f>IF(S5242=C5242,"OK","FAUX")</f>
        <v>OK</v>
      </c>
    </row>
    <row r="5243" spans="1:20" x14ac:dyDescent="0.25">
      <c r="A5243" t="s">
        <v>40</v>
      </c>
      <c r="B5243" t="s">
        <v>34</v>
      </c>
      <c r="C5243" s="4">
        <f t="shared" ref="C5243:G5243" si="9565">C5225</f>
        <v>1</v>
      </c>
      <c r="D5243" s="4">
        <f t="shared" si="9565"/>
        <v>0</v>
      </c>
      <c r="E5243" s="4">
        <f t="shared" si="9565"/>
        <v>1</v>
      </c>
      <c r="F5243" s="4">
        <f t="shared" si="9565"/>
        <v>1</v>
      </c>
      <c r="G5243" s="4">
        <f t="shared" si="9565"/>
        <v>1</v>
      </c>
      <c r="H5243" s="12">
        <f>H5238</f>
        <v>3.2953688996131723</v>
      </c>
      <c r="I5243" s="12">
        <f t="shared" ref="I5243:K5243" si="9566">I5238</f>
        <v>0.35423376230757653</v>
      </c>
      <c r="J5243" s="12">
        <f t="shared" si="9566"/>
        <v>3.0302196578948206</v>
      </c>
      <c r="K5243" s="12">
        <f t="shared" si="9566"/>
        <v>-8.110640759967469E-2</v>
      </c>
      <c r="L5243" s="4">
        <f t="shared" ref="L5243:L5251" si="9567">SUMPRODUCT(D5243:G5243,H5243:K5243)</f>
        <v>3.3033470126027225</v>
      </c>
      <c r="M5243" s="11">
        <f t="shared" ref="M5243:M5251" si="9568">1/(1+EXP(-L5243))</f>
        <v>0.96454345462416435</v>
      </c>
      <c r="N5243" s="12">
        <f t="shared" ref="N5243:N5251" si="9569">(M5243-C5243)^2</f>
        <v>1.2571666099886923E-3</v>
      </c>
      <c r="O5243" s="12">
        <f t="shared" ref="O5243:O5251" si="9570">2*D5243*$M5243*(1-$M5243)*($M5243-$C5243)</f>
        <v>0</v>
      </c>
      <c r="P5243" s="12">
        <f t="shared" si="9562"/>
        <v>-2.4251836500732852E-3</v>
      </c>
      <c r="Q5243" s="12">
        <f t="shared" si="9563"/>
        <v>-2.4251836500732852E-3</v>
      </c>
      <c r="R5243" s="12">
        <f t="shared" si="9564"/>
        <v>-2.4251836500732852E-3</v>
      </c>
      <c r="S5243" s="4">
        <f t="shared" ref="S5243:S5251" si="9571">IF(M5243&gt;0.5,1,0)</f>
        <v>1</v>
      </c>
      <c r="T5243" s="15" t="str">
        <f t="shared" ref="T5243:T5251" si="9572">IF(S5243=C5243,"OK","FAUX")</f>
        <v>OK</v>
      </c>
    </row>
    <row r="5244" spans="1:20" x14ac:dyDescent="0.25">
      <c r="A5244" t="s">
        <v>39</v>
      </c>
      <c r="B5244" t="s">
        <v>35</v>
      </c>
      <c r="C5244" s="4">
        <f t="shared" ref="C5244:G5244" si="9573">C5226</f>
        <v>0</v>
      </c>
      <c r="D5244" s="4">
        <f t="shared" si="9573"/>
        <v>-1</v>
      </c>
      <c r="E5244" s="4">
        <f t="shared" si="9573"/>
        <v>1</v>
      </c>
      <c r="F5244" s="4">
        <f t="shared" si="9573"/>
        <v>-1</v>
      </c>
      <c r="G5244" s="4">
        <f t="shared" si="9573"/>
        <v>0</v>
      </c>
      <c r="H5244" s="12">
        <f>H5238</f>
        <v>3.2953688996131723</v>
      </c>
      <c r="I5244" s="12">
        <f t="shared" ref="I5244:K5244" si="9574">I5238</f>
        <v>0.35423376230757653</v>
      </c>
      <c r="J5244" s="12">
        <f t="shared" si="9574"/>
        <v>3.0302196578948206</v>
      </c>
      <c r="K5244" s="12">
        <f t="shared" si="9574"/>
        <v>-8.110640759967469E-2</v>
      </c>
      <c r="L5244" s="4">
        <f t="shared" si="9567"/>
        <v>-5.9713547952004165</v>
      </c>
      <c r="M5244" s="11">
        <f t="shared" si="9568"/>
        <v>2.5442933470867825E-3</v>
      </c>
      <c r="N5244" s="12">
        <f t="shared" si="9569"/>
        <v>6.4734286360300627E-6</v>
      </c>
      <c r="O5244" s="12">
        <f t="shared" si="9570"/>
        <v>-1.2913916669237139E-5</v>
      </c>
      <c r="P5244" s="12">
        <f t="shared" si="9562"/>
        <v>1.2913916669237139E-5</v>
      </c>
      <c r="Q5244" s="12">
        <f t="shared" si="9563"/>
        <v>-1.2913916669237139E-5</v>
      </c>
      <c r="R5244" s="12">
        <f t="shared" si="9564"/>
        <v>0</v>
      </c>
      <c r="S5244" s="4">
        <f t="shared" si="9571"/>
        <v>0</v>
      </c>
      <c r="T5244" s="15" t="str">
        <f t="shared" si="9572"/>
        <v>OK</v>
      </c>
    </row>
    <row r="5245" spans="1:20" x14ac:dyDescent="0.25">
      <c r="A5245" t="s">
        <v>39</v>
      </c>
      <c r="B5245" t="s">
        <v>37</v>
      </c>
      <c r="C5245" s="4">
        <f t="shared" ref="C5245:G5245" si="9575">C5227</f>
        <v>0</v>
      </c>
      <c r="D5245" s="4">
        <f t="shared" si="9575"/>
        <v>-1</v>
      </c>
      <c r="E5245" s="4">
        <f t="shared" si="9575"/>
        <v>0</v>
      </c>
      <c r="F5245" s="4">
        <f t="shared" si="9575"/>
        <v>-1</v>
      </c>
      <c r="G5245" s="4">
        <f t="shared" si="9575"/>
        <v>1</v>
      </c>
      <c r="H5245" s="12">
        <f>H5238</f>
        <v>3.2953688996131723</v>
      </c>
      <c r="I5245" s="12">
        <f t="shared" ref="I5245:K5245" si="9576">I5238</f>
        <v>0.35423376230757653</v>
      </c>
      <c r="J5245" s="12">
        <f t="shared" si="9576"/>
        <v>3.0302196578948206</v>
      </c>
      <c r="K5245" s="12">
        <f t="shared" si="9576"/>
        <v>-8.110640759967469E-2</v>
      </c>
      <c r="L5245" s="4">
        <f t="shared" si="9567"/>
        <v>-6.4066949651076683</v>
      </c>
      <c r="M5245" s="11">
        <f t="shared" si="9568"/>
        <v>1.6477507960171956E-3</v>
      </c>
      <c r="N5245" s="12">
        <f t="shared" si="9569"/>
        <v>2.7150826857753018E-6</v>
      </c>
      <c r="O5245" s="12">
        <f t="shared" si="9570"/>
        <v>-5.4212178122371266E-6</v>
      </c>
      <c r="P5245" s="12">
        <f t="shared" si="9562"/>
        <v>0</v>
      </c>
      <c r="Q5245" s="12">
        <f t="shared" si="9563"/>
        <v>-5.4212178122371266E-6</v>
      </c>
      <c r="R5245" s="12">
        <f t="shared" si="9564"/>
        <v>5.4212178122371266E-6</v>
      </c>
      <c r="S5245" s="4">
        <f t="shared" si="9571"/>
        <v>0</v>
      </c>
      <c r="T5245" s="15" t="str">
        <f t="shared" si="9572"/>
        <v>OK</v>
      </c>
    </row>
    <row r="5246" spans="1:20" x14ac:dyDescent="0.25">
      <c r="A5246" t="s">
        <v>40</v>
      </c>
      <c r="B5246" t="s">
        <v>32</v>
      </c>
      <c r="C5246" s="4">
        <f t="shared" ref="C5246:G5246" si="9577">C5228</f>
        <v>1</v>
      </c>
      <c r="D5246" s="4">
        <f t="shared" si="9577"/>
        <v>1</v>
      </c>
      <c r="E5246" s="4">
        <f t="shared" si="9577"/>
        <v>1</v>
      </c>
      <c r="F5246" s="4">
        <f t="shared" si="9577"/>
        <v>0</v>
      </c>
      <c r="G5246" s="4">
        <f t="shared" si="9577"/>
        <v>1</v>
      </c>
      <c r="H5246" s="12">
        <f>H5238</f>
        <v>3.2953688996131723</v>
      </c>
      <c r="I5246" s="12">
        <f t="shared" ref="I5246:K5246" si="9578">I5238</f>
        <v>0.35423376230757653</v>
      </c>
      <c r="J5246" s="12">
        <f t="shared" si="9578"/>
        <v>3.0302196578948206</v>
      </c>
      <c r="K5246" s="12">
        <f t="shared" si="9578"/>
        <v>-8.110640759967469E-2</v>
      </c>
      <c r="L5246" s="4">
        <f t="shared" si="9567"/>
        <v>3.5684962543210741</v>
      </c>
      <c r="M5246" s="11">
        <f t="shared" si="9568"/>
        <v>0.97257510848210693</v>
      </c>
      <c r="N5246" s="12">
        <f t="shared" si="9569"/>
        <v>7.5212467476820318E-4</v>
      </c>
      <c r="O5246" s="12">
        <f t="shared" si="9570"/>
        <v>-1.4629954743095091E-3</v>
      </c>
      <c r="P5246" s="12">
        <f t="shared" si="9562"/>
        <v>-1.4629954743095091E-3</v>
      </c>
      <c r="Q5246" s="12">
        <f t="shared" si="9563"/>
        <v>0</v>
      </c>
      <c r="R5246" s="12">
        <f t="shared" si="9564"/>
        <v>-1.4629954743095091E-3</v>
      </c>
      <c r="S5246" s="4">
        <f t="shared" si="9571"/>
        <v>1</v>
      </c>
      <c r="T5246" s="15" t="str">
        <f t="shared" si="9572"/>
        <v>OK</v>
      </c>
    </row>
    <row r="5247" spans="1:20" x14ac:dyDescent="0.25">
      <c r="A5247" t="s">
        <v>40</v>
      </c>
      <c r="B5247" t="s">
        <v>38</v>
      </c>
      <c r="C5247" s="4">
        <f t="shared" ref="C5247:G5247" si="9579">C5229</f>
        <v>1</v>
      </c>
      <c r="D5247" s="4">
        <f t="shared" si="9579"/>
        <v>1</v>
      </c>
      <c r="E5247" s="4">
        <f t="shared" si="9579"/>
        <v>1</v>
      </c>
      <c r="F5247" s="4">
        <f t="shared" si="9579"/>
        <v>1</v>
      </c>
      <c r="G5247" s="4">
        <f t="shared" si="9579"/>
        <v>0</v>
      </c>
      <c r="H5247" s="12">
        <f>H5238</f>
        <v>3.2953688996131723</v>
      </c>
      <c r="I5247" s="12">
        <f t="shared" ref="I5247:K5247" si="9580">I5238</f>
        <v>0.35423376230757653</v>
      </c>
      <c r="J5247" s="12">
        <f t="shared" si="9580"/>
        <v>3.0302196578948206</v>
      </c>
      <c r="K5247" s="12">
        <f t="shared" si="9580"/>
        <v>-8.110640759967469E-2</v>
      </c>
      <c r="L5247" s="4">
        <f t="shared" si="9567"/>
        <v>6.6798223198155693</v>
      </c>
      <c r="M5247" s="11">
        <f t="shared" si="9568"/>
        <v>0.99874557444065859</v>
      </c>
      <c r="N5247" s="12">
        <f t="shared" si="9569"/>
        <v>1.5735834839290092E-6</v>
      </c>
      <c r="O5247" s="12">
        <f t="shared" si="9570"/>
        <v>-3.1432190811740224E-6</v>
      </c>
      <c r="P5247" s="12">
        <f t="shared" si="9562"/>
        <v>-3.1432190811740224E-6</v>
      </c>
      <c r="Q5247" s="12">
        <f t="shared" si="9563"/>
        <v>-3.1432190811740224E-6</v>
      </c>
      <c r="R5247" s="12">
        <f t="shared" si="9564"/>
        <v>0</v>
      </c>
      <c r="S5247" s="4">
        <f t="shared" si="9571"/>
        <v>1</v>
      </c>
      <c r="T5247" s="15" t="str">
        <f t="shared" si="9572"/>
        <v>OK</v>
      </c>
    </row>
    <row r="5248" spans="1:20" x14ac:dyDescent="0.25">
      <c r="A5248" t="s">
        <v>39</v>
      </c>
      <c r="B5248" t="s">
        <v>31</v>
      </c>
      <c r="C5248" s="4">
        <f t="shared" ref="C5248:G5248" si="9581">C5230</f>
        <v>0</v>
      </c>
      <c r="D5248" s="4">
        <f t="shared" si="9581"/>
        <v>0</v>
      </c>
      <c r="E5248" s="4">
        <f t="shared" si="9581"/>
        <v>0</v>
      </c>
      <c r="F5248" s="4">
        <f t="shared" si="9581"/>
        <v>-1</v>
      </c>
      <c r="G5248" s="4">
        <f t="shared" si="9581"/>
        <v>0</v>
      </c>
      <c r="H5248" s="12">
        <f>H5238</f>
        <v>3.2953688996131723</v>
      </c>
      <c r="I5248" s="12">
        <f t="shared" ref="I5248:K5248" si="9582">I5238</f>
        <v>0.35423376230757653</v>
      </c>
      <c r="J5248" s="12">
        <f t="shared" si="9582"/>
        <v>3.0302196578948206</v>
      </c>
      <c r="K5248" s="12">
        <f t="shared" si="9582"/>
        <v>-8.110640759967469E-2</v>
      </c>
      <c r="L5248" s="4">
        <f t="shared" si="9567"/>
        <v>-3.0302196578948206</v>
      </c>
      <c r="M5248" s="11">
        <f t="shared" si="9568"/>
        <v>4.6079170818273806E-2</v>
      </c>
      <c r="N5248" s="12">
        <f t="shared" si="9569"/>
        <v>2.1232899832996561E-3</v>
      </c>
      <c r="O5248" s="12">
        <f t="shared" si="9570"/>
        <v>0</v>
      </c>
      <c r="P5248" s="12">
        <f t="shared" si="9562"/>
        <v>0</v>
      </c>
      <c r="Q5248" s="12">
        <f t="shared" si="9563"/>
        <v>-4.050901082924923E-3</v>
      </c>
      <c r="R5248" s="12">
        <f t="shared" si="9564"/>
        <v>0</v>
      </c>
      <c r="S5248" s="4">
        <f t="shared" si="9571"/>
        <v>0</v>
      </c>
      <c r="T5248" s="15" t="str">
        <f t="shared" si="9572"/>
        <v>OK</v>
      </c>
    </row>
    <row r="5249" spans="1:20" x14ac:dyDescent="0.25">
      <c r="A5249" t="s">
        <v>40</v>
      </c>
      <c r="B5249" t="s">
        <v>30</v>
      </c>
      <c r="C5249" s="4">
        <f t="shared" ref="C5249:G5249" si="9583">C5231</f>
        <v>1</v>
      </c>
      <c r="D5249" s="4">
        <f t="shared" si="9583"/>
        <v>1</v>
      </c>
      <c r="E5249" s="4">
        <f t="shared" si="9583"/>
        <v>0</v>
      </c>
      <c r="F5249" s="4">
        <f t="shared" si="9583"/>
        <v>1</v>
      </c>
      <c r="G5249" s="4">
        <f t="shared" si="9583"/>
        <v>1</v>
      </c>
      <c r="H5249" s="12">
        <f>H5238</f>
        <v>3.2953688996131723</v>
      </c>
      <c r="I5249" s="12">
        <f t="shared" ref="I5249:K5249" si="9584">I5238</f>
        <v>0.35423376230757653</v>
      </c>
      <c r="J5249" s="12">
        <f t="shared" si="9584"/>
        <v>3.0302196578948206</v>
      </c>
      <c r="K5249" s="12">
        <f t="shared" si="9584"/>
        <v>-8.110640759967469E-2</v>
      </c>
      <c r="L5249" s="4">
        <f t="shared" si="9567"/>
        <v>6.2444821499083183</v>
      </c>
      <c r="M5249" s="11">
        <f t="shared" si="9568"/>
        <v>0.99806262517228506</v>
      </c>
      <c r="N5249" s="12">
        <f t="shared" si="9569"/>
        <v>3.7534212230635084E-6</v>
      </c>
      <c r="O5249" s="12">
        <f t="shared" si="9570"/>
        <v>-7.4922988785362682E-6</v>
      </c>
      <c r="P5249" s="12">
        <f t="shared" si="9562"/>
        <v>0</v>
      </c>
      <c r="Q5249" s="12">
        <f t="shared" si="9563"/>
        <v>-7.4922988785362682E-6</v>
      </c>
      <c r="R5249" s="12">
        <f t="shared" si="9564"/>
        <v>-7.4922988785362682E-6</v>
      </c>
      <c r="S5249" s="4">
        <f t="shared" si="9571"/>
        <v>1</v>
      </c>
      <c r="T5249" s="15" t="str">
        <f t="shared" si="9572"/>
        <v>OK</v>
      </c>
    </row>
    <row r="5250" spans="1:20" x14ac:dyDescent="0.25">
      <c r="A5250" t="s">
        <v>39</v>
      </c>
      <c r="B5250" t="s">
        <v>36</v>
      </c>
      <c r="C5250" s="4">
        <f t="shared" ref="C5250:G5250" si="9585">C5232</f>
        <v>0</v>
      </c>
      <c r="D5250" s="4">
        <f t="shared" si="9585"/>
        <v>-1</v>
      </c>
      <c r="E5250" s="4">
        <f t="shared" si="9585"/>
        <v>0</v>
      </c>
      <c r="F5250" s="4">
        <f t="shared" si="9585"/>
        <v>-1</v>
      </c>
      <c r="G5250" s="4">
        <f t="shared" si="9585"/>
        <v>0</v>
      </c>
      <c r="H5250" s="12">
        <f>H5238</f>
        <v>3.2953688996131723</v>
      </c>
      <c r="I5250" s="12">
        <f t="shared" ref="I5250:K5250" si="9586">I5238</f>
        <v>0.35423376230757653</v>
      </c>
      <c r="J5250" s="12">
        <f t="shared" si="9586"/>
        <v>3.0302196578948206</v>
      </c>
      <c r="K5250" s="12">
        <f t="shared" si="9586"/>
        <v>-8.110640759967469E-2</v>
      </c>
      <c r="L5250" s="4">
        <f t="shared" si="9567"/>
        <v>-6.3255885575079933</v>
      </c>
      <c r="M5250" s="11">
        <f t="shared" si="9568"/>
        <v>1.7867144116294786E-3</v>
      </c>
      <c r="N5250" s="12">
        <f t="shared" si="9569"/>
        <v>3.1923483887244737E-6</v>
      </c>
      <c r="O5250" s="12">
        <f t="shared" si="9570"/>
        <v>-6.3732891477027953E-6</v>
      </c>
      <c r="P5250" s="12">
        <f t="shared" si="9562"/>
        <v>0</v>
      </c>
      <c r="Q5250" s="12">
        <f t="shared" si="9563"/>
        <v>-6.3732891477027953E-6</v>
      </c>
      <c r="R5250" s="12">
        <f t="shared" si="9564"/>
        <v>0</v>
      </c>
      <c r="S5250" s="4">
        <f t="shared" si="9571"/>
        <v>0</v>
      </c>
      <c r="T5250" s="15" t="str">
        <f t="shared" si="9572"/>
        <v>OK</v>
      </c>
    </row>
    <row r="5251" spans="1:20" x14ac:dyDescent="0.25">
      <c r="A5251" t="s">
        <v>40</v>
      </c>
      <c r="B5251" t="s">
        <v>33</v>
      </c>
      <c r="C5251" s="4">
        <f t="shared" ref="C5251:G5251" si="9587">C5233</f>
        <v>1</v>
      </c>
      <c r="D5251" s="4">
        <f t="shared" si="9587"/>
        <v>1</v>
      </c>
      <c r="E5251" s="4">
        <f t="shared" si="9587"/>
        <v>1</v>
      </c>
      <c r="F5251" s="4">
        <f t="shared" si="9587"/>
        <v>1</v>
      </c>
      <c r="G5251" s="4">
        <f t="shared" si="9587"/>
        <v>0</v>
      </c>
      <c r="H5251" s="12">
        <f>H5238</f>
        <v>3.2953688996131723</v>
      </c>
      <c r="I5251" s="12">
        <f t="shared" ref="I5251:K5251" si="9588">I5238</f>
        <v>0.35423376230757653</v>
      </c>
      <c r="J5251" s="12">
        <f t="shared" si="9588"/>
        <v>3.0302196578948206</v>
      </c>
      <c r="K5251" s="12">
        <f t="shared" si="9588"/>
        <v>-8.110640759967469E-2</v>
      </c>
      <c r="L5251" s="4">
        <f t="shared" si="9567"/>
        <v>6.6798223198155693</v>
      </c>
      <c r="M5251" s="11">
        <f t="shared" si="9568"/>
        <v>0.99874557444065859</v>
      </c>
      <c r="N5251" s="12">
        <f t="shared" si="9569"/>
        <v>1.5735834839290092E-6</v>
      </c>
      <c r="O5251" s="12">
        <f t="shared" si="9570"/>
        <v>-3.1432190811740224E-6</v>
      </c>
      <c r="P5251" s="12">
        <f t="shared" si="9562"/>
        <v>-3.1432190811740224E-6</v>
      </c>
      <c r="Q5251" s="12">
        <f t="shared" si="9563"/>
        <v>-3.1432190811740224E-6</v>
      </c>
      <c r="R5251" s="12">
        <f t="shared" si="9564"/>
        <v>0</v>
      </c>
      <c r="S5251" s="4">
        <f t="shared" si="9571"/>
        <v>1</v>
      </c>
      <c r="T5251" s="15" t="str">
        <f t="shared" si="9572"/>
        <v>OK</v>
      </c>
    </row>
    <row r="5252" spans="1:20" x14ac:dyDescent="0.25">
      <c r="M5252" s="5" t="s">
        <v>47</v>
      </c>
      <c r="N5252" s="11">
        <f>AVERAGE(N5242:N5251)</f>
        <v>6.307712412162331E-4</v>
      </c>
      <c r="O5252"/>
    </row>
    <row r="5253" spans="1:20" x14ac:dyDescent="0.25">
      <c r="H5253" t="s">
        <v>41</v>
      </c>
      <c r="I5253">
        <f>I5235</f>
        <v>3</v>
      </c>
      <c r="M5253"/>
      <c r="N5253" s="5" t="s">
        <v>46</v>
      </c>
      <c r="O5253" s="11">
        <f>AVERAGE(O5242:O5251)</f>
        <v>-5.6129849587335269E-4</v>
      </c>
      <c r="P5253" s="11">
        <f t="shared" ref="P5253:R5253" si="9589">AVERAGE(P5242:P5251)</f>
        <v>2.2995067787805194E-5</v>
      </c>
      <c r="Q5253" s="11">
        <f t="shared" si="9589"/>
        <v>-6.5145718936682694E-4</v>
      </c>
      <c r="R5253" s="11">
        <f t="shared" si="9589"/>
        <v>2.2125211830486368E-5</v>
      </c>
    </row>
    <row r="5254" spans="1:20" x14ac:dyDescent="0.25">
      <c r="M5254"/>
      <c r="N5254"/>
      <c r="O5254"/>
    </row>
    <row r="5255" spans="1:20" x14ac:dyDescent="0.25">
      <c r="M5255"/>
      <c r="N5255"/>
      <c r="O5255"/>
    </row>
    <row r="5256" spans="1:20" x14ac:dyDescent="0.25">
      <c r="H5256" s="13">
        <f>H5238-O5253*$I5253</f>
        <v>3.2970527951007922</v>
      </c>
      <c r="I5256" s="13">
        <f t="shared" ref="I5256" si="9590">I5238-P5253*$I5253</f>
        <v>0.35416477710421312</v>
      </c>
      <c r="J5256" s="13">
        <f t="shared" ref="J5256" si="9591">J5238-Q5253*$I5253</f>
        <v>3.0321740294629209</v>
      </c>
      <c r="K5256" s="13">
        <f t="shared" ref="K5256" si="9592">K5238-R5253*$I5253</f>
        <v>-8.1172783235166149E-2</v>
      </c>
      <c r="M5256"/>
      <c r="N5256"/>
      <c r="O5256"/>
    </row>
    <row r="5257" spans="1:20" x14ac:dyDescent="0.25">
      <c r="H5257" s="36" t="s">
        <v>18</v>
      </c>
      <c r="I5257" s="36"/>
      <c r="J5257" s="36"/>
      <c r="K5257" s="36"/>
      <c r="M5257"/>
      <c r="N5257"/>
      <c r="O5257" s="37" t="s">
        <v>23</v>
      </c>
      <c r="P5257" s="37"/>
      <c r="Q5257" s="37"/>
      <c r="R5257" s="37"/>
    </row>
    <row r="5258" spans="1:20" x14ac:dyDescent="0.25">
      <c r="A5258" s="14" t="s">
        <v>45</v>
      </c>
      <c r="B5258" s="14">
        <f>B5240+1</f>
        <v>292</v>
      </c>
      <c r="H5258" s="8" t="s">
        <v>19</v>
      </c>
      <c r="I5258" s="8" t="s">
        <v>20</v>
      </c>
      <c r="J5258" s="8" t="s">
        <v>22</v>
      </c>
      <c r="K5258" s="8" t="s">
        <v>21</v>
      </c>
      <c r="M5258"/>
      <c r="N5258"/>
      <c r="O5258" s="8" t="s">
        <v>24</v>
      </c>
      <c r="P5258" s="8" t="s">
        <v>25</v>
      </c>
      <c r="Q5258" s="8" t="s">
        <v>26</v>
      </c>
      <c r="R5258" s="8" t="s">
        <v>27</v>
      </c>
    </row>
    <row r="5259" spans="1:20" ht="30" x14ac:dyDescent="0.25">
      <c r="A5259" s="6" t="s">
        <v>44</v>
      </c>
      <c r="B5259" s="6" t="s">
        <v>13</v>
      </c>
      <c r="C5259" s="7" t="s">
        <v>7</v>
      </c>
      <c r="D5259" s="6" t="s">
        <v>14</v>
      </c>
      <c r="E5259" s="6" t="s">
        <v>1</v>
      </c>
      <c r="F5259" s="6" t="s">
        <v>2</v>
      </c>
      <c r="G5259" s="6" t="s">
        <v>15</v>
      </c>
      <c r="H5259" s="9" t="s">
        <v>14</v>
      </c>
      <c r="I5259" s="9" t="s">
        <v>1</v>
      </c>
      <c r="J5259" s="9" t="s">
        <v>2</v>
      </c>
      <c r="K5259" s="9" t="s">
        <v>15</v>
      </c>
      <c r="L5259" s="6" t="s">
        <v>16</v>
      </c>
      <c r="M5259" s="6" t="s">
        <v>17</v>
      </c>
      <c r="N5259" s="6" t="s">
        <v>28</v>
      </c>
      <c r="O5259" s="9" t="s">
        <v>14</v>
      </c>
      <c r="P5259" s="9" t="s">
        <v>1</v>
      </c>
      <c r="Q5259" s="9" t="s">
        <v>2</v>
      </c>
      <c r="R5259" s="9" t="s">
        <v>15</v>
      </c>
      <c r="S5259" s="7" t="s">
        <v>42</v>
      </c>
      <c r="T5259" s="9" t="s">
        <v>43</v>
      </c>
    </row>
    <row r="5260" spans="1:20" x14ac:dyDescent="0.25">
      <c r="A5260" t="s">
        <v>39</v>
      </c>
      <c r="B5260" t="s">
        <v>29</v>
      </c>
      <c r="C5260" s="4">
        <f>C5242</f>
        <v>0</v>
      </c>
      <c r="D5260" s="4">
        <f t="shared" ref="D5260:G5260" si="9593">D5242</f>
        <v>-1</v>
      </c>
      <c r="E5260" s="4">
        <f t="shared" si="9593"/>
        <v>1</v>
      </c>
      <c r="F5260" s="4">
        <f t="shared" si="9593"/>
        <v>0</v>
      </c>
      <c r="G5260" s="4">
        <f t="shared" si="9593"/>
        <v>1</v>
      </c>
      <c r="H5260" s="12">
        <f>H5256</f>
        <v>3.2970527951007922</v>
      </c>
      <c r="I5260" s="12">
        <f t="shared" ref="I5260:K5260" si="9594">I5256</f>
        <v>0.35416477710421312</v>
      </c>
      <c r="J5260" s="12">
        <f t="shared" si="9594"/>
        <v>3.0321740294629209</v>
      </c>
      <c r="K5260" s="12">
        <f t="shared" si="9594"/>
        <v>-8.1172783235166149E-2</v>
      </c>
      <c r="L5260" s="4">
        <f>SUMPRODUCT(D5260:G5260,H5260:K5260)</f>
        <v>-3.0240608012317454</v>
      </c>
      <c r="M5260" s="11">
        <f>1/(1+EXP(-L5260))</f>
        <v>4.6350646877228216E-2</v>
      </c>
      <c r="N5260" s="12">
        <f>(M5260-C5260)^2</f>
        <v>2.1483824659375059E-3</v>
      </c>
      <c r="O5260" s="12">
        <f>2*D5260*$M5260*(1-$M5260)*($M5260-$C5260)</f>
        <v>-4.0976070978032148E-3</v>
      </c>
      <c r="P5260" s="12">
        <f t="shared" ref="P5260:P5269" si="9595">2*E5260*$M5260*(1-$M5260)*($M5260-$C5260)</f>
        <v>4.0976070978032148E-3</v>
      </c>
      <c r="Q5260" s="12">
        <f t="shared" ref="Q5260:Q5269" si="9596">2*F5260*$M5260*(1-$M5260)*($M5260-$C5260)</f>
        <v>0</v>
      </c>
      <c r="R5260" s="12">
        <f t="shared" ref="R5260:R5269" si="9597">2*G5260*$M5260*(1-$M5260)*($M5260-$C5260)</f>
        <v>4.0976070978032148E-3</v>
      </c>
      <c r="S5260" s="4">
        <f>IF(M5260&gt;0.5,1,0)</f>
        <v>0</v>
      </c>
      <c r="T5260" s="15" t="str">
        <f>IF(S5260=C5260,"OK","FAUX")</f>
        <v>OK</v>
      </c>
    </row>
    <row r="5261" spans="1:20" x14ac:dyDescent="0.25">
      <c r="A5261" t="s">
        <v>40</v>
      </c>
      <c r="B5261" t="s">
        <v>34</v>
      </c>
      <c r="C5261" s="4">
        <f t="shared" ref="C5261:G5261" si="9598">C5243</f>
        <v>1</v>
      </c>
      <c r="D5261" s="4">
        <f t="shared" si="9598"/>
        <v>0</v>
      </c>
      <c r="E5261" s="4">
        <f t="shared" si="9598"/>
        <v>1</v>
      </c>
      <c r="F5261" s="4">
        <f t="shared" si="9598"/>
        <v>1</v>
      </c>
      <c r="G5261" s="4">
        <f t="shared" si="9598"/>
        <v>1</v>
      </c>
      <c r="H5261" s="12">
        <f>H5256</f>
        <v>3.2970527951007922</v>
      </c>
      <c r="I5261" s="12">
        <f t="shared" ref="I5261:K5261" si="9599">I5256</f>
        <v>0.35416477710421312</v>
      </c>
      <c r="J5261" s="12">
        <f t="shared" si="9599"/>
        <v>3.0321740294629209</v>
      </c>
      <c r="K5261" s="12">
        <f t="shared" si="9599"/>
        <v>-8.1172783235166149E-2</v>
      </c>
      <c r="L5261" s="4">
        <f t="shared" ref="L5261:L5269" si="9600">SUMPRODUCT(D5261:G5261,H5261:K5261)</f>
        <v>3.3051660233319682</v>
      </c>
      <c r="M5261" s="11">
        <f t="shared" ref="M5261:M5269" si="9601">1/(1+EXP(-L5261))</f>
        <v>0.9646056111211021</v>
      </c>
      <c r="N5261" s="12">
        <f t="shared" ref="N5261:N5269" si="9602">(M5261-C5261)^2</f>
        <v>1.2527627641106512E-3</v>
      </c>
      <c r="O5261" s="12">
        <f t="shared" ref="O5261:O5269" si="9603">2*D5261*$M5261*(1-$M5261)*($M5261-$C5261)</f>
        <v>0</v>
      </c>
      <c r="P5261" s="12">
        <f t="shared" si="9595"/>
        <v>-2.4168439833294315E-3</v>
      </c>
      <c r="Q5261" s="12">
        <f t="shared" si="9596"/>
        <v>-2.4168439833294315E-3</v>
      </c>
      <c r="R5261" s="12">
        <f t="shared" si="9597"/>
        <v>-2.4168439833294315E-3</v>
      </c>
      <c r="S5261" s="4">
        <f t="shared" ref="S5261:S5269" si="9604">IF(M5261&gt;0.5,1,0)</f>
        <v>1</v>
      </c>
      <c r="T5261" s="15" t="str">
        <f t="shared" ref="T5261:T5269" si="9605">IF(S5261=C5261,"OK","FAUX")</f>
        <v>OK</v>
      </c>
    </row>
    <row r="5262" spans="1:20" x14ac:dyDescent="0.25">
      <c r="A5262" t="s">
        <v>39</v>
      </c>
      <c r="B5262" t="s">
        <v>35</v>
      </c>
      <c r="C5262" s="4">
        <f t="shared" ref="C5262:G5262" si="9606">C5244</f>
        <v>0</v>
      </c>
      <c r="D5262" s="4">
        <f t="shared" si="9606"/>
        <v>-1</v>
      </c>
      <c r="E5262" s="4">
        <f t="shared" si="9606"/>
        <v>1</v>
      </c>
      <c r="F5262" s="4">
        <f t="shared" si="9606"/>
        <v>-1</v>
      </c>
      <c r="G5262" s="4">
        <f t="shared" si="9606"/>
        <v>0</v>
      </c>
      <c r="H5262" s="12">
        <f>H5256</f>
        <v>3.2970527951007922</v>
      </c>
      <c r="I5262" s="12">
        <f t="shared" ref="I5262:K5262" si="9607">I5256</f>
        <v>0.35416477710421312</v>
      </c>
      <c r="J5262" s="12">
        <f t="shared" si="9607"/>
        <v>3.0321740294629209</v>
      </c>
      <c r="K5262" s="12">
        <f t="shared" si="9607"/>
        <v>-8.1172783235166149E-2</v>
      </c>
      <c r="L5262" s="4">
        <f t="shared" si="9600"/>
        <v>-5.9750620474595006</v>
      </c>
      <c r="M5262" s="11">
        <f t="shared" si="9601"/>
        <v>2.5349023380571265E-3</v>
      </c>
      <c r="N5262" s="12">
        <f t="shared" si="9602"/>
        <v>6.4257298634874858E-6</v>
      </c>
      <c r="O5262" s="12">
        <f t="shared" si="9603"/>
        <v>-1.2818882531665618E-5</v>
      </c>
      <c r="P5262" s="12">
        <f t="shared" si="9595"/>
        <v>1.2818882531665618E-5</v>
      </c>
      <c r="Q5262" s="12">
        <f t="shared" si="9596"/>
        <v>-1.2818882531665618E-5</v>
      </c>
      <c r="R5262" s="12">
        <f t="shared" si="9597"/>
        <v>0</v>
      </c>
      <c r="S5262" s="4">
        <f t="shared" si="9604"/>
        <v>0</v>
      </c>
      <c r="T5262" s="15" t="str">
        <f t="shared" si="9605"/>
        <v>OK</v>
      </c>
    </row>
    <row r="5263" spans="1:20" x14ac:dyDescent="0.25">
      <c r="A5263" t="s">
        <v>39</v>
      </c>
      <c r="B5263" t="s">
        <v>37</v>
      </c>
      <c r="C5263" s="4">
        <f t="shared" ref="C5263:G5263" si="9608">C5245</f>
        <v>0</v>
      </c>
      <c r="D5263" s="4">
        <f t="shared" si="9608"/>
        <v>-1</v>
      </c>
      <c r="E5263" s="4">
        <f t="shared" si="9608"/>
        <v>0</v>
      </c>
      <c r="F5263" s="4">
        <f t="shared" si="9608"/>
        <v>-1</v>
      </c>
      <c r="G5263" s="4">
        <f t="shared" si="9608"/>
        <v>1</v>
      </c>
      <c r="H5263" s="12">
        <f>H5256</f>
        <v>3.2970527951007922</v>
      </c>
      <c r="I5263" s="12">
        <f t="shared" ref="I5263:K5263" si="9609">I5256</f>
        <v>0.35416477710421312</v>
      </c>
      <c r="J5263" s="12">
        <f t="shared" si="9609"/>
        <v>3.0321740294629209</v>
      </c>
      <c r="K5263" s="12">
        <f t="shared" si="9609"/>
        <v>-8.1172783235166149E-2</v>
      </c>
      <c r="L5263" s="4">
        <f t="shared" si="9600"/>
        <v>-6.4103996077988796</v>
      </c>
      <c r="M5263" s="11">
        <f t="shared" si="9601"/>
        <v>1.6416677640393282E-3</v>
      </c>
      <c r="N5263" s="12">
        <f t="shared" si="9602"/>
        <v>2.6950730474858873E-6</v>
      </c>
      <c r="O5263" s="12">
        <f t="shared" si="9603"/>
        <v>-5.3812972658841975E-6</v>
      </c>
      <c r="P5263" s="12">
        <f t="shared" si="9595"/>
        <v>0</v>
      </c>
      <c r="Q5263" s="12">
        <f t="shared" si="9596"/>
        <v>-5.3812972658841975E-6</v>
      </c>
      <c r="R5263" s="12">
        <f t="shared" si="9597"/>
        <v>5.3812972658841975E-6</v>
      </c>
      <c r="S5263" s="4">
        <f t="shared" si="9604"/>
        <v>0</v>
      </c>
      <c r="T5263" s="15" t="str">
        <f t="shared" si="9605"/>
        <v>OK</v>
      </c>
    </row>
    <row r="5264" spans="1:20" x14ac:dyDescent="0.25">
      <c r="A5264" t="s">
        <v>40</v>
      </c>
      <c r="B5264" t="s">
        <v>32</v>
      </c>
      <c r="C5264" s="4">
        <f t="shared" ref="C5264:G5264" si="9610">C5246</f>
        <v>1</v>
      </c>
      <c r="D5264" s="4">
        <f t="shared" si="9610"/>
        <v>1</v>
      </c>
      <c r="E5264" s="4">
        <f t="shared" si="9610"/>
        <v>1</v>
      </c>
      <c r="F5264" s="4">
        <f t="shared" si="9610"/>
        <v>0</v>
      </c>
      <c r="G5264" s="4">
        <f t="shared" si="9610"/>
        <v>1</v>
      </c>
      <c r="H5264" s="12">
        <f>H5256</f>
        <v>3.2970527951007922</v>
      </c>
      <c r="I5264" s="12">
        <f t="shared" ref="I5264:K5264" si="9611">I5256</f>
        <v>0.35416477710421312</v>
      </c>
      <c r="J5264" s="12">
        <f t="shared" si="9611"/>
        <v>3.0321740294629209</v>
      </c>
      <c r="K5264" s="12">
        <f t="shared" si="9611"/>
        <v>-8.1172783235166149E-2</v>
      </c>
      <c r="L5264" s="4">
        <f t="shared" si="9600"/>
        <v>3.570044788969839</v>
      </c>
      <c r="M5264" s="11">
        <f t="shared" si="9601"/>
        <v>0.97261638197359734</v>
      </c>
      <c r="N5264" s="12">
        <f t="shared" si="9602"/>
        <v>7.4986253621592454E-4</v>
      </c>
      <c r="O5264" s="12">
        <f t="shared" si="9603"/>
        <v>-1.4586571739037563E-3</v>
      </c>
      <c r="P5264" s="12">
        <f t="shared" si="9595"/>
        <v>-1.4586571739037563E-3</v>
      </c>
      <c r="Q5264" s="12">
        <f t="shared" si="9596"/>
        <v>0</v>
      </c>
      <c r="R5264" s="12">
        <f t="shared" si="9597"/>
        <v>-1.4586571739037563E-3</v>
      </c>
      <c r="S5264" s="4">
        <f t="shared" si="9604"/>
        <v>1</v>
      </c>
      <c r="T5264" s="15" t="str">
        <f t="shared" si="9605"/>
        <v>OK</v>
      </c>
    </row>
    <row r="5265" spans="1:20" x14ac:dyDescent="0.25">
      <c r="A5265" t="s">
        <v>40</v>
      </c>
      <c r="B5265" t="s">
        <v>38</v>
      </c>
      <c r="C5265" s="4">
        <f t="shared" ref="C5265:G5265" si="9612">C5247</f>
        <v>1</v>
      </c>
      <c r="D5265" s="4">
        <f t="shared" si="9612"/>
        <v>1</v>
      </c>
      <c r="E5265" s="4">
        <f t="shared" si="9612"/>
        <v>1</v>
      </c>
      <c r="F5265" s="4">
        <f t="shared" si="9612"/>
        <v>1</v>
      </c>
      <c r="G5265" s="4">
        <f t="shared" si="9612"/>
        <v>0</v>
      </c>
      <c r="H5265" s="12">
        <f>H5256</f>
        <v>3.2970527951007922</v>
      </c>
      <c r="I5265" s="12">
        <f t="shared" ref="I5265:K5265" si="9613">I5256</f>
        <v>0.35416477710421312</v>
      </c>
      <c r="J5265" s="12">
        <f t="shared" si="9613"/>
        <v>3.0321740294629209</v>
      </c>
      <c r="K5265" s="12">
        <f t="shared" si="9613"/>
        <v>-8.1172783235166149E-2</v>
      </c>
      <c r="L5265" s="4">
        <f t="shared" si="9600"/>
        <v>6.6833916016679265</v>
      </c>
      <c r="M5265" s="11">
        <f t="shared" si="9601"/>
        <v>0.99875003827139197</v>
      </c>
      <c r="N5265" s="12">
        <f t="shared" si="9602"/>
        <v>1.5624043229847716E-6</v>
      </c>
      <c r="O5265" s="12">
        <f t="shared" si="9603"/>
        <v>-3.1209027547528582E-6</v>
      </c>
      <c r="P5265" s="12">
        <f t="shared" si="9595"/>
        <v>-3.1209027547528582E-6</v>
      </c>
      <c r="Q5265" s="12">
        <f t="shared" si="9596"/>
        <v>-3.1209027547528582E-6</v>
      </c>
      <c r="R5265" s="12">
        <f t="shared" si="9597"/>
        <v>0</v>
      </c>
      <c r="S5265" s="4">
        <f t="shared" si="9604"/>
        <v>1</v>
      </c>
      <c r="T5265" s="15" t="str">
        <f t="shared" si="9605"/>
        <v>OK</v>
      </c>
    </row>
    <row r="5266" spans="1:20" x14ac:dyDescent="0.25">
      <c r="A5266" t="s">
        <v>39</v>
      </c>
      <c r="B5266" t="s">
        <v>31</v>
      </c>
      <c r="C5266" s="4">
        <f t="shared" ref="C5266:G5266" si="9614">C5248</f>
        <v>0</v>
      </c>
      <c r="D5266" s="4">
        <f t="shared" si="9614"/>
        <v>0</v>
      </c>
      <c r="E5266" s="4">
        <f t="shared" si="9614"/>
        <v>0</v>
      </c>
      <c r="F5266" s="4">
        <f t="shared" si="9614"/>
        <v>-1</v>
      </c>
      <c r="G5266" s="4">
        <f t="shared" si="9614"/>
        <v>0</v>
      </c>
      <c r="H5266" s="12">
        <f>H5256</f>
        <v>3.2970527951007922</v>
      </c>
      <c r="I5266" s="12">
        <f t="shared" ref="I5266:K5266" si="9615">I5256</f>
        <v>0.35416477710421312</v>
      </c>
      <c r="J5266" s="12">
        <f t="shared" si="9615"/>
        <v>3.0321740294629209</v>
      </c>
      <c r="K5266" s="12">
        <f t="shared" si="9615"/>
        <v>-8.1172783235166149E-2</v>
      </c>
      <c r="L5266" s="4">
        <f t="shared" si="9600"/>
        <v>-3.0321740294629209</v>
      </c>
      <c r="M5266" s="11">
        <f t="shared" si="9601"/>
        <v>4.5993340864162569E-2</v>
      </c>
      <c r="N5266" s="12">
        <f t="shared" si="9602"/>
        <v>2.1153874038470463E-3</v>
      </c>
      <c r="O5266" s="12">
        <f t="shared" si="9603"/>
        <v>0</v>
      </c>
      <c r="P5266" s="12">
        <f t="shared" si="9595"/>
        <v>0</v>
      </c>
      <c r="Q5266" s="12">
        <f t="shared" si="9596"/>
        <v>-4.0361873398443065E-3</v>
      </c>
      <c r="R5266" s="12">
        <f t="shared" si="9597"/>
        <v>0</v>
      </c>
      <c r="S5266" s="4">
        <f t="shared" si="9604"/>
        <v>0</v>
      </c>
      <c r="T5266" s="15" t="str">
        <f t="shared" si="9605"/>
        <v>OK</v>
      </c>
    </row>
    <row r="5267" spans="1:20" x14ac:dyDescent="0.25">
      <c r="A5267" t="s">
        <v>40</v>
      </c>
      <c r="B5267" t="s">
        <v>30</v>
      </c>
      <c r="C5267" s="4">
        <f t="shared" ref="C5267:G5267" si="9616">C5249</f>
        <v>1</v>
      </c>
      <c r="D5267" s="4">
        <f t="shared" si="9616"/>
        <v>1</v>
      </c>
      <c r="E5267" s="4">
        <f t="shared" si="9616"/>
        <v>0</v>
      </c>
      <c r="F5267" s="4">
        <f t="shared" si="9616"/>
        <v>1</v>
      </c>
      <c r="G5267" s="4">
        <f t="shared" si="9616"/>
        <v>1</v>
      </c>
      <c r="H5267" s="12">
        <f>H5256</f>
        <v>3.2970527951007922</v>
      </c>
      <c r="I5267" s="12">
        <f t="shared" ref="I5267:K5267" si="9617">I5256</f>
        <v>0.35416477710421312</v>
      </c>
      <c r="J5267" s="12">
        <f t="shared" si="9617"/>
        <v>3.0321740294629209</v>
      </c>
      <c r="K5267" s="12">
        <f t="shared" si="9617"/>
        <v>-8.1172783235166149E-2</v>
      </c>
      <c r="L5267" s="4">
        <f t="shared" si="9600"/>
        <v>6.2480540413285475</v>
      </c>
      <c r="M5267" s="11">
        <f t="shared" si="9601"/>
        <v>0.99806951958532919</v>
      </c>
      <c r="N5267" s="12">
        <f t="shared" si="9602"/>
        <v>3.7267546314275821E-6</v>
      </c>
      <c r="O5267" s="12">
        <f t="shared" si="9603"/>
        <v>-7.4391204092026546E-6</v>
      </c>
      <c r="P5267" s="12">
        <f t="shared" si="9595"/>
        <v>0</v>
      </c>
      <c r="Q5267" s="12">
        <f t="shared" si="9596"/>
        <v>-7.4391204092026546E-6</v>
      </c>
      <c r="R5267" s="12">
        <f t="shared" si="9597"/>
        <v>-7.4391204092026546E-6</v>
      </c>
      <c r="S5267" s="4">
        <f t="shared" si="9604"/>
        <v>1</v>
      </c>
      <c r="T5267" s="15" t="str">
        <f t="shared" si="9605"/>
        <v>OK</v>
      </c>
    </row>
    <row r="5268" spans="1:20" x14ac:dyDescent="0.25">
      <c r="A5268" t="s">
        <v>39</v>
      </c>
      <c r="B5268" t="s">
        <v>36</v>
      </c>
      <c r="C5268" s="4">
        <f t="shared" ref="C5268:G5268" si="9618">C5250</f>
        <v>0</v>
      </c>
      <c r="D5268" s="4">
        <f t="shared" si="9618"/>
        <v>-1</v>
      </c>
      <c r="E5268" s="4">
        <f t="shared" si="9618"/>
        <v>0</v>
      </c>
      <c r="F5268" s="4">
        <f t="shared" si="9618"/>
        <v>-1</v>
      </c>
      <c r="G5268" s="4">
        <f t="shared" si="9618"/>
        <v>0</v>
      </c>
      <c r="H5268" s="12">
        <f>H5256</f>
        <v>3.2970527951007922</v>
      </c>
      <c r="I5268" s="12">
        <f t="shared" ref="I5268:K5268" si="9619">I5256</f>
        <v>0.35416477710421312</v>
      </c>
      <c r="J5268" s="12">
        <f t="shared" si="9619"/>
        <v>3.0321740294629209</v>
      </c>
      <c r="K5268" s="12">
        <f t="shared" si="9619"/>
        <v>-8.1172783235166149E-2</v>
      </c>
      <c r="L5268" s="4">
        <f t="shared" si="9600"/>
        <v>-6.3292268245637135</v>
      </c>
      <c r="M5268" s="11">
        <f t="shared" si="9601"/>
        <v>1.7802372299616349E-3</v>
      </c>
      <c r="N5268" s="12">
        <f t="shared" si="9602"/>
        <v>3.1692445949414749E-6</v>
      </c>
      <c r="O5268" s="12">
        <f t="shared" si="9603"/>
        <v>-6.3272051754454097E-6</v>
      </c>
      <c r="P5268" s="12">
        <f t="shared" si="9595"/>
        <v>0</v>
      </c>
      <c r="Q5268" s="12">
        <f t="shared" si="9596"/>
        <v>-6.3272051754454097E-6</v>
      </c>
      <c r="R5268" s="12">
        <f t="shared" si="9597"/>
        <v>0</v>
      </c>
      <c r="S5268" s="4">
        <f t="shared" si="9604"/>
        <v>0</v>
      </c>
      <c r="T5268" s="15" t="str">
        <f t="shared" si="9605"/>
        <v>OK</v>
      </c>
    </row>
    <row r="5269" spans="1:20" x14ac:dyDescent="0.25">
      <c r="A5269" t="s">
        <v>40</v>
      </c>
      <c r="B5269" t="s">
        <v>33</v>
      </c>
      <c r="C5269" s="4">
        <f t="shared" ref="C5269:G5269" si="9620">C5251</f>
        <v>1</v>
      </c>
      <c r="D5269" s="4">
        <f t="shared" si="9620"/>
        <v>1</v>
      </c>
      <c r="E5269" s="4">
        <f t="shared" si="9620"/>
        <v>1</v>
      </c>
      <c r="F5269" s="4">
        <f t="shared" si="9620"/>
        <v>1</v>
      </c>
      <c r="G5269" s="4">
        <f t="shared" si="9620"/>
        <v>0</v>
      </c>
      <c r="H5269" s="12">
        <f>H5256</f>
        <v>3.2970527951007922</v>
      </c>
      <c r="I5269" s="12">
        <f t="shared" ref="I5269:K5269" si="9621">I5256</f>
        <v>0.35416477710421312</v>
      </c>
      <c r="J5269" s="12">
        <f t="shared" si="9621"/>
        <v>3.0321740294629209</v>
      </c>
      <c r="K5269" s="12">
        <f t="shared" si="9621"/>
        <v>-8.1172783235166149E-2</v>
      </c>
      <c r="L5269" s="4">
        <f t="shared" si="9600"/>
        <v>6.6833916016679265</v>
      </c>
      <c r="M5269" s="11">
        <f t="shared" si="9601"/>
        <v>0.99875003827139197</v>
      </c>
      <c r="N5269" s="12">
        <f t="shared" si="9602"/>
        <v>1.5624043229847716E-6</v>
      </c>
      <c r="O5269" s="12">
        <f t="shared" si="9603"/>
        <v>-3.1209027547528582E-6</v>
      </c>
      <c r="P5269" s="12">
        <f t="shared" si="9595"/>
        <v>-3.1209027547528582E-6</v>
      </c>
      <c r="Q5269" s="12">
        <f t="shared" si="9596"/>
        <v>-3.1209027547528582E-6</v>
      </c>
      <c r="R5269" s="12">
        <f t="shared" si="9597"/>
        <v>0</v>
      </c>
      <c r="S5269" s="4">
        <f t="shared" si="9604"/>
        <v>1</v>
      </c>
      <c r="T5269" s="15" t="str">
        <f t="shared" si="9605"/>
        <v>OK</v>
      </c>
    </row>
    <row r="5270" spans="1:20" x14ac:dyDescent="0.25">
      <c r="M5270" s="5" t="s">
        <v>47</v>
      </c>
      <c r="N5270" s="11">
        <f>AVERAGE(N5260:N5269)</f>
        <v>6.2855367808944398E-4</v>
      </c>
      <c r="O5270"/>
    </row>
    <row r="5271" spans="1:20" x14ac:dyDescent="0.25">
      <c r="H5271" t="s">
        <v>41</v>
      </c>
      <c r="I5271">
        <f>I5253</f>
        <v>3</v>
      </c>
      <c r="M5271"/>
      <c r="N5271" s="5" t="s">
        <v>46</v>
      </c>
      <c r="O5271" s="11">
        <f>AVERAGE(O5260:O5269)</f>
        <v>-5.594472582598674E-4</v>
      </c>
      <c r="P5271" s="11">
        <f t="shared" ref="P5271:R5271" si="9622">AVERAGE(P5260:P5269)</f>
        <v>2.2868301759218685E-5</v>
      </c>
      <c r="Q5271" s="11">
        <f t="shared" si="9622"/>
        <v>-6.4912396340654414E-4</v>
      </c>
      <c r="R5271" s="11">
        <f t="shared" si="9622"/>
        <v>2.2004811742670865E-5</v>
      </c>
    </row>
    <row r="5272" spans="1:20" x14ac:dyDescent="0.25">
      <c r="M5272"/>
      <c r="N5272"/>
      <c r="O5272"/>
    </row>
    <row r="5273" spans="1:20" x14ac:dyDescent="0.25">
      <c r="M5273"/>
      <c r="N5273"/>
      <c r="O5273"/>
    </row>
    <row r="5274" spans="1:20" x14ac:dyDescent="0.25">
      <c r="H5274" s="13">
        <f>H5256-O5271*$I5271</f>
        <v>3.2987311368755718</v>
      </c>
      <c r="I5274" s="13">
        <f t="shared" ref="I5274" si="9623">I5256-P5271*$I5271</f>
        <v>0.35409617219893547</v>
      </c>
      <c r="J5274" s="13">
        <f t="shared" ref="J5274" si="9624">J5256-Q5271*$I5271</f>
        <v>3.0341214013531403</v>
      </c>
      <c r="K5274" s="13">
        <f t="shared" ref="K5274" si="9625">K5256-R5271*$I5271</f>
        <v>-8.1238797670394158E-2</v>
      </c>
      <c r="M5274"/>
      <c r="N5274"/>
      <c r="O5274"/>
    </row>
    <row r="5275" spans="1:20" x14ac:dyDescent="0.25">
      <c r="H5275" s="36" t="s">
        <v>18</v>
      </c>
      <c r="I5275" s="36"/>
      <c r="J5275" s="36"/>
      <c r="K5275" s="36"/>
      <c r="M5275"/>
      <c r="N5275"/>
      <c r="O5275" s="37" t="s">
        <v>23</v>
      </c>
      <c r="P5275" s="37"/>
      <c r="Q5275" s="37"/>
      <c r="R5275" s="37"/>
    </row>
    <row r="5276" spans="1:20" x14ac:dyDescent="0.25">
      <c r="A5276" s="14" t="s">
        <v>45</v>
      </c>
      <c r="B5276" s="14">
        <f>B5258+1</f>
        <v>293</v>
      </c>
      <c r="H5276" s="8" t="s">
        <v>19</v>
      </c>
      <c r="I5276" s="8" t="s">
        <v>20</v>
      </c>
      <c r="J5276" s="8" t="s">
        <v>22</v>
      </c>
      <c r="K5276" s="8" t="s">
        <v>21</v>
      </c>
      <c r="M5276"/>
      <c r="N5276"/>
      <c r="O5276" s="8" t="s">
        <v>24</v>
      </c>
      <c r="P5276" s="8" t="s">
        <v>25</v>
      </c>
      <c r="Q5276" s="8" t="s">
        <v>26</v>
      </c>
      <c r="R5276" s="8" t="s">
        <v>27</v>
      </c>
    </row>
    <row r="5277" spans="1:20" ht="30" x14ac:dyDescent="0.25">
      <c r="A5277" s="6" t="s">
        <v>44</v>
      </c>
      <c r="B5277" s="6" t="s">
        <v>13</v>
      </c>
      <c r="C5277" s="7" t="s">
        <v>7</v>
      </c>
      <c r="D5277" s="6" t="s">
        <v>14</v>
      </c>
      <c r="E5277" s="6" t="s">
        <v>1</v>
      </c>
      <c r="F5277" s="6" t="s">
        <v>2</v>
      </c>
      <c r="G5277" s="6" t="s">
        <v>15</v>
      </c>
      <c r="H5277" s="9" t="s">
        <v>14</v>
      </c>
      <c r="I5277" s="9" t="s">
        <v>1</v>
      </c>
      <c r="J5277" s="9" t="s">
        <v>2</v>
      </c>
      <c r="K5277" s="9" t="s">
        <v>15</v>
      </c>
      <c r="L5277" s="6" t="s">
        <v>16</v>
      </c>
      <c r="M5277" s="6" t="s">
        <v>17</v>
      </c>
      <c r="N5277" s="6" t="s">
        <v>28</v>
      </c>
      <c r="O5277" s="9" t="s">
        <v>14</v>
      </c>
      <c r="P5277" s="9" t="s">
        <v>1</v>
      </c>
      <c r="Q5277" s="9" t="s">
        <v>2</v>
      </c>
      <c r="R5277" s="9" t="s">
        <v>15</v>
      </c>
      <c r="S5277" s="7" t="s">
        <v>42</v>
      </c>
      <c r="T5277" s="9" t="s">
        <v>43</v>
      </c>
    </row>
    <row r="5278" spans="1:20" x14ac:dyDescent="0.25">
      <c r="A5278" t="s">
        <v>39</v>
      </c>
      <c r="B5278" t="s">
        <v>29</v>
      </c>
      <c r="C5278" s="4">
        <f>C5260</f>
        <v>0</v>
      </c>
      <c r="D5278" s="4">
        <f t="shared" ref="D5278:G5278" si="9626">D5260</f>
        <v>-1</v>
      </c>
      <c r="E5278" s="4">
        <f t="shared" si="9626"/>
        <v>1</v>
      </c>
      <c r="F5278" s="4">
        <f t="shared" si="9626"/>
        <v>0</v>
      </c>
      <c r="G5278" s="4">
        <f t="shared" si="9626"/>
        <v>1</v>
      </c>
      <c r="H5278" s="12">
        <f>H5274</f>
        <v>3.2987311368755718</v>
      </c>
      <c r="I5278" s="12">
        <f t="shared" ref="I5278:K5278" si="9627">I5274</f>
        <v>0.35409617219893547</v>
      </c>
      <c r="J5278" s="12">
        <f t="shared" si="9627"/>
        <v>3.0341214013531403</v>
      </c>
      <c r="K5278" s="12">
        <f t="shared" si="9627"/>
        <v>-8.1238797670394158E-2</v>
      </c>
      <c r="L5278" s="4">
        <f>SUMPRODUCT(D5278:G5278,H5278:K5278)</f>
        <v>-3.0258737623470306</v>
      </c>
      <c r="M5278" s="11">
        <f>1/(1+EXP(-L5278))</f>
        <v>4.6270575766950171E-2</v>
      </c>
      <c r="N5278" s="12">
        <f>(M5278-C5278)^2</f>
        <v>2.1409661818050764E-3</v>
      </c>
      <c r="O5278" s="12">
        <f>2*D5278*$M5278*(1-$M5278)*($M5278-$C5278)</f>
        <v>-4.0838048877507738E-3</v>
      </c>
      <c r="P5278" s="12">
        <f t="shared" ref="P5278:P5287" si="9628">2*E5278*$M5278*(1-$M5278)*($M5278-$C5278)</f>
        <v>4.0838048877507738E-3</v>
      </c>
      <c r="Q5278" s="12">
        <f t="shared" ref="Q5278:Q5287" si="9629">2*F5278*$M5278*(1-$M5278)*($M5278-$C5278)</f>
        <v>0</v>
      </c>
      <c r="R5278" s="12">
        <f t="shared" ref="R5278:R5287" si="9630">2*G5278*$M5278*(1-$M5278)*($M5278-$C5278)</f>
        <v>4.0838048877507738E-3</v>
      </c>
      <c r="S5278" s="4">
        <f>IF(M5278&gt;0.5,1,0)</f>
        <v>0</v>
      </c>
      <c r="T5278" s="15" t="str">
        <f>IF(S5278=C5278,"OK","FAUX")</f>
        <v>OK</v>
      </c>
    </row>
    <row r="5279" spans="1:20" x14ac:dyDescent="0.25">
      <c r="A5279" t="s">
        <v>40</v>
      </c>
      <c r="B5279" t="s">
        <v>34</v>
      </c>
      <c r="C5279" s="4">
        <f t="shared" ref="C5279:G5279" si="9631">C5261</f>
        <v>1</v>
      </c>
      <c r="D5279" s="4">
        <f t="shared" si="9631"/>
        <v>0</v>
      </c>
      <c r="E5279" s="4">
        <f t="shared" si="9631"/>
        <v>1</v>
      </c>
      <c r="F5279" s="4">
        <f t="shared" si="9631"/>
        <v>1</v>
      </c>
      <c r="G5279" s="4">
        <f t="shared" si="9631"/>
        <v>1</v>
      </c>
      <c r="H5279" s="12">
        <f>H5274</f>
        <v>3.2987311368755718</v>
      </c>
      <c r="I5279" s="12">
        <f t="shared" ref="I5279:K5279" si="9632">I5274</f>
        <v>0.35409617219893547</v>
      </c>
      <c r="J5279" s="12">
        <f t="shared" si="9632"/>
        <v>3.0341214013531403</v>
      </c>
      <c r="K5279" s="12">
        <f t="shared" si="9632"/>
        <v>-8.1238797670394158E-2</v>
      </c>
      <c r="L5279" s="4">
        <f t="shared" ref="L5279:L5287" si="9633">SUMPRODUCT(D5279:G5279,H5279:K5279)</f>
        <v>3.3069787758816815</v>
      </c>
      <c r="M5279" s="11">
        <f t="shared" ref="M5279:M5287" si="9634">1/(1+EXP(-L5279))</f>
        <v>0.96466744934288107</v>
      </c>
      <c r="N5279" s="12">
        <f t="shared" ref="N5279:N5287" si="9635">(M5279-C5279)^2</f>
        <v>1.2483891359378755E-3</v>
      </c>
      <c r="O5279" s="12">
        <f t="shared" ref="O5279:O5287" si="9636">2*D5279*$M5279*(1-$M5279)*($M5279-$C5279)</f>
        <v>0</v>
      </c>
      <c r="P5279" s="12">
        <f t="shared" si="9628"/>
        <v>-2.4085607271051072E-3</v>
      </c>
      <c r="Q5279" s="12">
        <f t="shared" si="9629"/>
        <v>-2.4085607271051072E-3</v>
      </c>
      <c r="R5279" s="12">
        <f t="shared" si="9630"/>
        <v>-2.4085607271051072E-3</v>
      </c>
      <c r="S5279" s="4">
        <f t="shared" ref="S5279:S5287" si="9637">IF(M5279&gt;0.5,1,0)</f>
        <v>1</v>
      </c>
      <c r="T5279" s="15" t="str">
        <f t="shared" ref="T5279:T5287" si="9638">IF(S5279=C5279,"OK","FAUX")</f>
        <v>OK</v>
      </c>
    </row>
    <row r="5280" spans="1:20" x14ac:dyDescent="0.25">
      <c r="A5280" t="s">
        <v>39</v>
      </c>
      <c r="B5280" t="s">
        <v>35</v>
      </c>
      <c r="C5280" s="4">
        <f t="shared" ref="C5280:G5280" si="9639">C5262</f>
        <v>0</v>
      </c>
      <c r="D5280" s="4">
        <f t="shared" si="9639"/>
        <v>-1</v>
      </c>
      <c r="E5280" s="4">
        <f t="shared" si="9639"/>
        <v>1</v>
      </c>
      <c r="F5280" s="4">
        <f t="shared" si="9639"/>
        <v>-1</v>
      </c>
      <c r="G5280" s="4">
        <f t="shared" si="9639"/>
        <v>0</v>
      </c>
      <c r="H5280" s="12">
        <f>H5274</f>
        <v>3.2987311368755718</v>
      </c>
      <c r="I5280" s="12">
        <f t="shared" ref="I5280:K5280" si="9640">I5274</f>
        <v>0.35409617219893547</v>
      </c>
      <c r="J5280" s="12">
        <f t="shared" si="9640"/>
        <v>3.0341214013531403</v>
      </c>
      <c r="K5280" s="12">
        <f t="shared" si="9640"/>
        <v>-8.1238797670394158E-2</v>
      </c>
      <c r="L5280" s="4">
        <f t="shared" si="9633"/>
        <v>-5.9787563660297769</v>
      </c>
      <c r="M5280" s="11">
        <f t="shared" si="9634"/>
        <v>2.5255784858979531E-3</v>
      </c>
      <c r="N5280" s="12">
        <f t="shared" si="9635"/>
        <v>6.3785466884305968E-6</v>
      </c>
      <c r="O5280" s="12">
        <f t="shared" si="9636"/>
        <v>-1.2724874336286002E-5</v>
      </c>
      <c r="P5280" s="12">
        <f t="shared" si="9628"/>
        <v>1.2724874336286002E-5</v>
      </c>
      <c r="Q5280" s="12">
        <f t="shared" si="9629"/>
        <v>-1.2724874336286002E-5</v>
      </c>
      <c r="R5280" s="12">
        <f t="shared" si="9630"/>
        <v>0</v>
      </c>
      <c r="S5280" s="4">
        <f t="shared" si="9637"/>
        <v>0</v>
      </c>
      <c r="T5280" s="15" t="str">
        <f t="shared" si="9638"/>
        <v>OK</v>
      </c>
    </row>
    <row r="5281" spans="1:20" x14ac:dyDescent="0.25">
      <c r="A5281" t="s">
        <v>39</v>
      </c>
      <c r="B5281" t="s">
        <v>37</v>
      </c>
      <c r="C5281" s="4">
        <f t="shared" ref="C5281:G5281" si="9641">C5263</f>
        <v>0</v>
      </c>
      <c r="D5281" s="4">
        <f t="shared" si="9641"/>
        <v>-1</v>
      </c>
      <c r="E5281" s="4">
        <f t="shared" si="9641"/>
        <v>0</v>
      </c>
      <c r="F5281" s="4">
        <f t="shared" si="9641"/>
        <v>-1</v>
      </c>
      <c r="G5281" s="4">
        <f t="shared" si="9641"/>
        <v>1</v>
      </c>
      <c r="H5281" s="12">
        <f>H5274</f>
        <v>3.2987311368755718</v>
      </c>
      <c r="I5281" s="12">
        <f t="shared" ref="I5281:K5281" si="9642">I5274</f>
        <v>0.35409617219893547</v>
      </c>
      <c r="J5281" s="12">
        <f t="shared" si="9642"/>
        <v>3.0341214013531403</v>
      </c>
      <c r="K5281" s="12">
        <f t="shared" si="9642"/>
        <v>-8.1238797670394158E-2</v>
      </c>
      <c r="L5281" s="4">
        <f t="shared" si="9633"/>
        <v>-6.4140913358991067</v>
      </c>
      <c r="M5281" s="11">
        <f t="shared" si="9634"/>
        <v>1.6356282408953749E-3</v>
      </c>
      <c r="N5281" s="12">
        <f t="shared" si="9635"/>
        <v>2.6752797424144986E-6</v>
      </c>
      <c r="O5281" s="12">
        <f t="shared" si="9636"/>
        <v>-5.3418079586310206E-6</v>
      </c>
      <c r="P5281" s="12">
        <f t="shared" si="9628"/>
        <v>0</v>
      </c>
      <c r="Q5281" s="12">
        <f t="shared" si="9629"/>
        <v>-5.3418079586310206E-6</v>
      </c>
      <c r="R5281" s="12">
        <f t="shared" si="9630"/>
        <v>5.3418079586310206E-6</v>
      </c>
      <c r="S5281" s="4">
        <f t="shared" si="9637"/>
        <v>0</v>
      </c>
      <c r="T5281" s="15" t="str">
        <f t="shared" si="9638"/>
        <v>OK</v>
      </c>
    </row>
    <row r="5282" spans="1:20" x14ac:dyDescent="0.25">
      <c r="A5282" t="s">
        <v>40</v>
      </c>
      <c r="B5282" t="s">
        <v>32</v>
      </c>
      <c r="C5282" s="4">
        <f t="shared" ref="C5282:G5282" si="9643">C5264</f>
        <v>1</v>
      </c>
      <c r="D5282" s="4">
        <f t="shared" si="9643"/>
        <v>1</v>
      </c>
      <c r="E5282" s="4">
        <f t="shared" si="9643"/>
        <v>1</v>
      </c>
      <c r="F5282" s="4">
        <f t="shared" si="9643"/>
        <v>0</v>
      </c>
      <c r="G5282" s="4">
        <f t="shared" si="9643"/>
        <v>1</v>
      </c>
      <c r="H5282" s="12">
        <f>H5274</f>
        <v>3.2987311368755718</v>
      </c>
      <c r="I5282" s="12">
        <f t="shared" ref="I5282:K5282" si="9644">I5274</f>
        <v>0.35409617219893547</v>
      </c>
      <c r="J5282" s="12">
        <f t="shared" si="9644"/>
        <v>3.0341214013531403</v>
      </c>
      <c r="K5282" s="12">
        <f t="shared" si="9644"/>
        <v>-8.1238797670394158E-2</v>
      </c>
      <c r="L5282" s="4">
        <f t="shared" si="9633"/>
        <v>3.571588511404113</v>
      </c>
      <c r="M5282" s="11">
        <f t="shared" si="9634"/>
        <v>0.97265746711604939</v>
      </c>
      <c r="N5282" s="12">
        <f t="shared" si="9635"/>
        <v>7.4761410450992043E-4</v>
      </c>
      <c r="O5282" s="12">
        <f t="shared" si="9636"/>
        <v>-1.4543448825457053E-3</v>
      </c>
      <c r="P5282" s="12">
        <f t="shared" si="9628"/>
        <v>-1.4543448825457053E-3</v>
      </c>
      <c r="Q5282" s="12">
        <f t="shared" si="9629"/>
        <v>0</v>
      </c>
      <c r="R5282" s="12">
        <f t="shared" si="9630"/>
        <v>-1.4543448825457053E-3</v>
      </c>
      <c r="S5282" s="4">
        <f t="shared" si="9637"/>
        <v>1</v>
      </c>
      <c r="T5282" s="15" t="str">
        <f t="shared" si="9638"/>
        <v>OK</v>
      </c>
    </row>
    <row r="5283" spans="1:20" x14ac:dyDescent="0.25">
      <c r="A5283" t="s">
        <v>40</v>
      </c>
      <c r="B5283" t="s">
        <v>38</v>
      </c>
      <c r="C5283" s="4">
        <f t="shared" ref="C5283:G5283" si="9645">C5265</f>
        <v>1</v>
      </c>
      <c r="D5283" s="4">
        <f t="shared" si="9645"/>
        <v>1</v>
      </c>
      <c r="E5283" s="4">
        <f t="shared" si="9645"/>
        <v>1</v>
      </c>
      <c r="F5283" s="4">
        <f t="shared" si="9645"/>
        <v>1</v>
      </c>
      <c r="G5283" s="4">
        <f t="shared" si="9645"/>
        <v>0</v>
      </c>
      <c r="H5283" s="12">
        <f>H5274</f>
        <v>3.2987311368755718</v>
      </c>
      <c r="I5283" s="12">
        <f t="shared" ref="I5283:K5283" si="9646">I5274</f>
        <v>0.35409617219893547</v>
      </c>
      <c r="J5283" s="12">
        <f t="shared" si="9646"/>
        <v>3.0341214013531403</v>
      </c>
      <c r="K5283" s="12">
        <f t="shared" si="9646"/>
        <v>-8.1238797670394158E-2</v>
      </c>
      <c r="L5283" s="4">
        <f t="shared" si="9633"/>
        <v>6.6869487104276475</v>
      </c>
      <c r="M5283" s="11">
        <f t="shared" si="9634"/>
        <v>0.99875447109458237</v>
      </c>
      <c r="N5283" s="12">
        <f t="shared" si="9635"/>
        <v>1.5513422542308284E-6</v>
      </c>
      <c r="O5283" s="12">
        <f t="shared" si="9636"/>
        <v>-3.098820025221976E-6</v>
      </c>
      <c r="P5283" s="12">
        <f t="shared" si="9628"/>
        <v>-3.098820025221976E-6</v>
      </c>
      <c r="Q5283" s="12">
        <f t="shared" si="9629"/>
        <v>-3.098820025221976E-6</v>
      </c>
      <c r="R5283" s="12">
        <f t="shared" si="9630"/>
        <v>0</v>
      </c>
      <c r="S5283" s="4">
        <f t="shared" si="9637"/>
        <v>1</v>
      </c>
      <c r="T5283" s="15" t="str">
        <f t="shared" si="9638"/>
        <v>OK</v>
      </c>
    </row>
    <row r="5284" spans="1:20" x14ac:dyDescent="0.25">
      <c r="A5284" t="s">
        <v>39</v>
      </c>
      <c r="B5284" t="s">
        <v>31</v>
      </c>
      <c r="C5284" s="4">
        <f t="shared" ref="C5284:G5284" si="9647">C5266</f>
        <v>0</v>
      </c>
      <c r="D5284" s="4">
        <f t="shared" si="9647"/>
        <v>0</v>
      </c>
      <c r="E5284" s="4">
        <f t="shared" si="9647"/>
        <v>0</v>
      </c>
      <c r="F5284" s="4">
        <f t="shared" si="9647"/>
        <v>-1</v>
      </c>
      <c r="G5284" s="4">
        <f t="shared" si="9647"/>
        <v>0</v>
      </c>
      <c r="H5284" s="12">
        <f>H5274</f>
        <v>3.2987311368755718</v>
      </c>
      <c r="I5284" s="12">
        <f t="shared" ref="I5284:K5284" si="9648">I5274</f>
        <v>0.35409617219893547</v>
      </c>
      <c r="J5284" s="12">
        <f t="shared" si="9648"/>
        <v>3.0341214013531403</v>
      </c>
      <c r="K5284" s="12">
        <f t="shared" si="9648"/>
        <v>-8.1238797670394158E-2</v>
      </c>
      <c r="L5284" s="4">
        <f t="shared" si="9633"/>
        <v>-3.0341214013531403</v>
      </c>
      <c r="M5284" s="11">
        <f t="shared" si="9634"/>
        <v>4.5907969676330741E-2</v>
      </c>
      <c r="N5284" s="12">
        <f t="shared" si="9635"/>
        <v>2.1075416798029029E-3</v>
      </c>
      <c r="O5284" s="12">
        <f t="shared" si="9636"/>
        <v>0</v>
      </c>
      <c r="P5284" s="12">
        <f t="shared" si="9628"/>
        <v>0</v>
      </c>
      <c r="Q5284" s="12">
        <f t="shared" si="9629"/>
        <v>-4.0215774405498164E-3</v>
      </c>
      <c r="R5284" s="12">
        <f t="shared" si="9630"/>
        <v>0</v>
      </c>
      <c r="S5284" s="4">
        <f t="shared" si="9637"/>
        <v>0</v>
      </c>
      <c r="T5284" s="15" t="str">
        <f t="shared" si="9638"/>
        <v>OK</v>
      </c>
    </row>
    <row r="5285" spans="1:20" x14ac:dyDescent="0.25">
      <c r="A5285" t="s">
        <v>40</v>
      </c>
      <c r="B5285" t="s">
        <v>30</v>
      </c>
      <c r="C5285" s="4">
        <f t="shared" ref="C5285:G5285" si="9649">C5267</f>
        <v>1</v>
      </c>
      <c r="D5285" s="4">
        <f t="shared" si="9649"/>
        <v>1</v>
      </c>
      <c r="E5285" s="4">
        <f t="shared" si="9649"/>
        <v>0</v>
      </c>
      <c r="F5285" s="4">
        <f t="shared" si="9649"/>
        <v>1</v>
      </c>
      <c r="G5285" s="4">
        <f t="shared" si="9649"/>
        <v>1</v>
      </c>
      <c r="H5285" s="12">
        <f>H5274</f>
        <v>3.2987311368755718</v>
      </c>
      <c r="I5285" s="12">
        <f t="shared" ref="I5285:K5285" si="9650">I5274</f>
        <v>0.35409617219893547</v>
      </c>
      <c r="J5285" s="12">
        <f t="shared" si="9650"/>
        <v>3.0341214013531403</v>
      </c>
      <c r="K5285" s="12">
        <f t="shared" si="9650"/>
        <v>-8.1238797670394158E-2</v>
      </c>
      <c r="L5285" s="4">
        <f t="shared" si="9633"/>
        <v>6.2516137405583176</v>
      </c>
      <c r="M5285" s="11">
        <f t="shared" si="9634"/>
        <v>0.9980763661028963</v>
      </c>
      <c r="N5285" s="12">
        <f t="shared" si="9635"/>
        <v>3.700367370086387E-6</v>
      </c>
      <c r="O5285" s="12">
        <f t="shared" si="9636"/>
        <v>-7.3864984359631043E-6</v>
      </c>
      <c r="P5285" s="12">
        <f t="shared" si="9628"/>
        <v>0</v>
      </c>
      <c r="Q5285" s="12">
        <f t="shared" si="9629"/>
        <v>-7.3864984359631043E-6</v>
      </c>
      <c r="R5285" s="12">
        <f t="shared" si="9630"/>
        <v>-7.3864984359631043E-6</v>
      </c>
      <c r="S5285" s="4">
        <f t="shared" si="9637"/>
        <v>1</v>
      </c>
      <c r="T5285" s="15" t="str">
        <f t="shared" si="9638"/>
        <v>OK</v>
      </c>
    </row>
    <row r="5286" spans="1:20" x14ac:dyDescent="0.25">
      <c r="A5286" t="s">
        <v>39</v>
      </c>
      <c r="B5286" t="s">
        <v>36</v>
      </c>
      <c r="C5286" s="4">
        <f t="shared" ref="C5286:G5286" si="9651">C5268</f>
        <v>0</v>
      </c>
      <c r="D5286" s="4">
        <f t="shared" si="9651"/>
        <v>-1</v>
      </c>
      <c r="E5286" s="4">
        <f t="shared" si="9651"/>
        <v>0</v>
      </c>
      <c r="F5286" s="4">
        <f t="shared" si="9651"/>
        <v>-1</v>
      </c>
      <c r="G5286" s="4">
        <f t="shared" si="9651"/>
        <v>0</v>
      </c>
      <c r="H5286" s="12">
        <f>H5274</f>
        <v>3.2987311368755718</v>
      </c>
      <c r="I5286" s="12">
        <f t="shared" ref="I5286:K5286" si="9652">I5274</f>
        <v>0.35409617219893547</v>
      </c>
      <c r="J5286" s="12">
        <f t="shared" si="9652"/>
        <v>3.0341214013531403</v>
      </c>
      <c r="K5286" s="12">
        <f t="shared" si="9652"/>
        <v>-8.1238797670394158E-2</v>
      </c>
      <c r="L5286" s="4">
        <f t="shared" si="9633"/>
        <v>-6.3328525382287122</v>
      </c>
      <c r="M5286" s="11">
        <f t="shared" si="9634"/>
        <v>1.7738057152314455E-3</v>
      </c>
      <c r="N5286" s="12">
        <f t="shared" si="9635"/>
        <v>3.1463867153877398E-6</v>
      </c>
      <c r="O5286" s="12">
        <f t="shared" si="9636"/>
        <v>-6.2816112732993142E-6</v>
      </c>
      <c r="P5286" s="12">
        <f t="shared" si="9628"/>
        <v>0</v>
      </c>
      <c r="Q5286" s="12">
        <f t="shared" si="9629"/>
        <v>-6.2816112732993142E-6</v>
      </c>
      <c r="R5286" s="12">
        <f t="shared" si="9630"/>
        <v>0</v>
      </c>
      <c r="S5286" s="4">
        <f t="shared" si="9637"/>
        <v>0</v>
      </c>
      <c r="T5286" s="15" t="str">
        <f t="shared" si="9638"/>
        <v>OK</v>
      </c>
    </row>
    <row r="5287" spans="1:20" x14ac:dyDescent="0.25">
      <c r="A5287" t="s">
        <v>40</v>
      </c>
      <c r="B5287" t="s">
        <v>33</v>
      </c>
      <c r="C5287" s="4">
        <f t="shared" ref="C5287:G5287" si="9653">C5269</f>
        <v>1</v>
      </c>
      <c r="D5287" s="4">
        <f t="shared" si="9653"/>
        <v>1</v>
      </c>
      <c r="E5287" s="4">
        <f t="shared" si="9653"/>
        <v>1</v>
      </c>
      <c r="F5287" s="4">
        <f t="shared" si="9653"/>
        <v>1</v>
      </c>
      <c r="G5287" s="4">
        <f t="shared" si="9653"/>
        <v>0</v>
      </c>
      <c r="H5287" s="12">
        <f>H5274</f>
        <v>3.2987311368755718</v>
      </c>
      <c r="I5287" s="12">
        <f t="shared" ref="I5287:K5287" si="9654">I5274</f>
        <v>0.35409617219893547</v>
      </c>
      <c r="J5287" s="12">
        <f t="shared" si="9654"/>
        <v>3.0341214013531403</v>
      </c>
      <c r="K5287" s="12">
        <f t="shared" si="9654"/>
        <v>-8.1238797670394158E-2</v>
      </c>
      <c r="L5287" s="4">
        <f t="shared" si="9633"/>
        <v>6.6869487104276475</v>
      </c>
      <c r="M5287" s="11">
        <f t="shared" si="9634"/>
        <v>0.99875447109458237</v>
      </c>
      <c r="N5287" s="12">
        <f t="shared" si="9635"/>
        <v>1.5513422542308284E-6</v>
      </c>
      <c r="O5287" s="12">
        <f t="shared" si="9636"/>
        <v>-3.098820025221976E-6</v>
      </c>
      <c r="P5287" s="12">
        <f t="shared" si="9628"/>
        <v>-3.098820025221976E-6</v>
      </c>
      <c r="Q5287" s="12">
        <f t="shared" si="9629"/>
        <v>-3.098820025221976E-6</v>
      </c>
      <c r="R5287" s="12">
        <f t="shared" si="9630"/>
        <v>0</v>
      </c>
      <c r="S5287" s="4">
        <f t="shared" si="9637"/>
        <v>1</v>
      </c>
      <c r="T5287" s="15" t="str">
        <f t="shared" si="9638"/>
        <v>OK</v>
      </c>
    </row>
    <row r="5288" spans="1:20" x14ac:dyDescent="0.25">
      <c r="M5288" s="5" t="s">
        <v>47</v>
      </c>
      <c r="N5288" s="11">
        <f>AVERAGE(N5278:N5287)</f>
        <v>6.263514367080556E-4</v>
      </c>
      <c r="O5288"/>
    </row>
    <row r="5289" spans="1:20" x14ac:dyDescent="0.25">
      <c r="H5289" t="s">
        <v>41</v>
      </c>
      <c r="I5289">
        <f>I5271</f>
        <v>3</v>
      </c>
      <c r="M5289"/>
      <c r="N5289" s="5" t="s">
        <v>46</v>
      </c>
      <c r="O5289" s="11">
        <f>AVERAGE(O5278:O5287)</f>
        <v>-5.5760822023511044E-4</v>
      </c>
      <c r="P5289" s="11">
        <f t="shared" ref="P5289:R5289" si="9655">AVERAGE(P5278:P5287)</f>
        <v>2.2742651238580346E-5</v>
      </c>
      <c r="Q5289" s="11">
        <f t="shared" si="9655"/>
        <v>-6.4680705997095475E-4</v>
      </c>
      <c r="R5289" s="11">
        <f t="shared" si="9655"/>
        <v>2.1885458762262928E-5</v>
      </c>
    </row>
    <row r="5290" spans="1:20" x14ac:dyDescent="0.25">
      <c r="M5290"/>
      <c r="N5290"/>
      <c r="O5290"/>
    </row>
    <row r="5291" spans="1:20" x14ac:dyDescent="0.25">
      <c r="M5291"/>
      <c r="N5291"/>
      <c r="O5291"/>
    </row>
    <row r="5292" spans="1:20" x14ac:dyDescent="0.25">
      <c r="H5292" s="13">
        <f>H5274-O5289*$I5289</f>
        <v>3.300403961536277</v>
      </c>
      <c r="I5292" s="13">
        <f t="shared" ref="I5292" si="9656">I5274-P5289*$I5289</f>
        <v>0.35402794424521972</v>
      </c>
      <c r="J5292" s="13">
        <f t="shared" ref="J5292" si="9657">J5274-Q5289*$I5289</f>
        <v>3.0360618225330533</v>
      </c>
      <c r="K5292" s="13">
        <f t="shared" ref="K5292" si="9658">K5274-R5289*$I5289</f>
        <v>-8.1304454046680949E-2</v>
      </c>
      <c r="M5292"/>
      <c r="N5292"/>
      <c r="O5292"/>
    </row>
    <row r="5293" spans="1:20" x14ac:dyDescent="0.25">
      <c r="H5293" s="36" t="s">
        <v>18</v>
      </c>
      <c r="I5293" s="36"/>
      <c r="J5293" s="36"/>
      <c r="K5293" s="36"/>
      <c r="M5293"/>
      <c r="N5293"/>
      <c r="O5293" s="37" t="s">
        <v>23</v>
      </c>
      <c r="P5293" s="37"/>
      <c r="Q5293" s="37"/>
      <c r="R5293" s="37"/>
    </row>
    <row r="5294" spans="1:20" x14ac:dyDescent="0.25">
      <c r="A5294" s="14" t="s">
        <v>45</v>
      </c>
      <c r="B5294" s="14">
        <f>B5276+1</f>
        <v>294</v>
      </c>
      <c r="H5294" s="8" t="s">
        <v>19</v>
      </c>
      <c r="I5294" s="8" t="s">
        <v>20</v>
      </c>
      <c r="J5294" s="8" t="s">
        <v>22</v>
      </c>
      <c r="K5294" s="8" t="s">
        <v>21</v>
      </c>
      <c r="M5294"/>
      <c r="N5294"/>
      <c r="O5294" s="8" t="s">
        <v>24</v>
      </c>
      <c r="P5294" s="8" t="s">
        <v>25</v>
      </c>
      <c r="Q5294" s="8" t="s">
        <v>26</v>
      </c>
      <c r="R5294" s="8" t="s">
        <v>27</v>
      </c>
    </row>
    <row r="5295" spans="1:20" ht="30" x14ac:dyDescent="0.25">
      <c r="A5295" s="6" t="s">
        <v>44</v>
      </c>
      <c r="B5295" s="6" t="s">
        <v>13</v>
      </c>
      <c r="C5295" s="7" t="s">
        <v>7</v>
      </c>
      <c r="D5295" s="6" t="s">
        <v>14</v>
      </c>
      <c r="E5295" s="6" t="s">
        <v>1</v>
      </c>
      <c r="F5295" s="6" t="s">
        <v>2</v>
      </c>
      <c r="G5295" s="6" t="s">
        <v>15</v>
      </c>
      <c r="H5295" s="9" t="s">
        <v>14</v>
      </c>
      <c r="I5295" s="9" t="s">
        <v>1</v>
      </c>
      <c r="J5295" s="9" t="s">
        <v>2</v>
      </c>
      <c r="K5295" s="9" t="s">
        <v>15</v>
      </c>
      <c r="L5295" s="6" t="s">
        <v>16</v>
      </c>
      <c r="M5295" s="6" t="s">
        <v>17</v>
      </c>
      <c r="N5295" s="6" t="s">
        <v>28</v>
      </c>
      <c r="O5295" s="9" t="s">
        <v>14</v>
      </c>
      <c r="P5295" s="9" t="s">
        <v>1</v>
      </c>
      <c r="Q5295" s="9" t="s">
        <v>2</v>
      </c>
      <c r="R5295" s="9" t="s">
        <v>15</v>
      </c>
      <c r="S5295" s="7" t="s">
        <v>42</v>
      </c>
      <c r="T5295" s="9" t="s">
        <v>43</v>
      </c>
    </row>
    <row r="5296" spans="1:20" x14ac:dyDescent="0.25">
      <c r="A5296" t="s">
        <v>39</v>
      </c>
      <c r="B5296" t="s">
        <v>29</v>
      </c>
      <c r="C5296" s="4">
        <f>C5278</f>
        <v>0</v>
      </c>
      <c r="D5296" s="4">
        <f t="shared" ref="D5296:G5296" si="9659">D5278</f>
        <v>-1</v>
      </c>
      <c r="E5296" s="4">
        <f t="shared" si="9659"/>
        <v>1</v>
      </c>
      <c r="F5296" s="4">
        <f t="shared" si="9659"/>
        <v>0</v>
      </c>
      <c r="G5296" s="4">
        <f t="shared" si="9659"/>
        <v>1</v>
      </c>
      <c r="H5296" s="12">
        <f>H5292</f>
        <v>3.300403961536277</v>
      </c>
      <c r="I5296" s="12">
        <f t="shared" ref="I5296:K5296" si="9660">I5292</f>
        <v>0.35402794424521972</v>
      </c>
      <c r="J5296" s="12">
        <f t="shared" si="9660"/>
        <v>3.0360618225330533</v>
      </c>
      <c r="K5296" s="12">
        <f t="shared" si="9660"/>
        <v>-8.1304454046680949E-2</v>
      </c>
      <c r="L5296" s="4">
        <f>SUMPRODUCT(D5296:G5296,H5296:K5296)</f>
        <v>-3.0276804713377383</v>
      </c>
      <c r="M5296" s="11">
        <f>1/(1+EXP(-L5296))</f>
        <v>4.6190911731379403E-2</v>
      </c>
      <c r="N5296" s="12">
        <f>(M5296-C5296)^2</f>
        <v>2.1336003265760833E-3</v>
      </c>
      <c r="O5296" s="12">
        <f>2*D5296*$M5296*(1-$M5296)*($M5296-$C5296)</f>
        <v>-4.0700947644423304E-3</v>
      </c>
      <c r="P5296" s="12">
        <f t="shared" ref="P5296:P5305" si="9661">2*E5296*$M5296*(1-$M5296)*($M5296-$C5296)</f>
        <v>4.0700947644423304E-3</v>
      </c>
      <c r="Q5296" s="12">
        <f t="shared" ref="Q5296:Q5305" si="9662">2*F5296*$M5296*(1-$M5296)*($M5296-$C5296)</f>
        <v>0</v>
      </c>
      <c r="R5296" s="12">
        <f t="shared" ref="R5296:R5305" si="9663">2*G5296*$M5296*(1-$M5296)*($M5296-$C5296)</f>
        <v>4.0700947644423304E-3</v>
      </c>
      <c r="S5296" s="4">
        <f>IF(M5296&gt;0.5,1,0)</f>
        <v>0</v>
      </c>
      <c r="T5296" s="15" t="str">
        <f>IF(S5296=C5296,"OK","FAUX")</f>
        <v>OK</v>
      </c>
    </row>
    <row r="5297" spans="1:20" x14ac:dyDescent="0.25">
      <c r="A5297" t="s">
        <v>40</v>
      </c>
      <c r="B5297" t="s">
        <v>34</v>
      </c>
      <c r="C5297" s="4">
        <f t="shared" ref="C5297:G5297" si="9664">C5279</f>
        <v>1</v>
      </c>
      <c r="D5297" s="4">
        <f t="shared" si="9664"/>
        <v>0</v>
      </c>
      <c r="E5297" s="4">
        <f t="shared" si="9664"/>
        <v>1</v>
      </c>
      <c r="F5297" s="4">
        <f t="shared" si="9664"/>
        <v>1</v>
      </c>
      <c r="G5297" s="4">
        <f t="shared" si="9664"/>
        <v>1</v>
      </c>
      <c r="H5297" s="12">
        <f>H5292</f>
        <v>3.300403961536277</v>
      </c>
      <c r="I5297" s="12">
        <f t="shared" ref="I5297:K5297" si="9665">I5292</f>
        <v>0.35402794424521972</v>
      </c>
      <c r="J5297" s="12">
        <f t="shared" si="9665"/>
        <v>3.0360618225330533</v>
      </c>
      <c r="K5297" s="12">
        <f t="shared" si="9665"/>
        <v>-8.1304454046680949E-2</v>
      </c>
      <c r="L5297" s="4">
        <f t="shared" ref="L5297:L5305" si="9666">SUMPRODUCT(D5297:G5297,H5297:K5297)</f>
        <v>3.308785312731592</v>
      </c>
      <c r="M5297" s="11">
        <f t="shared" ref="M5297:M5305" si="9667">1/(1+EXP(-L5297))</f>
        <v>0.96472897197544616</v>
      </c>
      <c r="N5297" s="12">
        <f t="shared" ref="N5297:N5305" si="9668">(M5297-C5297)^2</f>
        <v>1.2440454179088625E-3</v>
      </c>
      <c r="O5297" s="12">
        <f t="shared" ref="O5297:O5305" si="9669">2*D5297*$M5297*(1-$M5297)*($M5297-$C5297)</f>
        <v>0</v>
      </c>
      <c r="P5297" s="12">
        <f t="shared" si="9661"/>
        <v>-2.4003333142199627E-3</v>
      </c>
      <c r="Q5297" s="12">
        <f t="shared" si="9662"/>
        <v>-2.4003333142199627E-3</v>
      </c>
      <c r="R5297" s="12">
        <f t="shared" si="9663"/>
        <v>-2.4003333142199627E-3</v>
      </c>
      <c r="S5297" s="4">
        <f t="shared" ref="S5297:S5305" si="9670">IF(M5297&gt;0.5,1,0)</f>
        <v>1</v>
      </c>
      <c r="T5297" s="15" t="str">
        <f t="shared" ref="T5297:T5305" si="9671">IF(S5297=C5297,"OK","FAUX")</f>
        <v>OK</v>
      </c>
    </row>
    <row r="5298" spans="1:20" x14ac:dyDescent="0.25">
      <c r="A5298" t="s">
        <v>39</v>
      </c>
      <c r="B5298" t="s">
        <v>35</v>
      </c>
      <c r="C5298" s="4">
        <f t="shared" ref="C5298:G5298" si="9672">C5280</f>
        <v>0</v>
      </c>
      <c r="D5298" s="4">
        <f t="shared" si="9672"/>
        <v>-1</v>
      </c>
      <c r="E5298" s="4">
        <f t="shared" si="9672"/>
        <v>1</v>
      </c>
      <c r="F5298" s="4">
        <f t="shared" si="9672"/>
        <v>-1</v>
      </c>
      <c r="G5298" s="4">
        <f t="shared" si="9672"/>
        <v>0</v>
      </c>
      <c r="H5298" s="12">
        <f>H5292</f>
        <v>3.300403961536277</v>
      </c>
      <c r="I5298" s="12">
        <f t="shared" ref="I5298:K5298" si="9673">I5292</f>
        <v>0.35402794424521972</v>
      </c>
      <c r="J5298" s="12">
        <f t="shared" si="9673"/>
        <v>3.0360618225330533</v>
      </c>
      <c r="K5298" s="12">
        <f t="shared" si="9673"/>
        <v>-8.1304454046680949E-2</v>
      </c>
      <c r="L5298" s="4">
        <f t="shared" si="9666"/>
        <v>-5.9824378398241107</v>
      </c>
      <c r="M5298" s="11">
        <f t="shared" si="9667"/>
        <v>2.5163210821653836E-3</v>
      </c>
      <c r="N5298" s="12">
        <f t="shared" si="9668"/>
        <v>6.3318717885499675E-6</v>
      </c>
      <c r="O5298" s="12">
        <f t="shared" si="9669"/>
        <v>-1.2631877532157742E-5</v>
      </c>
      <c r="P5298" s="12">
        <f t="shared" si="9661"/>
        <v>1.2631877532157742E-5</v>
      </c>
      <c r="Q5298" s="12">
        <f t="shared" si="9662"/>
        <v>-1.2631877532157742E-5</v>
      </c>
      <c r="R5298" s="12">
        <f t="shared" si="9663"/>
        <v>0</v>
      </c>
      <c r="S5298" s="4">
        <f t="shared" si="9670"/>
        <v>0</v>
      </c>
      <c r="T5298" s="15" t="str">
        <f t="shared" si="9671"/>
        <v>OK</v>
      </c>
    </row>
    <row r="5299" spans="1:20" x14ac:dyDescent="0.25">
      <c r="A5299" t="s">
        <v>39</v>
      </c>
      <c r="B5299" t="s">
        <v>37</v>
      </c>
      <c r="C5299" s="4">
        <f t="shared" ref="C5299:G5299" si="9674">C5281</f>
        <v>0</v>
      </c>
      <c r="D5299" s="4">
        <f t="shared" si="9674"/>
        <v>-1</v>
      </c>
      <c r="E5299" s="4">
        <f t="shared" si="9674"/>
        <v>0</v>
      </c>
      <c r="F5299" s="4">
        <f t="shared" si="9674"/>
        <v>-1</v>
      </c>
      <c r="G5299" s="4">
        <f t="shared" si="9674"/>
        <v>1</v>
      </c>
      <c r="H5299" s="12">
        <f>H5292</f>
        <v>3.300403961536277</v>
      </c>
      <c r="I5299" s="12">
        <f t="shared" ref="I5299:K5299" si="9675">I5292</f>
        <v>0.35402794424521972</v>
      </c>
      <c r="J5299" s="12">
        <f t="shared" si="9675"/>
        <v>3.0360618225330533</v>
      </c>
      <c r="K5299" s="12">
        <f t="shared" si="9675"/>
        <v>-8.1304454046680949E-2</v>
      </c>
      <c r="L5299" s="4">
        <f t="shared" si="9666"/>
        <v>-6.4177702381160113</v>
      </c>
      <c r="M5299" s="11">
        <f t="shared" si="9667"/>
        <v>1.6296317675265775E-3</v>
      </c>
      <c r="N5299" s="12">
        <f t="shared" si="9668"/>
        <v>2.6556996977317974E-6</v>
      </c>
      <c r="O5299" s="12">
        <f t="shared" si="9669"/>
        <v>-5.3027437702787249E-6</v>
      </c>
      <c r="P5299" s="12">
        <f t="shared" si="9661"/>
        <v>0</v>
      </c>
      <c r="Q5299" s="12">
        <f t="shared" si="9662"/>
        <v>-5.3027437702787249E-6</v>
      </c>
      <c r="R5299" s="12">
        <f t="shared" si="9663"/>
        <v>5.3027437702787249E-6</v>
      </c>
      <c r="S5299" s="4">
        <f t="shared" si="9670"/>
        <v>0</v>
      </c>
      <c r="T5299" s="15" t="str">
        <f t="shared" si="9671"/>
        <v>OK</v>
      </c>
    </row>
    <row r="5300" spans="1:20" x14ac:dyDescent="0.25">
      <c r="A5300" t="s">
        <v>40</v>
      </c>
      <c r="B5300" t="s">
        <v>32</v>
      </c>
      <c r="C5300" s="4">
        <f t="shared" ref="C5300:G5300" si="9676">C5282</f>
        <v>1</v>
      </c>
      <c r="D5300" s="4">
        <f t="shared" si="9676"/>
        <v>1</v>
      </c>
      <c r="E5300" s="4">
        <f t="shared" si="9676"/>
        <v>1</v>
      </c>
      <c r="F5300" s="4">
        <f t="shared" si="9676"/>
        <v>0</v>
      </c>
      <c r="G5300" s="4">
        <f t="shared" si="9676"/>
        <v>1</v>
      </c>
      <c r="H5300" s="12">
        <f>H5292</f>
        <v>3.300403961536277</v>
      </c>
      <c r="I5300" s="12">
        <f t="shared" ref="I5300:K5300" si="9677">I5292</f>
        <v>0.35402794424521972</v>
      </c>
      <c r="J5300" s="12">
        <f t="shared" si="9677"/>
        <v>3.0360618225330533</v>
      </c>
      <c r="K5300" s="12">
        <f t="shared" si="9677"/>
        <v>-8.1304454046680949E-2</v>
      </c>
      <c r="L5300" s="4">
        <f t="shared" si="9666"/>
        <v>3.5731274517348157</v>
      </c>
      <c r="M5300" s="11">
        <f t="shared" si="9667"/>
        <v>0.97269836535204424</v>
      </c>
      <c r="N5300" s="12">
        <f t="shared" si="9668"/>
        <v>7.4537925445045865E-4</v>
      </c>
      <c r="O5300" s="12">
        <f t="shared" si="9669"/>
        <v>-1.4500583647425731E-3</v>
      </c>
      <c r="P5300" s="12">
        <f t="shared" si="9661"/>
        <v>-1.4500583647425731E-3</v>
      </c>
      <c r="Q5300" s="12">
        <f t="shared" si="9662"/>
        <v>0</v>
      </c>
      <c r="R5300" s="12">
        <f t="shared" si="9663"/>
        <v>-1.4500583647425731E-3</v>
      </c>
      <c r="S5300" s="4">
        <f t="shared" si="9670"/>
        <v>1</v>
      </c>
      <c r="T5300" s="15" t="str">
        <f t="shared" si="9671"/>
        <v>OK</v>
      </c>
    </row>
    <row r="5301" spans="1:20" x14ac:dyDescent="0.25">
      <c r="A5301" t="s">
        <v>40</v>
      </c>
      <c r="B5301" t="s">
        <v>38</v>
      </c>
      <c r="C5301" s="4">
        <f t="shared" ref="C5301:G5301" si="9678">C5283</f>
        <v>1</v>
      </c>
      <c r="D5301" s="4">
        <f t="shared" si="9678"/>
        <v>1</v>
      </c>
      <c r="E5301" s="4">
        <f t="shared" si="9678"/>
        <v>1</v>
      </c>
      <c r="F5301" s="4">
        <f t="shared" si="9678"/>
        <v>1</v>
      </c>
      <c r="G5301" s="4">
        <f t="shared" si="9678"/>
        <v>0</v>
      </c>
      <c r="H5301" s="12">
        <f>H5292</f>
        <v>3.300403961536277</v>
      </c>
      <c r="I5301" s="12">
        <f t="shared" ref="I5301:K5301" si="9679">I5292</f>
        <v>0.35402794424521972</v>
      </c>
      <c r="J5301" s="12">
        <f t="shared" si="9679"/>
        <v>3.0360618225330533</v>
      </c>
      <c r="K5301" s="12">
        <f t="shared" si="9679"/>
        <v>-8.1304454046680949E-2</v>
      </c>
      <c r="L5301" s="4">
        <f t="shared" si="9666"/>
        <v>6.69049372831455</v>
      </c>
      <c r="M5301" s="11">
        <f t="shared" si="9667"/>
        <v>0.99875887322929879</v>
      </c>
      <c r="N5301" s="12">
        <f t="shared" si="9668"/>
        <v>1.5403956609512049E-6</v>
      </c>
      <c r="O5301" s="12">
        <f t="shared" si="9669"/>
        <v>-3.0769676693178528E-6</v>
      </c>
      <c r="P5301" s="12">
        <f t="shared" si="9661"/>
        <v>-3.0769676693178528E-6</v>
      </c>
      <c r="Q5301" s="12">
        <f t="shared" si="9662"/>
        <v>-3.0769676693178528E-6</v>
      </c>
      <c r="R5301" s="12">
        <f t="shared" si="9663"/>
        <v>0</v>
      </c>
      <c r="S5301" s="4">
        <f t="shared" si="9670"/>
        <v>1</v>
      </c>
      <c r="T5301" s="15" t="str">
        <f t="shared" si="9671"/>
        <v>OK</v>
      </c>
    </row>
    <row r="5302" spans="1:20" x14ac:dyDescent="0.25">
      <c r="A5302" t="s">
        <v>39</v>
      </c>
      <c r="B5302" t="s">
        <v>31</v>
      </c>
      <c r="C5302" s="4">
        <f t="shared" ref="C5302:G5302" si="9680">C5284</f>
        <v>0</v>
      </c>
      <c r="D5302" s="4">
        <f t="shared" si="9680"/>
        <v>0</v>
      </c>
      <c r="E5302" s="4">
        <f t="shared" si="9680"/>
        <v>0</v>
      </c>
      <c r="F5302" s="4">
        <f t="shared" si="9680"/>
        <v>-1</v>
      </c>
      <c r="G5302" s="4">
        <f t="shared" si="9680"/>
        <v>0</v>
      </c>
      <c r="H5302" s="12">
        <f>H5292</f>
        <v>3.300403961536277</v>
      </c>
      <c r="I5302" s="12">
        <f t="shared" ref="I5302:K5302" si="9681">I5292</f>
        <v>0.35402794424521972</v>
      </c>
      <c r="J5302" s="12">
        <f t="shared" si="9681"/>
        <v>3.0360618225330533</v>
      </c>
      <c r="K5302" s="12">
        <f t="shared" si="9681"/>
        <v>-8.1304454046680949E-2</v>
      </c>
      <c r="L5302" s="4">
        <f t="shared" si="9666"/>
        <v>-3.0360618225330533</v>
      </c>
      <c r="M5302" s="11">
        <f t="shared" si="9667"/>
        <v>4.5823053247196856E-2</v>
      </c>
      <c r="N5302" s="12">
        <f t="shared" si="9668"/>
        <v>2.0997522088954381E-3</v>
      </c>
      <c r="O5302" s="12">
        <f t="shared" si="9669"/>
        <v>0</v>
      </c>
      <c r="P5302" s="12">
        <f t="shared" si="9661"/>
        <v>0</v>
      </c>
      <c r="Q5302" s="12">
        <f t="shared" si="9662"/>
        <v>-4.007070303242607E-3</v>
      </c>
      <c r="R5302" s="12">
        <f t="shared" si="9663"/>
        <v>0</v>
      </c>
      <c r="S5302" s="4">
        <f t="shared" si="9670"/>
        <v>0</v>
      </c>
      <c r="T5302" s="15" t="str">
        <f t="shared" si="9671"/>
        <v>OK</v>
      </c>
    </row>
    <row r="5303" spans="1:20" x14ac:dyDescent="0.25">
      <c r="A5303" t="s">
        <v>40</v>
      </c>
      <c r="B5303" t="s">
        <v>30</v>
      </c>
      <c r="C5303" s="4">
        <f t="shared" ref="C5303:G5303" si="9682">C5285</f>
        <v>1</v>
      </c>
      <c r="D5303" s="4">
        <f t="shared" si="9682"/>
        <v>1</v>
      </c>
      <c r="E5303" s="4">
        <f t="shared" si="9682"/>
        <v>0</v>
      </c>
      <c r="F5303" s="4">
        <f t="shared" si="9682"/>
        <v>1</v>
      </c>
      <c r="G5303" s="4">
        <f t="shared" si="9682"/>
        <v>1</v>
      </c>
      <c r="H5303" s="12">
        <f>H5292</f>
        <v>3.300403961536277</v>
      </c>
      <c r="I5303" s="12">
        <f t="shared" ref="I5303:K5303" si="9683">I5292</f>
        <v>0.35402794424521972</v>
      </c>
      <c r="J5303" s="12">
        <f t="shared" si="9683"/>
        <v>3.0360618225330533</v>
      </c>
      <c r="K5303" s="12">
        <f t="shared" si="9683"/>
        <v>-8.1304454046680949E-2</v>
      </c>
      <c r="L5303" s="4">
        <f t="shared" si="9666"/>
        <v>6.2551613300226503</v>
      </c>
      <c r="M5303" s="11">
        <f t="shared" si="9667"/>
        <v>0.99808316521789242</v>
      </c>
      <c r="N5303" s="12">
        <f t="shared" si="9668"/>
        <v>3.6742555818974109E-6</v>
      </c>
      <c r="O5303" s="12">
        <f t="shared" si="9669"/>
        <v>-7.3344252819993542E-6</v>
      </c>
      <c r="P5303" s="12">
        <f t="shared" si="9661"/>
        <v>0</v>
      </c>
      <c r="Q5303" s="12">
        <f t="shared" si="9662"/>
        <v>-7.3344252819993542E-6</v>
      </c>
      <c r="R5303" s="12">
        <f t="shared" si="9663"/>
        <v>-7.3344252819993542E-6</v>
      </c>
      <c r="S5303" s="4">
        <f t="shared" si="9670"/>
        <v>1</v>
      </c>
      <c r="T5303" s="15" t="str">
        <f t="shared" si="9671"/>
        <v>OK</v>
      </c>
    </row>
    <row r="5304" spans="1:20" x14ac:dyDescent="0.25">
      <c r="A5304" t="s">
        <v>39</v>
      </c>
      <c r="B5304" t="s">
        <v>36</v>
      </c>
      <c r="C5304" s="4">
        <f t="shared" ref="C5304:G5304" si="9684">C5286</f>
        <v>0</v>
      </c>
      <c r="D5304" s="4">
        <f t="shared" si="9684"/>
        <v>-1</v>
      </c>
      <c r="E5304" s="4">
        <f t="shared" si="9684"/>
        <v>0</v>
      </c>
      <c r="F5304" s="4">
        <f t="shared" si="9684"/>
        <v>-1</v>
      </c>
      <c r="G5304" s="4">
        <f t="shared" si="9684"/>
        <v>0</v>
      </c>
      <c r="H5304" s="12">
        <f>H5292</f>
        <v>3.300403961536277</v>
      </c>
      <c r="I5304" s="12">
        <f t="shared" ref="I5304:K5304" si="9685">I5292</f>
        <v>0.35402794424521972</v>
      </c>
      <c r="J5304" s="12">
        <f t="shared" si="9685"/>
        <v>3.0360618225330533</v>
      </c>
      <c r="K5304" s="12">
        <f t="shared" si="9685"/>
        <v>-8.1304454046680949E-2</v>
      </c>
      <c r="L5304" s="4">
        <f t="shared" si="9666"/>
        <v>-6.3364657840693308</v>
      </c>
      <c r="M5304" s="11">
        <f t="shared" si="9667"/>
        <v>1.767419391473286E-3</v>
      </c>
      <c r="N5304" s="12">
        <f t="shared" si="9668"/>
        <v>3.1237713053558005E-6</v>
      </c>
      <c r="O5304" s="12">
        <f t="shared" si="9669"/>
        <v>-6.2365005827523738E-6</v>
      </c>
      <c r="P5304" s="12">
        <f t="shared" si="9661"/>
        <v>0</v>
      </c>
      <c r="Q5304" s="12">
        <f t="shared" si="9662"/>
        <v>-6.2365005827523738E-6</v>
      </c>
      <c r="R5304" s="12">
        <f t="shared" si="9663"/>
        <v>0</v>
      </c>
      <c r="S5304" s="4">
        <f t="shared" si="9670"/>
        <v>0</v>
      </c>
      <c r="T5304" s="15" t="str">
        <f t="shared" si="9671"/>
        <v>OK</v>
      </c>
    </row>
    <row r="5305" spans="1:20" x14ac:dyDescent="0.25">
      <c r="A5305" t="s">
        <v>40</v>
      </c>
      <c r="B5305" t="s">
        <v>33</v>
      </c>
      <c r="C5305" s="4">
        <f t="shared" ref="C5305:G5305" si="9686">C5287</f>
        <v>1</v>
      </c>
      <c r="D5305" s="4">
        <f t="shared" si="9686"/>
        <v>1</v>
      </c>
      <c r="E5305" s="4">
        <f t="shared" si="9686"/>
        <v>1</v>
      </c>
      <c r="F5305" s="4">
        <f t="shared" si="9686"/>
        <v>1</v>
      </c>
      <c r="G5305" s="4">
        <f t="shared" si="9686"/>
        <v>0</v>
      </c>
      <c r="H5305" s="12">
        <f>H5292</f>
        <v>3.300403961536277</v>
      </c>
      <c r="I5305" s="12">
        <f t="shared" ref="I5305:K5305" si="9687">I5292</f>
        <v>0.35402794424521972</v>
      </c>
      <c r="J5305" s="12">
        <f t="shared" si="9687"/>
        <v>3.0360618225330533</v>
      </c>
      <c r="K5305" s="12">
        <f t="shared" si="9687"/>
        <v>-8.1304454046680949E-2</v>
      </c>
      <c r="L5305" s="4">
        <f t="shared" si="9666"/>
        <v>6.69049372831455</v>
      </c>
      <c r="M5305" s="11">
        <f t="shared" si="9667"/>
        <v>0.99875887322929879</v>
      </c>
      <c r="N5305" s="12">
        <f t="shared" si="9668"/>
        <v>1.5403956609512049E-6</v>
      </c>
      <c r="O5305" s="12">
        <f t="shared" si="9669"/>
        <v>-3.0769676693178528E-6</v>
      </c>
      <c r="P5305" s="12">
        <f t="shared" si="9661"/>
        <v>-3.0769676693178528E-6</v>
      </c>
      <c r="Q5305" s="12">
        <f t="shared" si="9662"/>
        <v>-3.0769676693178528E-6</v>
      </c>
      <c r="R5305" s="12">
        <f t="shared" si="9663"/>
        <v>0</v>
      </c>
      <c r="S5305" s="4">
        <f t="shared" si="9670"/>
        <v>1</v>
      </c>
      <c r="T5305" s="15" t="str">
        <f t="shared" si="9671"/>
        <v>OK</v>
      </c>
    </row>
    <row r="5306" spans="1:20" x14ac:dyDescent="0.25">
      <c r="M5306" s="5" t="s">
        <v>47</v>
      </c>
      <c r="N5306" s="11">
        <f>AVERAGE(N5296:N5305)</f>
        <v>6.2416435975262805E-4</v>
      </c>
      <c r="O5306"/>
    </row>
    <row r="5307" spans="1:20" x14ac:dyDescent="0.25">
      <c r="H5307" t="s">
        <v>41</v>
      </c>
      <c r="I5307">
        <f>I5289</f>
        <v>3</v>
      </c>
      <c r="M5307"/>
      <c r="N5307" s="5" t="s">
        <v>46</v>
      </c>
      <c r="O5307" s="11">
        <f>AVERAGE(O5296:O5305)</f>
        <v>-5.5578126116907268E-4</v>
      </c>
      <c r="P5307" s="11">
        <f t="shared" ref="P5307:R5307" si="9688">AVERAGE(P5296:P5305)</f>
        <v>2.2618102767331665E-5</v>
      </c>
      <c r="Q5307" s="11">
        <f t="shared" si="9688"/>
        <v>-6.4450630999683938E-4</v>
      </c>
      <c r="R5307" s="11">
        <f t="shared" si="9688"/>
        <v>2.176714039680739E-5</v>
      </c>
    </row>
    <row r="5308" spans="1:20" x14ac:dyDescent="0.25">
      <c r="M5308"/>
      <c r="N5308"/>
      <c r="O5308"/>
    </row>
    <row r="5309" spans="1:20" x14ac:dyDescent="0.25">
      <c r="M5309"/>
      <c r="N5309"/>
      <c r="O5309"/>
    </row>
    <row r="5310" spans="1:20" x14ac:dyDescent="0.25">
      <c r="H5310" s="13">
        <f>H5292-O5307*$I5307</f>
        <v>3.3020713053197843</v>
      </c>
      <c r="I5310" s="13">
        <f t="shared" ref="I5310" si="9689">I5292-P5307*$I5307</f>
        <v>0.35396008993691774</v>
      </c>
      <c r="J5310" s="13">
        <f t="shared" ref="J5310" si="9690">J5292-Q5307*$I5307</f>
        <v>3.0379953414630441</v>
      </c>
      <c r="K5310" s="13">
        <f t="shared" ref="K5310" si="9691">K5292-R5307*$I5307</f>
        <v>-8.1369755467871369E-2</v>
      </c>
      <c r="M5310"/>
      <c r="N5310"/>
      <c r="O5310"/>
    </row>
    <row r="5311" spans="1:20" x14ac:dyDescent="0.25">
      <c r="H5311" s="36" t="s">
        <v>18</v>
      </c>
      <c r="I5311" s="36"/>
      <c r="J5311" s="36"/>
      <c r="K5311" s="36"/>
      <c r="M5311"/>
      <c r="N5311"/>
      <c r="O5311" s="37" t="s">
        <v>23</v>
      </c>
      <c r="P5311" s="37"/>
      <c r="Q5311" s="37"/>
      <c r="R5311" s="37"/>
    </row>
    <row r="5312" spans="1:20" x14ac:dyDescent="0.25">
      <c r="A5312" s="14" t="s">
        <v>45</v>
      </c>
      <c r="B5312" s="14">
        <f>B5294+1</f>
        <v>295</v>
      </c>
      <c r="H5312" s="8" t="s">
        <v>19</v>
      </c>
      <c r="I5312" s="8" t="s">
        <v>20</v>
      </c>
      <c r="J5312" s="8" t="s">
        <v>22</v>
      </c>
      <c r="K5312" s="8" t="s">
        <v>21</v>
      </c>
      <c r="M5312"/>
      <c r="N5312"/>
      <c r="O5312" s="8" t="s">
        <v>24</v>
      </c>
      <c r="P5312" s="8" t="s">
        <v>25</v>
      </c>
      <c r="Q5312" s="8" t="s">
        <v>26</v>
      </c>
      <c r="R5312" s="8" t="s">
        <v>27</v>
      </c>
    </row>
    <row r="5313" spans="1:20" ht="30" x14ac:dyDescent="0.25">
      <c r="A5313" s="6" t="s">
        <v>44</v>
      </c>
      <c r="B5313" s="6" t="s">
        <v>13</v>
      </c>
      <c r="C5313" s="7" t="s">
        <v>7</v>
      </c>
      <c r="D5313" s="6" t="s">
        <v>14</v>
      </c>
      <c r="E5313" s="6" t="s">
        <v>1</v>
      </c>
      <c r="F5313" s="6" t="s">
        <v>2</v>
      </c>
      <c r="G5313" s="6" t="s">
        <v>15</v>
      </c>
      <c r="H5313" s="9" t="s">
        <v>14</v>
      </c>
      <c r="I5313" s="9" t="s">
        <v>1</v>
      </c>
      <c r="J5313" s="9" t="s">
        <v>2</v>
      </c>
      <c r="K5313" s="9" t="s">
        <v>15</v>
      </c>
      <c r="L5313" s="6" t="s">
        <v>16</v>
      </c>
      <c r="M5313" s="6" t="s">
        <v>17</v>
      </c>
      <c r="N5313" s="6" t="s">
        <v>28</v>
      </c>
      <c r="O5313" s="9" t="s">
        <v>14</v>
      </c>
      <c r="P5313" s="9" t="s">
        <v>1</v>
      </c>
      <c r="Q5313" s="9" t="s">
        <v>2</v>
      </c>
      <c r="R5313" s="9" t="s">
        <v>15</v>
      </c>
      <c r="S5313" s="7" t="s">
        <v>42</v>
      </c>
      <c r="T5313" s="9" t="s">
        <v>43</v>
      </c>
    </row>
    <row r="5314" spans="1:20" x14ac:dyDescent="0.25">
      <c r="A5314" t="s">
        <v>39</v>
      </c>
      <c r="B5314" t="s">
        <v>29</v>
      </c>
      <c r="C5314" s="4">
        <f>C5296</f>
        <v>0</v>
      </c>
      <c r="D5314" s="4">
        <f t="shared" ref="D5314:G5314" si="9692">D5296</f>
        <v>-1</v>
      </c>
      <c r="E5314" s="4">
        <f t="shared" si="9692"/>
        <v>1</v>
      </c>
      <c r="F5314" s="4">
        <f t="shared" si="9692"/>
        <v>0</v>
      </c>
      <c r="G5314" s="4">
        <f t="shared" si="9692"/>
        <v>1</v>
      </c>
      <c r="H5314" s="12">
        <f>H5310</f>
        <v>3.3020713053197843</v>
      </c>
      <c r="I5314" s="12">
        <f t="shared" ref="I5314:K5314" si="9693">I5310</f>
        <v>0.35396008993691774</v>
      </c>
      <c r="J5314" s="12">
        <f t="shared" si="9693"/>
        <v>3.0379953414630441</v>
      </c>
      <c r="K5314" s="12">
        <f t="shared" si="9693"/>
        <v>-8.1369755467871369E-2</v>
      </c>
      <c r="L5314" s="4">
        <f>SUMPRODUCT(D5314:G5314,H5314:K5314)</f>
        <v>-3.029480970850738</v>
      </c>
      <c r="M5314" s="11">
        <f>1/(1+EXP(-L5314))</f>
        <v>4.6111651347378865E-2</v>
      </c>
      <c r="N5314" s="12">
        <f>(M5314-C5314)^2</f>
        <v>2.1262843899822271E-3</v>
      </c>
      <c r="O5314" s="12">
        <f>2*D5314*$M5314*(1-$M5314)*($M5314-$C5314)</f>
        <v>-4.0564758110519855E-3</v>
      </c>
      <c r="P5314" s="12">
        <f t="shared" ref="P5314:P5323" si="9694">2*E5314*$M5314*(1-$M5314)*($M5314-$C5314)</f>
        <v>4.0564758110519855E-3</v>
      </c>
      <c r="Q5314" s="12">
        <f t="shared" ref="Q5314:Q5323" si="9695">2*F5314*$M5314*(1-$M5314)*($M5314-$C5314)</f>
        <v>0</v>
      </c>
      <c r="R5314" s="12">
        <f t="shared" ref="R5314:R5323" si="9696">2*G5314*$M5314*(1-$M5314)*($M5314-$C5314)</f>
        <v>4.0564758110519855E-3</v>
      </c>
      <c r="S5314" s="4">
        <f>IF(M5314&gt;0.5,1,0)</f>
        <v>0</v>
      </c>
      <c r="T5314" s="15" t="str">
        <f>IF(S5314=C5314,"OK","FAUX")</f>
        <v>OK</v>
      </c>
    </row>
    <row r="5315" spans="1:20" x14ac:dyDescent="0.25">
      <c r="A5315" t="s">
        <v>40</v>
      </c>
      <c r="B5315" t="s">
        <v>34</v>
      </c>
      <c r="C5315" s="4">
        <f t="shared" ref="C5315:G5315" si="9697">C5297</f>
        <v>1</v>
      </c>
      <c r="D5315" s="4">
        <f t="shared" si="9697"/>
        <v>0</v>
      </c>
      <c r="E5315" s="4">
        <f t="shared" si="9697"/>
        <v>1</v>
      </c>
      <c r="F5315" s="4">
        <f t="shared" si="9697"/>
        <v>1</v>
      </c>
      <c r="G5315" s="4">
        <f t="shared" si="9697"/>
        <v>1</v>
      </c>
      <c r="H5315" s="12">
        <f>H5310</f>
        <v>3.3020713053197843</v>
      </c>
      <c r="I5315" s="12">
        <f t="shared" ref="I5315:K5315" si="9698">I5310</f>
        <v>0.35396008993691774</v>
      </c>
      <c r="J5315" s="12">
        <f t="shared" si="9698"/>
        <v>3.0379953414630441</v>
      </c>
      <c r="K5315" s="12">
        <f t="shared" si="9698"/>
        <v>-8.1369755467871369E-2</v>
      </c>
      <c r="L5315" s="4">
        <f t="shared" ref="L5315:L5323" si="9699">SUMPRODUCT(D5315:G5315,H5315:K5315)</f>
        <v>3.3105856759320904</v>
      </c>
      <c r="M5315" s="11">
        <f t="shared" ref="M5315:M5323" si="9700">1/(1+EXP(-L5315))</f>
        <v>0.9647901816732346</v>
      </c>
      <c r="N5315" s="12">
        <f t="shared" ref="N5315:N5323" si="9701">(M5315-C5315)^2</f>
        <v>1.2397313066038244E-3</v>
      </c>
      <c r="O5315" s="12">
        <f t="shared" ref="O5315:O5323" si="9702">2*D5315*$M5315*(1-$M5315)*($M5315-$C5315)</f>
        <v>0</v>
      </c>
      <c r="P5315" s="12">
        <f t="shared" si="9694"/>
        <v>-2.3921611850486004E-3</v>
      </c>
      <c r="Q5315" s="12">
        <f t="shared" si="9695"/>
        <v>-2.3921611850486004E-3</v>
      </c>
      <c r="R5315" s="12">
        <f t="shared" si="9696"/>
        <v>-2.3921611850486004E-3</v>
      </c>
      <c r="S5315" s="4">
        <f t="shared" ref="S5315:S5323" si="9703">IF(M5315&gt;0.5,1,0)</f>
        <v>1</v>
      </c>
      <c r="T5315" s="15" t="str">
        <f t="shared" ref="T5315:T5323" si="9704">IF(S5315=C5315,"OK","FAUX")</f>
        <v>OK</v>
      </c>
    </row>
    <row r="5316" spans="1:20" x14ac:dyDescent="0.25">
      <c r="A5316" t="s">
        <v>39</v>
      </c>
      <c r="B5316" t="s">
        <v>35</v>
      </c>
      <c r="C5316" s="4">
        <f t="shared" ref="C5316:G5316" si="9705">C5298</f>
        <v>0</v>
      </c>
      <c r="D5316" s="4">
        <f t="shared" si="9705"/>
        <v>-1</v>
      </c>
      <c r="E5316" s="4">
        <f t="shared" si="9705"/>
        <v>1</v>
      </c>
      <c r="F5316" s="4">
        <f t="shared" si="9705"/>
        <v>-1</v>
      </c>
      <c r="G5316" s="4">
        <f t="shared" si="9705"/>
        <v>0</v>
      </c>
      <c r="H5316" s="12">
        <f>H5310</f>
        <v>3.3020713053197843</v>
      </c>
      <c r="I5316" s="12">
        <f t="shared" ref="I5316:K5316" si="9706">I5310</f>
        <v>0.35396008993691774</v>
      </c>
      <c r="J5316" s="12">
        <f t="shared" si="9706"/>
        <v>3.0379953414630441</v>
      </c>
      <c r="K5316" s="12">
        <f t="shared" si="9706"/>
        <v>-8.1369755467871369E-2</v>
      </c>
      <c r="L5316" s="4">
        <f t="shared" si="9699"/>
        <v>-5.9861065568459111</v>
      </c>
      <c r="M5316" s="11">
        <f t="shared" si="9700"/>
        <v>2.5071294282685529E-3</v>
      </c>
      <c r="N5316" s="12">
        <f t="shared" si="9701"/>
        <v>6.2856979700902004E-6</v>
      </c>
      <c r="O5316" s="12">
        <f t="shared" si="9702"/>
        <v>-1.2539877823464359E-5</v>
      </c>
      <c r="P5316" s="12">
        <f t="shared" si="9694"/>
        <v>1.2539877823464359E-5</v>
      </c>
      <c r="Q5316" s="12">
        <f t="shared" si="9695"/>
        <v>-1.2539877823464359E-5</v>
      </c>
      <c r="R5316" s="12">
        <f t="shared" si="9696"/>
        <v>0</v>
      </c>
      <c r="S5316" s="4">
        <f t="shared" si="9703"/>
        <v>0</v>
      </c>
      <c r="T5316" s="15" t="str">
        <f t="shared" si="9704"/>
        <v>OK</v>
      </c>
    </row>
    <row r="5317" spans="1:20" x14ac:dyDescent="0.25">
      <c r="A5317" t="s">
        <v>39</v>
      </c>
      <c r="B5317" t="s">
        <v>37</v>
      </c>
      <c r="C5317" s="4">
        <f t="shared" ref="C5317:G5317" si="9707">C5299</f>
        <v>0</v>
      </c>
      <c r="D5317" s="4">
        <f t="shared" si="9707"/>
        <v>-1</v>
      </c>
      <c r="E5317" s="4">
        <f t="shared" si="9707"/>
        <v>0</v>
      </c>
      <c r="F5317" s="4">
        <f t="shared" si="9707"/>
        <v>-1</v>
      </c>
      <c r="G5317" s="4">
        <f t="shared" si="9707"/>
        <v>1</v>
      </c>
      <c r="H5317" s="12">
        <f>H5310</f>
        <v>3.3020713053197843</v>
      </c>
      <c r="I5317" s="12">
        <f t="shared" ref="I5317:K5317" si="9708">I5310</f>
        <v>0.35396008993691774</v>
      </c>
      <c r="J5317" s="12">
        <f t="shared" si="9708"/>
        <v>3.0379953414630441</v>
      </c>
      <c r="K5317" s="12">
        <f t="shared" si="9708"/>
        <v>-8.1369755467871369E-2</v>
      </c>
      <c r="L5317" s="4">
        <f t="shared" si="9699"/>
        <v>-6.4214364022506993</v>
      </c>
      <c r="M5317" s="11">
        <f t="shared" si="9700"/>
        <v>1.6236778912598214E-3</v>
      </c>
      <c r="N5317" s="12">
        <f t="shared" si="9701"/>
        <v>2.6363298945659403E-6</v>
      </c>
      <c r="O5317" s="12">
        <f t="shared" si="9702"/>
        <v>-5.2640986880041323E-6</v>
      </c>
      <c r="P5317" s="12">
        <f t="shared" si="9694"/>
        <v>0</v>
      </c>
      <c r="Q5317" s="12">
        <f t="shared" si="9695"/>
        <v>-5.2640986880041323E-6</v>
      </c>
      <c r="R5317" s="12">
        <f t="shared" si="9696"/>
        <v>5.2640986880041323E-6</v>
      </c>
      <c r="S5317" s="4">
        <f t="shared" si="9703"/>
        <v>0</v>
      </c>
      <c r="T5317" s="15" t="str">
        <f t="shared" si="9704"/>
        <v>OK</v>
      </c>
    </row>
    <row r="5318" spans="1:20" x14ac:dyDescent="0.25">
      <c r="A5318" t="s">
        <v>40</v>
      </c>
      <c r="B5318" t="s">
        <v>32</v>
      </c>
      <c r="C5318" s="4">
        <f t="shared" ref="C5318:G5318" si="9709">C5300</f>
        <v>1</v>
      </c>
      <c r="D5318" s="4">
        <f t="shared" si="9709"/>
        <v>1</v>
      </c>
      <c r="E5318" s="4">
        <f t="shared" si="9709"/>
        <v>1</v>
      </c>
      <c r="F5318" s="4">
        <f t="shared" si="9709"/>
        <v>0</v>
      </c>
      <c r="G5318" s="4">
        <f t="shared" si="9709"/>
        <v>1</v>
      </c>
      <c r="H5318" s="12">
        <f>H5310</f>
        <v>3.3020713053197843</v>
      </c>
      <c r="I5318" s="12">
        <f t="shared" ref="I5318:K5318" si="9710">I5310</f>
        <v>0.35396008993691774</v>
      </c>
      <c r="J5318" s="12">
        <f t="shared" si="9710"/>
        <v>3.0379953414630441</v>
      </c>
      <c r="K5318" s="12">
        <f t="shared" si="9710"/>
        <v>-8.1369755467871369E-2</v>
      </c>
      <c r="L5318" s="4">
        <f t="shared" si="9699"/>
        <v>3.5746616397888307</v>
      </c>
      <c r="M5318" s="11">
        <f t="shared" si="9700"/>
        <v>0.97273907810861848</v>
      </c>
      <c r="N5318" s="12">
        <f t="shared" si="9701"/>
        <v>7.4315786236800409E-4</v>
      </c>
      <c r="O5318" s="12">
        <f t="shared" si="9702"/>
        <v>-1.4457973878580477E-3</v>
      </c>
      <c r="P5318" s="12">
        <f t="shared" si="9694"/>
        <v>-1.4457973878580477E-3</v>
      </c>
      <c r="Q5318" s="12">
        <f t="shared" si="9695"/>
        <v>0</v>
      </c>
      <c r="R5318" s="12">
        <f t="shared" si="9696"/>
        <v>-1.4457973878580477E-3</v>
      </c>
      <c r="S5318" s="4">
        <f t="shared" si="9703"/>
        <v>1</v>
      </c>
      <c r="T5318" s="15" t="str">
        <f t="shared" si="9704"/>
        <v>OK</v>
      </c>
    </row>
    <row r="5319" spans="1:20" x14ac:dyDescent="0.25">
      <c r="A5319" t="s">
        <v>40</v>
      </c>
      <c r="B5319" t="s">
        <v>38</v>
      </c>
      <c r="C5319" s="4">
        <f t="shared" ref="C5319:G5319" si="9711">C5301</f>
        <v>1</v>
      </c>
      <c r="D5319" s="4">
        <f t="shared" si="9711"/>
        <v>1</v>
      </c>
      <c r="E5319" s="4">
        <f t="shared" si="9711"/>
        <v>1</v>
      </c>
      <c r="F5319" s="4">
        <f t="shared" si="9711"/>
        <v>1</v>
      </c>
      <c r="G5319" s="4">
        <f t="shared" si="9711"/>
        <v>0</v>
      </c>
      <c r="H5319" s="12">
        <f>H5310</f>
        <v>3.3020713053197843</v>
      </c>
      <c r="I5319" s="12">
        <f t="shared" ref="I5319:K5319" si="9712">I5310</f>
        <v>0.35396008993691774</v>
      </c>
      <c r="J5319" s="12">
        <f t="shared" si="9712"/>
        <v>3.0379953414630441</v>
      </c>
      <c r="K5319" s="12">
        <f t="shared" si="9712"/>
        <v>-8.1369755467871369E-2</v>
      </c>
      <c r="L5319" s="4">
        <f t="shared" si="9699"/>
        <v>6.6940267367197457</v>
      </c>
      <c r="M5319" s="11">
        <f t="shared" si="9700"/>
        <v>0.99876324499026881</v>
      </c>
      <c r="N5319" s="12">
        <f t="shared" si="9701"/>
        <v>1.5295629540952061E-6</v>
      </c>
      <c r="O5319" s="12">
        <f t="shared" si="9702"/>
        <v>-3.0553425188980596E-6</v>
      </c>
      <c r="P5319" s="12">
        <f t="shared" si="9694"/>
        <v>-3.0553425188980596E-6</v>
      </c>
      <c r="Q5319" s="12">
        <f t="shared" si="9695"/>
        <v>-3.0553425188980596E-6</v>
      </c>
      <c r="R5319" s="12">
        <f t="shared" si="9696"/>
        <v>0</v>
      </c>
      <c r="S5319" s="4">
        <f t="shared" si="9703"/>
        <v>1</v>
      </c>
      <c r="T5319" s="15" t="str">
        <f t="shared" si="9704"/>
        <v>OK</v>
      </c>
    </row>
    <row r="5320" spans="1:20" x14ac:dyDescent="0.25">
      <c r="A5320" t="s">
        <v>39</v>
      </c>
      <c r="B5320" t="s">
        <v>31</v>
      </c>
      <c r="C5320" s="4">
        <f t="shared" ref="C5320:G5320" si="9713">C5302</f>
        <v>0</v>
      </c>
      <c r="D5320" s="4">
        <f t="shared" si="9713"/>
        <v>0</v>
      </c>
      <c r="E5320" s="4">
        <f t="shared" si="9713"/>
        <v>0</v>
      </c>
      <c r="F5320" s="4">
        <f t="shared" si="9713"/>
        <v>-1</v>
      </c>
      <c r="G5320" s="4">
        <f t="shared" si="9713"/>
        <v>0</v>
      </c>
      <c r="H5320" s="12">
        <f>H5310</f>
        <v>3.3020713053197843</v>
      </c>
      <c r="I5320" s="12">
        <f t="shared" ref="I5320:K5320" si="9714">I5310</f>
        <v>0.35396008993691774</v>
      </c>
      <c r="J5320" s="12">
        <f t="shared" si="9714"/>
        <v>3.0379953414630441</v>
      </c>
      <c r="K5320" s="12">
        <f t="shared" si="9714"/>
        <v>-8.1369755467871369E-2</v>
      </c>
      <c r="L5320" s="4">
        <f t="shared" si="9699"/>
        <v>-3.0379953414630441</v>
      </c>
      <c r="M5320" s="11">
        <f t="shared" si="9700"/>
        <v>4.5738587617586146E-2</v>
      </c>
      <c r="N5320" s="12">
        <f t="shared" si="9701"/>
        <v>2.0920183972516046E-3</v>
      </c>
      <c r="O5320" s="12">
        <f t="shared" si="9702"/>
        <v>0</v>
      </c>
      <c r="P5320" s="12">
        <f t="shared" si="9694"/>
        <v>0</v>
      </c>
      <c r="Q5320" s="12">
        <f t="shared" si="9695"/>
        <v>-3.9926648609826202E-3</v>
      </c>
      <c r="R5320" s="12">
        <f t="shared" si="9696"/>
        <v>0</v>
      </c>
      <c r="S5320" s="4">
        <f t="shared" si="9703"/>
        <v>0</v>
      </c>
      <c r="T5320" s="15" t="str">
        <f t="shared" si="9704"/>
        <v>OK</v>
      </c>
    </row>
    <row r="5321" spans="1:20" x14ac:dyDescent="0.25">
      <c r="A5321" t="s">
        <v>40</v>
      </c>
      <c r="B5321" t="s">
        <v>30</v>
      </c>
      <c r="C5321" s="4">
        <f t="shared" ref="C5321:G5321" si="9715">C5303</f>
        <v>1</v>
      </c>
      <c r="D5321" s="4">
        <f t="shared" si="9715"/>
        <v>1</v>
      </c>
      <c r="E5321" s="4">
        <f t="shared" si="9715"/>
        <v>0</v>
      </c>
      <c r="F5321" s="4">
        <f t="shared" si="9715"/>
        <v>1</v>
      </c>
      <c r="G5321" s="4">
        <f t="shared" si="9715"/>
        <v>1</v>
      </c>
      <c r="H5321" s="12">
        <f>H5310</f>
        <v>3.3020713053197843</v>
      </c>
      <c r="I5321" s="12">
        <f t="shared" ref="I5321:K5321" si="9716">I5310</f>
        <v>0.35396008993691774</v>
      </c>
      <c r="J5321" s="12">
        <f t="shared" si="9716"/>
        <v>3.0379953414630441</v>
      </c>
      <c r="K5321" s="12">
        <f t="shared" si="9716"/>
        <v>-8.1369755467871369E-2</v>
      </c>
      <c r="L5321" s="4">
        <f t="shared" si="9699"/>
        <v>6.2586968913149574</v>
      </c>
      <c r="M5321" s="11">
        <f t="shared" si="9700"/>
        <v>0.99808991741651665</v>
      </c>
      <c r="N5321" s="12">
        <f t="shared" si="9701"/>
        <v>3.6484154757264379E-6</v>
      </c>
      <c r="O5321" s="12">
        <f t="shared" si="9702"/>
        <v>-7.2828934017378829E-6</v>
      </c>
      <c r="P5321" s="12">
        <f t="shared" si="9694"/>
        <v>0</v>
      </c>
      <c r="Q5321" s="12">
        <f t="shared" si="9695"/>
        <v>-7.2828934017378829E-6</v>
      </c>
      <c r="R5321" s="12">
        <f t="shared" si="9696"/>
        <v>-7.2828934017378829E-6</v>
      </c>
      <c r="S5321" s="4">
        <f t="shared" si="9703"/>
        <v>1</v>
      </c>
      <c r="T5321" s="15" t="str">
        <f t="shared" si="9704"/>
        <v>OK</v>
      </c>
    </row>
    <row r="5322" spans="1:20" x14ac:dyDescent="0.25">
      <c r="A5322" t="s">
        <v>39</v>
      </c>
      <c r="B5322" t="s">
        <v>36</v>
      </c>
      <c r="C5322" s="4">
        <f t="shared" ref="C5322:G5322" si="9717">C5304</f>
        <v>0</v>
      </c>
      <c r="D5322" s="4">
        <f t="shared" si="9717"/>
        <v>-1</v>
      </c>
      <c r="E5322" s="4">
        <f t="shared" si="9717"/>
        <v>0</v>
      </c>
      <c r="F5322" s="4">
        <f t="shared" si="9717"/>
        <v>-1</v>
      </c>
      <c r="G5322" s="4">
        <f t="shared" si="9717"/>
        <v>0</v>
      </c>
      <c r="H5322" s="12">
        <f>H5310</f>
        <v>3.3020713053197843</v>
      </c>
      <c r="I5322" s="12">
        <f t="shared" ref="I5322:K5322" si="9718">I5310</f>
        <v>0.35396008993691774</v>
      </c>
      <c r="J5322" s="12">
        <f t="shared" si="9718"/>
        <v>3.0379953414630441</v>
      </c>
      <c r="K5322" s="12">
        <f t="shared" si="9718"/>
        <v>-8.1369755467871369E-2</v>
      </c>
      <c r="L5322" s="4">
        <f t="shared" si="9699"/>
        <v>-6.3400666467828284</v>
      </c>
      <c r="M5322" s="11">
        <f t="shared" si="9700"/>
        <v>1.7610777892712603E-3</v>
      </c>
      <c r="N5322" s="12">
        <f t="shared" si="9701"/>
        <v>3.1013949798645498E-6</v>
      </c>
      <c r="O5322" s="12">
        <f t="shared" si="9702"/>
        <v>-6.1918663640995055E-6</v>
      </c>
      <c r="P5322" s="12">
        <f t="shared" si="9694"/>
        <v>0</v>
      </c>
      <c r="Q5322" s="12">
        <f t="shared" si="9695"/>
        <v>-6.1918663640995055E-6</v>
      </c>
      <c r="R5322" s="12">
        <f t="shared" si="9696"/>
        <v>0</v>
      </c>
      <c r="S5322" s="4">
        <f t="shared" si="9703"/>
        <v>0</v>
      </c>
      <c r="T5322" s="15" t="str">
        <f t="shared" si="9704"/>
        <v>OK</v>
      </c>
    </row>
    <row r="5323" spans="1:20" x14ac:dyDescent="0.25">
      <c r="A5323" t="s">
        <v>40</v>
      </c>
      <c r="B5323" t="s">
        <v>33</v>
      </c>
      <c r="C5323" s="4">
        <f t="shared" ref="C5323:G5323" si="9719">C5305</f>
        <v>1</v>
      </c>
      <c r="D5323" s="4">
        <f t="shared" si="9719"/>
        <v>1</v>
      </c>
      <c r="E5323" s="4">
        <f t="shared" si="9719"/>
        <v>1</v>
      </c>
      <c r="F5323" s="4">
        <f t="shared" si="9719"/>
        <v>1</v>
      </c>
      <c r="G5323" s="4">
        <f t="shared" si="9719"/>
        <v>0</v>
      </c>
      <c r="H5323" s="12">
        <f>H5310</f>
        <v>3.3020713053197843</v>
      </c>
      <c r="I5323" s="12">
        <f t="shared" ref="I5323:K5323" si="9720">I5310</f>
        <v>0.35396008993691774</v>
      </c>
      <c r="J5323" s="12">
        <f t="shared" si="9720"/>
        <v>3.0379953414630441</v>
      </c>
      <c r="K5323" s="12">
        <f t="shared" si="9720"/>
        <v>-8.1369755467871369E-2</v>
      </c>
      <c r="L5323" s="4">
        <f t="shared" si="9699"/>
        <v>6.6940267367197457</v>
      </c>
      <c r="M5323" s="11">
        <f t="shared" si="9700"/>
        <v>0.99876324499026881</v>
      </c>
      <c r="N5323" s="12">
        <f t="shared" si="9701"/>
        <v>1.5295629540952061E-6</v>
      </c>
      <c r="O5323" s="12">
        <f t="shared" si="9702"/>
        <v>-3.0553425188980596E-6</v>
      </c>
      <c r="P5323" s="12">
        <f t="shared" si="9694"/>
        <v>-3.0553425188980596E-6</v>
      </c>
      <c r="Q5323" s="12">
        <f t="shared" si="9695"/>
        <v>-3.0553425188980596E-6</v>
      </c>
      <c r="R5323" s="12">
        <f t="shared" si="9696"/>
        <v>0</v>
      </c>
      <c r="S5323" s="4">
        <f t="shared" si="9703"/>
        <v>1</v>
      </c>
      <c r="T5323" s="15" t="str">
        <f t="shared" si="9704"/>
        <v>OK</v>
      </c>
    </row>
    <row r="5324" spans="1:20" x14ac:dyDescent="0.25">
      <c r="M5324" s="5" t="s">
        <v>47</v>
      </c>
      <c r="N5324" s="11">
        <f>AVERAGE(N5314:N5323)</f>
        <v>6.2199229204340967E-4</v>
      </c>
      <c r="O5324"/>
    </row>
    <row r="5325" spans="1:20" x14ac:dyDescent="0.25">
      <c r="H5325" t="s">
        <v>41</v>
      </c>
      <c r="I5325">
        <f>I5307</f>
        <v>3</v>
      </c>
      <c r="M5325"/>
      <c r="N5325" s="5" t="s">
        <v>46</v>
      </c>
      <c r="O5325" s="11">
        <f>AVERAGE(O5314:O5323)</f>
        <v>-5.5396626202251352E-4</v>
      </c>
      <c r="P5325" s="11">
        <f t="shared" ref="P5325:R5325" si="9721">AVERAGE(P5314:P5323)</f>
        <v>2.2494643093100553E-5</v>
      </c>
      <c r="Q5325" s="11">
        <f t="shared" si="9721"/>
        <v>-6.4222154673463218E-4</v>
      </c>
      <c r="R5325" s="11">
        <f t="shared" si="9721"/>
        <v>2.1649844343160366E-5</v>
      </c>
    </row>
    <row r="5326" spans="1:20" x14ac:dyDescent="0.25">
      <c r="M5326"/>
      <c r="N5326"/>
      <c r="O5326"/>
    </row>
    <row r="5327" spans="1:20" x14ac:dyDescent="0.25">
      <c r="M5327"/>
      <c r="N5327"/>
      <c r="O5327"/>
    </row>
    <row r="5328" spans="1:20" x14ac:dyDescent="0.25">
      <c r="H5328" s="13">
        <f>H5310-O5325*$I5325</f>
        <v>3.303733204105852</v>
      </c>
      <c r="I5328" s="13">
        <f t="shared" ref="I5328" si="9722">I5310-P5325*$I5325</f>
        <v>0.35389260600763844</v>
      </c>
      <c r="J5328" s="13">
        <f t="shared" ref="J5328" si="9723">J5310-Q5325*$I5325</f>
        <v>3.0399220061032479</v>
      </c>
      <c r="K5328" s="13">
        <f t="shared" ref="K5328" si="9724">K5310-R5325*$I5325</f>
        <v>-8.1434705000900845E-2</v>
      </c>
      <c r="M5328"/>
      <c r="N5328"/>
      <c r="O5328"/>
    </row>
    <row r="5329" spans="1:20" x14ac:dyDescent="0.25">
      <c r="H5329" s="36" t="s">
        <v>18</v>
      </c>
      <c r="I5329" s="36"/>
      <c r="J5329" s="36"/>
      <c r="K5329" s="36"/>
      <c r="M5329"/>
      <c r="N5329"/>
      <c r="O5329" s="37" t="s">
        <v>23</v>
      </c>
      <c r="P5329" s="37"/>
      <c r="Q5329" s="37"/>
      <c r="R5329" s="37"/>
    </row>
    <row r="5330" spans="1:20" x14ac:dyDescent="0.25">
      <c r="A5330" s="14" t="s">
        <v>45</v>
      </c>
      <c r="B5330" s="14">
        <f>B5312+1</f>
        <v>296</v>
      </c>
      <c r="H5330" s="8" t="s">
        <v>19</v>
      </c>
      <c r="I5330" s="8" t="s">
        <v>20</v>
      </c>
      <c r="J5330" s="8" t="s">
        <v>22</v>
      </c>
      <c r="K5330" s="8" t="s">
        <v>21</v>
      </c>
      <c r="M5330"/>
      <c r="N5330"/>
      <c r="O5330" s="8" t="s">
        <v>24</v>
      </c>
      <c r="P5330" s="8" t="s">
        <v>25</v>
      </c>
      <c r="Q5330" s="8" t="s">
        <v>26</v>
      </c>
      <c r="R5330" s="8" t="s">
        <v>27</v>
      </c>
    </row>
    <row r="5331" spans="1:20" ht="30" x14ac:dyDescent="0.25">
      <c r="A5331" s="6" t="s">
        <v>44</v>
      </c>
      <c r="B5331" s="6" t="s">
        <v>13</v>
      </c>
      <c r="C5331" s="7" t="s">
        <v>7</v>
      </c>
      <c r="D5331" s="6" t="s">
        <v>14</v>
      </c>
      <c r="E5331" s="6" t="s">
        <v>1</v>
      </c>
      <c r="F5331" s="6" t="s">
        <v>2</v>
      </c>
      <c r="G5331" s="6" t="s">
        <v>15</v>
      </c>
      <c r="H5331" s="9" t="s">
        <v>14</v>
      </c>
      <c r="I5331" s="9" t="s">
        <v>1</v>
      </c>
      <c r="J5331" s="9" t="s">
        <v>2</v>
      </c>
      <c r="K5331" s="9" t="s">
        <v>15</v>
      </c>
      <c r="L5331" s="6" t="s">
        <v>16</v>
      </c>
      <c r="M5331" s="6" t="s">
        <v>17</v>
      </c>
      <c r="N5331" s="6" t="s">
        <v>28</v>
      </c>
      <c r="O5331" s="9" t="s">
        <v>14</v>
      </c>
      <c r="P5331" s="9" t="s">
        <v>1</v>
      </c>
      <c r="Q5331" s="9" t="s">
        <v>2</v>
      </c>
      <c r="R5331" s="9" t="s">
        <v>15</v>
      </c>
      <c r="S5331" s="7" t="s">
        <v>42</v>
      </c>
      <c r="T5331" s="9" t="s">
        <v>43</v>
      </c>
    </row>
    <row r="5332" spans="1:20" x14ac:dyDescent="0.25">
      <c r="A5332" t="s">
        <v>39</v>
      </c>
      <c r="B5332" t="s">
        <v>29</v>
      </c>
      <c r="C5332" s="4">
        <f>C5314</f>
        <v>0</v>
      </c>
      <c r="D5332" s="4">
        <f t="shared" ref="D5332:G5332" si="9725">D5314</f>
        <v>-1</v>
      </c>
      <c r="E5332" s="4">
        <f t="shared" si="9725"/>
        <v>1</v>
      </c>
      <c r="F5332" s="4">
        <f t="shared" si="9725"/>
        <v>0</v>
      </c>
      <c r="G5332" s="4">
        <f t="shared" si="9725"/>
        <v>1</v>
      </c>
      <c r="H5332" s="12">
        <f>H5328</f>
        <v>3.303733204105852</v>
      </c>
      <c r="I5332" s="12">
        <f t="shared" ref="I5332:K5332" si="9726">I5328</f>
        <v>0.35389260600763844</v>
      </c>
      <c r="J5332" s="12">
        <f t="shared" si="9726"/>
        <v>3.0399220061032479</v>
      </c>
      <c r="K5332" s="12">
        <f t="shared" si="9726"/>
        <v>-8.1434705000900845E-2</v>
      </c>
      <c r="L5332" s="4">
        <f>SUMPRODUCT(D5332:G5332,H5332:K5332)</f>
        <v>-3.0312753030991146</v>
      </c>
      <c r="M5332" s="11">
        <f>1/(1+EXP(-L5332))</f>
        <v>4.6032791231916795E-2</v>
      </c>
      <c r="N5332" s="12">
        <f>(M5332-C5332)^2</f>
        <v>2.1190178686012356E-3</v>
      </c>
      <c r="O5332" s="12">
        <f>2*D5332*$M5332*(1-$M5332)*($M5332-$C5332)</f>
        <v>-4.0429471228784269E-3</v>
      </c>
      <c r="P5332" s="12">
        <f t="shared" ref="P5332:P5341" si="9727">2*E5332*$M5332*(1-$M5332)*($M5332-$C5332)</f>
        <v>4.0429471228784269E-3</v>
      </c>
      <c r="Q5332" s="12">
        <f t="shared" ref="Q5332:Q5341" si="9728">2*F5332*$M5332*(1-$M5332)*($M5332-$C5332)</f>
        <v>0</v>
      </c>
      <c r="R5332" s="12">
        <f t="shared" ref="R5332:R5341" si="9729">2*G5332*$M5332*(1-$M5332)*($M5332-$C5332)</f>
        <v>4.0429471228784269E-3</v>
      </c>
      <c r="S5332" s="4">
        <f>IF(M5332&gt;0.5,1,0)</f>
        <v>0</v>
      </c>
      <c r="T5332" s="15" t="str">
        <f>IF(S5332=C5332,"OK","FAUX")</f>
        <v>OK</v>
      </c>
    </row>
    <row r="5333" spans="1:20" x14ac:dyDescent="0.25">
      <c r="A5333" t="s">
        <v>40</v>
      </c>
      <c r="B5333" t="s">
        <v>34</v>
      </c>
      <c r="C5333" s="4">
        <f t="shared" ref="C5333:G5333" si="9730">C5315</f>
        <v>1</v>
      </c>
      <c r="D5333" s="4">
        <f t="shared" si="9730"/>
        <v>0</v>
      </c>
      <c r="E5333" s="4">
        <f t="shared" si="9730"/>
        <v>1</v>
      </c>
      <c r="F5333" s="4">
        <f t="shared" si="9730"/>
        <v>1</v>
      </c>
      <c r="G5333" s="4">
        <f t="shared" si="9730"/>
        <v>1</v>
      </c>
      <c r="H5333" s="12">
        <f>H5328</f>
        <v>3.303733204105852</v>
      </c>
      <c r="I5333" s="12">
        <f t="shared" ref="I5333:K5333" si="9731">I5328</f>
        <v>0.35389260600763844</v>
      </c>
      <c r="J5333" s="12">
        <f t="shared" si="9731"/>
        <v>3.0399220061032479</v>
      </c>
      <c r="K5333" s="12">
        <f t="shared" si="9731"/>
        <v>-8.1434705000900845E-2</v>
      </c>
      <c r="L5333" s="4">
        <f t="shared" ref="L5333:L5341" si="9732">SUMPRODUCT(D5333:G5333,H5333:K5333)</f>
        <v>3.3123799071099853</v>
      </c>
      <c r="M5333" s="11">
        <f t="shared" ref="M5333:M5341" si="9733">1/(1+EXP(-L5333))</f>
        <v>0.9648510810596469</v>
      </c>
      <c r="N5333" s="12">
        <f t="shared" ref="N5333:N5341" si="9734">(M5333-C5333)^2</f>
        <v>1.235446502675513E-3</v>
      </c>
      <c r="O5333" s="12">
        <f t="shared" ref="O5333:O5341" si="9735">2*D5333*$M5333*(1-$M5333)*($M5333-$C5333)</f>
        <v>0</v>
      </c>
      <c r="P5333" s="12">
        <f t="shared" si="9727"/>
        <v>-2.3840437873956575E-3</v>
      </c>
      <c r="Q5333" s="12">
        <f t="shared" si="9728"/>
        <v>-2.3840437873956575E-3</v>
      </c>
      <c r="R5333" s="12">
        <f t="shared" si="9729"/>
        <v>-2.3840437873956575E-3</v>
      </c>
      <c r="S5333" s="4">
        <f t="shared" ref="S5333:S5341" si="9736">IF(M5333&gt;0.5,1,0)</f>
        <v>1</v>
      </c>
      <c r="T5333" s="15" t="str">
        <f t="shared" ref="T5333:T5341" si="9737">IF(S5333=C5333,"OK","FAUX")</f>
        <v>OK</v>
      </c>
    </row>
    <row r="5334" spans="1:20" x14ac:dyDescent="0.25">
      <c r="A5334" t="s">
        <v>39</v>
      </c>
      <c r="B5334" t="s">
        <v>35</v>
      </c>
      <c r="C5334" s="4">
        <f t="shared" ref="C5334:G5334" si="9738">C5316</f>
        <v>0</v>
      </c>
      <c r="D5334" s="4">
        <f t="shared" si="9738"/>
        <v>-1</v>
      </c>
      <c r="E5334" s="4">
        <f t="shared" si="9738"/>
        <v>1</v>
      </c>
      <c r="F5334" s="4">
        <f t="shared" si="9738"/>
        <v>-1</v>
      </c>
      <c r="G5334" s="4">
        <f t="shared" si="9738"/>
        <v>0</v>
      </c>
      <c r="H5334" s="12">
        <f>H5328</f>
        <v>3.303733204105852</v>
      </c>
      <c r="I5334" s="12">
        <f t="shared" ref="I5334:K5334" si="9739">I5328</f>
        <v>0.35389260600763844</v>
      </c>
      <c r="J5334" s="12">
        <f t="shared" si="9739"/>
        <v>3.0399220061032479</v>
      </c>
      <c r="K5334" s="12">
        <f t="shared" si="9739"/>
        <v>-8.1434705000900845E-2</v>
      </c>
      <c r="L5334" s="4">
        <f t="shared" si="9732"/>
        <v>-5.9897626042014611</v>
      </c>
      <c r="M5334" s="11">
        <f t="shared" si="9733"/>
        <v>2.498002835299786E-3</v>
      </c>
      <c r="N5334" s="12">
        <f t="shared" si="9734"/>
        <v>6.2400181651657695E-6</v>
      </c>
      <c r="O5334" s="12">
        <f t="shared" si="9735"/>
        <v>-1.2448861164193727E-5</v>
      </c>
      <c r="P5334" s="12">
        <f t="shared" si="9727"/>
        <v>1.2448861164193727E-5</v>
      </c>
      <c r="Q5334" s="12">
        <f t="shared" si="9728"/>
        <v>-1.2448861164193727E-5</v>
      </c>
      <c r="R5334" s="12">
        <f t="shared" si="9729"/>
        <v>0</v>
      </c>
      <c r="S5334" s="4">
        <f t="shared" si="9736"/>
        <v>0</v>
      </c>
      <c r="T5334" s="15" t="str">
        <f t="shared" si="9737"/>
        <v>OK</v>
      </c>
    </row>
    <row r="5335" spans="1:20" x14ac:dyDescent="0.25">
      <c r="A5335" t="s">
        <v>39</v>
      </c>
      <c r="B5335" t="s">
        <v>37</v>
      </c>
      <c r="C5335" s="4">
        <f t="shared" ref="C5335:G5335" si="9740">C5317</f>
        <v>0</v>
      </c>
      <c r="D5335" s="4">
        <f t="shared" si="9740"/>
        <v>-1</v>
      </c>
      <c r="E5335" s="4">
        <f t="shared" si="9740"/>
        <v>0</v>
      </c>
      <c r="F5335" s="4">
        <f t="shared" si="9740"/>
        <v>-1</v>
      </c>
      <c r="G5335" s="4">
        <f t="shared" si="9740"/>
        <v>1</v>
      </c>
      <c r="H5335" s="12">
        <f>H5328</f>
        <v>3.303733204105852</v>
      </c>
      <c r="I5335" s="12">
        <f t="shared" ref="I5335:K5335" si="9741">I5328</f>
        <v>0.35389260600763844</v>
      </c>
      <c r="J5335" s="12">
        <f t="shared" si="9741"/>
        <v>3.0399220061032479</v>
      </c>
      <c r="K5335" s="12">
        <f t="shared" si="9741"/>
        <v>-8.1434705000900845E-2</v>
      </c>
      <c r="L5335" s="4">
        <f t="shared" si="9732"/>
        <v>-6.4250899152100009</v>
      </c>
      <c r="M5335" s="11">
        <f t="shared" si="9733"/>
        <v>1.6177661656975549E-3</v>
      </c>
      <c r="N5335" s="12">
        <f t="shared" si="9734"/>
        <v>2.6171673668757686E-6</v>
      </c>
      <c r="O5335" s="12">
        <f t="shared" si="9735"/>
        <v>-5.225866804119339E-6</v>
      </c>
      <c r="P5335" s="12">
        <f t="shared" si="9727"/>
        <v>0</v>
      </c>
      <c r="Q5335" s="12">
        <f t="shared" si="9728"/>
        <v>-5.225866804119339E-6</v>
      </c>
      <c r="R5335" s="12">
        <f t="shared" si="9729"/>
        <v>5.225866804119339E-6</v>
      </c>
      <c r="S5335" s="4">
        <f t="shared" si="9736"/>
        <v>0</v>
      </c>
      <c r="T5335" s="15" t="str">
        <f t="shared" si="9737"/>
        <v>OK</v>
      </c>
    </row>
    <row r="5336" spans="1:20" x14ac:dyDescent="0.25">
      <c r="A5336" t="s">
        <v>40</v>
      </c>
      <c r="B5336" t="s">
        <v>32</v>
      </c>
      <c r="C5336" s="4">
        <f t="shared" ref="C5336:G5336" si="9742">C5318</f>
        <v>1</v>
      </c>
      <c r="D5336" s="4">
        <f t="shared" si="9742"/>
        <v>1</v>
      </c>
      <c r="E5336" s="4">
        <f t="shared" si="9742"/>
        <v>1</v>
      </c>
      <c r="F5336" s="4">
        <f t="shared" si="9742"/>
        <v>0</v>
      </c>
      <c r="G5336" s="4">
        <f t="shared" si="9742"/>
        <v>1</v>
      </c>
      <c r="H5336" s="12">
        <f>H5328</f>
        <v>3.303733204105852</v>
      </c>
      <c r="I5336" s="12">
        <f t="shared" ref="I5336:K5336" si="9743">I5328</f>
        <v>0.35389260600763844</v>
      </c>
      <c r="J5336" s="12">
        <f t="shared" si="9743"/>
        <v>3.0399220061032479</v>
      </c>
      <c r="K5336" s="12">
        <f t="shared" si="9743"/>
        <v>-8.1434705000900845E-2</v>
      </c>
      <c r="L5336" s="4">
        <f t="shared" si="9732"/>
        <v>3.5761911051125894</v>
      </c>
      <c r="M5336" s="11">
        <f t="shared" si="9733"/>
        <v>0.97277960679748043</v>
      </c>
      <c r="N5336" s="12">
        <f t="shared" si="9734"/>
        <v>7.4094980609977338E-4</v>
      </c>
      <c r="O5336" s="12">
        <f t="shared" si="9735"/>
        <v>-1.4415617220688139E-3</v>
      </c>
      <c r="P5336" s="12">
        <f t="shared" si="9727"/>
        <v>-1.4415617220688139E-3</v>
      </c>
      <c r="Q5336" s="12">
        <f t="shared" si="9728"/>
        <v>0</v>
      </c>
      <c r="R5336" s="12">
        <f t="shared" si="9729"/>
        <v>-1.4415617220688139E-3</v>
      </c>
      <c r="S5336" s="4">
        <f t="shared" si="9736"/>
        <v>1</v>
      </c>
      <c r="T5336" s="15" t="str">
        <f t="shared" si="9737"/>
        <v>OK</v>
      </c>
    </row>
    <row r="5337" spans="1:20" x14ac:dyDescent="0.25">
      <c r="A5337" t="s">
        <v>40</v>
      </c>
      <c r="B5337" t="s">
        <v>38</v>
      </c>
      <c r="C5337" s="4">
        <f t="shared" ref="C5337:G5337" si="9744">C5319</f>
        <v>1</v>
      </c>
      <c r="D5337" s="4">
        <f t="shared" si="9744"/>
        <v>1</v>
      </c>
      <c r="E5337" s="4">
        <f t="shared" si="9744"/>
        <v>1</v>
      </c>
      <c r="F5337" s="4">
        <f t="shared" si="9744"/>
        <v>1</v>
      </c>
      <c r="G5337" s="4">
        <f t="shared" si="9744"/>
        <v>0</v>
      </c>
      <c r="H5337" s="12">
        <f>H5328</f>
        <v>3.303733204105852</v>
      </c>
      <c r="I5337" s="12">
        <f t="shared" ref="I5337:K5337" si="9745">I5328</f>
        <v>0.35389260600763844</v>
      </c>
      <c r="J5337" s="12">
        <f t="shared" si="9745"/>
        <v>3.0399220061032479</v>
      </c>
      <c r="K5337" s="12">
        <f t="shared" si="9745"/>
        <v>-8.1434705000900845E-2</v>
      </c>
      <c r="L5337" s="4">
        <f t="shared" si="9732"/>
        <v>6.6975478162167388</v>
      </c>
      <c r="M5337" s="11">
        <f t="shared" si="9733"/>
        <v>0.99876758668795351</v>
      </c>
      <c r="N5337" s="12">
        <f t="shared" si="9734"/>
        <v>1.518842571709393E-6</v>
      </c>
      <c r="O5337" s="12">
        <f t="shared" si="9735"/>
        <v>-3.0339414598102307E-6</v>
      </c>
      <c r="P5337" s="12">
        <f t="shared" si="9727"/>
        <v>-3.0339414598102307E-6</v>
      </c>
      <c r="Q5337" s="12">
        <f t="shared" si="9728"/>
        <v>-3.0339414598102307E-6</v>
      </c>
      <c r="R5337" s="12">
        <f t="shared" si="9729"/>
        <v>0</v>
      </c>
      <c r="S5337" s="4">
        <f t="shared" si="9736"/>
        <v>1</v>
      </c>
      <c r="T5337" s="15" t="str">
        <f t="shared" si="9737"/>
        <v>OK</v>
      </c>
    </row>
    <row r="5338" spans="1:20" x14ac:dyDescent="0.25">
      <c r="A5338" t="s">
        <v>39</v>
      </c>
      <c r="B5338" t="s">
        <v>31</v>
      </c>
      <c r="C5338" s="4">
        <f t="shared" ref="C5338:G5338" si="9746">C5320</f>
        <v>0</v>
      </c>
      <c r="D5338" s="4">
        <f t="shared" si="9746"/>
        <v>0</v>
      </c>
      <c r="E5338" s="4">
        <f t="shared" si="9746"/>
        <v>0</v>
      </c>
      <c r="F5338" s="4">
        <f t="shared" si="9746"/>
        <v>-1</v>
      </c>
      <c r="G5338" s="4">
        <f t="shared" si="9746"/>
        <v>0</v>
      </c>
      <c r="H5338" s="12">
        <f>H5328</f>
        <v>3.303733204105852</v>
      </c>
      <c r="I5338" s="12">
        <f t="shared" ref="I5338:K5338" si="9747">I5328</f>
        <v>0.35389260600763844</v>
      </c>
      <c r="J5338" s="12">
        <f t="shared" si="9747"/>
        <v>3.0399220061032479</v>
      </c>
      <c r="K5338" s="12">
        <f t="shared" si="9747"/>
        <v>-8.1434705000900845E-2</v>
      </c>
      <c r="L5338" s="4">
        <f t="shared" si="9732"/>
        <v>-3.0399220061032479</v>
      </c>
      <c r="M5338" s="11">
        <f t="shared" si="9733"/>
        <v>4.5654568875985645E-2</v>
      </c>
      <c r="N5338" s="12">
        <f t="shared" si="9734"/>
        <v>2.084339659252117E-3</v>
      </c>
      <c r="O5338" s="12">
        <f t="shared" si="9735"/>
        <v>0</v>
      </c>
      <c r="P5338" s="12">
        <f t="shared" si="9727"/>
        <v>0</v>
      </c>
      <c r="Q5338" s="12">
        <f t="shared" si="9728"/>
        <v>-3.9783600614356858E-3</v>
      </c>
      <c r="R5338" s="12">
        <f t="shared" si="9729"/>
        <v>0</v>
      </c>
      <c r="S5338" s="4">
        <f t="shared" si="9736"/>
        <v>0</v>
      </c>
      <c r="T5338" s="15" t="str">
        <f t="shared" si="9737"/>
        <v>OK</v>
      </c>
    </row>
    <row r="5339" spans="1:20" x14ac:dyDescent="0.25">
      <c r="A5339" t="s">
        <v>40</v>
      </c>
      <c r="B5339" t="s">
        <v>30</v>
      </c>
      <c r="C5339" s="4">
        <f t="shared" ref="C5339:G5339" si="9748">C5321</f>
        <v>1</v>
      </c>
      <c r="D5339" s="4">
        <f t="shared" si="9748"/>
        <v>1</v>
      </c>
      <c r="E5339" s="4">
        <f t="shared" si="9748"/>
        <v>0</v>
      </c>
      <c r="F5339" s="4">
        <f t="shared" si="9748"/>
        <v>1</v>
      </c>
      <c r="G5339" s="4">
        <f t="shared" si="9748"/>
        <v>1</v>
      </c>
      <c r="H5339" s="12">
        <f>H5328</f>
        <v>3.303733204105852</v>
      </c>
      <c r="I5339" s="12">
        <f t="shared" ref="I5339:K5339" si="9749">I5328</f>
        <v>0.35389260600763844</v>
      </c>
      <c r="J5339" s="12">
        <f t="shared" si="9749"/>
        <v>3.0399220061032479</v>
      </c>
      <c r="K5339" s="12">
        <f t="shared" si="9749"/>
        <v>-8.1434705000900845E-2</v>
      </c>
      <c r="L5339" s="4">
        <f t="shared" si="9732"/>
        <v>6.262220505208199</v>
      </c>
      <c r="M5339" s="11">
        <f t="shared" si="9733"/>
        <v>0.99809662317837389</v>
      </c>
      <c r="N5339" s="12">
        <f t="shared" si="9734"/>
        <v>3.6228433251035229E-6</v>
      </c>
      <c r="O5339" s="12">
        <f t="shared" si="9735"/>
        <v>-7.2318953781802758E-6</v>
      </c>
      <c r="P5339" s="12">
        <f t="shared" si="9727"/>
        <v>0</v>
      </c>
      <c r="Q5339" s="12">
        <f t="shared" si="9728"/>
        <v>-7.2318953781802758E-6</v>
      </c>
      <c r="R5339" s="12">
        <f t="shared" si="9729"/>
        <v>-7.2318953781802758E-6</v>
      </c>
      <c r="S5339" s="4">
        <f t="shared" si="9736"/>
        <v>1</v>
      </c>
      <c r="T5339" s="15" t="str">
        <f t="shared" si="9737"/>
        <v>OK</v>
      </c>
    </row>
    <row r="5340" spans="1:20" x14ac:dyDescent="0.25">
      <c r="A5340" t="s">
        <v>39</v>
      </c>
      <c r="B5340" t="s">
        <v>36</v>
      </c>
      <c r="C5340" s="4">
        <f t="shared" ref="C5340:G5340" si="9750">C5322</f>
        <v>0</v>
      </c>
      <c r="D5340" s="4">
        <f t="shared" si="9750"/>
        <v>-1</v>
      </c>
      <c r="E5340" s="4">
        <f t="shared" si="9750"/>
        <v>0</v>
      </c>
      <c r="F5340" s="4">
        <f t="shared" si="9750"/>
        <v>-1</v>
      </c>
      <c r="G5340" s="4">
        <f t="shared" si="9750"/>
        <v>0</v>
      </c>
      <c r="H5340" s="12">
        <f>H5328</f>
        <v>3.303733204105852</v>
      </c>
      <c r="I5340" s="12">
        <f t="shared" ref="I5340:K5340" si="9751">I5328</f>
        <v>0.35389260600763844</v>
      </c>
      <c r="J5340" s="12">
        <f t="shared" si="9751"/>
        <v>3.0399220061032479</v>
      </c>
      <c r="K5340" s="12">
        <f t="shared" si="9751"/>
        <v>-8.1434705000900845E-2</v>
      </c>
      <c r="L5340" s="4">
        <f t="shared" si="9732"/>
        <v>-6.3436552102090999</v>
      </c>
      <c r="M5340" s="11">
        <f t="shared" si="9733"/>
        <v>1.7547804456473791E-3</v>
      </c>
      <c r="N5340" s="12">
        <f t="shared" si="9734"/>
        <v>3.0792544124264143E-6</v>
      </c>
      <c r="O5340" s="12">
        <f t="shared" si="9735"/>
        <v>-6.1477019939926298E-6</v>
      </c>
      <c r="P5340" s="12">
        <f t="shared" si="9727"/>
        <v>0</v>
      </c>
      <c r="Q5340" s="12">
        <f t="shared" si="9728"/>
        <v>-6.1477019939926298E-6</v>
      </c>
      <c r="R5340" s="12">
        <f t="shared" si="9729"/>
        <v>0</v>
      </c>
      <c r="S5340" s="4">
        <f t="shared" si="9736"/>
        <v>0</v>
      </c>
      <c r="T5340" s="15" t="str">
        <f t="shared" si="9737"/>
        <v>OK</v>
      </c>
    </row>
    <row r="5341" spans="1:20" x14ac:dyDescent="0.25">
      <c r="A5341" t="s">
        <v>40</v>
      </c>
      <c r="B5341" t="s">
        <v>33</v>
      </c>
      <c r="C5341" s="4">
        <f t="shared" ref="C5341:G5341" si="9752">C5323</f>
        <v>1</v>
      </c>
      <c r="D5341" s="4">
        <f t="shared" si="9752"/>
        <v>1</v>
      </c>
      <c r="E5341" s="4">
        <f t="shared" si="9752"/>
        <v>1</v>
      </c>
      <c r="F5341" s="4">
        <f t="shared" si="9752"/>
        <v>1</v>
      </c>
      <c r="G5341" s="4">
        <f t="shared" si="9752"/>
        <v>0</v>
      </c>
      <c r="H5341" s="12">
        <f>H5328</f>
        <v>3.303733204105852</v>
      </c>
      <c r="I5341" s="12">
        <f t="shared" ref="I5341:K5341" si="9753">I5328</f>
        <v>0.35389260600763844</v>
      </c>
      <c r="J5341" s="12">
        <f t="shared" si="9753"/>
        <v>3.0399220061032479</v>
      </c>
      <c r="K5341" s="12">
        <f t="shared" si="9753"/>
        <v>-8.1434705000900845E-2</v>
      </c>
      <c r="L5341" s="4">
        <f t="shared" si="9732"/>
        <v>6.6975478162167388</v>
      </c>
      <c r="M5341" s="11">
        <f t="shared" si="9733"/>
        <v>0.99876758668795351</v>
      </c>
      <c r="N5341" s="12">
        <f t="shared" si="9734"/>
        <v>1.518842571709393E-6</v>
      </c>
      <c r="O5341" s="12">
        <f t="shared" si="9735"/>
        <v>-3.0339414598102307E-6</v>
      </c>
      <c r="P5341" s="12">
        <f t="shared" si="9727"/>
        <v>-3.0339414598102307E-6</v>
      </c>
      <c r="Q5341" s="12">
        <f t="shared" si="9728"/>
        <v>-3.0339414598102307E-6</v>
      </c>
      <c r="R5341" s="12">
        <f t="shared" si="9729"/>
        <v>0</v>
      </c>
      <c r="S5341" s="4">
        <f t="shared" si="9736"/>
        <v>1</v>
      </c>
      <c r="T5341" s="15" t="str">
        <f t="shared" si="9737"/>
        <v>OK</v>
      </c>
    </row>
    <row r="5342" spans="1:20" x14ac:dyDescent="0.25">
      <c r="M5342" s="5" t="s">
        <v>47</v>
      </c>
      <c r="N5342" s="11">
        <f>AVERAGE(N5332:N5341)</f>
        <v>6.1983508050416302E-4</v>
      </c>
      <c r="O5342"/>
    </row>
    <row r="5343" spans="1:20" x14ac:dyDescent="0.25">
      <c r="H5343" t="s">
        <v>41</v>
      </c>
      <c r="I5343">
        <f>I5325</f>
        <v>3</v>
      </c>
      <c r="M5343"/>
      <c r="N5343" s="5" t="s">
        <v>46</v>
      </c>
      <c r="O5343" s="11">
        <f>AVERAGE(O5332:O5341)</f>
        <v>-5.5216310532073471E-4</v>
      </c>
      <c r="P5343" s="11">
        <f t="shared" ref="P5343:R5343" si="9754">AVERAGE(P5332:P5341)</f>
        <v>2.237225916585288E-5</v>
      </c>
      <c r="Q5343" s="11">
        <f t="shared" si="9754"/>
        <v>-6.3995260570914501E-4</v>
      </c>
      <c r="R5343" s="11">
        <f t="shared" si="9754"/>
        <v>2.1533558483989458E-5</v>
      </c>
    </row>
    <row r="5344" spans="1:20" x14ac:dyDescent="0.25">
      <c r="M5344"/>
      <c r="N5344"/>
      <c r="O5344"/>
    </row>
    <row r="5345" spans="1:20" x14ac:dyDescent="0.25">
      <c r="M5345"/>
      <c r="N5345"/>
      <c r="O5345"/>
    </row>
    <row r="5346" spans="1:20" x14ac:dyDescent="0.25">
      <c r="H5346" s="13">
        <f>H5328-O5343*$I5343</f>
        <v>3.3053896934218141</v>
      </c>
      <c r="I5346" s="13">
        <f t="shared" ref="I5346" si="9755">I5328-P5343*$I5343</f>
        <v>0.3538254892301409</v>
      </c>
      <c r="J5346" s="13">
        <f t="shared" ref="J5346" si="9756">J5328-Q5343*$I5343</f>
        <v>3.0418418639203755</v>
      </c>
      <c r="K5346" s="13">
        <f t="shared" ref="K5346" si="9757">K5328-R5343*$I5343</f>
        <v>-8.1499305676352815E-2</v>
      </c>
      <c r="M5346"/>
      <c r="N5346"/>
      <c r="O5346"/>
    </row>
    <row r="5347" spans="1:20" x14ac:dyDescent="0.25">
      <c r="H5347" s="36" t="s">
        <v>18</v>
      </c>
      <c r="I5347" s="36"/>
      <c r="J5347" s="36"/>
      <c r="K5347" s="36"/>
      <c r="M5347"/>
      <c r="N5347"/>
      <c r="O5347" s="37" t="s">
        <v>23</v>
      </c>
      <c r="P5347" s="37"/>
      <c r="Q5347" s="37"/>
      <c r="R5347" s="37"/>
    </row>
    <row r="5348" spans="1:20" x14ac:dyDescent="0.25">
      <c r="A5348" s="14" t="s">
        <v>45</v>
      </c>
      <c r="B5348" s="14">
        <f>B5330+1</f>
        <v>297</v>
      </c>
      <c r="H5348" s="8" t="s">
        <v>19</v>
      </c>
      <c r="I5348" s="8" t="s">
        <v>20</v>
      </c>
      <c r="J5348" s="8" t="s">
        <v>22</v>
      </c>
      <c r="K5348" s="8" t="s">
        <v>21</v>
      </c>
      <c r="M5348"/>
      <c r="N5348"/>
      <c r="O5348" s="8" t="s">
        <v>24</v>
      </c>
      <c r="P5348" s="8" t="s">
        <v>25</v>
      </c>
      <c r="Q5348" s="8" t="s">
        <v>26</v>
      </c>
      <c r="R5348" s="8" t="s">
        <v>27</v>
      </c>
    </row>
    <row r="5349" spans="1:20" ht="30" x14ac:dyDescent="0.25">
      <c r="A5349" s="6" t="s">
        <v>44</v>
      </c>
      <c r="B5349" s="6" t="s">
        <v>13</v>
      </c>
      <c r="C5349" s="7" t="s">
        <v>7</v>
      </c>
      <c r="D5349" s="6" t="s">
        <v>14</v>
      </c>
      <c r="E5349" s="6" t="s">
        <v>1</v>
      </c>
      <c r="F5349" s="6" t="s">
        <v>2</v>
      </c>
      <c r="G5349" s="6" t="s">
        <v>15</v>
      </c>
      <c r="H5349" s="9" t="s">
        <v>14</v>
      </c>
      <c r="I5349" s="9" t="s">
        <v>1</v>
      </c>
      <c r="J5349" s="9" t="s">
        <v>2</v>
      </c>
      <c r="K5349" s="9" t="s">
        <v>15</v>
      </c>
      <c r="L5349" s="6" t="s">
        <v>16</v>
      </c>
      <c r="M5349" s="6" t="s">
        <v>17</v>
      </c>
      <c r="N5349" s="6" t="s">
        <v>28</v>
      </c>
      <c r="O5349" s="9" t="s">
        <v>14</v>
      </c>
      <c r="P5349" s="9" t="s">
        <v>1</v>
      </c>
      <c r="Q5349" s="9" t="s">
        <v>2</v>
      </c>
      <c r="R5349" s="9" t="s">
        <v>15</v>
      </c>
      <c r="S5349" s="7" t="s">
        <v>42</v>
      </c>
      <c r="T5349" s="9" t="s">
        <v>43</v>
      </c>
    </row>
    <row r="5350" spans="1:20" x14ac:dyDescent="0.25">
      <c r="A5350" t="s">
        <v>39</v>
      </c>
      <c r="B5350" t="s">
        <v>29</v>
      </c>
      <c r="C5350" s="4">
        <f>C5332</f>
        <v>0</v>
      </c>
      <c r="D5350" s="4">
        <f t="shared" ref="D5350:G5350" si="9758">D5332</f>
        <v>-1</v>
      </c>
      <c r="E5350" s="4">
        <f t="shared" si="9758"/>
        <v>1</v>
      </c>
      <c r="F5350" s="4">
        <f t="shared" si="9758"/>
        <v>0</v>
      </c>
      <c r="G5350" s="4">
        <f t="shared" si="9758"/>
        <v>1</v>
      </c>
      <c r="H5350" s="12">
        <f>H5346</f>
        <v>3.3053896934218141</v>
      </c>
      <c r="I5350" s="12">
        <f t="shared" ref="I5350:K5350" si="9759">I5346</f>
        <v>0.3538254892301409</v>
      </c>
      <c r="J5350" s="12">
        <f t="shared" si="9759"/>
        <v>3.0418418639203755</v>
      </c>
      <c r="K5350" s="12">
        <f t="shared" si="9759"/>
        <v>-8.1499305676352815E-2</v>
      </c>
      <c r="L5350" s="4">
        <f>SUMPRODUCT(D5350:G5350,H5350:K5350)</f>
        <v>-3.0330635098680259</v>
      </c>
      <c r="M5350" s="11">
        <f>1/(1+EXP(-L5350))</f>
        <v>4.5954328041464924E-2</v>
      </c>
      <c r="N5350" s="12">
        <f>(M5350-C5350)^2</f>
        <v>2.1118002657425695E-3</v>
      </c>
      <c r="O5350" s="12">
        <f>2*D5350*$M5350*(1-$M5350)*($M5350-$C5350)</f>
        <v>-4.0295078071451648E-3</v>
      </c>
      <c r="P5350" s="12">
        <f t="shared" ref="P5350:P5359" si="9760">2*E5350*$M5350*(1-$M5350)*($M5350-$C5350)</f>
        <v>4.0295078071451648E-3</v>
      </c>
      <c r="Q5350" s="12">
        <f t="shared" ref="Q5350:Q5359" si="9761">2*F5350*$M5350*(1-$M5350)*($M5350-$C5350)</f>
        <v>0</v>
      </c>
      <c r="R5350" s="12">
        <f t="shared" ref="R5350:R5359" si="9762">2*G5350*$M5350*(1-$M5350)*($M5350-$C5350)</f>
        <v>4.0295078071451648E-3</v>
      </c>
      <c r="S5350" s="4">
        <f>IF(M5350&gt;0.5,1,0)</f>
        <v>0</v>
      </c>
      <c r="T5350" s="15" t="str">
        <f>IF(S5350=C5350,"OK","FAUX")</f>
        <v>OK</v>
      </c>
    </row>
    <row r="5351" spans="1:20" x14ac:dyDescent="0.25">
      <c r="A5351" t="s">
        <v>40</v>
      </c>
      <c r="B5351" t="s">
        <v>34</v>
      </c>
      <c r="C5351" s="4">
        <f t="shared" ref="C5351:G5351" si="9763">C5333</f>
        <v>1</v>
      </c>
      <c r="D5351" s="4">
        <f t="shared" si="9763"/>
        <v>0</v>
      </c>
      <c r="E5351" s="4">
        <f t="shared" si="9763"/>
        <v>1</v>
      </c>
      <c r="F5351" s="4">
        <f t="shared" si="9763"/>
        <v>1</v>
      </c>
      <c r="G5351" s="4">
        <f t="shared" si="9763"/>
        <v>1</v>
      </c>
      <c r="H5351" s="12">
        <f>H5346</f>
        <v>3.3053896934218141</v>
      </c>
      <c r="I5351" s="12">
        <f t="shared" ref="I5351:K5351" si="9764">I5346</f>
        <v>0.3538254892301409</v>
      </c>
      <c r="J5351" s="12">
        <f t="shared" si="9764"/>
        <v>3.0418418639203755</v>
      </c>
      <c r="K5351" s="12">
        <f t="shared" si="9764"/>
        <v>-8.1499305676352815E-2</v>
      </c>
      <c r="L5351" s="4">
        <f t="shared" ref="L5351:L5359" si="9765">SUMPRODUCT(D5351:G5351,H5351:K5351)</f>
        <v>3.3141680474741637</v>
      </c>
      <c r="M5351" s="11">
        <f t="shared" ref="M5351:M5359" si="9766">1/(1+EXP(-L5351))</f>
        <v>0.96491167272751277</v>
      </c>
      <c r="N5351" s="12">
        <f t="shared" ref="N5351:N5359" si="9767">(M5351-C5351)^2</f>
        <v>1.2311907107811712E-3</v>
      </c>
      <c r="O5351" s="12">
        <f t="shared" ref="O5351:O5359" si="9768">2*D5351*$M5351*(1-$M5351)*($M5351-$C5351)</f>
        <v>0</v>
      </c>
      <c r="P5351" s="12">
        <f t="shared" si="9760"/>
        <v>-2.3759805763728706E-3</v>
      </c>
      <c r="Q5351" s="12">
        <f t="shared" si="9761"/>
        <v>-2.3759805763728706E-3</v>
      </c>
      <c r="R5351" s="12">
        <f t="shared" si="9762"/>
        <v>-2.3759805763728706E-3</v>
      </c>
      <c r="S5351" s="4">
        <f t="shared" ref="S5351:S5359" si="9769">IF(M5351&gt;0.5,1,0)</f>
        <v>1</v>
      </c>
      <c r="T5351" s="15" t="str">
        <f t="shared" ref="T5351:T5359" si="9770">IF(S5351=C5351,"OK","FAUX")</f>
        <v>OK</v>
      </c>
    </row>
    <row r="5352" spans="1:20" x14ac:dyDescent="0.25">
      <c r="A5352" t="s">
        <v>39</v>
      </c>
      <c r="B5352" t="s">
        <v>35</v>
      </c>
      <c r="C5352" s="4">
        <f t="shared" ref="C5352:G5352" si="9771">C5334</f>
        <v>0</v>
      </c>
      <c r="D5352" s="4">
        <f t="shared" si="9771"/>
        <v>-1</v>
      </c>
      <c r="E5352" s="4">
        <f t="shared" si="9771"/>
        <v>1</v>
      </c>
      <c r="F5352" s="4">
        <f t="shared" si="9771"/>
        <v>-1</v>
      </c>
      <c r="G5352" s="4">
        <f t="shared" si="9771"/>
        <v>0</v>
      </c>
      <c r="H5352" s="12">
        <f>H5346</f>
        <v>3.3053896934218141</v>
      </c>
      <c r="I5352" s="12">
        <f t="shared" ref="I5352:K5352" si="9772">I5346</f>
        <v>0.3538254892301409</v>
      </c>
      <c r="J5352" s="12">
        <f t="shared" si="9772"/>
        <v>3.0418418639203755</v>
      </c>
      <c r="K5352" s="12">
        <f t="shared" si="9772"/>
        <v>-8.1499305676352815E-2</v>
      </c>
      <c r="L5352" s="4">
        <f t="shared" si="9765"/>
        <v>-5.9934060681120487</v>
      </c>
      <c r="M5352" s="11">
        <f t="shared" si="9766"/>
        <v>2.4889406238682442E-3</v>
      </c>
      <c r="N5352" s="12">
        <f t="shared" si="9767"/>
        <v>6.1948254291416444E-6</v>
      </c>
      <c r="O5352" s="12">
        <f t="shared" si="9768"/>
        <v>-1.2358813752946564E-5</v>
      </c>
      <c r="P5352" s="12">
        <f t="shared" si="9760"/>
        <v>1.2358813752946564E-5</v>
      </c>
      <c r="Q5352" s="12">
        <f t="shared" si="9761"/>
        <v>-1.2358813752946564E-5</v>
      </c>
      <c r="R5352" s="12">
        <f t="shared" si="9762"/>
        <v>0</v>
      </c>
      <c r="S5352" s="4">
        <f t="shared" si="9769"/>
        <v>0</v>
      </c>
      <c r="T5352" s="15" t="str">
        <f t="shared" si="9770"/>
        <v>OK</v>
      </c>
    </row>
    <row r="5353" spans="1:20" x14ac:dyDescent="0.25">
      <c r="A5353" t="s">
        <v>39</v>
      </c>
      <c r="B5353" t="s">
        <v>37</v>
      </c>
      <c r="C5353" s="4">
        <f t="shared" ref="C5353:G5353" si="9773">C5335</f>
        <v>0</v>
      </c>
      <c r="D5353" s="4">
        <f t="shared" si="9773"/>
        <v>-1</v>
      </c>
      <c r="E5353" s="4">
        <f t="shared" si="9773"/>
        <v>0</v>
      </c>
      <c r="F5353" s="4">
        <f t="shared" si="9773"/>
        <v>-1</v>
      </c>
      <c r="G5353" s="4">
        <f t="shared" si="9773"/>
        <v>1</v>
      </c>
      <c r="H5353" s="12">
        <f>H5346</f>
        <v>3.3053896934218141</v>
      </c>
      <c r="I5353" s="12">
        <f t="shared" ref="I5353:K5353" si="9774">I5346</f>
        <v>0.3538254892301409</v>
      </c>
      <c r="J5353" s="12">
        <f t="shared" si="9774"/>
        <v>3.0418418639203755</v>
      </c>
      <c r="K5353" s="12">
        <f t="shared" si="9774"/>
        <v>-8.1499305676352815E-2</v>
      </c>
      <c r="L5353" s="4">
        <f t="shared" si="9765"/>
        <v>-6.4287308630185418</v>
      </c>
      <c r="M5353" s="11">
        <f t="shared" si="9766"/>
        <v>1.6118961506099785E-3</v>
      </c>
      <c r="N5353" s="12">
        <f t="shared" si="9767"/>
        <v>2.5982092003512666E-6</v>
      </c>
      <c r="O5353" s="12">
        <f t="shared" si="9768"/>
        <v>-5.1880423138854821E-6</v>
      </c>
      <c r="P5353" s="12">
        <f t="shared" si="9760"/>
        <v>0</v>
      </c>
      <c r="Q5353" s="12">
        <f t="shared" si="9761"/>
        <v>-5.1880423138854821E-6</v>
      </c>
      <c r="R5353" s="12">
        <f t="shared" si="9762"/>
        <v>5.1880423138854821E-6</v>
      </c>
      <c r="S5353" s="4">
        <f t="shared" si="9769"/>
        <v>0</v>
      </c>
      <c r="T5353" s="15" t="str">
        <f t="shared" si="9770"/>
        <v>OK</v>
      </c>
    </row>
    <row r="5354" spans="1:20" x14ac:dyDescent="0.25">
      <c r="A5354" t="s">
        <v>40</v>
      </c>
      <c r="B5354" t="s">
        <v>32</v>
      </c>
      <c r="C5354" s="4">
        <f t="shared" ref="C5354:G5354" si="9775">C5336</f>
        <v>1</v>
      </c>
      <c r="D5354" s="4">
        <f t="shared" si="9775"/>
        <v>1</v>
      </c>
      <c r="E5354" s="4">
        <f t="shared" si="9775"/>
        <v>1</v>
      </c>
      <c r="F5354" s="4">
        <f t="shared" si="9775"/>
        <v>0</v>
      </c>
      <c r="G5354" s="4">
        <f t="shared" si="9775"/>
        <v>1</v>
      </c>
      <c r="H5354" s="12">
        <f>H5346</f>
        <v>3.3053896934218141</v>
      </c>
      <c r="I5354" s="12">
        <f t="shared" ref="I5354:K5354" si="9776">I5346</f>
        <v>0.3538254892301409</v>
      </c>
      <c r="J5354" s="12">
        <f t="shared" si="9776"/>
        <v>3.0418418639203755</v>
      </c>
      <c r="K5354" s="12">
        <f t="shared" si="9776"/>
        <v>-8.1499305676352815E-2</v>
      </c>
      <c r="L5354" s="4">
        <f t="shared" si="9765"/>
        <v>3.5777158769756023</v>
      </c>
      <c r="M5354" s="11">
        <f t="shared" si="9766"/>
        <v>0.97281995281522349</v>
      </c>
      <c r="N5354" s="12">
        <f t="shared" si="9767"/>
        <v>7.3875496496667763E-4</v>
      </c>
      <c r="O5354" s="12">
        <f t="shared" si="9768"/>
        <v>-1.4373511403217908E-3</v>
      </c>
      <c r="P5354" s="12">
        <f t="shared" si="9760"/>
        <v>-1.4373511403217908E-3</v>
      </c>
      <c r="Q5354" s="12">
        <f t="shared" si="9761"/>
        <v>0</v>
      </c>
      <c r="R5354" s="12">
        <f t="shared" si="9762"/>
        <v>-1.4373511403217908E-3</v>
      </c>
      <c r="S5354" s="4">
        <f t="shared" si="9769"/>
        <v>1</v>
      </c>
      <c r="T5354" s="15" t="str">
        <f t="shared" si="9770"/>
        <v>OK</v>
      </c>
    </row>
    <row r="5355" spans="1:20" x14ac:dyDescent="0.25">
      <c r="A5355" t="s">
        <v>40</v>
      </c>
      <c r="B5355" t="s">
        <v>38</v>
      </c>
      <c r="C5355" s="4">
        <f t="shared" ref="C5355:G5355" si="9777">C5337</f>
        <v>1</v>
      </c>
      <c r="D5355" s="4">
        <f t="shared" si="9777"/>
        <v>1</v>
      </c>
      <c r="E5355" s="4">
        <f t="shared" si="9777"/>
        <v>1</v>
      </c>
      <c r="F5355" s="4">
        <f t="shared" si="9777"/>
        <v>1</v>
      </c>
      <c r="G5355" s="4">
        <f t="shared" si="9777"/>
        <v>0</v>
      </c>
      <c r="H5355" s="12">
        <f>H5346</f>
        <v>3.3053896934218141</v>
      </c>
      <c r="I5355" s="12">
        <f t="shared" ref="I5355:K5355" si="9778">I5346</f>
        <v>0.3538254892301409</v>
      </c>
      <c r="J5355" s="12">
        <f t="shared" si="9778"/>
        <v>3.0418418639203755</v>
      </c>
      <c r="K5355" s="12">
        <f t="shared" si="9778"/>
        <v>-8.1499305676352815E-2</v>
      </c>
      <c r="L5355" s="4">
        <f t="shared" si="9765"/>
        <v>6.7010570465723305</v>
      </c>
      <c r="M5355" s="11">
        <f t="shared" si="9766"/>
        <v>0.99877189862861704</v>
      </c>
      <c r="N5355" s="12">
        <f t="shared" si="9767"/>
        <v>1.5082329783927105E-6</v>
      </c>
      <c r="O5355" s="12">
        <f t="shared" si="9768"/>
        <v>-3.0127614308071625E-6</v>
      </c>
      <c r="P5355" s="12">
        <f t="shared" si="9760"/>
        <v>-3.0127614308071625E-6</v>
      </c>
      <c r="Q5355" s="12">
        <f t="shared" si="9761"/>
        <v>-3.0127614308071625E-6</v>
      </c>
      <c r="R5355" s="12">
        <f t="shared" si="9762"/>
        <v>0</v>
      </c>
      <c r="S5355" s="4">
        <f t="shared" si="9769"/>
        <v>1</v>
      </c>
      <c r="T5355" s="15" t="str">
        <f t="shared" si="9770"/>
        <v>OK</v>
      </c>
    </row>
    <row r="5356" spans="1:20" x14ac:dyDescent="0.25">
      <c r="A5356" t="s">
        <v>39</v>
      </c>
      <c r="B5356" t="s">
        <v>31</v>
      </c>
      <c r="C5356" s="4">
        <f t="shared" ref="C5356:G5356" si="9779">C5338</f>
        <v>0</v>
      </c>
      <c r="D5356" s="4">
        <f t="shared" si="9779"/>
        <v>0</v>
      </c>
      <c r="E5356" s="4">
        <f t="shared" si="9779"/>
        <v>0</v>
      </c>
      <c r="F5356" s="4">
        <f t="shared" si="9779"/>
        <v>-1</v>
      </c>
      <c r="G5356" s="4">
        <f t="shared" si="9779"/>
        <v>0</v>
      </c>
      <c r="H5356" s="12">
        <f>H5346</f>
        <v>3.3053896934218141</v>
      </c>
      <c r="I5356" s="12">
        <f t="shared" ref="I5356:K5356" si="9780">I5346</f>
        <v>0.3538254892301409</v>
      </c>
      <c r="J5356" s="12">
        <f t="shared" si="9780"/>
        <v>3.0418418639203755</v>
      </c>
      <c r="K5356" s="12">
        <f t="shared" si="9780"/>
        <v>-8.1499305676352815E-2</v>
      </c>
      <c r="L5356" s="4">
        <f t="shared" si="9765"/>
        <v>-3.0418418639203755</v>
      </c>
      <c r="M5356" s="11">
        <f t="shared" si="9766"/>
        <v>4.5570993157813267E-2</v>
      </c>
      <c r="N5356" s="12">
        <f t="shared" si="9767"/>
        <v>2.0767154173894635E-3</v>
      </c>
      <c r="O5356" s="12">
        <f t="shared" si="9768"/>
        <v>0</v>
      </c>
      <c r="P5356" s="12">
        <f t="shared" si="9760"/>
        <v>0</v>
      </c>
      <c r="Q5356" s="12">
        <f t="shared" si="9761"/>
        <v>-3.9641548666257661E-3</v>
      </c>
      <c r="R5356" s="12">
        <f t="shared" si="9762"/>
        <v>0</v>
      </c>
      <c r="S5356" s="4">
        <f t="shared" si="9769"/>
        <v>0</v>
      </c>
      <c r="T5356" s="15" t="str">
        <f t="shared" si="9770"/>
        <v>OK</v>
      </c>
    </row>
    <row r="5357" spans="1:20" x14ac:dyDescent="0.25">
      <c r="A5357" t="s">
        <v>40</v>
      </c>
      <c r="B5357" t="s">
        <v>30</v>
      </c>
      <c r="C5357" s="4">
        <f t="shared" ref="C5357:G5357" si="9781">C5339</f>
        <v>1</v>
      </c>
      <c r="D5357" s="4">
        <f t="shared" si="9781"/>
        <v>1</v>
      </c>
      <c r="E5357" s="4">
        <f t="shared" si="9781"/>
        <v>0</v>
      </c>
      <c r="F5357" s="4">
        <f t="shared" si="9781"/>
        <v>1</v>
      </c>
      <c r="G5357" s="4">
        <f t="shared" si="9781"/>
        <v>1</v>
      </c>
      <c r="H5357" s="12">
        <f>H5346</f>
        <v>3.3053896934218141</v>
      </c>
      <c r="I5357" s="12">
        <f t="shared" ref="I5357:K5357" si="9782">I5346</f>
        <v>0.3538254892301409</v>
      </c>
      <c r="J5357" s="12">
        <f t="shared" si="9782"/>
        <v>3.0418418639203755</v>
      </c>
      <c r="K5357" s="12">
        <f t="shared" si="9782"/>
        <v>-8.1499305676352815E-2</v>
      </c>
      <c r="L5357" s="4">
        <f t="shared" si="9765"/>
        <v>6.2657322516658365</v>
      </c>
      <c r="M5357" s="11">
        <f t="shared" si="9766"/>
        <v>0.99810328297658724</v>
      </c>
      <c r="N5357" s="12">
        <f t="shared" si="9767"/>
        <v>3.5975354669037752E-6</v>
      </c>
      <c r="O5357" s="12">
        <f t="shared" si="9768"/>
        <v>-7.1814239202827353E-6</v>
      </c>
      <c r="P5357" s="12">
        <f t="shared" si="9760"/>
        <v>0</v>
      </c>
      <c r="Q5357" s="12">
        <f t="shared" si="9761"/>
        <v>-7.1814239202827353E-6</v>
      </c>
      <c r="R5357" s="12">
        <f t="shared" si="9762"/>
        <v>-7.1814239202827353E-6</v>
      </c>
      <c r="S5357" s="4">
        <f t="shared" si="9769"/>
        <v>1</v>
      </c>
      <c r="T5357" s="15" t="str">
        <f t="shared" si="9770"/>
        <v>OK</v>
      </c>
    </row>
    <row r="5358" spans="1:20" x14ac:dyDescent="0.25">
      <c r="A5358" t="s">
        <v>39</v>
      </c>
      <c r="B5358" t="s">
        <v>36</v>
      </c>
      <c r="C5358" s="4">
        <f t="shared" ref="C5358:G5358" si="9783">C5340</f>
        <v>0</v>
      </c>
      <c r="D5358" s="4">
        <f t="shared" si="9783"/>
        <v>-1</v>
      </c>
      <c r="E5358" s="4">
        <f t="shared" si="9783"/>
        <v>0</v>
      </c>
      <c r="F5358" s="4">
        <f t="shared" si="9783"/>
        <v>-1</v>
      </c>
      <c r="G5358" s="4">
        <f t="shared" si="9783"/>
        <v>0</v>
      </c>
      <c r="H5358" s="12">
        <f>H5346</f>
        <v>3.3053896934218141</v>
      </c>
      <c r="I5358" s="12">
        <f t="shared" ref="I5358:K5358" si="9784">I5346</f>
        <v>0.3538254892301409</v>
      </c>
      <c r="J5358" s="12">
        <f t="shared" si="9784"/>
        <v>3.0418418639203755</v>
      </c>
      <c r="K5358" s="12">
        <f t="shared" si="9784"/>
        <v>-8.1499305676352815E-2</v>
      </c>
      <c r="L5358" s="4">
        <f t="shared" si="9765"/>
        <v>-6.3472315573421891</v>
      </c>
      <c r="M5358" s="11">
        <f t="shared" si="9766"/>
        <v>1.7485269039520239E-3</v>
      </c>
      <c r="N5358" s="12">
        <f t="shared" si="9767"/>
        <v>3.0573463338440503E-6</v>
      </c>
      <c r="O5358" s="12">
        <f t="shared" si="9768"/>
        <v>-6.1040009630492496E-6</v>
      </c>
      <c r="P5358" s="12">
        <f t="shared" si="9760"/>
        <v>0</v>
      </c>
      <c r="Q5358" s="12">
        <f t="shared" si="9761"/>
        <v>-6.1040009630492496E-6</v>
      </c>
      <c r="R5358" s="12">
        <f t="shared" si="9762"/>
        <v>0</v>
      </c>
      <c r="S5358" s="4">
        <f t="shared" si="9769"/>
        <v>0</v>
      </c>
      <c r="T5358" s="15" t="str">
        <f t="shared" si="9770"/>
        <v>OK</v>
      </c>
    </row>
    <row r="5359" spans="1:20" x14ac:dyDescent="0.25">
      <c r="A5359" t="s">
        <v>40</v>
      </c>
      <c r="B5359" t="s">
        <v>33</v>
      </c>
      <c r="C5359" s="4">
        <f t="shared" ref="C5359:G5359" si="9785">C5341</f>
        <v>1</v>
      </c>
      <c r="D5359" s="4">
        <f t="shared" si="9785"/>
        <v>1</v>
      </c>
      <c r="E5359" s="4">
        <f t="shared" si="9785"/>
        <v>1</v>
      </c>
      <c r="F5359" s="4">
        <f t="shared" si="9785"/>
        <v>1</v>
      </c>
      <c r="G5359" s="4">
        <f t="shared" si="9785"/>
        <v>0</v>
      </c>
      <c r="H5359" s="12">
        <f>H5346</f>
        <v>3.3053896934218141</v>
      </c>
      <c r="I5359" s="12">
        <f t="shared" ref="I5359:K5359" si="9786">I5346</f>
        <v>0.3538254892301409</v>
      </c>
      <c r="J5359" s="12">
        <f t="shared" si="9786"/>
        <v>3.0418418639203755</v>
      </c>
      <c r="K5359" s="12">
        <f t="shared" si="9786"/>
        <v>-8.1499305676352815E-2</v>
      </c>
      <c r="L5359" s="4">
        <f t="shared" si="9765"/>
        <v>6.7010570465723305</v>
      </c>
      <c r="M5359" s="11">
        <f t="shared" si="9766"/>
        <v>0.99877189862861704</v>
      </c>
      <c r="N5359" s="12">
        <f t="shared" si="9767"/>
        <v>1.5082329783927105E-6</v>
      </c>
      <c r="O5359" s="12">
        <f t="shared" si="9768"/>
        <v>-3.0127614308071625E-6</v>
      </c>
      <c r="P5359" s="12">
        <f t="shared" si="9760"/>
        <v>-3.0127614308071625E-6</v>
      </c>
      <c r="Q5359" s="12">
        <f t="shared" si="9761"/>
        <v>-3.0127614308071625E-6</v>
      </c>
      <c r="R5359" s="12">
        <f t="shared" si="9762"/>
        <v>0</v>
      </c>
      <c r="S5359" s="4">
        <f t="shared" si="9769"/>
        <v>1</v>
      </c>
      <c r="T5359" s="15" t="str">
        <f t="shared" si="9770"/>
        <v>OK</v>
      </c>
    </row>
    <row r="5360" spans="1:20" x14ac:dyDescent="0.25">
      <c r="M5360" s="5" t="s">
        <v>47</v>
      </c>
      <c r="N5360" s="11">
        <f>AVERAGE(N5350:N5359)</f>
        <v>6.1769257412669083E-4</v>
      </c>
      <c r="O5360"/>
    </row>
    <row r="5361" spans="1:20" x14ac:dyDescent="0.25">
      <c r="H5361" t="s">
        <v>41</v>
      </c>
      <c r="I5361">
        <f>I5343</f>
        <v>3</v>
      </c>
      <c r="M5361"/>
      <c r="N5361" s="5" t="s">
        <v>46</v>
      </c>
      <c r="O5361" s="11">
        <f>AVERAGE(O5350:O5359)</f>
        <v>-5.5037167512787344E-4</v>
      </c>
      <c r="P5361" s="11">
        <f t="shared" ref="P5361:R5361" si="9787">AVERAGE(P5350:P5359)</f>
        <v>2.2250938134183573E-5</v>
      </c>
      <c r="Q5361" s="11">
        <f t="shared" si="9787"/>
        <v>-6.3769932468104153E-4</v>
      </c>
      <c r="R5361" s="11">
        <f t="shared" si="9787"/>
        <v>2.141827088441061E-5</v>
      </c>
    </row>
    <row r="5362" spans="1:20" x14ac:dyDescent="0.25">
      <c r="M5362"/>
      <c r="N5362"/>
      <c r="O5362"/>
    </row>
    <row r="5363" spans="1:20" x14ac:dyDescent="0.25">
      <c r="M5363"/>
      <c r="N5363"/>
      <c r="O5363"/>
    </row>
    <row r="5364" spans="1:20" x14ac:dyDescent="0.25">
      <c r="H5364" s="13">
        <f>H5346-O5361*$I5361</f>
        <v>3.3070408084471978</v>
      </c>
      <c r="I5364" s="13">
        <f t="shared" ref="I5364" si="9788">I5346-P5361*$I5361</f>
        <v>0.35375873641573835</v>
      </c>
      <c r="J5364" s="13">
        <f t="shared" ref="J5364" si="9789">J5346-Q5361*$I5361</f>
        <v>3.0437549618944186</v>
      </c>
      <c r="K5364" s="13">
        <f t="shared" ref="K5364" si="9790">K5346-R5361*$I5361</f>
        <v>-8.1563560489006051E-2</v>
      </c>
      <c r="M5364"/>
      <c r="N5364"/>
      <c r="O5364"/>
    </row>
    <row r="5365" spans="1:20" x14ac:dyDescent="0.25">
      <c r="H5365" s="36" t="s">
        <v>18</v>
      </c>
      <c r="I5365" s="36"/>
      <c r="J5365" s="36"/>
      <c r="K5365" s="36"/>
      <c r="M5365"/>
      <c r="N5365"/>
      <c r="O5365" s="37" t="s">
        <v>23</v>
      </c>
      <c r="P5365" s="37"/>
      <c r="Q5365" s="37"/>
      <c r="R5365" s="37"/>
    </row>
    <row r="5366" spans="1:20" x14ac:dyDescent="0.25">
      <c r="A5366" s="14" t="s">
        <v>45</v>
      </c>
      <c r="B5366" s="14">
        <f>B5348+1</f>
        <v>298</v>
      </c>
      <c r="H5366" s="8" t="s">
        <v>19</v>
      </c>
      <c r="I5366" s="8" t="s">
        <v>20</v>
      </c>
      <c r="J5366" s="8" t="s">
        <v>22</v>
      </c>
      <c r="K5366" s="8" t="s">
        <v>21</v>
      </c>
      <c r="M5366"/>
      <c r="N5366"/>
      <c r="O5366" s="8" t="s">
        <v>24</v>
      </c>
      <c r="P5366" s="8" t="s">
        <v>25</v>
      </c>
      <c r="Q5366" s="8" t="s">
        <v>26</v>
      </c>
      <c r="R5366" s="8" t="s">
        <v>27</v>
      </c>
    </row>
    <row r="5367" spans="1:20" ht="30" x14ac:dyDescent="0.25">
      <c r="A5367" s="6" t="s">
        <v>44</v>
      </c>
      <c r="B5367" s="6" t="s">
        <v>13</v>
      </c>
      <c r="C5367" s="7" t="s">
        <v>7</v>
      </c>
      <c r="D5367" s="6" t="s">
        <v>14</v>
      </c>
      <c r="E5367" s="6" t="s">
        <v>1</v>
      </c>
      <c r="F5367" s="6" t="s">
        <v>2</v>
      </c>
      <c r="G5367" s="6" t="s">
        <v>15</v>
      </c>
      <c r="H5367" s="9" t="s">
        <v>14</v>
      </c>
      <c r="I5367" s="9" t="s">
        <v>1</v>
      </c>
      <c r="J5367" s="9" t="s">
        <v>2</v>
      </c>
      <c r="K5367" s="9" t="s">
        <v>15</v>
      </c>
      <c r="L5367" s="6" t="s">
        <v>16</v>
      </c>
      <c r="M5367" s="6" t="s">
        <v>17</v>
      </c>
      <c r="N5367" s="6" t="s">
        <v>28</v>
      </c>
      <c r="O5367" s="9" t="s">
        <v>14</v>
      </c>
      <c r="P5367" s="9" t="s">
        <v>1</v>
      </c>
      <c r="Q5367" s="9" t="s">
        <v>2</v>
      </c>
      <c r="R5367" s="9" t="s">
        <v>15</v>
      </c>
      <c r="S5367" s="7" t="s">
        <v>42</v>
      </c>
      <c r="T5367" s="9" t="s">
        <v>43</v>
      </c>
    </row>
    <row r="5368" spans="1:20" x14ac:dyDescent="0.25">
      <c r="A5368" t="s">
        <v>39</v>
      </c>
      <c r="B5368" t="s">
        <v>29</v>
      </c>
      <c r="C5368" s="4">
        <f>C5350</f>
        <v>0</v>
      </c>
      <c r="D5368" s="4">
        <f t="shared" ref="D5368:G5368" si="9791">D5350</f>
        <v>-1</v>
      </c>
      <c r="E5368" s="4">
        <f t="shared" si="9791"/>
        <v>1</v>
      </c>
      <c r="F5368" s="4">
        <f t="shared" si="9791"/>
        <v>0</v>
      </c>
      <c r="G5368" s="4">
        <f t="shared" si="9791"/>
        <v>1</v>
      </c>
      <c r="H5368" s="12">
        <f>H5364</f>
        <v>3.3070408084471978</v>
      </c>
      <c r="I5368" s="12">
        <f t="shared" ref="I5368:K5368" si="9792">I5364</f>
        <v>0.35375873641573835</v>
      </c>
      <c r="J5368" s="12">
        <f t="shared" si="9792"/>
        <v>3.0437549618944186</v>
      </c>
      <c r="K5368" s="12">
        <f t="shared" si="9792"/>
        <v>-8.1563560489006051E-2</v>
      </c>
      <c r="L5368" s="4">
        <f>SUMPRODUCT(D5368:G5368,H5368:K5368)</f>
        <v>-3.0348456325204656</v>
      </c>
      <c r="M5368" s="11">
        <f>1/(1+EXP(-L5368))</f>
        <v>4.5876258471407437E-2</v>
      </c>
      <c r="N5368" s="12">
        <f>(M5368-C5368)^2</f>
        <v>2.1046310913353824E-3</v>
      </c>
      <c r="O5368" s="12">
        <f>2*D5368*$M5368*(1-$M5368)*($M5368-$C5368)</f>
        <v>-4.0161569828046405E-3</v>
      </c>
      <c r="P5368" s="12">
        <f t="shared" ref="P5368:P5377" si="9793">2*E5368*$M5368*(1-$M5368)*($M5368-$C5368)</f>
        <v>4.0161569828046405E-3</v>
      </c>
      <c r="Q5368" s="12">
        <f t="shared" ref="Q5368:Q5377" si="9794">2*F5368*$M5368*(1-$M5368)*($M5368-$C5368)</f>
        <v>0</v>
      </c>
      <c r="R5368" s="12">
        <f t="shared" ref="R5368:R5377" si="9795">2*G5368*$M5368*(1-$M5368)*($M5368-$C5368)</f>
        <v>4.0161569828046405E-3</v>
      </c>
      <c r="S5368" s="4">
        <f>IF(M5368&gt;0.5,1,0)</f>
        <v>0</v>
      </c>
      <c r="T5368" s="15" t="str">
        <f>IF(S5368=C5368,"OK","FAUX")</f>
        <v>OK</v>
      </c>
    </row>
    <row r="5369" spans="1:20" x14ac:dyDescent="0.25">
      <c r="A5369" t="s">
        <v>40</v>
      </c>
      <c r="B5369" t="s">
        <v>34</v>
      </c>
      <c r="C5369" s="4">
        <f t="shared" ref="C5369:G5369" si="9796">C5351</f>
        <v>1</v>
      </c>
      <c r="D5369" s="4">
        <f t="shared" si="9796"/>
        <v>0</v>
      </c>
      <c r="E5369" s="4">
        <f t="shared" si="9796"/>
        <v>1</v>
      </c>
      <c r="F5369" s="4">
        <f t="shared" si="9796"/>
        <v>1</v>
      </c>
      <c r="G5369" s="4">
        <f t="shared" si="9796"/>
        <v>1</v>
      </c>
      <c r="H5369" s="12">
        <f>H5364</f>
        <v>3.3070408084471978</v>
      </c>
      <c r="I5369" s="12">
        <f t="shared" ref="I5369:K5369" si="9797">I5364</f>
        <v>0.35375873641573835</v>
      </c>
      <c r="J5369" s="12">
        <f t="shared" si="9797"/>
        <v>3.0437549618944186</v>
      </c>
      <c r="K5369" s="12">
        <f t="shared" si="9797"/>
        <v>-8.1563560489006051E-2</v>
      </c>
      <c r="L5369" s="4">
        <f t="shared" ref="L5369:L5377" si="9798">SUMPRODUCT(D5369:G5369,H5369:K5369)</f>
        <v>3.3159501378211509</v>
      </c>
      <c r="M5369" s="11">
        <f t="shared" ref="M5369:M5377" si="9799">1/(1+EXP(-L5369))</f>
        <v>0.96497195923954548</v>
      </c>
      <c r="N5369" s="12">
        <f t="shared" ref="N5369:N5377" si="9800">(M5369-C5369)^2</f>
        <v>1.2269636395160629E-3</v>
      </c>
      <c r="O5369" s="12">
        <f t="shared" ref="O5369:O5377" si="9801">2*D5369*$M5369*(1-$M5369)*($M5369-$C5369)</f>
        <v>0</v>
      </c>
      <c r="P5369" s="12">
        <f t="shared" si="9793"/>
        <v>-2.3679710142789972E-3</v>
      </c>
      <c r="Q5369" s="12">
        <f t="shared" si="9794"/>
        <v>-2.3679710142789972E-3</v>
      </c>
      <c r="R5369" s="12">
        <f t="shared" si="9795"/>
        <v>-2.3679710142789972E-3</v>
      </c>
      <c r="S5369" s="4">
        <f t="shared" ref="S5369:S5377" si="9802">IF(M5369&gt;0.5,1,0)</f>
        <v>1</v>
      </c>
      <c r="T5369" s="15" t="str">
        <f t="shared" ref="T5369:T5377" si="9803">IF(S5369=C5369,"OK","FAUX")</f>
        <v>OK</v>
      </c>
    </row>
    <row r="5370" spans="1:20" x14ac:dyDescent="0.25">
      <c r="A5370" t="s">
        <v>39</v>
      </c>
      <c r="B5370" t="s">
        <v>35</v>
      </c>
      <c r="C5370" s="4">
        <f t="shared" ref="C5370:G5370" si="9804">C5352</f>
        <v>0</v>
      </c>
      <c r="D5370" s="4">
        <f t="shared" si="9804"/>
        <v>-1</v>
      </c>
      <c r="E5370" s="4">
        <f t="shared" si="9804"/>
        <v>1</v>
      </c>
      <c r="F5370" s="4">
        <f t="shared" si="9804"/>
        <v>-1</v>
      </c>
      <c r="G5370" s="4">
        <f t="shared" si="9804"/>
        <v>0</v>
      </c>
      <c r="H5370" s="12">
        <f>H5364</f>
        <v>3.3070408084471978</v>
      </c>
      <c r="I5370" s="12">
        <f t="shared" ref="I5370:K5370" si="9805">I5364</f>
        <v>0.35375873641573835</v>
      </c>
      <c r="J5370" s="12">
        <f t="shared" si="9805"/>
        <v>3.0437549618944186</v>
      </c>
      <c r="K5370" s="12">
        <f t="shared" si="9805"/>
        <v>-8.1563560489006051E-2</v>
      </c>
      <c r="L5370" s="4">
        <f t="shared" si="9798"/>
        <v>-5.9970370339258778</v>
      </c>
      <c r="M5370" s="11">
        <f t="shared" si="9799"/>
        <v>2.4799421239370127E-3</v>
      </c>
      <c r="N5370" s="12">
        <f t="shared" si="9800"/>
        <v>6.1501129380772222E-6</v>
      </c>
      <c r="O5370" s="12">
        <f t="shared" si="9801"/>
        <v>-1.2269722027870229E-5</v>
      </c>
      <c r="P5370" s="12">
        <f t="shared" si="9793"/>
        <v>1.2269722027870229E-5</v>
      </c>
      <c r="Q5370" s="12">
        <f t="shared" si="9794"/>
        <v>-1.2269722027870229E-5</v>
      </c>
      <c r="R5370" s="12">
        <f t="shared" si="9795"/>
        <v>0</v>
      </c>
      <c r="S5370" s="4">
        <f t="shared" si="9802"/>
        <v>0</v>
      </c>
      <c r="T5370" s="15" t="str">
        <f t="shared" si="9803"/>
        <v>OK</v>
      </c>
    </row>
    <row r="5371" spans="1:20" x14ac:dyDescent="0.25">
      <c r="A5371" t="s">
        <v>39</v>
      </c>
      <c r="B5371" t="s">
        <v>37</v>
      </c>
      <c r="C5371" s="4">
        <f t="shared" ref="C5371:G5371" si="9806">C5353</f>
        <v>0</v>
      </c>
      <c r="D5371" s="4">
        <f t="shared" si="9806"/>
        <v>-1</v>
      </c>
      <c r="E5371" s="4">
        <f t="shared" si="9806"/>
        <v>0</v>
      </c>
      <c r="F5371" s="4">
        <f t="shared" si="9806"/>
        <v>-1</v>
      </c>
      <c r="G5371" s="4">
        <f t="shared" si="9806"/>
        <v>1</v>
      </c>
      <c r="H5371" s="12">
        <f>H5364</f>
        <v>3.3070408084471978</v>
      </c>
      <c r="I5371" s="12">
        <f t="shared" ref="I5371:K5371" si="9807">I5364</f>
        <v>0.35375873641573835</v>
      </c>
      <c r="J5371" s="12">
        <f t="shared" si="9807"/>
        <v>3.0437549618944186</v>
      </c>
      <c r="K5371" s="12">
        <f t="shared" si="9807"/>
        <v>-8.1563560489006051E-2</v>
      </c>
      <c r="L5371" s="4">
        <f t="shared" si="9798"/>
        <v>-6.4323593308306224</v>
      </c>
      <c r="M5371" s="11">
        <f t="shared" si="9799"/>
        <v>1.6060674118294181E-3</v>
      </c>
      <c r="N5371" s="12">
        <f t="shared" si="9800"/>
        <v>2.5794525313404457E-6</v>
      </c>
      <c r="O5371" s="12">
        <f t="shared" si="9801"/>
        <v>-5.1506195133789975E-6</v>
      </c>
      <c r="P5371" s="12">
        <f t="shared" si="9793"/>
        <v>0</v>
      </c>
      <c r="Q5371" s="12">
        <f t="shared" si="9794"/>
        <v>-5.1506195133789975E-6</v>
      </c>
      <c r="R5371" s="12">
        <f t="shared" si="9795"/>
        <v>5.1506195133789975E-6</v>
      </c>
      <c r="S5371" s="4">
        <f t="shared" si="9802"/>
        <v>0</v>
      </c>
      <c r="T5371" s="15" t="str">
        <f t="shared" si="9803"/>
        <v>OK</v>
      </c>
    </row>
    <row r="5372" spans="1:20" x14ac:dyDescent="0.25">
      <c r="A5372" t="s">
        <v>40</v>
      </c>
      <c r="B5372" t="s">
        <v>32</v>
      </c>
      <c r="C5372" s="4">
        <f t="shared" ref="C5372:G5372" si="9808">C5354</f>
        <v>1</v>
      </c>
      <c r="D5372" s="4">
        <f t="shared" si="9808"/>
        <v>1</v>
      </c>
      <c r="E5372" s="4">
        <f t="shared" si="9808"/>
        <v>1</v>
      </c>
      <c r="F5372" s="4">
        <f t="shared" si="9808"/>
        <v>0</v>
      </c>
      <c r="G5372" s="4">
        <f t="shared" si="9808"/>
        <v>1</v>
      </c>
      <c r="H5372" s="12">
        <f>H5364</f>
        <v>3.3070408084471978</v>
      </c>
      <c r="I5372" s="12">
        <f t="shared" ref="I5372:K5372" si="9809">I5364</f>
        <v>0.35375873641573835</v>
      </c>
      <c r="J5372" s="12">
        <f t="shared" si="9809"/>
        <v>3.0437549618944186</v>
      </c>
      <c r="K5372" s="12">
        <f t="shared" si="9809"/>
        <v>-8.1563560489006051E-2</v>
      </c>
      <c r="L5372" s="4">
        <f t="shared" si="9798"/>
        <v>3.5792359843739301</v>
      </c>
      <c r="M5372" s="11">
        <f t="shared" si="9799"/>
        <v>0.97286011754353341</v>
      </c>
      <c r="N5372" s="12">
        <f t="shared" si="9800"/>
        <v>7.3657321975082303E-4</v>
      </c>
      <c r="O5372" s="12">
        <f t="shared" si="9801"/>
        <v>-1.4331654182924091E-3</v>
      </c>
      <c r="P5372" s="12">
        <f t="shared" si="9793"/>
        <v>-1.4331654182924091E-3</v>
      </c>
      <c r="Q5372" s="12">
        <f t="shared" si="9794"/>
        <v>0</v>
      </c>
      <c r="R5372" s="12">
        <f t="shared" si="9795"/>
        <v>-1.4331654182924091E-3</v>
      </c>
      <c r="S5372" s="4">
        <f t="shared" si="9802"/>
        <v>1</v>
      </c>
      <c r="T5372" s="15" t="str">
        <f t="shared" si="9803"/>
        <v>OK</v>
      </c>
    </row>
    <row r="5373" spans="1:20" x14ac:dyDescent="0.25">
      <c r="A5373" t="s">
        <v>40</v>
      </c>
      <c r="B5373" t="s">
        <v>38</v>
      </c>
      <c r="C5373" s="4">
        <f t="shared" ref="C5373:G5373" si="9810">C5355</f>
        <v>1</v>
      </c>
      <c r="D5373" s="4">
        <f t="shared" si="9810"/>
        <v>1</v>
      </c>
      <c r="E5373" s="4">
        <f t="shared" si="9810"/>
        <v>1</v>
      </c>
      <c r="F5373" s="4">
        <f t="shared" si="9810"/>
        <v>1</v>
      </c>
      <c r="G5373" s="4">
        <f t="shared" si="9810"/>
        <v>0</v>
      </c>
      <c r="H5373" s="12">
        <f>H5364</f>
        <v>3.3070408084471978</v>
      </c>
      <c r="I5373" s="12">
        <f t="shared" ref="I5373:K5373" si="9811">I5364</f>
        <v>0.35375873641573835</v>
      </c>
      <c r="J5373" s="12">
        <f t="shared" si="9811"/>
        <v>3.0437549618944186</v>
      </c>
      <c r="K5373" s="12">
        <f t="shared" si="9811"/>
        <v>-8.1563560489006051E-2</v>
      </c>
      <c r="L5373" s="4">
        <f t="shared" si="9798"/>
        <v>6.7045545067573542</v>
      </c>
      <c r="M5373" s="11">
        <f t="shared" si="9799"/>
        <v>0.99877618111439903</v>
      </c>
      <c r="N5373" s="12">
        <f t="shared" si="9800"/>
        <v>1.4977326647535978E-6</v>
      </c>
      <c r="O5373" s="12">
        <f t="shared" si="9801"/>
        <v>-2.9917994224657818E-6</v>
      </c>
      <c r="P5373" s="12">
        <f t="shared" si="9793"/>
        <v>-2.9917994224657818E-6</v>
      </c>
      <c r="Q5373" s="12">
        <f t="shared" si="9794"/>
        <v>-2.9917994224657818E-6</v>
      </c>
      <c r="R5373" s="12">
        <f t="shared" si="9795"/>
        <v>0</v>
      </c>
      <c r="S5373" s="4">
        <f t="shared" si="9802"/>
        <v>1</v>
      </c>
      <c r="T5373" s="15" t="str">
        <f t="shared" si="9803"/>
        <v>OK</v>
      </c>
    </row>
    <row r="5374" spans="1:20" x14ac:dyDescent="0.25">
      <c r="A5374" t="s">
        <v>39</v>
      </c>
      <c r="B5374" t="s">
        <v>31</v>
      </c>
      <c r="C5374" s="4">
        <f t="shared" ref="C5374:G5374" si="9812">C5356</f>
        <v>0</v>
      </c>
      <c r="D5374" s="4">
        <f t="shared" si="9812"/>
        <v>0</v>
      </c>
      <c r="E5374" s="4">
        <f t="shared" si="9812"/>
        <v>0</v>
      </c>
      <c r="F5374" s="4">
        <f t="shared" si="9812"/>
        <v>-1</v>
      </c>
      <c r="G5374" s="4">
        <f t="shared" si="9812"/>
        <v>0</v>
      </c>
      <c r="H5374" s="12">
        <f>H5364</f>
        <v>3.3070408084471978</v>
      </c>
      <c r="I5374" s="12">
        <f t="shared" ref="I5374:K5374" si="9813">I5364</f>
        <v>0.35375873641573835</v>
      </c>
      <c r="J5374" s="12">
        <f t="shared" si="9813"/>
        <v>3.0437549618944186</v>
      </c>
      <c r="K5374" s="12">
        <f t="shared" si="9813"/>
        <v>-8.1563560489006051E-2</v>
      </c>
      <c r="L5374" s="4">
        <f t="shared" si="9798"/>
        <v>-3.0437549618944186</v>
      </c>
      <c r="M5374" s="11">
        <f t="shared" si="9799"/>
        <v>4.5487856644700488E-2</v>
      </c>
      <c r="N5374" s="12">
        <f t="shared" si="9800"/>
        <v>2.0691451021288224E-3</v>
      </c>
      <c r="O5374" s="12">
        <f t="shared" si="9801"/>
        <v>0</v>
      </c>
      <c r="P5374" s="12">
        <f t="shared" si="9793"/>
        <v>0</v>
      </c>
      <c r="Q5374" s="12">
        <f t="shared" si="9794"/>
        <v>-3.9500482526922051E-3</v>
      </c>
      <c r="R5374" s="12">
        <f t="shared" si="9795"/>
        <v>0</v>
      </c>
      <c r="S5374" s="4">
        <f t="shared" si="9802"/>
        <v>0</v>
      </c>
      <c r="T5374" s="15" t="str">
        <f t="shared" si="9803"/>
        <v>OK</v>
      </c>
    </row>
    <row r="5375" spans="1:20" x14ac:dyDescent="0.25">
      <c r="A5375" t="s">
        <v>40</v>
      </c>
      <c r="B5375" t="s">
        <v>30</v>
      </c>
      <c r="C5375" s="4">
        <f t="shared" ref="C5375:G5375" si="9814">C5357</f>
        <v>1</v>
      </c>
      <c r="D5375" s="4">
        <f t="shared" si="9814"/>
        <v>1</v>
      </c>
      <c r="E5375" s="4">
        <f t="shared" si="9814"/>
        <v>0</v>
      </c>
      <c r="F5375" s="4">
        <f t="shared" si="9814"/>
        <v>1</v>
      </c>
      <c r="G5375" s="4">
        <f t="shared" si="9814"/>
        <v>1</v>
      </c>
      <c r="H5375" s="12">
        <f>H5364</f>
        <v>3.3070408084471978</v>
      </c>
      <c r="I5375" s="12">
        <f t="shared" ref="I5375:K5375" si="9815">I5364</f>
        <v>0.35375873641573835</v>
      </c>
      <c r="J5375" s="12">
        <f t="shared" si="9815"/>
        <v>3.0437549618944186</v>
      </c>
      <c r="K5375" s="12">
        <f t="shared" si="9815"/>
        <v>-8.1563560489006051E-2</v>
      </c>
      <c r="L5375" s="4">
        <f t="shared" si="9798"/>
        <v>6.2692322098526096</v>
      </c>
      <c r="M5375" s="11">
        <f t="shared" si="9799"/>
        <v>0.99810989727790522</v>
      </c>
      <c r="N5375" s="12">
        <f t="shared" si="9800"/>
        <v>3.5724883000700878E-6</v>
      </c>
      <c r="O5375" s="12">
        <f t="shared" si="9801"/>
        <v>-7.1314718604189461E-6</v>
      </c>
      <c r="P5375" s="12">
        <f t="shared" si="9793"/>
        <v>0</v>
      </c>
      <c r="Q5375" s="12">
        <f t="shared" si="9794"/>
        <v>-7.1314718604189461E-6</v>
      </c>
      <c r="R5375" s="12">
        <f t="shared" si="9795"/>
        <v>-7.1314718604189461E-6</v>
      </c>
      <c r="S5375" s="4">
        <f t="shared" si="9802"/>
        <v>1</v>
      </c>
      <c r="T5375" s="15" t="str">
        <f t="shared" si="9803"/>
        <v>OK</v>
      </c>
    </row>
    <row r="5376" spans="1:20" x14ac:dyDescent="0.25">
      <c r="A5376" t="s">
        <v>39</v>
      </c>
      <c r="B5376" t="s">
        <v>36</v>
      </c>
      <c r="C5376" s="4">
        <f t="shared" ref="C5376:G5376" si="9816">C5358</f>
        <v>0</v>
      </c>
      <c r="D5376" s="4">
        <f t="shared" si="9816"/>
        <v>-1</v>
      </c>
      <c r="E5376" s="4">
        <f t="shared" si="9816"/>
        <v>0</v>
      </c>
      <c r="F5376" s="4">
        <f t="shared" si="9816"/>
        <v>-1</v>
      </c>
      <c r="G5376" s="4">
        <f t="shared" si="9816"/>
        <v>0</v>
      </c>
      <c r="H5376" s="12">
        <f>H5364</f>
        <v>3.3070408084471978</v>
      </c>
      <c r="I5376" s="12">
        <f t="shared" ref="I5376:K5376" si="9817">I5364</f>
        <v>0.35375873641573835</v>
      </c>
      <c r="J5376" s="12">
        <f t="shared" si="9817"/>
        <v>3.0437549618944186</v>
      </c>
      <c r="K5376" s="12">
        <f t="shared" si="9817"/>
        <v>-8.1563560489006051E-2</v>
      </c>
      <c r="L5376" s="4">
        <f t="shared" si="9798"/>
        <v>-6.350795770341616</v>
      </c>
      <c r="M5376" s="11">
        <f t="shared" si="9799"/>
        <v>1.7423167137566246E-3</v>
      </c>
      <c r="N5376" s="12">
        <f t="shared" si="9800"/>
        <v>3.0356675310356839E-6</v>
      </c>
      <c r="O5376" s="12">
        <f t="shared" si="9801"/>
        <v>-6.0607568735179041E-6</v>
      </c>
      <c r="P5376" s="12">
        <f t="shared" si="9793"/>
        <v>0</v>
      </c>
      <c r="Q5376" s="12">
        <f t="shared" si="9794"/>
        <v>-6.0607568735179041E-6</v>
      </c>
      <c r="R5376" s="12">
        <f t="shared" si="9795"/>
        <v>0</v>
      </c>
      <c r="S5376" s="4">
        <f t="shared" si="9802"/>
        <v>0</v>
      </c>
      <c r="T5376" s="15" t="str">
        <f t="shared" si="9803"/>
        <v>OK</v>
      </c>
    </row>
    <row r="5377" spans="1:20" x14ac:dyDescent="0.25">
      <c r="A5377" t="s">
        <v>40</v>
      </c>
      <c r="B5377" t="s">
        <v>33</v>
      </c>
      <c r="C5377" s="4">
        <f t="shared" ref="C5377:G5377" si="9818">C5359</f>
        <v>1</v>
      </c>
      <c r="D5377" s="4">
        <f t="shared" si="9818"/>
        <v>1</v>
      </c>
      <c r="E5377" s="4">
        <f t="shared" si="9818"/>
        <v>1</v>
      </c>
      <c r="F5377" s="4">
        <f t="shared" si="9818"/>
        <v>1</v>
      </c>
      <c r="G5377" s="4">
        <f t="shared" si="9818"/>
        <v>0</v>
      </c>
      <c r="H5377" s="12">
        <f>H5364</f>
        <v>3.3070408084471978</v>
      </c>
      <c r="I5377" s="12">
        <f t="shared" ref="I5377:K5377" si="9819">I5364</f>
        <v>0.35375873641573835</v>
      </c>
      <c r="J5377" s="12">
        <f t="shared" si="9819"/>
        <v>3.0437549618944186</v>
      </c>
      <c r="K5377" s="12">
        <f t="shared" si="9819"/>
        <v>-8.1563560489006051E-2</v>
      </c>
      <c r="L5377" s="4">
        <f t="shared" si="9798"/>
        <v>6.7045545067573542</v>
      </c>
      <c r="M5377" s="11">
        <f t="shared" si="9799"/>
        <v>0.99877618111439903</v>
      </c>
      <c r="N5377" s="12">
        <f t="shared" si="9800"/>
        <v>1.4977326647535978E-6</v>
      </c>
      <c r="O5377" s="12">
        <f t="shared" si="9801"/>
        <v>-2.9917994224657818E-6</v>
      </c>
      <c r="P5377" s="12">
        <f t="shared" si="9793"/>
        <v>-2.9917994224657818E-6</v>
      </c>
      <c r="Q5377" s="12">
        <f t="shared" si="9794"/>
        <v>-2.9917994224657818E-6</v>
      </c>
      <c r="R5377" s="12">
        <f t="shared" si="9795"/>
        <v>0</v>
      </c>
      <c r="S5377" s="4">
        <f t="shared" si="9802"/>
        <v>1</v>
      </c>
      <c r="T5377" s="15" t="str">
        <f t="shared" si="9803"/>
        <v>OK</v>
      </c>
    </row>
    <row r="5378" spans="1:20" x14ac:dyDescent="0.25">
      <c r="M5378" s="5" t="s">
        <v>47</v>
      </c>
      <c r="N5378" s="11">
        <f>AVERAGE(N5368:N5377)</f>
        <v>6.1556462393611228E-4</v>
      </c>
      <c r="O5378"/>
    </row>
    <row r="5379" spans="1:20" x14ac:dyDescent="0.25">
      <c r="H5379" t="s">
        <v>41</v>
      </c>
      <c r="I5379">
        <f>I5361</f>
        <v>3</v>
      </c>
      <c r="M5379"/>
      <c r="N5379" s="5" t="s">
        <v>46</v>
      </c>
      <c r="O5379" s="11">
        <f>AVERAGE(O5368:O5377)</f>
        <v>-5.4859185702171669E-4</v>
      </c>
      <c r="P5379" s="11">
        <f t="shared" ref="P5379:R5379" si="9820">AVERAGE(P5368:P5377)</f>
        <v>2.2130667341617293E-5</v>
      </c>
      <c r="Q5379" s="11">
        <f t="shared" si="9820"/>
        <v>-6.3546154360913203E-4</v>
      </c>
      <c r="R5379" s="11">
        <f t="shared" si="9820"/>
        <v>2.1303969788619421E-5</v>
      </c>
    </row>
    <row r="5380" spans="1:20" x14ac:dyDescent="0.25">
      <c r="M5380"/>
      <c r="N5380"/>
      <c r="O5380"/>
    </row>
    <row r="5381" spans="1:20" x14ac:dyDescent="0.25">
      <c r="M5381"/>
      <c r="N5381"/>
      <c r="O5381"/>
    </row>
    <row r="5382" spans="1:20" x14ac:dyDescent="0.25">
      <c r="H5382" s="13">
        <f>H5364-O5379*$I5379</f>
        <v>3.3086865840182629</v>
      </c>
      <c r="I5382" s="13">
        <f t="shared" ref="I5382" si="9821">I5364-P5379*$I5379</f>
        <v>0.3536923444137135</v>
      </c>
      <c r="J5382" s="13">
        <f t="shared" ref="J5382" si="9822">J5364-Q5379*$I5379</f>
        <v>3.0456613465252462</v>
      </c>
      <c r="K5382" s="13">
        <f t="shared" ref="K5382" si="9823">K5364-R5379*$I5379</f>
        <v>-8.1627472398371911E-2</v>
      </c>
      <c r="M5382"/>
      <c r="N5382"/>
      <c r="O5382"/>
    </row>
    <row r="5383" spans="1:20" x14ac:dyDescent="0.25">
      <c r="H5383" s="36" t="s">
        <v>18</v>
      </c>
      <c r="I5383" s="36"/>
      <c r="J5383" s="36"/>
      <c r="K5383" s="36"/>
      <c r="M5383"/>
      <c r="N5383"/>
      <c r="O5383" s="37" t="s">
        <v>23</v>
      </c>
      <c r="P5383" s="37"/>
      <c r="Q5383" s="37"/>
      <c r="R5383" s="37"/>
    </row>
    <row r="5384" spans="1:20" x14ac:dyDescent="0.25">
      <c r="A5384" s="14" t="s">
        <v>45</v>
      </c>
      <c r="B5384" s="14">
        <f>B5366+1</f>
        <v>299</v>
      </c>
      <c r="H5384" s="8" t="s">
        <v>19</v>
      </c>
      <c r="I5384" s="8" t="s">
        <v>20</v>
      </c>
      <c r="J5384" s="8" t="s">
        <v>22</v>
      </c>
      <c r="K5384" s="8" t="s">
        <v>21</v>
      </c>
      <c r="M5384"/>
      <c r="N5384"/>
      <c r="O5384" s="8" t="s">
        <v>24</v>
      </c>
      <c r="P5384" s="8" t="s">
        <v>25</v>
      </c>
      <c r="Q5384" s="8" t="s">
        <v>26</v>
      </c>
      <c r="R5384" s="8" t="s">
        <v>27</v>
      </c>
    </row>
    <row r="5385" spans="1:20" ht="30" x14ac:dyDescent="0.25">
      <c r="A5385" s="6" t="s">
        <v>44</v>
      </c>
      <c r="B5385" s="6" t="s">
        <v>13</v>
      </c>
      <c r="C5385" s="7" t="s">
        <v>7</v>
      </c>
      <c r="D5385" s="6" t="s">
        <v>14</v>
      </c>
      <c r="E5385" s="6" t="s">
        <v>1</v>
      </c>
      <c r="F5385" s="6" t="s">
        <v>2</v>
      </c>
      <c r="G5385" s="6" t="s">
        <v>15</v>
      </c>
      <c r="H5385" s="9" t="s">
        <v>14</v>
      </c>
      <c r="I5385" s="9" t="s">
        <v>1</v>
      </c>
      <c r="J5385" s="9" t="s">
        <v>2</v>
      </c>
      <c r="K5385" s="9" t="s">
        <v>15</v>
      </c>
      <c r="L5385" s="6" t="s">
        <v>16</v>
      </c>
      <c r="M5385" s="6" t="s">
        <v>17</v>
      </c>
      <c r="N5385" s="6" t="s">
        <v>28</v>
      </c>
      <c r="O5385" s="9" t="s">
        <v>14</v>
      </c>
      <c r="P5385" s="9" t="s">
        <v>1</v>
      </c>
      <c r="Q5385" s="9" t="s">
        <v>2</v>
      </c>
      <c r="R5385" s="9" t="s">
        <v>15</v>
      </c>
      <c r="S5385" s="7" t="s">
        <v>42</v>
      </c>
      <c r="T5385" s="9" t="s">
        <v>43</v>
      </c>
    </row>
    <row r="5386" spans="1:20" x14ac:dyDescent="0.25">
      <c r="A5386" t="s">
        <v>39</v>
      </c>
      <c r="B5386" t="s">
        <v>29</v>
      </c>
      <c r="C5386" s="4">
        <f>C5368</f>
        <v>0</v>
      </c>
      <c r="D5386" s="4">
        <f t="shared" ref="D5386:G5386" si="9824">D5368</f>
        <v>-1</v>
      </c>
      <c r="E5386" s="4">
        <f t="shared" si="9824"/>
        <v>1</v>
      </c>
      <c r="F5386" s="4">
        <f t="shared" si="9824"/>
        <v>0</v>
      </c>
      <c r="G5386" s="4">
        <f t="shared" si="9824"/>
        <v>1</v>
      </c>
      <c r="H5386" s="12">
        <f>H5382</f>
        <v>3.3086865840182629</v>
      </c>
      <c r="I5386" s="12">
        <f t="shared" ref="I5386:K5386" si="9825">I5382</f>
        <v>0.3536923444137135</v>
      </c>
      <c r="J5386" s="12">
        <f t="shared" si="9825"/>
        <v>3.0456613465252462</v>
      </c>
      <c r="K5386" s="12">
        <f t="shared" si="9825"/>
        <v>-8.1627472398371911E-2</v>
      </c>
      <c r="L5386" s="4">
        <f>SUMPRODUCT(D5386:G5386,H5386:K5386)</f>
        <v>-3.0366217120029213</v>
      </c>
      <c r="M5386" s="11">
        <f>1/(1+EXP(-L5386))</f>
        <v>4.5798579255461165E-2</v>
      </c>
      <c r="N5386" s="12">
        <f>(M5386-C5386)^2</f>
        <v>2.0975098618187579E-3</v>
      </c>
      <c r="O5386" s="12">
        <f>2*D5386*$M5386*(1-$M5386)*($M5386-$C5386)</f>
        <v>-4.0028937803462802E-3</v>
      </c>
      <c r="P5386" s="12">
        <f t="shared" ref="P5386:P5395" si="9826">2*E5386*$M5386*(1-$M5386)*($M5386-$C5386)</f>
        <v>4.0028937803462802E-3</v>
      </c>
      <c r="Q5386" s="12">
        <f t="shared" ref="Q5386:Q5395" si="9827">2*F5386*$M5386*(1-$M5386)*($M5386-$C5386)</f>
        <v>0</v>
      </c>
      <c r="R5386" s="12">
        <f t="shared" ref="R5386:R5395" si="9828">2*G5386*$M5386*(1-$M5386)*($M5386-$C5386)</f>
        <v>4.0028937803462802E-3</v>
      </c>
      <c r="S5386" s="4">
        <f>IF(M5386&gt;0.5,1,0)</f>
        <v>0</v>
      </c>
      <c r="T5386" s="15" t="str">
        <f>IF(S5386=C5386,"OK","FAUX")</f>
        <v>OK</v>
      </c>
    </row>
    <row r="5387" spans="1:20" x14ac:dyDescent="0.25">
      <c r="A5387" t="s">
        <v>40</v>
      </c>
      <c r="B5387" t="s">
        <v>34</v>
      </c>
      <c r="C5387" s="4">
        <f t="shared" ref="C5387:G5387" si="9829">C5369</f>
        <v>1</v>
      </c>
      <c r="D5387" s="4">
        <f t="shared" si="9829"/>
        <v>0</v>
      </c>
      <c r="E5387" s="4">
        <f t="shared" si="9829"/>
        <v>1</v>
      </c>
      <c r="F5387" s="4">
        <f t="shared" si="9829"/>
        <v>1</v>
      </c>
      <c r="G5387" s="4">
        <f t="shared" si="9829"/>
        <v>1</v>
      </c>
      <c r="H5387" s="12">
        <f>H5382</f>
        <v>3.3086865840182629</v>
      </c>
      <c r="I5387" s="12">
        <f t="shared" ref="I5387:K5387" si="9830">I5382</f>
        <v>0.3536923444137135</v>
      </c>
      <c r="J5387" s="12">
        <f t="shared" si="9830"/>
        <v>3.0456613465252462</v>
      </c>
      <c r="K5387" s="12">
        <f t="shared" si="9830"/>
        <v>-8.1627472398371911E-2</v>
      </c>
      <c r="L5387" s="4">
        <f t="shared" ref="L5387:L5395" si="9831">SUMPRODUCT(D5387:G5387,H5387:K5387)</f>
        <v>3.3177262185405878</v>
      </c>
      <c r="M5387" s="11">
        <f t="shared" ref="M5387:M5395" si="9832">1/(1+EXP(-L5387))</f>
        <v>0.96503194312878882</v>
      </c>
      <c r="N5387" s="12">
        <f t="shared" ref="N5387:N5395" si="9833">(M5387-C5387)^2</f>
        <v>1.2227650013482596E-3</v>
      </c>
      <c r="O5387" s="12">
        <f t="shared" ref="O5387:O5395" si="9834">2*D5387*$M5387*(1-$M5387)*($M5387-$C5387)</f>
        <v>0</v>
      </c>
      <c r="P5387" s="12">
        <f t="shared" si="9826"/>
        <v>-2.3600145704819738E-3</v>
      </c>
      <c r="Q5387" s="12">
        <f t="shared" si="9827"/>
        <v>-2.3600145704819738E-3</v>
      </c>
      <c r="R5387" s="12">
        <f t="shared" si="9828"/>
        <v>-2.3600145704819738E-3</v>
      </c>
      <c r="S5387" s="4">
        <f t="shared" ref="S5387:S5395" si="9835">IF(M5387&gt;0.5,1,0)</f>
        <v>1</v>
      </c>
      <c r="T5387" s="15" t="str">
        <f t="shared" ref="T5387:T5395" si="9836">IF(S5387=C5387,"OK","FAUX")</f>
        <v>OK</v>
      </c>
    </row>
    <row r="5388" spans="1:20" x14ac:dyDescent="0.25">
      <c r="A5388" t="s">
        <v>39</v>
      </c>
      <c r="B5388" t="s">
        <v>35</v>
      </c>
      <c r="C5388" s="4">
        <f t="shared" ref="C5388:G5388" si="9837">C5370</f>
        <v>0</v>
      </c>
      <c r="D5388" s="4">
        <f t="shared" si="9837"/>
        <v>-1</v>
      </c>
      <c r="E5388" s="4">
        <f t="shared" si="9837"/>
        <v>1</v>
      </c>
      <c r="F5388" s="4">
        <f t="shared" si="9837"/>
        <v>-1</v>
      </c>
      <c r="G5388" s="4">
        <f t="shared" si="9837"/>
        <v>0</v>
      </c>
      <c r="H5388" s="12">
        <f>H5382</f>
        <v>3.3086865840182629</v>
      </c>
      <c r="I5388" s="12">
        <f t="shared" ref="I5388:K5388" si="9838">I5382</f>
        <v>0.3536923444137135</v>
      </c>
      <c r="J5388" s="12">
        <f t="shared" si="9838"/>
        <v>3.0456613465252462</v>
      </c>
      <c r="K5388" s="12">
        <f t="shared" si="9838"/>
        <v>-8.1627472398371911E-2</v>
      </c>
      <c r="L5388" s="4">
        <f t="shared" si="9831"/>
        <v>-6.0006555861297954</v>
      </c>
      <c r="M5388" s="11">
        <f t="shared" si="9832"/>
        <v>2.4710066746634774E-3</v>
      </c>
      <c r="N5388" s="12">
        <f t="shared" si="9833"/>
        <v>6.1058739862314566E-6</v>
      </c>
      <c r="O5388" s="12">
        <f t="shared" si="9834"/>
        <v>-1.2181572661713648E-5</v>
      </c>
      <c r="P5388" s="12">
        <f t="shared" si="9826"/>
        <v>1.2181572661713648E-5</v>
      </c>
      <c r="Q5388" s="12">
        <f t="shared" si="9827"/>
        <v>-1.2181572661713648E-5</v>
      </c>
      <c r="R5388" s="12">
        <f t="shared" si="9828"/>
        <v>0</v>
      </c>
      <c r="S5388" s="4">
        <f t="shared" si="9835"/>
        <v>0</v>
      </c>
      <c r="T5388" s="15" t="str">
        <f t="shared" si="9836"/>
        <v>OK</v>
      </c>
    </row>
    <row r="5389" spans="1:20" x14ac:dyDescent="0.25">
      <c r="A5389" t="s">
        <v>39</v>
      </c>
      <c r="B5389" t="s">
        <v>37</v>
      </c>
      <c r="C5389" s="4">
        <f t="shared" ref="C5389:G5389" si="9839">C5371</f>
        <v>0</v>
      </c>
      <c r="D5389" s="4">
        <f t="shared" si="9839"/>
        <v>-1</v>
      </c>
      <c r="E5389" s="4">
        <f t="shared" si="9839"/>
        <v>0</v>
      </c>
      <c r="F5389" s="4">
        <f t="shared" si="9839"/>
        <v>-1</v>
      </c>
      <c r="G5389" s="4">
        <f t="shared" si="9839"/>
        <v>1</v>
      </c>
      <c r="H5389" s="12">
        <f>H5382</f>
        <v>3.3086865840182629</v>
      </c>
      <c r="I5389" s="12">
        <f t="shared" ref="I5389:K5389" si="9840">I5382</f>
        <v>0.3536923444137135</v>
      </c>
      <c r="J5389" s="12">
        <f t="shared" si="9840"/>
        <v>3.0456613465252462</v>
      </c>
      <c r="K5389" s="12">
        <f t="shared" si="9840"/>
        <v>-8.1627472398371911E-2</v>
      </c>
      <c r="L5389" s="4">
        <f t="shared" si="9831"/>
        <v>-6.4359754029418816</v>
      </c>
      <c r="M5389" s="11">
        <f t="shared" si="9832"/>
        <v>1.6002795211468839E-3</v>
      </c>
      <c r="N5389" s="12">
        <f t="shared" si="9833"/>
        <v>2.5608945458020999E-6</v>
      </c>
      <c r="O5389" s="12">
        <f t="shared" si="9834"/>
        <v>-5.1135927974092724E-6</v>
      </c>
      <c r="P5389" s="12">
        <f t="shared" si="9826"/>
        <v>0</v>
      </c>
      <c r="Q5389" s="12">
        <f t="shared" si="9827"/>
        <v>-5.1135927974092724E-6</v>
      </c>
      <c r="R5389" s="12">
        <f t="shared" si="9828"/>
        <v>5.1135927974092724E-6</v>
      </c>
      <c r="S5389" s="4">
        <f t="shared" si="9835"/>
        <v>0</v>
      </c>
      <c r="T5389" s="15" t="str">
        <f t="shared" si="9836"/>
        <v>OK</v>
      </c>
    </row>
    <row r="5390" spans="1:20" x14ac:dyDescent="0.25">
      <c r="A5390" t="s">
        <v>40</v>
      </c>
      <c r="B5390" t="s">
        <v>32</v>
      </c>
      <c r="C5390" s="4">
        <f t="shared" ref="C5390:G5390" si="9841">C5372</f>
        <v>1</v>
      </c>
      <c r="D5390" s="4">
        <f t="shared" si="9841"/>
        <v>1</v>
      </c>
      <c r="E5390" s="4">
        <f t="shared" si="9841"/>
        <v>1</v>
      </c>
      <c r="F5390" s="4">
        <f t="shared" si="9841"/>
        <v>0</v>
      </c>
      <c r="G5390" s="4">
        <f t="shared" si="9841"/>
        <v>1</v>
      </c>
      <c r="H5390" s="12">
        <f>H5382</f>
        <v>3.3086865840182629</v>
      </c>
      <c r="I5390" s="12">
        <f t="shared" ref="I5390:K5390" si="9842">I5382</f>
        <v>0.3536923444137135</v>
      </c>
      <c r="J5390" s="12">
        <f t="shared" si="9842"/>
        <v>3.0456613465252462</v>
      </c>
      <c r="K5390" s="12">
        <f t="shared" si="9842"/>
        <v>-8.1627472398371911E-2</v>
      </c>
      <c r="L5390" s="4">
        <f t="shared" si="9831"/>
        <v>3.5807514560336045</v>
      </c>
      <c r="M5390" s="11">
        <f t="shared" si="9832"/>
        <v>0.9729001023493945</v>
      </c>
      <c r="N5390" s="12">
        <f t="shared" si="9833"/>
        <v>7.3440445267329341E-4</v>
      </c>
      <c r="O5390" s="12">
        <f t="shared" si="9834"/>
        <v>-1.4290043343433965E-3</v>
      </c>
      <c r="P5390" s="12">
        <f t="shared" si="9826"/>
        <v>-1.4290043343433965E-3</v>
      </c>
      <c r="Q5390" s="12">
        <f t="shared" si="9827"/>
        <v>0</v>
      </c>
      <c r="R5390" s="12">
        <f t="shared" si="9828"/>
        <v>-1.4290043343433965E-3</v>
      </c>
      <c r="S5390" s="4">
        <f t="shared" si="9835"/>
        <v>1</v>
      </c>
      <c r="T5390" s="15" t="str">
        <f t="shared" si="9836"/>
        <v>OK</v>
      </c>
    </row>
    <row r="5391" spans="1:20" x14ac:dyDescent="0.25">
      <c r="A5391" t="s">
        <v>40</v>
      </c>
      <c r="B5391" t="s">
        <v>38</v>
      </c>
      <c r="C5391" s="4">
        <f t="shared" ref="C5391:G5391" si="9843">C5373</f>
        <v>1</v>
      </c>
      <c r="D5391" s="4">
        <f t="shared" si="9843"/>
        <v>1</v>
      </c>
      <c r="E5391" s="4">
        <f t="shared" si="9843"/>
        <v>1</v>
      </c>
      <c r="F5391" s="4">
        <f t="shared" si="9843"/>
        <v>1</v>
      </c>
      <c r="G5391" s="4">
        <f t="shared" si="9843"/>
        <v>0</v>
      </c>
      <c r="H5391" s="12">
        <f>H5382</f>
        <v>3.3086865840182629</v>
      </c>
      <c r="I5391" s="12">
        <f t="shared" ref="I5391:K5391" si="9844">I5382</f>
        <v>0.3536923444137135</v>
      </c>
      <c r="J5391" s="12">
        <f t="shared" si="9844"/>
        <v>3.0456613465252462</v>
      </c>
      <c r="K5391" s="12">
        <f t="shared" si="9844"/>
        <v>-8.1627472398371911E-2</v>
      </c>
      <c r="L5391" s="4">
        <f t="shared" si="9831"/>
        <v>6.7080402749572228</v>
      </c>
      <c r="M5391" s="11">
        <f t="shared" si="9832"/>
        <v>0.99878043444338249</v>
      </c>
      <c r="N5391" s="12">
        <f t="shared" si="9833"/>
        <v>1.4873401468877717E-6</v>
      </c>
      <c r="O5391" s="12">
        <f t="shared" si="9834"/>
        <v>-2.971052476147306E-6</v>
      </c>
      <c r="P5391" s="12">
        <f t="shared" si="9826"/>
        <v>-2.971052476147306E-6</v>
      </c>
      <c r="Q5391" s="12">
        <f t="shared" si="9827"/>
        <v>-2.971052476147306E-6</v>
      </c>
      <c r="R5391" s="12">
        <f t="shared" si="9828"/>
        <v>0</v>
      </c>
      <c r="S5391" s="4">
        <f t="shared" si="9835"/>
        <v>1</v>
      </c>
      <c r="T5391" s="15" t="str">
        <f t="shared" si="9836"/>
        <v>OK</v>
      </c>
    </row>
    <row r="5392" spans="1:20" x14ac:dyDescent="0.25">
      <c r="A5392" t="s">
        <v>39</v>
      </c>
      <c r="B5392" t="s">
        <v>31</v>
      </c>
      <c r="C5392" s="4">
        <f t="shared" ref="C5392:G5392" si="9845">C5374</f>
        <v>0</v>
      </c>
      <c r="D5392" s="4">
        <f t="shared" si="9845"/>
        <v>0</v>
      </c>
      <c r="E5392" s="4">
        <f t="shared" si="9845"/>
        <v>0</v>
      </c>
      <c r="F5392" s="4">
        <f t="shared" si="9845"/>
        <v>-1</v>
      </c>
      <c r="G5392" s="4">
        <f t="shared" si="9845"/>
        <v>0</v>
      </c>
      <c r="H5392" s="12">
        <f>H5382</f>
        <v>3.3086865840182629</v>
      </c>
      <c r="I5392" s="12">
        <f t="shared" ref="I5392:K5392" si="9846">I5382</f>
        <v>0.3536923444137135</v>
      </c>
      <c r="J5392" s="12">
        <f t="shared" si="9846"/>
        <v>3.0456613465252462</v>
      </c>
      <c r="K5392" s="12">
        <f t="shared" si="9846"/>
        <v>-8.1627472398371911E-2</v>
      </c>
      <c r="L5392" s="4">
        <f t="shared" si="9831"/>
        <v>-3.0456613465252462</v>
      </c>
      <c r="M5392" s="11">
        <f t="shared" si="9832"/>
        <v>4.5405155563788276E-2</v>
      </c>
      <c r="N5392" s="12">
        <f t="shared" si="9833"/>
        <v>2.0616281517718132E-3</v>
      </c>
      <c r="O5392" s="12">
        <f t="shared" si="9834"/>
        <v>0</v>
      </c>
      <c r="P5392" s="12">
        <f t="shared" si="9826"/>
        <v>0</v>
      </c>
      <c r="Q5392" s="12">
        <f t="shared" si="9827"/>
        <v>-3.9360392096518581E-3</v>
      </c>
      <c r="R5392" s="12">
        <f t="shared" si="9828"/>
        <v>0</v>
      </c>
      <c r="S5392" s="4">
        <f t="shared" si="9835"/>
        <v>0</v>
      </c>
      <c r="T5392" s="15" t="str">
        <f t="shared" si="9836"/>
        <v>OK</v>
      </c>
    </row>
    <row r="5393" spans="1:20" x14ac:dyDescent="0.25">
      <c r="A5393" t="s">
        <v>40</v>
      </c>
      <c r="B5393" t="s">
        <v>30</v>
      </c>
      <c r="C5393" s="4">
        <f t="shared" ref="C5393:G5393" si="9847">C5375</f>
        <v>1</v>
      </c>
      <c r="D5393" s="4">
        <f t="shared" si="9847"/>
        <v>1</v>
      </c>
      <c r="E5393" s="4">
        <f t="shared" si="9847"/>
        <v>0</v>
      </c>
      <c r="F5393" s="4">
        <f t="shared" si="9847"/>
        <v>1</v>
      </c>
      <c r="G5393" s="4">
        <f t="shared" si="9847"/>
        <v>1</v>
      </c>
      <c r="H5393" s="12">
        <f>H5382</f>
        <v>3.3086865840182629</v>
      </c>
      <c r="I5393" s="12">
        <f t="shared" ref="I5393:K5393" si="9848">I5382</f>
        <v>0.3536923444137135</v>
      </c>
      <c r="J5393" s="12">
        <f t="shared" si="9848"/>
        <v>3.0456613465252462</v>
      </c>
      <c r="K5393" s="12">
        <f t="shared" si="9848"/>
        <v>-8.1627472398371911E-2</v>
      </c>
      <c r="L5393" s="4">
        <f t="shared" si="9831"/>
        <v>6.2727204581451375</v>
      </c>
      <c r="M5393" s="11">
        <f t="shared" si="9832"/>
        <v>0.9981164665428095</v>
      </c>
      <c r="N5393" s="12">
        <f t="shared" si="9833"/>
        <v>3.5476982843559987E-6</v>
      </c>
      <c r="O5393" s="12">
        <f t="shared" si="9834"/>
        <v>-7.0820321518827942E-6</v>
      </c>
      <c r="P5393" s="12">
        <f t="shared" si="9826"/>
        <v>0</v>
      </c>
      <c r="Q5393" s="12">
        <f t="shared" si="9827"/>
        <v>-7.0820321518827942E-6</v>
      </c>
      <c r="R5393" s="12">
        <f t="shared" si="9828"/>
        <v>-7.0820321518827942E-6</v>
      </c>
      <c r="S5393" s="4">
        <f t="shared" si="9835"/>
        <v>1</v>
      </c>
      <c r="T5393" s="15" t="str">
        <f t="shared" si="9836"/>
        <v>OK</v>
      </c>
    </row>
    <row r="5394" spans="1:20" x14ac:dyDescent="0.25">
      <c r="A5394" t="s">
        <v>39</v>
      </c>
      <c r="B5394" t="s">
        <v>36</v>
      </c>
      <c r="C5394" s="4">
        <f t="shared" ref="C5394:G5394" si="9849">C5376</f>
        <v>0</v>
      </c>
      <c r="D5394" s="4">
        <f t="shared" si="9849"/>
        <v>-1</v>
      </c>
      <c r="E5394" s="4">
        <f t="shared" si="9849"/>
        <v>0</v>
      </c>
      <c r="F5394" s="4">
        <f t="shared" si="9849"/>
        <v>-1</v>
      </c>
      <c r="G5394" s="4">
        <f t="shared" si="9849"/>
        <v>0</v>
      </c>
      <c r="H5394" s="12">
        <f>H5382</f>
        <v>3.3086865840182629</v>
      </c>
      <c r="I5394" s="12">
        <f t="shared" ref="I5394:K5394" si="9850">I5382</f>
        <v>0.3536923444137135</v>
      </c>
      <c r="J5394" s="12">
        <f t="shared" si="9850"/>
        <v>3.0456613465252462</v>
      </c>
      <c r="K5394" s="12">
        <f t="shared" si="9850"/>
        <v>-8.1627472398371911E-2</v>
      </c>
      <c r="L5394" s="4">
        <f t="shared" si="9831"/>
        <v>-6.3543479305435095</v>
      </c>
      <c r="M5394" s="11">
        <f t="shared" si="9832"/>
        <v>1.7361494307485163E-3</v>
      </c>
      <c r="N5394" s="12">
        <f t="shared" si="9833"/>
        <v>3.0142148458883972E-6</v>
      </c>
      <c r="O5394" s="12">
        <f t="shared" si="9834"/>
        <v>-6.0179634369991081E-6</v>
      </c>
      <c r="P5394" s="12">
        <f t="shared" si="9826"/>
        <v>0</v>
      </c>
      <c r="Q5394" s="12">
        <f t="shared" si="9827"/>
        <v>-6.0179634369991081E-6</v>
      </c>
      <c r="R5394" s="12">
        <f t="shared" si="9828"/>
        <v>0</v>
      </c>
      <c r="S5394" s="4">
        <f t="shared" si="9835"/>
        <v>0</v>
      </c>
      <c r="T5394" s="15" t="str">
        <f t="shared" si="9836"/>
        <v>OK</v>
      </c>
    </row>
    <row r="5395" spans="1:20" x14ac:dyDescent="0.25">
      <c r="A5395" t="s">
        <v>40</v>
      </c>
      <c r="B5395" t="s">
        <v>33</v>
      </c>
      <c r="C5395" s="4">
        <f t="shared" ref="C5395:G5395" si="9851">C5377</f>
        <v>1</v>
      </c>
      <c r="D5395" s="4">
        <f t="shared" si="9851"/>
        <v>1</v>
      </c>
      <c r="E5395" s="4">
        <f t="shared" si="9851"/>
        <v>1</v>
      </c>
      <c r="F5395" s="4">
        <f t="shared" si="9851"/>
        <v>1</v>
      </c>
      <c r="G5395" s="4">
        <f t="shared" si="9851"/>
        <v>0</v>
      </c>
      <c r="H5395" s="12">
        <f>H5382</f>
        <v>3.3086865840182629</v>
      </c>
      <c r="I5395" s="12">
        <f t="shared" ref="I5395:K5395" si="9852">I5382</f>
        <v>0.3536923444137135</v>
      </c>
      <c r="J5395" s="12">
        <f t="shared" si="9852"/>
        <v>3.0456613465252462</v>
      </c>
      <c r="K5395" s="12">
        <f t="shared" si="9852"/>
        <v>-8.1627472398371911E-2</v>
      </c>
      <c r="L5395" s="4">
        <f t="shared" si="9831"/>
        <v>6.7080402749572228</v>
      </c>
      <c r="M5395" s="11">
        <f t="shared" si="9832"/>
        <v>0.99878043444338249</v>
      </c>
      <c r="N5395" s="12">
        <f t="shared" si="9833"/>
        <v>1.4873401468877717E-6</v>
      </c>
      <c r="O5395" s="12">
        <f t="shared" si="9834"/>
        <v>-2.971052476147306E-6</v>
      </c>
      <c r="P5395" s="12">
        <f t="shared" si="9826"/>
        <v>-2.971052476147306E-6</v>
      </c>
      <c r="Q5395" s="12">
        <f t="shared" si="9827"/>
        <v>-2.971052476147306E-6</v>
      </c>
      <c r="R5395" s="12">
        <f t="shared" si="9828"/>
        <v>0</v>
      </c>
      <c r="S5395" s="4">
        <f t="shared" si="9835"/>
        <v>1</v>
      </c>
      <c r="T5395" s="15" t="str">
        <f t="shared" si="9836"/>
        <v>OK</v>
      </c>
    </row>
    <row r="5396" spans="1:20" x14ac:dyDescent="0.25">
      <c r="M5396" s="5" t="s">
        <v>47</v>
      </c>
      <c r="N5396" s="11">
        <f>AVERAGE(N5386:N5395)</f>
        <v>6.1345108295681784E-4</v>
      </c>
      <c r="O5396"/>
    </row>
    <row r="5397" spans="1:20" x14ac:dyDescent="0.25">
      <c r="H5397" t="s">
        <v>41</v>
      </c>
      <c r="I5397">
        <f>I5379</f>
        <v>3</v>
      </c>
      <c r="M5397"/>
      <c r="N5397" s="5" t="s">
        <v>46</v>
      </c>
      <c r="O5397" s="11">
        <f>AVERAGE(O5386:O5395)</f>
        <v>-5.4682353806899766E-4</v>
      </c>
      <c r="P5397" s="11">
        <f t="shared" ref="P5397:R5397" si="9853">AVERAGE(P5386:P5395)</f>
        <v>2.2011434323032884E-5</v>
      </c>
      <c r="Q5397" s="11">
        <f t="shared" si="9853"/>
        <v>-6.3323910461341316E-4</v>
      </c>
      <c r="R5397" s="11">
        <f t="shared" si="9853"/>
        <v>2.1190643616643625E-5</v>
      </c>
    </row>
    <row r="5398" spans="1:20" x14ac:dyDescent="0.25">
      <c r="M5398"/>
      <c r="N5398"/>
      <c r="O5398"/>
    </row>
    <row r="5399" spans="1:20" x14ac:dyDescent="0.25">
      <c r="M5399"/>
      <c r="N5399"/>
      <c r="O5399"/>
    </row>
    <row r="5400" spans="1:20" x14ac:dyDescent="0.25">
      <c r="H5400" s="13">
        <f>H5382-O5397*$I5397</f>
        <v>3.3103270546324697</v>
      </c>
      <c r="I5400" s="13">
        <f t="shared" ref="I5400" si="9854">I5382-P5397*$I5397</f>
        <v>0.35362631011074441</v>
      </c>
      <c r="J5400" s="13">
        <f t="shared" ref="J5400" si="9855">J5382-Q5397*$I5397</f>
        <v>3.0475610638390864</v>
      </c>
      <c r="K5400" s="13">
        <f t="shared" ref="K5400" si="9856">K5382-R5397*$I5397</f>
        <v>-8.1691044329221849E-2</v>
      </c>
      <c r="M5400"/>
      <c r="N5400"/>
      <c r="O5400"/>
    </row>
    <row r="5401" spans="1:20" x14ac:dyDescent="0.25">
      <c r="H5401" s="36" t="s">
        <v>18</v>
      </c>
      <c r="I5401" s="36"/>
      <c r="J5401" s="36"/>
      <c r="K5401" s="36"/>
      <c r="M5401"/>
      <c r="N5401"/>
      <c r="O5401" s="37" t="s">
        <v>23</v>
      </c>
      <c r="P5401" s="37"/>
      <c r="Q5401" s="37"/>
      <c r="R5401" s="37"/>
    </row>
    <row r="5402" spans="1:20" x14ac:dyDescent="0.25">
      <c r="A5402" s="14" t="s">
        <v>45</v>
      </c>
      <c r="B5402" s="14">
        <f>B5384+1</f>
        <v>300</v>
      </c>
      <c r="H5402" s="8" t="s">
        <v>19</v>
      </c>
      <c r="I5402" s="8" t="s">
        <v>20</v>
      </c>
      <c r="J5402" s="8" t="s">
        <v>22</v>
      </c>
      <c r="K5402" s="8" t="s">
        <v>21</v>
      </c>
      <c r="M5402"/>
      <c r="N5402"/>
      <c r="O5402" s="8" t="s">
        <v>24</v>
      </c>
      <c r="P5402" s="8" t="s">
        <v>25</v>
      </c>
      <c r="Q5402" s="8" t="s">
        <v>26</v>
      </c>
      <c r="R5402" s="8" t="s">
        <v>27</v>
      </c>
    </row>
    <row r="5403" spans="1:20" ht="30" x14ac:dyDescent="0.25">
      <c r="A5403" s="6" t="s">
        <v>44</v>
      </c>
      <c r="B5403" s="6" t="s">
        <v>13</v>
      </c>
      <c r="C5403" s="7" t="s">
        <v>7</v>
      </c>
      <c r="D5403" s="6" t="s">
        <v>14</v>
      </c>
      <c r="E5403" s="6" t="s">
        <v>1</v>
      </c>
      <c r="F5403" s="6" t="s">
        <v>2</v>
      </c>
      <c r="G5403" s="6" t="s">
        <v>15</v>
      </c>
      <c r="H5403" s="9" t="s">
        <v>14</v>
      </c>
      <c r="I5403" s="9" t="s">
        <v>1</v>
      </c>
      <c r="J5403" s="9" t="s">
        <v>2</v>
      </c>
      <c r="K5403" s="9" t="s">
        <v>15</v>
      </c>
      <c r="L5403" s="6" t="s">
        <v>16</v>
      </c>
      <c r="M5403" s="6" t="s">
        <v>17</v>
      </c>
      <c r="N5403" s="6" t="s">
        <v>28</v>
      </c>
      <c r="O5403" s="9" t="s">
        <v>14</v>
      </c>
      <c r="P5403" s="9" t="s">
        <v>1</v>
      </c>
      <c r="Q5403" s="9" t="s">
        <v>2</v>
      </c>
      <c r="R5403" s="9" t="s">
        <v>15</v>
      </c>
      <c r="S5403" s="7" t="s">
        <v>42</v>
      </c>
      <c r="T5403" s="9" t="s">
        <v>43</v>
      </c>
    </row>
    <row r="5404" spans="1:20" x14ac:dyDescent="0.25">
      <c r="A5404" t="s">
        <v>39</v>
      </c>
      <c r="B5404" t="s">
        <v>29</v>
      </c>
      <c r="C5404" s="4">
        <f>C5386</f>
        <v>0</v>
      </c>
      <c r="D5404" s="4">
        <f t="shared" ref="D5404:G5404" si="9857">D5386</f>
        <v>-1</v>
      </c>
      <c r="E5404" s="4">
        <f t="shared" si="9857"/>
        <v>1</v>
      </c>
      <c r="F5404" s="4">
        <f t="shared" si="9857"/>
        <v>0</v>
      </c>
      <c r="G5404" s="4">
        <f t="shared" si="9857"/>
        <v>1</v>
      </c>
      <c r="H5404" s="12">
        <f>H5400</f>
        <v>3.3103270546324697</v>
      </c>
      <c r="I5404" s="12">
        <f t="shared" ref="I5404:K5404" si="9858">I5400</f>
        <v>0.35362631011074441</v>
      </c>
      <c r="J5404" s="12">
        <f t="shared" si="9858"/>
        <v>3.0475610638390864</v>
      </c>
      <c r="K5404" s="12">
        <f t="shared" si="9858"/>
        <v>-8.1691044329221849E-2</v>
      </c>
      <c r="L5404" s="4">
        <f>SUMPRODUCT(D5404:G5404,H5404:K5404)</f>
        <v>-3.0383917888509471</v>
      </c>
      <c r="M5404" s="11">
        <f>1/(1+EXP(-L5404))</f>
        <v>4.5721287165105873E-2</v>
      </c>
      <c r="N5404" s="12">
        <f>(M5404-C5404)^2</f>
        <v>2.090436100034075E-3</v>
      </c>
      <c r="O5404" s="12">
        <f>2*D5404*$M5404*(1-$M5404)*($M5404-$C5404)</f>
        <v>-3.9897173416082263E-3</v>
      </c>
      <c r="P5404" s="12">
        <f t="shared" ref="P5404:P5413" si="9859">2*E5404*$M5404*(1-$M5404)*($M5404-$C5404)</f>
        <v>3.9897173416082263E-3</v>
      </c>
      <c r="Q5404" s="12">
        <f t="shared" ref="Q5404:Q5413" si="9860">2*F5404*$M5404*(1-$M5404)*($M5404-$C5404)</f>
        <v>0</v>
      </c>
      <c r="R5404" s="12">
        <f t="shared" ref="R5404:R5413" si="9861">2*G5404*$M5404*(1-$M5404)*($M5404-$C5404)</f>
        <v>3.9897173416082263E-3</v>
      </c>
      <c r="S5404" s="4">
        <f>IF(M5404&gt;0.5,1,0)</f>
        <v>0</v>
      </c>
      <c r="T5404" s="15" t="str">
        <f>IF(S5404=C5404,"OK","FAUX")</f>
        <v>OK</v>
      </c>
    </row>
    <row r="5405" spans="1:20" x14ac:dyDescent="0.25">
      <c r="A5405" t="s">
        <v>40</v>
      </c>
      <c r="B5405" t="s">
        <v>34</v>
      </c>
      <c r="C5405" s="4">
        <f t="shared" ref="C5405:G5405" si="9862">C5387</f>
        <v>1</v>
      </c>
      <c r="D5405" s="4">
        <f t="shared" si="9862"/>
        <v>0</v>
      </c>
      <c r="E5405" s="4">
        <f t="shared" si="9862"/>
        <v>1</v>
      </c>
      <c r="F5405" s="4">
        <f t="shared" si="9862"/>
        <v>1</v>
      </c>
      <c r="G5405" s="4">
        <f t="shared" si="9862"/>
        <v>1</v>
      </c>
      <c r="H5405" s="12">
        <f>H5400</f>
        <v>3.3103270546324697</v>
      </c>
      <c r="I5405" s="12">
        <f t="shared" ref="I5405:K5405" si="9863">I5400</f>
        <v>0.35362631011074441</v>
      </c>
      <c r="J5405" s="12">
        <f t="shared" si="9863"/>
        <v>3.0475610638390864</v>
      </c>
      <c r="K5405" s="12">
        <f t="shared" si="9863"/>
        <v>-8.1691044329221849E-2</v>
      </c>
      <c r="L5405" s="4">
        <f t="shared" ref="L5405:L5413" si="9864">SUMPRODUCT(D5405:G5405,H5405:K5405)</f>
        <v>3.319496329620609</v>
      </c>
      <c r="M5405" s="11">
        <f t="shared" ref="M5405:M5413" si="9865">1/(1+EXP(-L5405))</f>
        <v>0.96509162689905759</v>
      </c>
      <c r="N5405" s="12">
        <f t="shared" ref="N5405:N5413" si="9866">(M5405-C5405)^2</f>
        <v>1.2185945125545998E-3</v>
      </c>
      <c r="O5405" s="12">
        <f t="shared" ref="O5405:O5413" si="9867">2*D5405*$M5405*(1-$M5405)*($M5405-$C5405)</f>
        <v>0</v>
      </c>
      <c r="P5405" s="12">
        <f t="shared" si="9859"/>
        <v>-2.3521107213031658E-3</v>
      </c>
      <c r="Q5405" s="12">
        <f t="shared" si="9860"/>
        <v>-2.3521107213031658E-3</v>
      </c>
      <c r="R5405" s="12">
        <f t="shared" si="9861"/>
        <v>-2.3521107213031658E-3</v>
      </c>
      <c r="S5405" s="4">
        <f t="shared" ref="S5405:S5413" si="9868">IF(M5405&gt;0.5,1,0)</f>
        <v>1</v>
      </c>
      <c r="T5405" s="15" t="str">
        <f t="shared" ref="T5405:T5413" si="9869">IF(S5405=C5405,"OK","FAUX")</f>
        <v>OK</v>
      </c>
    </row>
    <row r="5406" spans="1:20" x14ac:dyDescent="0.25">
      <c r="A5406" t="s">
        <v>39</v>
      </c>
      <c r="B5406" t="s">
        <v>35</v>
      </c>
      <c r="C5406" s="4">
        <f t="shared" ref="C5406:G5406" si="9870">C5388</f>
        <v>0</v>
      </c>
      <c r="D5406" s="4">
        <f t="shared" si="9870"/>
        <v>-1</v>
      </c>
      <c r="E5406" s="4">
        <f t="shared" si="9870"/>
        <v>1</v>
      </c>
      <c r="F5406" s="4">
        <f t="shared" si="9870"/>
        <v>-1</v>
      </c>
      <c r="G5406" s="4">
        <f t="shared" si="9870"/>
        <v>0</v>
      </c>
      <c r="H5406" s="12">
        <f>H5400</f>
        <v>3.3103270546324697</v>
      </c>
      <c r="I5406" s="12">
        <f t="shared" ref="I5406:K5406" si="9871">I5400</f>
        <v>0.35362631011074441</v>
      </c>
      <c r="J5406" s="12">
        <f t="shared" si="9871"/>
        <v>3.0475610638390864</v>
      </c>
      <c r="K5406" s="12">
        <f t="shared" si="9871"/>
        <v>-8.1691044329221849E-2</v>
      </c>
      <c r="L5406" s="4">
        <f t="shared" si="9864"/>
        <v>-6.0042618083608117</v>
      </c>
      <c r="M5406" s="11">
        <f t="shared" si="9865"/>
        <v>2.462133624242969E-3</v>
      </c>
      <c r="N5406" s="12">
        <f t="shared" si="9866"/>
        <v>6.0621019836278175E-6</v>
      </c>
      <c r="O5406" s="12">
        <f t="shared" si="9867"/>
        <v>-1.2094352557000675E-5</v>
      </c>
      <c r="P5406" s="12">
        <f t="shared" si="9859"/>
        <v>1.2094352557000675E-5</v>
      </c>
      <c r="Q5406" s="12">
        <f t="shared" si="9860"/>
        <v>-1.2094352557000675E-5</v>
      </c>
      <c r="R5406" s="12">
        <f t="shared" si="9861"/>
        <v>0</v>
      </c>
      <c r="S5406" s="4">
        <f t="shared" si="9868"/>
        <v>0</v>
      </c>
      <c r="T5406" s="15" t="str">
        <f t="shared" si="9869"/>
        <v>OK</v>
      </c>
    </row>
    <row r="5407" spans="1:20" x14ac:dyDescent="0.25">
      <c r="A5407" t="s">
        <v>39</v>
      </c>
      <c r="B5407" t="s">
        <v>37</v>
      </c>
      <c r="C5407" s="4">
        <f t="shared" ref="C5407:G5407" si="9872">C5389</f>
        <v>0</v>
      </c>
      <c r="D5407" s="4">
        <f t="shared" si="9872"/>
        <v>-1</v>
      </c>
      <c r="E5407" s="4">
        <f t="shared" si="9872"/>
        <v>0</v>
      </c>
      <c r="F5407" s="4">
        <f t="shared" si="9872"/>
        <v>-1</v>
      </c>
      <c r="G5407" s="4">
        <f t="shared" si="9872"/>
        <v>1</v>
      </c>
      <c r="H5407" s="12">
        <f>H5400</f>
        <v>3.3103270546324697</v>
      </c>
      <c r="I5407" s="12">
        <f t="shared" ref="I5407:K5407" si="9873">I5400</f>
        <v>0.35362631011074441</v>
      </c>
      <c r="J5407" s="12">
        <f t="shared" si="9873"/>
        <v>3.0475610638390864</v>
      </c>
      <c r="K5407" s="12">
        <f t="shared" si="9873"/>
        <v>-8.1691044329221849E-2</v>
      </c>
      <c r="L5407" s="4">
        <f t="shared" si="9864"/>
        <v>-6.4395791628007784</v>
      </c>
      <c r="M5407" s="11">
        <f t="shared" si="9865"/>
        <v>1.5945320562107113E-3</v>
      </c>
      <c r="N5407" s="12">
        <f t="shared" si="9866"/>
        <v>2.5425324782835588E-6</v>
      </c>
      <c r="O5407" s="12">
        <f t="shared" si="9867"/>
        <v>-5.0769566574859577E-6</v>
      </c>
      <c r="P5407" s="12">
        <f t="shared" si="9859"/>
        <v>0</v>
      </c>
      <c r="Q5407" s="12">
        <f t="shared" si="9860"/>
        <v>-5.0769566574859577E-6</v>
      </c>
      <c r="R5407" s="12">
        <f t="shared" si="9861"/>
        <v>5.0769566574859577E-6</v>
      </c>
      <c r="S5407" s="4">
        <f t="shared" si="9868"/>
        <v>0</v>
      </c>
      <c r="T5407" s="15" t="str">
        <f t="shared" si="9869"/>
        <v>OK</v>
      </c>
    </row>
    <row r="5408" spans="1:20" x14ac:dyDescent="0.25">
      <c r="A5408" t="s">
        <v>40</v>
      </c>
      <c r="B5408" t="s">
        <v>32</v>
      </c>
      <c r="C5408" s="4">
        <f t="shared" ref="C5408:G5408" si="9874">C5390</f>
        <v>1</v>
      </c>
      <c r="D5408" s="4">
        <f t="shared" si="9874"/>
        <v>1</v>
      </c>
      <c r="E5408" s="4">
        <f t="shared" si="9874"/>
        <v>1</v>
      </c>
      <c r="F5408" s="4">
        <f t="shared" si="9874"/>
        <v>0</v>
      </c>
      <c r="G5408" s="4">
        <f t="shared" si="9874"/>
        <v>1</v>
      </c>
      <c r="H5408" s="12">
        <f>H5400</f>
        <v>3.3103270546324697</v>
      </c>
      <c r="I5408" s="12">
        <f t="shared" ref="I5408:K5408" si="9875">I5400</f>
        <v>0.35362631011074441</v>
      </c>
      <c r="J5408" s="12">
        <f t="shared" si="9875"/>
        <v>3.0475610638390864</v>
      </c>
      <c r="K5408" s="12">
        <f t="shared" si="9875"/>
        <v>-8.1691044329221849E-2</v>
      </c>
      <c r="L5408" s="4">
        <f t="shared" si="9864"/>
        <v>3.5822623204139923</v>
      </c>
      <c r="M5408" s="11">
        <f t="shared" si="9865"/>
        <v>0.97293990858529189</v>
      </c>
      <c r="N5408" s="12">
        <f t="shared" si="9866"/>
        <v>7.3224854737235958E-4</v>
      </c>
      <c r="O5408" s="12">
        <f t="shared" si="9867"/>
        <v>-1.4248676694843525E-3</v>
      </c>
      <c r="P5408" s="12">
        <f t="shared" si="9859"/>
        <v>-1.4248676694843525E-3</v>
      </c>
      <c r="Q5408" s="12">
        <f t="shared" si="9860"/>
        <v>0</v>
      </c>
      <c r="R5408" s="12">
        <f t="shared" si="9861"/>
        <v>-1.4248676694843525E-3</v>
      </c>
      <c r="S5408" s="4">
        <f t="shared" si="9868"/>
        <v>1</v>
      </c>
      <c r="T5408" s="15" t="str">
        <f t="shared" si="9869"/>
        <v>OK</v>
      </c>
    </row>
    <row r="5409" spans="1:20" x14ac:dyDescent="0.25">
      <c r="A5409" t="s">
        <v>40</v>
      </c>
      <c r="B5409" t="s">
        <v>38</v>
      </c>
      <c r="C5409" s="4">
        <f t="shared" ref="C5409:G5409" si="9876">C5391</f>
        <v>1</v>
      </c>
      <c r="D5409" s="4">
        <f t="shared" si="9876"/>
        <v>1</v>
      </c>
      <c r="E5409" s="4">
        <f t="shared" si="9876"/>
        <v>1</v>
      </c>
      <c r="F5409" s="4">
        <f t="shared" si="9876"/>
        <v>1</v>
      </c>
      <c r="G5409" s="4">
        <f t="shared" si="9876"/>
        <v>0</v>
      </c>
      <c r="H5409" s="12">
        <f>H5400</f>
        <v>3.3103270546324697</v>
      </c>
      <c r="I5409" s="12">
        <f t="shared" ref="I5409:K5409" si="9877">I5400</f>
        <v>0.35362631011074441</v>
      </c>
      <c r="J5409" s="12">
        <f t="shared" si="9877"/>
        <v>3.0475610638390864</v>
      </c>
      <c r="K5409" s="12">
        <f t="shared" si="9877"/>
        <v>-8.1691044329221849E-2</v>
      </c>
      <c r="L5409" s="4">
        <f t="shared" si="9864"/>
        <v>6.7115144285823005</v>
      </c>
      <c r="M5409" s="11">
        <f t="shared" si="9865"/>
        <v>0.99878465890966117</v>
      </c>
      <c r="N5409" s="12">
        <f t="shared" si="9866"/>
        <v>1.4770539658659724E-6</v>
      </c>
      <c r="O5409" s="12">
        <f t="shared" si="9867"/>
        <v>-2.9505176829772146E-6</v>
      </c>
      <c r="P5409" s="12">
        <f t="shared" si="9859"/>
        <v>-2.9505176829772146E-6</v>
      </c>
      <c r="Q5409" s="12">
        <f t="shared" si="9860"/>
        <v>-2.9505176829772146E-6</v>
      </c>
      <c r="R5409" s="12">
        <f t="shared" si="9861"/>
        <v>0</v>
      </c>
      <c r="S5409" s="4">
        <f t="shared" si="9868"/>
        <v>1</v>
      </c>
      <c r="T5409" s="15" t="str">
        <f t="shared" si="9869"/>
        <v>OK</v>
      </c>
    </row>
    <row r="5410" spans="1:20" x14ac:dyDescent="0.25">
      <c r="A5410" t="s">
        <v>39</v>
      </c>
      <c r="B5410" t="s">
        <v>31</v>
      </c>
      <c r="C5410" s="4">
        <f t="shared" ref="C5410:G5410" si="9878">C5392</f>
        <v>0</v>
      </c>
      <c r="D5410" s="4">
        <f t="shared" si="9878"/>
        <v>0</v>
      </c>
      <c r="E5410" s="4">
        <f t="shared" si="9878"/>
        <v>0</v>
      </c>
      <c r="F5410" s="4">
        <f t="shared" si="9878"/>
        <v>-1</v>
      </c>
      <c r="G5410" s="4">
        <f t="shared" si="9878"/>
        <v>0</v>
      </c>
      <c r="H5410" s="12">
        <f>H5400</f>
        <v>3.3103270546324697</v>
      </c>
      <c r="I5410" s="12">
        <f t="shared" ref="I5410:K5410" si="9879">I5400</f>
        <v>0.35362631011074441</v>
      </c>
      <c r="J5410" s="12">
        <f t="shared" si="9879"/>
        <v>3.0475610638390864</v>
      </c>
      <c r="K5410" s="12">
        <f t="shared" si="9879"/>
        <v>-8.1691044329221849E-2</v>
      </c>
      <c r="L5410" s="4">
        <f t="shared" si="9864"/>
        <v>-3.0475610638390864</v>
      </c>
      <c r="M5410" s="11">
        <f t="shared" si="9865"/>
        <v>4.5322886187036122E-2</v>
      </c>
      <c r="N5410" s="12">
        <f t="shared" si="9866"/>
        <v>2.0541640123230296E-3</v>
      </c>
      <c r="O5410" s="12">
        <f t="shared" si="9867"/>
        <v>0</v>
      </c>
      <c r="P5410" s="12">
        <f t="shared" si="9859"/>
        <v>0</v>
      </c>
      <c r="Q5410" s="12">
        <f t="shared" si="9860"/>
        <v>-3.9221267411660155E-3</v>
      </c>
      <c r="R5410" s="12">
        <f t="shared" si="9861"/>
        <v>0</v>
      </c>
      <c r="S5410" s="4">
        <f t="shared" si="9868"/>
        <v>0</v>
      </c>
      <c r="T5410" s="15" t="str">
        <f t="shared" si="9869"/>
        <v>OK</v>
      </c>
    </row>
    <row r="5411" spans="1:20" x14ac:dyDescent="0.25">
      <c r="A5411" t="s">
        <v>40</v>
      </c>
      <c r="B5411" t="s">
        <v>30</v>
      </c>
      <c r="C5411" s="4">
        <f t="shared" ref="C5411:G5411" si="9880">C5393</f>
        <v>1</v>
      </c>
      <c r="D5411" s="4">
        <f t="shared" si="9880"/>
        <v>1</v>
      </c>
      <c r="E5411" s="4">
        <f t="shared" si="9880"/>
        <v>0</v>
      </c>
      <c r="F5411" s="4">
        <f t="shared" si="9880"/>
        <v>1</v>
      </c>
      <c r="G5411" s="4">
        <f t="shared" si="9880"/>
        <v>1</v>
      </c>
      <c r="H5411" s="12">
        <f>H5400</f>
        <v>3.3103270546324697</v>
      </c>
      <c r="I5411" s="12">
        <f t="shared" ref="I5411:K5411" si="9881">I5400</f>
        <v>0.35362631011074441</v>
      </c>
      <c r="J5411" s="12">
        <f t="shared" si="9881"/>
        <v>3.0475610638390864</v>
      </c>
      <c r="K5411" s="12">
        <f t="shared" si="9881"/>
        <v>-8.1691044329221849E-2</v>
      </c>
      <c r="L5411" s="4">
        <f t="shared" si="9864"/>
        <v>6.2761970741423339</v>
      </c>
      <c r="M5411" s="11">
        <f t="shared" si="9865"/>
        <v>0.99812299122561898</v>
      </c>
      <c r="N5411" s="12">
        <f t="shared" si="9866"/>
        <v>3.523161939103328E-6</v>
      </c>
      <c r="O5411" s="12">
        <f t="shared" si="9867"/>
        <v>-7.0330978664601322E-6</v>
      </c>
      <c r="P5411" s="12">
        <f t="shared" si="9859"/>
        <v>0</v>
      </c>
      <c r="Q5411" s="12">
        <f t="shared" si="9860"/>
        <v>-7.0330978664601322E-6</v>
      </c>
      <c r="R5411" s="12">
        <f t="shared" si="9861"/>
        <v>-7.0330978664601322E-6</v>
      </c>
      <c r="S5411" s="4">
        <f t="shared" si="9868"/>
        <v>1</v>
      </c>
      <c r="T5411" s="15" t="str">
        <f t="shared" si="9869"/>
        <v>OK</v>
      </c>
    </row>
    <row r="5412" spans="1:20" x14ac:dyDescent="0.25">
      <c r="A5412" t="s">
        <v>39</v>
      </c>
      <c r="B5412" t="s">
        <v>36</v>
      </c>
      <c r="C5412" s="4">
        <f t="shared" ref="C5412:G5412" si="9882">C5394</f>
        <v>0</v>
      </c>
      <c r="D5412" s="4">
        <f t="shared" si="9882"/>
        <v>-1</v>
      </c>
      <c r="E5412" s="4">
        <f t="shared" si="9882"/>
        <v>0</v>
      </c>
      <c r="F5412" s="4">
        <f t="shared" si="9882"/>
        <v>-1</v>
      </c>
      <c r="G5412" s="4">
        <f t="shared" si="9882"/>
        <v>0</v>
      </c>
      <c r="H5412" s="12">
        <f>H5400</f>
        <v>3.3103270546324697</v>
      </c>
      <c r="I5412" s="12">
        <f t="shared" ref="I5412:K5412" si="9883">I5400</f>
        <v>0.35362631011074441</v>
      </c>
      <c r="J5412" s="12">
        <f t="shared" si="9883"/>
        <v>3.0475610638390864</v>
      </c>
      <c r="K5412" s="12">
        <f t="shared" si="9883"/>
        <v>-8.1691044329221849E-2</v>
      </c>
      <c r="L5412" s="4">
        <f t="shared" si="9864"/>
        <v>-6.3578881184715561</v>
      </c>
      <c r="M5412" s="11">
        <f t="shared" si="9865"/>
        <v>1.7300246166279164E-3</v>
      </c>
      <c r="N5412" s="12">
        <f t="shared" si="9866"/>
        <v>2.9929851741385693E-6</v>
      </c>
      <c r="O5412" s="12">
        <f t="shared" si="9867"/>
        <v>-5.9756144722202133E-6</v>
      </c>
      <c r="P5412" s="12">
        <f t="shared" si="9859"/>
        <v>0</v>
      </c>
      <c r="Q5412" s="12">
        <f t="shared" si="9860"/>
        <v>-5.9756144722202133E-6</v>
      </c>
      <c r="R5412" s="12">
        <f t="shared" si="9861"/>
        <v>0</v>
      </c>
      <c r="S5412" s="4">
        <f t="shared" si="9868"/>
        <v>0</v>
      </c>
      <c r="T5412" s="15" t="str">
        <f t="shared" si="9869"/>
        <v>OK</v>
      </c>
    </row>
    <row r="5413" spans="1:20" x14ac:dyDescent="0.25">
      <c r="A5413" t="s">
        <v>40</v>
      </c>
      <c r="B5413" t="s">
        <v>33</v>
      </c>
      <c r="C5413" s="4">
        <f t="shared" ref="C5413:G5413" si="9884">C5395</f>
        <v>1</v>
      </c>
      <c r="D5413" s="4">
        <f t="shared" si="9884"/>
        <v>1</v>
      </c>
      <c r="E5413" s="4">
        <f t="shared" si="9884"/>
        <v>1</v>
      </c>
      <c r="F5413" s="4">
        <f t="shared" si="9884"/>
        <v>1</v>
      </c>
      <c r="G5413" s="4">
        <f t="shared" si="9884"/>
        <v>0</v>
      </c>
      <c r="H5413" s="12">
        <f>H5400</f>
        <v>3.3103270546324697</v>
      </c>
      <c r="I5413" s="12">
        <f t="shared" ref="I5413:K5413" si="9885">I5400</f>
        <v>0.35362631011074441</v>
      </c>
      <c r="J5413" s="12">
        <f t="shared" si="9885"/>
        <v>3.0475610638390864</v>
      </c>
      <c r="K5413" s="12">
        <f t="shared" si="9885"/>
        <v>-8.1691044329221849E-2</v>
      </c>
      <c r="L5413" s="4">
        <f t="shared" si="9864"/>
        <v>6.7115144285823005</v>
      </c>
      <c r="M5413" s="11">
        <f t="shared" si="9865"/>
        <v>0.99878465890966117</v>
      </c>
      <c r="N5413" s="12">
        <f t="shared" si="9866"/>
        <v>1.4770539658659724E-6</v>
      </c>
      <c r="O5413" s="12">
        <f t="shared" si="9867"/>
        <v>-2.9505176829772146E-6</v>
      </c>
      <c r="P5413" s="12">
        <f t="shared" si="9859"/>
        <v>-2.9505176829772146E-6</v>
      </c>
      <c r="Q5413" s="12">
        <f t="shared" si="9860"/>
        <v>-2.9505176829772146E-6</v>
      </c>
      <c r="R5413" s="12">
        <f t="shared" si="9861"/>
        <v>0</v>
      </c>
      <c r="S5413" s="4">
        <f t="shared" si="9868"/>
        <v>1</v>
      </c>
      <c r="T5413" s="15" t="str">
        <f t="shared" si="9869"/>
        <v>OK</v>
      </c>
    </row>
    <row r="5414" spans="1:20" x14ac:dyDescent="0.25">
      <c r="M5414" s="5" t="s">
        <v>47</v>
      </c>
      <c r="N5414" s="11">
        <f>AVERAGE(N5404:N5413)</f>
        <v>6.1135180617909505E-4</v>
      </c>
      <c r="O5414"/>
    </row>
    <row r="5415" spans="1:20" x14ac:dyDescent="0.25">
      <c r="H5415" t="s">
        <v>41</v>
      </c>
      <c r="I5415">
        <f>I5397</f>
        <v>3</v>
      </c>
      <c r="M5415"/>
      <c r="N5415" s="5" t="s">
        <v>46</v>
      </c>
      <c r="O5415" s="11">
        <f>AVERAGE(O5404:O5413)</f>
        <v>-5.4506660680116994E-4</v>
      </c>
      <c r="P5415" s="11">
        <f t="shared" ref="P5415:R5415" si="9886">AVERAGE(P5404:P5413)</f>
        <v>2.1893226801175441E-5</v>
      </c>
      <c r="Q5415" s="11">
        <f t="shared" si="9886"/>
        <v>-6.3103185193883024E-4</v>
      </c>
      <c r="R5415" s="11">
        <f t="shared" si="9886"/>
        <v>2.1078280961173391E-5</v>
      </c>
    </row>
    <row r="5416" spans="1:20" x14ac:dyDescent="0.25">
      <c r="M5416"/>
      <c r="N5416"/>
      <c r="O5416"/>
    </row>
    <row r="5417" spans="1:20" x14ac:dyDescent="0.25">
      <c r="M5417"/>
      <c r="N5417"/>
      <c r="O5417"/>
    </row>
    <row r="5418" spans="1:20" x14ac:dyDescent="0.25">
      <c r="H5418" s="13">
        <f>H5400-O5415*$I5415</f>
        <v>3.3119622544528733</v>
      </c>
      <c r="I5418" s="13">
        <f t="shared" ref="I5418" si="9887">I5400-P5415*$I5415</f>
        <v>0.35356063043034086</v>
      </c>
      <c r="J5418" s="13">
        <f t="shared" ref="J5418" si="9888">J5400-Q5415*$I5415</f>
        <v>3.0494541593949029</v>
      </c>
      <c r="K5418" s="13">
        <f t="shared" ref="K5418" si="9889">K5400-R5415*$I5415</f>
        <v>-8.1754279172105371E-2</v>
      </c>
      <c r="M5418"/>
      <c r="N5418"/>
      <c r="O5418"/>
    </row>
    <row r="5419" spans="1:20" x14ac:dyDescent="0.25">
      <c r="H5419" s="36" t="s">
        <v>18</v>
      </c>
      <c r="I5419" s="36"/>
      <c r="J5419" s="36"/>
      <c r="K5419" s="36"/>
      <c r="M5419"/>
      <c r="N5419"/>
      <c r="O5419" s="37" t="s">
        <v>23</v>
      </c>
      <c r="P5419" s="37"/>
      <c r="Q5419" s="37"/>
      <c r="R5419" s="37"/>
    </row>
    <row r="5420" spans="1:20" x14ac:dyDescent="0.25">
      <c r="A5420" s="14" t="s">
        <v>45</v>
      </c>
      <c r="B5420" s="14">
        <f>B5402+1</f>
        <v>301</v>
      </c>
      <c r="H5420" s="8" t="s">
        <v>19</v>
      </c>
      <c r="I5420" s="8" t="s">
        <v>20</v>
      </c>
      <c r="J5420" s="8" t="s">
        <v>22</v>
      </c>
      <c r="K5420" s="8" t="s">
        <v>21</v>
      </c>
      <c r="M5420"/>
      <c r="N5420"/>
      <c r="O5420" s="8" t="s">
        <v>24</v>
      </c>
      <c r="P5420" s="8" t="s">
        <v>25</v>
      </c>
      <c r="Q5420" s="8" t="s">
        <v>26</v>
      </c>
      <c r="R5420" s="8" t="s">
        <v>27</v>
      </c>
    </row>
    <row r="5421" spans="1:20" ht="30" x14ac:dyDescent="0.25">
      <c r="A5421" s="6" t="s">
        <v>44</v>
      </c>
      <c r="B5421" s="6" t="s">
        <v>13</v>
      </c>
      <c r="C5421" s="7" t="s">
        <v>7</v>
      </c>
      <c r="D5421" s="6" t="s">
        <v>14</v>
      </c>
      <c r="E5421" s="6" t="s">
        <v>1</v>
      </c>
      <c r="F5421" s="6" t="s">
        <v>2</v>
      </c>
      <c r="G5421" s="6" t="s">
        <v>15</v>
      </c>
      <c r="H5421" s="9" t="s">
        <v>14</v>
      </c>
      <c r="I5421" s="9" t="s">
        <v>1</v>
      </c>
      <c r="J5421" s="9" t="s">
        <v>2</v>
      </c>
      <c r="K5421" s="9" t="s">
        <v>15</v>
      </c>
      <c r="L5421" s="6" t="s">
        <v>16</v>
      </c>
      <c r="M5421" s="6" t="s">
        <v>17</v>
      </c>
      <c r="N5421" s="6" t="s">
        <v>28</v>
      </c>
      <c r="O5421" s="9" t="s">
        <v>14</v>
      </c>
      <c r="P5421" s="9" t="s">
        <v>1</v>
      </c>
      <c r="Q5421" s="9" t="s">
        <v>2</v>
      </c>
      <c r="R5421" s="9" t="s">
        <v>15</v>
      </c>
      <c r="S5421" s="7" t="s">
        <v>42</v>
      </c>
      <c r="T5421" s="9" t="s">
        <v>43</v>
      </c>
    </row>
    <row r="5422" spans="1:20" x14ac:dyDescent="0.25">
      <c r="A5422" t="s">
        <v>39</v>
      </c>
      <c r="B5422" t="s">
        <v>29</v>
      </c>
      <c r="C5422" s="4">
        <f>C5404</f>
        <v>0</v>
      </c>
      <c r="D5422" s="4">
        <f t="shared" ref="D5422:G5422" si="9890">D5404</f>
        <v>-1</v>
      </c>
      <c r="E5422" s="4">
        <f t="shared" si="9890"/>
        <v>1</v>
      </c>
      <c r="F5422" s="4">
        <f t="shared" si="9890"/>
        <v>0</v>
      </c>
      <c r="G5422" s="4">
        <f t="shared" si="9890"/>
        <v>1</v>
      </c>
      <c r="H5422" s="12">
        <f>H5418</f>
        <v>3.3119622544528733</v>
      </c>
      <c r="I5422" s="12">
        <f t="shared" ref="I5422:K5422" si="9891">I5418</f>
        <v>0.35356063043034086</v>
      </c>
      <c r="J5422" s="12">
        <f t="shared" si="9891"/>
        <v>3.0494541593949029</v>
      </c>
      <c r="K5422" s="12">
        <f t="shared" si="9891"/>
        <v>-8.1754279172105371E-2</v>
      </c>
      <c r="L5422" s="4">
        <f>SUMPRODUCT(D5422:G5422,H5422:K5422)</f>
        <v>-3.0401559031946381</v>
      </c>
      <c r="M5422" s="11">
        <f>1/(1+EXP(-L5422))</f>
        <v>4.564437900902503E-2</v>
      </c>
      <c r="N5422" s="12">
        <f>(M5422-C5422)^2</f>
        <v>2.0834093351195246E-3</v>
      </c>
      <c r="O5422" s="12">
        <f>2*D5422*$M5422*(1-$M5422)*($M5422-$C5422)</f>
        <v>-3.9766268195927769E-3</v>
      </c>
      <c r="P5422" s="12">
        <f t="shared" ref="P5422:P5431" si="9892">2*E5422*$M5422*(1-$M5422)*($M5422-$C5422)</f>
        <v>3.9766268195927769E-3</v>
      </c>
      <c r="Q5422" s="12">
        <f t="shared" ref="Q5422:Q5431" si="9893">2*F5422*$M5422*(1-$M5422)*($M5422-$C5422)</f>
        <v>0</v>
      </c>
      <c r="R5422" s="12">
        <f t="shared" ref="R5422:R5431" si="9894">2*G5422*$M5422*(1-$M5422)*($M5422-$C5422)</f>
        <v>3.9766268195927769E-3</v>
      </c>
      <c r="S5422" s="4">
        <f>IF(M5422&gt;0.5,1,0)</f>
        <v>0</v>
      </c>
      <c r="T5422" s="15" t="str">
        <f>IF(S5422=C5422,"OK","FAUX")</f>
        <v>OK</v>
      </c>
    </row>
    <row r="5423" spans="1:20" x14ac:dyDescent="0.25">
      <c r="A5423" t="s">
        <v>40</v>
      </c>
      <c r="B5423" t="s">
        <v>34</v>
      </c>
      <c r="C5423" s="4">
        <f t="shared" ref="C5423:G5423" si="9895">C5405</f>
        <v>1</v>
      </c>
      <c r="D5423" s="4">
        <f t="shared" si="9895"/>
        <v>0</v>
      </c>
      <c r="E5423" s="4">
        <f t="shared" si="9895"/>
        <v>1</v>
      </c>
      <c r="F5423" s="4">
        <f t="shared" si="9895"/>
        <v>1</v>
      </c>
      <c r="G5423" s="4">
        <f t="shared" si="9895"/>
        <v>1</v>
      </c>
      <c r="H5423" s="12">
        <f>H5418</f>
        <v>3.3119622544528733</v>
      </c>
      <c r="I5423" s="12">
        <f t="shared" ref="I5423:K5423" si="9896">I5418</f>
        <v>0.35356063043034086</v>
      </c>
      <c r="J5423" s="12">
        <f t="shared" si="9896"/>
        <v>3.0494541593949029</v>
      </c>
      <c r="K5423" s="12">
        <f t="shared" si="9896"/>
        <v>-8.1754279172105371E-2</v>
      </c>
      <c r="L5423" s="4">
        <f t="shared" ref="L5423:L5431" si="9897">SUMPRODUCT(D5423:G5423,H5423:K5423)</f>
        <v>3.3212605106531381</v>
      </c>
      <c r="M5423" s="11">
        <f t="shared" ref="M5423:M5431" si="9898">1/(1+EXP(-L5423))</f>
        <v>0.96515101302536821</v>
      </c>
      <c r="N5423" s="12">
        <f t="shared" ref="N5423:N5431" si="9899">(M5423-C5423)^2</f>
        <v>1.2144518931580563E-3</v>
      </c>
      <c r="O5423" s="12">
        <f t="shared" ref="O5423:O5431" si="9900">2*D5423*$M5423*(1-$M5423)*($M5423-$C5423)</f>
        <v>0</v>
      </c>
      <c r="P5423" s="12">
        <f t="shared" si="9892"/>
        <v>-2.3442589499041485E-3</v>
      </c>
      <c r="Q5423" s="12">
        <f t="shared" si="9893"/>
        <v>-2.3442589499041485E-3</v>
      </c>
      <c r="R5423" s="12">
        <f t="shared" si="9894"/>
        <v>-2.3442589499041485E-3</v>
      </c>
      <c r="S5423" s="4">
        <f t="shared" ref="S5423:S5431" si="9901">IF(M5423&gt;0.5,1,0)</f>
        <v>1</v>
      </c>
      <c r="T5423" s="15" t="str">
        <f t="shared" ref="T5423:T5431" si="9902">IF(S5423=C5423,"OK","FAUX")</f>
        <v>OK</v>
      </c>
    </row>
    <row r="5424" spans="1:20" x14ac:dyDescent="0.25">
      <c r="A5424" t="s">
        <v>39</v>
      </c>
      <c r="B5424" t="s">
        <v>35</v>
      </c>
      <c r="C5424" s="4">
        <f t="shared" ref="C5424:G5424" si="9903">C5406</f>
        <v>0</v>
      </c>
      <c r="D5424" s="4">
        <f t="shared" si="9903"/>
        <v>-1</v>
      </c>
      <c r="E5424" s="4">
        <f t="shared" si="9903"/>
        <v>1</v>
      </c>
      <c r="F5424" s="4">
        <f t="shared" si="9903"/>
        <v>-1</v>
      </c>
      <c r="G5424" s="4">
        <f t="shared" si="9903"/>
        <v>0</v>
      </c>
      <c r="H5424" s="12">
        <f>H5418</f>
        <v>3.3119622544528733</v>
      </c>
      <c r="I5424" s="12">
        <f t="shared" ref="I5424:K5424" si="9904">I5418</f>
        <v>0.35356063043034086</v>
      </c>
      <c r="J5424" s="12">
        <f t="shared" si="9904"/>
        <v>3.0494541593949029</v>
      </c>
      <c r="K5424" s="12">
        <f t="shared" si="9904"/>
        <v>-8.1754279172105371E-2</v>
      </c>
      <c r="L5424" s="4">
        <f t="shared" si="9897"/>
        <v>-6.0078557834174351</v>
      </c>
      <c r="M5424" s="11">
        <f t="shared" si="9898"/>
        <v>2.4533223297555631E-3</v>
      </c>
      <c r="N5424" s="12">
        <f t="shared" si="9899"/>
        <v>6.0187904536772637E-6</v>
      </c>
      <c r="O5424" s="12">
        <f t="shared" si="9900"/>
        <v>-1.2008048841318276E-5</v>
      </c>
      <c r="P5424" s="12">
        <f t="shared" si="9892"/>
        <v>1.2008048841318276E-5</v>
      </c>
      <c r="Q5424" s="12">
        <f t="shared" si="9893"/>
        <v>-1.2008048841318276E-5</v>
      </c>
      <c r="R5424" s="12">
        <f t="shared" si="9894"/>
        <v>0</v>
      </c>
      <c r="S5424" s="4">
        <f t="shared" si="9901"/>
        <v>0</v>
      </c>
      <c r="T5424" s="15" t="str">
        <f t="shared" si="9902"/>
        <v>OK</v>
      </c>
    </row>
    <row r="5425" spans="1:20" x14ac:dyDescent="0.25">
      <c r="A5425" t="s">
        <v>39</v>
      </c>
      <c r="B5425" t="s">
        <v>37</v>
      </c>
      <c r="C5425" s="4">
        <f t="shared" ref="C5425:G5425" si="9905">C5407</f>
        <v>0</v>
      </c>
      <c r="D5425" s="4">
        <f t="shared" si="9905"/>
        <v>-1</v>
      </c>
      <c r="E5425" s="4">
        <f t="shared" si="9905"/>
        <v>0</v>
      </c>
      <c r="F5425" s="4">
        <f t="shared" si="9905"/>
        <v>-1</v>
      </c>
      <c r="G5425" s="4">
        <f t="shared" si="9905"/>
        <v>1</v>
      </c>
      <c r="H5425" s="12">
        <f>H5418</f>
        <v>3.3119622544528733</v>
      </c>
      <c r="I5425" s="12">
        <f t="shared" ref="I5425:K5425" si="9906">I5418</f>
        <v>0.35356063043034086</v>
      </c>
      <c r="J5425" s="12">
        <f t="shared" si="9906"/>
        <v>3.0494541593949029</v>
      </c>
      <c r="K5425" s="12">
        <f t="shared" si="9906"/>
        <v>-8.1754279172105371E-2</v>
      </c>
      <c r="L5425" s="4">
        <f t="shared" si="9897"/>
        <v>-6.4431706930198809</v>
      </c>
      <c r="M5425" s="11">
        <f t="shared" si="9898"/>
        <v>1.5888246004272571E-3</v>
      </c>
      <c r="N5425" s="12">
        <f t="shared" si="9899"/>
        <v>2.5243636109228333E-6</v>
      </c>
      <c r="O5425" s="12">
        <f t="shared" si="9900"/>
        <v>-5.0407056798347516E-6</v>
      </c>
      <c r="P5425" s="12">
        <f t="shared" si="9892"/>
        <v>0</v>
      </c>
      <c r="Q5425" s="12">
        <f t="shared" si="9893"/>
        <v>-5.0407056798347516E-6</v>
      </c>
      <c r="R5425" s="12">
        <f t="shared" si="9894"/>
        <v>5.0407056798347516E-6</v>
      </c>
      <c r="S5425" s="4">
        <f t="shared" si="9901"/>
        <v>0</v>
      </c>
      <c r="T5425" s="15" t="str">
        <f t="shared" si="9902"/>
        <v>OK</v>
      </c>
    </row>
    <row r="5426" spans="1:20" x14ac:dyDescent="0.25">
      <c r="A5426" t="s">
        <v>40</v>
      </c>
      <c r="B5426" t="s">
        <v>32</v>
      </c>
      <c r="C5426" s="4">
        <f t="shared" ref="C5426:G5426" si="9907">C5408</f>
        <v>1</v>
      </c>
      <c r="D5426" s="4">
        <f t="shared" si="9907"/>
        <v>1</v>
      </c>
      <c r="E5426" s="4">
        <f t="shared" si="9907"/>
        <v>1</v>
      </c>
      <c r="F5426" s="4">
        <f t="shared" si="9907"/>
        <v>0</v>
      </c>
      <c r="G5426" s="4">
        <f t="shared" si="9907"/>
        <v>1</v>
      </c>
      <c r="H5426" s="12">
        <f>H5418</f>
        <v>3.3119622544528733</v>
      </c>
      <c r="I5426" s="12">
        <f t="shared" ref="I5426:K5426" si="9908">I5418</f>
        <v>0.35356063043034086</v>
      </c>
      <c r="J5426" s="12">
        <f t="shared" si="9908"/>
        <v>3.0494541593949029</v>
      </c>
      <c r="K5426" s="12">
        <f t="shared" si="9908"/>
        <v>-8.1754279172105371E-2</v>
      </c>
      <c r="L5426" s="4">
        <f t="shared" si="9897"/>
        <v>3.5837686057111084</v>
      </c>
      <c r="M5426" s="11">
        <f t="shared" si="9898"/>
        <v>0.97297953758940858</v>
      </c>
      <c r="N5426" s="12">
        <f t="shared" si="9899"/>
        <v>7.3010538888218372E-4</v>
      </c>
      <c r="O5426" s="12">
        <f t="shared" si="9900"/>
        <v>-1.4207552073322448E-3</v>
      </c>
      <c r="P5426" s="12">
        <f t="shared" si="9892"/>
        <v>-1.4207552073322448E-3</v>
      </c>
      <c r="Q5426" s="12">
        <f t="shared" si="9893"/>
        <v>0</v>
      </c>
      <c r="R5426" s="12">
        <f t="shared" si="9894"/>
        <v>-1.4207552073322448E-3</v>
      </c>
      <c r="S5426" s="4">
        <f t="shared" si="9901"/>
        <v>1</v>
      </c>
      <c r="T5426" s="15" t="str">
        <f t="shared" si="9902"/>
        <v>OK</v>
      </c>
    </row>
    <row r="5427" spans="1:20" x14ac:dyDescent="0.25">
      <c r="A5427" t="s">
        <v>40</v>
      </c>
      <c r="B5427" t="s">
        <v>38</v>
      </c>
      <c r="C5427" s="4">
        <f t="shared" ref="C5427:G5427" si="9909">C5409</f>
        <v>1</v>
      </c>
      <c r="D5427" s="4">
        <f t="shared" si="9909"/>
        <v>1</v>
      </c>
      <c r="E5427" s="4">
        <f t="shared" si="9909"/>
        <v>1</v>
      </c>
      <c r="F5427" s="4">
        <f t="shared" si="9909"/>
        <v>1</v>
      </c>
      <c r="G5427" s="4">
        <f t="shared" si="9909"/>
        <v>0</v>
      </c>
      <c r="H5427" s="12">
        <f>H5418</f>
        <v>3.3119622544528733</v>
      </c>
      <c r="I5427" s="12">
        <f t="shared" ref="I5427:K5427" si="9910">I5418</f>
        <v>0.35356063043034086</v>
      </c>
      <c r="J5427" s="12">
        <f t="shared" si="9910"/>
        <v>3.0494541593949029</v>
      </c>
      <c r="K5427" s="12">
        <f t="shared" si="9910"/>
        <v>-8.1754279172105371E-2</v>
      </c>
      <c r="L5427" s="4">
        <f t="shared" si="9897"/>
        <v>6.7149770442781165</v>
      </c>
      <c r="M5427" s="11">
        <f t="shared" si="9898"/>
        <v>0.9987888548034074</v>
      </c>
      <c r="N5427" s="12">
        <f t="shared" si="9899"/>
        <v>1.466872687229328E-6</v>
      </c>
      <c r="O5427" s="12">
        <f t="shared" si="9900"/>
        <v>-2.9301921828403542E-6</v>
      </c>
      <c r="P5427" s="12">
        <f t="shared" si="9892"/>
        <v>-2.9301921828403542E-6</v>
      </c>
      <c r="Q5427" s="12">
        <f t="shared" si="9893"/>
        <v>-2.9301921828403542E-6</v>
      </c>
      <c r="R5427" s="12">
        <f t="shared" si="9894"/>
        <v>0</v>
      </c>
      <c r="S5427" s="4">
        <f t="shared" si="9901"/>
        <v>1</v>
      </c>
      <c r="T5427" s="15" t="str">
        <f t="shared" si="9902"/>
        <v>OK</v>
      </c>
    </row>
    <row r="5428" spans="1:20" x14ac:dyDescent="0.25">
      <c r="A5428" t="s">
        <v>39</v>
      </c>
      <c r="B5428" t="s">
        <v>31</v>
      </c>
      <c r="C5428" s="4">
        <f t="shared" ref="C5428:G5428" si="9911">C5410</f>
        <v>0</v>
      </c>
      <c r="D5428" s="4">
        <f t="shared" si="9911"/>
        <v>0</v>
      </c>
      <c r="E5428" s="4">
        <f t="shared" si="9911"/>
        <v>0</v>
      </c>
      <c r="F5428" s="4">
        <f t="shared" si="9911"/>
        <v>-1</v>
      </c>
      <c r="G5428" s="4">
        <f t="shared" si="9911"/>
        <v>0</v>
      </c>
      <c r="H5428" s="12">
        <f>H5418</f>
        <v>3.3119622544528733</v>
      </c>
      <c r="I5428" s="12">
        <f t="shared" ref="I5428:K5428" si="9912">I5418</f>
        <v>0.35356063043034086</v>
      </c>
      <c r="J5428" s="12">
        <f t="shared" si="9912"/>
        <v>3.0494541593949029</v>
      </c>
      <c r="K5428" s="12">
        <f t="shared" si="9912"/>
        <v>-8.1754279172105371E-2</v>
      </c>
      <c r="L5428" s="4">
        <f t="shared" si="9897"/>
        <v>-3.0494541593949029</v>
      </c>
      <c r="M5428" s="11">
        <f t="shared" si="9898"/>
        <v>4.5241044830543677E-2</v>
      </c>
      <c r="N5428" s="12">
        <f t="shared" si="9899"/>
        <v>2.0467521373592626E-3</v>
      </c>
      <c r="O5428" s="12">
        <f t="shared" si="9900"/>
        <v>0</v>
      </c>
      <c r="P5428" s="12">
        <f t="shared" si="9892"/>
        <v>0</v>
      </c>
      <c r="Q5428" s="12">
        <f t="shared" si="9893"/>
        <v>-3.9083098643119627E-3</v>
      </c>
      <c r="R5428" s="12">
        <f t="shared" si="9894"/>
        <v>0</v>
      </c>
      <c r="S5428" s="4">
        <f t="shared" si="9901"/>
        <v>0</v>
      </c>
      <c r="T5428" s="15" t="str">
        <f t="shared" si="9902"/>
        <v>OK</v>
      </c>
    </row>
    <row r="5429" spans="1:20" x14ac:dyDescent="0.25">
      <c r="A5429" t="s">
        <v>40</v>
      </c>
      <c r="B5429" t="s">
        <v>30</v>
      </c>
      <c r="C5429" s="4">
        <f t="shared" ref="C5429:G5429" si="9913">C5411</f>
        <v>1</v>
      </c>
      <c r="D5429" s="4">
        <f t="shared" si="9913"/>
        <v>1</v>
      </c>
      <c r="E5429" s="4">
        <f t="shared" si="9913"/>
        <v>0</v>
      </c>
      <c r="F5429" s="4">
        <f t="shared" si="9913"/>
        <v>1</v>
      </c>
      <c r="G5429" s="4">
        <f t="shared" si="9913"/>
        <v>1</v>
      </c>
      <c r="H5429" s="12">
        <f>H5418</f>
        <v>3.3119622544528733</v>
      </c>
      <c r="I5429" s="12">
        <f t="shared" ref="I5429:K5429" si="9914">I5418</f>
        <v>0.35356063043034086</v>
      </c>
      <c r="J5429" s="12">
        <f t="shared" si="9914"/>
        <v>3.0494541593949029</v>
      </c>
      <c r="K5429" s="12">
        <f t="shared" si="9914"/>
        <v>-8.1754279172105371E-2</v>
      </c>
      <c r="L5429" s="4">
        <f t="shared" si="9897"/>
        <v>6.2796621346756707</v>
      </c>
      <c r="M5429" s="11">
        <f t="shared" si="9898"/>
        <v>0.9981294717745921</v>
      </c>
      <c r="N5429" s="12">
        <f t="shared" si="9899"/>
        <v>3.4988758420476163E-6</v>
      </c>
      <c r="O5429" s="12">
        <f t="shared" si="9900"/>
        <v>-6.9846621920557368E-6</v>
      </c>
      <c r="P5429" s="12">
        <f t="shared" si="9892"/>
        <v>0</v>
      </c>
      <c r="Q5429" s="12">
        <f t="shared" si="9893"/>
        <v>-6.9846621920557368E-6</v>
      </c>
      <c r="R5429" s="12">
        <f t="shared" si="9894"/>
        <v>-6.9846621920557368E-6</v>
      </c>
      <c r="S5429" s="4">
        <f t="shared" si="9901"/>
        <v>1</v>
      </c>
      <c r="T5429" s="15" t="str">
        <f t="shared" si="9902"/>
        <v>OK</v>
      </c>
    </row>
    <row r="5430" spans="1:20" x14ac:dyDescent="0.25">
      <c r="A5430" t="s">
        <v>39</v>
      </c>
      <c r="B5430" t="s">
        <v>36</v>
      </c>
      <c r="C5430" s="4">
        <f t="shared" ref="C5430:G5430" si="9915">C5412</f>
        <v>0</v>
      </c>
      <c r="D5430" s="4">
        <f t="shared" si="9915"/>
        <v>-1</v>
      </c>
      <c r="E5430" s="4">
        <f t="shared" si="9915"/>
        <v>0</v>
      </c>
      <c r="F5430" s="4">
        <f t="shared" si="9915"/>
        <v>-1</v>
      </c>
      <c r="G5430" s="4">
        <f t="shared" si="9915"/>
        <v>0</v>
      </c>
      <c r="H5430" s="12">
        <f>H5418</f>
        <v>3.3119622544528733</v>
      </c>
      <c r="I5430" s="12">
        <f t="shared" ref="I5430:K5430" si="9916">I5418</f>
        <v>0.35356063043034086</v>
      </c>
      <c r="J5430" s="12">
        <f t="shared" si="9916"/>
        <v>3.0494541593949029</v>
      </c>
      <c r="K5430" s="12">
        <f t="shared" si="9916"/>
        <v>-8.1754279172105371E-2</v>
      </c>
      <c r="L5430" s="4">
        <f t="shared" si="9897"/>
        <v>-6.3614164138477758</v>
      </c>
      <c r="M5430" s="11">
        <f t="shared" si="9898"/>
        <v>1.7239418390069519E-3</v>
      </c>
      <c r="N5430" s="12">
        <f t="shared" si="9899"/>
        <v>2.9719754642786713E-6</v>
      </c>
      <c r="O5430" s="12">
        <f t="shared" si="9900"/>
        <v>-5.9337039028625985E-6</v>
      </c>
      <c r="P5430" s="12">
        <f t="shared" si="9892"/>
        <v>0</v>
      </c>
      <c r="Q5430" s="12">
        <f t="shared" si="9893"/>
        <v>-5.9337039028625985E-6</v>
      </c>
      <c r="R5430" s="12">
        <f t="shared" si="9894"/>
        <v>0</v>
      </c>
      <c r="S5430" s="4">
        <f t="shared" si="9901"/>
        <v>0</v>
      </c>
      <c r="T5430" s="15" t="str">
        <f t="shared" si="9902"/>
        <v>OK</v>
      </c>
    </row>
    <row r="5431" spans="1:20" x14ac:dyDescent="0.25">
      <c r="A5431" t="s">
        <v>40</v>
      </c>
      <c r="B5431" t="s">
        <v>33</v>
      </c>
      <c r="C5431" s="4">
        <f t="shared" ref="C5431:G5431" si="9917">C5413</f>
        <v>1</v>
      </c>
      <c r="D5431" s="4">
        <f t="shared" si="9917"/>
        <v>1</v>
      </c>
      <c r="E5431" s="4">
        <f t="shared" si="9917"/>
        <v>1</v>
      </c>
      <c r="F5431" s="4">
        <f t="shared" si="9917"/>
        <v>1</v>
      </c>
      <c r="G5431" s="4">
        <f t="shared" si="9917"/>
        <v>0</v>
      </c>
      <c r="H5431" s="12">
        <f>H5418</f>
        <v>3.3119622544528733</v>
      </c>
      <c r="I5431" s="12">
        <f t="shared" ref="I5431:K5431" si="9918">I5418</f>
        <v>0.35356063043034086</v>
      </c>
      <c r="J5431" s="12">
        <f t="shared" si="9918"/>
        <v>3.0494541593949029</v>
      </c>
      <c r="K5431" s="12">
        <f t="shared" si="9918"/>
        <v>-8.1754279172105371E-2</v>
      </c>
      <c r="L5431" s="4">
        <f t="shared" si="9897"/>
        <v>6.7149770442781165</v>
      </c>
      <c r="M5431" s="11">
        <f t="shared" si="9898"/>
        <v>0.9987888548034074</v>
      </c>
      <c r="N5431" s="12">
        <f t="shared" si="9899"/>
        <v>1.466872687229328E-6</v>
      </c>
      <c r="O5431" s="12">
        <f t="shared" si="9900"/>
        <v>-2.9301921828403542E-6</v>
      </c>
      <c r="P5431" s="12">
        <f t="shared" si="9892"/>
        <v>-2.9301921828403542E-6</v>
      </c>
      <c r="Q5431" s="12">
        <f t="shared" si="9893"/>
        <v>-2.9301921828403542E-6</v>
      </c>
      <c r="R5431" s="12">
        <f t="shared" si="9894"/>
        <v>0</v>
      </c>
      <c r="S5431" s="4">
        <f t="shared" si="9901"/>
        <v>1</v>
      </c>
      <c r="T5431" s="15" t="str">
        <f t="shared" si="9902"/>
        <v>OK</v>
      </c>
    </row>
    <row r="5432" spans="1:20" x14ac:dyDescent="0.25">
      <c r="M5432" s="5" t="s">
        <v>47</v>
      </c>
      <c r="N5432" s="11">
        <f>AVERAGE(N5422:N5431)</f>
        <v>6.0926665052644122E-4</v>
      </c>
      <c r="O5432"/>
    </row>
    <row r="5433" spans="1:20" x14ac:dyDescent="0.25">
      <c r="H5433" t="s">
        <v>41</v>
      </c>
      <c r="I5433">
        <f>I5415</f>
        <v>3</v>
      </c>
      <c r="M5433"/>
      <c r="N5433" s="5" t="s">
        <v>46</v>
      </c>
      <c r="O5433" s="11">
        <f>AVERAGE(O5422:O5431)</f>
        <v>-5.4332095319067745E-4</v>
      </c>
      <c r="P5433" s="11">
        <f t="shared" ref="P5433:R5433" si="9919">AVERAGE(P5422:P5431)</f>
        <v>2.1776032683202125E-5</v>
      </c>
      <c r="Q5433" s="11">
        <f t="shared" si="9919"/>
        <v>-6.2883963191978632E-4</v>
      </c>
      <c r="R5433" s="11">
        <f t="shared" si="9919"/>
        <v>2.0966870584416252E-5</v>
      </c>
    </row>
    <row r="5434" spans="1:20" x14ac:dyDescent="0.25">
      <c r="M5434"/>
      <c r="N5434"/>
      <c r="O5434"/>
    </row>
    <row r="5435" spans="1:20" x14ac:dyDescent="0.25">
      <c r="M5435"/>
      <c r="N5435"/>
      <c r="O5435"/>
    </row>
    <row r="5436" spans="1:20" x14ac:dyDescent="0.25">
      <c r="H5436" s="13">
        <f>H5418-O5433*$I5433</f>
        <v>3.3135922173124452</v>
      </c>
      <c r="I5436" s="13">
        <f t="shared" ref="I5436" si="9920">I5418-P5433*$I5433</f>
        <v>0.35349530233229126</v>
      </c>
      <c r="J5436" s="13">
        <f t="shared" ref="J5436" si="9921">J5418-Q5433*$I5433</f>
        <v>3.0513406782906625</v>
      </c>
      <c r="K5436" s="13">
        <f t="shared" ref="K5436" si="9922">K5418-R5433*$I5433</f>
        <v>-8.1817179783858621E-2</v>
      </c>
      <c r="M5436"/>
      <c r="N5436"/>
      <c r="O5436"/>
    </row>
    <row r="5437" spans="1:20" x14ac:dyDescent="0.25">
      <c r="H5437" s="36" t="s">
        <v>18</v>
      </c>
      <c r="I5437" s="36"/>
      <c r="J5437" s="36"/>
      <c r="K5437" s="36"/>
      <c r="M5437"/>
      <c r="N5437"/>
      <c r="O5437" s="37" t="s">
        <v>23</v>
      </c>
      <c r="P5437" s="37"/>
      <c r="Q5437" s="37"/>
      <c r="R5437" s="37"/>
    </row>
    <row r="5438" spans="1:20" x14ac:dyDescent="0.25">
      <c r="A5438" s="14" t="s">
        <v>45</v>
      </c>
      <c r="B5438" s="14">
        <f>B5420+1</f>
        <v>302</v>
      </c>
      <c r="H5438" s="8" t="s">
        <v>19</v>
      </c>
      <c r="I5438" s="8" t="s">
        <v>20</v>
      </c>
      <c r="J5438" s="8" t="s">
        <v>22</v>
      </c>
      <c r="K5438" s="8" t="s">
        <v>21</v>
      </c>
      <c r="M5438"/>
      <c r="N5438"/>
      <c r="O5438" s="8" t="s">
        <v>24</v>
      </c>
      <c r="P5438" s="8" t="s">
        <v>25</v>
      </c>
      <c r="Q5438" s="8" t="s">
        <v>26</v>
      </c>
      <c r="R5438" s="8" t="s">
        <v>27</v>
      </c>
    </row>
    <row r="5439" spans="1:20" ht="30" x14ac:dyDescent="0.25">
      <c r="A5439" s="6" t="s">
        <v>44</v>
      </c>
      <c r="B5439" s="6" t="s">
        <v>13</v>
      </c>
      <c r="C5439" s="7" t="s">
        <v>7</v>
      </c>
      <c r="D5439" s="6" t="s">
        <v>14</v>
      </c>
      <c r="E5439" s="6" t="s">
        <v>1</v>
      </c>
      <c r="F5439" s="6" t="s">
        <v>2</v>
      </c>
      <c r="G5439" s="6" t="s">
        <v>15</v>
      </c>
      <c r="H5439" s="9" t="s">
        <v>14</v>
      </c>
      <c r="I5439" s="9" t="s">
        <v>1</v>
      </c>
      <c r="J5439" s="9" t="s">
        <v>2</v>
      </c>
      <c r="K5439" s="9" t="s">
        <v>15</v>
      </c>
      <c r="L5439" s="6" t="s">
        <v>16</v>
      </c>
      <c r="M5439" s="6" t="s">
        <v>17</v>
      </c>
      <c r="N5439" s="6" t="s">
        <v>28</v>
      </c>
      <c r="O5439" s="9" t="s">
        <v>14</v>
      </c>
      <c r="P5439" s="9" t="s">
        <v>1</v>
      </c>
      <c r="Q5439" s="9" t="s">
        <v>2</v>
      </c>
      <c r="R5439" s="9" t="s">
        <v>15</v>
      </c>
      <c r="S5439" s="7" t="s">
        <v>42</v>
      </c>
      <c r="T5439" s="9" t="s">
        <v>43</v>
      </c>
    </row>
    <row r="5440" spans="1:20" x14ac:dyDescent="0.25">
      <c r="A5440" t="s">
        <v>39</v>
      </c>
      <c r="B5440" t="s">
        <v>29</v>
      </c>
      <c r="C5440" s="4">
        <f>C5422</f>
        <v>0</v>
      </c>
      <c r="D5440" s="4">
        <f t="shared" ref="D5440:G5440" si="9923">D5422</f>
        <v>-1</v>
      </c>
      <c r="E5440" s="4">
        <f t="shared" si="9923"/>
        <v>1</v>
      </c>
      <c r="F5440" s="4">
        <f t="shared" si="9923"/>
        <v>0</v>
      </c>
      <c r="G5440" s="4">
        <f t="shared" si="9923"/>
        <v>1</v>
      </c>
      <c r="H5440" s="12">
        <f>H5436</f>
        <v>3.3135922173124452</v>
      </c>
      <c r="I5440" s="12">
        <f t="shared" ref="I5440:K5440" si="9924">I5436</f>
        <v>0.35349530233229126</v>
      </c>
      <c r="J5440" s="12">
        <f t="shared" si="9924"/>
        <v>3.0513406782906625</v>
      </c>
      <c r="K5440" s="12">
        <f t="shared" si="9924"/>
        <v>-8.1817179783858621E-2</v>
      </c>
      <c r="L5440" s="4">
        <f>SUMPRODUCT(D5440:G5440,H5440:K5440)</f>
        <v>-3.0419140947640124</v>
      </c>
      <c r="M5440" s="11">
        <f>1/(1+EXP(-L5440))</f>
        <v>4.5567851632556833E-2</v>
      </c>
      <c r="N5440" s="12">
        <f>(M5440-C5440)^2</f>
        <v>2.0764291024067123E-3</v>
      </c>
      <c r="O5440" s="12">
        <f>2*D5440*$M5440*(1-$M5440)*($M5440-$C5440)</f>
        <v>-3.9636213782854399E-3</v>
      </c>
      <c r="P5440" s="12">
        <f t="shared" ref="P5440:P5449" si="9925">2*E5440*$M5440*(1-$M5440)*($M5440-$C5440)</f>
        <v>3.9636213782854399E-3</v>
      </c>
      <c r="Q5440" s="12">
        <f t="shared" ref="Q5440:Q5449" si="9926">2*F5440*$M5440*(1-$M5440)*($M5440-$C5440)</f>
        <v>0</v>
      </c>
      <c r="R5440" s="12">
        <f t="shared" ref="R5440:R5449" si="9927">2*G5440*$M5440*(1-$M5440)*($M5440-$C5440)</f>
        <v>3.9636213782854399E-3</v>
      </c>
      <c r="S5440" s="4">
        <f>IF(M5440&gt;0.5,1,0)</f>
        <v>0</v>
      </c>
      <c r="T5440" s="15" t="str">
        <f>IF(S5440=C5440,"OK","FAUX")</f>
        <v>OK</v>
      </c>
    </row>
    <row r="5441" spans="1:20" x14ac:dyDescent="0.25">
      <c r="A5441" t="s">
        <v>40</v>
      </c>
      <c r="B5441" t="s">
        <v>34</v>
      </c>
      <c r="C5441" s="4">
        <f t="shared" ref="C5441:G5441" si="9928">C5423</f>
        <v>1</v>
      </c>
      <c r="D5441" s="4">
        <f t="shared" si="9928"/>
        <v>0</v>
      </c>
      <c r="E5441" s="4">
        <f t="shared" si="9928"/>
        <v>1</v>
      </c>
      <c r="F5441" s="4">
        <f t="shared" si="9928"/>
        <v>1</v>
      </c>
      <c r="G5441" s="4">
        <f t="shared" si="9928"/>
        <v>1</v>
      </c>
      <c r="H5441" s="12">
        <f>H5436</f>
        <v>3.3135922173124452</v>
      </c>
      <c r="I5441" s="12">
        <f t="shared" ref="I5441:K5441" si="9929">I5436</f>
        <v>0.35349530233229126</v>
      </c>
      <c r="J5441" s="12">
        <f t="shared" si="9929"/>
        <v>3.0513406782906625</v>
      </c>
      <c r="K5441" s="12">
        <f t="shared" si="9929"/>
        <v>-8.1817179783858621E-2</v>
      </c>
      <c r="L5441" s="4">
        <f t="shared" ref="L5441:L5449" si="9930">SUMPRODUCT(D5441:G5441,H5441:K5441)</f>
        <v>3.3230188008390953</v>
      </c>
      <c r="M5441" s="11">
        <f t="shared" ref="M5441:M5449" si="9931">1/(1+EXP(-L5441))</f>
        <v>0.96521010395436224</v>
      </c>
      <c r="N5441" s="12">
        <f t="shared" ref="N5441:N5449" si="9932">(M5441-C5441)^2</f>
        <v>1.2103368668662817E-3</v>
      </c>
      <c r="O5441" s="12">
        <f t="shared" ref="O5441:O5449" si="9933">2*D5441*$M5441*(1-$M5441)*($M5441-$C5441)</f>
        <v>0</v>
      </c>
      <c r="P5441" s="12">
        <f t="shared" si="9925"/>
        <v>-2.3364587461756018E-3</v>
      </c>
      <c r="Q5441" s="12">
        <f t="shared" si="9926"/>
        <v>-2.3364587461756018E-3</v>
      </c>
      <c r="R5441" s="12">
        <f t="shared" si="9927"/>
        <v>-2.3364587461756018E-3</v>
      </c>
      <c r="S5441" s="4">
        <f t="shared" ref="S5441:S5449" si="9934">IF(M5441&gt;0.5,1,0)</f>
        <v>1</v>
      </c>
      <c r="T5441" s="15" t="str">
        <f t="shared" ref="T5441:T5449" si="9935">IF(S5441=C5441,"OK","FAUX")</f>
        <v>OK</v>
      </c>
    </row>
    <row r="5442" spans="1:20" x14ac:dyDescent="0.25">
      <c r="A5442" t="s">
        <v>39</v>
      </c>
      <c r="B5442" t="s">
        <v>35</v>
      </c>
      <c r="C5442" s="4">
        <f t="shared" ref="C5442:G5442" si="9936">C5424</f>
        <v>0</v>
      </c>
      <c r="D5442" s="4">
        <f t="shared" si="9936"/>
        <v>-1</v>
      </c>
      <c r="E5442" s="4">
        <f t="shared" si="9936"/>
        <v>1</v>
      </c>
      <c r="F5442" s="4">
        <f t="shared" si="9936"/>
        <v>-1</v>
      </c>
      <c r="G5442" s="4">
        <f t="shared" si="9936"/>
        <v>0</v>
      </c>
      <c r="H5442" s="12">
        <f>H5436</f>
        <v>3.3135922173124452</v>
      </c>
      <c r="I5442" s="12">
        <f t="shared" ref="I5442:K5442" si="9937">I5436</f>
        <v>0.35349530233229126</v>
      </c>
      <c r="J5442" s="12">
        <f t="shared" si="9937"/>
        <v>3.0513406782906625</v>
      </c>
      <c r="K5442" s="12">
        <f t="shared" si="9937"/>
        <v>-8.1817179783858621E-2</v>
      </c>
      <c r="L5442" s="4">
        <f t="shared" si="9930"/>
        <v>-6.0114375932708164</v>
      </c>
      <c r="M5442" s="11">
        <f t="shared" si="9931"/>
        <v>2.4445721570159795E-3</v>
      </c>
      <c r="N5442" s="12">
        <f t="shared" si="9932"/>
        <v>5.9759330308577585E-6</v>
      </c>
      <c r="O5442" s="12">
        <f t="shared" si="9933"/>
        <v>-1.1922648862716663E-5</v>
      </c>
      <c r="P5442" s="12">
        <f t="shared" si="9925"/>
        <v>1.1922648862716663E-5</v>
      </c>
      <c r="Q5442" s="12">
        <f t="shared" si="9926"/>
        <v>-1.1922648862716663E-5</v>
      </c>
      <c r="R5442" s="12">
        <f t="shared" si="9927"/>
        <v>0</v>
      </c>
      <c r="S5442" s="4">
        <f t="shared" si="9934"/>
        <v>0</v>
      </c>
      <c r="T5442" s="15" t="str">
        <f t="shared" si="9935"/>
        <v>OK</v>
      </c>
    </row>
    <row r="5443" spans="1:20" x14ac:dyDescent="0.25">
      <c r="A5443" t="s">
        <v>39</v>
      </c>
      <c r="B5443" t="s">
        <v>37</v>
      </c>
      <c r="C5443" s="4">
        <f t="shared" ref="C5443:G5443" si="9938">C5425</f>
        <v>0</v>
      </c>
      <c r="D5443" s="4">
        <f t="shared" si="9938"/>
        <v>-1</v>
      </c>
      <c r="E5443" s="4">
        <f t="shared" si="9938"/>
        <v>0</v>
      </c>
      <c r="F5443" s="4">
        <f t="shared" si="9938"/>
        <v>-1</v>
      </c>
      <c r="G5443" s="4">
        <f t="shared" si="9938"/>
        <v>1</v>
      </c>
      <c r="H5443" s="12">
        <f>H5436</f>
        <v>3.3135922173124452</v>
      </c>
      <c r="I5443" s="12">
        <f t="shared" ref="I5443:K5443" si="9939">I5436</f>
        <v>0.35349530233229126</v>
      </c>
      <c r="J5443" s="12">
        <f t="shared" si="9939"/>
        <v>3.0513406782906625</v>
      </c>
      <c r="K5443" s="12">
        <f t="shared" si="9939"/>
        <v>-8.1817179783858621E-2</v>
      </c>
      <c r="L5443" s="4">
        <f t="shared" si="9930"/>
        <v>-6.4467500753869666</v>
      </c>
      <c r="M5443" s="11">
        <f t="shared" si="9931"/>
        <v>1.5831567428636081E-3</v>
      </c>
      <c r="N5443" s="12">
        <f t="shared" si="9932"/>
        <v>2.5063852724745085E-6</v>
      </c>
      <c r="O5443" s="12">
        <f t="shared" si="9933"/>
        <v>-5.0048345434603535E-6</v>
      </c>
      <c r="P5443" s="12">
        <f t="shared" si="9925"/>
        <v>0</v>
      </c>
      <c r="Q5443" s="12">
        <f t="shared" si="9926"/>
        <v>-5.0048345434603535E-6</v>
      </c>
      <c r="R5443" s="12">
        <f t="shared" si="9927"/>
        <v>5.0048345434603535E-6</v>
      </c>
      <c r="S5443" s="4">
        <f t="shared" si="9934"/>
        <v>0</v>
      </c>
      <c r="T5443" s="15" t="str">
        <f t="shared" si="9935"/>
        <v>OK</v>
      </c>
    </row>
    <row r="5444" spans="1:20" x14ac:dyDescent="0.25">
      <c r="A5444" t="s">
        <v>40</v>
      </c>
      <c r="B5444" t="s">
        <v>32</v>
      </c>
      <c r="C5444" s="4">
        <f t="shared" ref="C5444:G5444" si="9940">C5426</f>
        <v>1</v>
      </c>
      <c r="D5444" s="4">
        <f t="shared" si="9940"/>
        <v>1</v>
      </c>
      <c r="E5444" s="4">
        <f t="shared" si="9940"/>
        <v>1</v>
      </c>
      <c r="F5444" s="4">
        <f t="shared" si="9940"/>
        <v>0</v>
      </c>
      <c r="G5444" s="4">
        <f t="shared" si="9940"/>
        <v>1</v>
      </c>
      <c r="H5444" s="12">
        <f>H5436</f>
        <v>3.3135922173124452</v>
      </c>
      <c r="I5444" s="12">
        <f t="shared" ref="I5444:K5444" si="9941">I5436</f>
        <v>0.35349530233229126</v>
      </c>
      <c r="J5444" s="12">
        <f t="shared" si="9941"/>
        <v>3.0513406782906625</v>
      </c>
      <c r="K5444" s="12">
        <f t="shared" si="9941"/>
        <v>-8.1817179783858621E-2</v>
      </c>
      <c r="L5444" s="4">
        <f t="shared" si="9930"/>
        <v>3.5852703398608781</v>
      </c>
      <c r="M5444" s="11">
        <f t="shared" si="9931"/>
        <v>0.97301899068582209</v>
      </c>
      <c r="N5444" s="12">
        <f t="shared" si="9932"/>
        <v>7.2797486361175496E-4</v>
      </c>
      <c r="O5444" s="12">
        <f t="shared" si="9933"/>
        <v>-1.4166667340723175E-3</v>
      </c>
      <c r="P5444" s="12">
        <f t="shared" si="9925"/>
        <v>-1.4166667340723175E-3</v>
      </c>
      <c r="Q5444" s="12">
        <f t="shared" si="9926"/>
        <v>0</v>
      </c>
      <c r="R5444" s="12">
        <f t="shared" si="9927"/>
        <v>-1.4166667340723175E-3</v>
      </c>
      <c r="S5444" s="4">
        <f t="shared" si="9934"/>
        <v>1</v>
      </c>
      <c r="T5444" s="15" t="str">
        <f t="shared" si="9935"/>
        <v>OK</v>
      </c>
    </row>
    <row r="5445" spans="1:20" x14ac:dyDescent="0.25">
      <c r="A5445" t="s">
        <v>40</v>
      </c>
      <c r="B5445" t="s">
        <v>38</v>
      </c>
      <c r="C5445" s="4">
        <f t="shared" ref="C5445:G5445" si="9942">C5427</f>
        <v>1</v>
      </c>
      <c r="D5445" s="4">
        <f t="shared" si="9942"/>
        <v>1</v>
      </c>
      <c r="E5445" s="4">
        <f t="shared" si="9942"/>
        <v>1</v>
      </c>
      <c r="F5445" s="4">
        <f t="shared" si="9942"/>
        <v>1</v>
      </c>
      <c r="G5445" s="4">
        <f t="shared" si="9942"/>
        <v>0</v>
      </c>
      <c r="H5445" s="12">
        <f>H5436</f>
        <v>3.3135922173124452</v>
      </c>
      <c r="I5445" s="12">
        <f t="shared" ref="I5445:K5445" si="9943">I5436</f>
        <v>0.35349530233229126</v>
      </c>
      <c r="J5445" s="12">
        <f t="shared" si="9943"/>
        <v>3.0513406782906625</v>
      </c>
      <c r="K5445" s="12">
        <f t="shared" si="9943"/>
        <v>-8.1817179783858621E-2</v>
      </c>
      <c r="L5445" s="4">
        <f t="shared" si="9930"/>
        <v>6.718428197935399</v>
      </c>
      <c r="M5445" s="11">
        <f t="shared" si="9931"/>
        <v>0.9987930224109357</v>
      </c>
      <c r="N5445" s="12">
        <f t="shared" si="9932"/>
        <v>1.4567949005034589E-6</v>
      </c>
      <c r="O5445" s="12">
        <f t="shared" si="9933"/>
        <v>-2.9100731634133763E-6</v>
      </c>
      <c r="P5445" s="12">
        <f t="shared" si="9925"/>
        <v>-2.9100731634133763E-6</v>
      </c>
      <c r="Q5445" s="12">
        <f t="shared" si="9926"/>
        <v>-2.9100731634133763E-6</v>
      </c>
      <c r="R5445" s="12">
        <f t="shared" si="9927"/>
        <v>0</v>
      </c>
      <c r="S5445" s="4">
        <f t="shared" si="9934"/>
        <v>1</v>
      </c>
      <c r="T5445" s="15" t="str">
        <f t="shared" si="9935"/>
        <v>OK</v>
      </c>
    </row>
    <row r="5446" spans="1:20" x14ac:dyDescent="0.25">
      <c r="A5446" t="s">
        <v>39</v>
      </c>
      <c r="B5446" t="s">
        <v>31</v>
      </c>
      <c r="C5446" s="4">
        <f t="shared" ref="C5446:G5446" si="9944">C5428</f>
        <v>0</v>
      </c>
      <c r="D5446" s="4">
        <f t="shared" si="9944"/>
        <v>0</v>
      </c>
      <c r="E5446" s="4">
        <f t="shared" si="9944"/>
        <v>0</v>
      </c>
      <c r="F5446" s="4">
        <f t="shared" si="9944"/>
        <v>-1</v>
      </c>
      <c r="G5446" s="4">
        <f t="shared" si="9944"/>
        <v>0</v>
      </c>
      <c r="H5446" s="12">
        <f>H5436</f>
        <v>3.3135922173124452</v>
      </c>
      <c r="I5446" s="12">
        <f t="shared" ref="I5446:K5446" si="9945">I5436</f>
        <v>0.35349530233229126</v>
      </c>
      <c r="J5446" s="12">
        <f t="shared" si="9945"/>
        <v>3.0513406782906625</v>
      </c>
      <c r="K5446" s="12">
        <f t="shared" si="9945"/>
        <v>-8.1817179783858621E-2</v>
      </c>
      <c r="L5446" s="4">
        <f t="shared" si="9930"/>
        <v>-3.0513406782906625</v>
      </c>
      <c r="M5446" s="11">
        <f t="shared" si="9931"/>
        <v>4.515962785388495E-2</v>
      </c>
      <c r="N5446" s="12">
        <f t="shared" si="9932"/>
        <v>2.0393919879013816E-3</v>
      </c>
      <c r="O5446" s="12">
        <f t="shared" si="9933"/>
        <v>0</v>
      </c>
      <c r="P5446" s="12">
        <f t="shared" si="9925"/>
        <v>0</v>
      </c>
      <c r="Q5446" s="12">
        <f t="shared" si="9926"/>
        <v>-3.894587609359121E-3</v>
      </c>
      <c r="R5446" s="12">
        <f t="shared" si="9927"/>
        <v>0</v>
      </c>
      <c r="S5446" s="4">
        <f t="shared" si="9934"/>
        <v>0</v>
      </c>
      <c r="T5446" s="15" t="str">
        <f t="shared" si="9935"/>
        <v>OK</v>
      </c>
    </row>
    <row r="5447" spans="1:20" x14ac:dyDescent="0.25">
      <c r="A5447" t="s">
        <v>40</v>
      </c>
      <c r="B5447" t="s">
        <v>30</v>
      </c>
      <c r="C5447" s="4">
        <f t="shared" ref="C5447:G5447" si="9946">C5429</f>
        <v>1</v>
      </c>
      <c r="D5447" s="4">
        <f t="shared" si="9946"/>
        <v>1</v>
      </c>
      <c r="E5447" s="4">
        <f t="shared" si="9946"/>
        <v>0</v>
      </c>
      <c r="F5447" s="4">
        <f t="shared" si="9946"/>
        <v>1</v>
      </c>
      <c r="G5447" s="4">
        <f t="shared" si="9946"/>
        <v>1</v>
      </c>
      <c r="H5447" s="12">
        <f>H5436</f>
        <v>3.3135922173124452</v>
      </c>
      <c r="I5447" s="12">
        <f t="shared" ref="I5447:K5447" si="9947">I5436</f>
        <v>0.35349530233229126</v>
      </c>
      <c r="J5447" s="12">
        <f t="shared" si="9947"/>
        <v>3.0513406782906625</v>
      </c>
      <c r="K5447" s="12">
        <f t="shared" si="9947"/>
        <v>-8.1817179783858621E-2</v>
      </c>
      <c r="L5447" s="4">
        <f t="shared" si="9930"/>
        <v>6.2831157158192488</v>
      </c>
      <c r="M5447" s="11">
        <f t="shared" si="9931"/>
        <v>0.99813590863202795</v>
      </c>
      <c r="N5447" s="12">
        <f t="shared" si="9932"/>
        <v>3.4748366281479233E-6</v>
      </c>
      <c r="O5447" s="12">
        <f t="shared" si="9933"/>
        <v>-6.9367184303685594E-6</v>
      </c>
      <c r="P5447" s="12">
        <f t="shared" si="9925"/>
        <v>0</v>
      </c>
      <c r="Q5447" s="12">
        <f t="shared" si="9926"/>
        <v>-6.9367184303685594E-6</v>
      </c>
      <c r="R5447" s="12">
        <f t="shared" si="9927"/>
        <v>-6.9367184303685594E-6</v>
      </c>
      <c r="S5447" s="4">
        <f t="shared" si="9934"/>
        <v>1</v>
      </c>
      <c r="T5447" s="15" t="str">
        <f t="shared" si="9935"/>
        <v>OK</v>
      </c>
    </row>
    <row r="5448" spans="1:20" x14ac:dyDescent="0.25">
      <c r="A5448" t="s">
        <v>39</v>
      </c>
      <c r="B5448" t="s">
        <v>36</v>
      </c>
      <c r="C5448" s="4">
        <f t="shared" ref="C5448:G5448" si="9948">C5430</f>
        <v>0</v>
      </c>
      <c r="D5448" s="4">
        <f t="shared" si="9948"/>
        <v>-1</v>
      </c>
      <c r="E5448" s="4">
        <f t="shared" si="9948"/>
        <v>0</v>
      </c>
      <c r="F5448" s="4">
        <f t="shared" si="9948"/>
        <v>-1</v>
      </c>
      <c r="G5448" s="4">
        <f t="shared" si="9948"/>
        <v>0</v>
      </c>
      <c r="H5448" s="12">
        <f>H5436</f>
        <v>3.3135922173124452</v>
      </c>
      <c r="I5448" s="12">
        <f t="shared" ref="I5448:K5448" si="9949">I5436</f>
        <v>0.35349530233229126</v>
      </c>
      <c r="J5448" s="12">
        <f t="shared" si="9949"/>
        <v>3.0513406782906625</v>
      </c>
      <c r="K5448" s="12">
        <f t="shared" si="9949"/>
        <v>-8.1817179783858621E-2</v>
      </c>
      <c r="L5448" s="4">
        <f t="shared" si="9930"/>
        <v>-6.3649328956031077</v>
      </c>
      <c r="M5448" s="11">
        <f t="shared" si="9931"/>
        <v>1.717900671310736E-3</v>
      </c>
      <c r="N5448" s="12">
        <f t="shared" si="9932"/>
        <v>2.9511827164898775E-6</v>
      </c>
      <c r="O5448" s="12">
        <f t="shared" si="9933"/>
        <v>-5.8922257554401179E-6</v>
      </c>
      <c r="P5448" s="12">
        <f t="shared" si="9925"/>
        <v>0</v>
      </c>
      <c r="Q5448" s="12">
        <f t="shared" si="9926"/>
        <v>-5.8922257554401179E-6</v>
      </c>
      <c r="R5448" s="12">
        <f t="shared" si="9927"/>
        <v>0</v>
      </c>
      <c r="S5448" s="4">
        <f t="shared" si="9934"/>
        <v>0</v>
      </c>
      <c r="T5448" s="15" t="str">
        <f t="shared" si="9935"/>
        <v>OK</v>
      </c>
    </row>
    <row r="5449" spans="1:20" x14ac:dyDescent="0.25">
      <c r="A5449" t="s">
        <v>40</v>
      </c>
      <c r="B5449" t="s">
        <v>33</v>
      </c>
      <c r="C5449" s="4">
        <f t="shared" ref="C5449:G5449" si="9950">C5431</f>
        <v>1</v>
      </c>
      <c r="D5449" s="4">
        <f t="shared" si="9950"/>
        <v>1</v>
      </c>
      <c r="E5449" s="4">
        <f t="shared" si="9950"/>
        <v>1</v>
      </c>
      <c r="F5449" s="4">
        <f t="shared" si="9950"/>
        <v>1</v>
      </c>
      <c r="G5449" s="4">
        <f t="shared" si="9950"/>
        <v>0</v>
      </c>
      <c r="H5449" s="12">
        <f>H5436</f>
        <v>3.3135922173124452</v>
      </c>
      <c r="I5449" s="12">
        <f t="shared" ref="I5449:K5449" si="9951">I5436</f>
        <v>0.35349530233229126</v>
      </c>
      <c r="J5449" s="12">
        <f t="shared" si="9951"/>
        <v>3.0513406782906625</v>
      </c>
      <c r="K5449" s="12">
        <f t="shared" si="9951"/>
        <v>-8.1817179783858621E-2</v>
      </c>
      <c r="L5449" s="4">
        <f t="shared" si="9930"/>
        <v>6.718428197935399</v>
      </c>
      <c r="M5449" s="11">
        <f t="shared" si="9931"/>
        <v>0.9987930224109357</v>
      </c>
      <c r="N5449" s="12">
        <f t="shared" si="9932"/>
        <v>1.4567949005034589E-6</v>
      </c>
      <c r="O5449" s="12">
        <f t="shared" si="9933"/>
        <v>-2.9100731634133763E-6</v>
      </c>
      <c r="P5449" s="12">
        <f t="shared" si="9925"/>
        <v>-2.9100731634133763E-6</v>
      </c>
      <c r="Q5449" s="12">
        <f t="shared" si="9926"/>
        <v>-2.9100731634133763E-6</v>
      </c>
      <c r="R5449" s="12">
        <f t="shared" si="9927"/>
        <v>0</v>
      </c>
      <c r="S5449" s="4">
        <f t="shared" si="9934"/>
        <v>1</v>
      </c>
      <c r="T5449" s="15" t="str">
        <f t="shared" si="9935"/>
        <v>OK</v>
      </c>
    </row>
    <row r="5450" spans="1:20" x14ac:dyDescent="0.25">
      <c r="M5450" s="5" t="s">
        <v>47</v>
      </c>
      <c r="N5450" s="11">
        <f>AVERAGE(N5440:N5449)</f>
        <v>6.0719547482351063E-4</v>
      </c>
      <c r="O5450"/>
    </row>
    <row r="5451" spans="1:20" x14ac:dyDescent="0.25">
      <c r="H5451" t="s">
        <v>41</v>
      </c>
      <c r="I5451">
        <f>I5433</f>
        <v>3</v>
      </c>
      <c r="M5451"/>
      <c r="N5451" s="5" t="s">
        <v>46</v>
      </c>
      <c r="O5451" s="11">
        <f>AVERAGE(O5440:O5449)</f>
        <v>-5.4158646862765701E-4</v>
      </c>
      <c r="P5451" s="11">
        <f t="shared" ref="P5451:R5451" si="9952">AVERAGE(P5440:P5449)</f>
        <v>2.1659840057341063E-5</v>
      </c>
      <c r="Q5451" s="11">
        <f t="shared" si="9952"/>
        <v>-6.2666229294535357E-4</v>
      </c>
      <c r="R5451" s="11">
        <f t="shared" si="9952"/>
        <v>2.0856401415061254E-5</v>
      </c>
    </row>
    <row r="5452" spans="1:20" x14ac:dyDescent="0.25">
      <c r="M5452"/>
      <c r="N5452"/>
      <c r="O5452"/>
    </row>
    <row r="5453" spans="1:20" x14ac:dyDescent="0.25">
      <c r="M5453"/>
      <c r="N5453"/>
      <c r="O5453"/>
    </row>
    <row r="5454" spans="1:20" x14ac:dyDescent="0.25">
      <c r="H5454" s="13">
        <f>H5436-O5451*$I5451</f>
        <v>3.3152169767183284</v>
      </c>
      <c r="I5454" s="13">
        <f t="shared" ref="I5454" si="9953">I5436-P5451*$I5451</f>
        <v>0.35343032281211922</v>
      </c>
      <c r="J5454" s="13">
        <f t="shared" ref="J5454" si="9954">J5436-Q5451*$I5451</f>
        <v>3.0532206651694986</v>
      </c>
      <c r="K5454" s="13">
        <f t="shared" ref="K5454" si="9955">K5436-R5451*$I5451</f>
        <v>-8.1879748988103809E-2</v>
      </c>
      <c r="M5454"/>
      <c r="N5454"/>
      <c r="O5454"/>
    </row>
    <row r="5455" spans="1:20" x14ac:dyDescent="0.25">
      <c r="H5455" s="36" t="s">
        <v>18</v>
      </c>
      <c r="I5455" s="36"/>
      <c r="J5455" s="36"/>
      <c r="K5455" s="36"/>
      <c r="M5455"/>
      <c r="N5455"/>
      <c r="O5455" s="37" t="s">
        <v>23</v>
      </c>
      <c r="P5455" s="37"/>
      <c r="Q5455" s="37"/>
      <c r="R5455" s="37"/>
    </row>
    <row r="5456" spans="1:20" x14ac:dyDescent="0.25">
      <c r="A5456" s="14" t="s">
        <v>45</v>
      </c>
      <c r="B5456" s="14">
        <f>B5438+1</f>
        <v>303</v>
      </c>
      <c r="H5456" s="8" t="s">
        <v>19</v>
      </c>
      <c r="I5456" s="8" t="s">
        <v>20</v>
      </c>
      <c r="J5456" s="8" t="s">
        <v>22</v>
      </c>
      <c r="K5456" s="8" t="s">
        <v>21</v>
      </c>
      <c r="M5456"/>
      <c r="N5456"/>
      <c r="O5456" s="8" t="s">
        <v>24</v>
      </c>
      <c r="P5456" s="8" t="s">
        <v>25</v>
      </c>
      <c r="Q5456" s="8" t="s">
        <v>26</v>
      </c>
      <c r="R5456" s="8" t="s">
        <v>27</v>
      </c>
    </row>
    <row r="5457" spans="1:20" ht="30" x14ac:dyDescent="0.25">
      <c r="A5457" s="6" t="s">
        <v>44</v>
      </c>
      <c r="B5457" s="6" t="s">
        <v>13</v>
      </c>
      <c r="C5457" s="7" t="s">
        <v>7</v>
      </c>
      <c r="D5457" s="6" t="s">
        <v>14</v>
      </c>
      <c r="E5457" s="6" t="s">
        <v>1</v>
      </c>
      <c r="F5457" s="6" t="s">
        <v>2</v>
      </c>
      <c r="G5457" s="6" t="s">
        <v>15</v>
      </c>
      <c r="H5457" s="9" t="s">
        <v>14</v>
      </c>
      <c r="I5457" s="9" t="s">
        <v>1</v>
      </c>
      <c r="J5457" s="9" t="s">
        <v>2</v>
      </c>
      <c r="K5457" s="9" t="s">
        <v>15</v>
      </c>
      <c r="L5457" s="6" t="s">
        <v>16</v>
      </c>
      <c r="M5457" s="6" t="s">
        <v>17</v>
      </c>
      <c r="N5457" s="6" t="s">
        <v>28</v>
      </c>
      <c r="O5457" s="9" t="s">
        <v>14</v>
      </c>
      <c r="P5457" s="9" t="s">
        <v>1</v>
      </c>
      <c r="Q5457" s="9" t="s">
        <v>2</v>
      </c>
      <c r="R5457" s="9" t="s">
        <v>15</v>
      </c>
      <c r="S5457" s="7" t="s">
        <v>42</v>
      </c>
      <c r="T5457" s="9" t="s">
        <v>43</v>
      </c>
    </row>
    <row r="5458" spans="1:20" x14ac:dyDescent="0.25">
      <c r="A5458" t="s">
        <v>39</v>
      </c>
      <c r="B5458" t="s">
        <v>29</v>
      </c>
      <c r="C5458" s="4">
        <f>C5440</f>
        <v>0</v>
      </c>
      <c r="D5458" s="4">
        <f t="shared" ref="D5458:G5458" si="9956">D5440</f>
        <v>-1</v>
      </c>
      <c r="E5458" s="4">
        <f t="shared" si="9956"/>
        <v>1</v>
      </c>
      <c r="F5458" s="4">
        <f t="shared" si="9956"/>
        <v>0</v>
      </c>
      <c r="G5458" s="4">
        <f t="shared" si="9956"/>
        <v>1</v>
      </c>
      <c r="H5458" s="12">
        <f>H5454</f>
        <v>3.3152169767183284</v>
      </c>
      <c r="I5458" s="12">
        <f t="shared" ref="I5458:K5458" si="9957">I5454</f>
        <v>0.35343032281211922</v>
      </c>
      <c r="J5458" s="12">
        <f t="shared" si="9957"/>
        <v>3.0532206651694986</v>
      </c>
      <c r="K5458" s="12">
        <f t="shared" si="9957"/>
        <v>-8.1879748988103809E-2</v>
      </c>
      <c r="L5458" s="4">
        <f>SUMPRODUCT(D5458:G5458,H5458:K5458)</f>
        <v>-3.043666402894313</v>
      </c>
      <c r="M5458" s="11">
        <f>1/(1+EXP(-L5458))</f>
        <v>4.5491701917154667E-2</v>
      </c>
      <c r="N5458" s="12">
        <f>(M5458-C5458)^2</f>
        <v>2.0694949433192537E-3</v>
      </c>
      <c r="O5458" s="12">
        <f>2*D5458*$M5458*(1-$M5458)*($M5458-$C5458)</f>
        <v>-3.9507001924774304E-3</v>
      </c>
      <c r="P5458" s="12">
        <f t="shared" ref="P5458:P5467" si="9958">2*E5458*$M5458*(1-$M5458)*($M5458-$C5458)</f>
        <v>3.9507001924774304E-3</v>
      </c>
      <c r="Q5458" s="12">
        <f t="shared" ref="Q5458:Q5467" si="9959">2*F5458*$M5458*(1-$M5458)*($M5458-$C5458)</f>
        <v>0</v>
      </c>
      <c r="R5458" s="12">
        <f t="shared" ref="R5458:R5467" si="9960">2*G5458*$M5458*(1-$M5458)*($M5458-$C5458)</f>
        <v>3.9507001924774304E-3</v>
      </c>
      <c r="S5458" s="4">
        <f>IF(M5458&gt;0.5,1,0)</f>
        <v>0</v>
      </c>
      <c r="T5458" s="15" t="str">
        <f>IF(S5458=C5458,"OK","FAUX")</f>
        <v>OK</v>
      </c>
    </row>
    <row r="5459" spans="1:20" x14ac:dyDescent="0.25">
      <c r="A5459" t="s">
        <v>40</v>
      </c>
      <c r="B5459" t="s">
        <v>34</v>
      </c>
      <c r="C5459" s="4">
        <f t="shared" ref="C5459:G5459" si="9961">C5441</f>
        <v>1</v>
      </c>
      <c r="D5459" s="4">
        <f t="shared" si="9961"/>
        <v>0</v>
      </c>
      <c r="E5459" s="4">
        <f t="shared" si="9961"/>
        <v>1</v>
      </c>
      <c r="F5459" s="4">
        <f t="shared" si="9961"/>
        <v>1</v>
      </c>
      <c r="G5459" s="4">
        <f t="shared" si="9961"/>
        <v>1</v>
      </c>
      <c r="H5459" s="12">
        <f>H5454</f>
        <v>3.3152169767183284</v>
      </c>
      <c r="I5459" s="12">
        <f t="shared" ref="I5459:K5459" si="9962">I5454</f>
        <v>0.35343032281211922</v>
      </c>
      <c r="J5459" s="12">
        <f t="shared" si="9962"/>
        <v>3.0532206651694986</v>
      </c>
      <c r="K5459" s="12">
        <f t="shared" si="9962"/>
        <v>-8.1879748988103809E-2</v>
      </c>
      <c r="L5459" s="4">
        <f t="shared" ref="L5459:L5467" si="9963">SUMPRODUCT(D5459:G5459,H5459:K5459)</f>
        <v>3.324771238993514</v>
      </c>
      <c r="M5459" s="11">
        <f t="shared" ref="M5459:M5467" si="9964">1/(1+EXP(-L5459))</f>
        <v>0.96526890210472205</v>
      </c>
      <c r="N5459" s="12">
        <f t="shared" ref="N5459:N5467" si="9965">(M5459-C5459)^2</f>
        <v>1.2062491610113806E-3</v>
      </c>
      <c r="O5459" s="12">
        <f t="shared" ref="O5459:O5467" si="9966">2*D5459*$M5459*(1-$M5459)*($M5459-$C5459)</f>
        <v>0</v>
      </c>
      <c r="P5459" s="12">
        <f t="shared" si="9958"/>
        <v>-2.3287096066283951E-3</v>
      </c>
      <c r="Q5459" s="12">
        <f t="shared" si="9959"/>
        <v>-2.3287096066283951E-3</v>
      </c>
      <c r="R5459" s="12">
        <f t="shared" si="9960"/>
        <v>-2.3287096066283951E-3</v>
      </c>
      <c r="S5459" s="4">
        <f t="shared" ref="S5459:S5467" si="9967">IF(M5459&gt;0.5,1,0)</f>
        <v>1</v>
      </c>
      <c r="T5459" s="15" t="str">
        <f t="shared" ref="T5459:T5467" si="9968">IF(S5459=C5459,"OK","FAUX")</f>
        <v>OK</v>
      </c>
    </row>
    <row r="5460" spans="1:20" x14ac:dyDescent="0.25">
      <c r="A5460" t="s">
        <v>39</v>
      </c>
      <c r="B5460" t="s">
        <v>35</v>
      </c>
      <c r="C5460" s="4">
        <f t="shared" ref="C5460:G5460" si="9969">C5442</f>
        <v>0</v>
      </c>
      <c r="D5460" s="4">
        <f t="shared" si="9969"/>
        <v>-1</v>
      </c>
      <c r="E5460" s="4">
        <f t="shared" si="9969"/>
        <v>1</v>
      </c>
      <c r="F5460" s="4">
        <f t="shared" si="9969"/>
        <v>-1</v>
      </c>
      <c r="G5460" s="4">
        <f t="shared" si="9969"/>
        <v>0</v>
      </c>
      <c r="H5460" s="12">
        <f>H5454</f>
        <v>3.3152169767183284</v>
      </c>
      <c r="I5460" s="12">
        <f t="shared" ref="I5460:K5460" si="9970">I5454</f>
        <v>0.35343032281211922</v>
      </c>
      <c r="J5460" s="12">
        <f t="shared" si="9970"/>
        <v>3.0532206651694986</v>
      </c>
      <c r="K5460" s="12">
        <f t="shared" si="9970"/>
        <v>-8.1879748988103809E-2</v>
      </c>
      <c r="L5460" s="4">
        <f t="shared" si="9963"/>
        <v>-6.0150073190757078</v>
      </c>
      <c r="M5460" s="11">
        <f t="shared" si="9964"/>
        <v>2.4358824804265079E-3</v>
      </c>
      <c r="N5460" s="12">
        <f t="shared" si="9965"/>
        <v>5.9335234584487964E-6</v>
      </c>
      <c r="O5460" s="12">
        <f t="shared" si="9966"/>
        <v>-1.1838140185218325E-5</v>
      </c>
      <c r="P5460" s="12">
        <f t="shared" si="9958"/>
        <v>1.1838140185218325E-5</v>
      </c>
      <c r="Q5460" s="12">
        <f t="shared" si="9959"/>
        <v>-1.1838140185218325E-5</v>
      </c>
      <c r="R5460" s="12">
        <f t="shared" si="9960"/>
        <v>0</v>
      </c>
      <c r="S5460" s="4">
        <f t="shared" si="9967"/>
        <v>0</v>
      </c>
      <c r="T5460" s="15" t="str">
        <f t="shared" si="9968"/>
        <v>OK</v>
      </c>
    </row>
    <row r="5461" spans="1:20" x14ac:dyDescent="0.25">
      <c r="A5461" t="s">
        <v>39</v>
      </c>
      <c r="B5461" t="s">
        <v>37</v>
      </c>
      <c r="C5461" s="4">
        <f t="shared" ref="C5461:G5461" si="9971">C5443</f>
        <v>0</v>
      </c>
      <c r="D5461" s="4">
        <f t="shared" si="9971"/>
        <v>-1</v>
      </c>
      <c r="E5461" s="4">
        <f t="shared" si="9971"/>
        <v>0</v>
      </c>
      <c r="F5461" s="4">
        <f t="shared" si="9971"/>
        <v>-1</v>
      </c>
      <c r="G5461" s="4">
        <f t="shared" si="9971"/>
        <v>1</v>
      </c>
      <c r="H5461" s="12">
        <f>H5454</f>
        <v>3.3152169767183284</v>
      </c>
      <c r="I5461" s="12">
        <f t="shared" ref="I5461:K5461" si="9972">I5454</f>
        <v>0.35343032281211922</v>
      </c>
      <c r="J5461" s="12">
        <f t="shared" si="9972"/>
        <v>3.0532206651694986</v>
      </c>
      <c r="K5461" s="12">
        <f t="shared" si="9972"/>
        <v>-8.1879748988103809E-2</v>
      </c>
      <c r="L5461" s="4">
        <f t="shared" si="9963"/>
        <v>-6.4503173908759308</v>
      </c>
      <c r="M5461" s="11">
        <f t="shared" si="9964"/>
        <v>1.5775280781522587E-3</v>
      </c>
      <c r="N5461" s="12">
        <f t="shared" si="9965"/>
        <v>2.4885948373587587E-6</v>
      </c>
      <c r="O5461" s="12">
        <f t="shared" si="9966"/>
        <v>-4.9693380182553614E-6</v>
      </c>
      <c r="P5461" s="12">
        <f t="shared" si="9958"/>
        <v>0</v>
      </c>
      <c r="Q5461" s="12">
        <f t="shared" si="9959"/>
        <v>-4.9693380182553614E-6</v>
      </c>
      <c r="R5461" s="12">
        <f t="shared" si="9960"/>
        <v>4.9693380182553614E-6</v>
      </c>
      <c r="S5461" s="4">
        <f t="shared" si="9967"/>
        <v>0</v>
      </c>
      <c r="T5461" s="15" t="str">
        <f t="shared" si="9968"/>
        <v>OK</v>
      </c>
    </row>
    <row r="5462" spans="1:20" x14ac:dyDescent="0.25">
      <c r="A5462" t="s">
        <v>40</v>
      </c>
      <c r="B5462" t="s">
        <v>32</v>
      </c>
      <c r="C5462" s="4">
        <f t="shared" ref="C5462:G5462" si="9973">C5444</f>
        <v>1</v>
      </c>
      <c r="D5462" s="4">
        <f t="shared" si="9973"/>
        <v>1</v>
      </c>
      <c r="E5462" s="4">
        <f t="shared" si="9973"/>
        <v>1</v>
      </c>
      <c r="F5462" s="4">
        <f t="shared" si="9973"/>
        <v>0</v>
      </c>
      <c r="G5462" s="4">
        <f t="shared" si="9973"/>
        <v>1</v>
      </c>
      <c r="H5462" s="12">
        <f>H5454</f>
        <v>3.3152169767183284</v>
      </c>
      <c r="I5462" s="12">
        <f t="shared" ref="I5462:K5462" si="9974">I5454</f>
        <v>0.35343032281211922</v>
      </c>
      <c r="J5462" s="12">
        <f t="shared" si="9974"/>
        <v>3.0532206651694986</v>
      </c>
      <c r="K5462" s="12">
        <f t="shared" si="9974"/>
        <v>-8.1879748988103809E-2</v>
      </c>
      <c r="L5462" s="4">
        <f t="shared" si="9963"/>
        <v>3.5867675505423438</v>
      </c>
      <c r="M5462" s="11">
        <f t="shared" si="9964"/>
        <v>0.97305826918469518</v>
      </c>
      <c r="N5462" s="12">
        <f t="shared" si="9965"/>
        <v>7.2585685932434539E-4</v>
      </c>
      <c r="O5462" s="12">
        <f t="shared" si="9966"/>
        <v>-1.4126020384199725E-3</v>
      </c>
      <c r="P5462" s="12">
        <f t="shared" si="9958"/>
        <v>-1.4126020384199725E-3</v>
      </c>
      <c r="Q5462" s="12">
        <f t="shared" si="9959"/>
        <v>0</v>
      </c>
      <c r="R5462" s="12">
        <f t="shared" si="9960"/>
        <v>-1.4126020384199725E-3</v>
      </c>
      <c r="S5462" s="4">
        <f t="shared" si="9967"/>
        <v>1</v>
      </c>
      <c r="T5462" s="15" t="str">
        <f t="shared" si="9968"/>
        <v>OK</v>
      </c>
    </row>
    <row r="5463" spans="1:20" x14ac:dyDescent="0.25">
      <c r="A5463" t="s">
        <v>40</v>
      </c>
      <c r="B5463" t="s">
        <v>38</v>
      </c>
      <c r="C5463" s="4">
        <f t="shared" ref="C5463:G5463" si="9975">C5445</f>
        <v>1</v>
      </c>
      <c r="D5463" s="4">
        <f t="shared" si="9975"/>
        <v>1</v>
      </c>
      <c r="E5463" s="4">
        <f t="shared" si="9975"/>
        <v>1</v>
      </c>
      <c r="F5463" s="4">
        <f t="shared" si="9975"/>
        <v>1</v>
      </c>
      <c r="G5463" s="4">
        <f t="shared" si="9975"/>
        <v>0</v>
      </c>
      <c r="H5463" s="12">
        <f>H5454</f>
        <v>3.3152169767183284</v>
      </c>
      <c r="I5463" s="12">
        <f t="shared" ref="I5463:K5463" si="9976">I5454</f>
        <v>0.35343032281211922</v>
      </c>
      <c r="J5463" s="12">
        <f t="shared" si="9976"/>
        <v>3.0532206651694986</v>
      </c>
      <c r="K5463" s="12">
        <f t="shared" si="9976"/>
        <v>-8.1879748988103809E-2</v>
      </c>
      <c r="L5463" s="4">
        <f t="shared" si="9963"/>
        <v>6.7218679646999462</v>
      </c>
      <c r="M5463" s="11">
        <f t="shared" si="9964"/>
        <v>0.99879716201476632</v>
      </c>
      <c r="N5463" s="12">
        <f t="shared" si="9965"/>
        <v>1.4468192187210295E-6</v>
      </c>
      <c r="O5463" s="12">
        <f t="shared" si="9966"/>
        <v>-2.8901578592139715E-6</v>
      </c>
      <c r="P5463" s="12">
        <f t="shared" si="9958"/>
        <v>-2.8901578592139715E-6</v>
      </c>
      <c r="Q5463" s="12">
        <f t="shared" si="9959"/>
        <v>-2.8901578592139715E-6</v>
      </c>
      <c r="R5463" s="12">
        <f t="shared" si="9960"/>
        <v>0</v>
      </c>
      <c r="S5463" s="4">
        <f t="shared" si="9967"/>
        <v>1</v>
      </c>
      <c r="T5463" s="15" t="str">
        <f t="shared" si="9968"/>
        <v>OK</v>
      </c>
    </row>
    <row r="5464" spans="1:20" x14ac:dyDescent="0.25">
      <c r="A5464" t="s">
        <v>39</v>
      </c>
      <c r="B5464" t="s">
        <v>31</v>
      </c>
      <c r="C5464" s="4">
        <f t="shared" ref="C5464:G5464" si="9977">C5446</f>
        <v>0</v>
      </c>
      <c r="D5464" s="4">
        <f t="shared" si="9977"/>
        <v>0</v>
      </c>
      <c r="E5464" s="4">
        <f t="shared" si="9977"/>
        <v>0</v>
      </c>
      <c r="F5464" s="4">
        <f t="shared" si="9977"/>
        <v>-1</v>
      </c>
      <c r="G5464" s="4">
        <f t="shared" si="9977"/>
        <v>0</v>
      </c>
      <c r="H5464" s="12">
        <f>H5454</f>
        <v>3.3152169767183284</v>
      </c>
      <c r="I5464" s="12">
        <f t="shared" ref="I5464:K5464" si="9978">I5454</f>
        <v>0.35343032281211922</v>
      </c>
      <c r="J5464" s="12">
        <f t="shared" si="9978"/>
        <v>3.0532206651694986</v>
      </c>
      <c r="K5464" s="12">
        <f t="shared" si="9978"/>
        <v>-8.1879748988103809E-2</v>
      </c>
      <c r="L5464" s="4">
        <f t="shared" si="9963"/>
        <v>-3.0532206651694986</v>
      </c>
      <c r="M5464" s="11">
        <f t="shared" si="9964"/>
        <v>4.5078631659454658E-2</v>
      </c>
      <c r="N5464" s="12">
        <f t="shared" si="9965"/>
        <v>2.032083032288788E-3</v>
      </c>
      <c r="O5464" s="12">
        <f t="shared" si="9966"/>
        <v>0</v>
      </c>
      <c r="P5464" s="12">
        <f t="shared" si="9958"/>
        <v>0</v>
      </c>
      <c r="Q5464" s="12">
        <f t="shared" si="9959"/>
        <v>-3.8809590195496278E-3</v>
      </c>
      <c r="R5464" s="12">
        <f t="shared" si="9960"/>
        <v>0</v>
      </c>
      <c r="S5464" s="4">
        <f t="shared" si="9967"/>
        <v>0</v>
      </c>
      <c r="T5464" s="15" t="str">
        <f t="shared" si="9968"/>
        <v>OK</v>
      </c>
    </row>
    <row r="5465" spans="1:20" x14ac:dyDescent="0.25">
      <c r="A5465" t="s">
        <v>40</v>
      </c>
      <c r="B5465" t="s">
        <v>30</v>
      </c>
      <c r="C5465" s="4">
        <f t="shared" ref="C5465:G5465" si="9979">C5447</f>
        <v>1</v>
      </c>
      <c r="D5465" s="4">
        <f t="shared" si="9979"/>
        <v>1</v>
      </c>
      <c r="E5465" s="4">
        <f t="shared" si="9979"/>
        <v>0</v>
      </c>
      <c r="F5465" s="4">
        <f t="shared" si="9979"/>
        <v>1</v>
      </c>
      <c r="G5465" s="4">
        <f t="shared" si="9979"/>
        <v>1</v>
      </c>
      <c r="H5465" s="12">
        <f>H5454</f>
        <v>3.3152169767183284</v>
      </c>
      <c r="I5465" s="12">
        <f t="shared" ref="I5465:K5465" si="9980">I5454</f>
        <v>0.35343032281211922</v>
      </c>
      <c r="J5465" s="12">
        <f t="shared" si="9980"/>
        <v>3.0532206651694986</v>
      </c>
      <c r="K5465" s="12">
        <f t="shared" si="9980"/>
        <v>-8.1879748988103809E-2</v>
      </c>
      <c r="L5465" s="4">
        <f t="shared" si="9963"/>
        <v>6.2865578928997223</v>
      </c>
      <c r="M5465" s="11">
        <f t="shared" si="9964"/>
        <v>0.99814230223436384</v>
      </c>
      <c r="N5465" s="12">
        <f t="shared" si="9965"/>
        <v>3.4510409884495705E-6</v>
      </c>
      <c r="O5465" s="12">
        <f t="shared" si="9966"/>
        <v>-6.8892599946324174E-6</v>
      </c>
      <c r="P5465" s="12">
        <f t="shared" si="9958"/>
        <v>0</v>
      </c>
      <c r="Q5465" s="12">
        <f t="shared" si="9959"/>
        <v>-6.8892599946324174E-6</v>
      </c>
      <c r="R5465" s="12">
        <f t="shared" si="9960"/>
        <v>-6.8892599946324174E-6</v>
      </c>
      <c r="S5465" s="4">
        <f t="shared" si="9967"/>
        <v>1</v>
      </c>
      <c r="T5465" s="15" t="str">
        <f t="shared" si="9968"/>
        <v>OK</v>
      </c>
    </row>
    <row r="5466" spans="1:20" x14ac:dyDescent="0.25">
      <c r="A5466" t="s">
        <v>39</v>
      </c>
      <c r="B5466" t="s">
        <v>36</v>
      </c>
      <c r="C5466" s="4">
        <f t="shared" ref="C5466:G5466" si="9981">C5448</f>
        <v>0</v>
      </c>
      <c r="D5466" s="4">
        <f t="shared" si="9981"/>
        <v>-1</v>
      </c>
      <c r="E5466" s="4">
        <f t="shared" si="9981"/>
        <v>0</v>
      </c>
      <c r="F5466" s="4">
        <f t="shared" si="9981"/>
        <v>-1</v>
      </c>
      <c r="G5466" s="4">
        <f t="shared" si="9981"/>
        <v>0</v>
      </c>
      <c r="H5466" s="12">
        <f>H5454</f>
        <v>3.3152169767183284</v>
      </c>
      <c r="I5466" s="12">
        <f t="shared" ref="I5466:K5466" si="9982">I5454</f>
        <v>0.35343032281211922</v>
      </c>
      <c r="J5466" s="12">
        <f t="shared" si="9982"/>
        <v>3.0532206651694986</v>
      </c>
      <c r="K5466" s="12">
        <f t="shared" si="9982"/>
        <v>-8.1879748988103809E-2</v>
      </c>
      <c r="L5466" s="4">
        <f t="shared" si="9963"/>
        <v>-6.3684376418878266</v>
      </c>
      <c r="M5466" s="11">
        <f t="shared" si="9964"/>
        <v>1.7119006926804038E-3</v>
      </c>
      <c r="N5466" s="12">
        <f t="shared" si="9965"/>
        <v>2.9306039815996467E-6</v>
      </c>
      <c r="O5466" s="12">
        <f t="shared" si="9966"/>
        <v>-5.8511741572271481E-6</v>
      </c>
      <c r="P5466" s="12">
        <f t="shared" si="9958"/>
        <v>0</v>
      </c>
      <c r="Q5466" s="12">
        <f t="shared" si="9959"/>
        <v>-5.8511741572271481E-6</v>
      </c>
      <c r="R5466" s="12">
        <f t="shared" si="9960"/>
        <v>0</v>
      </c>
      <c r="S5466" s="4">
        <f t="shared" si="9967"/>
        <v>0</v>
      </c>
      <c r="T5466" s="15" t="str">
        <f t="shared" si="9968"/>
        <v>OK</v>
      </c>
    </row>
    <row r="5467" spans="1:20" x14ac:dyDescent="0.25">
      <c r="A5467" t="s">
        <v>40</v>
      </c>
      <c r="B5467" t="s">
        <v>33</v>
      </c>
      <c r="C5467" s="4">
        <f t="shared" ref="C5467:G5467" si="9983">C5449</f>
        <v>1</v>
      </c>
      <c r="D5467" s="4">
        <f t="shared" si="9983"/>
        <v>1</v>
      </c>
      <c r="E5467" s="4">
        <f t="shared" si="9983"/>
        <v>1</v>
      </c>
      <c r="F5467" s="4">
        <f t="shared" si="9983"/>
        <v>1</v>
      </c>
      <c r="G5467" s="4">
        <f t="shared" si="9983"/>
        <v>0</v>
      </c>
      <c r="H5467" s="12">
        <f>H5454</f>
        <v>3.3152169767183284</v>
      </c>
      <c r="I5467" s="12">
        <f t="shared" ref="I5467:K5467" si="9984">I5454</f>
        <v>0.35343032281211922</v>
      </c>
      <c r="J5467" s="12">
        <f t="shared" si="9984"/>
        <v>3.0532206651694986</v>
      </c>
      <c r="K5467" s="12">
        <f t="shared" si="9984"/>
        <v>-8.1879748988103809E-2</v>
      </c>
      <c r="L5467" s="4">
        <f t="shared" si="9963"/>
        <v>6.7218679646999462</v>
      </c>
      <c r="M5467" s="11">
        <f t="shared" si="9964"/>
        <v>0.99879716201476632</v>
      </c>
      <c r="N5467" s="12">
        <f t="shared" si="9965"/>
        <v>1.4468192187210295E-6</v>
      </c>
      <c r="O5467" s="12">
        <f t="shared" si="9966"/>
        <v>-2.8901578592139715E-6</v>
      </c>
      <c r="P5467" s="12">
        <f t="shared" si="9958"/>
        <v>-2.8901578592139715E-6</v>
      </c>
      <c r="Q5467" s="12">
        <f t="shared" si="9959"/>
        <v>-2.8901578592139715E-6</v>
      </c>
      <c r="R5467" s="12">
        <f t="shared" si="9960"/>
        <v>0</v>
      </c>
      <c r="S5467" s="4">
        <f t="shared" si="9967"/>
        <v>1</v>
      </c>
      <c r="T5467" s="15" t="str">
        <f t="shared" si="9968"/>
        <v>OK</v>
      </c>
    </row>
    <row r="5468" spans="1:20" x14ac:dyDescent="0.25">
      <c r="M5468" s="5" t="s">
        <v>47</v>
      </c>
      <c r="N5468" s="11">
        <f>AVERAGE(N5458:N5467)</f>
        <v>6.0513813976470661E-4</v>
      </c>
      <c r="O5468"/>
    </row>
    <row r="5469" spans="1:20" x14ac:dyDescent="0.25">
      <c r="H5469" t="s">
        <v>41</v>
      </c>
      <c r="I5469">
        <f>I5451</f>
        <v>3</v>
      </c>
      <c r="M5469"/>
      <c r="N5469" s="5" t="s">
        <v>46</v>
      </c>
      <c r="O5469" s="11">
        <f>AVERAGE(O5458:O5467)</f>
        <v>-5.3986304589711642E-4</v>
      </c>
      <c r="P5469" s="11">
        <f t="shared" ref="P5469:R5469" si="9985">AVERAGE(P5458:P5467)</f>
        <v>2.1544637189585325E-5</v>
      </c>
      <c r="Q5469" s="11">
        <f t="shared" si="9985"/>
        <v>-6.2449968542517835E-4</v>
      </c>
      <c r="R5469" s="11">
        <f t="shared" si="9985"/>
        <v>2.0746862545268578E-5</v>
      </c>
    </row>
    <row r="5470" spans="1:20" x14ac:dyDescent="0.25">
      <c r="M5470"/>
      <c r="N5470"/>
      <c r="O5470"/>
    </row>
    <row r="5471" spans="1:20" x14ac:dyDescent="0.25">
      <c r="M5471"/>
      <c r="N5471"/>
      <c r="O5471"/>
    </row>
    <row r="5472" spans="1:20" x14ac:dyDescent="0.25">
      <c r="H5472" s="13">
        <f>H5454-O5469*$I5469</f>
        <v>3.3168365658560197</v>
      </c>
      <c r="I5472" s="13">
        <f t="shared" ref="I5472" si="9986">I5454-P5469*$I5469</f>
        <v>0.35336568890055048</v>
      </c>
      <c r="J5472" s="13">
        <f t="shared" ref="J5472" si="9987">J5454-Q5469*$I5469</f>
        <v>3.0550941642257743</v>
      </c>
      <c r="K5472" s="13">
        <f t="shared" ref="K5472" si="9988">K5454-R5469*$I5469</f>
        <v>-8.1941989575739616E-2</v>
      </c>
      <c r="M5472"/>
      <c r="N5472"/>
      <c r="O5472"/>
    </row>
    <row r="5473" spans="1:20" x14ac:dyDescent="0.25">
      <c r="H5473" s="36" t="s">
        <v>18</v>
      </c>
      <c r="I5473" s="36"/>
      <c r="J5473" s="36"/>
      <c r="K5473" s="36"/>
      <c r="M5473"/>
      <c r="N5473"/>
      <c r="O5473" s="37" t="s">
        <v>23</v>
      </c>
      <c r="P5473" s="37"/>
      <c r="Q5473" s="37"/>
      <c r="R5473" s="37"/>
    </row>
    <row r="5474" spans="1:20" x14ac:dyDescent="0.25">
      <c r="A5474" s="14" t="s">
        <v>45</v>
      </c>
      <c r="B5474" s="14">
        <f>B5456+1</f>
        <v>304</v>
      </c>
      <c r="H5474" s="8" t="s">
        <v>19</v>
      </c>
      <c r="I5474" s="8" t="s">
        <v>20</v>
      </c>
      <c r="J5474" s="8" t="s">
        <v>22</v>
      </c>
      <c r="K5474" s="8" t="s">
        <v>21</v>
      </c>
      <c r="M5474"/>
      <c r="N5474"/>
      <c r="O5474" s="8" t="s">
        <v>24</v>
      </c>
      <c r="P5474" s="8" t="s">
        <v>25</v>
      </c>
      <c r="Q5474" s="8" t="s">
        <v>26</v>
      </c>
      <c r="R5474" s="8" t="s">
        <v>27</v>
      </c>
    </row>
    <row r="5475" spans="1:20" ht="30" x14ac:dyDescent="0.25">
      <c r="A5475" s="6" t="s">
        <v>44</v>
      </c>
      <c r="B5475" s="6" t="s">
        <v>13</v>
      </c>
      <c r="C5475" s="7" t="s">
        <v>7</v>
      </c>
      <c r="D5475" s="6" t="s">
        <v>14</v>
      </c>
      <c r="E5475" s="6" t="s">
        <v>1</v>
      </c>
      <c r="F5475" s="6" t="s">
        <v>2</v>
      </c>
      <c r="G5475" s="6" t="s">
        <v>15</v>
      </c>
      <c r="H5475" s="9" t="s">
        <v>14</v>
      </c>
      <c r="I5475" s="9" t="s">
        <v>1</v>
      </c>
      <c r="J5475" s="9" t="s">
        <v>2</v>
      </c>
      <c r="K5475" s="9" t="s">
        <v>15</v>
      </c>
      <c r="L5475" s="6" t="s">
        <v>16</v>
      </c>
      <c r="M5475" s="6" t="s">
        <v>17</v>
      </c>
      <c r="N5475" s="6" t="s">
        <v>28</v>
      </c>
      <c r="O5475" s="9" t="s">
        <v>14</v>
      </c>
      <c r="P5475" s="9" t="s">
        <v>1</v>
      </c>
      <c r="Q5475" s="9" t="s">
        <v>2</v>
      </c>
      <c r="R5475" s="9" t="s">
        <v>15</v>
      </c>
      <c r="S5475" s="7" t="s">
        <v>42</v>
      </c>
      <c r="T5475" s="9" t="s">
        <v>43</v>
      </c>
    </row>
    <row r="5476" spans="1:20" x14ac:dyDescent="0.25">
      <c r="A5476" t="s">
        <v>39</v>
      </c>
      <c r="B5476" t="s">
        <v>29</v>
      </c>
      <c r="C5476" s="4">
        <f>C5458</f>
        <v>0</v>
      </c>
      <c r="D5476" s="4">
        <f t="shared" ref="D5476:G5476" si="9989">D5458</f>
        <v>-1</v>
      </c>
      <c r="E5476" s="4">
        <f t="shared" si="9989"/>
        <v>1</v>
      </c>
      <c r="F5476" s="4">
        <f t="shared" si="9989"/>
        <v>0</v>
      </c>
      <c r="G5476" s="4">
        <f t="shared" si="9989"/>
        <v>1</v>
      </c>
      <c r="H5476" s="12">
        <f>H5472</f>
        <v>3.3168365658560197</v>
      </c>
      <c r="I5476" s="12">
        <f t="shared" ref="I5476:K5476" si="9990">I5472</f>
        <v>0.35336568890055048</v>
      </c>
      <c r="J5476" s="12">
        <f t="shared" si="9990"/>
        <v>3.0550941642257743</v>
      </c>
      <c r="K5476" s="12">
        <f t="shared" si="9990"/>
        <v>-8.1941989575739616E-2</v>
      </c>
      <c r="L5476" s="4">
        <f>SUMPRODUCT(D5476:G5476,H5476:K5476)</f>
        <v>-3.0454128665312088</v>
      </c>
      <c r="M5476" s="11">
        <f>1/(1+EXP(-L5476))</f>
        <v>4.5415926779857806E-2</v>
      </c>
      <c r="N5476" s="12">
        <f>(M5476-C5476)^2</f>
        <v>2.0626064052734054E-3</v>
      </c>
      <c r="O5476" s="12">
        <f>2*D5476*$M5476*(1-$M5476)*($M5476-$C5476)</f>
        <v>-3.9378624475916854E-3</v>
      </c>
      <c r="P5476" s="12">
        <f t="shared" ref="P5476:P5485" si="9991">2*E5476*$M5476*(1-$M5476)*($M5476-$C5476)</f>
        <v>3.9378624475916854E-3</v>
      </c>
      <c r="Q5476" s="12">
        <f t="shared" ref="Q5476:Q5485" si="9992">2*F5476*$M5476*(1-$M5476)*($M5476-$C5476)</f>
        <v>0</v>
      </c>
      <c r="R5476" s="12">
        <f t="shared" ref="R5476:R5485" si="9993">2*G5476*$M5476*(1-$M5476)*($M5476-$C5476)</f>
        <v>3.9378624475916854E-3</v>
      </c>
      <c r="S5476" s="4">
        <f>IF(M5476&gt;0.5,1,0)</f>
        <v>0</v>
      </c>
      <c r="T5476" s="15" t="str">
        <f>IF(S5476=C5476,"OK","FAUX")</f>
        <v>OK</v>
      </c>
    </row>
    <row r="5477" spans="1:20" x14ac:dyDescent="0.25">
      <c r="A5477" t="s">
        <v>40</v>
      </c>
      <c r="B5477" t="s">
        <v>34</v>
      </c>
      <c r="C5477" s="4">
        <f t="shared" ref="C5477:G5477" si="9994">C5459</f>
        <v>1</v>
      </c>
      <c r="D5477" s="4">
        <f t="shared" si="9994"/>
        <v>0</v>
      </c>
      <c r="E5477" s="4">
        <f t="shared" si="9994"/>
        <v>1</v>
      </c>
      <c r="F5477" s="4">
        <f t="shared" si="9994"/>
        <v>1</v>
      </c>
      <c r="G5477" s="4">
        <f t="shared" si="9994"/>
        <v>1</v>
      </c>
      <c r="H5477" s="12">
        <f>H5472</f>
        <v>3.3168365658560197</v>
      </c>
      <c r="I5477" s="12">
        <f t="shared" ref="I5477:K5477" si="9995">I5472</f>
        <v>0.35336568890055048</v>
      </c>
      <c r="J5477" s="12">
        <f t="shared" si="9995"/>
        <v>3.0550941642257743</v>
      </c>
      <c r="K5477" s="12">
        <f t="shared" si="9995"/>
        <v>-8.1941989575739616E-2</v>
      </c>
      <c r="L5477" s="4">
        <f t="shared" ref="L5477:L5485" si="9996">SUMPRODUCT(D5477:G5477,H5477:K5477)</f>
        <v>3.3265178635505852</v>
      </c>
      <c r="M5477" s="11">
        <f t="shared" ref="M5477:M5485" si="9997">1/(1+EXP(-L5477))</f>
        <v>0.9653274098675807</v>
      </c>
      <c r="N5477" s="12">
        <f t="shared" ref="N5477:N5485" si="9998">(M5477-C5477)^2</f>
        <v>1.2021885064907403E-3</v>
      </c>
      <c r="O5477" s="12">
        <f t="shared" ref="O5477:O5485" si="9999">2*D5477*$M5477*(1-$M5477)*($M5477-$C5477)</f>
        <v>0</v>
      </c>
      <c r="P5477" s="12">
        <f t="shared" si="9991"/>
        <v>-2.3210110342865632E-3</v>
      </c>
      <c r="Q5477" s="12">
        <f t="shared" si="9992"/>
        <v>-2.3210110342865632E-3</v>
      </c>
      <c r="R5477" s="12">
        <f t="shared" si="9993"/>
        <v>-2.3210110342865632E-3</v>
      </c>
      <c r="S5477" s="4">
        <f t="shared" ref="S5477:S5485" si="10000">IF(M5477&gt;0.5,1,0)</f>
        <v>1</v>
      </c>
      <c r="T5477" s="15" t="str">
        <f t="shared" ref="T5477:T5485" si="10001">IF(S5477=C5477,"OK","FAUX")</f>
        <v>OK</v>
      </c>
    </row>
    <row r="5478" spans="1:20" x14ac:dyDescent="0.25">
      <c r="A5478" t="s">
        <v>39</v>
      </c>
      <c r="B5478" t="s">
        <v>35</v>
      </c>
      <c r="C5478" s="4">
        <f t="shared" ref="C5478:G5478" si="10002">C5460</f>
        <v>0</v>
      </c>
      <c r="D5478" s="4">
        <f t="shared" si="10002"/>
        <v>-1</v>
      </c>
      <c r="E5478" s="4">
        <f t="shared" si="10002"/>
        <v>1</v>
      </c>
      <c r="F5478" s="4">
        <f t="shared" si="10002"/>
        <v>-1</v>
      </c>
      <c r="G5478" s="4">
        <f t="shared" si="10002"/>
        <v>0</v>
      </c>
      <c r="H5478" s="12">
        <f>H5472</f>
        <v>3.3168365658560197</v>
      </c>
      <c r="I5478" s="12">
        <f t="shared" ref="I5478:K5478" si="10003">I5472</f>
        <v>0.35336568890055048</v>
      </c>
      <c r="J5478" s="12">
        <f t="shared" si="10003"/>
        <v>3.0550941642257743</v>
      </c>
      <c r="K5478" s="12">
        <f t="shared" si="10003"/>
        <v>-8.1941989575739616E-2</v>
      </c>
      <c r="L5478" s="4">
        <f t="shared" si="9996"/>
        <v>-6.0185650411812439</v>
      </c>
      <c r="M5478" s="11">
        <f t="shared" si="9997"/>
        <v>2.4272526828328753E-3</v>
      </c>
      <c r="N5478" s="12">
        <f t="shared" si="9998"/>
        <v>5.8915555863193908E-6</v>
      </c>
      <c r="O5478" s="12">
        <f t="shared" si="9999"/>
        <v>-1.1754510584432877E-5</v>
      </c>
      <c r="P5478" s="12">
        <f t="shared" si="9991"/>
        <v>1.1754510584432877E-5</v>
      </c>
      <c r="Q5478" s="12">
        <f t="shared" si="9992"/>
        <v>-1.1754510584432877E-5</v>
      </c>
      <c r="R5478" s="12">
        <f t="shared" si="9993"/>
        <v>0</v>
      </c>
      <c r="S5478" s="4">
        <f t="shared" si="10000"/>
        <v>0</v>
      </c>
      <c r="T5478" s="15" t="str">
        <f t="shared" si="10001"/>
        <v>OK</v>
      </c>
    </row>
    <row r="5479" spans="1:20" x14ac:dyDescent="0.25">
      <c r="A5479" t="s">
        <v>39</v>
      </c>
      <c r="B5479" t="s">
        <v>37</v>
      </c>
      <c r="C5479" s="4">
        <f t="shared" ref="C5479:G5479" si="10004">C5461</f>
        <v>0</v>
      </c>
      <c r="D5479" s="4">
        <f t="shared" si="10004"/>
        <v>-1</v>
      </c>
      <c r="E5479" s="4">
        <f t="shared" si="10004"/>
        <v>0</v>
      </c>
      <c r="F5479" s="4">
        <f t="shared" si="10004"/>
        <v>-1</v>
      </c>
      <c r="G5479" s="4">
        <f t="shared" si="10004"/>
        <v>1</v>
      </c>
      <c r="H5479" s="12">
        <f>H5472</f>
        <v>3.3168365658560197</v>
      </c>
      <c r="I5479" s="12">
        <f t="shared" ref="I5479:K5479" si="10005">I5472</f>
        <v>0.35336568890055048</v>
      </c>
      <c r="J5479" s="12">
        <f t="shared" si="10005"/>
        <v>3.0550941642257743</v>
      </c>
      <c r="K5479" s="12">
        <f t="shared" si="10005"/>
        <v>-8.1941989575739616E-2</v>
      </c>
      <c r="L5479" s="4">
        <f t="shared" si="9996"/>
        <v>-6.4538727196575341</v>
      </c>
      <c r="M5479" s="11">
        <f t="shared" si="9997"/>
        <v>1.5719382063976732E-3</v>
      </c>
      <c r="N5479" s="12">
        <f t="shared" si="9998"/>
        <v>2.4709897247327336E-6</v>
      </c>
      <c r="O5479" s="12">
        <f t="shared" si="9999"/>
        <v>-4.9342109631536206E-6</v>
      </c>
      <c r="P5479" s="12">
        <f t="shared" si="9991"/>
        <v>0</v>
      </c>
      <c r="Q5479" s="12">
        <f t="shared" si="9992"/>
        <v>-4.9342109631536206E-6</v>
      </c>
      <c r="R5479" s="12">
        <f t="shared" si="9993"/>
        <v>4.9342109631536206E-6</v>
      </c>
      <c r="S5479" s="4">
        <f t="shared" si="10000"/>
        <v>0</v>
      </c>
      <c r="T5479" s="15" t="str">
        <f t="shared" si="10001"/>
        <v>OK</v>
      </c>
    </row>
    <row r="5480" spans="1:20" x14ac:dyDescent="0.25">
      <c r="A5480" t="s">
        <v>40</v>
      </c>
      <c r="B5480" t="s">
        <v>32</v>
      </c>
      <c r="C5480" s="4">
        <f t="shared" ref="C5480:G5480" si="10006">C5462</f>
        <v>1</v>
      </c>
      <c r="D5480" s="4">
        <f t="shared" si="10006"/>
        <v>1</v>
      </c>
      <c r="E5480" s="4">
        <f t="shared" si="10006"/>
        <v>1</v>
      </c>
      <c r="F5480" s="4">
        <f t="shared" si="10006"/>
        <v>0</v>
      </c>
      <c r="G5480" s="4">
        <f t="shared" si="10006"/>
        <v>1</v>
      </c>
      <c r="H5480" s="12">
        <f>H5472</f>
        <v>3.3168365658560197</v>
      </c>
      <c r="I5480" s="12">
        <f t="shared" ref="I5480:K5480" si="10007">I5472</f>
        <v>0.35336568890055048</v>
      </c>
      <c r="J5480" s="12">
        <f t="shared" si="10007"/>
        <v>3.0550941642257743</v>
      </c>
      <c r="K5480" s="12">
        <f t="shared" si="10007"/>
        <v>-8.1941989575739616E-2</v>
      </c>
      <c r="L5480" s="4">
        <f t="shared" si="9996"/>
        <v>3.5882602651808306</v>
      </c>
      <c r="M5480" s="11">
        <f t="shared" si="9997"/>
        <v>0.97309737438246524</v>
      </c>
      <c r="N5480" s="12">
        <f t="shared" si="9998"/>
        <v>7.2375126511723743E-4</v>
      </c>
      <c r="O5480" s="12">
        <f t="shared" si="9999"/>
        <v>-1.4085609115831424E-3</v>
      </c>
      <c r="P5480" s="12">
        <f t="shared" si="9991"/>
        <v>-1.4085609115831424E-3</v>
      </c>
      <c r="Q5480" s="12">
        <f t="shared" si="9992"/>
        <v>0</v>
      </c>
      <c r="R5480" s="12">
        <f t="shared" si="9993"/>
        <v>-1.4085609115831424E-3</v>
      </c>
      <c r="S5480" s="4">
        <f t="shared" si="10000"/>
        <v>1</v>
      </c>
      <c r="T5480" s="15" t="str">
        <f t="shared" si="10001"/>
        <v>OK</v>
      </c>
    </row>
    <row r="5481" spans="1:20" x14ac:dyDescent="0.25">
      <c r="A5481" t="s">
        <v>40</v>
      </c>
      <c r="B5481" t="s">
        <v>38</v>
      </c>
      <c r="C5481" s="4">
        <f t="shared" ref="C5481:G5481" si="10008">C5463</f>
        <v>1</v>
      </c>
      <c r="D5481" s="4">
        <f t="shared" si="10008"/>
        <v>1</v>
      </c>
      <c r="E5481" s="4">
        <f t="shared" si="10008"/>
        <v>1</v>
      </c>
      <c r="F5481" s="4">
        <f t="shared" si="10008"/>
        <v>1</v>
      </c>
      <c r="G5481" s="4">
        <f t="shared" si="10008"/>
        <v>0</v>
      </c>
      <c r="H5481" s="12">
        <f>H5472</f>
        <v>3.3168365658560197</v>
      </c>
      <c r="I5481" s="12">
        <f t="shared" ref="I5481:K5481" si="10009">I5472</f>
        <v>0.35336568890055048</v>
      </c>
      <c r="J5481" s="12">
        <f t="shared" si="10009"/>
        <v>3.0550941642257743</v>
      </c>
      <c r="K5481" s="12">
        <f t="shared" si="10009"/>
        <v>-8.1941989575739616E-2</v>
      </c>
      <c r="L5481" s="4">
        <f t="shared" si="9996"/>
        <v>6.7252964189823441</v>
      </c>
      <c r="M5481" s="11">
        <f t="shared" si="9997"/>
        <v>0.99880127389368911</v>
      </c>
      <c r="N5481" s="12">
        <f t="shared" si="9998"/>
        <v>1.436944277951262E-6</v>
      </c>
      <c r="O5481" s="12">
        <f t="shared" si="9999"/>
        <v>-2.8704435506639356E-6</v>
      </c>
      <c r="P5481" s="12">
        <f t="shared" si="9991"/>
        <v>-2.8704435506639356E-6</v>
      </c>
      <c r="Q5481" s="12">
        <f t="shared" si="9992"/>
        <v>-2.8704435506639356E-6</v>
      </c>
      <c r="R5481" s="12">
        <f t="shared" si="9993"/>
        <v>0</v>
      </c>
      <c r="S5481" s="4">
        <f t="shared" si="10000"/>
        <v>1</v>
      </c>
      <c r="T5481" s="15" t="str">
        <f t="shared" si="10001"/>
        <v>OK</v>
      </c>
    </row>
    <row r="5482" spans="1:20" x14ac:dyDescent="0.25">
      <c r="A5482" t="s">
        <v>39</v>
      </c>
      <c r="B5482" t="s">
        <v>31</v>
      </c>
      <c r="C5482" s="4">
        <f t="shared" ref="C5482:G5482" si="10010">C5464</f>
        <v>0</v>
      </c>
      <c r="D5482" s="4">
        <f t="shared" si="10010"/>
        <v>0</v>
      </c>
      <c r="E5482" s="4">
        <f t="shared" si="10010"/>
        <v>0</v>
      </c>
      <c r="F5482" s="4">
        <f t="shared" si="10010"/>
        <v>-1</v>
      </c>
      <c r="G5482" s="4">
        <f t="shared" si="10010"/>
        <v>0</v>
      </c>
      <c r="H5482" s="12">
        <f>H5472</f>
        <v>3.3168365658560197</v>
      </c>
      <c r="I5482" s="12">
        <f t="shared" ref="I5482:K5482" si="10011">I5472</f>
        <v>0.35336568890055048</v>
      </c>
      <c r="J5482" s="12">
        <f t="shared" si="10011"/>
        <v>3.0550941642257743</v>
      </c>
      <c r="K5482" s="12">
        <f t="shared" si="10011"/>
        <v>-8.1941989575739616E-2</v>
      </c>
      <c r="L5482" s="4">
        <f t="shared" si="9996"/>
        <v>-3.0550941642257743</v>
      </c>
      <c r="M5482" s="11">
        <f t="shared" si="9997"/>
        <v>4.4998052691826489E-2</v>
      </c>
      <c r="N5482" s="12">
        <f t="shared" si="9998"/>
        <v>2.024824746056393E-3</v>
      </c>
      <c r="O5482" s="12">
        <f t="shared" si="9999"/>
        <v>0</v>
      </c>
      <c r="P5482" s="12">
        <f t="shared" si="9991"/>
        <v>0</v>
      </c>
      <c r="Q5482" s="12">
        <f t="shared" si="9992"/>
        <v>-3.8674231508832669E-3</v>
      </c>
      <c r="R5482" s="12">
        <f t="shared" si="9993"/>
        <v>0</v>
      </c>
      <c r="S5482" s="4">
        <f t="shared" si="10000"/>
        <v>0</v>
      </c>
      <c r="T5482" s="15" t="str">
        <f t="shared" si="10001"/>
        <v>OK</v>
      </c>
    </row>
    <row r="5483" spans="1:20" x14ac:dyDescent="0.25">
      <c r="A5483" t="s">
        <v>40</v>
      </c>
      <c r="B5483" t="s">
        <v>30</v>
      </c>
      <c r="C5483" s="4">
        <f t="shared" ref="C5483:G5483" si="10012">C5465</f>
        <v>1</v>
      </c>
      <c r="D5483" s="4">
        <f t="shared" si="10012"/>
        <v>1</v>
      </c>
      <c r="E5483" s="4">
        <f t="shared" si="10012"/>
        <v>0</v>
      </c>
      <c r="F5483" s="4">
        <f t="shared" si="10012"/>
        <v>1</v>
      </c>
      <c r="G5483" s="4">
        <f t="shared" si="10012"/>
        <v>1</v>
      </c>
      <c r="H5483" s="12">
        <f>H5472</f>
        <v>3.3168365658560197</v>
      </c>
      <c r="I5483" s="12">
        <f t="shared" ref="I5483:K5483" si="10013">I5472</f>
        <v>0.35336568890055048</v>
      </c>
      <c r="J5483" s="12">
        <f t="shared" si="10013"/>
        <v>3.0550941642257743</v>
      </c>
      <c r="K5483" s="12">
        <f t="shared" si="10013"/>
        <v>-8.1941989575739616E-2</v>
      </c>
      <c r="L5483" s="4">
        <f t="shared" si="9996"/>
        <v>6.2899887405060539</v>
      </c>
      <c r="M5483" s="11">
        <f t="shared" si="9997"/>
        <v>0.99814865301227218</v>
      </c>
      <c r="N5483" s="12">
        <f t="shared" si="9998"/>
        <v>3.4274856689688726E-6</v>
      </c>
      <c r="O5483" s="12">
        <f t="shared" si="9999"/>
        <v>-6.8422804074002937E-6</v>
      </c>
      <c r="P5483" s="12">
        <f t="shared" si="9991"/>
        <v>0</v>
      </c>
      <c r="Q5483" s="12">
        <f t="shared" si="9992"/>
        <v>-6.8422804074002937E-6</v>
      </c>
      <c r="R5483" s="12">
        <f t="shared" si="9993"/>
        <v>-6.8422804074002937E-6</v>
      </c>
      <c r="S5483" s="4">
        <f t="shared" si="10000"/>
        <v>1</v>
      </c>
      <c r="T5483" s="15" t="str">
        <f t="shared" si="10001"/>
        <v>OK</v>
      </c>
    </row>
    <row r="5484" spans="1:20" x14ac:dyDescent="0.25">
      <c r="A5484" t="s">
        <v>39</v>
      </c>
      <c r="B5484" t="s">
        <v>36</v>
      </c>
      <c r="C5484" s="4">
        <f t="shared" ref="C5484:G5484" si="10014">C5466</f>
        <v>0</v>
      </c>
      <c r="D5484" s="4">
        <f t="shared" si="10014"/>
        <v>-1</v>
      </c>
      <c r="E5484" s="4">
        <f t="shared" si="10014"/>
        <v>0</v>
      </c>
      <c r="F5484" s="4">
        <f t="shared" si="10014"/>
        <v>-1</v>
      </c>
      <c r="G5484" s="4">
        <f t="shared" si="10014"/>
        <v>0</v>
      </c>
      <c r="H5484" s="12">
        <f>H5472</f>
        <v>3.3168365658560197</v>
      </c>
      <c r="I5484" s="12">
        <f t="shared" ref="I5484:K5484" si="10015">I5472</f>
        <v>0.35336568890055048</v>
      </c>
      <c r="J5484" s="12">
        <f t="shared" si="10015"/>
        <v>3.0550941642257743</v>
      </c>
      <c r="K5484" s="12">
        <f t="shared" si="10015"/>
        <v>-8.1941989575739616E-2</v>
      </c>
      <c r="L5484" s="4">
        <f t="shared" si="9996"/>
        <v>-6.371930730081794</v>
      </c>
      <c r="M5484" s="11">
        <f t="shared" si="9997"/>
        <v>1.7059414878780748E-3</v>
      </c>
      <c r="N5484" s="12">
        <f t="shared" si="9998"/>
        <v>2.9102363600636599E-6</v>
      </c>
      <c r="O5484" s="12">
        <f t="shared" si="9999"/>
        <v>-5.8105433342349919E-6</v>
      </c>
      <c r="P5484" s="12">
        <f t="shared" si="9991"/>
        <v>0</v>
      </c>
      <c r="Q5484" s="12">
        <f t="shared" si="9992"/>
        <v>-5.8105433342349919E-6</v>
      </c>
      <c r="R5484" s="12">
        <f t="shared" si="9993"/>
        <v>0</v>
      </c>
      <c r="S5484" s="4">
        <f t="shared" si="10000"/>
        <v>0</v>
      </c>
      <c r="T5484" s="15" t="str">
        <f t="shared" si="10001"/>
        <v>OK</v>
      </c>
    </row>
    <row r="5485" spans="1:20" x14ac:dyDescent="0.25">
      <c r="A5485" t="s">
        <v>40</v>
      </c>
      <c r="B5485" t="s">
        <v>33</v>
      </c>
      <c r="C5485" s="4">
        <f t="shared" ref="C5485:G5485" si="10016">C5467</f>
        <v>1</v>
      </c>
      <c r="D5485" s="4">
        <f t="shared" si="10016"/>
        <v>1</v>
      </c>
      <c r="E5485" s="4">
        <f t="shared" si="10016"/>
        <v>1</v>
      </c>
      <c r="F5485" s="4">
        <f t="shared" si="10016"/>
        <v>1</v>
      </c>
      <c r="G5485" s="4">
        <f t="shared" si="10016"/>
        <v>0</v>
      </c>
      <c r="H5485" s="12">
        <f>H5472</f>
        <v>3.3168365658560197</v>
      </c>
      <c r="I5485" s="12">
        <f t="shared" ref="I5485:K5485" si="10017">I5472</f>
        <v>0.35336568890055048</v>
      </c>
      <c r="J5485" s="12">
        <f t="shared" si="10017"/>
        <v>3.0550941642257743</v>
      </c>
      <c r="K5485" s="12">
        <f t="shared" si="10017"/>
        <v>-8.1941989575739616E-2</v>
      </c>
      <c r="L5485" s="4">
        <f t="shared" si="9996"/>
        <v>6.7252964189823441</v>
      </c>
      <c r="M5485" s="11">
        <f t="shared" si="9997"/>
        <v>0.99880127389368911</v>
      </c>
      <c r="N5485" s="12">
        <f t="shared" si="9998"/>
        <v>1.436944277951262E-6</v>
      </c>
      <c r="O5485" s="12">
        <f t="shared" si="9999"/>
        <v>-2.8704435506639356E-6</v>
      </c>
      <c r="P5485" s="12">
        <f t="shared" si="9991"/>
        <v>-2.8704435506639356E-6</v>
      </c>
      <c r="Q5485" s="12">
        <f t="shared" si="9992"/>
        <v>-2.8704435506639356E-6</v>
      </c>
      <c r="R5485" s="12">
        <f t="shared" si="9993"/>
        <v>0</v>
      </c>
      <c r="S5485" s="4">
        <f t="shared" si="10000"/>
        <v>1</v>
      </c>
      <c r="T5485" s="15" t="str">
        <f t="shared" si="10001"/>
        <v>OK</v>
      </c>
    </row>
    <row r="5486" spans="1:20" x14ac:dyDescent="0.25">
      <c r="M5486" s="5" t="s">
        <v>47</v>
      </c>
      <c r="N5486" s="11">
        <f>AVERAGE(N5476:N5485)</f>
        <v>6.030945078833764E-4</v>
      </c>
      <c r="O5486"/>
    </row>
    <row r="5487" spans="1:20" x14ac:dyDescent="0.25">
      <c r="H5487" t="s">
        <v>41</v>
      </c>
      <c r="I5487">
        <f>I5469</f>
        <v>3</v>
      </c>
      <c r="M5487"/>
      <c r="N5487" s="5" t="s">
        <v>46</v>
      </c>
      <c r="O5487" s="11">
        <f>AVERAGE(O5476:O5485)</f>
        <v>-5.3815057915653766E-4</v>
      </c>
      <c r="P5487" s="11">
        <f t="shared" ref="P5487:R5487" si="10018">AVERAGE(P5476:P5485)</f>
        <v>2.1430412520508482E-5</v>
      </c>
      <c r="Q5487" s="11">
        <f t="shared" si="10018"/>
        <v>-6.2235166175603793E-4</v>
      </c>
      <c r="R5487" s="11">
        <f t="shared" si="10018"/>
        <v>2.0638243227773318E-5</v>
      </c>
    </row>
    <row r="5488" spans="1:20" x14ac:dyDescent="0.25">
      <c r="M5488"/>
      <c r="N5488"/>
      <c r="O5488"/>
    </row>
    <row r="5489" spans="1:20" x14ac:dyDescent="0.25">
      <c r="M5489"/>
      <c r="N5489"/>
      <c r="O5489"/>
    </row>
    <row r="5490" spans="1:20" x14ac:dyDescent="0.25">
      <c r="H5490" s="13">
        <f>H5472-O5487*$I5487</f>
        <v>3.3184510175934894</v>
      </c>
      <c r="I5490" s="13">
        <f t="shared" ref="I5490" si="10019">I5472-P5487*$I5487</f>
        <v>0.35330139766298896</v>
      </c>
      <c r="J5490" s="13">
        <f t="shared" ref="J5490" si="10020">J5472-Q5487*$I5487</f>
        <v>3.0569612192110425</v>
      </c>
      <c r="K5490" s="13">
        <f t="shared" ref="K5490" si="10021">K5472-R5487*$I5487</f>
        <v>-8.2003904305422939E-2</v>
      </c>
      <c r="M5490"/>
      <c r="N5490"/>
      <c r="O5490"/>
    </row>
    <row r="5491" spans="1:20" x14ac:dyDescent="0.25">
      <c r="H5491" s="36" t="s">
        <v>18</v>
      </c>
      <c r="I5491" s="36"/>
      <c r="J5491" s="36"/>
      <c r="K5491" s="36"/>
      <c r="M5491"/>
      <c r="N5491"/>
      <c r="O5491" s="37" t="s">
        <v>23</v>
      </c>
      <c r="P5491" s="37"/>
      <c r="Q5491" s="37"/>
      <c r="R5491" s="37"/>
    </row>
    <row r="5492" spans="1:20" x14ac:dyDescent="0.25">
      <c r="A5492" s="14" t="s">
        <v>45</v>
      </c>
      <c r="B5492" s="14">
        <f>B5474+1</f>
        <v>305</v>
      </c>
      <c r="H5492" s="8" t="s">
        <v>19</v>
      </c>
      <c r="I5492" s="8" t="s">
        <v>20</v>
      </c>
      <c r="J5492" s="8" t="s">
        <v>22</v>
      </c>
      <c r="K5492" s="8" t="s">
        <v>21</v>
      </c>
      <c r="M5492"/>
      <c r="N5492"/>
      <c r="O5492" s="8" t="s">
        <v>24</v>
      </c>
      <c r="P5492" s="8" t="s">
        <v>25</v>
      </c>
      <c r="Q5492" s="8" t="s">
        <v>26</v>
      </c>
      <c r="R5492" s="8" t="s">
        <v>27</v>
      </c>
    </row>
    <row r="5493" spans="1:20" ht="30" x14ac:dyDescent="0.25">
      <c r="A5493" s="6" t="s">
        <v>44</v>
      </c>
      <c r="B5493" s="6" t="s">
        <v>13</v>
      </c>
      <c r="C5493" s="7" t="s">
        <v>7</v>
      </c>
      <c r="D5493" s="6" t="s">
        <v>14</v>
      </c>
      <c r="E5493" s="6" t="s">
        <v>1</v>
      </c>
      <c r="F5493" s="6" t="s">
        <v>2</v>
      </c>
      <c r="G5493" s="6" t="s">
        <v>15</v>
      </c>
      <c r="H5493" s="9" t="s">
        <v>14</v>
      </c>
      <c r="I5493" s="9" t="s">
        <v>1</v>
      </c>
      <c r="J5493" s="9" t="s">
        <v>2</v>
      </c>
      <c r="K5493" s="9" t="s">
        <v>15</v>
      </c>
      <c r="L5493" s="6" t="s">
        <v>16</v>
      </c>
      <c r="M5493" s="6" t="s">
        <v>17</v>
      </c>
      <c r="N5493" s="6" t="s">
        <v>28</v>
      </c>
      <c r="O5493" s="9" t="s">
        <v>14</v>
      </c>
      <c r="P5493" s="9" t="s">
        <v>1</v>
      </c>
      <c r="Q5493" s="9" t="s">
        <v>2</v>
      </c>
      <c r="R5493" s="9" t="s">
        <v>15</v>
      </c>
      <c r="S5493" s="7" t="s">
        <v>42</v>
      </c>
      <c r="T5493" s="9" t="s">
        <v>43</v>
      </c>
    </row>
    <row r="5494" spans="1:20" x14ac:dyDescent="0.25">
      <c r="A5494" t="s">
        <v>39</v>
      </c>
      <c r="B5494" t="s">
        <v>29</v>
      </c>
      <c r="C5494" s="4">
        <f>C5476</f>
        <v>0</v>
      </c>
      <c r="D5494" s="4">
        <f t="shared" ref="D5494:G5494" si="10022">D5476</f>
        <v>-1</v>
      </c>
      <c r="E5494" s="4">
        <f t="shared" si="10022"/>
        <v>1</v>
      </c>
      <c r="F5494" s="4">
        <f t="shared" si="10022"/>
        <v>0</v>
      </c>
      <c r="G5494" s="4">
        <f t="shared" si="10022"/>
        <v>1</v>
      </c>
      <c r="H5494" s="12">
        <f>H5490</f>
        <v>3.3184510175934894</v>
      </c>
      <c r="I5494" s="12">
        <f t="shared" ref="I5494:K5494" si="10023">I5490</f>
        <v>0.35330139766298896</v>
      </c>
      <c r="J5494" s="12">
        <f t="shared" si="10023"/>
        <v>3.0569612192110425</v>
      </c>
      <c r="K5494" s="12">
        <f t="shared" si="10023"/>
        <v>-8.2003904305422939E-2</v>
      </c>
      <c r="L5494" s="4">
        <f>SUMPRODUCT(D5494:G5494,H5494:K5494)</f>
        <v>-3.0471535242359233</v>
      </c>
      <c r="M5494" s="11">
        <f>1/(1+EXP(-L5494))</f>
        <v>4.5340523172771062E-2</v>
      </c>
      <c r="N5494" s="12">
        <f>(M5494-C5494)^2</f>
        <v>2.0557630415805896E-3</v>
      </c>
      <c r="O5494" s="12">
        <f>2*D5494*$M5494*(1-$M5494)*($M5494-$C5494)</f>
        <v>-3.9251073395121577E-3</v>
      </c>
      <c r="P5494" s="12">
        <f t="shared" ref="P5494:P5503" si="10024">2*E5494*$M5494*(1-$M5494)*($M5494-$C5494)</f>
        <v>3.9251073395121577E-3</v>
      </c>
      <c r="Q5494" s="12">
        <f t="shared" ref="Q5494:Q5503" si="10025">2*F5494*$M5494*(1-$M5494)*($M5494-$C5494)</f>
        <v>0</v>
      </c>
      <c r="R5494" s="12">
        <f t="shared" ref="R5494:R5503" si="10026">2*G5494*$M5494*(1-$M5494)*($M5494-$C5494)</f>
        <v>3.9251073395121577E-3</v>
      </c>
      <c r="S5494" s="4">
        <f>IF(M5494&gt;0.5,1,0)</f>
        <v>0</v>
      </c>
      <c r="T5494" s="15" t="str">
        <f>IF(S5494=C5494,"OK","FAUX")</f>
        <v>OK</v>
      </c>
    </row>
    <row r="5495" spans="1:20" x14ac:dyDescent="0.25">
      <c r="A5495" t="s">
        <v>40</v>
      </c>
      <c r="B5495" t="s">
        <v>34</v>
      </c>
      <c r="C5495" s="4">
        <f t="shared" ref="C5495:G5495" si="10027">C5477</f>
        <v>1</v>
      </c>
      <c r="D5495" s="4">
        <f t="shared" si="10027"/>
        <v>0</v>
      </c>
      <c r="E5495" s="4">
        <f t="shared" si="10027"/>
        <v>1</v>
      </c>
      <c r="F5495" s="4">
        <f t="shared" si="10027"/>
        <v>1</v>
      </c>
      <c r="G5495" s="4">
        <f t="shared" si="10027"/>
        <v>1</v>
      </c>
      <c r="H5495" s="12">
        <f>H5490</f>
        <v>3.3184510175934894</v>
      </c>
      <c r="I5495" s="12">
        <f t="shared" ref="I5495:K5495" si="10028">I5490</f>
        <v>0.35330139766298896</v>
      </c>
      <c r="J5495" s="12">
        <f t="shared" si="10028"/>
        <v>3.0569612192110425</v>
      </c>
      <c r="K5495" s="12">
        <f t="shared" si="10028"/>
        <v>-8.2003904305422939E-2</v>
      </c>
      <c r="L5495" s="4">
        <f t="shared" ref="L5495:L5503" si="10029">SUMPRODUCT(D5495:G5495,H5495:K5495)</f>
        <v>3.3282587125686085</v>
      </c>
      <c r="M5495" s="11">
        <f t="shared" ref="M5495:M5503" si="10030">1/(1+EXP(-L5495))</f>
        <v>0.96538562960692131</v>
      </c>
      <c r="N5495" s="12">
        <f t="shared" ref="N5495:N5503" si="10031">(M5495-C5495)^2</f>
        <v>1.1981546377092423E-3</v>
      </c>
      <c r="O5495" s="12">
        <f t="shared" ref="O5495:O5503" si="10032">2*D5495*$M5495*(1-$M5495)*($M5495-$C5495)</f>
        <v>0</v>
      </c>
      <c r="P5495" s="12">
        <f t="shared" si="10024"/>
        <v>-2.3133625385827793E-3</v>
      </c>
      <c r="Q5495" s="12">
        <f t="shared" si="10025"/>
        <v>-2.3133625385827793E-3</v>
      </c>
      <c r="R5495" s="12">
        <f t="shared" si="10026"/>
        <v>-2.3133625385827793E-3</v>
      </c>
      <c r="S5495" s="4">
        <f t="shared" ref="S5495:S5503" si="10033">IF(M5495&gt;0.5,1,0)</f>
        <v>1</v>
      </c>
      <c r="T5495" s="15" t="str">
        <f t="shared" ref="T5495:T5503" si="10034">IF(S5495=C5495,"OK","FAUX")</f>
        <v>OK</v>
      </c>
    </row>
    <row r="5496" spans="1:20" x14ac:dyDescent="0.25">
      <c r="A5496" t="s">
        <v>39</v>
      </c>
      <c r="B5496" t="s">
        <v>35</v>
      </c>
      <c r="C5496" s="4">
        <f t="shared" ref="C5496:G5496" si="10035">C5478</f>
        <v>0</v>
      </c>
      <c r="D5496" s="4">
        <f t="shared" si="10035"/>
        <v>-1</v>
      </c>
      <c r="E5496" s="4">
        <f t="shared" si="10035"/>
        <v>1</v>
      </c>
      <c r="F5496" s="4">
        <f t="shared" si="10035"/>
        <v>-1</v>
      </c>
      <c r="G5496" s="4">
        <f t="shared" si="10035"/>
        <v>0</v>
      </c>
      <c r="H5496" s="12">
        <f>H5490</f>
        <v>3.3184510175934894</v>
      </c>
      <c r="I5496" s="12">
        <f t="shared" ref="I5496:K5496" si="10036">I5490</f>
        <v>0.35330139766298896</v>
      </c>
      <c r="J5496" s="12">
        <f t="shared" si="10036"/>
        <v>3.0569612192110425</v>
      </c>
      <c r="K5496" s="12">
        <f t="shared" si="10036"/>
        <v>-8.2003904305422939E-2</v>
      </c>
      <c r="L5496" s="4">
        <f t="shared" si="10029"/>
        <v>-6.0221108391415434</v>
      </c>
      <c r="M5496" s="11">
        <f t="shared" si="10030"/>
        <v>2.4186821553830004E-3</v>
      </c>
      <c r="N5496" s="12">
        <f t="shared" si="10031"/>
        <v>5.8500233687681564E-6</v>
      </c>
      <c r="O5496" s="12">
        <f t="shared" si="10032"/>
        <v>-1.1671748043275086E-5</v>
      </c>
      <c r="P5496" s="12">
        <f t="shared" si="10024"/>
        <v>1.1671748043275086E-5</v>
      </c>
      <c r="Q5496" s="12">
        <f t="shared" si="10025"/>
        <v>-1.1671748043275086E-5</v>
      </c>
      <c r="R5496" s="12">
        <f t="shared" si="10026"/>
        <v>0</v>
      </c>
      <c r="S5496" s="4">
        <f t="shared" si="10033"/>
        <v>0</v>
      </c>
      <c r="T5496" s="15" t="str">
        <f t="shared" si="10034"/>
        <v>OK</v>
      </c>
    </row>
    <row r="5497" spans="1:20" x14ac:dyDescent="0.25">
      <c r="A5497" t="s">
        <v>39</v>
      </c>
      <c r="B5497" t="s">
        <v>37</v>
      </c>
      <c r="C5497" s="4">
        <f t="shared" ref="C5497:G5497" si="10037">C5479</f>
        <v>0</v>
      </c>
      <c r="D5497" s="4">
        <f t="shared" si="10037"/>
        <v>-1</v>
      </c>
      <c r="E5497" s="4">
        <f t="shared" si="10037"/>
        <v>0</v>
      </c>
      <c r="F5497" s="4">
        <f t="shared" si="10037"/>
        <v>-1</v>
      </c>
      <c r="G5497" s="4">
        <f t="shared" si="10037"/>
        <v>1</v>
      </c>
      <c r="H5497" s="12">
        <f>H5490</f>
        <v>3.3184510175934894</v>
      </c>
      <c r="I5497" s="12">
        <f t="shared" ref="I5497:K5497" si="10038">I5490</f>
        <v>0.35330139766298896</v>
      </c>
      <c r="J5497" s="12">
        <f t="shared" si="10038"/>
        <v>3.0569612192110425</v>
      </c>
      <c r="K5497" s="12">
        <f t="shared" si="10038"/>
        <v>-8.2003904305422939E-2</v>
      </c>
      <c r="L5497" s="4">
        <f t="shared" si="10029"/>
        <v>-6.4574161411099551</v>
      </c>
      <c r="M5497" s="11">
        <f t="shared" si="10030"/>
        <v>1.5663867330847458E-3</v>
      </c>
      <c r="N5497" s="12">
        <f t="shared" si="10031"/>
        <v>2.4535673975839029E-6</v>
      </c>
      <c r="O5497" s="12">
        <f t="shared" si="10032"/>
        <v>-4.8994483243271957E-6</v>
      </c>
      <c r="P5497" s="12">
        <f t="shared" si="10024"/>
        <v>0</v>
      </c>
      <c r="Q5497" s="12">
        <f t="shared" si="10025"/>
        <v>-4.8994483243271957E-6</v>
      </c>
      <c r="R5497" s="12">
        <f t="shared" si="10026"/>
        <v>4.8994483243271957E-6</v>
      </c>
      <c r="S5497" s="4">
        <f t="shared" si="10033"/>
        <v>0</v>
      </c>
      <c r="T5497" s="15" t="str">
        <f t="shared" si="10034"/>
        <v>OK</v>
      </c>
    </row>
    <row r="5498" spans="1:20" x14ac:dyDescent="0.25">
      <c r="A5498" t="s">
        <v>40</v>
      </c>
      <c r="B5498" t="s">
        <v>32</v>
      </c>
      <c r="C5498" s="4">
        <f t="shared" ref="C5498:G5498" si="10039">C5480</f>
        <v>1</v>
      </c>
      <c r="D5498" s="4">
        <f t="shared" si="10039"/>
        <v>1</v>
      </c>
      <c r="E5498" s="4">
        <f t="shared" si="10039"/>
        <v>1</v>
      </c>
      <c r="F5498" s="4">
        <f t="shared" si="10039"/>
        <v>0</v>
      </c>
      <c r="G5498" s="4">
        <f t="shared" si="10039"/>
        <v>1</v>
      </c>
      <c r="H5498" s="12">
        <f>H5490</f>
        <v>3.3184510175934894</v>
      </c>
      <c r="I5498" s="12">
        <f t="shared" ref="I5498:K5498" si="10040">I5490</f>
        <v>0.35330139766298896</v>
      </c>
      <c r="J5498" s="12">
        <f t="shared" si="10040"/>
        <v>3.0569612192110425</v>
      </c>
      <c r="K5498" s="12">
        <f t="shared" si="10040"/>
        <v>-8.2003904305422939E-2</v>
      </c>
      <c r="L5498" s="4">
        <f t="shared" si="10029"/>
        <v>3.5897485109510554</v>
      </c>
      <c r="M5498" s="11">
        <f t="shared" si="10030"/>
        <v>0.9731363075620294</v>
      </c>
      <c r="N5498" s="12">
        <f t="shared" si="10031"/>
        <v>7.2165797140187875E-4</v>
      </c>
      <c r="O5498" s="12">
        <f t="shared" si="10032"/>
        <v>-1.4045431472254578E-3</v>
      </c>
      <c r="P5498" s="12">
        <f t="shared" si="10024"/>
        <v>-1.4045431472254578E-3</v>
      </c>
      <c r="Q5498" s="12">
        <f t="shared" si="10025"/>
        <v>0</v>
      </c>
      <c r="R5498" s="12">
        <f t="shared" si="10026"/>
        <v>-1.4045431472254578E-3</v>
      </c>
      <c r="S5498" s="4">
        <f t="shared" si="10033"/>
        <v>1</v>
      </c>
      <c r="T5498" s="15" t="str">
        <f t="shared" si="10034"/>
        <v>OK</v>
      </c>
    </row>
    <row r="5499" spans="1:20" x14ac:dyDescent="0.25">
      <c r="A5499" t="s">
        <v>40</v>
      </c>
      <c r="B5499" t="s">
        <v>38</v>
      </c>
      <c r="C5499" s="4">
        <f t="shared" ref="C5499:G5499" si="10041">C5481</f>
        <v>1</v>
      </c>
      <c r="D5499" s="4">
        <f t="shared" si="10041"/>
        <v>1</v>
      </c>
      <c r="E5499" s="4">
        <f t="shared" si="10041"/>
        <v>1</v>
      </c>
      <c r="F5499" s="4">
        <f t="shared" si="10041"/>
        <v>1</v>
      </c>
      <c r="G5499" s="4">
        <f t="shared" si="10041"/>
        <v>0</v>
      </c>
      <c r="H5499" s="12">
        <f>H5490</f>
        <v>3.3184510175934894</v>
      </c>
      <c r="I5499" s="12">
        <f t="shared" ref="I5499:K5499" si="10042">I5490</f>
        <v>0.35330139766298896</v>
      </c>
      <c r="J5499" s="12">
        <f t="shared" si="10042"/>
        <v>3.0569612192110425</v>
      </c>
      <c r="K5499" s="12">
        <f t="shared" si="10042"/>
        <v>-8.2003904305422939E-2</v>
      </c>
      <c r="L5499" s="4">
        <f t="shared" si="10029"/>
        <v>6.7287136344675211</v>
      </c>
      <c r="M5499" s="11">
        <f t="shared" si="10030"/>
        <v>0.99880535832282302</v>
      </c>
      <c r="N5499" s="12">
        <f t="shared" si="10031"/>
        <v>1.4271687368482215E-6</v>
      </c>
      <c r="O5499" s="12">
        <f t="shared" si="10032"/>
        <v>-2.8509275631896374E-6</v>
      </c>
      <c r="P5499" s="12">
        <f t="shared" si="10024"/>
        <v>-2.8509275631896374E-6</v>
      </c>
      <c r="Q5499" s="12">
        <f t="shared" si="10025"/>
        <v>-2.8509275631896374E-6</v>
      </c>
      <c r="R5499" s="12">
        <f t="shared" si="10026"/>
        <v>0</v>
      </c>
      <c r="S5499" s="4">
        <f t="shared" si="10033"/>
        <v>1</v>
      </c>
      <c r="T5499" s="15" t="str">
        <f t="shared" si="10034"/>
        <v>OK</v>
      </c>
    </row>
    <row r="5500" spans="1:20" x14ac:dyDescent="0.25">
      <c r="A5500" t="s">
        <v>39</v>
      </c>
      <c r="B5500" t="s">
        <v>31</v>
      </c>
      <c r="C5500" s="4">
        <f t="shared" ref="C5500:G5500" si="10043">C5482</f>
        <v>0</v>
      </c>
      <c r="D5500" s="4">
        <f t="shared" si="10043"/>
        <v>0</v>
      </c>
      <c r="E5500" s="4">
        <f t="shared" si="10043"/>
        <v>0</v>
      </c>
      <c r="F5500" s="4">
        <f t="shared" si="10043"/>
        <v>-1</v>
      </c>
      <c r="G5500" s="4">
        <f t="shared" si="10043"/>
        <v>0</v>
      </c>
      <c r="H5500" s="12">
        <f>H5490</f>
        <v>3.3184510175934894</v>
      </c>
      <c r="I5500" s="12">
        <f t="shared" ref="I5500:K5500" si="10044">I5490</f>
        <v>0.35330139766298896</v>
      </c>
      <c r="J5500" s="12">
        <f t="shared" si="10044"/>
        <v>3.0569612192110425</v>
      </c>
      <c r="K5500" s="12">
        <f t="shared" si="10044"/>
        <v>-8.2003904305422939E-2</v>
      </c>
      <c r="L5500" s="4">
        <f t="shared" si="10029"/>
        <v>-3.0569612192110425</v>
      </c>
      <c r="M5500" s="11">
        <f t="shared" si="10030"/>
        <v>4.4917887437123022E-2</v>
      </c>
      <c r="N5500" s="12">
        <f t="shared" si="10031"/>
        <v>2.0176166118140541E-3</v>
      </c>
      <c r="O5500" s="12">
        <f t="shared" si="10032"/>
        <v>0</v>
      </c>
      <c r="P5500" s="12">
        <f t="shared" si="10024"/>
        <v>0</v>
      </c>
      <c r="Q5500" s="12">
        <f t="shared" si="10025"/>
        <v>-3.8539790719066421E-3</v>
      </c>
      <c r="R5500" s="12">
        <f t="shared" si="10026"/>
        <v>0</v>
      </c>
      <c r="S5500" s="4">
        <f t="shared" si="10033"/>
        <v>0</v>
      </c>
      <c r="T5500" s="15" t="str">
        <f t="shared" si="10034"/>
        <v>OK</v>
      </c>
    </row>
    <row r="5501" spans="1:20" x14ac:dyDescent="0.25">
      <c r="A5501" t="s">
        <v>40</v>
      </c>
      <c r="B5501" t="s">
        <v>30</v>
      </c>
      <c r="C5501" s="4">
        <f t="shared" ref="C5501:G5501" si="10045">C5483</f>
        <v>1</v>
      </c>
      <c r="D5501" s="4">
        <f t="shared" si="10045"/>
        <v>1</v>
      </c>
      <c r="E5501" s="4">
        <f t="shared" si="10045"/>
        <v>0</v>
      </c>
      <c r="F5501" s="4">
        <f t="shared" si="10045"/>
        <v>1</v>
      </c>
      <c r="G5501" s="4">
        <f t="shared" si="10045"/>
        <v>1</v>
      </c>
      <c r="H5501" s="12">
        <f>H5490</f>
        <v>3.3184510175934894</v>
      </c>
      <c r="I5501" s="12">
        <f t="shared" ref="I5501:K5501" si="10046">I5490</f>
        <v>0.35330139766298896</v>
      </c>
      <c r="J5501" s="12">
        <f t="shared" si="10046"/>
        <v>3.0569612192110425</v>
      </c>
      <c r="K5501" s="12">
        <f t="shared" si="10046"/>
        <v>-8.2003904305422939E-2</v>
      </c>
      <c r="L5501" s="4">
        <f t="shared" si="10029"/>
        <v>6.2934083324991095</v>
      </c>
      <c r="M5501" s="11">
        <f t="shared" si="10030"/>
        <v>0.99815496139075521</v>
      </c>
      <c r="N5501" s="12">
        <f t="shared" si="10031"/>
        <v>3.404167469603937E-6</v>
      </c>
      <c r="O5501" s="12">
        <f t="shared" si="10032"/>
        <v>-6.7957732983803649E-6</v>
      </c>
      <c r="P5501" s="12">
        <f t="shared" si="10024"/>
        <v>0</v>
      </c>
      <c r="Q5501" s="12">
        <f t="shared" si="10025"/>
        <v>-6.7957732983803649E-6</v>
      </c>
      <c r="R5501" s="12">
        <f t="shared" si="10026"/>
        <v>-6.7957732983803649E-6</v>
      </c>
      <c r="S5501" s="4">
        <f t="shared" si="10033"/>
        <v>1</v>
      </c>
      <c r="T5501" s="15" t="str">
        <f t="shared" si="10034"/>
        <v>OK</v>
      </c>
    </row>
    <row r="5502" spans="1:20" x14ac:dyDescent="0.25">
      <c r="A5502" t="s">
        <v>39</v>
      </c>
      <c r="B5502" t="s">
        <v>36</v>
      </c>
      <c r="C5502" s="4">
        <f t="shared" ref="C5502:G5502" si="10047">C5484</f>
        <v>0</v>
      </c>
      <c r="D5502" s="4">
        <f t="shared" si="10047"/>
        <v>-1</v>
      </c>
      <c r="E5502" s="4">
        <f t="shared" si="10047"/>
        <v>0</v>
      </c>
      <c r="F5502" s="4">
        <f t="shared" si="10047"/>
        <v>-1</v>
      </c>
      <c r="G5502" s="4">
        <f t="shared" si="10047"/>
        <v>0</v>
      </c>
      <c r="H5502" s="12">
        <f>H5490</f>
        <v>3.3184510175934894</v>
      </c>
      <c r="I5502" s="12">
        <f t="shared" ref="I5502:K5502" si="10048">I5490</f>
        <v>0.35330139766298896</v>
      </c>
      <c r="J5502" s="12">
        <f t="shared" si="10048"/>
        <v>3.0569612192110425</v>
      </c>
      <c r="K5502" s="12">
        <f t="shared" si="10048"/>
        <v>-8.2003904305422939E-2</v>
      </c>
      <c r="L5502" s="4">
        <f t="shared" si="10029"/>
        <v>-6.3754122368045323</v>
      </c>
      <c r="M5502" s="11">
        <f t="shared" si="10030"/>
        <v>1.700022647193709E-3</v>
      </c>
      <c r="N5502" s="12">
        <f t="shared" si="10031"/>
        <v>2.8900770009715062E-6</v>
      </c>
      <c r="O5502" s="12">
        <f t="shared" si="10032"/>
        <v>-5.7703276092354414E-6</v>
      </c>
      <c r="P5502" s="12">
        <f t="shared" si="10024"/>
        <v>0</v>
      </c>
      <c r="Q5502" s="12">
        <f t="shared" si="10025"/>
        <v>-5.7703276092354414E-6</v>
      </c>
      <c r="R5502" s="12">
        <f t="shared" si="10026"/>
        <v>0</v>
      </c>
      <c r="S5502" s="4">
        <f t="shared" si="10033"/>
        <v>0</v>
      </c>
      <c r="T5502" s="15" t="str">
        <f t="shared" si="10034"/>
        <v>OK</v>
      </c>
    </row>
    <row r="5503" spans="1:20" x14ac:dyDescent="0.25">
      <c r="A5503" t="s">
        <v>40</v>
      </c>
      <c r="B5503" t="s">
        <v>33</v>
      </c>
      <c r="C5503" s="4">
        <f t="shared" ref="C5503:G5503" si="10049">C5485</f>
        <v>1</v>
      </c>
      <c r="D5503" s="4">
        <f t="shared" si="10049"/>
        <v>1</v>
      </c>
      <c r="E5503" s="4">
        <f t="shared" si="10049"/>
        <v>1</v>
      </c>
      <c r="F5503" s="4">
        <f t="shared" si="10049"/>
        <v>1</v>
      </c>
      <c r="G5503" s="4">
        <f t="shared" si="10049"/>
        <v>0</v>
      </c>
      <c r="H5503" s="12">
        <f>H5490</f>
        <v>3.3184510175934894</v>
      </c>
      <c r="I5503" s="12">
        <f t="shared" ref="I5503:K5503" si="10050">I5490</f>
        <v>0.35330139766298896</v>
      </c>
      <c r="J5503" s="12">
        <f t="shared" si="10050"/>
        <v>3.0569612192110425</v>
      </c>
      <c r="K5503" s="12">
        <f t="shared" si="10050"/>
        <v>-8.2003904305422939E-2</v>
      </c>
      <c r="L5503" s="4">
        <f t="shared" si="10029"/>
        <v>6.7287136344675211</v>
      </c>
      <c r="M5503" s="11">
        <f t="shared" si="10030"/>
        <v>0.99880535832282302</v>
      </c>
      <c r="N5503" s="12">
        <f t="shared" si="10031"/>
        <v>1.4271687368482215E-6</v>
      </c>
      <c r="O5503" s="12">
        <f t="shared" si="10032"/>
        <v>-2.8509275631896374E-6</v>
      </c>
      <c r="P5503" s="12">
        <f t="shared" si="10024"/>
        <v>-2.8509275631896374E-6</v>
      </c>
      <c r="Q5503" s="12">
        <f t="shared" si="10025"/>
        <v>-2.8509275631896374E-6</v>
      </c>
      <c r="R5503" s="12">
        <f t="shared" si="10026"/>
        <v>0</v>
      </c>
      <c r="S5503" s="4">
        <f t="shared" si="10033"/>
        <v>1</v>
      </c>
      <c r="T5503" s="15" t="str">
        <f t="shared" si="10034"/>
        <v>OK</v>
      </c>
    </row>
    <row r="5504" spans="1:20" x14ac:dyDescent="0.25">
      <c r="M5504" s="5" t="s">
        <v>47</v>
      </c>
      <c r="N5504" s="11">
        <f>AVERAGE(N5494:N5503)</f>
        <v>6.0106444352163891E-4</v>
      </c>
      <c r="O5504"/>
    </row>
    <row r="5505" spans="1:20" x14ac:dyDescent="0.25">
      <c r="H5505" t="s">
        <v>41</v>
      </c>
      <c r="I5505">
        <f>I5487</f>
        <v>3</v>
      </c>
      <c r="M5505"/>
      <c r="N5505" s="5" t="s">
        <v>46</v>
      </c>
      <c r="O5505" s="11">
        <f>AVERAGE(O5494:O5503)</f>
        <v>-5.3644896391392136E-4</v>
      </c>
      <c r="P5505" s="11">
        <f t="shared" ref="P5505:R5505" si="10051">AVERAGE(P5494:P5503)</f>
        <v>2.1317154662081644E-5</v>
      </c>
      <c r="Q5505" s="11">
        <f t="shared" si="10051"/>
        <v>-6.2021807628910195E-4</v>
      </c>
      <c r="R5505" s="11">
        <f t="shared" si="10051"/>
        <v>2.0530532872986738E-5</v>
      </c>
    </row>
    <row r="5506" spans="1:20" x14ac:dyDescent="0.25">
      <c r="M5506"/>
      <c r="N5506"/>
      <c r="O5506"/>
    </row>
    <row r="5507" spans="1:20" x14ac:dyDescent="0.25">
      <c r="M5507"/>
      <c r="N5507"/>
      <c r="O5507"/>
    </row>
    <row r="5508" spans="1:20" x14ac:dyDescent="0.25">
      <c r="H5508" s="13">
        <f>H5490-O5505*$I5505</f>
        <v>3.3200603644852311</v>
      </c>
      <c r="I5508" s="13">
        <f t="shared" ref="I5508" si="10052">I5490-P5505*$I5505</f>
        <v>0.35323744619900271</v>
      </c>
      <c r="J5508" s="13">
        <f t="shared" ref="J5508" si="10053">J5490-Q5505*$I5505</f>
        <v>3.0588218734399097</v>
      </c>
      <c r="K5508" s="13">
        <f t="shared" ref="K5508" si="10054">K5490-R5505*$I5505</f>
        <v>-8.2065495904041899E-2</v>
      </c>
      <c r="M5508"/>
      <c r="N5508"/>
      <c r="O5508"/>
    </row>
    <row r="5509" spans="1:20" x14ac:dyDescent="0.25">
      <c r="H5509" s="36" t="s">
        <v>18</v>
      </c>
      <c r="I5509" s="36"/>
      <c r="J5509" s="36"/>
      <c r="K5509" s="36"/>
      <c r="M5509"/>
      <c r="N5509"/>
      <c r="O5509" s="37" t="s">
        <v>23</v>
      </c>
      <c r="P5509" s="37"/>
      <c r="Q5509" s="37"/>
      <c r="R5509" s="37"/>
    </row>
    <row r="5510" spans="1:20" x14ac:dyDescent="0.25">
      <c r="A5510" s="14" t="s">
        <v>45</v>
      </c>
      <c r="B5510" s="14">
        <f>B5492+1</f>
        <v>306</v>
      </c>
      <c r="H5510" s="8" t="s">
        <v>19</v>
      </c>
      <c r="I5510" s="8" t="s">
        <v>20</v>
      </c>
      <c r="J5510" s="8" t="s">
        <v>22</v>
      </c>
      <c r="K5510" s="8" t="s">
        <v>21</v>
      </c>
      <c r="M5510"/>
      <c r="N5510"/>
      <c r="O5510" s="8" t="s">
        <v>24</v>
      </c>
      <c r="P5510" s="8" t="s">
        <v>25</v>
      </c>
      <c r="Q5510" s="8" t="s">
        <v>26</v>
      </c>
      <c r="R5510" s="8" t="s">
        <v>27</v>
      </c>
    </row>
    <row r="5511" spans="1:20" ht="30" x14ac:dyDescent="0.25">
      <c r="A5511" s="6" t="s">
        <v>44</v>
      </c>
      <c r="B5511" s="6" t="s">
        <v>13</v>
      </c>
      <c r="C5511" s="7" t="s">
        <v>7</v>
      </c>
      <c r="D5511" s="6" t="s">
        <v>14</v>
      </c>
      <c r="E5511" s="6" t="s">
        <v>1</v>
      </c>
      <c r="F5511" s="6" t="s">
        <v>2</v>
      </c>
      <c r="G5511" s="6" t="s">
        <v>15</v>
      </c>
      <c r="H5511" s="9" t="s">
        <v>14</v>
      </c>
      <c r="I5511" s="9" t="s">
        <v>1</v>
      </c>
      <c r="J5511" s="9" t="s">
        <v>2</v>
      </c>
      <c r="K5511" s="9" t="s">
        <v>15</v>
      </c>
      <c r="L5511" s="6" t="s">
        <v>16</v>
      </c>
      <c r="M5511" s="6" t="s">
        <v>17</v>
      </c>
      <c r="N5511" s="6" t="s">
        <v>28</v>
      </c>
      <c r="O5511" s="9" t="s">
        <v>14</v>
      </c>
      <c r="P5511" s="9" t="s">
        <v>1</v>
      </c>
      <c r="Q5511" s="9" t="s">
        <v>2</v>
      </c>
      <c r="R5511" s="9" t="s">
        <v>15</v>
      </c>
      <c r="S5511" s="7" t="s">
        <v>42</v>
      </c>
      <c r="T5511" s="9" t="s">
        <v>43</v>
      </c>
    </row>
    <row r="5512" spans="1:20" x14ac:dyDescent="0.25">
      <c r="A5512" t="s">
        <v>39</v>
      </c>
      <c r="B5512" t="s">
        <v>29</v>
      </c>
      <c r="C5512" s="4">
        <f>C5494</f>
        <v>0</v>
      </c>
      <c r="D5512" s="4">
        <f t="shared" ref="D5512:G5512" si="10055">D5494</f>
        <v>-1</v>
      </c>
      <c r="E5512" s="4">
        <f t="shared" si="10055"/>
        <v>1</v>
      </c>
      <c r="F5512" s="4">
        <f t="shared" si="10055"/>
        <v>0</v>
      </c>
      <c r="G5512" s="4">
        <f t="shared" si="10055"/>
        <v>1</v>
      </c>
      <c r="H5512" s="12">
        <f>H5508</f>
        <v>3.3200603644852311</v>
      </c>
      <c r="I5512" s="12">
        <f t="shared" ref="I5512:K5512" si="10056">I5508</f>
        <v>0.35323744619900271</v>
      </c>
      <c r="J5512" s="12">
        <f t="shared" si="10056"/>
        <v>3.0588218734399097</v>
      </c>
      <c r="K5512" s="12">
        <f t="shared" si="10056"/>
        <v>-8.2065495904041899E-2</v>
      </c>
      <c r="L5512" s="4">
        <f>SUMPRODUCT(D5512:G5512,H5512:K5512)</f>
        <v>-3.0488884141902703</v>
      </c>
      <c r="M5512" s="11">
        <f>1/(1+EXP(-L5512))</f>
        <v>4.5265488082553991E-2</v>
      </c>
      <c r="N5512" s="12">
        <f>(M5512-C5512)^2</f>
        <v>2.0489644113518375E-3</v>
      </c>
      <c r="O5512" s="12">
        <f>2*D5512*$M5512*(1-$M5512)*($M5512-$C5512)</f>
        <v>-3.9124340744164264E-3</v>
      </c>
      <c r="P5512" s="12">
        <f t="shared" ref="P5512:P5521" si="10057">2*E5512*$M5512*(1-$M5512)*($M5512-$C5512)</f>
        <v>3.9124340744164264E-3</v>
      </c>
      <c r="Q5512" s="12">
        <f t="shared" ref="Q5512:Q5521" si="10058">2*F5512*$M5512*(1-$M5512)*($M5512-$C5512)</f>
        <v>0</v>
      </c>
      <c r="R5512" s="12">
        <f t="shared" ref="R5512:R5521" si="10059">2*G5512*$M5512*(1-$M5512)*($M5512-$C5512)</f>
        <v>3.9124340744164264E-3</v>
      </c>
      <c r="S5512" s="4">
        <f>IF(M5512&gt;0.5,1,0)</f>
        <v>0</v>
      </c>
      <c r="T5512" s="15" t="str">
        <f>IF(S5512=C5512,"OK","FAUX")</f>
        <v>OK</v>
      </c>
    </row>
    <row r="5513" spans="1:20" x14ac:dyDescent="0.25">
      <c r="A5513" t="s">
        <v>40</v>
      </c>
      <c r="B5513" t="s">
        <v>34</v>
      </c>
      <c r="C5513" s="4">
        <f t="shared" ref="C5513:G5513" si="10060">C5495</f>
        <v>1</v>
      </c>
      <c r="D5513" s="4">
        <f t="shared" si="10060"/>
        <v>0</v>
      </c>
      <c r="E5513" s="4">
        <f t="shared" si="10060"/>
        <v>1</v>
      </c>
      <c r="F5513" s="4">
        <f t="shared" si="10060"/>
        <v>1</v>
      </c>
      <c r="G5513" s="4">
        <f t="shared" si="10060"/>
        <v>1</v>
      </c>
      <c r="H5513" s="12">
        <f>H5508</f>
        <v>3.3200603644852311</v>
      </c>
      <c r="I5513" s="12">
        <f t="shared" ref="I5513:K5513" si="10061">I5508</f>
        <v>0.35323744619900271</v>
      </c>
      <c r="J5513" s="12">
        <f t="shared" si="10061"/>
        <v>3.0588218734399097</v>
      </c>
      <c r="K5513" s="12">
        <f t="shared" si="10061"/>
        <v>-8.2065495904041899E-2</v>
      </c>
      <c r="L5513" s="4">
        <f t="shared" ref="L5513:L5521" si="10062">SUMPRODUCT(D5513:G5513,H5513:K5513)</f>
        <v>3.3299938237348705</v>
      </c>
      <c r="M5513" s="11">
        <f t="shared" ref="M5513:M5521" si="10063">1/(1+EXP(-L5513))</f>
        <v>0.96544356365997319</v>
      </c>
      <c r="N5513" s="12">
        <f t="shared" ref="N5513:N5521" si="10064">(M5513-C5513)^2</f>
        <v>1.1941472925223254E-3</v>
      </c>
      <c r="O5513" s="12">
        <f t="shared" ref="O5513:O5521" si="10065">2*D5513*$M5513*(1-$M5513)*($M5513-$C5513)</f>
        <v>0</v>
      </c>
      <c r="P5513" s="12">
        <f t="shared" si="10057"/>
        <v>-2.3057636352553246E-3</v>
      </c>
      <c r="Q5513" s="12">
        <f t="shared" si="10058"/>
        <v>-2.3057636352553246E-3</v>
      </c>
      <c r="R5513" s="12">
        <f t="shared" si="10059"/>
        <v>-2.3057636352553246E-3</v>
      </c>
      <c r="S5513" s="4">
        <f t="shared" ref="S5513:S5521" si="10066">IF(M5513&gt;0.5,1,0)</f>
        <v>1</v>
      </c>
      <c r="T5513" s="15" t="str">
        <f t="shared" ref="T5513:T5521" si="10067">IF(S5513=C5513,"OK","FAUX")</f>
        <v>OK</v>
      </c>
    </row>
    <row r="5514" spans="1:20" x14ac:dyDescent="0.25">
      <c r="A5514" t="s">
        <v>39</v>
      </c>
      <c r="B5514" t="s">
        <v>35</v>
      </c>
      <c r="C5514" s="4">
        <f t="shared" ref="C5514:G5514" si="10068">C5496</f>
        <v>0</v>
      </c>
      <c r="D5514" s="4">
        <f t="shared" si="10068"/>
        <v>-1</v>
      </c>
      <c r="E5514" s="4">
        <f t="shared" si="10068"/>
        <v>1</v>
      </c>
      <c r="F5514" s="4">
        <f t="shared" si="10068"/>
        <v>-1</v>
      </c>
      <c r="G5514" s="4">
        <f t="shared" si="10068"/>
        <v>0</v>
      </c>
      <c r="H5514" s="12">
        <f>H5508</f>
        <v>3.3200603644852311</v>
      </c>
      <c r="I5514" s="12">
        <f t="shared" ref="I5514:K5514" si="10069">I5508</f>
        <v>0.35323744619900271</v>
      </c>
      <c r="J5514" s="12">
        <f t="shared" si="10069"/>
        <v>3.0588218734399097</v>
      </c>
      <c r="K5514" s="12">
        <f t="shared" si="10069"/>
        <v>-8.2065495904041899E-2</v>
      </c>
      <c r="L5514" s="4">
        <f t="shared" si="10062"/>
        <v>-6.0256447917261386</v>
      </c>
      <c r="M5514" s="11">
        <f t="shared" si="10063"/>
        <v>2.4101702973885666E-3</v>
      </c>
      <c r="N5514" s="12">
        <f t="shared" si="10064"/>
        <v>5.8089208624140916E-6</v>
      </c>
      <c r="O5514" s="12">
        <f t="shared" si="10065"/>
        <v>-1.158984074778324E-5</v>
      </c>
      <c r="P5514" s="12">
        <f t="shared" si="10057"/>
        <v>1.158984074778324E-5</v>
      </c>
      <c r="Q5514" s="12">
        <f t="shared" si="10058"/>
        <v>-1.158984074778324E-5</v>
      </c>
      <c r="R5514" s="12">
        <f t="shared" si="10059"/>
        <v>0</v>
      </c>
      <c r="S5514" s="4">
        <f t="shared" si="10066"/>
        <v>0</v>
      </c>
      <c r="T5514" s="15" t="str">
        <f t="shared" si="10067"/>
        <v>OK</v>
      </c>
    </row>
    <row r="5515" spans="1:20" x14ac:dyDescent="0.25">
      <c r="A5515" t="s">
        <v>39</v>
      </c>
      <c r="B5515" t="s">
        <v>37</v>
      </c>
      <c r="C5515" s="4">
        <f t="shared" ref="C5515:G5515" si="10070">C5497</f>
        <v>0</v>
      </c>
      <c r="D5515" s="4">
        <f t="shared" si="10070"/>
        <v>-1</v>
      </c>
      <c r="E5515" s="4">
        <f t="shared" si="10070"/>
        <v>0</v>
      </c>
      <c r="F5515" s="4">
        <f t="shared" si="10070"/>
        <v>-1</v>
      </c>
      <c r="G5515" s="4">
        <f t="shared" si="10070"/>
        <v>1</v>
      </c>
      <c r="H5515" s="12">
        <f>H5508</f>
        <v>3.3200603644852311</v>
      </c>
      <c r="I5515" s="12">
        <f t="shared" ref="I5515:K5515" si="10071">I5508</f>
        <v>0.35323744619900271</v>
      </c>
      <c r="J5515" s="12">
        <f t="shared" si="10071"/>
        <v>3.0588218734399097</v>
      </c>
      <c r="K5515" s="12">
        <f t="shared" si="10071"/>
        <v>-8.2065495904041899E-2</v>
      </c>
      <c r="L5515" s="4">
        <f t="shared" si="10062"/>
        <v>-6.4609477338291832</v>
      </c>
      <c r="M5515" s="11">
        <f t="shared" si="10063"/>
        <v>1.5608732689890669E-3</v>
      </c>
      <c r="N5515" s="12">
        <f t="shared" si="10064"/>
        <v>2.4363253618446158E-6</v>
      </c>
      <c r="O5515" s="12">
        <f t="shared" si="10065"/>
        <v>-4.8650451334255055E-6</v>
      </c>
      <c r="P5515" s="12">
        <f t="shared" si="10057"/>
        <v>0</v>
      </c>
      <c r="Q5515" s="12">
        <f t="shared" si="10058"/>
        <v>-4.8650451334255055E-6</v>
      </c>
      <c r="R5515" s="12">
        <f t="shared" si="10059"/>
        <v>4.8650451334255055E-6</v>
      </c>
      <c r="S5515" s="4">
        <f t="shared" si="10066"/>
        <v>0</v>
      </c>
      <c r="T5515" s="15" t="str">
        <f t="shared" si="10067"/>
        <v>OK</v>
      </c>
    </row>
    <row r="5516" spans="1:20" x14ac:dyDescent="0.25">
      <c r="A5516" t="s">
        <v>40</v>
      </c>
      <c r="B5516" t="s">
        <v>32</v>
      </c>
      <c r="C5516" s="4">
        <f t="shared" ref="C5516:G5516" si="10072">C5498</f>
        <v>1</v>
      </c>
      <c r="D5516" s="4">
        <f t="shared" si="10072"/>
        <v>1</v>
      </c>
      <c r="E5516" s="4">
        <f t="shared" si="10072"/>
        <v>1</v>
      </c>
      <c r="F5516" s="4">
        <f t="shared" si="10072"/>
        <v>0</v>
      </c>
      <c r="G5516" s="4">
        <f t="shared" si="10072"/>
        <v>1</v>
      </c>
      <c r="H5516" s="12">
        <f>H5508</f>
        <v>3.3200603644852311</v>
      </c>
      <c r="I5516" s="12">
        <f t="shared" ref="I5516:K5516" si="10073">I5508</f>
        <v>0.35323744619900271</v>
      </c>
      <c r="J5516" s="12">
        <f t="shared" si="10073"/>
        <v>3.0588218734399097</v>
      </c>
      <c r="K5516" s="12">
        <f t="shared" si="10073"/>
        <v>-8.2065495904041899E-2</v>
      </c>
      <c r="L5516" s="4">
        <f t="shared" si="10062"/>
        <v>3.5912323147801919</v>
      </c>
      <c r="M5516" s="11">
        <f t="shared" si="10063"/>
        <v>0.97317506999292658</v>
      </c>
      <c r="N5516" s="12">
        <f t="shared" si="10064"/>
        <v>7.1957686988438814E-4</v>
      </c>
      <c r="O5516" s="12">
        <f t="shared" si="10065"/>
        <v>-1.4005485414300607E-3</v>
      </c>
      <c r="P5516" s="12">
        <f t="shared" si="10057"/>
        <v>-1.4005485414300607E-3</v>
      </c>
      <c r="Q5516" s="12">
        <f t="shared" si="10058"/>
        <v>0</v>
      </c>
      <c r="R5516" s="12">
        <f t="shared" si="10059"/>
        <v>-1.4005485414300607E-3</v>
      </c>
      <c r="S5516" s="4">
        <f t="shared" si="10066"/>
        <v>1</v>
      </c>
      <c r="T5516" s="15" t="str">
        <f t="shared" si="10067"/>
        <v>OK</v>
      </c>
    </row>
    <row r="5517" spans="1:20" x14ac:dyDescent="0.25">
      <c r="A5517" t="s">
        <v>40</v>
      </c>
      <c r="B5517" t="s">
        <v>38</v>
      </c>
      <c r="C5517" s="4">
        <f t="shared" ref="C5517:G5517" si="10074">C5499</f>
        <v>1</v>
      </c>
      <c r="D5517" s="4">
        <f t="shared" si="10074"/>
        <v>1</v>
      </c>
      <c r="E5517" s="4">
        <f t="shared" si="10074"/>
        <v>1</v>
      </c>
      <c r="F5517" s="4">
        <f t="shared" si="10074"/>
        <v>1</v>
      </c>
      <c r="G5517" s="4">
        <f t="shared" si="10074"/>
        <v>0</v>
      </c>
      <c r="H5517" s="12">
        <f>H5508</f>
        <v>3.3200603644852311</v>
      </c>
      <c r="I5517" s="12">
        <f t="shared" ref="I5517:K5517" si="10075">I5508</f>
        <v>0.35323744619900271</v>
      </c>
      <c r="J5517" s="12">
        <f t="shared" si="10075"/>
        <v>3.0588218734399097</v>
      </c>
      <c r="K5517" s="12">
        <f t="shared" si="10075"/>
        <v>-8.2065495904041899E-2</v>
      </c>
      <c r="L5517" s="4">
        <f t="shared" si="10062"/>
        <v>6.7321196841241431</v>
      </c>
      <c r="M5517" s="11">
        <f t="shared" si="10063"/>
        <v>0.99880941557367742</v>
      </c>
      <c r="N5517" s="12">
        <f t="shared" si="10064"/>
        <v>1.4174912762018737E-6</v>
      </c>
      <c r="O5517" s="12">
        <f t="shared" si="10065"/>
        <v>-2.8316072663279593E-6</v>
      </c>
      <c r="P5517" s="12">
        <f t="shared" si="10057"/>
        <v>-2.8316072663279593E-6</v>
      </c>
      <c r="Q5517" s="12">
        <f t="shared" si="10058"/>
        <v>-2.8316072663279593E-6</v>
      </c>
      <c r="R5517" s="12">
        <f t="shared" si="10059"/>
        <v>0</v>
      </c>
      <c r="S5517" s="4">
        <f t="shared" si="10066"/>
        <v>1</v>
      </c>
      <c r="T5517" s="15" t="str">
        <f t="shared" si="10067"/>
        <v>OK</v>
      </c>
    </row>
    <row r="5518" spans="1:20" x14ac:dyDescent="0.25">
      <c r="A5518" t="s">
        <v>39</v>
      </c>
      <c r="B5518" t="s">
        <v>31</v>
      </c>
      <c r="C5518" s="4">
        <f t="shared" ref="C5518:G5518" si="10076">C5500</f>
        <v>0</v>
      </c>
      <c r="D5518" s="4">
        <f t="shared" si="10076"/>
        <v>0</v>
      </c>
      <c r="E5518" s="4">
        <f t="shared" si="10076"/>
        <v>0</v>
      </c>
      <c r="F5518" s="4">
        <f t="shared" si="10076"/>
        <v>-1</v>
      </c>
      <c r="G5518" s="4">
        <f t="shared" si="10076"/>
        <v>0</v>
      </c>
      <c r="H5518" s="12">
        <f>H5508</f>
        <v>3.3200603644852311</v>
      </c>
      <c r="I5518" s="12">
        <f t="shared" ref="I5518:K5518" si="10077">I5508</f>
        <v>0.35323744619900271</v>
      </c>
      <c r="J5518" s="12">
        <f t="shared" si="10077"/>
        <v>3.0588218734399097</v>
      </c>
      <c r="K5518" s="12">
        <f t="shared" si="10077"/>
        <v>-8.2065495904041899E-2</v>
      </c>
      <c r="L5518" s="4">
        <f t="shared" si="10062"/>
        <v>-3.0588218734399097</v>
      </c>
      <c r="M5518" s="11">
        <f t="shared" si="10063"/>
        <v>4.4838132422397092E-2</v>
      </c>
      <c r="N5518" s="12">
        <f t="shared" si="10064"/>
        <v>2.0104581191284173E-3</v>
      </c>
      <c r="O5518" s="12">
        <f t="shared" si="10065"/>
        <v>0</v>
      </c>
      <c r="P5518" s="12">
        <f t="shared" si="10057"/>
        <v>0</v>
      </c>
      <c r="Q5518" s="12">
        <f t="shared" si="10058"/>
        <v>-3.8406258635065083E-3</v>
      </c>
      <c r="R5518" s="12">
        <f t="shared" si="10059"/>
        <v>0</v>
      </c>
      <c r="S5518" s="4">
        <f t="shared" si="10066"/>
        <v>0</v>
      </c>
      <c r="T5518" s="15" t="str">
        <f t="shared" si="10067"/>
        <v>OK</v>
      </c>
    </row>
    <row r="5519" spans="1:20" x14ac:dyDescent="0.25">
      <c r="A5519" t="s">
        <v>40</v>
      </c>
      <c r="B5519" t="s">
        <v>30</v>
      </c>
      <c r="C5519" s="4">
        <f t="shared" ref="C5519:G5519" si="10078">C5501</f>
        <v>1</v>
      </c>
      <c r="D5519" s="4">
        <f t="shared" si="10078"/>
        <v>1</v>
      </c>
      <c r="E5519" s="4">
        <f t="shared" si="10078"/>
        <v>0</v>
      </c>
      <c r="F5519" s="4">
        <f t="shared" si="10078"/>
        <v>1</v>
      </c>
      <c r="G5519" s="4">
        <f t="shared" si="10078"/>
        <v>1</v>
      </c>
      <c r="H5519" s="12">
        <f>H5508</f>
        <v>3.3200603644852311</v>
      </c>
      <c r="I5519" s="12">
        <f t="shared" ref="I5519:K5519" si="10079">I5508</f>
        <v>0.35323744619900271</v>
      </c>
      <c r="J5519" s="12">
        <f t="shared" si="10079"/>
        <v>3.0588218734399097</v>
      </c>
      <c r="K5519" s="12">
        <f t="shared" si="10079"/>
        <v>-8.2065495904041899E-2</v>
      </c>
      <c r="L5519" s="4">
        <f t="shared" si="10062"/>
        <v>6.2968167420210985</v>
      </c>
      <c r="M5519" s="11">
        <f t="shared" si="10063"/>
        <v>0.99816122778923688</v>
      </c>
      <c r="N5519" s="12">
        <f t="shared" si="10064"/>
        <v>3.3810832430746833E-6</v>
      </c>
      <c r="O5519" s="12">
        <f t="shared" si="10065"/>
        <v>-6.7497324023300815E-6</v>
      </c>
      <c r="P5519" s="12">
        <f t="shared" si="10057"/>
        <v>0</v>
      </c>
      <c r="Q5519" s="12">
        <f t="shared" si="10058"/>
        <v>-6.7497324023300815E-6</v>
      </c>
      <c r="R5519" s="12">
        <f t="shared" si="10059"/>
        <v>-6.7497324023300815E-6</v>
      </c>
      <c r="S5519" s="4">
        <f t="shared" si="10066"/>
        <v>1</v>
      </c>
      <c r="T5519" s="15" t="str">
        <f t="shared" si="10067"/>
        <v>OK</v>
      </c>
    </row>
    <row r="5520" spans="1:20" x14ac:dyDescent="0.25">
      <c r="A5520" t="s">
        <v>39</v>
      </c>
      <c r="B5520" t="s">
        <v>36</v>
      </c>
      <c r="C5520" s="4">
        <f t="shared" ref="C5520:G5520" si="10080">C5502</f>
        <v>0</v>
      </c>
      <c r="D5520" s="4">
        <f t="shared" si="10080"/>
        <v>-1</v>
      </c>
      <c r="E5520" s="4">
        <f t="shared" si="10080"/>
        <v>0</v>
      </c>
      <c r="F5520" s="4">
        <f t="shared" si="10080"/>
        <v>-1</v>
      </c>
      <c r="G5520" s="4">
        <f t="shared" si="10080"/>
        <v>0</v>
      </c>
      <c r="H5520" s="12">
        <f>H5508</f>
        <v>3.3200603644852311</v>
      </c>
      <c r="I5520" s="12">
        <f t="shared" ref="I5520:K5520" si="10081">I5508</f>
        <v>0.35323744619900271</v>
      </c>
      <c r="J5520" s="12">
        <f t="shared" si="10081"/>
        <v>3.0588218734399097</v>
      </c>
      <c r="K5520" s="12">
        <f t="shared" si="10081"/>
        <v>-8.2065495904041899E-2</v>
      </c>
      <c r="L5520" s="4">
        <f t="shared" si="10062"/>
        <v>-6.3788822379251409</v>
      </c>
      <c r="M5520" s="11">
        <f t="shared" si="10063"/>
        <v>1.6941437663537996E-3</v>
      </c>
      <c r="N5520" s="12">
        <f t="shared" si="10064"/>
        <v>2.8701231010754377E-6</v>
      </c>
      <c r="O5520" s="12">
        <f t="shared" si="10065"/>
        <v>-5.730521399830165E-6</v>
      </c>
      <c r="P5520" s="12">
        <f t="shared" si="10057"/>
        <v>0</v>
      </c>
      <c r="Q5520" s="12">
        <f t="shared" si="10058"/>
        <v>-5.730521399830165E-6</v>
      </c>
      <c r="R5520" s="12">
        <f t="shared" si="10059"/>
        <v>0</v>
      </c>
      <c r="S5520" s="4">
        <f t="shared" si="10066"/>
        <v>0</v>
      </c>
      <c r="T5520" s="15" t="str">
        <f t="shared" si="10067"/>
        <v>OK</v>
      </c>
    </row>
    <row r="5521" spans="1:20" x14ac:dyDescent="0.25">
      <c r="A5521" t="s">
        <v>40</v>
      </c>
      <c r="B5521" t="s">
        <v>33</v>
      </c>
      <c r="C5521" s="4">
        <f t="shared" ref="C5521:G5521" si="10082">C5503</f>
        <v>1</v>
      </c>
      <c r="D5521" s="4">
        <f t="shared" si="10082"/>
        <v>1</v>
      </c>
      <c r="E5521" s="4">
        <f t="shared" si="10082"/>
        <v>1</v>
      </c>
      <c r="F5521" s="4">
        <f t="shared" si="10082"/>
        <v>1</v>
      </c>
      <c r="G5521" s="4">
        <f t="shared" si="10082"/>
        <v>0</v>
      </c>
      <c r="H5521" s="12">
        <f>H5508</f>
        <v>3.3200603644852311</v>
      </c>
      <c r="I5521" s="12">
        <f t="shared" ref="I5521:K5521" si="10083">I5508</f>
        <v>0.35323744619900271</v>
      </c>
      <c r="J5521" s="12">
        <f t="shared" si="10083"/>
        <v>3.0588218734399097</v>
      </c>
      <c r="K5521" s="12">
        <f t="shared" si="10083"/>
        <v>-8.2065495904041899E-2</v>
      </c>
      <c r="L5521" s="4">
        <f t="shared" si="10062"/>
        <v>6.7321196841241431</v>
      </c>
      <c r="M5521" s="11">
        <f t="shared" si="10063"/>
        <v>0.99880941557367742</v>
      </c>
      <c r="N5521" s="12">
        <f t="shared" si="10064"/>
        <v>1.4174912762018737E-6</v>
      </c>
      <c r="O5521" s="12">
        <f t="shared" si="10065"/>
        <v>-2.8316072663279593E-6</v>
      </c>
      <c r="P5521" s="12">
        <f t="shared" si="10057"/>
        <v>-2.8316072663279593E-6</v>
      </c>
      <c r="Q5521" s="12">
        <f t="shared" si="10058"/>
        <v>-2.8316072663279593E-6</v>
      </c>
      <c r="R5521" s="12">
        <f t="shared" si="10059"/>
        <v>0</v>
      </c>
      <c r="S5521" s="4">
        <f t="shared" si="10066"/>
        <v>1</v>
      </c>
      <c r="T5521" s="15" t="str">
        <f t="shared" si="10067"/>
        <v>OK</v>
      </c>
    </row>
    <row r="5522" spans="1:20" x14ac:dyDescent="0.25">
      <c r="M5522" s="5" t="s">
        <v>47</v>
      </c>
      <c r="N5522" s="11">
        <f>AVERAGE(N5512:N5521)</f>
        <v>5.9904781280077819E-4</v>
      </c>
      <c r="O5522"/>
    </row>
    <row r="5523" spans="1:20" x14ac:dyDescent="0.25">
      <c r="H5523" t="s">
        <v>41</v>
      </c>
      <c r="I5523">
        <f>I5505</f>
        <v>3</v>
      </c>
      <c r="M5523"/>
      <c r="N5523" s="5" t="s">
        <v>46</v>
      </c>
      <c r="O5523" s="11">
        <f>AVERAGE(O5512:O5521)</f>
        <v>-5.3475809700625121E-4</v>
      </c>
      <c r="P5523" s="11">
        <f t="shared" ref="P5523:R5523" si="10084">AVERAGE(P5512:P5521)</f>
        <v>2.1204852394616841E-5</v>
      </c>
      <c r="Q5523" s="11">
        <f t="shared" si="10084"/>
        <v>-6.1809878529778587E-4</v>
      </c>
      <c r="R5523" s="11">
        <f t="shared" si="10084"/>
        <v>2.0423721046213657E-5</v>
      </c>
    </row>
    <row r="5524" spans="1:20" x14ac:dyDescent="0.25">
      <c r="M5524"/>
      <c r="N5524"/>
      <c r="O5524"/>
    </row>
    <row r="5525" spans="1:20" x14ac:dyDescent="0.25">
      <c r="M5525"/>
      <c r="N5525"/>
      <c r="O5525"/>
    </row>
    <row r="5526" spans="1:20" x14ac:dyDescent="0.25">
      <c r="H5526" s="13">
        <f>H5508-O5523*$I5523</f>
        <v>3.3216646387762498</v>
      </c>
      <c r="I5526" s="13">
        <f t="shared" ref="I5526" si="10085">I5508-P5523*$I5523</f>
        <v>0.35317383164181887</v>
      </c>
      <c r="J5526" s="13">
        <f t="shared" ref="J5526" si="10086">J5508-Q5523*$I5523</f>
        <v>3.0606761697958031</v>
      </c>
      <c r="K5526" s="13">
        <f t="shared" ref="K5526" si="10087">K5508-R5523*$I5523</f>
        <v>-8.2126767067180542E-2</v>
      </c>
      <c r="M5526"/>
      <c r="N5526"/>
      <c r="O5526"/>
    </row>
    <row r="5527" spans="1:20" x14ac:dyDescent="0.25">
      <c r="H5527" s="36" t="s">
        <v>18</v>
      </c>
      <c r="I5527" s="36"/>
      <c r="J5527" s="36"/>
      <c r="K5527" s="36"/>
      <c r="M5527"/>
      <c r="N5527"/>
      <c r="O5527" s="37" t="s">
        <v>23</v>
      </c>
      <c r="P5527" s="37"/>
      <c r="Q5527" s="37"/>
      <c r="R5527" s="37"/>
    </row>
    <row r="5528" spans="1:20" x14ac:dyDescent="0.25">
      <c r="A5528" s="14" t="s">
        <v>45</v>
      </c>
      <c r="B5528" s="14">
        <f>B5510+1</f>
        <v>307</v>
      </c>
      <c r="H5528" s="8" t="s">
        <v>19</v>
      </c>
      <c r="I5528" s="8" t="s">
        <v>20</v>
      </c>
      <c r="J5528" s="8" t="s">
        <v>22</v>
      </c>
      <c r="K5528" s="8" t="s">
        <v>21</v>
      </c>
      <c r="M5528"/>
      <c r="N5528"/>
      <c r="O5528" s="8" t="s">
        <v>24</v>
      </c>
      <c r="P5528" s="8" t="s">
        <v>25</v>
      </c>
      <c r="Q5528" s="8" t="s">
        <v>26</v>
      </c>
      <c r="R5528" s="8" t="s">
        <v>27</v>
      </c>
    </row>
    <row r="5529" spans="1:20" ht="30" x14ac:dyDescent="0.25">
      <c r="A5529" s="6" t="s">
        <v>44</v>
      </c>
      <c r="B5529" s="6" t="s">
        <v>13</v>
      </c>
      <c r="C5529" s="7" t="s">
        <v>7</v>
      </c>
      <c r="D5529" s="6" t="s">
        <v>14</v>
      </c>
      <c r="E5529" s="6" t="s">
        <v>1</v>
      </c>
      <c r="F5529" s="6" t="s">
        <v>2</v>
      </c>
      <c r="G5529" s="6" t="s">
        <v>15</v>
      </c>
      <c r="H5529" s="9" t="s">
        <v>14</v>
      </c>
      <c r="I5529" s="9" t="s">
        <v>1</v>
      </c>
      <c r="J5529" s="9" t="s">
        <v>2</v>
      </c>
      <c r="K5529" s="9" t="s">
        <v>15</v>
      </c>
      <c r="L5529" s="6" t="s">
        <v>16</v>
      </c>
      <c r="M5529" s="6" t="s">
        <v>17</v>
      </c>
      <c r="N5529" s="6" t="s">
        <v>28</v>
      </c>
      <c r="O5529" s="9" t="s">
        <v>14</v>
      </c>
      <c r="P5529" s="9" t="s">
        <v>1</v>
      </c>
      <c r="Q5529" s="9" t="s">
        <v>2</v>
      </c>
      <c r="R5529" s="9" t="s">
        <v>15</v>
      </c>
      <c r="S5529" s="7" t="s">
        <v>42</v>
      </c>
      <c r="T5529" s="9" t="s">
        <v>43</v>
      </c>
    </row>
    <row r="5530" spans="1:20" x14ac:dyDescent="0.25">
      <c r="A5530" t="s">
        <v>39</v>
      </c>
      <c r="B5530" t="s">
        <v>29</v>
      </c>
      <c r="C5530" s="4">
        <f>C5512</f>
        <v>0</v>
      </c>
      <c r="D5530" s="4">
        <f t="shared" ref="D5530:G5530" si="10088">D5512</f>
        <v>-1</v>
      </c>
      <c r="E5530" s="4">
        <f t="shared" si="10088"/>
        <v>1</v>
      </c>
      <c r="F5530" s="4">
        <f t="shared" si="10088"/>
        <v>0</v>
      </c>
      <c r="G5530" s="4">
        <f t="shared" si="10088"/>
        <v>1</v>
      </c>
      <c r="H5530" s="12">
        <f>H5526</f>
        <v>3.3216646387762498</v>
      </c>
      <c r="I5530" s="12">
        <f t="shared" ref="I5530:K5530" si="10089">I5526</f>
        <v>0.35317383164181887</v>
      </c>
      <c r="J5530" s="12">
        <f t="shared" si="10089"/>
        <v>3.0606761697958031</v>
      </c>
      <c r="K5530" s="12">
        <f t="shared" si="10089"/>
        <v>-8.2126767067180542E-2</v>
      </c>
      <c r="L5530" s="4">
        <f>SUMPRODUCT(D5530:G5530,H5530:K5530)</f>
        <v>-3.0506175742016115</v>
      </c>
      <c r="M5530" s="11">
        <f>1/(1+EXP(-L5530))</f>
        <v>4.5190818529919081E-2</v>
      </c>
      <c r="N5530" s="12">
        <f>(M5530-C5530)^2</f>
        <v>2.042210079404078E-3</v>
      </c>
      <c r="O5530" s="12">
        <f>2*D5530*$M5530*(1-$M5530)*($M5530-$C5530)</f>
        <v>-3.8998418686115124E-3</v>
      </c>
      <c r="P5530" s="12">
        <f t="shared" ref="P5530:P5539" si="10090">2*E5530*$M5530*(1-$M5530)*($M5530-$C5530)</f>
        <v>3.8998418686115124E-3</v>
      </c>
      <c r="Q5530" s="12">
        <f t="shared" ref="Q5530:Q5539" si="10091">2*F5530*$M5530*(1-$M5530)*($M5530-$C5530)</f>
        <v>0</v>
      </c>
      <c r="R5530" s="12">
        <f t="shared" ref="R5530:R5539" si="10092">2*G5530*$M5530*(1-$M5530)*($M5530-$C5530)</f>
        <v>3.8998418686115124E-3</v>
      </c>
      <c r="S5530" s="4">
        <f>IF(M5530&gt;0.5,1,0)</f>
        <v>0</v>
      </c>
      <c r="T5530" s="15" t="str">
        <f>IF(S5530=C5530,"OK","FAUX")</f>
        <v>OK</v>
      </c>
    </row>
    <row r="5531" spans="1:20" x14ac:dyDescent="0.25">
      <c r="A5531" t="s">
        <v>40</v>
      </c>
      <c r="B5531" t="s">
        <v>34</v>
      </c>
      <c r="C5531" s="4">
        <f t="shared" ref="C5531:G5531" si="10093">C5513</f>
        <v>1</v>
      </c>
      <c r="D5531" s="4">
        <f t="shared" si="10093"/>
        <v>0</v>
      </c>
      <c r="E5531" s="4">
        <f t="shared" si="10093"/>
        <v>1</v>
      </c>
      <c r="F5531" s="4">
        <f t="shared" si="10093"/>
        <v>1</v>
      </c>
      <c r="G5531" s="4">
        <f t="shared" si="10093"/>
        <v>1</v>
      </c>
      <c r="H5531" s="12">
        <f>H5526</f>
        <v>3.3216646387762498</v>
      </c>
      <c r="I5531" s="12">
        <f t="shared" ref="I5531:K5531" si="10094">I5526</f>
        <v>0.35317383164181887</v>
      </c>
      <c r="J5531" s="12">
        <f t="shared" si="10094"/>
        <v>3.0606761697958031</v>
      </c>
      <c r="K5531" s="12">
        <f t="shared" si="10094"/>
        <v>-8.2126767067180542E-2</v>
      </c>
      <c r="L5531" s="4">
        <f t="shared" ref="L5531:L5539" si="10095">SUMPRODUCT(D5531:G5531,H5531:K5531)</f>
        <v>3.3317232343704415</v>
      </c>
      <c r="M5531" s="11">
        <f t="shared" ref="M5531:M5539" si="10096">1/(1+EXP(-L5531))</f>
        <v>0.96550121433759795</v>
      </c>
      <c r="N5531" s="12">
        <f t="shared" ref="N5531:N5539" si="10097">(M5531-C5531)^2</f>
        <v>1.1901662121803576E-3</v>
      </c>
      <c r="O5531" s="12">
        <f t="shared" ref="O5531:O5539" si="10098">2*D5531*$M5531*(1-$M5531)*($M5531-$C5531)</f>
        <v>0</v>
      </c>
      <c r="P5531" s="12">
        <f t="shared" si="10090"/>
        <v>-2.2982138462474288E-3</v>
      </c>
      <c r="Q5531" s="12">
        <f t="shared" si="10091"/>
        <v>-2.2982138462474288E-3</v>
      </c>
      <c r="R5531" s="12">
        <f t="shared" si="10092"/>
        <v>-2.2982138462474288E-3</v>
      </c>
      <c r="S5531" s="4">
        <f t="shared" ref="S5531:S5539" si="10099">IF(M5531&gt;0.5,1,0)</f>
        <v>1</v>
      </c>
      <c r="T5531" s="15" t="str">
        <f t="shared" ref="T5531:T5539" si="10100">IF(S5531=C5531,"OK","FAUX")</f>
        <v>OK</v>
      </c>
    </row>
    <row r="5532" spans="1:20" x14ac:dyDescent="0.25">
      <c r="A5532" t="s">
        <v>39</v>
      </c>
      <c r="B5532" t="s">
        <v>35</v>
      </c>
      <c r="C5532" s="4">
        <f t="shared" ref="C5532:G5532" si="10101">C5514</f>
        <v>0</v>
      </c>
      <c r="D5532" s="4">
        <f t="shared" si="10101"/>
        <v>-1</v>
      </c>
      <c r="E5532" s="4">
        <f t="shared" si="10101"/>
        <v>1</v>
      </c>
      <c r="F5532" s="4">
        <f t="shared" si="10101"/>
        <v>-1</v>
      </c>
      <c r="G5532" s="4">
        <f t="shared" si="10101"/>
        <v>0</v>
      </c>
      <c r="H5532" s="12">
        <f>H5526</f>
        <v>3.3216646387762498</v>
      </c>
      <c r="I5532" s="12">
        <f t="shared" ref="I5532:K5532" si="10102">I5526</f>
        <v>0.35317383164181887</v>
      </c>
      <c r="J5532" s="12">
        <f t="shared" si="10102"/>
        <v>3.0606761697958031</v>
      </c>
      <c r="K5532" s="12">
        <f t="shared" si="10102"/>
        <v>-8.2126767067180542E-2</v>
      </c>
      <c r="L5532" s="4">
        <f t="shared" si="10095"/>
        <v>-6.0291669769302345</v>
      </c>
      <c r="M5532" s="11">
        <f t="shared" si="10096"/>
        <v>2.4017165161893377E-3</v>
      </c>
      <c r="N5532" s="12">
        <f t="shared" si="10097"/>
        <v>5.7682422241366492E-6</v>
      </c>
      <c r="O5532" s="12">
        <f t="shared" si="10098"/>
        <v>-1.1508777083035119E-5</v>
      </c>
      <c r="P5532" s="12">
        <f t="shared" si="10090"/>
        <v>1.1508777083035119E-5</v>
      </c>
      <c r="Q5532" s="12">
        <f t="shared" si="10091"/>
        <v>-1.1508777083035119E-5</v>
      </c>
      <c r="R5532" s="12">
        <f t="shared" si="10092"/>
        <v>0</v>
      </c>
      <c r="S5532" s="4">
        <f t="shared" si="10099"/>
        <v>0</v>
      </c>
      <c r="T5532" s="15" t="str">
        <f t="shared" si="10100"/>
        <v>OK</v>
      </c>
    </row>
    <row r="5533" spans="1:20" x14ac:dyDescent="0.25">
      <c r="A5533" t="s">
        <v>39</v>
      </c>
      <c r="B5533" t="s">
        <v>37</v>
      </c>
      <c r="C5533" s="4">
        <f t="shared" ref="C5533:G5533" si="10103">C5515</f>
        <v>0</v>
      </c>
      <c r="D5533" s="4">
        <f t="shared" si="10103"/>
        <v>-1</v>
      </c>
      <c r="E5533" s="4">
        <f t="shared" si="10103"/>
        <v>0</v>
      </c>
      <c r="F5533" s="4">
        <f t="shared" si="10103"/>
        <v>-1</v>
      </c>
      <c r="G5533" s="4">
        <f t="shared" si="10103"/>
        <v>1</v>
      </c>
      <c r="H5533" s="12">
        <f>H5526</f>
        <v>3.3216646387762498</v>
      </c>
      <c r="I5533" s="12">
        <f t="shared" ref="I5533:K5533" si="10104">I5526</f>
        <v>0.35317383164181887</v>
      </c>
      <c r="J5533" s="12">
        <f t="shared" si="10104"/>
        <v>3.0606761697958031</v>
      </c>
      <c r="K5533" s="12">
        <f t="shared" si="10104"/>
        <v>-8.2126767067180542E-2</v>
      </c>
      <c r="L5533" s="4">
        <f t="shared" si="10095"/>
        <v>-6.4644675756392331</v>
      </c>
      <c r="M5533" s="11">
        <f t="shared" si="10096"/>
        <v>1.5553974300889844E-3</v>
      </c>
      <c r="N5533" s="12">
        <f t="shared" si="10097"/>
        <v>2.4192611655274173E-6</v>
      </c>
      <c r="O5533" s="12">
        <f t="shared" si="10098"/>
        <v>-4.8309965058556832E-6</v>
      </c>
      <c r="P5533" s="12">
        <f t="shared" si="10090"/>
        <v>0</v>
      </c>
      <c r="Q5533" s="12">
        <f t="shared" si="10091"/>
        <v>-4.8309965058556832E-6</v>
      </c>
      <c r="R5533" s="12">
        <f t="shared" si="10092"/>
        <v>4.8309965058556832E-6</v>
      </c>
      <c r="S5533" s="4">
        <f t="shared" si="10099"/>
        <v>0</v>
      </c>
      <c r="T5533" s="15" t="str">
        <f t="shared" si="10100"/>
        <v>OK</v>
      </c>
    </row>
    <row r="5534" spans="1:20" x14ac:dyDescent="0.25">
      <c r="A5534" t="s">
        <v>40</v>
      </c>
      <c r="B5534" t="s">
        <v>32</v>
      </c>
      <c r="C5534" s="4">
        <f t="shared" ref="C5534:G5534" si="10105">C5516</f>
        <v>1</v>
      </c>
      <c r="D5534" s="4">
        <f t="shared" si="10105"/>
        <v>1</v>
      </c>
      <c r="E5534" s="4">
        <f t="shared" si="10105"/>
        <v>1</v>
      </c>
      <c r="F5534" s="4">
        <f t="shared" si="10105"/>
        <v>0</v>
      </c>
      <c r="G5534" s="4">
        <f t="shared" si="10105"/>
        <v>1</v>
      </c>
      <c r="H5534" s="12">
        <f>H5526</f>
        <v>3.3216646387762498</v>
      </c>
      <c r="I5534" s="12">
        <f t="shared" ref="I5534:K5534" si="10106">I5526</f>
        <v>0.35317383164181887</v>
      </c>
      <c r="J5534" s="12">
        <f t="shared" si="10106"/>
        <v>3.0606761697958031</v>
      </c>
      <c r="K5534" s="12">
        <f t="shared" si="10106"/>
        <v>-8.2126767067180542E-2</v>
      </c>
      <c r="L5534" s="4">
        <f t="shared" si="10095"/>
        <v>3.5927117033508882</v>
      </c>
      <c r="M5534" s="11">
        <f t="shared" si="10096"/>
        <v>0.97321366293151823</v>
      </c>
      <c r="N5534" s="12">
        <f t="shared" si="10097"/>
        <v>7.1750785354632047E-4</v>
      </c>
      <c r="O5534" s="12">
        <f t="shared" si="10098"/>
        <v>-1.3965768926638919E-3</v>
      </c>
      <c r="P5534" s="12">
        <f t="shared" si="10090"/>
        <v>-1.3965768926638919E-3</v>
      </c>
      <c r="Q5534" s="12">
        <f t="shared" si="10091"/>
        <v>0</v>
      </c>
      <c r="R5534" s="12">
        <f t="shared" si="10092"/>
        <v>-1.3965768926638919E-3</v>
      </c>
      <c r="S5534" s="4">
        <f t="shared" si="10099"/>
        <v>1</v>
      </c>
      <c r="T5534" s="15" t="str">
        <f t="shared" si="10100"/>
        <v>OK</v>
      </c>
    </row>
    <row r="5535" spans="1:20" x14ac:dyDescent="0.25">
      <c r="A5535" t="s">
        <v>40</v>
      </c>
      <c r="B5535" t="s">
        <v>38</v>
      </c>
      <c r="C5535" s="4">
        <f t="shared" ref="C5535:G5535" si="10107">C5517</f>
        <v>1</v>
      </c>
      <c r="D5535" s="4">
        <f t="shared" si="10107"/>
        <v>1</v>
      </c>
      <c r="E5535" s="4">
        <f t="shared" si="10107"/>
        <v>1</v>
      </c>
      <c r="F5535" s="4">
        <f t="shared" si="10107"/>
        <v>1</v>
      </c>
      <c r="G5535" s="4">
        <f t="shared" si="10107"/>
        <v>0</v>
      </c>
      <c r="H5535" s="12">
        <f>H5526</f>
        <v>3.3216646387762498</v>
      </c>
      <c r="I5535" s="12">
        <f t="shared" ref="I5535:K5535" si="10108">I5526</f>
        <v>0.35317383164181887</v>
      </c>
      <c r="J5535" s="12">
        <f t="shared" si="10108"/>
        <v>3.0606761697958031</v>
      </c>
      <c r="K5535" s="12">
        <f t="shared" si="10108"/>
        <v>-8.2126767067180542E-2</v>
      </c>
      <c r="L5535" s="4">
        <f t="shared" si="10095"/>
        <v>6.7355146402138715</v>
      </c>
      <c r="M5535" s="11">
        <f t="shared" si="10096"/>
        <v>0.99881344591421017</v>
      </c>
      <c r="N5535" s="12">
        <f t="shared" si="10097"/>
        <v>1.4079105985045299E-6</v>
      </c>
      <c r="O5535" s="12">
        <f t="shared" si="10098"/>
        <v>-2.8124800728628948E-6</v>
      </c>
      <c r="P5535" s="12">
        <f t="shared" si="10090"/>
        <v>-2.8124800728628948E-6</v>
      </c>
      <c r="Q5535" s="12">
        <f t="shared" si="10091"/>
        <v>-2.8124800728628948E-6</v>
      </c>
      <c r="R5535" s="12">
        <f t="shared" si="10092"/>
        <v>0</v>
      </c>
      <c r="S5535" s="4">
        <f t="shared" si="10099"/>
        <v>1</v>
      </c>
      <c r="T5535" s="15" t="str">
        <f t="shared" si="10100"/>
        <v>OK</v>
      </c>
    </row>
    <row r="5536" spans="1:20" x14ac:dyDescent="0.25">
      <c r="A5536" t="s">
        <v>39</v>
      </c>
      <c r="B5536" t="s">
        <v>31</v>
      </c>
      <c r="C5536" s="4">
        <f t="shared" ref="C5536:G5536" si="10109">C5518</f>
        <v>0</v>
      </c>
      <c r="D5536" s="4">
        <f t="shared" si="10109"/>
        <v>0</v>
      </c>
      <c r="E5536" s="4">
        <f t="shared" si="10109"/>
        <v>0</v>
      </c>
      <c r="F5536" s="4">
        <f t="shared" si="10109"/>
        <v>-1</v>
      </c>
      <c r="G5536" s="4">
        <f t="shared" si="10109"/>
        <v>0</v>
      </c>
      <c r="H5536" s="12">
        <f>H5526</f>
        <v>3.3216646387762498</v>
      </c>
      <c r="I5536" s="12">
        <f t="shared" ref="I5536:K5536" si="10110">I5526</f>
        <v>0.35317383164181887</v>
      </c>
      <c r="J5536" s="12">
        <f t="shared" si="10110"/>
        <v>3.0606761697958031</v>
      </c>
      <c r="K5536" s="12">
        <f t="shared" si="10110"/>
        <v>-8.2126767067180542E-2</v>
      </c>
      <c r="L5536" s="4">
        <f t="shared" si="10095"/>
        <v>-3.0606761697958031</v>
      </c>
      <c r="M5536" s="11">
        <f t="shared" si="10096"/>
        <v>4.4758784215024321E-2</v>
      </c>
      <c r="N5536" s="12">
        <f t="shared" si="10097"/>
        <v>2.0033487644071104E-3</v>
      </c>
      <c r="O5536" s="12">
        <f t="shared" si="10098"/>
        <v>0</v>
      </c>
      <c r="P5536" s="12">
        <f t="shared" si="10090"/>
        <v>0</v>
      </c>
      <c r="Q5536" s="12">
        <f t="shared" si="10091"/>
        <v>-3.8273626187071536E-3</v>
      </c>
      <c r="R5536" s="12">
        <f t="shared" si="10092"/>
        <v>0</v>
      </c>
      <c r="S5536" s="4">
        <f t="shared" si="10099"/>
        <v>0</v>
      </c>
      <c r="T5536" s="15" t="str">
        <f t="shared" si="10100"/>
        <v>OK</v>
      </c>
    </row>
    <row r="5537" spans="1:20" x14ac:dyDescent="0.25">
      <c r="A5537" t="s">
        <v>40</v>
      </c>
      <c r="B5537" t="s">
        <v>30</v>
      </c>
      <c r="C5537" s="4">
        <f t="shared" ref="C5537:G5537" si="10111">C5519</f>
        <v>1</v>
      </c>
      <c r="D5537" s="4">
        <f t="shared" si="10111"/>
        <v>1</v>
      </c>
      <c r="E5537" s="4">
        <f t="shared" si="10111"/>
        <v>0</v>
      </c>
      <c r="F5537" s="4">
        <f t="shared" si="10111"/>
        <v>1</v>
      </c>
      <c r="G5537" s="4">
        <f t="shared" si="10111"/>
        <v>1</v>
      </c>
      <c r="H5537" s="12">
        <f>H5526</f>
        <v>3.3216646387762498</v>
      </c>
      <c r="I5537" s="12">
        <f t="shared" ref="I5537:K5537" si="10112">I5526</f>
        <v>0.35317383164181887</v>
      </c>
      <c r="J5537" s="12">
        <f t="shared" si="10112"/>
        <v>3.0606761697958031</v>
      </c>
      <c r="K5537" s="12">
        <f t="shared" si="10112"/>
        <v>-8.2126767067180542E-2</v>
      </c>
      <c r="L5537" s="4">
        <f t="shared" si="10095"/>
        <v>6.3002140415048729</v>
      </c>
      <c r="M5537" s="11">
        <f t="shared" si="10096"/>
        <v>0.99816745262165574</v>
      </c>
      <c r="N5537" s="12">
        <f t="shared" si="10097"/>
        <v>3.3582298938764294E-6</v>
      </c>
      <c r="O5537" s="12">
        <f t="shared" si="10098"/>
        <v>-6.7041515569770577E-6</v>
      </c>
      <c r="P5537" s="12">
        <f t="shared" si="10090"/>
        <v>0</v>
      </c>
      <c r="Q5537" s="12">
        <f t="shared" si="10091"/>
        <v>-6.7041515569770577E-6</v>
      </c>
      <c r="R5537" s="12">
        <f t="shared" si="10092"/>
        <v>-6.7041515569770577E-6</v>
      </c>
      <c r="S5537" s="4">
        <f t="shared" si="10099"/>
        <v>1</v>
      </c>
      <c r="T5537" s="15" t="str">
        <f t="shared" si="10100"/>
        <v>OK</v>
      </c>
    </row>
    <row r="5538" spans="1:20" x14ac:dyDescent="0.25">
      <c r="A5538" t="s">
        <v>39</v>
      </c>
      <c r="B5538" t="s">
        <v>36</v>
      </c>
      <c r="C5538" s="4">
        <f t="shared" ref="C5538:G5538" si="10113">C5520</f>
        <v>0</v>
      </c>
      <c r="D5538" s="4">
        <f t="shared" si="10113"/>
        <v>-1</v>
      </c>
      <c r="E5538" s="4">
        <f t="shared" si="10113"/>
        <v>0</v>
      </c>
      <c r="F5538" s="4">
        <f t="shared" si="10113"/>
        <v>-1</v>
      </c>
      <c r="G5538" s="4">
        <f t="shared" si="10113"/>
        <v>0</v>
      </c>
      <c r="H5538" s="12">
        <f>H5526</f>
        <v>3.3216646387762498</v>
      </c>
      <c r="I5538" s="12">
        <f t="shared" ref="I5538:K5538" si="10114">I5526</f>
        <v>0.35317383164181887</v>
      </c>
      <c r="J5538" s="12">
        <f t="shared" si="10114"/>
        <v>3.0606761697958031</v>
      </c>
      <c r="K5538" s="12">
        <f t="shared" si="10114"/>
        <v>-8.2126767067180542E-2</v>
      </c>
      <c r="L5538" s="4">
        <f t="shared" si="10095"/>
        <v>-6.382340808572053</v>
      </c>
      <c r="M5538" s="11">
        <f t="shared" si="10096"/>
        <v>1.6883044464318566E-3</v>
      </c>
      <c r="N5538" s="12">
        <f t="shared" si="10097"/>
        <v>2.8503719038415777E-6</v>
      </c>
      <c r="O5538" s="12">
        <f t="shared" si="10098"/>
        <v>-5.6911192165646752E-6</v>
      </c>
      <c r="P5538" s="12">
        <f t="shared" si="10090"/>
        <v>0</v>
      </c>
      <c r="Q5538" s="12">
        <f t="shared" si="10091"/>
        <v>-5.6911192165646752E-6</v>
      </c>
      <c r="R5538" s="12">
        <f t="shared" si="10092"/>
        <v>0</v>
      </c>
      <c r="S5538" s="4">
        <f t="shared" si="10099"/>
        <v>0</v>
      </c>
      <c r="T5538" s="15" t="str">
        <f t="shared" si="10100"/>
        <v>OK</v>
      </c>
    </row>
    <row r="5539" spans="1:20" x14ac:dyDescent="0.25">
      <c r="A5539" t="s">
        <v>40</v>
      </c>
      <c r="B5539" t="s">
        <v>33</v>
      </c>
      <c r="C5539" s="4">
        <f t="shared" ref="C5539:G5539" si="10115">C5521</f>
        <v>1</v>
      </c>
      <c r="D5539" s="4">
        <f t="shared" si="10115"/>
        <v>1</v>
      </c>
      <c r="E5539" s="4">
        <f t="shared" si="10115"/>
        <v>1</v>
      </c>
      <c r="F5539" s="4">
        <f t="shared" si="10115"/>
        <v>1</v>
      </c>
      <c r="G5539" s="4">
        <f t="shared" si="10115"/>
        <v>0</v>
      </c>
      <c r="H5539" s="12">
        <f>H5526</f>
        <v>3.3216646387762498</v>
      </c>
      <c r="I5539" s="12">
        <f t="shared" ref="I5539:K5539" si="10116">I5526</f>
        <v>0.35317383164181887</v>
      </c>
      <c r="J5539" s="12">
        <f t="shared" si="10116"/>
        <v>3.0606761697958031</v>
      </c>
      <c r="K5539" s="12">
        <f t="shared" si="10116"/>
        <v>-8.2126767067180542E-2</v>
      </c>
      <c r="L5539" s="4">
        <f t="shared" si="10095"/>
        <v>6.7355146402138715</v>
      </c>
      <c r="M5539" s="11">
        <f t="shared" si="10096"/>
        <v>0.99881344591421017</v>
      </c>
      <c r="N5539" s="12">
        <f t="shared" si="10097"/>
        <v>1.4079105985045299E-6</v>
      </c>
      <c r="O5539" s="12">
        <f t="shared" si="10098"/>
        <v>-2.8124800728628948E-6</v>
      </c>
      <c r="P5539" s="12">
        <f t="shared" si="10090"/>
        <v>-2.8124800728628948E-6</v>
      </c>
      <c r="Q5539" s="12">
        <f t="shared" si="10091"/>
        <v>-2.8124800728628948E-6</v>
      </c>
      <c r="R5539" s="12">
        <f t="shared" si="10092"/>
        <v>0</v>
      </c>
      <c r="S5539" s="4">
        <f t="shared" si="10099"/>
        <v>1</v>
      </c>
      <c r="T5539" s="15" t="str">
        <f t="shared" si="10100"/>
        <v>OK</v>
      </c>
    </row>
    <row r="5540" spans="1:20" x14ac:dyDescent="0.25">
      <c r="M5540" s="5" t="s">
        <v>47</v>
      </c>
      <c r="N5540" s="11">
        <f>AVERAGE(N5530:N5539)</f>
        <v>5.9704448359222586E-4</v>
      </c>
      <c r="O5540"/>
    </row>
    <row r="5541" spans="1:20" x14ac:dyDescent="0.25">
      <c r="H5541" t="s">
        <v>41</v>
      </c>
      <c r="I5541">
        <f>I5523</f>
        <v>3</v>
      </c>
      <c r="M5541"/>
      <c r="N5541" s="5" t="s">
        <v>46</v>
      </c>
      <c r="O5541" s="11">
        <f>AVERAGE(O5530:O5539)</f>
        <v>-5.3307787657835631E-4</v>
      </c>
      <c r="P5541" s="11">
        <f t="shared" ref="P5541:R5541" si="10117">AVERAGE(P5530:P5539)</f>
        <v>2.1093494663750109E-5</v>
      </c>
      <c r="Q5541" s="11">
        <f t="shared" si="10117"/>
        <v>-6.1599364694627412E-4</v>
      </c>
      <c r="R5541" s="11">
        <f t="shared" si="10117"/>
        <v>2.0317797464907029E-5</v>
      </c>
    </row>
    <row r="5542" spans="1:20" x14ac:dyDescent="0.25">
      <c r="M5542"/>
      <c r="N5542"/>
      <c r="O5542"/>
    </row>
    <row r="5543" spans="1:20" x14ac:dyDescent="0.25">
      <c r="M5543"/>
      <c r="N5543"/>
      <c r="O5543"/>
    </row>
    <row r="5544" spans="1:20" x14ac:dyDescent="0.25">
      <c r="H5544" s="13">
        <f>H5526-O5541*$I5541</f>
        <v>3.3232638724059851</v>
      </c>
      <c r="I5544" s="13">
        <f t="shared" ref="I5544" si="10118">I5526-P5541*$I5541</f>
        <v>0.35311055115782763</v>
      </c>
      <c r="J5544" s="13">
        <f t="shared" ref="J5544" si="10119">J5526-Q5541*$I5541</f>
        <v>3.0625241507366421</v>
      </c>
      <c r="K5544" s="13">
        <f t="shared" ref="K5544" si="10120">K5526-R5541*$I5541</f>
        <v>-8.2187720459575259E-2</v>
      </c>
      <c r="M5544"/>
      <c r="N5544"/>
      <c r="O5544"/>
    </row>
    <row r="5545" spans="1:20" x14ac:dyDescent="0.25">
      <c r="H5545" s="36" t="s">
        <v>18</v>
      </c>
      <c r="I5545" s="36"/>
      <c r="J5545" s="36"/>
      <c r="K5545" s="36"/>
      <c r="M5545"/>
      <c r="N5545"/>
      <c r="O5545" s="37" t="s">
        <v>23</v>
      </c>
      <c r="P5545" s="37"/>
      <c r="Q5545" s="37"/>
      <c r="R5545" s="37"/>
    </row>
    <row r="5546" spans="1:20" x14ac:dyDescent="0.25">
      <c r="A5546" s="14" t="s">
        <v>45</v>
      </c>
      <c r="B5546" s="14">
        <f>B5528+1</f>
        <v>308</v>
      </c>
      <c r="H5546" s="8" t="s">
        <v>19</v>
      </c>
      <c r="I5546" s="8" t="s">
        <v>20</v>
      </c>
      <c r="J5546" s="8" t="s">
        <v>22</v>
      </c>
      <c r="K5546" s="8" t="s">
        <v>21</v>
      </c>
      <c r="M5546"/>
      <c r="N5546"/>
      <c r="O5546" s="8" t="s">
        <v>24</v>
      </c>
      <c r="P5546" s="8" t="s">
        <v>25</v>
      </c>
      <c r="Q5546" s="8" t="s">
        <v>26</v>
      </c>
      <c r="R5546" s="8" t="s">
        <v>27</v>
      </c>
    </row>
    <row r="5547" spans="1:20" ht="30" x14ac:dyDescent="0.25">
      <c r="A5547" s="6" t="s">
        <v>44</v>
      </c>
      <c r="B5547" s="6" t="s">
        <v>13</v>
      </c>
      <c r="C5547" s="7" t="s">
        <v>7</v>
      </c>
      <c r="D5547" s="6" t="s">
        <v>14</v>
      </c>
      <c r="E5547" s="6" t="s">
        <v>1</v>
      </c>
      <c r="F5547" s="6" t="s">
        <v>2</v>
      </c>
      <c r="G5547" s="6" t="s">
        <v>15</v>
      </c>
      <c r="H5547" s="9" t="s">
        <v>14</v>
      </c>
      <c r="I5547" s="9" t="s">
        <v>1</v>
      </c>
      <c r="J5547" s="9" t="s">
        <v>2</v>
      </c>
      <c r="K5547" s="9" t="s">
        <v>15</v>
      </c>
      <c r="L5547" s="6" t="s">
        <v>16</v>
      </c>
      <c r="M5547" s="6" t="s">
        <v>17</v>
      </c>
      <c r="N5547" s="6" t="s">
        <v>28</v>
      </c>
      <c r="O5547" s="9" t="s">
        <v>14</v>
      </c>
      <c r="P5547" s="9" t="s">
        <v>1</v>
      </c>
      <c r="Q5547" s="9" t="s">
        <v>2</v>
      </c>
      <c r="R5547" s="9" t="s">
        <v>15</v>
      </c>
      <c r="S5547" s="7" t="s">
        <v>42</v>
      </c>
      <c r="T5547" s="9" t="s">
        <v>43</v>
      </c>
    </row>
    <row r="5548" spans="1:20" x14ac:dyDescent="0.25">
      <c r="A5548" t="s">
        <v>39</v>
      </c>
      <c r="B5548" t="s">
        <v>29</v>
      </c>
      <c r="C5548" s="4">
        <f>C5530</f>
        <v>0</v>
      </c>
      <c r="D5548" s="4">
        <f t="shared" ref="D5548:G5548" si="10121">D5530</f>
        <v>-1</v>
      </c>
      <c r="E5548" s="4">
        <f t="shared" si="10121"/>
        <v>1</v>
      </c>
      <c r="F5548" s="4">
        <f t="shared" si="10121"/>
        <v>0</v>
      </c>
      <c r="G5548" s="4">
        <f t="shared" si="10121"/>
        <v>1</v>
      </c>
      <c r="H5548" s="12">
        <f>H5544</f>
        <v>3.3232638724059851</v>
      </c>
      <c r="I5548" s="12">
        <f t="shared" ref="I5548:K5548" si="10122">I5544</f>
        <v>0.35311055115782763</v>
      </c>
      <c r="J5548" s="12">
        <f t="shared" si="10122"/>
        <v>3.0625241507366421</v>
      </c>
      <c r="K5548" s="12">
        <f t="shared" si="10122"/>
        <v>-8.2187720459575259E-2</v>
      </c>
      <c r="L5548" s="4">
        <f>SUMPRODUCT(D5548:G5548,H5548:K5548)</f>
        <v>-3.052341041707733</v>
      </c>
      <c r="M5548" s="11">
        <f>1/(1+EXP(-L5548))</f>
        <v>4.5116511569138776E-2</v>
      </c>
      <c r="N5548" s="12">
        <f>(M5548-C5548)^2</f>
        <v>2.0354996161682328E-3</v>
      </c>
      <c r="O5548" s="12">
        <f>2*D5548*$M5548*(1-$M5548)*($M5548-$C5548)</f>
        <v>-3.8873299483728032E-3</v>
      </c>
      <c r="P5548" s="12">
        <f t="shared" ref="P5548:P5557" si="10123">2*E5548*$M5548*(1-$M5548)*($M5548-$C5548)</f>
        <v>3.8873299483728032E-3</v>
      </c>
      <c r="Q5548" s="12">
        <f t="shared" ref="Q5548:Q5557" si="10124">2*F5548*$M5548*(1-$M5548)*($M5548-$C5548)</f>
        <v>0</v>
      </c>
      <c r="R5548" s="12">
        <f t="shared" ref="R5548:R5557" si="10125">2*G5548*$M5548*(1-$M5548)*($M5548-$C5548)</f>
        <v>3.8873299483728032E-3</v>
      </c>
      <c r="S5548" s="4">
        <f>IF(M5548&gt;0.5,1,0)</f>
        <v>0</v>
      </c>
      <c r="T5548" s="15" t="str">
        <f>IF(S5548=C5548,"OK","FAUX")</f>
        <v>OK</v>
      </c>
    </row>
    <row r="5549" spans="1:20" x14ac:dyDescent="0.25">
      <c r="A5549" t="s">
        <v>40</v>
      </c>
      <c r="B5549" t="s">
        <v>34</v>
      </c>
      <c r="C5549" s="4">
        <f t="shared" ref="C5549:G5549" si="10126">C5531</f>
        <v>1</v>
      </c>
      <c r="D5549" s="4">
        <f t="shared" si="10126"/>
        <v>0</v>
      </c>
      <c r="E5549" s="4">
        <f t="shared" si="10126"/>
        <v>1</v>
      </c>
      <c r="F5549" s="4">
        <f t="shared" si="10126"/>
        <v>1</v>
      </c>
      <c r="G5549" s="4">
        <f t="shared" si="10126"/>
        <v>1</v>
      </c>
      <c r="H5549" s="12">
        <f>H5544</f>
        <v>3.3232638724059851</v>
      </c>
      <c r="I5549" s="12">
        <f t="shared" ref="I5549:K5549" si="10127">I5544</f>
        <v>0.35311055115782763</v>
      </c>
      <c r="J5549" s="12">
        <f t="shared" si="10127"/>
        <v>3.0625241507366421</v>
      </c>
      <c r="K5549" s="12">
        <f t="shared" si="10127"/>
        <v>-8.2187720459575259E-2</v>
      </c>
      <c r="L5549" s="4">
        <f t="shared" ref="L5549:L5557" si="10128">SUMPRODUCT(D5549:G5549,H5549:K5549)</f>
        <v>3.3334469814348942</v>
      </c>
      <c r="M5549" s="11">
        <f t="shared" ref="M5549:M5557" si="10129">1/(1+EXP(-L5549))</f>
        <v>0.96555858392467009</v>
      </c>
      <c r="N5549" s="12">
        <f t="shared" ref="N5549:N5557" si="10130">(M5549-C5549)^2</f>
        <v>1.1862111412739935E-3</v>
      </c>
      <c r="O5549" s="12">
        <f t="shared" ref="O5549:O5557" si="10131">2*D5549*$M5549*(1-$M5549)*($M5549-$C5549)</f>
        <v>0</v>
      </c>
      <c r="P5549" s="12">
        <f t="shared" si="10123"/>
        <v>-2.2907126996083681E-3</v>
      </c>
      <c r="Q5549" s="12">
        <f t="shared" si="10124"/>
        <v>-2.2907126996083681E-3</v>
      </c>
      <c r="R5549" s="12">
        <f t="shared" si="10125"/>
        <v>-2.2907126996083681E-3</v>
      </c>
      <c r="S5549" s="4">
        <f t="shared" ref="S5549:S5557" si="10132">IF(M5549&gt;0.5,1,0)</f>
        <v>1</v>
      </c>
      <c r="T5549" s="15" t="str">
        <f t="shared" ref="T5549:T5557" si="10133">IF(S5549=C5549,"OK","FAUX")</f>
        <v>OK</v>
      </c>
    </row>
    <row r="5550" spans="1:20" x14ac:dyDescent="0.25">
      <c r="A5550" t="s">
        <v>39</v>
      </c>
      <c r="B5550" t="s">
        <v>35</v>
      </c>
      <c r="C5550" s="4">
        <f t="shared" ref="C5550:G5550" si="10134">C5532</f>
        <v>0</v>
      </c>
      <c r="D5550" s="4">
        <f t="shared" si="10134"/>
        <v>-1</v>
      </c>
      <c r="E5550" s="4">
        <f t="shared" si="10134"/>
        <v>1</v>
      </c>
      <c r="F5550" s="4">
        <f t="shared" si="10134"/>
        <v>-1</v>
      </c>
      <c r="G5550" s="4">
        <f t="shared" si="10134"/>
        <v>0</v>
      </c>
      <c r="H5550" s="12">
        <f>H5544</f>
        <v>3.3232638724059851</v>
      </c>
      <c r="I5550" s="12">
        <f t="shared" ref="I5550:K5550" si="10135">I5544</f>
        <v>0.35311055115782763</v>
      </c>
      <c r="J5550" s="12">
        <f t="shared" si="10135"/>
        <v>3.0625241507366421</v>
      </c>
      <c r="K5550" s="12">
        <f t="shared" si="10135"/>
        <v>-8.2187720459575259E-2</v>
      </c>
      <c r="L5550" s="4">
        <f t="shared" si="10128"/>
        <v>-6.0326774719847993</v>
      </c>
      <c r="M5550" s="11">
        <f t="shared" si="10129"/>
        <v>2.3933202270201722E-3</v>
      </c>
      <c r="N5550" s="12">
        <f t="shared" si="10130"/>
        <v>5.7279817090638888E-6</v>
      </c>
      <c r="O5550" s="12">
        <f t="shared" si="10131"/>
        <v>-1.1428545629159169E-5</v>
      </c>
      <c r="P5550" s="12">
        <f t="shared" si="10123"/>
        <v>1.1428545629159169E-5</v>
      </c>
      <c r="Q5550" s="12">
        <f t="shared" si="10124"/>
        <v>-1.1428545629159169E-5</v>
      </c>
      <c r="R5550" s="12">
        <f t="shared" si="10125"/>
        <v>0</v>
      </c>
      <c r="S5550" s="4">
        <f t="shared" si="10132"/>
        <v>0</v>
      </c>
      <c r="T5550" s="15" t="str">
        <f t="shared" si="10133"/>
        <v>OK</v>
      </c>
    </row>
    <row r="5551" spans="1:20" x14ac:dyDescent="0.25">
      <c r="A5551" t="s">
        <v>39</v>
      </c>
      <c r="B5551" t="s">
        <v>37</v>
      </c>
      <c r="C5551" s="4">
        <f t="shared" ref="C5551:G5551" si="10136">C5533</f>
        <v>0</v>
      </c>
      <c r="D5551" s="4">
        <f t="shared" si="10136"/>
        <v>-1</v>
      </c>
      <c r="E5551" s="4">
        <f t="shared" si="10136"/>
        <v>0</v>
      </c>
      <c r="F5551" s="4">
        <f t="shared" si="10136"/>
        <v>-1</v>
      </c>
      <c r="G5551" s="4">
        <f t="shared" si="10136"/>
        <v>1</v>
      </c>
      <c r="H5551" s="12">
        <f>H5544</f>
        <v>3.3232638724059851</v>
      </c>
      <c r="I5551" s="12">
        <f t="shared" ref="I5551:K5551" si="10137">I5544</f>
        <v>0.35311055115782763</v>
      </c>
      <c r="J5551" s="12">
        <f t="shared" si="10137"/>
        <v>3.0625241507366421</v>
      </c>
      <c r="K5551" s="12">
        <f t="shared" si="10137"/>
        <v>-8.2187720459575259E-2</v>
      </c>
      <c r="L5551" s="4">
        <f t="shared" si="10128"/>
        <v>-6.4679757436022021</v>
      </c>
      <c r="M5551" s="11">
        <f t="shared" si="10129"/>
        <v>1.5499588374793944E-3</v>
      </c>
      <c r="N5551" s="12">
        <f t="shared" si="10130"/>
        <v>2.4023723978804757E-6</v>
      </c>
      <c r="O5551" s="12">
        <f t="shared" si="10131"/>
        <v>-4.7972976391029283E-6</v>
      </c>
      <c r="P5551" s="12">
        <f t="shared" si="10123"/>
        <v>0</v>
      </c>
      <c r="Q5551" s="12">
        <f t="shared" si="10124"/>
        <v>-4.7972976391029283E-6</v>
      </c>
      <c r="R5551" s="12">
        <f t="shared" si="10125"/>
        <v>4.7972976391029283E-6</v>
      </c>
      <c r="S5551" s="4">
        <f t="shared" si="10132"/>
        <v>0</v>
      </c>
      <c r="T5551" s="15" t="str">
        <f t="shared" si="10133"/>
        <v>OK</v>
      </c>
    </row>
    <row r="5552" spans="1:20" x14ac:dyDescent="0.25">
      <c r="A5552" t="s">
        <v>40</v>
      </c>
      <c r="B5552" t="s">
        <v>32</v>
      </c>
      <c r="C5552" s="4">
        <f t="shared" ref="C5552:G5552" si="10138">C5534</f>
        <v>1</v>
      </c>
      <c r="D5552" s="4">
        <f t="shared" si="10138"/>
        <v>1</v>
      </c>
      <c r="E5552" s="4">
        <f t="shared" si="10138"/>
        <v>1</v>
      </c>
      <c r="F5552" s="4">
        <f t="shared" si="10138"/>
        <v>0</v>
      </c>
      <c r="G5552" s="4">
        <f t="shared" si="10138"/>
        <v>1</v>
      </c>
      <c r="H5552" s="12">
        <f>H5544</f>
        <v>3.3232638724059851</v>
      </c>
      <c r="I5552" s="12">
        <f t="shared" ref="I5552:K5552" si="10139">I5544</f>
        <v>0.35311055115782763</v>
      </c>
      <c r="J5552" s="12">
        <f t="shared" si="10139"/>
        <v>3.0625241507366421</v>
      </c>
      <c r="K5552" s="12">
        <f t="shared" si="10139"/>
        <v>-8.2187720459575259E-2</v>
      </c>
      <c r="L5552" s="4">
        <f t="shared" si="10128"/>
        <v>3.5941867031042372</v>
      </c>
      <c r="M5552" s="11">
        <f t="shared" si="10129"/>
        <v>0.97325208762116333</v>
      </c>
      <c r="N5552" s="12">
        <f t="shared" si="10130"/>
        <v>7.1545081662592396E-4</v>
      </c>
      <c r="O5552" s="12">
        <f t="shared" si="10131"/>
        <v>-1.3926280017428933E-3</v>
      </c>
      <c r="P5552" s="12">
        <f t="shared" si="10123"/>
        <v>-1.3926280017428933E-3</v>
      </c>
      <c r="Q5552" s="12">
        <f t="shared" si="10124"/>
        <v>0</v>
      </c>
      <c r="R5552" s="12">
        <f t="shared" si="10125"/>
        <v>-1.3926280017428933E-3</v>
      </c>
      <c r="S5552" s="4">
        <f t="shared" si="10132"/>
        <v>1</v>
      </c>
      <c r="T5552" s="15" t="str">
        <f t="shared" si="10133"/>
        <v>OK</v>
      </c>
    </row>
    <row r="5553" spans="1:20" x14ac:dyDescent="0.25">
      <c r="A5553" t="s">
        <v>40</v>
      </c>
      <c r="B5553" t="s">
        <v>38</v>
      </c>
      <c r="C5553" s="4">
        <f t="shared" ref="C5553:G5553" si="10140">C5535</f>
        <v>1</v>
      </c>
      <c r="D5553" s="4">
        <f t="shared" si="10140"/>
        <v>1</v>
      </c>
      <c r="E5553" s="4">
        <f t="shared" si="10140"/>
        <v>1</v>
      </c>
      <c r="F5553" s="4">
        <f t="shared" si="10140"/>
        <v>1</v>
      </c>
      <c r="G5553" s="4">
        <f t="shared" si="10140"/>
        <v>0</v>
      </c>
      <c r="H5553" s="12">
        <f>H5544</f>
        <v>3.3232638724059851</v>
      </c>
      <c r="I5553" s="12">
        <f t="shared" ref="I5553:K5553" si="10141">I5544</f>
        <v>0.35311055115782763</v>
      </c>
      <c r="J5553" s="12">
        <f t="shared" si="10141"/>
        <v>3.0625241507366421</v>
      </c>
      <c r="K5553" s="12">
        <f t="shared" si="10141"/>
        <v>-8.2187720459575259E-2</v>
      </c>
      <c r="L5553" s="4">
        <f t="shared" si="10128"/>
        <v>6.738898574300455</v>
      </c>
      <c r="M5553" s="11">
        <f t="shared" si="10129"/>
        <v>0.99881744960888574</v>
      </c>
      <c r="N5553" s="12">
        <f t="shared" si="10130"/>
        <v>1.3984254275244812E-6</v>
      </c>
      <c r="O5553" s="12">
        <f t="shared" si="10131"/>
        <v>-2.7935434379764358E-6</v>
      </c>
      <c r="P5553" s="12">
        <f t="shared" si="10123"/>
        <v>-2.7935434379764358E-6</v>
      </c>
      <c r="Q5553" s="12">
        <f t="shared" si="10124"/>
        <v>-2.7935434379764358E-6</v>
      </c>
      <c r="R5553" s="12">
        <f t="shared" si="10125"/>
        <v>0</v>
      </c>
      <c r="S5553" s="4">
        <f t="shared" si="10132"/>
        <v>1</v>
      </c>
      <c r="T5553" s="15" t="str">
        <f t="shared" si="10133"/>
        <v>OK</v>
      </c>
    </row>
    <row r="5554" spans="1:20" x14ac:dyDescent="0.25">
      <c r="A5554" t="s">
        <v>39</v>
      </c>
      <c r="B5554" t="s">
        <v>31</v>
      </c>
      <c r="C5554" s="4">
        <f t="shared" ref="C5554:G5554" si="10142">C5536</f>
        <v>0</v>
      </c>
      <c r="D5554" s="4">
        <f t="shared" si="10142"/>
        <v>0</v>
      </c>
      <c r="E5554" s="4">
        <f t="shared" si="10142"/>
        <v>0</v>
      </c>
      <c r="F5554" s="4">
        <f t="shared" si="10142"/>
        <v>-1</v>
      </c>
      <c r="G5554" s="4">
        <f t="shared" si="10142"/>
        <v>0</v>
      </c>
      <c r="H5554" s="12">
        <f>H5544</f>
        <v>3.3232638724059851</v>
      </c>
      <c r="I5554" s="12">
        <f t="shared" ref="I5554:K5554" si="10143">I5544</f>
        <v>0.35311055115782763</v>
      </c>
      <c r="J5554" s="12">
        <f t="shared" si="10143"/>
        <v>3.0625241507366421</v>
      </c>
      <c r="K5554" s="12">
        <f t="shared" si="10143"/>
        <v>-8.2187720459575259E-2</v>
      </c>
      <c r="L5554" s="4">
        <f t="shared" si="10128"/>
        <v>-3.0625241507366421</v>
      </c>
      <c r="M5554" s="11">
        <f t="shared" si="10129"/>
        <v>4.4679839422106578E-2</v>
      </c>
      <c r="N5554" s="12">
        <f t="shared" si="10130"/>
        <v>1.996288050785229E-3</v>
      </c>
      <c r="O5554" s="12">
        <f t="shared" si="10131"/>
        <v>0</v>
      </c>
      <c r="P5554" s="12">
        <f t="shared" si="10123"/>
        <v>0</v>
      </c>
      <c r="Q5554" s="12">
        <f t="shared" si="10124"/>
        <v>-3.8141884424717498E-3</v>
      </c>
      <c r="R5554" s="12">
        <f t="shared" si="10125"/>
        <v>0</v>
      </c>
      <c r="S5554" s="4">
        <f t="shared" si="10132"/>
        <v>0</v>
      </c>
      <c r="T5554" s="15" t="str">
        <f t="shared" si="10133"/>
        <v>OK</v>
      </c>
    </row>
    <row r="5555" spans="1:20" x14ac:dyDescent="0.25">
      <c r="A5555" t="s">
        <v>40</v>
      </c>
      <c r="B5555" t="s">
        <v>30</v>
      </c>
      <c r="C5555" s="4">
        <f t="shared" ref="C5555:G5555" si="10144">C5537</f>
        <v>1</v>
      </c>
      <c r="D5555" s="4">
        <f t="shared" si="10144"/>
        <v>1</v>
      </c>
      <c r="E5555" s="4">
        <f t="shared" si="10144"/>
        <v>0</v>
      </c>
      <c r="F5555" s="4">
        <f t="shared" si="10144"/>
        <v>1</v>
      </c>
      <c r="G5555" s="4">
        <f t="shared" si="10144"/>
        <v>1</v>
      </c>
      <c r="H5555" s="12">
        <f>H5544</f>
        <v>3.3232638724059851</v>
      </c>
      <c r="I5555" s="12">
        <f t="shared" ref="I5555:K5555" si="10145">I5544</f>
        <v>0.35311055115782763</v>
      </c>
      <c r="J5555" s="12">
        <f t="shared" si="10145"/>
        <v>3.0625241507366421</v>
      </c>
      <c r="K5555" s="12">
        <f t="shared" si="10145"/>
        <v>-8.2187720459575259E-2</v>
      </c>
      <c r="L5555" s="4">
        <f t="shared" si="10128"/>
        <v>6.3036003026830523</v>
      </c>
      <c r="M5555" s="11">
        <f t="shared" si="10129"/>
        <v>0.9981736362965512</v>
      </c>
      <c r="N5555" s="12">
        <f t="shared" si="10130"/>
        <v>3.3356043772752044E-6</v>
      </c>
      <c r="O5555" s="12">
        <f t="shared" si="10131"/>
        <v>-6.659024701022968E-6</v>
      </c>
      <c r="P5555" s="12">
        <f t="shared" si="10123"/>
        <v>0</v>
      </c>
      <c r="Q5555" s="12">
        <f t="shared" si="10124"/>
        <v>-6.659024701022968E-6</v>
      </c>
      <c r="R5555" s="12">
        <f t="shared" si="10125"/>
        <v>-6.659024701022968E-6</v>
      </c>
      <c r="S5555" s="4">
        <f t="shared" si="10132"/>
        <v>1</v>
      </c>
      <c r="T5555" s="15" t="str">
        <f t="shared" si="10133"/>
        <v>OK</v>
      </c>
    </row>
    <row r="5556" spans="1:20" x14ac:dyDescent="0.25">
      <c r="A5556" t="s">
        <v>39</v>
      </c>
      <c r="B5556" t="s">
        <v>36</v>
      </c>
      <c r="C5556" s="4">
        <f t="shared" ref="C5556:G5556" si="10146">C5538</f>
        <v>0</v>
      </c>
      <c r="D5556" s="4">
        <f t="shared" si="10146"/>
        <v>-1</v>
      </c>
      <c r="E5556" s="4">
        <f t="shared" si="10146"/>
        <v>0</v>
      </c>
      <c r="F5556" s="4">
        <f t="shared" si="10146"/>
        <v>-1</v>
      </c>
      <c r="G5556" s="4">
        <f t="shared" si="10146"/>
        <v>0</v>
      </c>
      <c r="H5556" s="12">
        <f>H5544</f>
        <v>3.3232638724059851</v>
      </c>
      <c r="I5556" s="12">
        <f t="shared" ref="I5556:K5556" si="10147">I5544</f>
        <v>0.35311055115782763</v>
      </c>
      <c r="J5556" s="12">
        <f t="shared" si="10147"/>
        <v>3.0625241507366421</v>
      </c>
      <c r="K5556" s="12">
        <f t="shared" si="10147"/>
        <v>-8.2187720459575259E-2</v>
      </c>
      <c r="L5556" s="4">
        <f t="shared" si="10128"/>
        <v>-6.3857880231426272</v>
      </c>
      <c r="M5556" s="11">
        <f t="shared" si="10129"/>
        <v>1.682504293760664E-3</v>
      </c>
      <c r="N5556" s="12">
        <f t="shared" si="10130"/>
        <v>2.8308206985230708E-6</v>
      </c>
      <c r="O5556" s="12">
        <f t="shared" si="10131"/>
        <v>-5.6521156610858786E-6</v>
      </c>
      <c r="P5556" s="12">
        <f t="shared" si="10123"/>
        <v>0</v>
      </c>
      <c r="Q5556" s="12">
        <f t="shared" si="10124"/>
        <v>-5.6521156610858786E-6</v>
      </c>
      <c r="R5556" s="12">
        <f t="shared" si="10125"/>
        <v>0</v>
      </c>
      <c r="S5556" s="4">
        <f t="shared" si="10132"/>
        <v>0</v>
      </c>
      <c r="T5556" s="15" t="str">
        <f t="shared" si="10133"/>
        <v>OK</v>
      </c>
    </row>
    <row r="5557" spans="1:20" x14ac:dyDescent="0.25">
      <c r="A5557" t="s">
        <v>40</v>
      </c>
      <c r="B5557" t="s">
        <v>33</v>
      </c>
      <c r="C5557" s="4">
        <f t="shared" ref="C5557:G5557" si="10148">C5539</f>
        <v>1</v>
      </c>
      <c r="D5557" s="4">
        <f t="shared" si="10148"/>
        <v>1</v>
      </c>
      <c r="E5557" s="4">
        <f t="shared" si="10148"/>
        <v>1</v>
      </c>
      <c r="F5557" s="4">
        <f t="shared" si="10148"/>
        <v>1</v>
      </c>
      <c r="G5557" s="4">
        <f t="shared" si="10148"/>
        <v>0</v>
      </c>
      <c r="H5557" s="12">
        <f>H5544</f>
        <v>3.3232638724059851</v>
      </c>
      <c r="I5557" s="12">
        <f t="shared" ref="I5557:K5557" si="10149">I5544</f>
        <v>0.35311055115782763</v>
      </c>
      <c r="J5557" s="12">
        <f t="shared" si="10149"/>
        <v>3.0625241507366421</v>
      </c>
      <c r="K5557" s="12">
        <f t="shared" si="10149"/>
        <v>-8.2187720459575259E-2</v>
      </c>
      <c r="L5557" s="4">
        <f t="shared" si="10128"/>
        <v>6.738898574300455</v>
      </c>
      <c r="M5557" s="11">
        <f t="shared" si="10129"/>
        <v>0.99881744960888574</v>
      </c>
      <c r="N5557" s="12">
        <f t="shared" si="10130"/>
        <v>1.3984254275244812E-6</v>
      </c>
      <c r="O5557" s="12">
        <f t="shared" si="10131"/>
        <v>-2.7935434379764358E-6</v>
      </c>
      <c r="P5557" s="12">
        <f t="shared" si="10123"/>
        <v>-2.7935434379764358E-6</v>
      </c>
      <c r="Q5557" s="12">
        <f t="shared" si="10124"/>
        <v>-2.7935434379764358E-6</v>
      </c>
      <c r="R5557" s="12">
        <f t="shared" si="10125"/>
        <v>0</v>
      </c>
      <c r="S5557" s="4">
        <f t="shared" si="10132"/>
        <v>1</v>
      </c>
      <c r="T5557" s="15" t="str">
        <f t="shared" si="10133"/>
        <v>OK</v>
      </c>
    </row>
    <row r="5558" spans="1:20" x14ac:dyDescent="0.25">
      <c r="M5558" s="5" t="s">
        <v>47</v>
      </c>
      <c r="N5558" s="11">
        <f>AVERAGE(N5548:N5557)</f>
        <v>5.9505432548911702E-4</v>
      </c>
      <c r="O5558"/>
    </row>
    <row r="5559" spans="1:20" x14ac:dyDescent="0.25">
      <c r="H5559" t="s">
        <v>41</v>
      </c>
      <c r="I5559">
        <f>I5541</f>
        <v>3</v>
      </c>
      <c r="M5559"/>
      <c r="N5559" s="5" t="s">
        <v>46</v>
      </c>
      <c r="O5559" s="11">
        <f>AVERAGE(O5548:O5557)</f>
        <v>-5.3140820206220196E-4</v>
      </c>
      <c r="P5559" s="11">
        <f t="shared" ref="P5559:R5559" si="10150">AVERAGE(P5548:P5557)</f>
        <v>2.0983070577474816E-5</v>
      </c>
      <c r="Q5559" s="11">
        <f t="shared" si="10150"/>
        <v>-6.1390252125864415E-4</v>
      </c>
      <c r="R5559" s="11">
        <f t="shared" si="10150"/>
        <v>2.0212751995962183E-5</v>
      </c>
    </row>
    <row r="5560" spans="1:20" x14ac:dyDescent="0.25">
      <c r="M5560"/>
      <c r="N5560"/>
      <c r="O5560"/>
    </row>
    <row r="5561" spans="1:20" x14ac:dyDescent="0.25">
      <c r="M5561"/>
      <c r="N5561"/>
      <c r="O5561"/>
    </row>
    <row r="5562" spans="1:20" x14ac:dyDescent="0.25">
      <c r="H5562" s="13">
        <f>H5544-O5559*$I5559</f>
        <v>3.3248580970121715</v>
      </c>
      <c r="I5562" s="13">
        <f t="shared" ref="I5562" si="10151">I5544-P5559*$I5559</f>
        <v>0.35304760194609519</v>
      </c>
      <c r="J5562" s="13">
        <f t="shared" ref="J5562" si="10152">J5544-Q5559*$I5559</f>
        <v>3.0643658583004179</v>
      </c>
      <c r="K5562" s="13">
        <f t="shared" ref="K5562" si="10153">K5544-R5559*$I5559</f>
        <v>-8.2248358715563144E-2</v>
      </c>
      <c r="M5562"/>
      <c r="N5562"/>
      <c r="O5562"/>
    </row>
    <row r="5563" spans="1:20" x14ac:dyDescent="0.25">
      <c r="H5563" s="36" t="s">
        <v>18</v>
      </c>
      <c r="I5563" s="36"/>
      <c r="J5563" s="36"/>
      <c r="K5563" s="36"/>
      <c r="M5563"/>
      <c r="N5563"/>
      <c r="O5563" s="37" t="s">
        <v>23</v>
      </c>
      <c r="P5563" s="37"/>
      <c r="Q5563" s="37"/>
      <c r="R5563" s="37"/>
    </row>
    <row r="5564" spans="1:20" x14ac:dyDescent="0.25">
      <c r="A5564" s="14" t="s">
        <v>45</v>
      </c>
      <c r="B5564" s="14">
        <f>B5546+1</f>
        <v>309</v>
      </c>
      <c r="H5564" s="8" t="s">
        <v>19</v>
      </c>
      <c r="I5564" s="8" t="s">
        <v>20</v>
      </c>
      <c r="J5564" s="8" t="s">
        <v>22</v>
      </c>
      <c r="K5564" s="8" t="s">
        <v>21</v>
      </c>
      <c r="M5564"/>
      <c r="N5564"/>
      <c r="O5564" s="8" t="s">
        <v>24</v>
      </c>
      <c r="P5564" s="8" t="s">
        <v>25</v>
      </c>
      <c r="Q5564" s="8" t="s">
        <v>26</v>
      </c>
      <c r="R5564" s="8" t="s">
        <v>27</v>
      </c>
    </row>
    <row r="5565" spans="1:20" ht="30" x14ac:dyDescent="0.25">
      <c r="A5565" s="6" t="s">
        <v>44</v>
      </c>
      <c r="B5565" s="6" t="s">
        <v>13</v>
      </c>
      <c r="C5565" s="7" t="s">
        <v>7</v>
      </c>
      <c r="D5565" s="6" t="s">
        <v>14</v>
      </c>
      <c r="E5565" s="6" t="s">
        <v>1</v>
      </c>
      <c r="F5565" s="6" t="s">
        <v>2</v>
      </c>
      <c r="G5565" s="6" t="s">
        <v>15</v>
      </c>
      <c r="H5565" s="9" t="s">
        <v>14</v>
      </c>
      <c r="I5565" s="9" t="s">
        <v>1</v>
      </c>
      <c r="J5565" s="9" t="s">
        <v>2</v>
      </c>
      <c r="K5565" s="9" t="s">
        <v>15</v>
      </c>
      <c r="L5565" s="6" t="s">
        <v>16</v>
      </c>
      <c r="M5565" s="6" t="s">
        <v>17</v>
      </c>
      <c r="N5565" s="6" t="s">
        <v>28</v>
      </c>
      <c r="O5565" s="9" t="s">
        <v>14</v>
      </c>
      <c r="P5565" s="9" t="s">
        <v>1</v>
      </c>
      <c r="Q5565" s="9" t="s">
        <v>2</v>
      </c>
      <c r="R5565" s="9" t="s">
        <v>15</v>
      </c>
      <c r="S5565" s="7" t="s">
        <v>42</v>
      </c>
      <c r="T5565" s="9" t="s">
        <v>43</v>
      </c>
    </row>
    <row r="5566" spans="1:20" x14ac:dyDescent="0.25">
      <c r="A5566" t="s">
        <v>39</v>
      </c>
      <c r="B5566" t="s">
        <v>29</v>
      </c>
      <c r="C5566" s="4">
        <f>C5548</f>
        <v>0</v>
      </c>
      <c r="D5566" s="4">
        <f t="shared" ref="D5566:G5566" si="10154">D5548</f>
        <v>-1</v>
      </c>
      <c r="E5566" s="4">
        <f t="shared" si="10154"/>
        <v>1</v>
      </c>
      <c r="F5566" s="4">
        <f t="shared" si="10154"/>
        <v>0</v>
      </c>
      <c r="G5566" s="4">
        <f t="shared" si="10154"/>
        <v>1</v>
      </c>
      <c r="H5566" s="12">
        <f>H5562</f>
        <v>3.3248580970121715</v>
      </c>
      <c r="I5566" s="12">
        <f t="shared" ref="I5566:K5566" si="10155">I5562</f>
        <v>0.35304760194609519</v>
      </c>
      <c r="J5566" s="12">
        <f t="shared" si="10155"/>
        <v>3.0643658583004179</v>
      </c>
      <c r="K5566" s="12">
        <f t="shared" si="10155"/>
        <v>-8.2248358715563144E-2</v>
      </c>
      <c r="L5566" s="4">
        <f>SUMPRODUCT(D5566:G5566,H5566:K5566)</f>
        <v>-3.0540588537816395</v>
      </c>
      <c r="M5566" s="11">
        <f>1/(1+EXP(-L5566))</f>
        <v>4.5042564287561371E-2</v>
      </c>
      <c r="N5566" s="12">
        <f>(M5566-C5566)^2</f>
        <v>2.0288325975990991E-3</v>
      </c>
      <c r="O5566" s="12">
        <f>2*D5566*$M5566*(1-$M5566)*($M5566-$C5566)</f>
        <v>-3.874897549786083E-3</v>
      </c>
      <c r="P5566" s="12">
        <f t="shared" ref="P5566:P5575" si="10156">2*E5566*$M5566*(1-$M5566)*($M5566-$C5566)</f>
        <v>3.874897549786083E-3</v>
      </c>
      <c r="Q5566" s="12">
        <f t="shared" ref="Q5566:Q5575" si="10157">2*F5566*$M5566*(1-$M5566)*($M5566-$C5566)</f>
        <v>0</v>
      </c>
      <c r="R5566" s="12">
        <f t="shared" ref="R5566:R5575" si="10158">2*G5566*$M5566*(1-$M5566)*($M5566-$C5566)</f>
        <v>3.874897549786083E-3</v>
      </c>
      <c r="S5566" s="4">
        <f>IF(M5566&gt;0.5,1,0)</f>
        <v>0</v>
      </c>
      <c r="T5566" s="15" t="str">
        <f>IF(S5566=C5566,"OK","FAUX")</f>
        <v>OK</v>
      </c>
    </row>
    <row r="5567" spans="1:20" x14ac:dyDescent="0.25">
      <c r="A5567" t="s">
        <v>40</v>
      </c>
      <c r="B5567" t="s">
        <v>34</v>
      </c>
      <c r="C5567" s="4">
        <f t="shared" ref="C5567:G5567" si="10159">C5549</f>
        <v>1</v>
      </c>
      <c r="D5567" s="4">
        <f t="shared" si="10159"/>
        <v>0</v>
      </c>
      <c r="E5567" s="4">
        <f t="shared" si="10159"/>
        <v>1</v>
      </c>
      <c r="F5567" s="4">
        <f t="shared" si="10159"/>
        <v>1</v>
      </c>
      <c r="G5567" s="4">
        <f t="shared" si="10159"/>
        <v>1</v>
      </c>
      <c r="H5567" s="12">
        <f>H5562</f>
        <v>3.3248580970121715</v>
      </c>
      <c r="I5567" s="12">
        <f t="shared" ref="I5567:K5567" si="10160">I5562</f>
        <v>0.35304760194609519</v>
      </c>
      <c r="J5567" s="12">
        <f t="shared" si="10160"/>
        <v>3.0643658583004179</v>
      </c>
      <c r="K5567" s="12">
        <f t="shared" si="10160"/>
        <v>-8.2248358715563144E-2</v>
      </c>
      <c r="L5567" s="4">
        <f t="shared" ref="L5567:L5575" si="10161">SUMPRODUCT(D5567:G5567,H5567:K5567)</f>
        <v>3.3351651015309498</v>
      </c>
      <c r="M5567" s="11">
        <f t="shared" ref="M5567:M5575" si="10162">1/(1+EXP(-L5567))</f>
        <v>0.96561567468045073</v>
      </c>
      <c r="N5567" s="12">
        <f t="shared" ref="N5567:N5575" si="10163">(M5567-C5567)^2</f>
        <v>1.1822818276805969E-3</v>
      </c>
      <c r="O5567" s="12">
        <f t="shared" ref="O5567:O5575" si="10164">2*D5567*$M5567*(1-$M5567)*($M5567-$C5567)</f>
        <v>0</v>
      </c>
      <c r="P5567" s="12">
        <f t="shared" si="10156"/>
        <v>-2.2832597293964718E-3</v>
      </c>
      <c r="Q5567" s="12">
        <f t="shared" si="10157"/>
        <v>-2.2832597293964718E-3</v>
      </c>
      <c r="R5567" s="12">
        <f t="shared" si="10158"/>
        <v>-2.2832597293964718E-3</v>
      </c>
      <c r="S5567" s="4">
        <f t="shared" ref="S5567:S5575" si="10165">IF(M5567&gt;0.5,1,0)</f>
        <v>1</v>
      </c>
      <c r="T5567" s="15" t="str">
        <f t="shared" ref="T5567:T5575" si="10166">IF(S5567=C5567,"OK","FAUX")</f>
        <v>OK</v>
      </c>
    </row>
    <row r="5568" spans="1:20" x14ac:dyDescent="0.25">
      <c r="A5568" t="s">
        <v>39</v>
      </c>
      <c r="B5568" t="s">
        <v>35</v>
      </c>
      <c r="C5568" s="4">
        <f t="shared" ref="C5568:G5568" si="10167">C5550</f>
        <v>0</v>
      </c>
      <c r="D5568" s="4">
        <f t="shared" si="10167"/>
        <v>-1</v>
      </c>
      <c r="E5568" s="4">
        <f t="shared" si="10167"/>
        <v>1</v>
      </c>
      <c r="F5568" s="4">
        <f t="shared" si="10167"/>
        <v>-1</v>
      </c>
      <c r="G5568" s="4">
        <f t="shared" si="10167"/>
        <v>0</v>
      </c>
      <c r="H5568" s="12">
        <f>H5562</f>
        <v>3.3248580970121715</v>
      </c>
      <c r="I5568" s="12">
        <f t="shared" ref="I5568:K5568" si="10168">I5562</f>
        <v>0.35304760194609519</v>
      </c>
      <c r="J5568" s="12">
        <f t="shared" si="10168"/>
        <v>3.0643658583004179</v>
      </c>
      <c r="K5568" s="12">
        <f t="shared" si="10168"/>
        <v>-8.2248358715563144E-2</v>
      </c>
      <c r="L5568" s="4">
        <f t="shared" si="10161"/>
        <v>-6.0361763533664945</v>
      </c>
      <c r="M5568" s="11">
        <f t="shared" si="10162"/>
        <v>2.3849808528806494E-3</v>
      </c>
      <c r="N5568" s="12">
        <f t="shared" si="10163"/>
        <v>5.6881336686073103E-6</v>
      </c>
      <c r="O5568" s="12">
        <f t="shared" si="10164"/>
        <v>-1.1349135157438112E-5</v>
      </c>
      <c r="P5568" s="12">
        <f t="shared" si="10156"/>
        <v>1.1349135157438112E-5</v>
      </c>
      <c r="Q5568" s="12">
        <f t="shared" si="10157"/>
        <v>-1.1349135157438112E-5</v>
      </c>
      <c r="R5568" s="12">
        <f t="shared" si="10158"/>
        <v>0</v>
      </c>
      <c r="S5568" s="4">
        <f t="shared" si="10165"/>
        <v>0</v>
      </c>
      <c r="T5568" s="15" t="str">
        <f t="shared" si="10166"/>
        <v>OK</v>
      </c>
    </row>
    <row r="5569" spans="1:20" x14ac:dyDescent="0.25">
      <c r="A5569" t="s">
        <v>39</v>
      </c>
      <c r="B5569" t="s">
        <v>37</v>
      </c>
      <c r="C5569" s="4">
        <f t="shared" ref="C5569:G5569" si="10169">C5551</f>
        <v>0</v>
      </c>
      <c r="D5569" s="4">
        <f t="shared" si="10169"/>
        <v>-1</v>
      </c>
      <c r="E5569" s="4">
        <f t="shared" si="10169"/>
        <v>0</v>
      </c>
      <c r="F5569" s="4">
        <f t="shared" si="10169"/>
        <v>-1</v>
      </c>
      <c r="G5569" s="4">
        <f t="shared" si="10169"/>
        <v>1</v>
      </c>
      <c r="H5569" s="12">
        <f>H5562</f>
        <v>3.3248580970121715</v>
      </c>
      <c r="I5569" s="12">
        <f t="shared" ref="I5569:K5569" si="10170">I5562</f>
        <v>0.35304760194609519</v>
      </c>
      <c r="J5569" s="12">
        <f t="shared" si="10170"/>
        <v>3.0643658583004179</v>
      </c>
      <c r="K5569" s="12">
        <f t="shared" si="10170"/>
        <v>-8.2248358715563144E-2</v>
      </c>
      <c r="L5569" s="4">
        <f t="shared" si="10161"/>
        <v>-6.4714723140281523</v>
      </c>
      <c r="M5569" s="11">
        <f t="shared" si="10162"/>
        <v>1.5445571172872524E-3</v>
      </c>
      <c r="N5569" s="12">
        <f t="shared" si="10163"/>
        <v>2.3856566885627072E-6</v>
      </c>
      <c r="O5569" s="12">
        <f t="shared" si="10164"/>
        <v>-4.7639438110899668E-6</v>
      </c>
      <c r="P5569" s="12">
        <f t="shared" si="10156"/>
        <v>0</v>
      </c>
      <c r="Q5569" s="12">
        <f t="shared" si="10157"/>
        <v>-4.7639438110899668E-6</v>
      </c>
      <c r="R5569" s="12">
        <f t="shared" si="10158"/>
        <v>4.7639438110899668E-6</v>
      </c>
      <c r="S5569" s="4">
        <f t="shared" si="10165"/>
        <v>0</v>
      </c>
      <c r="T5569" s="15" t="str">
        <f t="shared" si="10166"/>
        <v>OK</v>
      </c>
    </row>
    <row r="5570" spans="1:20" x14ac:dyDescent="0.25">
      <c r="A5570" t="s">
        <v>40</v>
      </c>
      <c r="B5570" t="s">
        <v>32</v>
      </c>
      <c r="C5570" s="4">
        <f t="shared" ref="C5570:G5570" si="10171">C5552</f>
        <v>1</v>
      </c>
      <c r="D5570" s="4">
        <f t="shared" si="10171"/>
        <v>1</v>
      </c>
      <c r="E5570" s="4">
        <f t="shared" si="10171"/>
        <v>1</v>
      </c>
      <c r="F5570" s="4">
        <f t="shared" si="10171"/>
        <v>0</v>
      </c>
      <c r="G5570" s="4">
        <f t="shared" si="10171"/>
        <v>1</v>
      </c>
      <c r="H5570" s="12">
        <f>H5562</f>
        <v>3.3248580970121715</v>
      </c>
      <c r="I5570" s="12">
        <f t="shared" ref="I5570:K5570" si="10172">I5562</f>
        <v>0.35304760194609519</v>
      </c>
      <c r="J5570" s="12">
        <f t="shared" si="10172"/>
        <v>3.0643658583004179</v>
      </c>
      <c r="K5570" s="12">
        <f t="shared" si="10172"/>
        <v>-8.2248358715563144E-2</v>
      </c>
      <c r="L5570" s="4">
        <f t="shared" si="10161"/>
        <v>3.5956573402427034</v>
      </c>
      <c r="M5570" s="11">
        <f t="shared" si="10162"/>
        <v>0.973290345292393</v>
      </c>
      <c r="N5570" s="12">
        <f t="shared" si="10163"/>
        <v>7.1340565459959281E-4</v>
      </c>
      <c r="O5570" s="12">
        <f t="shared" si="10164"/>
        <v>-1.3887016717975666E-3</v>
      </c>
      <c r="P5570" s="12">
        <f t="shared" si="10156"/>
        <v>-1.3887016717975666E-3</v>
      </c>
      <c r="Q5570" s="12">
        <f t="shared" si="10157"/>
        <v>0</v>
      </c>
      <c r="R5570" s="12">
        <f t="shared" si="10158"/>
        <v>-1.3887016717975666E-3</v>
      </c>
      <c r="S5570" s="4">
        <f t="shared" si="10165"/>
        <v>1</v>
      </c>
      <c r="T5570" s="15" t="str">
        <f t="shared" si="10166"/>
        <v>OK</v>
      </c>
    </row>
    <row r="5571" spans="1:20" x14ac:dyDescent="0.25">
      <c r="A5571" t="s">
        <v>40</v>
      </c>
      <c r="B5571" t="s">
        <v>38</v>
      </c>
      <c r="C5571" s="4">
        <f t="shared" ref="C5571:G5571" si="10173">C5553</f>
        <v>1</v>
      </c>
      <c r="D5571" s="4">
        <f t="shared" si="10173"/>
        <v>1</v>
      </c>
      <c r="E5571" s="4">
        <f t="shared" si="10173"/>
        <v>1</v>
      </c>
      <c r="F5571" s="4">
        <f t="shared" si="10173"/>
        <v>1</v>
      </c>
      <c r="G5571" s="4">
        <f t="shared" si="10173"/>
        <v>0</v>
      </c>
      <c r="H5571" s="12">
        <f>H5562</f>
        <v>3.3248580970121715</v>
      </c>
      <c r="I5571" s="12">
        <f t="shared" ref="I5571:K5571" si="10174">I5562</f>
        <v>0.35304760194609519</v>
      </c>
      <c r="J5571" s="12">
        <f t="shared" si="10174"/>
        <v>3.0643658583004179</v>
      </c>
      <c r="K5571" s="12">
        <f t="shared" si="10174"/>
        <v>-8.2248358715563144E-2</v>
      </c>
      <c r="L5571" s="4">
        <f t="shared" si="10161"/>
        <v>6.7422715572586842</v>
      </c>
      <c r="M5571" s="11">
        <f t="shared" si="10162"/>
        <v>0.99882142691873133</v>
      </c>
      <c r="N5571" s="12">
        <f t="shared" si="10163"/>
        <v>1.3890345078911378E-6</v>
      </c>
      <c r="O5571" s="12">
        <f t="shared" si="10164"/>
        <v>-2.7747948584223678E-6</v>
      </c>
      <c r="P5571" s="12">
        <f t="shared" si="10156"/>
        <v>-2.7747948584223678E-6</v>
      </c>
      <c r="Q5571" s="12">
        <f t="shared" si="10157"/>
        <v>-2.7747948584223678E-6</v>
      </c>
      <c r="R5571" s="12">
        <f t="shared" si="10158"/>
        <v>0</v>
      </c>
      <c r="S5571" s="4">
        <f t="shared" si="10165"/>
        <v>1</v>
      </c>
      <c r="T5571" s="15" t="str">
        <f t="shared" si="10166"/>
        <v>OK</v>
      </c>
    </row>
    <row r="5572" spans="1:20" x14ac:dyDescent="0.25">
      <c r="A5572" t="s">
        <v>39</v>
      </c>
      <c r="B5572" t="s">
        <v>31</v>
      </c>
      <c r="C5572" s="4">
        <f t="shared" ref="C5572:G5572" si="10175">C5554</f>
        <v>0</v>
      </c>
      <c r="D5572" s="4">
        <f t="shared" si="10175"/>
        <v>0</v>
      </c>
      <c r="E5572" s="4">
        <f t="shared" si="10175"/>
        <v>0</v>
      </c>
      <c r="F5572" s="4">
        <f t="shared" si="10175"/>
        <v>-1</v>
      </c>
      <c r="G5572" s="4">
        <f t="shared" si="10175"/>
        <v>0</v>
      </c>
      <c r="H5572" s="12">
        <f>H5562</f>
        <v>3.3248580970121715</v>
      </c>
      <c r="I5572" s="12">
        <f t="shared" ref="I5572:K5572" si="10176">I5562</f>
        <v>0.35304760194609519</v>
      </c>
      <c r="J5572" s="12">
        <f t="shared" si="10176"/>
        <v>3.0643658583004179</v>
      </c>
      <c r="K5572" s="12">
        <f t="shared" si="10176"/>
        <v>-8.2248358715563144E-2</v>
      </c>
      <c r="L5572" s="4">
        <f t="shared" si="10161"/>
        <v>-3.0643658583004179</v>
      </c>
      <c r="M5572" s="11">
        <f t="shared" si="10162"/>
        <v>4.4601294689886203E-2</v>
      </c>
      <c r="N5572" s="12">
        <f t="shared" si="10163"/>
        <v>1.9892754880140714E-3</v>
      </c>
      <c r="O5572" s="12">
        <f t="shared" si="10164"/>
        <v>0</v>
      </c>
      <c r="P5572" s="12">
        <f t="shared" si="10156"/>
        <v>0</v>
      </c>
      <c r="Q5572" s="12">
        <f t="shared" si="10157"/>
        <v>-3.8011024515075768E-3</v>
      </c>
      <c r="R5572" s="12">
        <f t="shared" si="10158"/>
        <v>0</v>
      </c>
      <c r="S5572" s="4">
        <f t="shared" si="10165"/>
        <v>0</v>
      </c>
      <c r="T5572" s="15" t="str">
        <f t="shared" si="10166"/>
        <v>OK</v>
      </c>
    </row>
    <row r="5573" spans="1:20" x14ac:dyDescent="0.25">
      <c r="A5573" t="s">
        <v>40</v>
      </c>
      <c r="B5573" t="s">
        <v>30</v>
      </c>
      <c r="C5573" s="4">
        <f t="shared" ref="C5573:G5573" si="10177">C5555</f>
        <v>1</v>
      </c>
      <c r="D5573" s="4">
        <f t="shared" si="10177"/>
        <v>1</v>
      </c>
      <c r="E5573" s="4">
        <f t="shared" si="10177"/>
        <v>0</v>
      </c>
      <c r="F5573" s="4">
        <f t="shared" si="10177"/>
        <v>1</v>
      </c>
      <c r="G5573" s="4">
        <f t="shared" si="10177"/>
        <v>1</v>
      </c>
      <c r="H5573" s="12">
        <f>H5562</f>
        <v>3.3248580970121715</v>
      </c>
      <c r="I5573" s="12">
        <f t="shared" ref="I5573:K5573" si="10178">I5562</f>
        <v>0.35304760194609519</v>
      </c>
      <c r="J5573" s="12">
        <f t="shared" si="10178"/>
        <v>3.0643658583004179</v>
      </c>
      <c r="K5573" s="12">
        <f t="shared" si="10178"/>
        <v>-8.2248358715563144E-2</v>
      </c>
      <c r="L5573" s="4">
        <f t="shared" si="10161"/>
        <v>6.3069755965970264</v>
      </c>
      <c r="M5573" s="11">
        <f t="shared" si="10162"/>
        <v>0.99817977921715384</v>
      </c>
      <c r="N5573" s="12">
        <f t="shared" si="10163"/>
        <v>3.3132036983050885E-6</v>
      </c>
      <c r="O5573" s="12">
        <f t="shared" si="10164"/>
        <v>-6.6143458721512622E-6</v>
      </c>
      <c r="P5573" s="12">
        <f t="shared" si="10156"/>
        <v>0</v>
      </c>
      <c r="Q5573" s="12">
        <f t="shared" si="10157"/>
        <v>-6.6143458721512622E-6</v>
      </c>
      <c r="R5573" s="12">
        <f t="shared" si="10158"/>
        <v>-6.6143458721512622E-6</v>
      </c>
      <c r="S5573" s="4">
        <f t="shared" si="10165"/>
        <v>1</v>
      </c>
      <c r="T5573" s="15" t="str">
        <f t="shared" si="10166"/>
        <v>OK</v>
      </c>
    </row>
    <row r="5574" spans="1:20" x14ac:dyDescent="0.25">
      <c r="A5574" t="s">
        <v>39</v>
      </c>
      <c r="B5574" t="s">
        <v>36</v>
      </c>
      <c r="C5574" s="4">
        <f t="shared" ref="C5574:G5574" si="10179">C5556</f>
        <v>0</v>
      </c>
      <c r="D5574" s="4">
        <f t="shared" si="10179"/>
        <v>-1</v>
      </c>
      <c r="E5574" s="4">
        <f t="shared" si="10179"/>
        <v>0</v>
      </c>
      <c r="F5574" s="4">
        <f t="shared" si="10179"/>
        <v>-1</v>
      </c>
      <c r="G5574" s="4">
        <f t="shared" si="10179"/>
        <v>0</v>
      </c>
      <c r="H5574" s="12">
        <f>H5562</f>
        <v>3.3248580970121715</v>
      </c>
      <c r="I5574" s="12">
        <f t="shared" ref="I5574:K5574" si="10180">I5562</f>
        <v>0.35304760194609519</v>
      </c>
      <c r="J5574" s="12">
        <f t="shared" si="10180"/>
        <v>3.0643658583004179</v>
      </c>
      <c r="K5574" s="12">
        <f t="shared" si="10180"/>
        <v>-8.2248358715563144E-2</v>
      </c>
      <c r="L5574" s="4">
        <f t="shared" si="10161"/>
        <v>-6.3892239553125894</v>
      </c>
      <c r="M5574" s="11">
        <f t="shared" si="10162"/>
        <v>1.6767429198462451E-3</v>
      </c>
      <c r="N5574" s="12">
        <f t="shared" si="10163"/>
        <v>2.8114668192545115E-6</v>
      </c>
      <c r="O5574" s="12">
        <f t="shared" si="10164"/>
        <v>-5.6135054243418887E-6</v>
      </c>
      <c r="P5574" s="12">
        <f t="shared" si="10156"/>
        <v>0</v>
      </c>
      <c r="Q5574" s="12">
        <f t="shared" si="10157"/>
        <v>-5.6135054243418887E-6</v>
      </c>
      <c r="R5574" s="12">
        <f t="shared" si="10158"/>
        <v>0</v>
      </c>
      <c r="S5574" s="4">
        <f t="shared" si="10165"/>
        <v>0</v>
      </c>
      <c r="T5574" s="15" t="str">
        <f t="shared" si="10166"/>
        <v>OK</v>
      </c>
    </row>
    <row r="5575" spans="1:20" x14ac:dyDescent="0.25">
      <c r="A5575" t="s">
        <v>40</v>
      </c>
      <c r="B5575" t="s">
        <v>33</v>
      </c>
      <c r="C5575" s="4">
        <f t="shared" ref="C5575:G5575" si="10181">C5557</f>
        <v>1</v>
      </c>
      <c r="D5575" s="4">
        <f t="shared" si="10181"/>
        <v>1</v>
      </c>
      <c r="E5575" s="4">
        <f t="shared" si="10181"/>
        <v>1</v>
      </c>
      <c r="F5575" s="4">
        <f t="shared" si="10181"/>
        <v>1</v>
      </c>
      <c r="G5575" s="4">
        <f t="shared" si="10181"/>
        <v>0</v>
      </c>
      <c r="H5575" s="12">
        <f>H5562</f>
        <v>3.3248580970121715</v>
      </c>
      <c r="I5575" s="12">
        <f t="shared" ref="I5575:K5575" si="10182">I5562</f>
        <v>0.35304760194609519</v>
      </c>
      <c r="J5575" s="12">
        <f t="shared" si="10182"/>
        <v>3.0643658583004179</v>
      </c>
      <c r="K5575" s="12">
        <f t="shared" si="10182"/>
        <v>-8.2248358715563144E-2</v>
      </c>
      <c r="L5575" s="4">
        <f t="shared" si="10161"/>
        <v>6.7422715572586842</v>
      </c>
      <c r="M5575" s="11">
        <f t="shared" si="10162"/>
        <v>0.99882142691873133</v>
      </c>
      <c r="N5575" s="12">
        <f t="shared" si="10163"/>
        <v>1.3890345078911378E-6</v>
      </c>
      <c r="O5575" s="12">
        <f t="shared" si="10164"/>
        <v>-2.7747948584223678E-6</v>
      </c>
      <c r="P5575" s="12">
        <f t="shared" si="10156"/>
        <v>-2.7747948584223678E-6</v>
      </c>
      <c r="Q5575" s="12">
        <f t="shared" si="10157"/>
        <v>-2.7747948584223678E-6</v>
      </c>
      <c r="R5575" s="12">
        <f t="shared" si="10158"/>
        <v>0</v>
      </c>
      <c r="S5575" s="4">
        <f t="shared" si="10165"/>
        <v>1</v>
      </c>
      <c r="T5575" s="15" t="str">
        <f t="shared" si="10166"/>
        <v>OK</v>
      </c>
    </row>
    <row r="5576" spans="1:20" x14ac:dyDescent="0.25">
      <c r="M5576" s="5" t="s">
        <v>47</v>
      </c>
      <c r="N5576" s="11">
        <f>AVERAGE(N5566:N5575)</f>
        <v>5.9307720977838727E-4</v>
      </c>
      <c r="O5576"/>
    </row>
    <row r="5577" spans="1:20" x14ac:dyDescent="0.25">
      <c r="H5577" t="s">
        <v>41</v>
      </c>
      <c r="I5577">
        <f>I5559</f>
        <v>3</v>
      </c>
      <c r="M5577"/>
      <c r="N5577" s="5" t="s">
        <v>46</v>
      </c>
      <c r="O5577" s="11">
        <f>AVERAGE(O5566:O5575)</f>
        <v>-5.2974897415655167E-4</v>
      </c>
      <c r="P5577" s="11">
        <f t="shared" ref="P5577:R5577" si="10183">AVERAGE(P5566:P5575)</f>
        <v>2.0873569403263799E-5</v>
      </c>
      <c r="Q5577" s="11">
        <f t="shared" si="10183"/>
        <v>-6.1182527008859144E-4</v>
      </c>
      <c r="R5577" s="11">
        <f t="shared" si="10183"/>
        <v>2.0108574653098325E-5</v>
      </c>
    </row>
    <row r="5578" spans="1:20" x14ac:dyDescent="0.25">
      <c r="M5578"/>
      <c r="N5578"/>
      <c r="O5578"/>
    </row>
    <row r="5579" spans="1:20" x14ac:dyDescent="0.25">
      <c r="M5579"/>
      <c r="N5579"/>
      <c r="O5579"/>
    </row>
    <row r="5580" spans="1:20" x14ac:dyDescent="0.25">
      <c r="H5580" s="13">
        <f>H5562-O5577*$I5577</f>
        <v>3.3264473439346411</v>
      </c>
      <c r="I5580" s="13">
        <f t="shared" ref="I5580" si="10184">I5562-P5577*$I5577</f>
        <v>0.35298498123788541</v>
      </c>
      <c r="J5580" s="13">
        <f t="shared" ref="J5580" si="10185">J5562-Q5577*$I5577</f>
        <v>3.0662013341106835</v>
      </c>
      <c r="K5580" s="13">
        <f t="shared" ref="K5580" si="10186">K5562-R5577*$I5577</f>
        <v>-8.2308684439522439E-2</v>
      </c>
      <c r="M5580"/>
      <c r="N5580"/>
      <c r="O5580"/>
    </row>
    <row r="5581" spans="1:20" x14ac:dyDescent="0.25">
      <c r="H5581" s="36" t="s">
        <v>18</v>
      </c>
      <c r="I5581" s="36"/>
      <c r="J5581" s="36"/>
      <c r="K5581" s="36"/>
      <c r="M5581"/>
      <c r="N5581"/>
      <c r="O5581" s="37" t="s">
        <v>23</v>
      </c>
      <c r="P5581" s="37"/>
      <c r="Q5581" s="37"/>
      <c r="R5581" s="37"/>
    </row>
    <row r="5582" spans="1:20" x14ac:dyDescent="0.25">
      <c r="A5582" s="14" t="s">
        <v>45</v>
      </c>
      <c r="B5582" s="14">
        <f>B5564+1</f>
        <v>310</v>
      </c>
      <c r="H5582" s="8" t="s">
        <v>19</v>
      </c>
      <c r="I5582" s="8" t="s">
        <v>20</v>
      </c>
      <c r="J5582" s="8" t="s">
        <v>22</v>
      </c>
      <c r="K5582" s="8" t="s">
        <v>21</v>
      </c>
      <c r="M5582"/>
      <c r="N5582"/>
      <c r="O5582" s="8" t="s">
        <v>24</v>
      </c>
      <c r="P5582" s="8" t="s">
        <v>25</v>
      </c>
      <c r="Q5582" s="8" t="s">
        <v>26</v>
      </c>
      <c r="R5582" s="8" t="s">
        <v>27</v>
      </c>
    </row>
    <row r="5583" spans="1:20" ht="30" x14ac:dyDescent="0.25">
      <c r="A5583" s="6" t="s">
        <v>44</v>
      </c>
      <c r="B5583" s="6" t="s">
        <v>13</v>
      </c>
      <c r="C5583" s="7" t="s">
        <v>7</v>
      </c>
      <c r="D5583" s="6" t="s">
        <v>14</v>
      </c>
      <c r="E5583" s="6" t="s">
        <v>1</v>
      </c>
      <c r="F5583" s="6" t="s">
        <v>2</v>
      </c>
      <c r="G5583" s="6" t="s">
        <v>15</v>
      </c>
      <c r="H5583" s="9" t="s">
        <v>14</v>
      </c>
      <c r="I5583" s="9" t="s">
        <v>1</v>
      </c>
      <c r="J5583" s="9" t="s">
        <v>2</v>
      </c>
      <c r="K5583" s="9" t="s">
        <v>15</v>
      </c>
      <c r="L5583" s="6" t="s">
        <v>16</v>
      </c>
      <c r="M5583" s="6" t="s">
        <v>17</v>
      </c>
      <c r="N5583" s="6" t="s">
        <v>28</v>
      </c>
      <c r="O5583" s="9" t="s">
        <v>14</v>
      </c>
      <c r="P5583" s="9" t="s">
        <v>1</v>
      </c>
      <c r="Q5583" s="9" t="s">
        <v>2</v>
      </c>
      <c r="R5583" s="9" t="s">
        <v>15</v>
      </c>
      <c r="S5583" s="7" t="s">
        <v>42</v>
      </c>
      <c r="T5583" s="9" t="s">
        <v>43</v>
      </c>
    </row>
    <row r="5584" spans="1:20" x14ac:dyDescent="0.25">
      <c r="A5584" t="s">
        <v>39</v>
      </c>
      <c r="B5584" t="s">
        <v>29</v>
      </c>
      <c r="C5584" s="4">
        <f>C5566</f>
        <v>0</v>
      </c>
      <c r="D5584" s="4">
        <f t="shared" ref="D5584:G5584" si="10187">D5566</f>
        <v>-1</v>
      </c>
      <c r="E5584" s="4">
        <f t="shared" si="10187"/>
        <v>1</v>
      </c>
      <c r="F5584" s="4">
        <f t="shared" si="10187"/>
        <v>0</v>
      </c>
      <c r="G5584" s="4">
        <f t="shared" si="10187"/>
        <v>1</v>
      </c>
      <c r="H5584" s="12">
        <f>H5580</f>
        <v>3.3264473439346411</v>
      </c>
      <c r="I5584" s="12">
        <f t="shared" ref="I5584:K5584" si="10188">I5580</f>
        <v>0.35298498123788541</v>
      </c>
      <c r="J5584" s="12">
        <f t="shared" si="10188"/>
        <v>3.0662013341106835</v>
      </c>
      <c r="K5584" s="12">
        <f t="shared" si="10188"/>
        <v>-8.2308684439522439E-2</v>
      </c>
      <c r="L5584" s="4">
        <f>SUMPRODUCT(D5584:G5584,H5584:K5584)</f>
        <v>-3.055771047136278</v>
      </c>
      <c r="M5584" s="11">
        <f>1/(1+EXP(-L5584))</f>
        <v>4.4968973805135072E-2</v>
      </c>
      <c r="N5584" s="12">
        <f>(M5584-C5584)^2</f>
        <v>2.0222086050869243E-3</v>
      </c>
      <c r="O5584" s="12">
        <f>2*D5584*$M5584*(1-$M5584)*($M5584-$C5584)</f>
        <v>-3.8625439185925032E-3</v>
      </c>
      <c r="P5584" s="12">
        <f t="shared" ref="P5584:P5593" si="10189">2*E5584*$M5584*(1-$M5584)*($M5584-$C5584)</f>
        <v>3.8625439185925032E-3</v>
      </c>
      <c r="Q5584" s="12">
        <f t="shared" ref="Q5584:Q5593" si="10190">2*F5584*$M5584*(1-$M5584)*($M5584-$C5584)</f>
        <v>0</v>
      </c>
      <c r="R5584" s="12">
        <f t="shared" ref="R5584:R5593" si="10191">2*G5584*$M5584*(1-$M5584)*($M5584-$C5584)</f>
        <v>3.8625439185925032E-3</v>
      </c>
      <c r="S5584" s="4">
        <f>IF(M5584&gt;0.5,1,0)</f>
        <v>0</v>
      </c>
      <c r="T5584" s="15" t="str">
        <f>IF(S5584=C5584,"OK","FAUX")</f>
        <v>OK</v>
      </c>
    </row>
    <row r="5585" spans="1:20" x14ac:dyDescent="0.25">
      <c r="A5585" t="s">
        <v>40</v>
      </c>
      <c r="B5585" t="s">
        <v>34</v>
      </c>
      <c r="C5585" s="4">
        <f t="shared" ref="C5585:G5585" si="10192">C5567</f>
        <v>1</v>
      </c>
      <c r="D5585" s="4">
        <f t="shared" si="10192"/>
        <v>0</v>
      </c>
      <c r="E5585" s="4">
        <f t="shared" si="10192"/>
        <v>1</v>
      </c>
      <c r="F5585" s="4">
        <f t="shared" si="10192"/>
        <v>1</v>
      </c>
      <c r="G5585" s="4">
        <f t="shared" si="10192"/>
        <v>1</v>
      </c>
      <c r="H5585" s="12">
        <f>H5580</f>
        <v>3.3264473439346411</v>
      </c>
      <c r="I5585" s="12">
        <f t="shared" ref="I5585:K5585" si="10193">I5580</f>
        <v>0.35298498123788541</v>
      </c>
      <c r="J5585" s="12">
        <f t="shared" si="10193"/>
        <v>3.0662013341106835</v>
      </c>
      <c r="K5585" s="12">
        <f t="shared" si="10193"/>
        <v>-8.2308684439522439E-2</v>
      </c>
      <c r="L5585" s="4">
        <f t="shared" ref="L5585:L5593" si="10194">SUMPRODUCT(D5585:G5585,H5585:K5585)</f>
        <v>3.3368776309090462</v>
      </c>
      <c r="M5585" s="11">
        <f t="shared" ref="M5585:M5593" si="10195">1/(1+EXP(-L5585))</f>
        <v>0.96567248883895485</v>
      </c>
      <c r="N5585" s="12">
        <f t="shared" ref="N5585:N5593" si="10196">(M5585-C5585)^2</f>
        <v>1.1783780225116797E-3</v>
      </c>
      <c r="O5585" s="12">
        <f t="shared" ref="O5585:O5593" si="10197">2*D5585*$M5585*(1-$M5585)*($M5585-$C5585)</f>
        <v>0</v>
      </c>
      <c r="P5585" s="12">
        <f t="shared" si="10189"/>
        <v>-2.2758544755839593E-3</v>
      </c>
      <c r="Q5585" s="12">
        <f t="shared" si="10190"/>
        <v>-2.2758544755839593E-3</v>
      </c>
      <c r="R5585" s="12">
        <f t="shared" si="10191"/>
        <v>-2.2758544755839593E-3</v>
      </c>
      <c r="S5585" s="4">
        <f t="shared" ref="S5585:S5593" si="10198">IF(M5585&gt;0.5,1,0)</f>
        <v>1</v>
      </c>
      <c r="T5585" s="15" t="str">
        <f t="shared" ref="T5585:T5593" si="10199">IF(S5585=C5585,"OK","FAUX")</f>
        <v>OK</v>
      </c>
    </row>
    <row r="5586" spans="1:20" x14ac:dyDescent="0.25">
      <c r="A5586" t="s">
        <v>39</v>
      </c>
      <c r="B5586" t="s">
        <v>35</v>
      </c>
      <c r="C5586" s="4">
        <f t="shared" ref="C5586:G5586" si="10200">C5568</f>
        <v>0</v>
      </c>
      <c r="D5586" s="4">
        <f t="shared" si="10200"/>
        <v>-1</v>
      </c>
      <c r="E5586" s="4">
        <f t="shared" si="10200"/>
        <v>1</v>
      </c>
      <c r="F5586" s="4">
        <f t="shared" si="10200"/>
        <v>-1</v>
      </c>
      <c r="G5586" s="4">
        <f t="shared" si="10200"/>
        <v>0</v>
      </c>
      <c r="H5586" s="12">
        <f>H5580</f>
        <v>3.3264473439346411</v>
      </c>
      <c r="I5586" s="12">
        <f t="shared" ref="I5586:K5586" si="10201">I5580</f>
        <v>0.35298498123788541</v>
      </c>
      <c r="J5586" s="12">
        <f t="shared" si="10201"/>
        <v>3.0662013341106835</v>
      </c>
      <c r="K5586" s="12">
        <f t="shared" si="10201"/>
        <v>-8.2308684439522439E-2</v>
      </c>
      <c r="L5586" s="4">
        <f t="shared" si="10194"/>
        <v>-6.0396636968074393</v>
      </c>
      <c r="M5586" s="11">
        <f t="shared" si="10195"/>
        <v>2.3766978244072769E-3</v>
      </c>
      <c r="N5586" s="12">
        <f t="shared" si="10196"/>
        <v>5.6486925485422835E-6</v>
      </c>
      <c r="O5586" s="12">
        <f t="shared" si="10197"/>
        <v>-1.1270534626502833E-5</v>
      </c>
      <c r="P5586" s="12">
        <f t="shared" si="10189"/>
        <v>1.1270534626502833E-5</v>
      </c>
      <c r="Q5586" s="12">
        <f t="shared" si="10190"/>
        <v>-1.1270534626502833E-5</v>
      </c>
      <c r="R5586" s="12">
        <f t="shared" si="10191"/>
        <v>0</v>
      </c>
      <c r="S5586" s="4">
        <f t="shared" si="10198"/>
        <v>0</v>
      </c>
      <c r="T5586" s="15" t="str">
        <f t="shared" si="10199"/>
        <v>OK</v>
      </c>
    </row>
    <row r="5587" spans="1:20" x14ac:dyDescent="0.25">
      <c r="A5587" t="s">
        <v>39</v>
      </c>
      <c r="B5587" t="s">
        <v>37</v>
      </c>
      <c r="C5587" s="4">
        <f t="shared" ref="C5587:G5587" si="10202">C5569</f>
        <v>0</v>
      </c>
      <c r="D5587" s="4">
        <f t="shared" si="10202"/>
        <v>-1</v>
      </c>
      <c r="E5587" s="4">
        <f t="shared" si="10202"/>
        <v>0</v>
      </c>
      <c r="F5587" s="4">
        <f t="shared" si="10202"/>
        <v>-1</v>
      </c>
      <c r="G5587" s="4">
        <f t="shared" si="10202"/>
        <v>1</v>
      </c>
      <c r="H5587" s="12">
        <f>H5580</f>
        <v>3.3264473439346411</v>
      </c>
      <c r="I5587" s="12">
        <f t="shared" ref="I5587:K5587" si="10203">I5580</f>
        <v>0.35298498123788541</v>
      </c>
      <c r="J5587" s="12">
        <f t="shared" si="10203"/>
        <v>3.0662013341106835</v>
      </c>
      <c r="K5587" s="12">
        <f t="shared" si="10203"/>
        <v>-8.2308684439522439E-2</v>
      </c>
      <c r="L5587" s="4">
        <f t="shared" si="10194"/>
        <v>-6.4749573624848464</v>
      </c>
      <c r="M5587" s="11">
        <f t="shared" si="10195"/>
        <v>1.5391919005887287E-3</v>
      </c>
      <c r="N5587" s="12">
        <f t="shared" si="10196"/>
        <v>2.3691117068379428E-6</v>
      </c>
      <c r="O5587" s="12">
        <f t="shared" si="10197"/>
        <v>-4.7309303785743762E-6</v>
      </c>
      <c r="P5587" s="12">
        <f t="shared" si="10189"/>
        <v>0</v>
      </c>
      <c r="Q5587" s="12">
        <f t="shared" si="10190"/>
        <v>-4.7309303785743762E-6</v>
      </c>
      <c r="R5587" s="12">
        <f t="shared" si="10191"/>
        <v>4.7309303785743762E-6</v>
      </c>
      <c r="S5587" s="4">
        <f t="shared" si="10198"/>
        <v>0</v>
      </c>
      <c r="T5587" s="15" t="str">
        <f t="shared" si="10199"/>
        <v>OK</v>
      </c>
    </row>
    <row r="5588" spans="1:20" x14ac:dyDescent="0.25">
      <c r="A5588" t="s">
        <v>40</v>
      </c>
      <c r="B5588" t="s">
        <v>32</v>
      </c>
      <c r="C5588" s="4">
        <f t="shared" ref="C5588:G5588" si="10204">C5570</f>
        <v>1</v>
      </c>
      <c r="D5588" s="4">
        <f t="shared" si="10204"/>
        <v>1</v>
      </c>
      <c r="E5588" s="4">
        <f t="shared" si="10204"/>
        <v>1</v>
      </c>
      <c r="F5588" s="4">
        <f t="shared" si="10204"/>
        <v>0</v>
      </c>
      <c r="G5588" s="4">
        <f t="shared" si="10204"/>
        <v>1</v>
      </c>
      <c r="H5588" s="12">
        <f>H5580</f>
        <v>3.3264473439346411</v>
      </c>
      <c r="I5588" s="12">
        <f t="shared" ref="I5588:K5588" si="10205">I5580</f>
        <v>0.35298498123788541</v>
      </c>
      <c r="J5588" s="12">
        <f t="shared" si="10205"/>
        <v>3.0662013341106835</v>
      </c>
      <c r="K5588" s="12">
        <f t="shared" si="10205"/>
        <v>-8.2308684439522439E-2</v>
      </c>
      <c r="L5588" s="4">
        <f t="shared" si="10194"/>
        <v>3.5971236407330043</v>
      </c>
      <c r="M5588" s="11">
        <f t="shared" si="10195"/>
        <v>0.9733284371630806</v>
      </c>
      <c r="N5588" s="12">
        <f t="shared" si="10196"/>
        <v>7.113722641637403E-4</v>
      </c>
      <c r="O5588" s="12">
        <f t="shared" si="10197"/>
        <v>-1.3847977082393108E-3</v>
      </c>
      <c r="P5588" s="12">
        <f t="shared" si="10189"/>
        <v>-1.3847977082393108E-3</v>
      </c>
      <c r="Q5588" s="12">
        <f t="shared" si="10190"/>
        <v>0</v>
      </c>
      <c r="R5588" s="12">
        <f t="shared" si="10191"/>
        <v>-1.3847977082393108E-3</v>
      </c>
      <c r="S5588" s="4">
        <f t="shared" si="10198"/>
        <v>1</v>
      </c>
      <c r="T5588" s="15" t="str">
        <f t="shared" si="10199"/>
        <v>OK</v>
      </c>
    </row>
    <row r="5589" spans="1:20" x14ac:dyDescent="0.25">
      <c r="A5589" t="s">
        <v>40</v>
      </c>
      <c r="B5589" t="s">
        <v>38</v>
      </c>
      <c r="C5589" s="4">
        <f t="shared" ref="C5589:G5589" si="10206">C5571</f>
        <v>1</v>
      </c>
      <c r="D5589" s="4">
        <f t="shared" si="10206"/>
        <v>1</v>
      </c>
      <c r="E5589" s="4">
        <f t="shared" si="10206"/>
        <v>1</v>
      </c>
      <c r="F5589" s="4">
        <f t="shared" si="10206"/>
        <v>1</v>
      </c>
      <c r="G5589" s="4">
        <f t="shared" si="10206"/>
        <v>0</v>
      </c>
      <c r="H5589" s="12">
        <f>H5580</f>
        <v>3.3264473439346411</v>
      </c>
      <c r="I5589" s="12">
        <f t="shared" ref="I5589:K5589" si="10207">I5580</f>
        <v>0.35298498123788541</v>
      </c>
      <c r="J5589" s="12">
        <f t="shared" si="10207"/>
        <v>3.0662013341106835</v>
      </c>
      <c r="K5589" s="12">
        <f t="shared" si="10207"/>
        <v>-8.2308684439522439E-2</v>
      </c>
      <c r="L5589" s="4">
        <f t="shared" si="10194"/>
        <v>6.74563365928321</v>
      </c>
      <c r="M5589" s="11">
        <f t="shared" si="10195"/>
        <v>0.99882537810139327</v>
      </c>
      <c r="N5589" s="12">
        <f t="shared" si="10196"/>
        <v>1.3797366046864824E-6</v>
      </c>
      <c r="O5589" s="12">
        <f t="shared" si="10197"/>
        <v>-2.7562318717126165E-6</v>
      </c>
      <c r="P5589" s="12">
        <f t="shared" si="10189"/>
        <v>-2.7562318717126165E-6</v>
      </c>
      <c r="Q5589" s="12">
        <f t="shared" si="10190"/>
        <v>-2.7562318717126165E-6</v>
      </c>
      <c r="R5589" s="12">
        <f t="shared" si="10191"/>
        <v>0</v>
      </c>
      <c r="S5589" s="4">
        <f t="shared" si="10198"/>
        <v>1</v>
      </c>
      <c r="T5589" s="15" t="str">
        <f t="shared" si="10199"/>
        <v>OK</v>
      </c>
    </row>
    <row r="5590" spans="1:20" x14ac:dyDescent="0.25">
      <c r="A5590" t="s">
        <v>39</v>
      </c>
      <c r="B5590" t="s">
        <v>31</v>
      </c>
      <c r="C5590" s="4">
        <f t="shared" ref="C5590:G5590" si="10208">C5572</f>
        <v>0</v>
      </c>
      <c r="D5590" s="4">
        <f t="shared" si="10208"/>
        <v>0</v>
      </c>
      <c r="E5590" s="4">
        <f t="shared" si="10208"/>
        <v>0</v>
      </c>
      <c r="F5590" s="4">
        <f t="shared" si="10208"/>
        <v>-1</v>
      </c>
      <c r="G5590" s="4">
        <f t="shared" si="10208"/>
        <v>0</v>
      </c>
      <c r="H5590" s="12">
        <f>H5580</f>
        <v>3.3264473439346411</v>
      </c>
      <c r="I5590" s="12">
        <f t="shared" ref="I5590:K5590" si="10209">I5580</f>
        <v>0.35298498123788541</v>
      </c>
      <c r="J5590" s="12">
        <f t="shared" si="10209"/>
        <v>3.0662013341106835</v>
      </c>
      <c r="K5590" s="12">
        <f t="shared" si="10209"/>
        <v>-8.2308684439522439E-2</v>
      </c>
      <c r="L5590" s="4">
        <f t="shared" si="10194"/>
        <v>-3.0662013341106835</v>
      </c>
      <c r="M5590" s="11">
        <f t="shared" si="10195"/>
        <v>4.4523146703170591E-2</v>
      </c>
      <c r="N5590" s="12">
        <f t="shared" si="10196"/>
        <v>1.9823105923520504E-3</v>
      </c>
      <c r="O5590" s="12">
        <f t="shared" si="10197"/>
        <v>0</v>
      </c>
      <c r="P5590" s="12">
        <f t="shared" si="10189"/>
        <v>0</v>
      </c>
      <c r="Q5590" s="12">
        <f t="shared" si="10190"/>
        <v>-3.7881037740750217E-3</v>
      </c>
      <c r="R5590" s="12">
        <f t="shared" si="10191"/>
        <v>0</v>
      </c>
      <c r="S5590" s="4">
        <f t="shared" si="10198"/>
        <v>0</v>
      </c>
      <c r="T5590" s="15" t="str">
        <f t="shared" si="10199"/>
        <v>OK</v>
      </c>
    </row>
    <row r="5591" spans="1:20" x14ac:dyDescent="0.25">
      <c r="A5591" t="s">
        <v>40</v>
      </c>
      <c r="B5591" t="s">
        <v>30</v>
      </c>
      <c r="C5591" s="4">
        <f t="shared" ref="C5591:G5591" si="10210">C5573</f>
        <v>1</v>
      </c>
      <c r="D5591" s="4">
        <f t="shared" si="10210"/>
        <v>1</v>
      </c>
      <c r="E5591" s="4">
        <f t="shared" si="10210"/>
        <v>0</v>
      </c>
      <c r="F5591" s="4">
        <f t="shared" si="10210"/>
        <v>1</v>
      </c>
      <c r="G5591" s="4">
        <f t="shared" si="10210"/>
        <v>1</v>
      </c>
      <c r="H5591" s="12">
        <f>H5580</f>
        <v>3.3264473439346411</v>
      </c>
      <c r="I5591" s="12">
        <f t="shared" ref="I5591:K5591" si="10211">I5580</f>
        <v>0.35298498123788541</v>
      </c>
      <c r="J5591" s="12">
        <f t="shared" si="10211"/>
        <v>3.0662013341106835</v>
      </c>
      <c r="K5591" s="12">
        <f t="shared" si="10211"/>
        <v>-8.2308684439522439E-2</v>
      </c>
      <c r="L5591" s="4">
        <f t="shared" si="10194"/>
        <v>6.310339993605802</v>
      </c>
      <c r="M5591" s="11">
        <f t="shared" si="10195"/>
        <v>0.99818588178146939</v>
      </c>
      <c r="N5591" s="12">
        <f t="shared" si="10196"/>
        <v>3.2910249108046875E-6</v>
      </c>
      <c r="O5591" s="12">
        <f t="shared" si="10197"/>
        <v>-6.5701092051127175E-6</v>
      </c>
      <c r="P5591" s="12">
        <f t="shared" si="10189"/>
        <v>0</v>
      </c>
      <c r="Q5591" s="12">
        <f t="shared" si="10190"/>
        <v>-6.5701092051127175E-6</v>
      </c>
      <c r="R5591" s="12">
        <f t="shared" si="10191"/>
        <v>-6.5701092051127175E-6</v>
      </c>
      <c r="S5591" s="4">
        <f t="shared" si="10198"/>
        <v>1</v>
      </c>
      <c r="T5591" s="15" t="str">
        <f t="shared" si="10199"/>
        <v>OK</v>
      </c>
    </row>
    <row r="5592" spans="1:20" x14ac:dyDescent="0.25">
      <c r="A5592" t="s">
        <v>39</v>
      </c>
      <c r="B5592" t="s">
        <v>36</v>
      </c>
      <c r="C5592" s="4">
        <f t="shared" ref="C5592:G5592" si="10212">C5574</f>
        <v>0</v>
      </c>
      <c r="D5592" s="4">
        <f t="shared" si="10212"/>
        <v>-1</v>
      </c>
      <c r="E5592" s="4">
        <f t="shared" si="10212"/>
        <v>0</v>
      </c>
      <c r="F5592" s="4">
        <f t="shared" si="10212"/>
        <v>-1</v>
      </c>
      <c r="G5592" s="4">
        <f t="shared" si="10212"/>
        <v>0</v>
      </c>
      <c r="H5592" s="12">
        <f>H5580</f>
        <v>3.3264473439346411</v>
      </c>
      <c r="I5592" s="12">
        <f t="shared" ref="I5592:K5592" si="10213">I5580</f>
        <v>0.35298498123788541</v>
      </c>
      <c r="J5592" s="12">
        <f t="shared" si="10213"/>
        <v>3.0662013341106835</v>
      </c>
      <c r="K5592" s="12">
        <f t="shared" si="10213"/>
        <v>-8.2308684439522439E-2</v>
      </c>
      <c r="L5592" s="4">
        <f t="shared" si="10194"/>
        <v>-6.3926486780453242</v>
      </c>
      <c r="M5592" s="11">
        <f t="shared" si="10195"/>
        <v>1.6710199412835025E-3</v>
      </c>
      <c r="N5592" s="12">
        <f t="shared" si="10196"/>
        <v>2.7923076441671202E-6</v>
      </c>
      <c r="O5592" s="12">
        <f t="shared" si="10197"/>
        <v>-5.5752832848230371E-6</v>
      </c>
      <c r="P5592" s="12">
        <f t="shared" si="10189"/>
        <v>0</v>
      </c>
      <c r="Q5592" s="12">
        <f t="shared" si="10190"/>
        <v>-5.5752832848230371E-6</v>
      </c>
      <c r="R5592" s="12">
        <f t="shared" si="10191"/>
        <v>0</v>
      </c>
      <c r="S5592" s="4">
        <f t="shared" si="10198"/>
        <v>0</v>
      </c>
      <c r="T5592" s="15" t="str">
        <f t="shared" si="10199"/>
        <v>OK</v>
      </c>
    </row>
    <row r="5593" spans="1:20" x14ac:dyDescent="0.25">
      <c r="A5593" t="s">
        <v>40</v>
      </c>
      <c r="B5593" t="s">
        <v>33</v>
      </c>
      <c r="C5593" s="4">
        <f t="shared" ref="C5593:G5593" si="10214">C5575</f>
        <v>1</v>
      </c>
      <c r="D5593" s="4">
        <f t="shared" si="10214"/>
        <v>1</v>
      </c>
      <c r="E5593" s="4">
        <f t="shared" si="10214"/>
        <v>1</v>
      </c>
      <c r="F5593" s="4">
        <f t="shared" si="10214"/>
        <v>1</v>
      </c>
      <c r="G5593" s="4">
        <f t="shared" si="10214"/>
        <v>0</v>
      </c>
      <c r="H5593" s="12">
        <f>H5580</f>
        <v>3.3264473439346411</v>
      </c>
      <c r="I5593" s="12">
        <f t="shared" ref="I5593:K5593" si="10215">I5580</f>
        <v>0.35298498123788541</v>
      </c>
      <c r="J5593" s="12">
        <f t="shared" si="10215"/>
        <v>3.0662013341106835</v>
      </c>
      <c r="K5593" s="12">
        <f t="shared" si="10215"/>
        <v>-8.2308684439522439E-2</v>
      </c>
      <c r="L5593" s="4">
        <f t="shared" si="10194"/>
        <v>6.74563365928321</v>
      </c>
      <c r="M5593" s="11">
        <f t="shared" si="10195"/>
        <v>0.99882537810139327</v>
      </c>
      <c r="N5593" s="12">
        <f t="shared" si="10196"/>
        <v>1.3797366046864824E-6</v>
      </c>
      <c r="O5593" s="12">
        <f t="shared" si="10197"/>
        <v>-2.7562318717126165E-6</v>
      </c>
      <c r="P5593" s="12">
        <f t="shared" si="10189"/>
        <v>-2.7562318717126165E-6</v>
      </c>
      <c r="Q5593" s="12">
        <f t="shared" si="10190"/>
        <v>-2.7562318717126165E-6</v>
      </c>
      <c r="R5593" s="12">
        <f t="shared" si="10191"/>
        <v>0</v>
      </c>
      <c r="S5593" s="4">
        <f t="shared" si="10198"/>
        <v>1</v>
      </c>
      <c r="T5593" s="15" t="str">
        <f t="shared" si="10199"/>
        <v>OK</v>
      </c>
    </row>
    <row r="5594" spans="1:20" x14ac:dyDescent="0.25">
      <c r="M5594" s="5" t="s">
        <v>47</v>
      </c>
      <c r="N5594" s="11">
        <f>AVERAGE(N5584:N5593)</f>
        <v>5.9111300941341199E-4</v>
      </c>
      <c r="O5594"/>
    </row>
    <row r="5595" spans="1:20" x14ac:dyDescent="0.25">
      <c r="H5595" t="s">
        <v>41</v>
      </c>
      <c r="I5595">
        <f>I5577</f>
        <v>3</v>
      </c>
      <c r="M5595"/>
      <c r="N5595" s="5" t="s">
        <v>46</v>
      </c>
      <c r="O5595" s="11">
        <f>AVERAGE(O5584:O5593)</f>
        <v>-5.2810009480702517E-4</v>
      </c>
      <c r="P5595" s="11">
        <f t="shared" ref="P5595:R5595" si="10216">AVERAGE(P5584:P5593)</f>
        <v>2.0764980565231076E-5</v>
      </c>
      <c r="Q5595" s="11">
        <f t="shared" si="10216"/>
        <v>-6.0976175708974192E-4</v>
      </c>
      <c r="R5595" s="11">
        <f t="shared" si="10216"/>
        <v>2.0005255594269483E-5</v>
      </c>
    </row>
    <row r="5596" spans="1:20" x14ac:dyDescent="0.25">
      <c r="M5596"/>
      <c r="N5596"/>
      <c r="O5596"/>
    </row>
    <row r="5597" spans="1:20" x14ac:dyDescent="0.25">
      <c r="M5597"/>
      <c r="N5597"/>
      <c r="O5597"/>
    </row>
    <row r="5598" spans="1:20" x14ac:dyDescent="0.25">
      <c r="H5598" s="13">
        <f>H5580-O5595*$I5595</f>
        <v>3.3280316442190623</v>
      </c>
      <c r="I5598" s="13">
        <f t="shared" ref="I5598" si="10217">I5580-P5595*$I5595</f>
        <v>0.35292268629618972</v>
      </c>
      <c r="J5598" s="13">
        <f t="shared" ref="J5598" si="10218">J5580-Q5595*$I5595</f>
        <v>3.0680306193819527</v>
      </c>
      <c r="K5598" s="13">
        <f t="shared" ref="K5598" si="10219">K5580-R5595*$I5595</f>
        <v>-8.2368700206305254E-2</v>
      </c>
      <c r="M5598"/>
      <c r="N5598"/>
      <c r="O5598"/>
    </row>
    <row r="5599" spans="1:20" x14ac:dyDescent="0.25">
      <c r="H5599" s="36" t="s">
        <v>18</v>
      </c>
      <c r="I5599" s="36"/>
      <c r="J5599" s="36"/>
      <c r="K5599" s="36"/>
      <c r="M5599"/>
      <c r="N5599"/>
      <c r="O5599" s="37" t="s">
        <v>23</v>
      </c>
      <c r="P5599" s="37"/>
      <c r="Q5599" s="37"/>
      <c r="R5599" s="37"/>
    </row>
    <row r="5600" spans="1:20" x14ac:dyDescent="0.25">
      <c r="A5600" s="14" t="s">
        <v>45</v>
      </c>
      <c r="B5600" s="14">
        <f>B5582+1</f>
        <v>311</v>
      </c>
      <c r="H5600" s="8" t="s">
        <v>19</v>
      </c>
      <c r="I5600" s="8" t="s">
        <v>20</v>
      </c>
      <c r="J5600" s="8" t="s">
        <v>22</v>
      </c>
      <c r="K5600" s="8" t="s">
        <v>21</v>
      </c>
      <c r="M5600"/>
      <c r="N5600"/>
      <c r="O5600" s="8" t="s">
        <v>24</v>
      </c>
      <c r="P5600" s="8" t="s">
        <v>25</v>
      </c>
      <c r="Q5600" s="8" t="s">
        <v>26</v>
      </c>
      <c r="R5600" s="8" t="s">
        <v>27</v>
      </c>
    </row>
    <row r="5601" spans="1:20" ht="30" x14ac:dyDescent="0.25">
      <c r="A5601" s="6" t="s">
        <v>44</v>
      </c>
      <c r="B5601" s="6" t="s">
        <v>13</v>
      </c>
      <c r="C5601" s="7" t="s">
        <v>7</v>
      </c>
      <c r="D5601" s="6" t="s">
        <v>14</v>
      </c>
      <c r="E5601" s="6" t="s">
        <v>1</v>
      </c>
      <c r="F5601" s="6" t="s">
        <v>2</v>
      </c>
      <c r="G5601" s="6" t="s">
        <v>15</v>
      </c>
      <c r="H5601" s="9" t="s">
        <v>14</v>
      </c>
      <c r="I5601" s="9" t="s">
        <v>1</v>
      </c>
      <c r="J5601" s="9" t="s">
        <v>2</v>
      </c>
      <c r="K5601" s="9" t="s">
        <v>15</v>
      </c>
      <c r="L5601" s="6" t="s">
        <v>16</v>
      </c>
      <c r="M5601" s="6" t="s">
        <v>17</v>
      </c>
      <c r="N5601" s="6" t="s">
        <v>28</v>
      </c>
      <c r="O5601" s="9" t="s">
        <v>14</v>
      </c>
      <c r="P5601" s="9" t="s">
        <v>1</v>
      </c>
      <c r="Q5601" s="9" t="s">
        <v>2</v>
      </c>
      <c r="R5601" s="9" t="s">
        <v>15</v>
      </c>
      <c r="S5601" s="7" t="s">
        <v>42</v>
      </c>
      <c r="T5601" s="9" t="s">
        <v>43</v>
      </c>
    </row>
    <row r="5602" spans="1:20" x14ac:dyDescent="0.25">
      <c r="A5602" t="s">
        <v>39</v>
      </c>
      <c r="B5602" t="s">
        <v>29</v>
      </c>
      <c r="C5602" s="4">
        <f>C5584</f>
        <v>0</v>
      </c>
      <c r="D5602" s="4">
        <f t="shared" ref="D5602:G5602" si="10220">D5584</f>
        <v>-1</v>
      </c>
      <c r="E5602" s="4">
        <f t="shared" si="10220"/>
        <v>1</v>
      </c>
      <c r="F5602" s="4">
        <f t="shared" si="10220"/>
        <v>0</v>
      </c>
      <c r="G5602" s="4">
        <f t="shared" si="10220"/>
        <v>1</v>
      </c>
      <c r="H5602" s="12">
        <f>H5598</f>
        <v>3.3280316442190623</v>
      </c>
      <c r="I5602" s="12">
        <f t="shared" ref="I5602:K5602" si="10221">I5598</f>
        <v>0.35292268629618972</v>
      </c>
      <c r="J5602" s="12">
        <f t="shared" si="10221"/>
        <v>3.0680306193819527</v>
      </c>
      <c r="K5602" s="12">
        <f t="shared" si="10221"/>
        <v>-8.2368700206305254E-2</v>
      </c>
      <c r="L5602" s="4">
        <f>SUMPRODUCT(D5602:G5602,H5602:K5602)</f>
        <v>-3.0574776581291778</v>
      </c>
      <c r="M5602" s="11">
        <f>1/(1+EXP(-L5602))</f>
        <v>4.4895737273940771E-2</v>
      </c>
      <c r="N5602" s="12">
        <f>(M5602-C5602)^2</f>
        <v>2.0156272253707146E-3</v>
      </c>
      <c r="O5602" s="12">
        <f>2*D5602*$M5602*(1-$M5602)*($M5602-$C5602)</f>
        <v>-3.8502683100365377E-3</v>
      </c>
      <c r="P5602" s="12">
        <f t="shared" ref="P5602:P5611" si="10222">2*E5602*$M5602*(1-$M5602)*($M5602-$C5602)</f>
        <v>3.8502683100365377E-3</v>
      </c>
      <c r="Q5602" s="12">
        <f t="shared" ref="Q5602:Q5611" si="10223">2*F5602*$M5602*(1-$M5602)*($M5602-$C5602)</f>
        <v>0</v>
      </c>
      <c r="R5602" s="12">
        <f t="shared" ref="R5602:R5611" si="10224">2*G5602*$M5602*(1-$M5602)*($M5602-$C5602)</f>
        <v>3.8502683100365377E-3</v>
      </c>
      <c r="S5602" s="4">
        <f>IF(M5602&gt;0.5,1,0)</f>
        <v>0</v>
      </c>
      <c r="T5602" s="15" t="str">
        <f>IF(S5602=C5602,"OK","FAUX")</f>
        <v>OK</v>
      </c>
    </row>
    <row r="5603" spans="1:20" x14ac:dyDescent="0.25">
      <c r="A5603" t="s">
        <v>40</v>
      </c>
      <c r="B5603" t="s">
        <v>34</v>
      </c>
      <c r="C5603" s="4">
        <f t="shared" ref="C5603:G5603" si="10225">C5585</f>
        <v>1</v>
      </c>
      <c r="D5603" s="4">
        <f t="shared" si="10225"/>
        <v>0</v>
      </c>
      <c r="E5603" s="4">
        <f t="shared" si="10225"/>
        <v>1</v>
      </c>
      <c r="F5603" s="4">
        <f t="shared" si="10225"/>
        <v>1</v>
      </c>
      <c r="G5603" s="4">
        <f t="shared" si="10225"/>
        <v>1</v>
      </c>
      <c r="H5603" s="12">
        <f>H5598</f>
        <v>3.3280316442190623</v>
      </c>
      <c r="I5603" s="12">
        <f t="shared" ref="I5603:K5603" si="10226">I5598</f>
        <v>0.35292268629618972</v>
      </c>
      <c r="J5603" s="12">
        <f t="shared" si="10226"/>
        <v>3.0680306193819527</v>
      </c>
      <c r="K5603" s="12">
        <f t="shared" si="10226"/>
        <v>-8.2368700206305254E-2</v>
      </c>
      <c r="L5603" s="4">
        <f t="shared" ref="L5603:L5611" si="10227">SUMPRODUCT(D5603:G5603,H5603:K5603)</f>
        <v>3.3385846054718371</v>
      </c>
      <c r="M5603" s="11">
        <f t="shared" ref="M5603:M5611" si="10228">1/(1+EXP(-L5603))</f>
        <v>0.96572902860931231</v>
      </c>
      <c r="N5603" s="12">
        <f t="shared" ref="N5603:N5611" si="10229">(M5603-C5603)^2</f>
        <v>1.1744994800613341E-3</v>
      </c>
      <c r="O5603" s="12">
        <f t="shared" ref="O5603:O5611" si="10230">2*D5603*$M5603*(1-$M5603)*($M5603-$C5603)</f>
        <v>0</v>
      </c>
      <c r="P5603" s="12">
        <f t="shared" si="10222"/>
        <v>-2.268496483963549E-3</v>
      </c>
      <c r="Q5603" s="12">
        <f t="shared" si="10223"/>
        <v>-2.268496483963549E-3</v>
      </c>
      <c r="R5603" s="12">
        <f t="shared" si="10224"/>
        <v>-2.268496483963549E-3</v>
      </c>
      <c r="S5603" s="4">
        <f t="shared" ref="S5603:S5611" si="10231">IF(M5603&gt;0.5,1,0)</f>
        <v>1</v>
      </c>
      <c r="T5603" s="15" t="str">
        <f t="shared" ref="T5603:T5611" si="10232">IF(S5603=C5603,"OK","FAUX")</f>
        <v>OK</v>
      </c>
    </row>
    <row r="5604" spans="1:20" x14ac:dyDescent="0.25">
      <c r="A5604" t="s">
        <v>39</v>
      </c>
      <c r="B5604" t="s">
        <v>35</v>
      </c>
      <c r="C5604" s="4">
        <f t="shared" ref="C5604:G5604" si="10233">C5586</f>
        <v>0</v>
      </c>
      <c r="D5604" s="4">
        <f t="shared" si="10233"/>
        <v>-1</v>
      </c>
      <c r="E5604" s="4">
        <f t="shared" si="10233"/>
        <v>1</v>
      </c>
      <c r="F5604" s="4">
        <f t="shared" si="10233"/>
        <v>-1</v>
      </c>
      <c r="G5604" s="4">
        <f t="shared" si="10233"/>
        <v>0</v>
      </c>
      <c r="H5604" s="12">
        <f>H5598</f>
        <v>3.3280316442190623</v>
      </c>
      <c r="I5604" s="12">
        <f t="shared" ref="I5604:K5604" si="10234">I5598</f>
        <v>0.35292268629618972</v>
      </c>
      <c r="J5604" s="12">
        <f t="shared" si="10234"/>
        <v>3.0680306193819527</v>
      </c>
      <c r="K5604" s="12">
        <f t="shared" si="10234"/>
        <v>-8.2368700206305254E-2</v>
      </c>
      <c r="L5604" s="4">
        <f t="shared" si="10227"/>
        <v>-6.0431395773048253</v>
      </c>
      <c r="M5604" s="11">
        <f t="shared" si="10228"/>
        <v>2.3684705797481858E-3</v>
      </c>
      <c r="N5604" s="12">
        <f t="shared" si="10229"/>
        <v>5.6096528871327069E-6</v>
      </c>
      <c r="O5604" s="12">
        <f t="shared" si="10230"/>
        <v>-1.1192733178613869E-5</v>
      </c>
      <c r="P5604" s="12">
        <f t="shared" si="10222"/>
        <v>1.1192733178613869E-5</v>
      </c>
      <c r="Q5604" s="12">
        <f t="shared" si="10223"/>
        <v>-1.1192733178613869E-5</v>
      </c>
      <c r="R5604" s="12">
        <f t="shared" si="10224"/>
        <v>0</v>
      </c>
      <c r="S5604" s="4">
        <f t="shared" si="10231"/>
        <v>0</v>
      </c>
      <c r="T5604" s="15" t="str">
        <f t="shared" si="10232"/>
        <v>OK</v>
      </c>
    </row>
    <row r="5605" spans="1:20" x14ac:dyDescent="0.25">
      <c r="A5605" t="s">
        <v>39</v>
      </c>
      <c r="B5605" t="s">
        <v>37</v>
      </c>
      <c r="C5605" s="4">
        <f t="shared" ref="C5605:G5605" si="10235">C5587</f>
        <v>0</v>
      </c>
      <c r="D5605" s="4">
        <f t="shared" si="10235"/>
        <v>-1</v>
      </c>
      <c r="E5605" s="4">
        <f t="shared" si="10235"/>
        <v>0</v>
      </c>
      <c r="F5605" s="4">
        <f t="shared" si="10235"/>
        <v>-1</v>
      </c>
      <c r="G5605" s="4">
        <f t="shared" si="10235"/>
        <v>1</v>
      </c>
      <c r="H5605" s="12">
        <f>H5598</f>
        <v>3.3280316442190623</v>
      </c>
      <c r="I5605" s="12">
        <f t="shared" ref="I5605:K5605" si="10236">I5598</f>
        <v>0.35292268629618972</v>
      </c>
      <c r="J5605" s="12">
        <f t="shared" si="10236"/>
        <v>3.0680306193819527</v>
      </c>
      <c r="K5605" s="12">
        <f t="shared" si="10236"/>
        <v>-8.2368700206305254E-2</v>
      </c>
      <c r="L5605" s="4">
        <f t="shared" si="10227"/>
        <v>-6.4784309638073205</v>
      </c>
      <c r="M5605" s="11">
        <f t="shared" si="10228"/>
        <v>1.5338628233279954E-3</v>
      </c>
      <c r="N5605" s="12">
        <f t="shared" si="10229"/>
        <v>2.3527351607877292E-6</v>
      </c>
      <c r="O5605" s="12">
        <f t="shared" si="10230"/>
        <v>-4.6982527755829212E-6</v>
      </c>
      <c r="P5605" s="12">
        <f t="shared" si="10222"/>
        <v>0</v>
      </c>
      <c r="Q5605" s="12">
        <f t="shared" si="10223"/>
        <v>-4.6982527755829212E-6</v>
      </c>
      <c r="R5605" s="12">
        <f t="shared" si="10224"/>
        <v>4.6982527755829212E-6</v>
      </c>
      <c r="S5605" s="4">
        <f t="shared" si="10231"/>
        <v>0</v>
      </c>
      <c r="T5605" s="15" t="str">
        <f t="shared" si="10232"/>
        <v>OK</v>
      </c>
    </row>
    <row r="5606" spans="1:20" x14ac:dyDescent="0.25">
      <c r="A5606" t="s">
        <v>40</v>
      </c>
      <c r="B5606" t="s">
        <v>32</v>
      </c>
      <c r="C5606" s="4">
        <f t="shared" ref="C5606:G5606" si="10237">C5588</f>
        <v>1</v>
      </c>
      <c r="D5606" s="4">
        <f t="shared" si="10237"/>
        <v>1</v>
      </c>
      <c r="E5606" s="4">
        <f t="shared" si="10237"/>
        <v>1</v>
      </c>
      <c r="F5606" s="4">
        <f t="shared" si="10237"/>
        <v>0</v>
      </c>
      <c r="G5606" s="4">
        <f t="shared" si="10237"/>
        <v>1</v>
      </c>
      <c r="H5606" s="12">
        <f>H5598</f>
        <v>3.3280316442190623</v>
      </c>
      <c r="I5606" s="12">
        <f t="shared" ref="I5606:K5606" si="10238">I5598</f>
        <v>0.35292268629618972</v>
      </c>
      <c r="J5606" s="12">
        <f t="shared" si="10238"/>
        <v>3.0680306193819527</v>
      </c>
      <c r="K5606" s="12">
        <f t="shared" si="10238"/>
        <v>-8.2368700206305254E-2</v>
      </c>
      <c r="L5606" s="4">
        <f t="shared" si="10227"/>
        <v>3.5985856303089467</v>
      </c>
      <c r="M5606" s="11">
        <f t="shared" si="10228"/>
        <v>0.97336636443861024</v>
      </c>
      <c r="N5606" s="12">
        <f t="shared" si="10229"/>
        <v>7.0935054321692509E-4</v>
      </c>
      <c r="O5606" s="12">
        <f t="shared" si="10230"/>
        <v>-1.3809159187272233E-3</v>
      </c>
      <c r="P5606" s="12">
        <f t="shared" si="10222"/>
        <v>-1.3809159187272233E-3</v>
      </c>
      <c r="Q5606" s="12">
        <f t="shared" si="10223"/>
        <v>0</v>
      </c>
      <c r="R5606" s="12">
        <f t="shared" si="10224"/>
        <v>-1.3809159187272233E-3</v>
      </c>
      <c r="S5606" s="4">
        <f t="shared" si="10231"/>
        <v>1</v>
      </c>
      <c r="T5606" s="15" t="str">
        <f t="shared" si="10232"/>
        <v>OK</v>
      </c>
    </row>
    <row r="5607" spans="1:20" x14ac:dyDescent="0.25">
      <c r="A5607" t="s">
        <v>40</v>
      </c>
      <c r="B5607" t="s">
        <v>38</v>
      </c>
      <c r="C5607" s="4">
        <f t="shared" ref="C5607:G5607" si="10239">C5589</f>
        <v>1</v>
      </c>
      <c r="D5607" s="4">
        <f t="shared" si="10239"/>
        <v>1</v>
      </c>
      <c r="E5607" s="4">
        <f t="shared" si="10239"/>
        <v>1</v>
      </c>
      <c r="F5607" s="4">
        <f t="shared" si="10239"/>
        <v>1</v>
      </c>
      <c r="G5607" s="4">
        <f t="shared" si="10239"/>
        <v>0</v>
      </c>
      <c r="H5607" s="12">
        <f>H5598</f>
        <v>3.3280316442190623</v>
      </c>
      <c r="I5607" s="12">
        <f t="shared" ref="I5607:K5607" si="10240">I5598</f>
        <v>0.35292268629618972</v>
      </c>
      <c r="J5607" s="12">
        <f t="shared" si="10240"/>
        <v>3.0680306193819527</v>
      </c>
      <c r="K5607" s="12">
        <f t="shared" si="10240"/>
        <v>-8.2368700206305254E-2</v>
      </c>
      <c r="L5607" s="4">
        <f t="shared" si="10227"/>
        <v>6.7489849498972045</v>
      </c>
      <c r="M5607" s="11">
        <f t="shared" si="10228"/>
        <v>0.99882930341118992</v>
      </c>
      <c r="N5607" s="12">
        <f t="shared" si="10229"/>
        <v>1.3705305030515642E-6</v>
      </c>
      <c r="O5607" s="12">
        <f t="shared" si="10230"/>
        <v>-2.7378520553335632E-6</v>
      </c>
      <c r="P5607" s="12">
        <f t="shared" si="10222"/>
        <v>-2.7378520553335632E-6</v>
      </c>
      <c r="Q5607" s="12">
        <f t="shared" si="10223"/>
        <v>-2.7378520553335632E-6</v>
      </c>
      <c r="R5607" s="12">
        <f t="shared" si="10224"/>
        <v>0</v>
      </c>
      <c r="S5607" s="4">
        <f t="shared" si="10231"/>
        <v>1</v>
      </c>
      <c r="T5607" s="15" t="str">
        <f t="shared" si="10232"/>
        <v>OK</v>
      </c>
    </row>
    <row r="5608" spans="1:20" x14ac:dyDescent="0.25">
      <c r="A5608" t="s">
        <v>39</v>
      </c>
      <c r="B5608" t="s">
        <v>31</v>
      </c>
      <c r="C5608" s="4">
        <f t="shared" ref="C5608:G5608" si="10241">C5590</f>
        <v>0</v>
      </c>
      <c r="D5608" s="4">
        <f t="shared" si="10241"/>
        <v>0</v>
      </c>
      <c r="E5608" s="4">
        <f t="shared" si="10241"/>
        <v>0</v>
      </c>
      <c r="F5608" s="4">
        <f t="shared" si="10241"/>
        <v>-1</v>
      </c>
      <c r="G5608" s="4">
        <f t="shared" si="10241"/>
        <v>0</v>
      </c>
      <c r="H5608" s="12">
        <f>H5598</f>
        <v>3.3280316442190623</v>
      </c>
      <c r="I5608" s="12">
        <f t="shared" ref="I5608:K5608" si="10242">I5598</f>
        <v>0.35292268629618972</v>
      </c>
      <c r="J5608" s="12">
        <f t="shared" si="10242"/>
        <v>3.0680306193819527</v>
      </c>
      <c r="K5608" s="12">
        <f t="shared" si="10242"/>
        <v>-8.2368700206305254E-2</v>
      </c>
      <c r="L5608" s="4">
        <f t="shared" si="10227"/>
        <v>-3.0680306193819527</v>
      </c>
      <c r="M5608" s="11">
        <f t="shared" si="10228"/>
        <v>4.4445392184767167E-2</v>
      </c>
      <c r="N5608" s="12">
        <f t="shared" si="10229"/>
        <v>1.9753928864577625E-3</v>
      </c>
      <c r="O5608" s="12">
        <f t="shared" si="10230"/>
        <v>0</v>
      </c>
      <c r="P5608" s="12">
        <f t="shared" si="10222"/>
        <v>0</v>
      </c>
      <c r="Q5608" s="12">
        <f t="shared" si="10223"/>
        <v>-3.7751915498002958E-3</v>
      </c>
      <c r="R5608" s="12">
        <f t="shared" si="10224"/>
        <v>0</v>
      </c>
      <c r="S5608" s="4">
        <f t="shared" si="10231"/>
        <v>0</v>
      </c>
      <c r="T5608" s="15" t="str">
        <f t="shared" si="10232"/>
        <v>OK</v>
      </c>
    </row>
    <row r="5609" spans="1:20" x14ac:dyDescent="0.25">
      <c r="A5609" t="s">
        <v>40</v>
      </c>
      <c r="B5609" t="s">
        <v>30</v>
      </c>
      <c r="C5609" s="4">
        <f t="shared" ref="C5609:G5609" si="10243">C5591</f>
        <v>1</v>
      </c>
      <c r="D5609" s="4">
        <f t="shared" si="10243"/>
        <v>1</v>
      </c>
      <c r="E5609" s="4">
        <f t="shared" si="10243"/>
        <v>0</v>
      </c>
      <c r="F5609" s="4">
        <f t="shared" si="10243"/>
        <v>1</v>
      </c>
      <c r="G5609" s="4">
        <f t="shared" si="10243"/>
        <v>1</v>
      </c>
      <c r="H5609" s="12">
        <f>H5598</f>
        <v>3.3280316442190623</v>
      </c>
      <c r="I5609" s="12">
        <f t="shared" ref="I5609:K5609" si="10244">I5598</f>
        <v>0.35292268629618972</v>
      </c>
      <c r="J5609" s="12">
        <f t="shared" si="10244"/>
        <v>3.0680306193819527</v>
      </c>
      <c r="K5609" s="12">
        <f t="shared" si="10244"/>
        <v>-8.2368700206305254E-2</v>
      </c>
      <c r="L5609" s="4">
        <f t="shared" si="10227"/>
        <v>6.3136935633947102</v>
      </c>
      <c r="M5609" s="11">
        <f t="shared" si="10228"/>
        <v>0.99819194438236269</v>
      </c>
      <c r="N5609" s="12">
        <f t="shared" si="10229"/>
        <v>3.2690651164698173E-6</v>
      </c>
      <c r="O5609" s="12">
        <f t="shared" si="10230"/>
        <v>-6.5263089298431241E-6</v>
      </c>
      <c r="P5609" s="12">
        <f t="shared" si="10222"/>
        <v>0</v>
      </c>
      <c r="Q5609" s="12">
        <f t="shared" si="10223"/>
        <v>-6.5263089298431241E-6</v>
      </c>
      <c r="R5609" s="12">
        <f t="shared" si="10224"/>
        <v>-6.5263089298431241E-6</v>
      </c>
      <c r="S5609" s="4">
        <f t="shared" si="10231"/>
        <v>1</v>
      </c>
      <c r="T5609" s="15" t="str">
        <f t="shared" si="10232"/>
        <v>OK</v>
      </c>
    </row>
    <row r="5610" spans="1:20" x14ac:dyDescent="0.25">
      <c r="A5610" t="s">
        <v>39</v>
      </c>
      <c r="B5610" t="s">
        <v>36</v>
      </c>
      <c r="C5610" s="4">
        <f t="shared" ref="C5610:G5610" si="10245">C5592</f>
        <v>0</v>
      </c>
      <c r="D5610" s="4">
        <f t="shared" si="10245"/>
        <v>-1</v>
      </c>
      <c r="E5610" s="4">
        <f t="shared" si="10245"/>
        <v>0</v>
      </c>
      <c r="F5610" s="4">
        <f t="shared" si="10245"/>
        <v>-1</v>
      </c>
      <c r="G5610" s="4">
        <f t="shared" si="10245"/>
        <v>0</v>
      </c>
      <c r="H5610" s="12">
        <f>H5598</f>
        <v>3.3280316442190623</v>
      </c>
      <c r="I5610" s="12">
        <f t="shared" ref="I5610:K5610" si="10246">I5598</f>
        <v>0.35292268629618972</v>
      </c>
      <c r="J5610" s="12">
        <f t="shared" si="10246"/>
        <v>3.0680306193819527</v>
      </c>
      <c r="K5610" s="12">
        <f t="shared" si="10246"/>
        <v>-8.2368700206305254E-2</v>
      </c>
      <c r="L5610" s="4">
        <f t="shared" si="10227"/>
        <v>-6.3960622636010154</v>
      </c>
      <c r="M5610" s="11">
        <f t="shared" si="10228"/>
        <v>1.6653349796735049E-3</v>
      </c>
      <c r="N5610" s="12">
        <f t="shared" si="10229"/>
        <v>2.7733405945241532E-6</v>
      </c>
      <c r="O5610" s="12">
        <f t="shared" si="10230"/>
        <v>-5.5374441068430869E-6</v>
      </c>
      <c r="P5610" s="12">
        <f t="shared" si="10222"/>
        <v>0</v>
      </c>
      <c r="Q5610" s="12">
        <f t="shared" si="10223"/>
        <v>-5.5374441068430869E-6</v>
      </c>
      <c r="R5610" s="12">
        <f t="shared" si="10224"/>
        <v>0</v>
      </c>
      <c r="S5610" s="4">
        <f t="shared" si="10231"/>
        <v>0</v>
      </c>
      <c r="T5610" s="15" t="str">
        <f t="shared" si="10232"/>
        <v>OK</v>
      </c>
    </row>
    <row r="5611" spans="1:20" x14ac:dyDescent="0.25">
      <c r="A5611" t="s">
        <v>40</v>
      </c>
      <c r="B5611" t="s">
        <v>33</v>
      </c>
      <c r="C5611" s="4">
        <f t="shared" ref="C5611:G5611" si="10247">C5593</f>
        <v>1</v>
      </c>
      <c r="D5611" s="4">
        <f t="shared" si="10247"/>
        <v>1</v>
      </c>
      <c r="E5611" s="4">
        <f t="shared" si="10247"/>
        <v>1</v>
      </c>
      <c r="F5611" s="4">
        <f t="shared" si="10247"/>
        <v>1</v>
      </c>
      <c r="G5611" s="4">
        <f t="shared" si="10247"/>
        <v>0</v>
      </c>
      <c r="H5611" s="12">
        <f>H5598</f>
        <v>3.3280316442190623</v>
      </c>
      <c r="I5611" s="12">
        <f t="shared" ref="I5611:K5611" si="10248">I5598</f>
        <v>0.35292268629618972</v>
      </c>
      <c r="J5611" s="12">
        <f t="shared" si="10248"/>
        <v>3.0680306193819527</v>
      </c>
      <c r="K5611" s="12">
        <f t="shared" si="10248"/>
        <v>-8.2368700206305254E-2</v>
      </c>
      <c r="L5611" s="4">
        <f t="shared" si="10227"/>
        <v>6.7489849498972045</v>
      </c>
      <c r="M5611" s="11">
        <f t="shared" si="10228"/>
        <v>0.99882930341118992</v>
      </c>
      <c r="N5611" s="12">
        <f t="shared" si="10229"/>
        <v>1.3705305030515642E-6</v>
      </c>
      <c r="O5611" s="12">
        <f t="shared" si="10230"/>
        <v>-2.7378520553335632E-6</v>
      </c>
      <c r="P5611" s="12">
        <f t="shared" si="10222"/>
        <v>-2.7378520553335632E-6</v>
      </c>
      <c r="Q5611" s="12">
        <f t="shared" si="10223"/>
        <v>-2.7378520553335632E-6</v>
      </c>
      <c r="R5611" s="12">
        <f t="shared" si="10224"/>
        <v>0</v>
      </c>
      <c r="S5611" s="4">
        <f t="shared" si="10231"/>
        <v>1</v>
      </c>
      <c r="T5611" s="15" t="str">
        <f t="shared" si="10232"/>
        <v>OK</v>
      </c>
    </row>
    <row r="5612" spans="1:20" x14ac:dyDescent="0.25">
      <c r="M5612" s="5" t="s">
        <v>47</v>
      </c>
      <c r="N5612" s="11">
        <f>AVERAGE(N5602:N5611)</f>
        <v>5.8916159898717534E-4</v>
      </c>
      <c r="O5612"/>
    </row>
    <row r="5613" spans="1:20" x14ac:dyDescent="0.25">
      <c r="H5613" t="s">
        <v>41</v>
      </c>
      <c r="I5613">
        <f>I5595</f>
        <v>3</v>
      </c>
      <c r="M5613"/>
      <c r="N5613" s="5" t="s">
        <v>46</v>
      </c>
      <c r="O5613" s="11">
        <f>AVERAGE(O5602:O5611)</f>
        <v>-5.264614671865312E-4</v>
      </c>
      <c r="P5613" s="11">
        <f t="shared" ref="P5613:R5613" si="10249">AVERAGE(P5602:P5611)</f>
        <v>2.065729364137121E-5</v>
      </c>
      <c r="Q5613" s="11">
        <f t="shared" si="10249"/>
        <v>-6.077118476865396E-4</v>
      </c>
      <c r="R5613" s="11">
        <f t="shared" si="10249"/>
        <v>1.9902785119150506E-5</v>
      </c>
    </row>
    <row r="5614" spans="1:20" x14ac:dyDescent="0.25">
      <c r="M5614"/>
      <c r="N5614"/>
      <c r="O5614"/>
    </row>
    <row r="5615" spans="1:20" x14ac:dyDescent="0.25">
      <c r="M5615"/>
      <c r="N5615"/>
      <c r="O5615"/>
    </row>
    <row r="5616" spans="1:20" x14ac:dyDescent="0.25">
      <c r="H5616" s="13">
        <f>H5598-O5613*$I5613</f>
        <v>3.3296110286206217</v>
      </c>
      <c r="I5616" s="13">
        <f t="shared" ref="I5616" si="10250">I5598-P5613*$I5613</f>
        <v>0.35286071441526562</v>
      </c>
      <c r="J5616" s="13">
        <f t="shared" ref="J5616" si="10251">J5598-Q5613*$I5613</f>
        <v>3.0698537549250124</v>
      </c>
      <c r="K5616" s="13">
        <f t="shared" ref="K5616" si="10252">K5598-R5613*$I5613</f>
        <v>-8.2428408561662711E-2</v>
      </c>
      <c r="M5616"/>
      <c r="N5616"/>
      <c r="O5616"/>
    </row>
    <row r="5617" spans="1:20" x14ac:dyDescent="0.25">
      <c r="H5617" s="36" t="s">
        <v>18</v>
      </c>
      <c r="I5617" s="36"/>
      <c r="J5617" s="36"/>
      <c r="K5617" s="36"/>
      <c r="M5617"/>
      <c r="N5617"/>
      <c r="O5617" s="37" t="s">
        <v>23</v>
      </c>
      <c r="P5617" s="37"/>
      <c r="Q5617" s="37"/>
      <c r="R5617" s="37"/>
    </row>
    <row r="5618" spans="1:20" x14ac:dyDescent="0.25">
      <c r="A5618" s="14" t="s">
        <v>45</v>
      </c>
      <c r="B5618" s="14">
        <f>B5600+1</f>
        <v>312</v>
      </c>
      <c r="H5618" s="8" t="s">
        <v>19</v>
      </c>
      <c r="I5618" s="8" t="s">
        <v>20</v>
      </c>
      <c r="J5618" s="8" t="s">
        <v>22</v>
      </c>
      <c r="K5618" s="8" t="s">
        <v>21</v>
      </c>
      <c r="M5618"/>
      <c r="N5618"/>
      <c r="O5618" s="8" t="s">
        <v>24</v>
      </c>
      <c r="P5618" s="8" t="s">
        <v>25</v>
      </c>
      <c r="Q5618" s="8" t="s">
        <v>26</v>
      </c>
      <c r="R5618" s="8" t="s">
        <v>27</v>
      </c>
    </row>
    <row r="5619" spans="1:20" ht="30" x14ac:dyDescent="0.25">
      <c r="A5619" s="6" t="s">
        <v>44</v>
      </c>
      <c r="B5619" s="6" t="s">
        <v>13</v>
      </c>
      <c r="C5619" s="7" t="s">
        <v>7</v>
      </c>
      <c r="D5619" s="6" t="s">
        <v>14</v>
      </c>
      <c r="E5619" s="6" t="s">
        <v>1</v>
      </c>
      <c r="F5619" s="6" t="s">
        <v>2</v>
      </c>
      <c r="G5619" s="6" t="s">
        <v>15</v>
      </c>
      <c r="H5619" s="9" t="s">
        <v>14</v>
      </c>
      <c r="I5619" s="9" t="s">
        <v>1</v>
      </c>
      <c r="J5619" s="9" t="s">
        <v>2</v>
      </c>
      <c r="K5619" s="9" t="s">
        <v>15</v>
      </c>
      <c r="L5619" s="6" t="s">
        <v>16</v>
      </c>
      <c r="M5619" s="6" t="s">
        <v>17</v>
      </c>
      <c r="N5619" s="6" t="s">
        <v>28</v>
      </c>
      <c r="O5619" s="9" t="s">
        <v>14</v>
      </c>
      <c r="P5619" s="9" t="s">
        <v>1</v>
      </c>
      <c r="Q5619" s="9" t="s">
        <v>2</v>
      </c>
      <c r="R5619" s="9" t="s">
        <v>15</v>
      </c>
      <c r="S5619" s="7" t="s">
        <v>42</v>
      </c>
      <c r="T5619" s="9" t="s">
        <v>43</v>
      </c>
    </row>
    <row r="5620" spans="1:20" x14ac:dyDescent="0.25">
      <c r="A5620" t="s">
        <v>39</v>
      </c>
      <c r="B5620" t="s">
        <v>29</v>
      </c>
      <c r="C5620" s="4">
        <f>C5602</f>
        <v>0</v>
      </c>
      <c r="D5620" s="4">
        <f t="shared" ref="D5620:G5620" si="10253">D5602</f>
        <v>-1</v>
      </c>
      <c r="E5620" s="4">
        <f t="shared" si="10253"/>
        <v>1</v>
      </c>
      <c r="F5620" s="4">
        <f t="shared" si="10253"/>
        <v>0</v>
      </c>
      <c r="G5620" s="4">
        <f t="shared" si="10253"/>
        <v>1</v>
      </c>
      <c r="H5620" s="12">
        <f>H5616</f>
        <v>3.3296110286206217</v>
      </c>
      <c r="I5620" s="12">
        <f t="shared" ref="I5620:K5620" si="10254">I5616</f>
        <v>0.35286071441526562</v>
      </c>
      <c r="J5620" s="12">
        <f t="shared" si="10254"/>
        <v>3.0698537549250124</v>
      </c>
      <c r="K5620" s="12">
        <f t="shared" si="10254"/>
        <v>-8.2428408561662711E-2</v>
      </c>
      <c r="L5620" s="4">
        <f>SUMPRODUCT(D5620:G5620,H5620:K5620)</f>
        <v>-3.0591787227670189</v>
      </c>
      <c r="M5620" s="11">
        <f>1/(1+EXP(-L5620))</f>
        <v>4.4822851877732821E-2</v>
      </c>
      <c r="N5620" s="12">
        <f>(M5620-C5620)^2</f>
        <v>2.0090880504531768E-3</v>
      </c>
      <c r="O5620" s="12">
        <f>2*D5620*$M5620*(1-$M5620)*($M5620-$C5620)</f>
        <v>-3.838069988716782E-3</v>
      </c>
      <c r="P5620" s="12">
        <f t="shared" ref="P5620:P5629" si="10255">2*E5620*$M5620*(1-$M5620)*($M5620-$C5620)</f>
        <v>3.838069988716782E-3</v>
      </c>
      <c r="Q5620" s="12">
        <f t="shared" ref="Q5620:Q5629" si="10256">2*F5620*$M5620*(1-$M5620)*($M5620-$C5620)</f>
        <v>0</v>
      </c>
      <c r="R5620" s="12">
        <f t="shared" ref="R5620:R5629" si="10257">2*G5620*$M5620*(1-$M5620)*($M5620-$C5620)</f>
        <v>3.838069988716782E-3</v>
      </c>
      <c r="S5620" s="4">
        <f>IF(M5620&gt;0.5,1,0)</f>
        <v>0</v>
      </c>
      <c r="T5620" s="15" t="str">
        <f>IF(S5620=C5620,"OK","FAUX")</f>
        <v>OK</v>
      </c>
    </row>
    <row r="5621" spans="1:20" x14ac:dyDescent="0.25">
      <c r="A5621" t="s">
        <v>40</v>
      </c>
      <c r="B5621" t="s">
        <v>34</v>
      </c>
      <c r="C5621" s="4">
        <f t="shared" ref="C5621:G5621" si="10258">C5603</f>
        <v>1</v>
      </c>
      <c r="D5621" s="4">
        <f t="shared" si="10258"/>
        <v>0</v>
      </c>
      <c r="E5621" s="4">
        <f t="shared" si="10258"/>
        <v>1</v>
      </c>
      <c r="F5621" s="4">
        <f t="shared" si="10258"/>
        <v>1</v>
      </c>
      <c r="G5621" s="4">
        <f t="shared" si="10258"/>
        <v>1</v>
      </c>
      <c r="H5621" s="12">
        <f>H5616</f>
        <v>3.3296110286206217</v>
      </c>
      <c r="I5621" s="12">
        <f t="shared" ref="I5621:K5621" si="10259">I5616</f>
        <v>0.35286071441526562</v>
      </c>
      <c r="J5621" s="12">
        <f t="shared" si="10259"/>
        <v>3.0698537549250124</v>
      </c>
      <c r="K5621" s="12">
        <f t="shared" si="10259"/>
        <v>-8.2428408561662711E-2</v>
      </c>
      <c r="L5621" s="4">
        <f t="shared" ref="L5621:L5629" si="10260">SUMPRODUCT(D5621:G5621,H5621:K5621)</f>
        <v>3.3402860607786153</v>
      </c>
      <c r="M5621" s="11">
        <f t="shared" ref="M5621:M5629" si="10261">1/(1+EXP(-L5621))</f>
        <v>0.96578529617612241</v>
      </c>
      <c r="N5621" s="12">
        <f t="shared" ref="N5621:N5629" si="10262">(M5621-C5621)^2</f>
        <v>1.1706459577556637E-3</v>
      </c>
      <c r="O5621" s="12">
        <f t="shared" ref="O5621:O5629" si="10263">2*D5621*$M5621*(1-$M5621)*($M5621-$C5621)</f>
        <v>0</v>
      </c>
      <c r="P5621" s="12">
        <f t="shared" si="10255"/>
        <v>-2.2611853060568684E-3</v>
      </c>
      <c r="Q5621" s="12">
        <f t="shared" si="10256"/>
        <v>-2.2611853060568684E-3</v>
      </c>
      <c r="R5621" s="12">
        <f t="shared" si="10257"/>
        <v>-2.2611853060568684E-3</v>
      </c>
      <c r="S5621" s="4">
        <f t="shared" ref="S5621:S5629" si="10264">IF(M5621&gt;0.5,1,0)</f>
        <v>1</v>
      </c>
      <c r="T5621" s="15" t="str">
        <f t="shared" ref="T5621:T5629" si="10265">IF(S5621=C5621,"OK","FAUX")</f>
        <v>OK</v>
      </c>
    </row>
    <row r="5622" spans="1:20" x14ac:dyDescent="0.25">
      <c r="A5622" t="s">
        <v>39</v>
      </c>
      <c r="B5622" t="s">
        <v>35</v>
      </c>
      <c r="C5622" s="4">
        <f t="shared" ref="C5622:G5622" si="10266">C5604</f>
        <v>0</v>
      </c>
      <c r="D5622" s="4">
        <f t="shared" si="10266"/>
        <v>-1</v>
      </c>
      <c r="E5622" s="4">
        <f t="shared" si="10266"/>
        <v>1</v>
      </c>
      <c r="F5622" s="4">
        <f t="shared" si="10266"/>
        <v>-1</v>
      </c>
      <c r="G5622" s="4">
        <f t="shared" si="10266"/>
        <v>0</v>
      </c>
      <c r="H5622" s="12">
        <f>H5616</f>
        <v>3.3296110286206217</v>
      </c>
      <c r="I5622" s="12">
        <f t="shared" ref="I5622:K5622" si="10267">I5616</f>
        <v>0.35286071441526562</v>
      </c>
      <c r="J5622" s="12">
        <f t="shared" si="10267"/>
        <v>3.0698537549250124</v>
      </c>
      <c r="K5622" s="12">
        <f t="shared" si="10267"/>
        <v>-8.2428408561662711E-2</v>
      </c>
      <c r="L5622" s="4">
        <f t="shared" si="10260"/>
        <v>-6.0466040691303684</v>
      </c>
      <c r="M5622" s="11">
        <f t="shared" si="10261"/>
        <v>2.3602985644402964E-3</v>
      </c>
      <c r="N5622" s="12">
        <f t="shared" si="10262"/>
        <v>5.5710093132989238E-6</v>
      </c>
      <c r="O5622" s="12">
        <f t="shared" si="10263"/>
        <v>-1.1115720136028522E-5</v>
      </c>
      <c r="P5622" s="12">
        <f t="shared" si="10255"/>
        <v>1.1115720136028522E-5</v>
      </c>
      <c r="Q5622" s="12">
        <f t="shared" si="10256"/>
        <v>-1.1115720136028522E-5</v>
      </c>
      <c r="R5622" s="12">
        <f t="shared" si="10257"/>
        <v>0</v>
      </c>
      <c r="S5622" s="4">
        <f t="shared" si="10264"/>
        <v>0</v>
      </c>
      <c r="T5622" s="15" t="str">
        <f t="shared" si="10265"/>
        <v>OK</v>
      </c>
    </row>
    <row r="5623" spans="1:20" x14ac:dyDescent="0.25">
      <c r="A5623" t="s">
        <v>39</v>
      </c>
      <c r="B5623" t="s">
        <v>37</v>
      </c>
      <c r="C5623" s="4">
        <f t="shared" ref="C5623:G5623" si="10268">C5605</f>
        <v>0</v>
      </c>
      <c r="D5623" s="4">
        <f t="shared" si="10268"/>
        <v>-1</v>
      </c>
      <c r="E5623" s="4">
        <f t="shared" si="10268"/>
        <v>0</v>
      </c>
      <c r="F5623" s="4">
        <f t="shared" si="10268"/>
        <v>-1</v>
      </c>
      <c r="G5623" s="4">
        <f t="shared" si="10268"/>
        <v>1</v>
      </c>
      <c r="H5623" s="12">
        <f>H5616</f>
        <v>3.3296110286206217</v>
      </c>
      <c r="I5623" s="12">
        <f t="shared" ref="I5623:K5623" si="10269">I5616</f>
        <v>0.35286071441526562</v>
      </c>
      <c r="J5623" s="12">
        <f t="shared" si="10269"/>
        <v>3.0698537549250124</v>
      </c>
      <c r="K5623" s="12">
        <f t="shared" si="10269"/>
        <v>-8.2428408561662711E-2</v>
      </c>
      <c r="L5623" s="4">
        <f t="shared" si="10260"/>
        <v>-6.4818931921072966</v>
      </c>
      <c r="M5623" s="11">
        <f t="shared" si="10261"/>
        <v>1.5285695262376147E-3</v>
      </c>
      <c r="N5623" s="12">
        <f t="shared" si="10262"/>
        <v>2.3365247965422859E-6</v>
      </c>
      <c r="O5623" s="12">
        <f t="shared" si="10263"/>
        <v>-4.6659065118819859E-6</v>
      </c>
      <c r="P5623" s="12">
        <f t="shared" si="10255"/>
        <v>0</v>
      </c>
      <c r="Q5623" s="12">
        <f t="shared" si="10256"/>
        <v>-4.6659065118819859E-6</v>
      </c>
      <c r="R5623" s="12">
        <f t="shared" si="10257"/>
        <v>4.6659065118819859E-6</v>
      </c>
      <c r="S5623" s="4">
        <f t="shared" si="10264"/>
        <v>0</v>
      </c>
      <c r="T5623" s="15" t="str">
        <f t="shared" si="10265"/>
        <v>OK</v>
      </c>
    </row>
    <row r="5624" spans="1:20" x14ac:dyDescent="0.25">
      <c r="A5624" t="s">
        <v>40</v>
      </c>
      <c r="B5624" t="s">
        <v>32</v>
      </c>
      <c r="C5624" s="4">
        <f t="shared" ref="C5624:G5624" si="10270">C5606</f>
        <v>1</v>
      </c>
      <c r="D5624" s="4">
        <f t="shared" si="10270"/>
        <v>1</v>
      </c>
      <c r="E5624" s="4">
        <f t="shared" si="10270"/>
        <v>1</v>
      </c>
      <c r="F5624" s="4">
        <f t="shared" si="10270"/>
        <v>0</v>
      </c>
      <c r="G5624" s="4">
        <f t="shared" si="10270"/>
        <v>1</v>
      </c>
      <c r="H5624" s="12">
        <f>H5616</f>
        <v>3.3296110286206217</v>
      </c>
      <c r="I5624" s="12">
        <f t="shared" ref="I5624:K5624" si="10271">I5616</f>
        <v>0.35286071441526562</v>
      </c>
      <c r="J5624" s="12">
        <f t="shared" si="10271"/>
        <v>3.0698537549250124</v>
      </c>
      <c r="K5624" s="12">
        <f t="shared" si="10271"/>
        <v>-8.2428408561662711E-2</v>
      </c>
      <c r="L5624" s="4">
        <f t="shared" si="10260"/>
        <v>3.6000433344742246</v>
      </c>
      <c r="M5624" s="11">
        <f t="shared" si="10261"/>
        <v>0.97340412831204137</v>
      </c>
      <c r="N5624" s="12">
        <f t="shared" si="10262"/>
        <v>7.0734039084235933E-4</v>
      </c>
      <c r="O5624" s="12">
        <f t="shared" si="10263"/>
        <v>-1.3770561131356109E-3</v>
      </c>
      <c r="P5624" s="12">
        <f t="shared" si="10255"/>
        <v>-1.3770561131356109E-3</v>
      </c>
      <c r="Q5624" s="12">
        <f t="shared" si="10256"/>
        <v>0</v>
      </c>
      <c r="R5624" s="12">
        <f t="shared" si="10257"/>
        <v>-1.3770561131356109E-3</v>
      </c>
      <c r="S5624" s="4">
        <f t="shared" si="10264"/>
        <v>1</v>
      </c>
      <c r="T5624" s="15" t="str">
        <f t="shared" si="10265"/>
        <v>OK</v>
      </c>
    </row>
    <row r="5625" spans="1:20" x14ac:dyDescent="0.25">
      <c r="A5625" t="s">
        <v>40</v>
      </c>
      <c r="B5625" t="s">
        <v>38</v>
      </c>
      <c r="C5625" s="4">
        <f t="shared" ref="C5625:G5625" si="10272">C5607</f>
        <v>1</v>
      </c>
      <c r="D5625" s="4">
        <f t="shared" si="10272"/>
        <v>1</v>
      </c>
      <c r="E5625" s="4">
        <f t="shared" si="10272"/>
        <v>1</v>
      </c>
      <c r="F5625" s="4">
        <f t="shared" si="10272"/>
        <v>1</v>
      </c>
      <c r="G5625" s="4">
        <f t="shared" si="10272"/>
        <v>0</v>
      </c>
      <c r="H5625" s="12">
        <f>H5616</f>
        <v>3.3296110286206217</v>
      </c>
      <c r="I5625" s="12">
        <f t="shared" ref="I5625:K5625" si="10273">I5616</f>
        <v>0.35286071441526562</v>
      </c>
      <c r="J5625" s="12">
        <f t="shared" si="10273"/>
        <v>3.0698537549250124</v>
      </c>
      <c r="K5625" s="12">
        <f t="shared" si="10273"/>
        <v>-8.2428408561662711E-2</v>
      </c>
      <c r="L5625" s="4">
        <f t="shared" si="10260"/>
        <v>6.7523254979609</v>
      </c>
      <c r="M5625" s="11">
        <f t="shared" si="10261"/>
        <v>0.99883320309916657</v>
      </c>
      <c r="N5625" s="12">
        <f t="shared" si="10262"/>
        <v>1.361415007794505E-6</v>
      </c>
      <c r="O5625" s="12">
        <f t="shared" si="10263"/>
        <v>-2.7196530259653242E-6</v>
      </c>
      <c r="P5625" s="12">
        <f t="shared" si="10255"/>
        <v>-2.7196530259653242E-6</v>
      </c>
      <c r="Q5625" s="12">
        <f t="shared" si="10256"/>
        <v>-2.7196530259653242E-6</v>
      </c>
      <c r="R5625" s="12">
        <f t="shared" si="10257"/>
        <v>0</v>
      </c>
      <c r="S5625" s="4">
        <f t="shared" si="10264"/>
        <v>1</v>
      </c>
      <c r="T5625" s="15" t="str">
        <f t="shared" si="10265"/>
        <v>OK</v>
      </c>
    </row>
    <row r="5626" spans="1:20" x14ac:dyDescent="0.25">
      <c r="A5626" t="s">
        <v>39</v>
      </c>
      <c r="B5626" t="s">
        <v>31</v>
      </c>
      <c r="C5626" s="4">
        <f t="shared" ref="C5626:G5626" si="10274">C5608</f>
        <v>0</v>
      </c>
      <c r="D5626" s="4">
        <f t="shared" si="10274"/>
        <v>0</v>
      </c>
      <c r="E5626" s="4">
        <f t="shared" si="10274"/>
        <v>0</v>
      </c>
      <c r="F5626" s="4">
        <f t="shared" si="10274"/>
        <v>-1</v>
      </c>
      <c r="G5626" s="4">
        <f t="shared" si="10274"/>
        <v>0</v>
      </c>
      <c r="H5626" s="12">
        <f>H5616</f>
        <v>3.3296110286206217</v>
      </c>
      <c r="I5626" s="12">
        <f t="shared" ref="I5626:K5626" si="10275">I5616</f>
        <v>0.35286071441526562</v>
      </c>
      <c r="J5626" s="12">
        <f t="shared" si="10275"/>
        <v>3.0698537549250124</v>
      </c>
      <c r="K5626" s="12">
        <f t="shared" si="10275"/>
        <v>-8.2428408561662711E-2</v>
      </c>
      <c r="L5626" s="4">
        <f t="shared" si="10260"/>
        <v>-3.0698537549250124</v>
      </c>
      <c r="M5626" s="11">
        <f t="shared" si="10261"/>
        <v>4.4368027894928337E-2</v>
      </c>
      <c r="N5626" s="12">
        <f t="shared" si="10262"/>
        <v>1.968521899285139E-3</v>
      </c>
      <c r="O5626" s="12">
        <f t="shared" si="10263"/>
        <v>0</v>
      </c>
      <c r="P5626" s="12">
        <f t="shared" si="10255"/>
        <v>0</v>
      </c>
      <c r="Q5626" s="12">
        <f t="shared" si="10256"/>
        <v>-3.7623649294917572E-3</v>
      </c>
      <c r="R5626" s="12">
        <f t="shared" si="10257"/>
        <v>0</v>
      </c>
      <c r="S5626" s="4">
        <f t="shared" si="10264"/>
        <v>0</v>
      </c>
      <c r="T5626" s="15" t="str">
        <f t="shared" si="10265"/>
        <v>OK</v>
      </c>
    </row>
    <row r="5627" spans="1:20" x14ac:dyDescent="0.25">
      <c r="A5627" t="s">
        <v>40</v>
      </c>
      <c r="B5627" t="s">
        <v>30</v>
      </c>
      <c r="C5627" s="4">
        <f t="shared" ref="C5627:G5627" si="10276">C5609</f>
        <v>1</v>
      </c>
      <c r="D5627" s="4">
        <f t="shared" si="10276"/>
        <v>1</v>
      </c>
      <c r="E5627" s="4">
        <f t="shared" si="10276"/>
        <v>0</v>
      </c>
      <c r="F5627" s="4">
        <f t="shared" si="10276"/>
        <v>1</v>
      </c>
      <c r="G5627" s="4">
        <f t="shared" si="10276"/>
        <v>1</v>
      </c>
      <c r="H5627" s="12">
        <f>H5616</f>
        <v>3.3296110286206217</v>
      </c>
      <c r="I5627" s="12">
        <f t="shared" ref="I5627:K5627" si="10277">I5616</f>
        <v>0.35286071441526562</v>
      </c>
      <c r="J5627" s="12">
        <f t="shared" si="10277"/>
        <v>3.0698537549250124</v>
      </c>
      <c r="K5627" s="12">
        <f t="shared" si="10277"/>
        <v>-8.2428408561662711E-2</v>
      </c>
      <c r="L5627" s="4">
        <f t="shared" si="10260"/>
        <v>6.3170363749839709</v>
      </c>
      <c r="M5627" s="11">
        <f t="shared" si="10261"/>
        <v>0.99819796740764166</v>
      </c>
      <c r="N5627" s="12">
        <f t="shared" si="10262"/>
        <v>3.2473214639217119E-6</v>
      </c>
      <c r="O5627" s="12">
        <f t="shared" si="10263"/>
        <v>-6.4829393696117206E-6</v>
      </c>
      <c r="P5627" s="12">
        <f t="shared" si="10255"/>
        <v>0</v>
      </c>
      <c r="Q5627" s="12">
        <f t="shared" si="10256"/>
        <v>-6.4829393696117206E-6</v>
      </c>
      <c r="R5627" s="12">
        <f t="shared" si="10257"/>
        <v>-6.4829393696117206E-6</v>
      </c>
      <c r="S5627" s="4">
        <f t="shared" si="10264"/>
        <v>1</v>
      </c>
      <c r="T5627" s="15" t="str">
        <f t="shared" si="10265"/>
        <v>OK</v>
      </c>
    </row>
    <row r="5628" spans="1:20" x14ac:dyDescent="0.25">
      <c r="A5628" t="s">
        <v>39</v>
      </c>
      <c r="B5628" t="s">
        <v>36</v>
      </c>
      <c r="C5628" s="4">
        <f t="shared" ref="C5628:G5628" si="10278">C5610</f>
        <v>0</v>
      </c>
      <c r="D5628" s="4">
        <f t="shared" si="10278"/>
        <v>-1</v>
      </c>
      <c r="E5628" s="4">
        <f t="shared" si="10278"/>
        <v>0</v>
      </c>
      <c r="F5628" s="4">
        <f t="shared" si="10278"/>
        <v>-1</v>
      </c>
      <c r="G5628" s="4">
        <f t="shared" si="10278"/>
        <v>0</v>
      </c>
      <c r="H5628" s="12">
        <f>H5616</f>
        <v>3.3296110286206217</v>
      </c>
      <c r="I5628" s="12">
        <f t="shared" ref="I5628:K5628" si="10279">I5616</f>
        <v>0.35286071441526562</v>
      </c>
      <c r="J5628" s="12">
        <f t="shared" si="10279"/>
        <v>3.0698537549250124</v>
      </c>
      <c r="K5628" s="12">
        <f t="shared" si="10279"/>
        <v>-8.2428408561662711E-2</v>
      </c>
      <c r="L5628" s="4">
        <f t="shared" si="10260"/>
        <v>-6.3994647835456338</v>
      </c>
      <c r="M5628" s="11">
        <f t="shared" si="10261"/>
        <v>1.6596876615423855E-3</v>
      </c>
      <c r="N5628" s="12">
        <f t="shared" si="10262"/>
        <v>2.7545631338760318E-6</v>
      </c>
      <c r="O5628" s="12">
        <f t="shared" si="10263"/>
        <v>-5.4999828388595975E-6</v>
      </c>
      <c r="P5628" s="12">
        <f t="shared" si="10255"/>
        <v>0</v>
      </c>
      <c r="Q5628" s="12">
        <f t="shared" si="10256"/>
        <v>-5.4999828388595975E-6</v>
      </c>
      <c r="R5628" s="12">
        <f t="shared" si="10257"/>
        <v>0</v>
      </c>
      <c r="S5628" s="4">
        <f t="shared" si="10264"/>
        <v>0</v>
      </c>
      <c r="T5628" s="15" t="str">
        <f t="shared" si="10265"/>
        <v>OK</v>
      </c>
    </row>
    <row r="5629" spans="1:20" x14ac:dyDescent="0.25">
      <c r="A5629" t="s">
        <v>40</v>
      </c>
      <c r="B5629" t="s">
        <v>33</v>
      </c>
      <c r="C5629" s="4">
        <f t="shared" ref="C5629:G5629" si="10280">C5611</f>
        <v>1</v>
      </c>
      <c r="D5629" s="4">
        <f t="shared" si="10280"/>
        <v>1</v>
      </c>
      <c r="E5629" s="4">
        <f t="shared" si="10280"/>
        <v>1</v>
      </c>
      <c r="F5629" s="4">
        <f t="shared" si="10280"/>
        <v>1</v>
      </c>
      <c r="G5629" s="4">
        <f t="shared" si="10280"/>
        <v>0</v>
      </c>
      <c r="H5629" s="12">
        <f>H5616</f>
        <v>3.3296110286206217</v>
      </c>
      <c r="I5629" s="12">
        <f t="shared" ref="I5629:K5629" si="10281">I5616</f>
        <v>0.35286071441526562</v>
      </c>
      <c r="J5629" s="12">
        <f t="shared" si="10281"/>
        <v>3.0698537549250124</v>
      </c>
      <c r="K5629" s="12">
        <f t="shared" si="10281"/>
        <v>-8.2428408561662711E-2</v>
      </c>
      <c r="L5629" s="4">
        <f t="shared" si="10260"/>
        <v>6.7523254979609</v>
      </c>
      <c r="M5629" s="11">
        <f t="shared" si="10261"/>
        <v>0.99883320309916657</v>
      </c>
      <c r="N5629" s="12">
        <f t="shared" si="10262"/>
        <v>1.361415007794505E-6</v>
      </c>
      <c r="O5629" s="12">
        <f t="shared" si="10263"/>
        <v>-2.7196530259653242E-6</v>
      </c>
      <c r="P5629" s="12">
        <f t="shared" si="10255"/>
        <v>-2.7196530259653242E-6</v>
      </c>
      <c r="Q5629" s="12">
        <f t="shared" si="10256"/>
        <v>-2.7196530259653242E-6</v>
      </c>
      <c r="R5629" s="12">
        <f t="shared" si="10257"/>
        <v>0</v>
      </c>
      <c r="S5629" s="4">
        <f t="shared" si="10264"/>
        <v>1</v>
      </c>
      <c r="T5629" s="15" t="str">
        <f t="shared" si="10265"/>
        <v>OK</v>
      </c>
    </row>
    <row r="5630" spans="1:20" x14ac:dyDescent="0.25">
      <c r="M5630" s="5" t="s">
        <v>47</v>
      </c>
      <c r="N5630" s="11">
        <f>AVERAGE(N5620:N5629)</f>
        <v>5.8722285470595671E-4</v>
      </c>
      <c r="O5630"/>
    </row>
    <row r="5631" spans="1:20" x14ac:dyDescent="0.25">
      <c r="H5631" t="s">
        <v>41</v>
      </c>
      <c r="I5631">
        <f>I5613</f>
        <v>3</v>
      </c>
      <c r="M5631"/>
      <c r="N5631" s="5" t="s">
        <v>46</v>
      </c>
      <c r="O5631" s="11">
        <f>AVERAGE(O5620:O5629)</f>
        <v>-5.248329956760707E-4</v>
      </c>
      <c r="P5631" s="11">
        <f t="shared" ref="P5631:R5631" si="10282">AVERAGE(P5620:P5629)</f>
        <v>2.0550498360840068E-5</v>
      </c>
      <c r="Q5631" s="11">
        <f t="shared" si="10282"/>
        <v>-6.0567540904569387E-4</v>
      </c>
      <c r="R5631" s="11">
        <f t="shared" si="10282"/>
        <v>1.9801153666657285E-5</v>
      </c>
    </row>
    <row r="5632" spans="1:20" x14ac:dyDescent="0.25">
      <c r="M5632"/>
      <c r="N5632"/>
      <c r="O5632"/>
    </row>
    <row r="5633" spans="1:20" x14ac:dyDescent="0.25">
      <c r="M5633"/>
      <c r="N5633"/>
      <c r="O5633"/>
    </row>
    <row r="5634" spans="1:20" x14ac:dyDescent="0.25">
      <c r="H5634" s="13">
        <f>H5616-O5631*$I5631</f>
        <v>3.3311855276076501</v>
      </c>
      <c r="I5634" s="13">
        <f t="shared" ref="I5634" si="10283">I5616-P5631*$I5631</f>
        <v>0.35279906292018309</v>
      </c>
      <c r="J5634" s="13">
        <f t="shared" ref="J5634" si="10284">J5616-Q5631*$I5631</f>
        <v>3.0716707811521493</v>
      </c>
      <c r="K5634" s="13">
        <f t="shared" ref="K5634" si="10285">K5616-R5631*$I5631</f>
        <v>-8.2487812022662685E-2</v>
      </c>
      <c r="M5634"/>
      <c r="N5634"/>
      <c r="O5634"/>
    </row>
    <row r="5635" spans="1:20" x14ac:dyDescent="0.25">
      <c r="H5635" s="36" t="s">
        <v>18</v>
      </c>
      <c r="I5635" s="36"/>
      <c r="J5635" s="36"/>
      <c r="K5635" s="36"/>
      <c r="M5635"/>
      <c r="N5635"/>
      <c r="O5635" s="37" t="s">
        <v>23</v>
      </c>
      <c r="P5635" s="37"/>
      <c r="Q5635" s="37"/>
      <c r="R5635" s="37"/>
    </row>
    <row r="5636" spans="1:20" x14ac:dyDescent="0.25">
      <c r="A5636" s="14" t="s">
        <v>45</v>
      </c>
      <c r="B5636" s="14">
        <f>B5618+1</f>
        <v>313</v>
      </c>
      <c r="H5636" s="8" t="s">
        <v>19</v>
      </c>
      <c r="I5636" s="8" t="s">
        <v>20</v>
      </c>
      <c r="J5636" s="8" t="s">
        <v>22</v>
      </c>
      <c r="K5636" s="8" t="s">
        <v>21</v>
      </c>
      <c r="M5636"/>
      <c r="N5636"/>
      <c r="O5636" s="8" t="s">
        <v>24</v>
      </c>
      <c r="P5636" s="8" t="s">
        <v>25</v>
      </c>
      <c r="Q5636" s="8" t="s">
        <v>26</v>
      </c>
      <c r="R5636" s="8" t="s">
        <v>27</v>
      </c>
    </row>
    <row r="5637" spans="1:20" ht="30" x14ac:dyDescent="0.25">
      <c r="A5637" s="6" t="s">
        <v>44</v>
      </c>
      <c r="B5637" s="6" t="s">
        <v>13</v>
      </c>
      <c r="C5637" s="7" t="s">
        <v>7</v>
      </c>
      <c r="D5637" s="6" t="s">
        <v>14</v>
      </c>
      <c r="E5637" s="6" t="s">
        <v>1</v>
      </c>
      <c r="F5637" s="6" t="s">
        <v>2</v>
      </c>
      <c r="G5637" s="6" t="s">
        <v>15</v>
      </c>
      <c r="H5637" s="9" t="s">
        <v>14</v>
      </c>
      <c r="I5637" s="9" t="s">
        <v>1</v>
      </c>
      <c r="J5637" s="9" t="s">
        <v>2</v>
      </c>
      <c r="K5637" s="9" t="s">
        <v>15</v>
      </c>
      <c r="L5637" s="6" t="s">
        <v>16</v>
      </c>
      <c r="M5637" s="6" t="s">
        <v>17</v>
      </c>
      <c r="N5637" s="6" t="s">
        <v>28</v>
      </c>
      <c r="O5637" s="9" t="s">
        <v>14</v>
      </c>
      <c r="P5637" s="9" t="s">
        <v>1</v>
      </c>
      <c r="Q5637" s="9" t="s">
        <v>2</v>
      </c>
      <c r="R5637" s="9" t="s">
        <v>15</v>
      </c>
      <c r="S5637" s="7" t="s">
        <v>42</v>
      </c>
      <c r="T5637" s="9" t="s">
        <v>43</v>
      </c>
    </row>
    <row r="5638" spans="1:20" x14ac:dyDescent="0.25">
      <c r="A5638" t="s">
        <v>39</v>
      </c>
      <c r="B5638" t="s">
        <v>29</v>
      </c>
      <c r="C5638" s="4">
        <f>C5620</f>
        <v>0</v>
      </c>
      <c r="D5638" s="4">
        <f t="shared" ref="D5638:G5638" si="10286">D5620</f>
        <v>-1</v>
      </c>
      <c r="E5638" s="4">
        <f t="shared" si="10286"/>
        <v>1</v>
      </c>
      <c r="F5638" s="4">
        <f t="shared" si="10286"/>
        <v>0</v>
      </c>
      <c r="G5638" s="4">
        <f t="shared" si="10286"/>
        <v>1</v>
      </c>
      <c r="H5638" s="12">
        <f>H5634</f>
        <v>3.3311855276076501</v>
      </c>
      <c r="I5638" s="12">
        <f t="shared" ref="I5638:K5638" si="10287">I5634</f>
        <v>0.35279906292018309</v>
      </c>
      <c r="J5638" s="12">
        <f t="shared" si="10287"/>
        <v>3.0716707811521493</v>
      </c>
      <c r="K5638" s="12">
        <f t="shared" si="10287"/>
        <v>-8.2487812022662685E-2</v>
      </c>
      <c r="L5638" s="4">
        <f>SUMPRODUCT(D5638:G5638,H5638:K5638)</f>
        <v>-3.06087427671013</v>
      </c>
      <c r="M5638" s="11">
        <f>1/(1+EXP(-L5638))</f>
        <v>4.4750314831487684E-2</v>
      </c>
      <c r="N5638" s="12">
        <f>(M5638-C5638)^2</f>
        <v>2.0025906775172665E-3</v>
      </c>
      <c r="O5638" s="12">
        <f>2*D5638*$M5638*(1-$M5638)*($M5638-$C5638)</f>
        <v>-3.8259482284395329E-3</v>
      </c>
      <c r="P5638" s="12">
        <f t="shared" ref="P5638:P5647" si="10288">2*E5638*$M5638*(1-$M5638)*($M5638-$C5638)</f>
        <v>3.8259482284395329E-3</v>
      </c>
      <c r="Q5638" s="12">
        <f t="shared" ref="Q5638:Q5647" si="10289">2*F5638*$M5638*(1-$M5638)*($M5638-$C5638)</f>
        <v>0</v>
      </c>
      <c r="R5638" s="12">
        <f t="shared" ref="R5638:R5647" si="10290">2*G5638*$M5638*(1-$M5638)*($M5638-$C5638)</f>
        <v>3.8259482284395329E-3</v>
      </c>
      <c r="S5638" s="4">
        <f>IF(M5638&gt;0.5,1,0)</f>
        <v>0</v>
      </c>
      <c r="T5638" s="15" t="str">
        <f>IF(S5638=C5638,"OK","FAUX")</f>
        <v>OK</v>
      </c>
    </row>
    <row r="5639" spans="1:20" x14ac:dyDescent="0.25">
      <c r="A5639" t="s">
        <v>40</v>
      </c>
      <c r="B5639" t="s">
        <v>34</v>
      </c>
      <c r="C5639" s="4">
        <f t="shared" ref="C5639:G5639" si="10291">C5621</f>
        <v>1</v>
      </c>
      <c r="D5639" s="4">
        <f t="shared" si="10291"/>
        <v>0</v>
      </c>
      <c r="E5639" s="4">
        <f t="shared" si="10291"/>
        <v>1</v>
      </c>
      <c r="F5639" s="4">
        <f t="shared" si="10291"/>
        <v>1</v>
      </c>
      <c r="G5639" s="4">
        <f t="shared" si="10291"/>
        <v>1</v>
      </c>
      <c r="H5639" s="12">
        <f>H5634</f>
        <v>3.3311855276076501</v>
      </c>
      <c r="I5639" s="12">
        <f t="shared" ref="I5639:K5639" si="10292">I5634</f>
        <v>0.35279906292018309</v>
      </c>
      <c r="J5639" s="12">
        <f t="shared" si="10292"/>
        <v>3.0716707811521493</v>
      </c>
      <c r="K5639" s="12">
        <f t="shared" si="10292"/>
        <v>-8.2487812022662685E-2</v>
      </c>
      <c r="L5639" s="4">
        <f t="shared" ref="L5639:L5647" si="10293">SUMPRODUCT(D5639:G5639,H5639:K5639)</f>
        <v>3.3419820320496694</v>
      </c>
      <c r="M5639" s="11">
        <f t="shared" ref="M5639:M5647" si="10294">1/(1+EXP(-L5639))</f>
        <v>0.96584129369980132</v>
      </c>
      <c r="N5639" s="12">
        <f t="shared" ref="N5639:N5647" si="10295">(M5639-C5639)^2</f>
        <v>1.1668172161032331E-3</v>
      </c>
      <c r="O5639" s="12">
        <f t="shared" ref="O5639:O5647" si="10296">2*D5639*$M5639*(1-$M5639)*($M5639-$C5639)</f>
        <v>0</v>
      </c>
      <c r="P5639" s="12">
        <f t="shared" si="10288"/>
        <v>-2.2539204990246948E-3</v>
      </c>
      <c r="Q5639" s="12">
        <f t="shared" si="10289"/>
        <v>-2.2539204990246948E-3</v>
      </c>
      <c r="R5639" s="12">
        <f t="shared" si="10290"/>
        <v>-2.2539204990246948E-3</v>
      </c>
      <c r="S5639" s="4">
        <f t="shared" ref="S5639:S5647" si="10297">IF(M5639&gt;0.5,1,0)</f>
        <v>1</v>
      </c>
      <c r="T5639" s="15" t="str">
        <f t="shared" ref="T5639:T5647" si="10298">IF(S5639=C5639,"OK","FAUX")</f>
        <v>OK</v>
      </c>
    </row>
    <row r="5640" spans="1:20" x14ac:dyDescent="0.25">
      <c r="A5640" t="s">
        <v>39</v>
      </c>
      <c r="B5640" t="s">
        <v>35</v>
      </c>
      <c r="C5640" s="4">
        <f t="shared" ref="C5640:G5640" si="10299">C5622</f>
        <v>0</v>
      </c>
      <c r="D5640" s="4">
        <f t="shared" si="10299"/>
        <v>-1</v>
      </c>
      <c r="E5640" s="4">
        <f t="shared" si="10299"/>
        <v>1</v>
      </c>
      <c r="F5640" s="4">
        <f t="shared" si="10299"/>
        <v>-1</v>
      </c>
      <c r="G5640" s="4">
        <f t="shared" si="10299"/>
        <v>0</v>
      </c>
      <c r="H5640" s="12">
        <f>H5634</f>
        <v>3.3311855276076501</v>
      </c>
      <c r="I5640" s="12">
        <f t="shared" ref="I5640:K5640" si="10300">I5634</f>
        <v>0.35279906292018309</v>
      </c>
      <c r="J5640" s="12">
        <f t="shared" si="10300"/>
        <v>3.0716707811521493</v>
      </c>
      <c r="K5640" s="12">
        <f t="shared" si="10300"/>
        <v>-8.2487812022662685E-2</v>
      </c>
      <c r="L5640" s="4">
        <f t="shared" si="10293"/>
        <v>-6.050057245839616</v>
      </c>
      <c r="M5640" s="11">
        <f t="shared" si="10294"/>
        <v>2.3521812312888588E-3</v>
      </c>
      <c r="N5640" s="12">
        <f t="shared" si="10295"/>
        <v>5.5327565448275721E-6</v>
      </c>
      <c r="O5640" s="12">
        <f t="shared" si="10296"/>
        <v>-1.1039484997451075E-5</v>
      </c>
      <c r="P5640" s="12">
        <f t="shared" si="10288"/>
        <v>1.1039484997451075E-5</v>
      </c>
      <c r="Q5640" s="12">
        <f t="shared" si="10289"/>
        <v>-1.1039484997451075E-5</v>
      </c>
      <c r="R5640" s="12">
        <f t="shared" si="10290"/>
        <v>0</v>
      </c>
      <c r="S5640" s="4">
        <f t="shared" si="10297"/>
        <v>0</v>
      </c>
      <c r="T5640" s="15" t="str">
        <f t="shared" si="10298"/>
        <v>OK</v>
      </c>
    </row>
    <row r="5641" spans="1:20" x14ac:dyDescent="0.25">
      <c r="A5641" t="s">
        <v>39</v>
      </c>
      <c r="B5641" t="s">
        <v>37</v>
      </c>
      <c r="C5641" s="4">
        <f t="shared" ref="C5641:G5641" si="10301">C5623</f>
        <v>0</v>
      </c>
      <c r="D5641" s="4">
        <f t="shared" si="10301"/>
        <v>-1</v>
      </c>
      <c r="E5641" s="4">
        <f t="shared" si="10301"/>
        <v>0</v>
      </c>
      <c r="F5641" s="4">
        <f t="shared" si="10301"/>
        <v>-1</v>
      </c>
      <c r="G5641" s="4">
        <f t="shared" si="10301"/>
        <v>1</v>
      </c>
      <c r="H5641" s="12">
        <f>H5634</f>
        <v>3.3311855276076501</v>
      </c>
      <c r="I5641" s="12">
        <f t="shared" ref="I5641:K5641" si="10302">I5634</f>
        <v>0.35279906292018309</v>
      </c>
      <c r="J5641" s="12">
        <f t="shared" si="10302"/>
        <v>3.0716707811521493</v>
      </c>
      <c r="K5641" s="12">
        <f t="shared" si="10302"/>
        <v>-8.2487812022662685E-2</v>
      </c>
      <c r="L5641" s="4">
        <f t="shared" si="10293"/>
        <v>-6.4853441207824627</v>
      </c>
      <c r="M5641" s="11">
        <f t="shared" si="10294"/>
        <v>1.5233116547604506E-3</v>
      </c>
      <c r="N5641" s="12">
        <f t="shared" si="10295"/>
        <v>2.320478397529022E-6</v>
      </c>
      <c r="O5641" s="12">
        <f t="shared" si="10296"/>
        <v>-4.6338871714828926E-6</v>
      </c>
      <c r="P5641" s="12">
        <f t="shared" si="10288"/>
        <v>0</v>
      </c>
      <c r="Q5641" s="12">
        <f t="shared" si="10289"/>
        <v>-4.6338871714828926E-6</v>
      </c>
      <c r="R5641" s="12">
        <f t="shared" si="10290"/>
        <v>4.6338871714828926E-6</v>
      </c>
      <c r="S5641" s="4">
        <f t="shared" si="10297"/>
        <v>0</v>
      </c>
      <c r="T5641" s="15" t="str">
        <f t="shared" si="10298"/>
        <v>OK</v>
      </c>
    </row>
    <row r="5642" spans="1:20" x14ac:dyDescent="0.25">
      <c r="A5642" t="s">
        <v>40</v>
      </c>
      <c r="B5642" t="s">
        <v>32</v>
      </c>
      <c r="C5642" s="4">
        <f t="shared" ref="C5642:G5642" si="10303">C5624</f>
        <v>1</v>
      </c>
      <c r="D5642" s="4">
        <f t="shared" si="10303"/>
        <v>1</v>
      </c>
      <c r="E5642" s="4">
        <f t="shared" si="10303"/>
        <v>1</v>
      </c>
      <c r="F5642" s="4">
        <f t="shared" si="10303"/>
        <v>0</v>
      </c>
      <c r="G5642" s="4">
        <f t="shared" si="10303"/>
        <v>1</v>
      </c>
      <c r="H5642" s="12">
        <f>H5634</f>
        <v>3.3311855276076501</v>
      </c>
      <c r="I5642" s="12">
        <f t="shared" ref="I5642:K5642" si="10304">I5634</f>
        <v>0.35279906292018309</v>
      </c>
      <c r="J5642" s="12">
        <f t="shared" si="10304"/>
        <v>3.0716707811521493</v>
      </c>
      <c r="K5642" s="12">
        <f t="shared" si="10304"/>
        <v>-8.2487812022662685E-2</v>
      </c>
      <c r="L5642" s="4">
        <f t="shared" si="10293"/>
        <v>3.6014967785051701</v>
      </c>
      <c r="M5642" s="11">
        <f t="shared" si="10294"/>
        <v>0.97344172996427214</v>
      </c>
      <c r="N5642" s="12">
        <f t="shared" si="10295"/>
        <v>7.0534170729064029E-4</v>
      </c>
      <c r="O5642" s="12">
        <f t="shared" si="10296"/>
        <v>-1.3732181035219083E-3</v>
      </c>
      <c r="P5642" s="12">
        <f t="shared" si="10288"/>
        <v>-1.3732181035219083E-3</v>
      </c>
      <c r="Q5642" s="12">
        <f t="shared" si="10289"/>
        <v>0</v>
      </c>
      <c r="R5642" s="12">
        <f t="shared" si="10290"/>
        <v>-1.3732181035219083E-3</v>
      </c>
      <c r="S5642" s="4">
        <f t="shared" si="10297"/>
        <v>1</v>
      </c>
      <c r="T5642" s="15" t="str">
        <f t="shared" si="10298"/>
        <v>OK</v>
      </c>
    </row>
    <row r="5643" spans="1:20" x14ac:dyDescent="0.25">
      <c r="A5643" t="s">
        <v>40</v>
      </c>
      <c r="B5643" t="s">
        <v>38</v>
      </c>
      <c r="C5643" s="4">
        <f t="shared" ref="C5643:G5643" si="10305">C5625</f>
        <v>1</v>
      </c>
      <c r="D5643" s="4">
        <f t="shared" si="10305"/>
        <v>1</v>
      </c>
      <c r="E5643" s="4">
        <f t="shared" si="10305"/>
        <v>1</v>
      </c>
      <c r="F5643" s="4">
        <f t="shared" si="10305"/>
        <v>1</v>
      </c>
      <c r="G5643" s="4">
        <f t="shared" si="10305"/>
        <v>0</v>
      </c>
      <c r="H5643" s="12">
        <f>H5634</f>
        <v>3.3311855276076501</v>
      </c>
      <c r="I5643" s="12">
        <f t="shared" ref="I5643:K5643" si="10306">I5634</f>
        <v>0.35279906292018309</v>
      </c>
      <c r="J5643" s="12">
        <f t="shared" si="10306"/>
        <v>3.0716707811521493</v>
      </c>
      <c r="K5643" s="12">
        <f t="shared" si="10306"/>
        <v>-8.2487812022662685E-2</v>
      </c>
      <c r="L5643" s="4">
        <f t="shared" si="10293"/>
        <v>6.7556553716799819</v>
      </c>
      <c r="M5643" s="11">
        <f t="shared" si="10294"/>
        <v>0.99883707741314698</v>
      </c>
      <c r="N5643" s="12">
        <f t="shared" si="10295"/>
        <v>1.3523889430129229E-6</v>
      </c>
      <c r="O5643" s="12">
        <f t="shared" si="10296"/>
        <v>-2.7016324387297661E-6</v>
      </c>
      <c r="P5643" s="12">
        <f t="shared" si="10288"/>
        <v>-2.7016324387297661E-6</v>
      </c>
      <c r="Q5643" s="12">
        <f t="shared" si="10289"/>
        <v>-2.7016324387297661E-6</v>
      </c>
      <c r="R5643" s="12">
        <f t="shared" si="10290"/>
        <v>0</v>
      </c>
      <c r="S5643" s="4">
        <f t="shared" si="10297"/>
        <v>1</v>
      </c>
      <c r="T5643" s="15" t="str">
        <f t="shared" si="10298"/>
        <v>OK</v>
      </c>
    </row>
    <row r="5644" spans="1:20" x14ac:dyDescent="0.25">
      <c r="A5644" t="s">
        <v>39</v>
      </c>
      <c r="B5644" t="s">
        <v>31</v>
      </c>
      <c r="C5644" s="4">
        <f t="shared" ref="C5644:G5644" si="10307">C5626</f>
        <v>0</v>
      </c>
      <c r="D5644" s="4">
        <f t="shared" si="10307"/>
        <v>0</v>
      </c>
      <c r="E5644" s="4">
        <f t="shared" si="10307"/>
        <v>0</v>
      </c>
      <c r="F5644" s="4">
        <f t="shared" si="10307"/>
        <v>-1</v>
      </c>
      <c r="G5644" s="4">
        <f t="shared" si="10307"/>
        <v>0</v>
      </c>
      <c r="H5644" s="12">
        <f>H5634</f>
        <v>3.3311855276076501</v>
      </c>
      <c r="I5644" s="12">
        <f t="shared" ref="I5644:K5644" si="10308">I5634</f>
        <v>0.35279906292018309</v>
      </c>
      <c r="J5644" s="12">
        <f t="shared" si="10308"/>
        <v>3.0716707811521493</v>
      </c>
      <c r="K5644" s="12">
        <f t="shared" si="10308"/>
        <v>-8.2487812022662685E-2</v>
      </c>
      <c r="L5644" s="4">
        <f t="shared" si="10293"/>
        <v>-3.0716707811521493</v>
      </c>
      <c r="M5644" s="11">
        <f t="shared" si="10294"/>
        <v>4.4291050630806315E-2</v>
      </c>
      <c r="N5644" s="12">
        <f t="shared" si="10295"/>
        <v>1.9616971659806486E-3</v>
      </c>
      <c r="O5644" s="12">
        <f t="shared" si="10296"/>
        <v>0</v>
      </c>
      <c r="P5644" s="12">
        <f t="shared" si="10288"/>
        <v>0</v>
      </c>
      <c r="Q5644" s="12">
        <f t="shared" si="10289"/>
        <v>-3.7496230749597811E-3</v>
      </c>
      <c r="R5644" s="12">
        <f t="shared" si="10290"/>
        <v>0</v>
      </c>
      <c r="S5644" s="4">
        <f t="shared" si="10297"/>
        <v>0</v>
      </c>
      <c r="T5644" s="15" t="str">
        <f t="shared" si="10298"/>
        <v>OK</v>
      </c>
    </row>
    <row r="5645" spans="1:20" x14ac:dyDescent="0.25">
      <c r="A5645" t="s">
        <v>40</v>
      </c>
      <c r="B5645" t="s">
        <v>30</v>
      </c>
      <c r="C5645" s="4">
        <f t="shared" ref="C5645:G5645" si="10309">C5627</f>
        <v>1</v>
      </c>
      <c r="D5645" s="4">
        <f t="shared" si="10309"/>
        <v>1</v>
      </c>
      <c r="E5645" s="4">
        <f t="shared" si="10309"/>
        <v>0</v>
      </c>
      <c r="F5645" s="4">
        <f t="shared" si="10309"/>
        <v>1</v>
      </c>
      <c r="G5645" s="4">
        <f t="shared" si="10309"/>
        <v>1</v>
      </c>
      <c r="H5645" s="12">
        <f>H5634</f>
        <v>3.3311855276076501</v>
      </c>
      <c r="I5645" s="12">
        <f t="shared" ref="I5645:K5645" si="10310">I5634</f>
        <v>0.35279906292018309</v>
      </c>
      <c r="J5645" s="12">
        <f t="shared" si="10310"/>
        <v>3.0716707811521493</v>
      </c>
      <c r="K5645" s="12">
        <f t="shared" si="10310"/>
        <v>-8.2487812022662685E-2</v>
      </c>
      <c r="L5645" s="4">
        <f t="shared" si="10293"/>
        <v>6.320368496737137</v>
      </c>
      <c r="M5645" s="11">
        <f t="shared" si="10294"/>
        <v>0.99820395124013694</v>
      </c>
      <c r="N5645" s="12">
        <f t="shared" si="10295"/>
        <v>3.2257911478056209E-6</v>
      </c>
      <c r="O5645" s="12">
        <f t="shared" si="10296"/>
        <v>-6.4399949392300547E-6</v>
      </c>
      <c r="P5645" s="12">
        <f t="shared" si="10288"/>
        <v>0</v>
      </c>
      <c r="Q5645" s="12">
        <f t="shared" si="10289"/>
        <v>-6.4399949392300547E-6</v>
      </c>
      <c r="R5645" s="12">
        <f t="shared" si="10290"/>
        <v>-6.4399949392300547E-6</v>
      </c>
      <c r="S5645" s="4">
        <f t="shared" si="10297"/>
        <v>1</v>
      </c>
      <c r="T5645" s="15" t="str">
        <f t="shared" si="10298"/>
        <v>OK</v>
      </c>
    </row>
    <row r="5646" spans="1:20" x14ac:dyDescent="0.25">
      <c r="A5646" t="s">
        <v>39</v>
      </c>
      <c r="B5646" t="s">
        <v>36</v>
      </c>
      <c r="C5646" s="4">
        <f t="shared" ref="C5646:G5646" si="10311">C5628</f>
        <v>0</v>
      </c>
      <c r="D5646" s="4">
        <f t="shared" si="10311"/>
        <v>-1</v>
      </c>
      <c r="E5646" s="4">
        <f t="shared" si="10311"/>
        <v>0</v>
      </c>
      <c r="F5646" s="4">
        <f t="shared" si="10311"/>
        <v>-1</v>
      </c>
      <c r="G5646" s="4">
        <f t="shared" si="10311"/>
        <v>0</v>
      </c>
      <c r="H5646" s="12">
        <f>H5634</f>
        <v>3.3311855276076501</v>
      </c>
      <c r="I5646" s="12">
        <f t="shared" ref="I5646:K5646" si="10312">I5634</f>
        <v>0.35279906292018309</v>
      </c>
      <c r="J5646" s="12">
        <f t="shared" si="10312"/>
        <v>3.0716707811521493</v>
      </c>
      <c r="K5646" s="12">
        <f t="shared" si="10312"/>
        <v>-8.2487812022662685E-2</v>
      </c>
      <c r="L5646" s="4">
        <f t="shared" si="10293"/>
        <v>-6.4028563087597998</v>
      </c>
      <c r="M5646" s="11">
        <f t="shared" si="10294"/>
        <v>1.65407761826178E-3</v>
      </c>
      <c r="N5646" s="12">
        <f t="shared" si="10295"/>
        <v>2.7359727672345626E-6</v>
      </c>
      <c r="O5646" s="12">
        <f t="shared" si="10296"/>
        <v>-5.4628945118322123E-6</v>
      </c>
      <c r="P5646" s="12">
        <f t="shared" si="10288"/>
        <v>0</v>
      </c>
      <c r="Q5646" s="12">
        <f t="shared" si="10289"/>
        <v>-5.4628945118322123E-6</v>
      </c>
      <c r="R5646" s="12">
        <f t="shared" si="10290"/>
        <v>0</v>
      </c>
      <c r="S5646" s="4">
        <f t="shared" si="10297"/>
        <v>0</v>
      </c>
      <c r="T5646" s="15" t="str">
        <f t="shared" si="10298"/>
        <v>OK</v>
      </c>
    </row>
    <row r="5647" spans="1:20" x14ac:dyDescent="0.25">
      <c r="A5647" t="s">
        <v>40</v>
      </c>
      <c r="B5647" t="s">
        <v>33</v>
      </c>
      <c r="C5647" s="4">
        <f t="shared" ref="C5647:G5647" si="10313">C5629</f>
        <v>1</v>
      </c>
      <c r="D5647" s="4">
        <f t="shared" si="10313"/>
        <v>1</v>
      </c>
      <c r="E5647" s="4">
        <f t="shared" si="10313"/>
        <v>1</v>
      </c>
      <c r="F5647" s="4">
        <f t="shared" si="10313"/>
        <v>1</v>
      </c>
      <c r="G5647" s="4">
        <f t="shared" si="10313"/>
        <v>0</v>
      </c>
      <c r="H5647" s="12">
        <f>H5634</f>
        <v>3.3311855276076501</v>
      </c>
      <c r="I5647" s="12">
        <f t="shared" ref="I5647:K5647" si="10314">I5634</f>
        <v>0.35279906292018309</v>
      </c>
      <c r="J5647" s="12">
        <f t="shared" si="10314"/>
        <v>3.0716707811521493</v>
      </c>
      <c r="K5647" s="12">
        <f t="shared" si="10314"/>
        <v>-8.2487812022662685E-2</v>
      </c>
      <c r="L5647" s="4">
        <f t="shared" si="10293"/>
        <v>6.7556553716799819</v>
      </c>
      <c r="M5647" s="11">
        <f t="shared" si="10294"/>
        <v>0.99883707741314698</v>
      </c>
      <c r="N5647" s="12">
        <f t="shared" si="10295"/>
        <v>1.3523889430129229E-6</v>
      </c>
      <c r="O5647" s="12">
        <f t="shared" si="10296"/>
        <v>-2.7016324387297661E-6</v>
      </c>
      <c r="P5647" s="12">
        <f t="shared" si="10288"/>
        <v>-2.7016324387297661E-6</v>
      </c>
      <c r="Q5647" s="12">
        <f t="shared" si="10289"/>
        <v>-2.7016324387297661E-6</v>
      </c>
      <c r="R5647" s="12">
        <f t="shared" si="10290"/>
        <v>0</v>
      </c>
      <c r="S5647" s="4">
        <f t="shared" si="10297"/>
        <v>1</v>
      </c>
      <c r="T5647" s="15" t="str">
        <f t="shared" si="10298"/>
        <v>OK</v>
      </c>
    </row>
    <row r="5648" spans="1:20" x14ac:dyDescent="0.25">
      <c r="M5648" s="5" t="s">
        <v>47</v>
      </c>
      <c r="N5648" s="11">
        <f>AVERAGE(N5638:N5647)</f>
        <v>5.8529665436352107E-4</v>
      </c>
      <c r="O5648"/>
    </row>
    <row r="5649" spans="1:20" x14ac:dyDescent="0.25">
      <c r="H5649" t="s">
        <v>41</v>
      </c>
      <c r="I5649">
        <f>I5631</f>
        <v>3</v>
      </c>
      <c r="M5649"/>
      <c r="N5649" s="5" t="s">
        <v>46</v>
      </c>
      <c r="O5649" s="11">
        <f>AVERAGE(O5638:O5647)</f>
        <v>-5.2321458584588974E-4</v>
      </c>
      <c r="P5649" s="11">
        <f t="shared" ref="P5649:R5649" si="10315">AVERAGE(P5638:P5647)</f>
        <v>2.0444584601292132E-5</v>
      </c>
      <c r="Q5649" s="11">
        <f t="shared" si="10315"/>
        <v>-6.0365231004819316E-4</v>
      </c>
      <c r="R5649" s="11">
        <f t="shared" si="10315"/>
        <v>1.970035181251827E-5</v>
      </c>
    </row>
    <row r="5650" spans="1:20" x14ac:dyDescent="0.25">
      <c r="M5650"/>
      <c r="N5650"/>
      <c r="O5650"/>
    </row>
    <row r="5651" spans="1:20" x14ac:dyDescent="0.25">
      <c r="M5651"/>
      <c r="N5651"/>
      <c r="O5651"/>
    </row>
    <row r="5652" spans="1:20" x14ac:dyDescent="0.25">
      <c r="H5652" s="13">
        <f>H5634-O5649*$I5649</f>
        <v>3.332755171365188</v>
      </c>
      <c r="I5652" s="13">
        <f t="shared" ref="I5652" si="10316">I5634-P5649*$I5649</f>
        <v>0.35273772916637924</v>
      </c>
      <c r="J5652" s="13">
        <f t="shared" ref="J5652" si="10317">J5634-Q5649*$I5649</f>
        <v>3.0734817380822941</v>
      </c>
      <c r="K5652" s="13">
        <f t="shared" ref="K5652" si="10318">K5634-R5649*$I5649</f>
        <v>-8.2546913078100234E-2</v>
      </c>
      <c r="M5652"/>
      <c r="N5652"/>
      <c r="O5652"/>
    </row>
    <row r="5653" spans="1:20" x14ac:dyDescent="0.25">
      <c r="H5653" s="36" t="s">
        <v>18</v>
      </c>
      <c r="I5653" s="36"/>
      <c r="J5653" s="36"/>
      <c r="K5653" s="36"/>
      <c r="M5653"/>
      <c r="N5653"/>
      <c r="O5653" s="37" t="s">
        <v>23</v>
      </c>
      <c r="P5653" s="37"/>
      <c r="Q5653" s="37"/>
      <c r="R5653" s="37"/>
    </row>
    <row r="5654" spans="1:20" x14ac:dyDescent="0.25">
      <c r="A5654" s="14" t="s">
        <v>45</v>
      </c>
      <c r="B5654" s="14">
        <f>B5636+1</f>
        <v>314</v>
      </c>
      <c r="H5654" s="8" t="s">
        <v>19</v>
      </c>
      <c r="I5654" s="8" t="s">
        <v>20</v>
      </c>
      <c r="J5654" s="8" t="s">
        <v>22</v>
      </c>
      <c r="K5654" s="8" t="s">
        <v>21</v>
      </c>
      <c r="M5654"/>
      <c r="N5654"/>
      <c r="O5654" s="8" t="s">
        <v>24</v>
      </c>
      <c r="P5654" s="8" t="s">
        <v>25</v>
      </c>
      <c r="Q5654" s="8" t="s">
        <v>26</v>
      </c>
      <c r="R5654" s="8" t="s">
        <v>27</v>
      </c>
    </row>
    <row r="5655" spans="1:20" ht="30" x14ac:dyDescent="0.25">
      <c r="A5655" s="6" t="s">
        <v>44</v>
      </c>
      <c r="B5655" s="6" t="s">
        <v>13</v>
      </c>
      <c r="C5655" s="7" t="s">
        <v>7</v>
      </c>
      <c r="D5655" s="6" t="s">
        <v>14</v>
      </c>
      <c r="E5655" s="6" t="s">
        <v>1</v>
      </c>
      <c r="F5655" s="6" t="s">
        <v>2</v>
      </c>
      <c r="G5655" s="6" t="s">
        <v>15</v>
      </c>
      <c r="H5655" s="9" t="s">
        <v>14</v>
      </c>
      <c r="I5655" s="9" t="s">
        <v>1</v>
      </c>
      <c r="J5655" s="9" t="s">
        <v>2</v>
      </c>
      <c r="K5655" s="9" t="s">
        <v>15</v>
      </c>
      <c r="L5655" s="6" t="s">
        <v>16</v>
      </c>
      <c r="M5655" s="6" t="s">
        <v>17</v>
      </c>
      <c r="N5655" s="6" t="s">
        <v>28</v>
      </c>
      <c r="O5655" s="9" t="s">
        <v>14</v>
      </c>
      <c r="P5655" s="9" t="s">
        <v>1</v>
      </c>
      <c r="Q5655" s="9" t="s">
        <v>2</v>
      </c>
      <c r="R5655" s="9" t="s">
        <v>15</v>
      </c>
      <c r="S5655" s="7" t="s">
        <v>42</v>
      </c>
      <c r="T5655" s="9" t="s">
        <v>43</v>
      </c>
    </row>
    <row r="5656" spans="1:20" x14ac:dyDescent="0.25">
      <c r="A5656" t="s">
        <v>39</v>
      </c>
      <c r="B5656" t="s">
        <v>29</v>
      </c>
      <c r="C5656" s="4">
        <f>C5638</f>
        <v>0</v>
      </c>
      <c r="D5656" s="4">
        <f t="shared" ref="D5656:G5656" si="10319">D5638</f>
        <v>-1</v>
      </c>
      <c r="E5656" s="4">
        <f t="shared" si="10319"/>
        <v>1</v>
      </c>
      <c r="F5656" s="4">
        <f t="shared" si="10319"/>
        <v>0</v>
      </c>
      <c r="G5656" s="4">
        <f t="shared" si="10319"/>
        <v>1</v>
      </c>
      <c r="H5656" s="12">
        <f>H5652</f>
        <v>3.332755171365188</v>
      </c>
      <c r="I5656" s="12">
        <f t="shared" ref="I5656:K5656" si="10320">I5652</f>
        <v>0.35273772916637924</v>
      </c>
      <c r="J5656" s="12">
        <f t="shared" si="10320"/>
        <v>3.0734817380822941</v>
      </c>
      <c r="K5656" s="12">
        <f t="shared" si="10320"/>
        <v>-8.2546913078100234E-2</v>
      </c>
      <c r="L5656" s="4">
        <f>SUMPRODUCT(D5656:G5656,H5656:K5656)</f>
        <v>-3.0625643552769088</v>
      </c>
      <c r="M5656" s="11">
        <f>1/(1+EXP(-L5656))</f>
        <v>4.4678123380960708E-2</v>
      </c>
      <c r="N5656" s="12">
        <f>(M5656-C5656)^2</f>
        <v>1.9961347088443479E-3</v>
      </c>
      <c r="O5656" s="12">
        <f>2*D5656*$M5656*(1-$M5656)*($M5656-$C5656)</f>
        <v>-3.813902312075164E-3</v>
      </c>
      <c r="P5656" s="12">
        <f t="shared" ref="P5656:P5665" si="10321">2*E5656*$M5656*(1-$M5656)*($M5656-$C5656)</f>
        <v>3.813902312075164E-3</v>
      </c>
      <c r="Q5656" s="12">
        <f t="shared" ref="Q5656:Q5665" si="10322">2*F5656*$M5656*(1-$M5656)*($M5656-$C5656)</f>
        <v>0</v>
      </c>
      <c r="R5656" s="12">
        <f t="shared" ref="R5656:R5665" si="10323">2*G5656*$M5656*(1-$M5656)*($M5656-$C5656)</f>
        <v>3.813902312075164E-3</v>
      </c>
      <c r="S5656" s="4">
        <f>IF(M5656&gt;0.5,1,0)</f>
        <v>0</v>
      </c>
      <c r="T5656" s="15" t="str">
        <f>IF(S5656=C5656,"OK","FAUX")</f>
        <v>OK</v>
      </c>
    </row>
    <row r="5657" spans="1:20" x14ac:dyDescent="0.25">
      <c r="A5657" t="s">
        <v>40</v>
      </c>
      <c r="B5657" t="s">
        <v>34</v>
      </c>
      <c r="C5657" s="4">
        <f t="shared" ref="C5657:G5657" si="10324">C5639</f>
        <v>1</v>
      </c>
      <c r="D5657" s="4">
        <f t="shared" si="10324"/>
        <v>0</v>
      </c>
      <c r="E5657" s="4">
        <f t="shared" si="10324"/>
        <v>1</v>
      </c>
      <c r="F5657" s="4">
        <f t="shared" si="10324"/>
        <v>1</v>
      </c>
      <c r="G5657" s="4">
        <f t="shared" si="10324"/>
        <v>1</v>
      </c>
      <c r="H5657" s="12">
        <f>H5652</f>
        <v>3.332755171365188</v>
      </c>
      <c r="I5657" s="12">
        <f t="shared" ref="I5657:K5657" si="10325">I5652</f>
        <v>0.35273772916637924</v>
      </c>
      <c r="J5657" s="12">
        <f t="shared" si="10325"/>
        <v>3.0734817380822941</v>
      </c>
      <c r="K5657" s="12">
        <f t="shared" si="10325"/>
        <v>-8.2546913078100234E-2</v>
      </c>
      <c r="L5657" s="4">
        <f t="shared" ref="L5657:L5665" si="10326">SUMPRODUCT(D5657:G5657,H5657:K5657)</f>
        <v>3.3436725541705732</v>
      </c>
      <c r="M5657" s="11">
        <f t="shared" ref="M5657:M5665" si="10327">1/(1+EXP(-L5657))</f>
        <v>0.96589702331692617</v>
      </c>
      <c r="N5657" s="12">
        <f t="shared" ref="N5657:N5665" si="10328">(M5657-C5657)^2</f>
        <v>1.1630130186462771E-3</v>
      </c>
      <c r="O5657" s="12">
        <f t="shared" ref="O5657:O5665" si="10329">2*D5657*$M5657*(1-$M5657)*($M5657-$C5657)</f>
        <v>0</v>
      </c>
      <c r="P5657" s="12">
        <f t="shared" si="10321"/>
        <v>-2.2467016255785436E-3</v>
      </c>
      <c r="Q5657" s="12">
        <f t="shared" si="10322"/>
        <v>-2.2467016255785436E-3</v>
      </c>
      <c r="R5657" s="12">
        <f t="shared" si="10323"/>
        <v>-2.2467016255785436E-3</v>
      </c>
      <c r="S5657" s="4">
        <f t="shared" ref="S5657:S5665" si="10330">IF(M5657&gt;0.5,1,0)</f>
        <v>1</v>
      </c>
      <c r="T5657" s="15" t="str">
        <f t="shared" ref="T5657:T5665" si="10331">IF(S5657=C5657,"OK","FAUX")</f>
        <v>OK</v>
      </c>
    </row>
    <row r="5658" spans="1:20" x14ac:dyDescent="0.25">
      <c r="A5658" t="s">
        <v>39</v>
      </c>
      <c r="B5658" t="s">
        <v>35</v>
      </c>
      <c r="C5658" s="4">
        <f t="shared" ref="C5658:G5658" si="10332">C5640</f>
        <v>0</v>
      </c>
      <c r="D5658" s="4">
        <f t="shared" si="10332"/>
        <v>-1</v>
      </c>
      <c r="E5658" s="4">
        <f t="shared" si="10332"/>
        <v>1</v>
      </c>
      <c r="F5658" s="4">
        <f t="shared" si="10332"/>
        <v>-1</v>
      </c>
      <c r="G5658" s="4">
        <f t="shared" si="10332"/>
        <v>0</v>
      </c>
      <c r="H5658" s="12">
        <f>H5652</f>
        <v>3.332755171365188</v>
      </c>
      <c r="I5658" s="12">
        <f t="shared" ref="I5658:K5658" si="10333">I5652</f>
        <v>0.35273772916637924</v>
      </c>
      <c r="J5658" s="12">
        <f t="shared" si="10333"/>
        <v>3.0734817380822941</v>
      </c>
      <c r="K5658" s="12">
        <f t="shared" si="10333"/>
        <v>-8.2546913078100234E-2</v>
      </c>
      <c r="L5658" s="4">
        <f t="shared" si="10326"/>
        <v>-6.0534991802811025</v>
      </c>
      <c r="M5658" s="11">
        <f t="shared" si="10327"/>
        <v>2.3441180402493478E-3</v>
      </c>
      <c r="N5658" s="12">
        <f t="shared" si="10328"/>
        <v>5.4948893866224429E-6</v>
      </c>
      <c r="O5658" s="12">
        <f t="shared" si="10329"/>
        <v>-1.0964017434564172E-5</v>
      </c>
      <c r="P5658" s="12">
        <f t="shared" si="10321"/>
        <v>1.0964017434564172E-5</v>
      </c>
      <c r="Q5658" s="12">
        <f t="shared" si="10322"/>
        <v>-1.0964017434564172E-5</v>
      </c>
      <c r="R5658" s="12">
        <f t="shared" si="10323"/>
        <v>0</v>
      </c>
      <c r="S5658" s="4">
        <f t="shared" si="10330"/>
        <v>0</v>
      </c>
      <c r="T5658" s="15" t="str">
        <f t="shared" si="10331"/>
        <v>OK</v>
      </c>
    </row>
    <row r="5659" spans="1:20" x14ac:dyDescent="0.25">
      <c r="A5659" t="s">
        <v>39</v>
      </c>
      <c r="B5659" t="s">
        <v>37</v>
      </c>
      <c r="C5659" s="4">
        <f t="shared" ref="C5659:G5659" si="10334">C5641</f>
        <v>0</v>
      </c>
      <c r="D5659" s="4">
        <f t="shared" si="10334"/>
        <v>-1</v>
      </c>
      <c r="E5659" s="4">
        <f t="shared" si="10334"/>
        <v>0</v>
      </c>
      <c r="F5659" s="4">
        <f t="shared" si="10334"/>
        <v>-1</v>
      </c>
      <c r="G5659" s="4">
        <f t="shared" si="10334"/>
        <v>1</v>
      </c>
      <c r="H5659" s="12">
        <f>H5652</f>
        <v>3.332755171365188</v>
      </c>
      <c r="I5659" s="12">
        <f t="shared" ref="I5659:K5659" si="10335">I5652</f>
        <v>0.35273772916637924</v>
      </c>
      <c r="J5659" s="12">
        <f t="shared" si="10335"/>
        <v>3.0734817380822941</v>
      </c>
      <c r="K5659" s="12">
        <f t="shared" si="10335"/>
        <v>-8.2546913078100234E-2</v>
      </c>
      <c r="L5659" s="4">
        <f t="shared" si="10326"/>
        <v>-6.4887838225255825</v>
      </c>
      <c r="M5659" s="11">
        <f t="shared" si="10327"/>
        <v>1.5180888589731306E-3</v>
      </c>
      <c r="N5659" s="12">
        <f t="shared" si="10328"/>
        <v>2.3045937837383416E-6</v>
      </c>
      <c r="O5659" s="12">
        <f t="shared" si="10329"/>
        <v>-4.6021904111815799E-6</v>
      </c>
      <c r="P5659" s="12">
        <f t="shared" si="10321"/>
        <v>0</v>
      </c>
      <c r="Q5659" s="12">
        <f t="shared" si="10322"/>
        <v>-4.6021904111815799E-6</v>
      </c>
      <c r="R5659" s="12">
        <f t="shared" si="10323"/>
        <v>4.6021904111815799E-6</v>
      </c>
      <c r="S5659" s="4">
        <f t="shared" si="10330"/>
        <v>0</v>
      </c>
      <c r="T5659" s="15" t="str">
        <f t="shared" si="10331"/>
        <v>OK</v>
      </c>
    </row>
    <row r="5660" spans="1:20" x14ac:dyDescent="0.25">
      <c r="A5660" t="s">
        <v>40</v>
      </c>
      <c r="B5660" t="s">
        <v>32</v>
      </c>
      <c r="C5660" s="4">
        <f t="shared" ref="C5660:G5660" si="10336">C5642</f>
        <v>1</v>
      </c>
      <c r="D5660" s="4">
        <f t="shared" si="10336"/>
        <v>1</v>
      </c>
      <c r="E5660" s="4">
        <f t="shared" si="10336"/>
        <v>1</v>
      </c>
      <c r="F5660" s="4">
        <f t="shared" si="10336"/>
        <v>0</v>
      </c>
      <c r="G5660" s="4">
        <f t="shared" si="10336"/>
        <v>1</v>
      </c>
      <c r="H5660" s="12">
        <f>H5652</f>
        <v>3.332755171365188</v>
      </c>
      <c r="I5660" s="12">
        <f t="shared" ref="I5660:K5660" si="10337">I5652</f>
        <v>0.35273772916637924</v>
      </c>
      <c r="J5660" s="12">
        <f t="shared" si="10337"/>
        <v>3.0734817380822941</v>
      </c>
      <c r="K5660" s="12">
        <f t="shared" si="10337"/>
        <v>-8.2546913078100234E-2</v>
      </c>
      <c r="L5660" s="4">
        <f t="shared" si="10326"/>
        <v>3.6029459874534671</v>
      </c>
      <c r="M5660" s="11">
        <f t="shared" si="10327"/>
        <v>0.97347917056419819</v>
      </c>
      <c r="N5660" s="12">
        <f t="shared" si="10328"/>
        <v>7.0335439396289161E-4</v>
      </c>
      <c r="O5660" s="12">
        <f t="shared" si="10329"/>
        <v>-1.36940170409536E-3</v>
      </c>
      <c r="P5660" s="12">
        <f t="shared" si="10321"/>
        <v>-1.36940170409536E-3</v>
      </c>
      <c r="Q5660" s="12">
        <f t="shared" si="10322"/>
        <v>0</v>
      </c>
      <c r="R5660" s="12">
        <f t="shared" si="10323"/>
        <v>-1.36940170409536E-3</v>
      </c>
      <c r="S5660" s="4">
        <f t="shared" si="10330"/>
        <v>1</v>
      </c>
      <c r="T5660" s="15" t="str">
        <f t="shared" si="10331"/>
        <v>OK</v>
      </c>
    </row>
    <row r="5661" spans="1:20" x14ac:dyDescent="0.25">
      <c r="A5661" t="s">
        <v>40</v>
      </c>
      <c r="B5661" t="s">
        <v>38</v>
      </c>
      <c r="C5661" s="4">
        <f t="shared" ref="C5661:G5661" si="10338">C5643</f>
        <v>1</v>
      </c>
      <c r="D5661" s="4">
        <f t="shared" si="10338"/>
        <v>1</v>
      </c>
      <c r="E5661" s="4">
        <f t="shared" si="10338"/>
        <v>1</v>
      </c>
      <c r="F5661" s="4">
        <f t="shared" si="10338"/>
        <v>1</v>
      </c>
      <c r="G5661" s="4">
        <f t="shared" si="10338"/>
        <v>0</v>
      </c>
      <c r="H5661" s="12">
        <f>H5652</f>
        <v>3.332755171365188</v>
      </c>
      <c r="I5661" s="12">
        <f t="shared" ref="I5661:K5661" si="10339">I5652</f>
        <v>0.35273772916637924</v>
      </c>
      <c r="J5661" s="12">
        <f t="shared" si="10339"/>
        <v>3.0734817380822941</v>
      </c>
      <c r="K5661" s="12">
        <f t="shared" si="10339"/>
        <v>-8.2546913078100234E-2</v>
      </c>
      <c r="L5661" s="4">
        <f t="shared" si="10326"/>
        <v>6.7589746386138607</v>
      </c>
      <c r="M5661" s="11">
        <f t="shared" si="10327"/>
        <v>0.99884092659778456</v>
      </c>
      <c r="N5661" s="12">
        <f t="shared" si="10328"/>
        <v>1.3434511517232707E-6</v>
      </c>
      <c r="O5661" s="12">
        <f t="shared" si="10329"/>
        <v>-2.6837879864522655E-6</v>
      </c>
      <c r="P5661" s="12">
        <f t="shared" si="10321"/>
        <v>-2.6837879864522655E-6</v>
      </c>
      <c r="Q5661" s="12">
        <f t="shared" si="10322"/>
        <v>-2.6837879864522655E-6</v>
      </c>
      <c r="R5661" s="12">
        <f t="shared" si="10323"/>
        <v>0</v>
      </c>
      <c r="S5661" s="4">
        <f t="shared" si="10330"/>
        <v>1</v>
      </c>
      <c r="T5661" s="15" t="str">
        <f t="shared" si="10331"/>
        <v>OK</v>
      </c>
    </row>
    <row r="5662" spans="1:20" x14ac:dyDescent="0.25">
      <c r="A5662" t="s">
        <v>39</v>
      </c>
      <c r="B5662" t="s">
        <v>31</v>
      </c>
      <c r="C5662" s="4">
        <f t="shared" ref="C5662:G5662" si="10340">C5644</f>
        <v>0</v>
      </c>
      <c r="D5662" s="4">
        <f t="shared" si="10340"/>
        <v>0</v>
      </c>
      <c r="E5662" s="4">
        <f t="shared" si="10340"/>
        <v>0</v>
      </c>
      <c r="F5662" s="4">
        <f t="shared" si="10340"/>
        <v>-1</v>
      </c>
      <c r="G5662" s="4">
        <f t="shared" si="10340"/>
        <v>0</v>
      </c>
      <c r="H5662" s="12">
        <f>H5652</f>
        <v>3.332755171365188</v>
      </c>
      <c r="I5662" s="12">
        <f t="shared" ref="I5662:K5662" si="10341">I5652</f>
        <v>0.35273772916637924</v>
      </c>
      <c r="J5662" s="12">
        <f t="shared" si="10341"/>
        <v>3.0734817380822941</v>
      </c>
      <c r="K5662" s="12">
        <f t="shared" si="10341"/>
        <v>-8.2546913078100234E-2</v>
      </c>
      <c r="L5662" s="4">
        <f t="shared" si="10326"/>
        <v>-3.0734817380822941</v>
      </c>
      <c r="M5662" s="11">
        <f t="shared" si="10327"/>
        <v>4.4214457225917499E-2</v>
      </c>
      <c r="N5662" s="12">
        <f t="shared" si="10328"/>
        <v>1.9549182277824881E-3</v>
      </c>
      <c r="O5662" s="12">
        <f t="shared" si="10329"/>
        <v>0</v>
      </c>
      <c r="P5662" s="12">
        <f t="shared" si="10321"/>
        <v>0</v>
      </c>
      <c r="Q5662" s="12">
        <f t="shared" si="10322"/>
        <v>-3.7369651588400657E-3</v>
      </c>
      <c r="R5662" s="12">
        <f t="shared" si="10323"/>
        <v>0</v>
      </c>
      <c r="S5662" s="4">
        <f t="shared" si="10330"/>
        <v>0</v>
      </c>
      <c r="T5662" s="15" t="str">
        <f t="shared" si="10331"/>
        <v>OK</v>
      </c>
    </row>
    <row r="5663" spans="1:20" x14ac:dyDescent="0.25">
      <c r="A5663" t="s">
        <v>40</v>
      </c>
      <c r="B5663" t="s">
        <v>30</v>
      </c>
      <c r="C5663" s="4">
        <f t="shared" ref="C5663:G5663" si="10342">C5645</f>
        <v>1</v>
      </c>
      <c r="D5663" s="4">
        <f t="shared" si="10342"/>
        <v>1</v>
      </c>
      <c r="E5663" s="4">
        <f t="shared" si="10342"/>
        <v>0</v>
      </c>
      <c r="F5663" s="4">
        <f t="shared" si="10342"/>
        <v>1</v>
      </c>
      <c r="G5663" s="4">
        <f t="shared" si="10342"/>
        <v>1</v>
      </c>
      <c r="H5663" s="12">
        <f>H5652</f>
        <v>3.332755171365188</v>
      </c>
      <c r="I5663" s="12">
        <f t="shared" ref="I5663:K5663" si="10343">I5652</f>
        <v>0.35273772916637924</v>
      </c>
      <c r="J5663" s="12">
        <f t="shared" si="10343"/>
        <v>3.0734817380822941</v>
      </c>
      <c r="K5663" s="12">
        <f t="shared" si="10343"/>
        <v>-8.2546913078100234E-2</v>
      </c>
      <c r="L5663" s="4">
        <f t="shared" si="10326"/>
        <v>6.3236899963693824</v>
      </c>
      <c r="M5663" s="11">
        <f t="shared" si="10327"/>
        <v>0.998209896257781</v>
      </c>
      <c r="N5663" s="12">
        <f t="shared" si="10328"/>
        <v>3.2044714079064529E-6</v>
      </c>
      <c r="O5663" s="12">
        <f t="shared" si="10329"/>
        <v>-6.3974701432946514E-6</v>
      </c>
      <c r="P5663" s="12">
        <f t="shared" si="10321"/>
        <v>0</v>
      </c>
      <c r="Q5663" s="12">
        <f t="shared" si="10322"/>
        <v>-6.3974701432946514E-6</v>
      </c>
      <c r="R5663" s="12">
        <f t="shared" si="10323"/>
        <v>-6.3974701432946514E-6</v>
      </c>
      <c r="S5663" s="4">
        <f t="shared" si="10330"/>
        <v>1</v>
      </c>
      <c r="T5663" s="15" t="str">
        <f t="shared" si="10331"/>
        <v>OK</v>
      </c>
    </row>
    <row r="5664" spans="1:20" x14ac:dyDescent="0.25">
      <c r="A5664" t="s">
        <v>39</v>
      </c>
      <c r="B5664" t="s">
        <v>36</v>
      </c>
      <c r="C5664" s="4">
        <f t="shared" ref="C5664:G5664" si="10344">C5646</f>
        <v>0</v>
      </c>
      <c r="D5664" s="4">
        <f t="shared" si="10344"/>
        <v>-1</v>
      </c>
      <c r="E5664" s="4">
        <f t="shared" si="10344"/>
        <v>0</v>
      </c>
      <c r="F5664" s="4">
        <f t="shared" si="10344"/>
        <v>-1</v>
      </c>
      <c r="G5664" s="4">
        <f t="shared" si="10344"/>
        <v>0</v>
      </c>
      <c r="H5664" s="12">
        <f>H5652</f>
        <v>3.332755171365188</v>
      </c>
      <c r="I5664" s="12">
        <f t="shared" ref="I5664:K5664" si="10345">I5652</f>
        <v>0.35273772916637924</v>
      </c>
      <c r="J5664" s="12">
        <f t="shared" si="10345"/>
        <v>3.0734817380822941</v>
      </c>
      <c r="K5664" s="12">
        <f t="shared" si="10345"/>
        <v>-8.2546913078100234E-2</v>
      </c>
      <c r="L5664" s="4">
        <f t="shared" si="10326"/>
        <v>-6.4062369094474825</v>
      </c>
      <c r="M5664" s="11">
        <f t="shared" si="10327"/>
        <v>1.6485044859708357E-3</v>
      </c>
      <c r="N5664" s="12">
        <f t="shared" si="10328"/>
        <v>2.7175670402659691E-6</v>
      </c>
      <c r="O5664" s="12">
        <f t="shared" si="10329"/>
        <v>-5.4261742376183284E-6</v>
      </c>
      <c r="P5664" s="12">
        <f t="shared" si="10321"/>
        <v>0</v>
      </c>
      <c r="Q5664" s="12">
        <f t="shared" si="10322"/>
        <v>-5.4261742376183284E-6</v>
      </c>
      <c r="R5664" s="12">
        <f t="shared" si="10323"/>
        <v>0</v>
      </c>
      <c r="S5664" s="4">
        <f t="shared" si="10330"/>
        <v>0</v>
      </c>
      <c r="T5664" s="15" t="str">
        <f t="shared" si="10331"/>
        <v>OK</v>
      </c>
    </row>
    <row r="5665" spans="1:20" x14ac:dyDescent="0.25">
      <c r="A5665" t="s">
        <v>40</v>
      </c>
      <c r="B5665" t="s">
        <v>33</v>
      </c>
      <c r="C5665" s="4">
        <f t="shared" ref="C5665:G5665" si="10346">C5647</f>
        <v>1</v>
      </c>
      <c r="D5665" s="4">
        <f t="shared" si="10346"/>
        <v>1</v>
      </c>
      <c r="E5665" s="4">
        <f t="shared" si="10346"/>
        <v>1</v>
      </c>
      <c r="F5665" s="4">
        <f t="shared" si="10346"/>
        <v>1</v>
      </c>
      <c r="G5665" s="4">
        <f t="shared" si="10346"/>
        <v>0</v>
      </c>
      <c r="H5665" s="12">
        <f>H5652</f>
        <v>3.332755171365188</v>
      </c>
      <c r="I5665" s="12">
        <f t="shared" ref="I5665:K5665" si="10347">I5652</f>
        <v>0.35273772916637924</v>
      </c>
      <c r="J5665" s="12">
        <f t="shared" si="10347"/>
        <v>3.0734817380822941</v>
      </c>
      <c r="K5665" s="12">
        <f t="shared" si="10347"/>
        <v>-8.2546913078100234E-2</v>
      </c>
      <c r="L5665" s="4">
        <f t="shared" si="10326"/>
        <v>6.7589746386138607</v>
      </c>
      <c r="M5665" s="11">
        <f t="shared" si="10327"/>
        <v>0.99884092659778456</v>
      </c>
      <c r="N5665" s="12">
        <f t="shared" si="10328"/>
        <v>1.3434511517232707E-6</v>
      </c>
      <c r="O5665" s="12">
        <f t="shared" si="10329"/>
        <v>-2.6837879864522655E-6</v>
      </c>
      <c r="P5665" s="12">
        <f t="shared" si="10321"/>
        <v>-2.6837879864522655E-6</v>
      </c>
      <c r="Q5665" s="12">
        <f t="shared" si="10322"/>
        <v>-2.6837879864522655E-6</v>
      </c>
      <c r="R5665" s="12">
        <f t="shared" si="10323"/>
        <v>0</v>
      </c>
      <c r="S5665" s="4">
        <f t="shared" si="10330"/>
        <v>1</v>
      </c>
      <c r="T5665" s="15" t="str">
        <f t="shared" si="10331"/>
        <v>OK</v>
      </c>
    </row>
    <row r="5666" spans="1:20" x14ac:dyDescent="0.25">
      <c r="M5666" s="5" t="s">
        <v>47</v>
      </c>
      <c r="N5666" s="11">
        <f>AVERAGE(N5656:N5665)</f>
        <v>5.8338287731579837E-4</v>
      </c>
      <c r="O5666"/>
    </row>
    <row r="5667" spans="1:20" x14ac:dyDescent="0.25">
      <c r="H5667" t="s">
        <v>41</v>
      </c>
      <c r="I5667">
        <f>I5649</f>
        <v>3</v>
      </c>
      <c r="M5667"/>
      <c r="N5667" s="5" t="s">
        <v>46</v>
      </c>
      <c r="O5667" s="11">
        <f>AVERAGE(O5656:O5665)</f>
        <v>-5.2160614443700867E-4</v>
      </c>
      <c r="P5667" s="11">
        <f t="shared" ref="P5667:R5667" si="10348">AVERAGE(P5656:P5665)</f>
        <v>2.0339542386292E-5</v>
      </c>
      <c r="Q5667" s="11">
        <f t="shared" si="10348"/>
        <v>-6.0164242126181731E-4</v>
      </c>
      <c r="R5667" s="11">
        <f t="shared" si="10348"/>
        <v>1.9600370266914726E-5</v>
      </c>
    </row>
    <row r="5668" spans="1:20" x14ac:dyDescent="0.25">
      <c r="M5668"/>
      <c r="N5668"/>
      <c r="O5668"/>
    </row>
    <row r="5669" spans="1:20" x14ac:dyDescent="0.25">
      <c r="M5669"/>
      <c r="N5669"/>
      <c r="O5669"/>
    </row>
    <row r="5670" spans="1:20" x14ac:dyDescent="0.25">
      <c r="H5670" s="13">
        <f>H5652-O5667*$I5667</f>
        <v>3.334319989798499</v>
      </c>
      <c r="I5670" s="13">
        <f t="shared" ref="I5670" si="10349">I5652-P5667*$I5667</f>
        <v>0.35267671053922039</v>
      </c>
      <c r="J5670" s="13">
        <f t="shared" ref="J5670" si="10350">J5652-Q5667*$I5667</f>
        <v>3.0752866653460798</v>
      </c>
      <c r="K5670" s="13">
        <f t="shared" ref="K5670" si="10351">K5652-R5667*$I5667</f>
        <v>-8.2605714188900975E-2</v>
      </c>
      <c r="M5670"/>
      <c r="N5670"/>
      <c r="O5670"/>
    </row>
    <row r="5671" spans="1:20" x14ac:dyDescent="0.25">
      <c r="H5671" s="36" t="s">
        <v>18</v>
      </c>
      <c r="I5671" s="36"/>
      <c r="J5671" s="36"/>
      <c r="K5671" s="36"/>
      <c r="M5671"/>
      <c r="N5671"/>
      <c r="O5671" s="37" t="s">
        <v>23</v>
      </c>
      <c r="P5671" s="37"/>
      <c r="Q5671" s="37"/>
      <c r="R5671" s="37"/>
    </row>
    <row r="5672" spans="1:20" x14ac:dyDescent="0.25">
      <c r="A5672" s="14" t="s">
        <v>45</v>
      </c>
      <c r="B5672" s="14">
        <f>B5654+1</f>
        <v>315</v>
      </c>
      <c r="H5672" s="8" t="s">
        <v>19</v>
      </c>
      <c r="I5672" s="8" t="s">
        <v>20</v>
      </c>
      <c r="J5672" s="8" t="s">
        <v>22</v>
      </c>
      <c r="K5672" s="8" t="s">
        <v>21</v>
      </c>
      <c r="M5672"/>
      <c r="N5672"/>
      <c r="O5672" s="8" t="s">
        <v>24</v>
      </c>
      <c r="P5672" s="8" t="s">
        <v>25</v>
      </c>
      <c r="Q5672" s="8" t="s">
        <v>26</v>
      </c>
      <c r="R5672" s="8" t="s">
        <v>27</v>
      </c>
    </row>
    <row r="5673" spans="1:20" ht="30" x14ac:dyDescent="0.25">
      <c r="A5673" s="6" t="s">
        <v>44</v>
      </c>
      <c r="B5673" s="6" t="s">
        <v>13</v>
      </c>
      <c r="C5673" s="7" t="s">
        <v>7</v>
      </c>
      <c r="D5673" s="6" t="s">
        <v>14</v>
      </c>
      <c r="E5673" s="6" t="s">
        <v>1</v>
      </c>
      <c r="F5673" s="6" t="s">
        <v>2</v>
      </c>
      <c r="G5673" s="6" t="s">
        <v>15</v>
      </c>
      <c r="H5673" s="9" t="s">
        <v>14</v>
      </c>
      <c r="I5673" s="9" t="s">
        <v>1</v>
      </c>
      <c r="J5673" s="9" t="s">
        <v>2</v>
      </c>
      <c r="K5673" s="9" t="s">
        <v>15</v>
      </c>
      <c r="L5673" s="6" t="s">
        <v>16</v>
      </c>
      <c r="M5673" s="6" t="s">
        <v>17</v>
      </c>
      <c r="N5673" s="6" t="s">
        <v>28</v>
      </c>
      <c r="O5673" s="9" t="s">
        <v>14</v>
      </c>
      <c r="P5673" s="9" t="s">
        <v>1</v>
      </c>
      <c r="Q5673" s="9" t="s">
        <v>2</v>
      </c>
      <c r="R5673" s="9" t="s">
        <v>15</v>
      </c>
      <c r="S5673" s="7" t="s">
        <v>42</v>
      </c>
      <c r="T5673" s="9" t="s">
        <v>43</v>
      </c>
    </row>
    <row r="5674" spans="1:20" x14ac:dyDescent="0.25">
      <c r="A5674" t="s">
        <v>39</v>
      </c>
      <c r="B5674" t="s">
        <v>29</v>
      </c>
      <c r="C5674" s="4">
        <f>C5656</f>
        <v>0</v>
      </c>
      <c r="D5674" s="4">
        <f t="shared" ref="D5674:G5674" si="10352">D5656</f>
        <v>-1</v>
      </c>
      <c r="E5674" s="4">
        <f t="shared" si="10352"/>
        <v>1</v>
      </c>
      <c r="F5674" s="4">
        <f t="shared" si="10352"/>
        <v>0</v>
      </c>
      <c r="G5674" s="4">
        <f t="shared" si="10352"/>
        <v>1</v>
      </c>
      <c r="H5674" s="12">
        <f>H5670</f>
        <v>3.334319989798499</v>
      </c>
      <c r="I5674" s="12">
        <f t="shared" ref="I5674:K5674" si="10353">I5670</f>
        <v>0.35267671053922039</v>
      </c>
      <c r="J5674" s="12">
        <f t="shared" si="10353"/>
        <v>3.0752866653460798</v>
      </c>
      <c r="K5674" s="12">
        <f t="shared" si="10353"/>
        <v>-8.2605714188900975E-2</v>
      </c>
      <c r="L5674" s="4">
        <f>SUMPRODUCT(D5674:G5674,H5674:K5674)</f>
        <v>-3.0642489934481794</v>
      </c>
      <c r="M5674" s="11">
        <f>1/(1+EXP(-L5674))</f>
        <v>4.4606274802250233E-2</v>
      </c>
      <c r="N5674" s="12">
        <f>(M5674-C5674)^2</f>
        <v>1.989719751733864E-3</v>
      </c>
      <c r="O5674" s="12">
        <f>2*D5674*$M5674*(1-$M5674)*($M5674-$C5674)</f>
        <v>-3.8019315314171166E-3</v>
      </c>
      <c r="P5674" s="12">
        <f t="shared" ref="P5674:P5683" si="10354">2*E5674*$M5674*(1-$M5674)*($M5674-$C5674)</f>
        <v>3.8019315314171166E-3</v>
      </c>
      <c r="Q5674" s="12">
        <f t="shared" ref="Q5674:Q5683" si="10355">2*F5674*$M5674*(1-$M5674)*($M5674-$C5674)</f>
        <v>0</v>
      </c>
      <c r="R5674" s="12">
        <f t="shared" ref="R5674:R5683" si="10356">2*G5674*$M5674*(1-$M5674)*($M5674-$C5674)</f>
        <v>3.8019315314171166E-3</v>
      </c>
      <c r="S5674" s="4">
        <f>IF(M5674&gt;0.5,1,0)</f>
        <v>0</v>
      </c>
      <c r="T5674" s="15" t="str">
        <f>IF(S5674=C5674,"OK","FAUX")</f>
        <v>OK</v>
      </c>
    </row>
    <row r="5675" spans="1:20" x14ac:dyDescent="0.25">
      <c r="A5675" t="s">
        <v>40</v>
      </c>
      <c r="B5675" t="s">
        <v>34</v>
      </c>
      <c r="C5675" s="4">
        <f t="shared" ref="C5675:G5675" si="10357">C5657</f>
        <v>1</v>
      </c>
      <c r="D5675" s="4">
        <f t="shared" si="10357"/>
        <v>0</v>
      </c>
      <c r="E5675" s="4">
        <f t="shared" si="10357"/>
        <v>1</v>
      </c>
      <c r="F5675" s="4">
        <f t="shared" si="10357"/>
        <v>1</v>
      </c>
      <c r="G5675" s="4">
        <f t="shared" si="10357"/>
        <v>1</v>
      </c>
      <c r="H5675" s="12">
        <f>H5670</f>
        <v>3.334319989798499</v>
      </c>
      <c r="I5675" s="12">
        <f t="shared" ref="I5675:K5675" si="10358">I5670</f>
        <v>0.35267671053922039</v>
      </c>
      <c r="J5675" s="12">
        <f t="shared" si="10358"/>
        <v>3.0752866653460798</v>
      </c>
      <c r="K5675" s="12">
        <f t="shared" si="10358"/>
        <v>-8.2605714188900975E-2</v>
      </c>
      <c r="L5675" s="4">
        <f t="shared" ref="L5675:L5683" si="10359">SUMPRODUCT(D5675:G5675,H5675:K5675)</f>
        <v>3.3453576616963994</v>
      </c>
      <c r="M5675" s="11">
        <f t="shared" ref="M5675:M5683" si="10360">1/(1+EXP(-L5675))</f>
        <v>0.96595248714056925</v>
      </c>
      <c r="N5675" s="12">
        <f t="shared" ref="N5675:N5683" si="10361">(M5675-C5675)^2</f>
        <v>1.1592331319131024E-3</v>
      </c>
      <c r="O5675" s="12">
        <f t="shared" ref="O5675:O5683" si="10362">2*D5675*$M5675*(1-$M5675)*($M5675-$C5675)</f>
        <v>0</v>
      </c>
      <c r="P5675" s="12">
        <f t="shared" si="10354"/>
        <v>-2.2395282538944256E-3</v>
      </c>
      <c r="Q5675" s="12">
        <f t="shared" si="10355"/>
        <v>-2.2395282538944256E-3</v>
      </c>
      <c r="R5675" s="12">
        <f t="shared" si="10356"/>
        <v>-2.2395282538944256E-3</v>
      </c>
      <c r="S5675" s="4">
        <f t="shared" ref="S5675:S5683" si="10363">IF(M5675&gt;0.5,1,0)</f>
        <v>1</v>
      </c>
      <c r="T5675" s="15" t="str">
        <f t="shared" ref="T5675:T5683" si="10364">IF(S5675=C5675,"OK","FAUX")</f>
        <v>OK</v>
      </c>
    </row>
    <row r="5676" spans="1:20" x14ac:dyDescent="0.25">
      <c r="A5676" t="s">
        <v>39</v>
      </c>
      <c r="B5676" t="s">
        <v>35</v>
      </c>
      <c r="C5676" s="4">
        <f t="shared" ref="C5676:G5676" si="10365">C5658</f>
        <v>0</v>
      </c>
      <c r="D5676" s="4">
        <f t="shared" si="10365"/>
        <v>-1</v>
      </c>
      <c r="E5676" s="4">
        <f t="shared" si="10365"/>
        <v>1</v>
      </c>
      <c r="F5676" s="4">
        <f t="shared" si="10365"/>
        <v>-1</v>
      </c>
      <c r="G5676" s="4">
        <f t="shared" si="10365"/>
        <v>0</v>
      </c>
      <c r="H5676" s="12">
        <f>H5670</f>
        <v>3.334319989798499</v>
      </c>
      <c r="I5676" s="12">
        <f t="shared" ref="I5676:K5676" si="10366">I5670</f>
        <v>0.35267671053922039</v>
      </c>
      <c r="J5676" s="12">
        <f t="shared" si="10366"/>
        <v>3.0752866653460798</v>
      </c>
      <c r="K5676" s="12">
        <f t="shared" si="10366"/>
        <v>-8.2605714188900975E-2</v>
      </c>
      <c r="L5676" s="4">
        <f t="shared" si="10359"/>
        <v>-6.0569299446053577</v>
      </c>
      <c r="M5676" s="11">
        <f t="shared" si="10360"/>
        <v>2.3361084583116403E-3</v>
      </c>
      <c r="N5676" s="12">
        <f t="shared" si="10361"/>
        <v>5.4574027289951885E-6</v>
      </c>
      <c r="O5676" s="12">
        <f t="shared" si="10362"/>
        <v>-1.0889307288639142E-5</v>
      </c>
      <c r="P5676" s="12">
        <f t="shared" si="10354"/>
        <v>1.0889307288639142E-5</v>
      </c>
      <c r="Q5676" s="12">
        <f t="shared" si="10355"/>
        <v>-1.0889307288639142E-5</v>
      </c>
      <c r="R5676" s="12">
        <f t="shared" si="10356"/>
        <v>0</v>
      </c>
      <c r="S5676" s="4">
        <f t="shared" si="10363"/>
        <v>0</v>
      </c>
      <c r="T5676" s="15" t="str">
        <f t="shared" si="10364"/>
        <v>OK</v>
      </c>
    </row>
    <row r="5677" spans="1:20" x14ac:dyDescent="0.25">
      <c r="A5677" t="s">
        <v>39</v>
      </c>
      <c r="B5677" t="s">
        <v>37</v>
      </c>
      <c r="C5677" s="4">
        <f t="shared" ref="C5677:G5677" si="10367">C5659</f>
        <v>0</v>
      </c>
      <c r="D5677" s="4">
        <f t="shared" si="10367"/>
        <v>-1</v>
      </c>
      <c r="E5677" s="4">
        <f t="shared" si="10367"/>
        <v>0</v>
      </c>
      <c r="F5677" s="4">
        <f t="shared" si="10367"/>
        <v>-1</v>
      </c>
      <c r="G5677" s="4">
        <f t="shared" si="10367"/>
        <v>1</v>
      </c>
      <c r="H5677" s="12">
        <f>H5670</f>
        <v>3.334319989798499</v>
      </c>
      <c r="I5677" s="12">
        <f t="shared" ref="I5677:K5677" si="10368">I5670</f>
        <v>0.35267671053922039</v>
      </c>
      <c r="J5677" s="12">
        <f t="shared" si="10368"/>
        <v>3.0752866653460798</v>
      </c>
      <c r="K5677" s="12">
        <f t="shared" si="10368"/>
        <v>-8.2605714188900975E-2</v>
      </c>
      <c r="L5677" s="4">
        <f t="shared" si="10359"/>
        <v>-6.4922123693334797</v>
      </c>
      <c r="M5677" s="11">
        <f t="shared" si="10360"/>
        <v>1.5129007935109631E-3</v>
      </c>
      <c r="N5677" s="12">
        <f t="shared" si="10361"/>
        <v>2.2888688110061019E-6</v>
      </c>
      <c r="O5677" s="12">
        <f t="shared" si="10362"/>
        <v>-4.5708119591313767E-6</v>
      </c>
      <c r="P5677" s="12">
        <f t="shared" si="10354"/>
        <v>0</v>
      </c>
      <c r="Q5677" s="12">
        <f t="shared" si="10355"/>
        <v>-4.5708119591313767E-6</v>
      </c>
      <c r="R5677" s="12">
        <f t="shared" si="10356"/>
        <v>4.5708119591313767E-6</v>
      </c>
      <c r="S5677" s="4">
        <f t="shared" si="10363"/>
        <v>0</v>
      </c>
      <c r="T5677" s="15" t="str">
        <f t="shared" si="10364"/>
        <v>OK</v>
      </c>
    </row>
    <row r="5678" spans="1:20" x14ac:dyDescent="0.25">
      <c r="A5678" t="s">
        <v>40</v>
      </c>
      <c r="B5678" t="s">
        <v>32</v>
      </c>
      <c r="C5678" s="4">
        <f t="shared" ref="C5678:G5678" si="10369">C5660</f>
        <v>1</v>
      </c>
      <c r="D5678" s="4">
        <f t="shared" si="10369"/>
        <v>1</v>
      </c>
      <c r="E5678" s="4">
        <f t="shared" si="10369"/>
        <v>1</v>
      </c>
      <c r="F5678" s="4">
        <f t="shared" si="10369"/>
        <v>0</v>
      </c>
      <c r="G5678" s="4">
        <f t="shared" si="10369"/>
        <v>1</v>
      </c>
      <c r="H5678" s="12">
        <f>H5670</f>
        <v>3.334319989798499</v>
      </c>
      <c r="I5678" s="12">
        <f t="shared" ref="I5678:K5678" si="10370">I5670</f>
        <v>0.35267671053922039</v>
      </c>
      <c r="J5678" s="12">
        <f t="shared" si="10370"/>
        <v>3.0752866653460798</v>
      </c>
      <c r="K5678" s="12">
        <f t="shared" si="10370"/>
        <v>-8.2605714188900975E-2</v>
      </c>
      <c r="L5678" s="4">
        <f t="shared" si="10359"/>
        <v>3.6043909861488186</v>
      </c>
      <c r="M5678" s="11">
        <f t="shared" si="10360"/>
        <v>0.97351645126887143</v>
      </c>
      <c r="N5678" s="12">
        <f t="shared" si="10361"/>
        <v>7.0137835339406174E-4</v>
      </c>
      <c r="O5678" s="12">
        <f t="shared" si="10362"/>
        <v>-1.3656067311859825E-3</v>
      </c>
      <c r="P5678" s="12">
        <f t="shared" si="10354"/>
        <v>-1.3656067311859825E-3</v>
      </c>
      <c r="Q5678" s="12">
        <f t="shared" si="10355"/>
        <v>0</v>
      </c>
      <c r="R5678" s="12">
        <f t="shared" si="10356"/>
        <v>-1.3656067311859825E-3</v>
      </c>
      <c r="S5678" s="4">
        <f t="shared" si="10363"/>
        <v>1</v>
      </c>
      <c r="T5678" s="15" t="str">
        <f t="shared" si="10364"/>
        <v>OK</v>
      </c>
    </row>
    <row r="5679" spans="1:20" x14ac:dyDescent="0.25">
      <c r="A5679" t="s">
        <v>40</v>
      </c>
      <c r="B5679" t="s">
        <v>38</v>
      </c>
      <c r="C5679" s="4">
        <f t="shared" ref="C5679:G5679" si="10371">C5661</f>
        <v>1</v>
      </c>
      <c r="D5679" s="4">
        <f t="shared" si="10371"/>
        <v>1</v>
      </c>
      <c r="E5679" s="4">
        <f t="shared" si="10371"/>
        <v>1</v>
      </c>
      <c r="F5679" s="4">
        <f t="shared" si="10371"/>
        <v>1</v>
      </c>
      <c r="G5679" s="4">
        <f t="shared" si="10371"/>
        <v>0</v>
      </c>
      <c r="H5679" s="12">
        <f>H5670</f>
        <v>3.334319989798499</v>
      </c>
      <c r="I5679" s="12">
        <f t="shared" ref="I5679:K5679" si="10372">I5670</f>
        <v>0.35267671053922039</v>
      </c>
      <c r="J5679" s="12">
        <f t="shared" si="10372"/>
        <v>3.0752866653460798</v>
      </c>
      <c r="K5679" s="12">
        <f t="shared" si="10372"/>
        <v>-8.2605714188900975E-2</v>
      </c>
      <c r="L5679" s="4">
        <f t="shared" si="10359"/>
        <v>6.7622833656837997</v>
      </c>
      <c r="M5679" s="11">
        <f t="shared" si="10360"/>
        <v>0.99884475089461366</v>
      </c>
      <c r="N5679" s="12">
        <f t="shared" si="10361"/>
        <v>1.3346004954959288E-6</v>
      </c>
      <c r="O5679" s="12">
        <f t="shared" si="10362"/>
        <v>-2.6661173989349177E-6</v>
      </c>
      <c r="P5679" s="12">
        <f t="shared" si="10354"/>
        <v>-2.6661173989349177E-6</v>
      </c>
      <c r="Q5679" s="12">
        <f t="shared" si="10355"/>
        <v>-2.6661173989349177E-6</v>
      </c>
      <c r="R5679" s="12">
        <f t="shared" si="10356"/>
        <v>0</v>
      </c>
      <c r="S5679" s="4">
        <f t="shared" si="10363"/>
        <v>1</v>
      </c>
      <c r="T5679" s="15" t="str">
        <f t="shared" si="10364"/>
        <v>OK</v>
      </c>
    </row>
    <row r="5680" spans="1:20" x14ac:dyDescent="0.25">
      <c r="A5680" t="s">
        <v>39</v>
      </c>
      <c r="B5680" t="s">
        <v>31</v>
      </c>
      <c r="C5680" s="4">
        <f t="shared" ref="C5680:G5680" si="10373">C5662</f>
        <v>0</v>
      </c>
      <c r="D5680" s="4">
        <f t="shared" si="10373"/>
        <v>0</v>
      </c>
      <c r="E5680" s="4">
        <f t="shared" si="10373"/>
        <v>0</v>
      </c>
      <c r="F5680" s="4">
        <f t="shared" si="10373"/>
        <v>-1</v>
      </c>
      <c r="G5680" s="4">
        <f t="shared" si="10373"/>
        <v>0</v>
      </c>
      <c r="H5680" s="12">
        <f>H5670</f>
        <v>3.334319989798499</v>
      </c>
      <c r="I5680" s="12">
        <f t="shared" ref="I5680:K5680" si="10374">I5670</f>
        <v>0.35267671053922039</v>
      </c>
      <c r="J5680" s="12">
        <f t="shared" si="10374"/>
        <v>3.0752866653460798</v>
      </c>
      <c r="K5680" s="12">
        <f t="shared" si="10374"/>
        <v>-8.2605714188900975E-2</v>
      </c>
      <c r="L5680" s="4">
        <f t="shared" si="10359"/>
        <v>-3.0752866653460798</v>
      </c>
      <c r="M5680" s="11">
        <f t="shared" si="10360"/>
        <v>4.4138244549616415E-2</v>
      </c>
      <c r="N5680" s="12">
        <f t="shared" si="10361"/>
        <v>1.9481846319217432E-3</v>
      </c>
      <c r="O5680" s="12">
        <f t="shared" si="10362"/>
        <v>0</v>
      </c>
      <c r="P5680" s="12">
        <f t="shared" si="10354"/>
        <v>0</v>
      </c>
      <c r="Q5680" s="12">
        <f t="shared" si="10355"/>
        <v>-3.7243903644203539E-3</v>
      </c>
      <c r="R5680" s="12">
        <f t="shared" si="10356"/>
        <v>0</v>
      </c>
      <c r="S5680" s="4">
        <f t="shared" si="10363"/>
        <v>0</v>
      </c>
      <c r="T5680" s="15" t="str">
        <f t="shared" si="10364"/>
        <v>OK</v>
      </c>
    </row>
    <row r="5681" spans="1:20" x14ac:dyDescent="0.25">
      <c r="A5681" t="s">
        <v>40</v>
      </c>
      <c r="B5681" t="s">
        <v>30</v>
      </c>
      <c r="C5681" s="4">
        <f t="shared" ref="C5681:G5681" si="10375">C5663</f>
        <v>1</v>
      </c>
      <c r="D5681" s="4">
        <f t="shared" si="10375"/>
        <v>1</v>
      </c>
      <c r="E5681" s="4">
        <f t="shared" si="10375"/>
        <v>0</v>
      </c>
      <c r="F5681" s="4">
        <f t="shared" si="10375"/>
        <v>1</v>
      </c>
      <c r="G5681" s="4">
        <f t="shared" si="10375"/>
        <v>1</v>
      </c>
      <c r="H5681" s="12">
        <f>H5670</f>
        <v>3.334319989798499</v>
      </c>
      <c r="I5681" s="12">
        <f t="shared" ref="I5681:K5681" si="10376">I5670</f>
        <v>0.35267671053922039</v>
      </c>
      <c r="J5681" s="12">
        <f t="shared" si="10376"/>
        <v>3.0752866653460798</v>
      </c>
      <c r="K5681" s="12">
        <f t="shared" si="10376"/>
        <v>-8.2605714188900975E-2</v>
      </c>
      <c r="L5681" s="4">
        <f t="shared" si="10359"/>
        <v>6.3270009409556778</v>
      </c>
      <c r="M5681" s="11">
        <f t="shared" si="10360"/>
        <v>0.99821580283368738</v>
      </c>
      <c r="N5681" s="12">
        <f t="shared" si="10361"/>
        <v>3.1833595282779746E-6</v>
      </c>
      <c r="O5681" s="12">
        <f t="shared" si="10362"/>
        <v>-6.3553595744565341E-6</v>
      </c>
      <c r="P5681" s="12">
        <f t="shared" si="10354"/>
        <v>0</v>
      </c>
      <c r="Q5681" s="12">
        <f t="shared" si="10355"/>
        <v>-6.3553595744565341E-6</v>
      </c>
      <c r="R5681" s="12">
        <f t="shared" si="10356"/>
        <v>-6.3553595744565341E-6</v>
      </c>
      <c r="S5681" s="4">
        <f t="shared" si="10363"/>
        <v>1</v>
      </c>
      <c r="T5681" s="15" t="str">
        <f t="shared" si="10364"/>
        <v>OK</v>
      </c>
    </row>
    <row r="5682" spans="1:20" x14ac:dyDescent="0.25">
      <c r="A5682" t="s">
        <v>39</v>
      </c>
      <c r="B5682" t="s">
        <v>36</v>
      </c>
      <c r="C5682" s="4">
        <f t="shared" ref="C5682:G5682" si="10377">C5664</f>
        <v>0</v>
      </c>
      <c r="D5682" s="4">
        <f t="shared" si="10377"/>
        <v>-1</v>
      </c>
      <c r="E5682" s="4">
        <f t="shared" si="10377"/>
        <v>0</v>
      </c>
      <c r="F5682" s="4">
        <f t="shared" si="10377"/>
        <v>-1</v>
      </c>
      <c r="G5682" s="4">
        <f t="shared" si="10377"/>
        <v>0</v>
      </c>
      <c r="H5682" s="12">
        <f>H5670</f>
        <v>3.334319989798499</v>
      </c>
      <c r="I5682" s="12">
        <f t="shared" ref="I5682:K5682" si="10378">I5670</f>
        <v>0.35267671053922039</v>
      </c>
      <c r="J5682" s="12">
        <f t="shared" si="10378"/>
        <v>3.0752866653460798</v>
      </c>
      <c r="K5682" s="12">
        <f t="shared" si="10378"/>
        <v>-8.2605714188900975E-2</v>
      </c>
      <c r="L5682" s="4">
        <f t="shared" si="10359"/>
        <v>-6.4096066551445787</v>
      </c>
      <c r="M5682" s="11">
        <f t="shared" si="10360"/>
        <v>1.6429679054996847E-3</v>
      </c>
      <c r="N5682" s="12">
        <f t="shared" si="10361"/>
        <v>2.6993435385020211E-6</v>
      </c>
      <c r="O5682" s="12">
        <f t="shared" si="10362"/>
        <v>-5.3898172074046885E-6</v>
      </c>
      <c r="P5682" s="12">
        <f t="shared" si="10354"/>
        <v>0</v>
      </c>
      <c r="Q5682" s="12">
        <f t="shared" si="10355"/>
        <v>-5.3898172074046885E-6</v>
      </c>
      <c r="R5682" s="12">
        <f t="shared" si="10356"/>
        <v>0</v>
      </c>
      <c r="S5682" s="4">
        <f t="shared" si="10363"/>
        <v>0</v>
      </c>
      <c r="T5682" s="15" t="str">
        <f t="shared" si="10364"/>
        <v>OK</v>
      </c>
    </row>
    <row r="5683" spans="1:20" x14ac:dyDescent="0.25">
      <c r="A5683" t="s">
        <v>40</v>
      </c>
      <c r="B5683" t="s">
        <v>33</v>
      </c>
      <c r="C5683" s="4">
        <f t="shared" ref="C5683:G5683" si="10379">C5665</f>
        <v>1</v>
      </c>
      <c r="D5683" s="4">
        <f t="shared" si="10379"/>
        <v>1</v>
      </c>
      <c r="E5683" s="4">
        <f t="shared" si="10379"/>
        <v>1</v>
      </c>
      <c r="F5683" s="4">
        <f t="shared" si="10379"/>
        <v>1</v>
      </c>
      <c r="G5683" s="4">
        <f t="shared" si="10379"/>
        <v>0</v>
      </c>
      <c r="H5683" s="12">
        <f>H5670</f>
        <v>3.334319989798499</v>
      </c>
      <c r="I5683" s="12">
        <f t="shared" ref="I5683:K5683" si="10380">I5670</f>
        <v>0.35267671053922039</v>
      </c>
      <c r="J5683" s="12">
        <f t="shared" si="10380"/>
        <v>3.0752866653460798</v>
      </c>
      <c r="K5683" s="12">
        <f t="shared" si="10380"/>
        <v>-8.2605714188900975E-2</v>
      </c>
      <c r="L5683" s="4">
        <f t="shared" si="10359"/>
        <v>6.7622833656837997</v>
      </c>
      <c r="M5683" s="11">
        <f t="shared" si="10360"/>
        <v>0.99884475089461366</v>
      </c>
      <c r="N5683" s="12">
        <f t="shared" si="10361"/>
        <v>1.3346004954959288E-6</v>
      </c>
      <c r="O5683" s="12">
        <f t="shared" si="10362"/>
        <v>-2.6661173989349177E-6</v>
      </c>
      <c r="P5683" s="12">
        <f t="shared" si="10354"/>
        <v>-2.6661173989349177E-6</v>
      </c>
      <c r="Q5683" s="12">
        <f t="shared" si="10355"/>
        <v>-2.6661173989349177E-6</v>
      </c>
      <c r="R5683" s="12">
        <f t="shared" si="10356"/>
        <v>0</v>
      </c>
      <c r="S5683" s="4">
        <f t="shared" si="10363"/>
        <v>1</v>
      </c>
      <c r="T5683" s="15" t="str">
        <f t="shared" si="10364"/>
        <v>OK</v>
      </c>
    </row>
    <row r="5684" spans="1:20" x14ac:dyDescent="0.25">
      <c r="M5684" s="5" t="s">
        <v>47</v>
      </c>
      <c r="N5684" s="11">
        <f>AVERAGE(N5674:N5683)</f>
        <v>5.8148140445605438E-4</v>
      </c>
      <c r="O5684"/>
    </row>
    <row r="5685" spans="1:20" x14ac:dyDescent="0.25">
      <c r="H5685" t="s">
        <v>41</v>
      </c>
      <c r="I5685">
        <f>I5667</f>
        <v>3</v>
      </c>
      <c r="M5685"/>
      <c r="N5685" s="5" t="s">
        <v>46</v>
      </c>
      <c r="O5685" s="11">
        <f>AVERAGE(O5674:O5683)</f>
        <v>-5.2000757934306014E-4</v>
      </c>
      <c r="P5685" s="11">
        <f t="shared" ref="P5685:R5685" si="10381">AVERAGE(P5674:P5683)</f>
        <v>2.0235361882747786E-5</v>
      </c>
      <c r="Q5685" s="11">
        <f t="shared" si="10381"/>
        <v>-5.9964561491422804E-4</v>
      </c>
      <c r="R5685" s="11">
        <f t="shared" si="10381"/>
        <v>1.9501199872138332E-5</v>
      </c>
    </row>
    <row r="5686" spans="1:20" x14ac:dyDescent="0.25">
      <c r="M5686"/>
      <c r="N5686"/>
      <c r="O5686"/>
    </row>
    <row r="5687" spans="1:20" x14ac:dyDescent="0.25">
      <c r="M5687"/>
      <c r="N5687"/>
      <c r="O5687"/>
    </row>
    <row r="5688" spans="1:20" x14ac:dyDescent="0.25">
      <c r="H5688" s="13">
        <f>H5670-O5685*$I5685</f>
        <v>3.3358800125365282</v>
      </c>
      <c r="I5688" s="13">
        <f t="shared" ref="I5688" si="10382">I5670-P5685*$I5685</f>
        <v>0.35261600445357216</v>
      </c>
      <c r="J5688" s="13">
        <f t="shared" ref="J5688" si="10383">J5670-Q5685*$I5685</f>
        <v>3.0770856021908224</v>
      </c>
      <c r="K5688" s="13">
        <f t="shared" ref="K5688" si="10384">K5670-R5685*$I5685</f>
        <v>-8.2664217788517388E-2</v>
      </c>
      <c r="M5688"/>
      <c r="N5688"/>
      <c r="O5688"/>
    </row>
    <row r="5689" spans="1:20" x14ac:dyDescent="0.25">
      <c r="H5689" s="36" t="s">
        <v>18</v>
      </c>
      <c r="I5689" s="36"/>
      <c r="J5689" s="36"/>
      <c r="K5689" s="36"/>
      <c r="M5689"/>
      <c r="N5689"/>
      <c r="O5689" s="37" t="s">
        <v>23</v>
      </c>
      <c r="P5689" s="37"/>
      <c r="Q5689" s="37"/>
      <c r="R5689" s="37"/>
    </row>
    <row r="5690" spans="1:20" x14ac:dyDescent="0.25">
      <c r="A5690" s="14" t="s">
        <v>45</v>
      </c>
      <c r="B5690" s="14">
        <f>B5672+1</f>
        <v>316</v>
      </c>
      <c r="H5690" s="8" t="s">
        <v>19</v>
      </c>
      <c r="I5690" s="8" t="s">
        <v>20</v>
      </c>
      <c r="J5690" s="8" t="s">
        <v>22</v>
      </c>
      <c r="K5690" s="8" t="s">
        <v>21</v>
      </c>
      <c r="M5690"/>
      <c r="N5690"/>
      <c r="O5690" s="8" t="s">
        <v>24</v>
      </c>
      <c r="P5690" s="8" t="s">
        <v>25</v>
      </c>
      <c r="Q5690" s="8" t="s">
        <v>26</v>
      </c>
      <c r="R5690" s="8" t="s">
        <v>27</v>
      </c>
    </row>
    <row r="5691" spans="1:20" ht="30" x14ac:dyDescent="0.25">
      <c r="A5691" s="6" t="s">
        <v>44</v>
      </c>
      <c r="B5691" s="6" t="s">
        <v>13</v>
      </c>
      <c r="C5691" s="7" t="s">
        <v>7</v>
      </c>
      <c r="D5691" s="6" t="s">
        <v>14</v>
      </c>
      <c r="E5691" s="6" t="s">
        <v>1</v>
      </c>
      <c r="F5691" s="6" t="s">
        <v>2</v>
      </c>
      <c r="G5691" s="6" t="s">
        <v>15</v>
      </c>
      <c r="H5691" s="9" t="s">
        <v>14</v>
      </c>
      <c r="I5691" s="9" t="s">
        <v>1</v>
      </c>
      <c r="J5691" s="9" t="s">
        <v>2</v>
      </c>
      <c r="K5691" s="9" t="s">
        <v>15</v>
      </c>
      <c r="L5691" s="6" t="s">
        <v>16</v>
      </c>
      <c r="M5691" s="6" t="s">
        <v>17</v>
      </c>
      <c r="N5691" s="6" t="s">
        <v>28</v>
      </c>
      <c r="O5691" s="9" t="s">
        <v>14</v>
      </c>
      <c r="P5691" s="9" t="s">
        <v>1</v>
      </c>
      <c r="Q5691" s="9" t="s">
        <v>2</v>
      </c>
      <c r="R5691" s="9" t="s">
        <v>15</v>
      </c>
      <c r="S5691" s="7" t="s">
        <v>42</v>
      </c>
      <c r="T5691" s="9" t="s">
        <v>43</v>
      </c>
    </row>
    <row r="5692" spans="1:20" x14ac:dyDescent="0.25">
      <c r="A5692" t="s">
        <v>39</v>
      </c>
      <c r="B5692" t="s">
        <v>29</v>
      </c>
      <c r="C5692" s="4">
        <f>C5674</f>
        <v>0</v>
      </c>
      <c r="D5692" s="4">
        <f t="shared" ref="D5692:G5692" si="10385">D5674</f>
        <v>-1</v>
      </c>
      <c r="E5692" s="4">
        <f t="shared" si="10385"/>
        <v>1</v>
      </c>
      <c r="F5692" s="4">
        <f t="shared" si="10385"/>
        <v>0</v>
      </c>
      <c r="G5692" s="4">
        <f t="shared" si="10385"/>
        <v>1</v>
      </c>
      <c r="H5692" s="12">
        <f>H5688</f>
        <v>3.3358800125365282</v>
      </c>
      <c r="I5692" s="12">
        <f t="shared" ref="I5692:K5692" si="10386">I5688</f>
        <v>0.35261600445357216</v>
      </c>
      <c r="J5692" s="12">
        <f t="shared" si="10386"/>
        <v>3.0770856021908224</v>
      </c>
      <c r="K5692" s="12">
        <f t="shared" si="10386"/>
        <v>-8.2664217788517388E-2</v>
      </c>
      <c r="L5692" s="4">
        <f>SUMPRODUCT(D5692:G5692,H5692:K5692)</f>
        <v>-3.0659282258714735</v>
      </c>
      <c r="M5692" s="11">
        <f>1/(1+EXP(-L5692))</f>
        <v>4.4534766401369448E-2</v>
      </c>
      <c r="N5692" s="12">
        <f>(M5692-C5692)^2</f>
        <v>1.9833454184245451E-3</v>
      </c>
      <c r="O5692" s="12">
        <f>2*D5692*$M5692*(1-$M5692)*($M5692-$C5692)</f>
        <v>-3.7900351870435636E-3</v>
      </c>
      <c r="P5692" s="12">
        <f t="shared" ref="P5692:P5701" si="10387">2*E5692*$M5692*(1-$M5692)*($M5692-$C5692)</f>
        <v>3.7900351870435636E-3</v>
      </c>
      <c r="Q5692" s="12">
        <f t="shared" ref="Q5692:Q5701" si="10388">2*F5692*$M5692*(1-$M5692)*($M5692-$C5692)</f>
        <v>0</v>
      </c>
      <c r="R5692" s="12">
        <f t="shared" ref="R5692:R5701" si="10389">2*G5692*$M5692*(1-$M5692)*($M5692-$C5692)</f>
        <v>3.7900351870435636E-3</v>
      </c>
      <c r="S5692" s="4">
        <f>IF(M5692&gt;0.5,1,0)</f>
        <v>0</v>
      </c>
      <c r="T5692" s="15" t="str">
        <f>IF(S5692=C5692,"OK","FAUX")</f>
        <v>OK</v>
      </c>
    </row>
    <row r="5693" spans="1:20" x14ac:dyDescent="0.25">
      <c r="A5693" t="s">
        <v>40</v>
      </c>
      <c r="B5693" t="s">
        <v>34</v>
      </c>
      <c r="C5693" s="4">
        <f t="shared" ref="C5693:G5693" si="10390">C5675</f>
        <v>1</v>
      </c>
      <c r="D5693" s="4">
        <f t="shared" si="10390"/>
        <v>0</v>
      </c>
      <c r="E5693" s="4">
        <f t="shared" si="10390"/>
        <v>1</v>
      </c>
      <c r="F5693" s="4">
        <f t="shared" si="10390"/>
        <v>1</v>
      </c>
      <c r="G5693" s="4">
        <f t="shared" si="10390"/>
        <v>1</v>
      </c>
      <c r="H5693" s="12">
        <f>H5688</f>
        <v>3.3358800125365282</v>
      </c>
      <c r="I5693" s="12">
        <f t="shared" ref="I5693:K5693" si="10391">I5688</f>
        <v>0.35261600445357216</v>
      </c>
      <c r="J5693" s="12">
        <f t="shared" si="10391"/>
        <v>3.0770856021908224</v>
      </c>
      <c r="K5693" s="12">
        <f t="shared" si="10391"/>
        <v>-8.2664217788517388E-2</v>
      </c>
      <c r="L5693" s="4">
        <f t="shared" ref="L5693:L5701" si="10392">SUMPRODUCT(D5693:G5693,H5693:K5693)</f>
        <v>3.3470373888558771</v>
      </c>
      <c r="M5693" s="11">
        <f t="shared" ref="M5693:M5701" si="10393">1/(1+EXP(-L5693))</f>
        <v>0.96600768726063102</v>
      </c>
      <c r="N5693" s="12">
        <f t="shared" ref="N5693:N5701" si="10394">(M5693-C5693)^2</f>
        <v>1.1554773253710667E-3</v>
      </c>
      <c r="O5693" s="12">
        <f t="shared" ref="O5693:O5701" si="10395">2*D5693*$M5693*(1-$M5693)*($M5693-$C5693)</f>
        <v>0</v>
      </c>
      <c r="P5693" s="12">
        <f t="shared" si="10387"/>
        <v>-2.2323999575276075E-3</v>
      </c>
      <c r="Q5693" s="12">
        <f t="shared" si="10388"/>
        <v>-2.2323999575276075E-3</v>
      </c>
      <c r="R5693" s="12">
        <f t="shared" si="10389"/>
        <v>-2.2323999575276075E-3</v>
      </c>
      <c r="S5693" s="4">
        <f t="shared" ref="S5693:S5701" si="10396">IF(M5693&gt;0.5,1,0)</f>
        <v>1</v>
      </c>
      <c r="T5693" s="15" t="str">
        <f t="shared" ref="T5693:T5701" si="10397">IF(S5693=C5693,"OK","FAUX")</f>
        <v>OK</v>
      </c>
    </row>
    <row r="5694" spans="1:20" x14ac:dyDescent="0.25">
      <c r="A5694" t="s">
        <v>39</v>
      </c>
      <c r="B5694" t="s">
        <v>35</v>
      </c>
      <c r="C5694" s="4">
        <f t="shared" ref="C5694:G5694" si="10398">C5676</f>
        <v>0</v>
      </c>
      <c r="D5694" s="4">
        <f t="shared" si="10398"/>
        <v>-1</v>
      </c>
      <c r="E5694" s="4">
        <f t="shared" si="10398"/>
        <v>1</v>
      </c>
      <c r="F5694" s="4">
        <f t="shared" si="10398"/>
        <v>-1</v>
      </c>
      <c r="G5694" s="4">
        <f t="shared" si="10398"/>
        <v>0</v>
      </c>
      <c r="H5694" s="12">
        <f>H5688</f>
        <v>3.3358800125365282</v>
      </c>
      <c r="I5694" s="12">
        <f t="shared" ref="I5694:K5694" si="10399">I5688</f>
        <v>0.35261600445357216</v>
      </c>
      <c r="J5694" s="12">
        <f t="shared" si="10399"/>
        <v>3.0770856021908224</v>
      </c>
      <c r="K5694" s="12">
        <f t="shared" si="10399"/>
        <v>-8.2664217788517388E-2</v>
      </c>
      <c r="L5694" s="4">
        <f t="shared" si="10392"/>
        <v>-6.0603496102737786</v>
      </c>
      <c r="M5694" s="11">
        <f t="shared" si="10393"/>
        <v>2.3281519593864233E-3</v>
      </c>
      <c r="N5694" s="12">
        <f t="shared" si="10394"/>
        <v>5.4202915459948416E-6</v>
      </c>
      <c r="O5694" s="12">
        <f t="shared" si="10395"/>
        <v>-1.0815344567223177E-5</v>
      </c>
      <c r="P5694" s="12">
        <f t="shared" si="10387"/>
        <v>1.0815344567223177E-5</v>
      </c>
      <c r="Q5694" s="12">
        <f t="shared" si="10388"/>
        <v>-1.0815344567223177E-5</v>
      </c>
      <c r="R5694" s="12">
        <f t="shared" si="10389"/>
        <v>0</v>
      </c>
      <c r="S5694" s="4">
        <f t="shared" si="10396"/>
        <v>0</v>
      </c>
      <c r="T5694" s="15" t="str">
        <f t="shared" si="10397"/>
        <v>OK</v>
      </c>
    </row>
    <row r="5695" spans="1:20" x14ac:dyDescent="0.25">
      <c r="A5695" t="s">
        <v>39</v>
      </c>
      <c r="B5695" t="s">
        <v>37</v>
      </c>
      <c r="C5695" s="4">
        <f t="shared" ref="C5695:G5695" si="10400">C5677</f>
        <v>0</v>
      </c>
      <c r="D5695" s="4">
        <f t="shared" si="10400"/>
        <v>-1</v>
      </c>
      <c r="E5695" s="4">
        <f t="shared" si="10400"/>
        <v>0</v>
      </c>
      <c r="F5695" s="4">
        <f t="shared" si="10400"/>
        <v>-1</v>
      </c>
      <c r="G5695" s="4">
        <f t="shared" si="10400"/>
        <v>1</v>
      </c>
      <c r="H5695" s="12">
        <f>H5688</f>
        <v>3.3358800125365282</v>
      </c>
      <c r="I5695" s="12">
        <f t="shared" ref="I5695:K5695" si="10401">I5688</f>
        <v>0.35261600445357216</v>
      </c>
      <c r="J5695" s="12">
        <f t="shared" si="10401"/>
        <v>3.0770856021908224</v>
      </c>
      <c r="K5695" s="12">
        <f t="shared" si="10401"/>
        <v>-8.2664217788517388E-2</v>
      </c>
      <c r="L5695" s="4">
        <f t="shared" si="10392"/>
        <v>-6.4956298325158679</v>
      </c>
      <c r="M5695" s="11">
        <f t="shared" si="10393"/>
        <v>1.5077471174943203E-3</v>
      </c>
      <c r="N5695" s="12">
        <f t="shared" si="10394"/>
        <v>2.2733013703124315E-6</v>
      </c>
      <c r="O5695" s="12">
        <f t="shared" si="10395"/>
        <v>-4.5397476134482945E-6</v>
      </c>
      <c r="P5695" s="12">
        <f t="shared" si="10387"/>
        <v>0</v>
      </c>
      <c r="Q5695" s="12">
        <f t="shared" si="10388"/>
        <v>-4.5397476134482945E-6</v>
      </c>
      <c r="R5695" s="12">
        <f t="shared" si="10389"/>
        <v>4.5397476134482945E-6</v>
      </c>
      <c r="S5695" s="4">
        <f t="shared" si="10396"/>
        <v>0</v>
      </c>
      <c r="T5695" s="15" t="str">
        <f t="shared" si="10397"/>
        <v>OK</v>
      </c>
    </row>
    <row r="5696" spans="1:20" x14ac:dyDescent="0.25">
      <c r="A5696" t="s">
        <v>40</v>
      </c>
      <c r="B5696" t="s">
        <v>32</v>
      </c>
      <c r="C5696" s="4">
        <f t="shared" ref="C5696:G5696" si="10402">C5678</f>
        <v>1</v>
      </c>
      <c r="D5696" s="4">
        <f t="shared" si="10402"/>
        <v>1</v>
      </c>
      <c r="E5696" s="4">
        <f t="shared" si="10402"/>
        <v>1</v>
      </c>
      <c r="F5696" s="4">
        <f t="shared" si="10402"/>
        <v>0</v>
      </c>
      <c r="G5696" s="4">
        <f t="shared" si="10402"/>
        <v>1</v>
      </c>
      <c r="H5696" s="12">
        <f>H5688</f>
        <v>3.3358800125365282</v>
      </c>
      <c r="I5696" s="12">
        <f t="shared" ref="I5696:K5696" si="10403">I5688</f>
        <v>0.35261600445357216</v>
      </c>
      <c r="J5696" s="12">
        <f t="shared" si="10403"/>
        <v>3.0770856021908224</v>
      </c>
      <c r="K5696" s="12">
        <f t="shared" si="10403"/>
        <v>-8.2664217788517388E-2</v>
      </c>
      <c r="L5696" s="4">
        <f t="shared" si="10392"/>
        <v>3.6058317992015829</v>
      </c>
      <c r="M5696" s="11">
        <f t="shared" si="10393"/>
        <v>0.97355357322365343</v>
      </c>
      <c r="N5696" s="12">
        <f t="shared" si="10394"/>
        <v>6.9941348923666059E-4</v>
      </c>
      <c r="O5696" s="12">
        <f t="shared" si="10395"/>
        <v>-1.3618330032143483E-3</v>
      </c>
      <c r="P5696" s="12">
        <f t="shared" si="10387"/>
        <v>-1.3618330032143483E-3</v>
      </c>
      <c r="Q5696" s="12">
        <f t="shared" si="10388"/>
        <v>0</v>
      </c>
      <c r="R5696" s="12">
        <f t="shared" si="10389"/>
        <v>-1.3618330032143483E-3</v>
      </c>
      <c r="S5696" s="4">
        <f t="shared" si="10396"/>
        <v>1</v>
      </c>
      <c r="T5696" s="15" t="str">
        <f t="shared" si="10397"/>
        <v>OK</v>
      </c>
    </row>
    <row r="5697" spans="1:20" x14ac:dyDescent="0.25">
      <c r="A5697" t="s">
        <v>40</v>
      </c>
      <c r="B5697" t="s">
        <v>38</v>
      </c>
      <c r="C5697" s="4">
        <f t="shared" ref="C5697:G5697" si="10404">C5679</f>
        <v>1</v>
      </c>
      <c r="D5697" s="4">
        <f t="shared" si="10404"/>
        <v>1</v>
      </c>
      <c r="E5697" s="4">
        <f t="shared" si="10404"/>
        <v>1</v>
      </c>
      <c r="F5697" s="4">
        <f t="shared" si="10404"/>
        <v>1</v>
      </c>
      <c r="G5697" s="4">
        <f t="shared" si="10404"/>
        <v>0</v>
      </c>
      <c r="H5697" s="12">
        <f>H5688</f>
        <v>3.3358800125365282</v>
      </c>
      <c r="I5697" s="12">
        <f t="shared" ref="I5697:K5697" si="10405">I5688</f>
        <v>0.35261600445357216</v>
      </c>
      <c r="J5697" s="12">
        <f t="shared" si="10405"/>
        <v>3.0770856021908224</v>
      </c>
      <c r="K5697" s="12">
        <f t="shared" si="10405"/>
        <v>-8.2664217788517388E-2</v>
      </c>
      <c r="L5697" s="4">
        <f t="shared" si="10392"/>
        <v>6.7655816191809226</v>
      </c>
      <c r="M5697" s="11">
        <f t="shared" si="10393"/>
        <v>0.99884855054209765</v>
      </c>
      <c r="N5697" s="12">
        <f t="shared" si="10394"/>
        <v>1.3258358541036244E-6</v>
      </c>
      <c r="O5697" s="12">
        <f t="shared" si="10395"/>
        <v>-2.6486184422562987E-6</v>
      </c>
      <c r="P5697" s="12">
        <f t="shared" si="10387"/>
        <v>-2.6486184422562987E-6</v>
      </c>
      <c r="Q5697" s="12">
        <f t="shared" si="10388"/>
        <v>-2.6486184422562987E-6</v>
      </c>
      <c r="R5697" s="12">
        <f t="shared" si="10389"/>
        <v>0</v>
      </c>
      <c r="S5697" s="4">
        <f t="shared" si="10396"/>
        <v>1</v>
      </c>
      <c r="T5697" s="15" t="str">
        <f t="shared" si="10397"/>
        <v>OK</v>
      </c>
    </row>
    <row r="5698" spans="1:20" x14ac:dyDescent="0.25">
      <c r="A5698" t="s">
        <v>39</v>
      </c>
      <c r="B5698" t="s">
        <v>31</v>
      </c>
      <c r="C5698" s="4">
        <f t="shared" ref="C5698:G5698" si="10406">C5680</f>
        <v>0</v>
      </c>
      <c r="D5698" s="4">
        <f t="shared" si="10406"/>
        <v>0</v>
      </c>
      <c r="E5698" s="4">
        <f t="shared" si="10406"/>
        <v>0</v>
      </c>
      <c r="F5698" s="4">
        <f t="shared" si="10406"/>
        <v>-1</v>
      </c>
      <c r="G5698" s="4">
        <f t="shared" si="10406"/>
        <v>0</v>
      </c>
      <c r="H5698" s="12">
        <f>H5688</f>
        <v>3.3358800125365282</v>
      </c>
      <c r="I5698" s="12">
        <f t="shared" ref="I5698:K5698" si="10407">I5688</f>
        <v>0.35261600445357216</v>
      </c>
      <c r="J5698" s="12">
        <f t="shared" si="10407"/>
        <v>3.0770856021908224</v>
      </c>
      <c r="K5698" s="12">
        <f t="shared" si="10407"/>
        <v>-8.2664217788517388E-2</v>
      </c>
      <c r="L5698" s="4">
        <f t="shared" si="10392"/>
        <v>-3.0770856021908224</v>
      </c>
      <c r="M5698" s="11">
        <f t="shared" si="10393"/>
        <v>4.4062409506578783E-2</v>
      </c>
      <c r="N5698" s="12">
        <f t="shared" si="10394"/>
        <v>1.9414959315254444E-3</v>
      </c>
      <c r="O5698" s="12">
        <f t="shared" si="10395"/>
        <v>0</v>
      </c>
      <c r="P5698" s="12">
        <f t="shared" si="10387"/>
        <v>0</v>
      </c>
      <c r="Q5698" s="12">
        <f t="shared" si="10388"/>
        <v>-3.7118978854704266E-3</v>
      </c>
      <c r="R5698" s="12">
        <f t="shared" si="10389"/>
        <v>0</v>
      </c>
      <c r="S5698" s="4">
        <f t="shared" si="10396"/>
        <v>0</v>
      </c>
      <c r="T5698" s="15" t="str">
        <f t="shared" si="10397"/>
        <v>OK</v>
      </c>
    </row>
    <row r="5699" spans="1:20" x14ac:dyDescent="0.25">
      <c r="A5699" t="s">
        <v>40</v>
      </c>
      <c r="B5699" t="s">
        <v>30</v>
      </c>
      <c r="C5699" s="4">
        <f t="shared" ref="C5699:G5699" si="10408">C5681</f>
        <v>1</v>
      </c>
      <c r="D5699" s="4">
        <f t="shared" si="10408"/>
        <v>1</v>
      </c>
      <c r="E5699" s="4">
        <f t="shared" si="10408"/>
        <v>0</v>
      </c>
      <c r="F5699" s="4">
        <f t="shared" si="10408"/>
        <v>1</v>
      </c>
      <c r="G5699" s="4">
        <f t="shared" si="10408"/>
        <v>1</v>
      </c>
      <c r="H5699" s="12">
        <f>H5688</f>
        <v>3.3358800125365282</v>
      </c>
      <c r="I5699" s="12">
        <f t="shared" ref="I5699:K5699" si="10409">I5688</f>
        <v>0.35261600445357216</v>
      </c>
      <c r="J5699" s="12">
        <f t="shared" si="10409"/>
        <v>3.0770856021908224</v>
      </c>
      <c r="K5699" s="12">
        <f t="shared" si="10409"/>
        <v>-8.2664217788517388E-2</v>
      </c>
      <c r="L5699" s="4">
        <f t="shared" si="10392"/>
        <v>6.3303013969388333</v>
      </c>
      <c r="M5699" s="11">
        <f t="shared" si="10393"/>
        <v>0.9982216713362253</v>
      </c>
      <c r="N5699" s="12">
        <f t="shared" si="10394"/>
        <v>3.1624528364027013E-6</v>
      </c>
      <c r="O5699" s="12">
        <f t="shared" si="10395"/>
        <v>-6.3136579117517821E-6</v>
      </c>
      <c r="P5699" s="12">
        <f t="shared" si="10387"/>
        <v>0</v>
      </c>
      <c r="Q5699" s="12">
        <f t="shared" si="10388"/>
        <v>-6.3136579117517821E-6</v>
      </c>
      <c r="R5699" s="12">
        <f t="shared" si="10389"/>
        <v>-6.3136579117517821E-6</v>
      </c>
      <c r="S5699" s="4">
        <f t="shared" si="10396"/>
        <v>1</v>
      </c>
      <c r="T5699" s="15" t="str">
        <f t="shared" si="10397"/>
        <v>OK</v>
      </c>
    </row>
    <row r="5700" spans="1:20" x14ac:dyDescent="0.25">
      <c r="A5700" t="s">
        <v>39</v>
      </c>
      <c r="B5700" t="s">
        <v>36</v>
      </c>
      <c r="C5700" s="4">
        <f t="shared" ref="C5700:G5700" si="10410">C5682</f>
        <v>0</v>
      </c>
      <c r="D5700" s="4">
        <f t="shared" si="10410"/>
        <v>-1</v>
      </c>
      <c r="E5700" s="4">
        <f t="shared" si="10410"/>
        <v>0</v>
      </c>
      <c r="F5700" s="4">
        <f t="shared" si="10410"/>
        <v>-1</v>
      </c>
      <c r="G5700" s="4">
        <f t="shared" si="10410"/>
        <v>0</v>
      </c>
      <c r="H5700" s="12">
        <f>H5688</f>
        <v>3.3358800125365282</v>
      </c>
      <c r="I5700" s="12">
        <f t="shared" ref="I5700:K5700" si="10411">I5688</f>
        <v>0.35261600445357216</v>
      </c>
      <c r="J5700" s="12">
        <f t="shared" si="10411"/>
        <v>3.0770856021908224</v>
      </c>
      <c r="K5700" s="12">
        <f t="shared" si="10411"/>
        <v>-8.2664217788517388E-2</v>
      </c>
      <c r="L5700" s="4">
        <f t="shared" si="10392"/>
        <v>-6.4129656147273506</v>
      </c>
      <c r="M5700" s="11">
        <f t="shared" si="10393"/>
        <v>1.6374675222943992E-3</v>
      </c>
      <c r="N5700" s="12">
        <f t="shared" si="10394"/>
        <v>2.6812998865689587E-6</v>
      </c>
      <c r="O5700" s="12">
        <f t="shared" si="10395"/>
        <v>-5.3538186901743407E-6</v>
      </c>
      <c r="P5700" s="12">
        <f t="shared" si="10387"/>
        <v>0</v>
      </c>
      <c r="Q5700" s="12">
        <f t="shared" si="10388"/>
        <v>-5.3538186901743407E-6</v>
      </c>
      <c r="R5700" s="12">
        <f t="shared" si="10389"/>
        <v>0</v>
      </c>
      <c r="S5700" s="4">
        <f t="shared" si="10396"/>
        <v>0</v>
      </c>
      <c r="T5700" s="15" t="str">
        <f t="shared" si="10397"/>
        <v>OK</v>
      </c>
    </row>
    <row r="5701" spans="1:20" x14ac:dyDescent="0.25">
      <c r="A5701" t="s">
        <v>40</v>
      </c>
      <c r="B5701" t="s">
        <v>33</v>
      </c>
      <c r="C5701" s="4">
        <f t="shared" ref="C5701:G5701" si="10412">C5683</f>
        <v>1</v>
      </c>
      <c r="D5701" s="4">
        <f t="shared" si="10412"/>
        <v>1</v>
      </c>
      <c r="E5701" s="4">
        <f t="shared" si="10412"/>
        <v>1</v>
      </c>
      <c r="F5701" s="4">
        <f t="shared" si="10412"/>
        <v>1</v>
      </c>
      <c r="G5701" s="4">
        <f t="shared" si="10412"/>
        <v>0</v>
      </c>
      <c r="H5701" s="12">
        <f>H5688</f>
        <v>3.3358800125365282</v>
      </c>
      <c r="I5701" s="12">
        <f t="shared" ref="I5701:K5701" si="10413">I5688</f>
        <v>0.35261600445357216</v>
      </c>
      <c r="J5701" s="12">
        <f t="shared" si="10413"/>
        <v>3.0770856021908224</v>
      </c>
      <c r="K5701" s="12">
        <f t="shared" si="10413"/>
        <v>-8.2664217788517388E-2</v>
      </c>
      <c r="L5701" s="4">
        <f t="shared" si="10392"/>
        <v>6.7655816191809226</v>
      </c>
      <c r="M5701" s="11">
        <f t="shared" si="10393"/>
        <v>0.99884855054209765</v>
      </c>
      <c r="N5701" s="12">
        <f t="shared" si="10394"/>
        <v>1.3258358541036244E-6</v>
      </c>
      <c r="O5701" s="12">
        <f t="shared" si="10395"/>
        <v>-2.6486184422562987E-6</v>
      </c>
      <c r="P5701" s="12">
        <f t="shared" si="10387"/>
        <v>-2.6486184422562987E-6</v>
      </c>
      <c r="Q5701" s="12">
        <f t="shared" si="10388"/>
        <v>-2.6486184422562987E-6</v>
      </c>
      <c r="R5701" s="12">
        <f t="shared" si="10389"/>
        <v>0</v>
      </c>
      <c r="S5701" s="4">
        <f t="shared" si="10396"/>
        <v>1</v>
      </c>
      <c r="T5701" s="15" t="str">
        <f t="shared" si="10397"/>
        <v>OK</v>
      </c>
    </row>
    <row r="5702" spans="1:20" x14ac:dyDescent="0.25">
      <c r="M5702" s="5" t="s">
        <v>47</v>
      </c>
      <c r="N5702" s="11">
        <f>AVERAGE(N5692:N5701)</f>
        <v>5.7959211819052039E-4</v>
      </c>
      <c r="O5702"/>
    </row>
    <row r="5703" spans="1:20" x14ac:dyDescent="0.25">
      <c r="H5703" t="s">
        <v>41</v>
      </c>
      <c r="I5703">
        <f>I5685</f>
        <v>3</v>
      </c>
      <c r="M5703"/>
      <c r="N5703" s="5" t="s">
        <v>46</v>
      </c>
      <c r="O5703" s="11">
        <f>AVERAGE(O5692:O5701)</f>
        <v>-5.1841879959250233E-4</v>
      </c>
      <c r="P5703" s="11">
        <f t="shared" ref="P5703:R5703" si="10414">AVERAGE(P5692:P5701)</f>
        <v>2.0132033398431844E-5</v>
      </c>
      <c r="Q5703" s="11">
        <f t="shared" si="10414"/>
        <v>-5.976617648665144E-4</v>
      </c>
      <c r="R5703" s="11">
        <f t="shared" si="10414"/>
        <v>1.9402831600330439E-5</v>
      </c>
    </row>
    <row r="5704" spans="1:20" x14ac:dyDescent="0.25">
      <c r="M5704"/>
      <c r="N5704"/>
      <c r="O5704"/>
    </row>
    <row r="5705" spans="1:20" x14ac:dyDescent="0.25">
      <c r="M5705"/>
      <c r="N5705"/>
      <c r="O5705"/>
    </row>
    <row r="5706" spans="1:20" x14ac:dyDescent="0.25">
      <c r="H5706" s="13">
        <f>H5688-O5703*$I5703</f>
        <v>3.3374352689353057</v>
      </c>
      <c r="I5706" s="13">
        <f t="shared" ref="I5706" si="10415">I5688-P5703*$I5703</f>
        <v>0.35255560835337685</v>
      </c>
      <c r="J5706" s="13">
        <f t="shared" ref="J5706" si="10416">J5688-Q5703*$I5703</f>
        <v>3.0788785874854221</v>
      </c>
      <c r="K5706" s="13">
        <f t="shared" ref="K5706" si="10417">K5688-R5703*$I5703</f>
        <v>-8.2722426283318384E-2</v>
      </c>
      <c r="M5706"/>
      <c r="N5706"/>
      <c r="O5706"/>
    </row>
    <row r="5707" spans="1:20" x14ac:dyDescent="0.25">
      <c r="H5707" s="36" t="s">
        <v>18</v>
      </c>
      <c r="I5707" s="36"/>
      <c r="J5707" s="36"/>
      <c r="K5707" s="36"/>
      <c r="M5707"/>
      <c r="N5707"/>
      <c r="O5707" s="37" t="s">
        <v>23</v>
      </c>
      <c r="P5707" s="37"/>
      <c r="Q5707" s="37"/>
      <c r="R5707" s="37"/>
    </row>
    <row r="5708" spans="1:20" x14ac:dyDescent="0.25">
      <c r="A5708" s="14" t="s">
        <v>45</v>
      </c>
      <c r="B5708" s="14">
        <f>B5690+1</f>
        <v>317</v>
      </c>
      <c r="H5708" s="8" t="s">
        <v>19</v>
      </c>
      <c r="I5708" s="8" t="s">
        <v>20</v>
      </c>
      <c r="J5708" s="8" t="s">
        <v>22</v>
      </c>
      <c r="K5708" s="8" t="s">
        <v>21</v>
      </c>
      <c r="M5708"/>
      <c r="N5708"/>
      <c r="O5708" s="8" t="s">
        <v>24</v>
      </c>
      <c r="P5708" s="8" t="s">
        <v>25</v>
      </c>
      <c r="Q5708" s="8" t="s">
        <v>26</v>
      </c>
      <c r="R5708" s="8" t="s">
        <v>27</v>
      </c>
    </row>
    <row r="5709" spans="1:20" ht="30" x14ac:dyDescent="0.25">
      <c r="A5709" s="6" t="s">
        <v>44</v>
      </c>
      <c r="B5709" s="6" t="s">
        <v>13</v>
      </c>
      <c r="C5709" s="7" t="s">
        <v>7</v>
      </c>
      <c r="D5709" s="6" t="s">
        <v>14</v>
      </c>
      <c r="E5709" s="6" t="s">
        <v>1</v>
      </c>
      <c r="F5709" s="6" t="s">
        <v>2</v>
      </c>
      <c r="G5709" s="6" t="s">
        <v>15</v>
      </c>
      <c r="H5709" s="9" t="s">
        <v>14</v>
      </c>
      <c r="I5709" s="9" t="s">
        <v>1</v>
      </c>
      <c r="J5709" s="9" t="s">
        <v>2</v>
      </c>
      <c r="K5709" s="9" t="s">
        <v>15</v>
      </c>
      <c r="L5709" s="6" t="s">
        <v>16</v>
      </c>
      <c r="M5709" s="6" t="s">
        <v>17</v>
      </c>
      <c r="N5709" s="6" t="s">
        <v>28</v>
      </c>
      <c r="O5709" s="9" t="s">
        <v>14</v>
      </c>
      <c r="P5709" s="9" t="s">
        <v>1</v>
      </c>
      <c r="Q5709" s="9" t="s">
        <v>2</v>
      </c>
      <c r="R5709" s="9" t="s">
        <v>15</v>
      </c>
      <c r="S5709" s="7" t="s">
        <v>42</v>
      </c>
      <c r="T5709" s="9" t="s">
        <v>43</v>
      </c>
    </row>
    <row r="5710" spans="1:20" x14ac:dyDescent="0.25">
      <c r="A5710" t="s">
        <v>39</v>
      </c>
      <c r="B5710" t="s">
        <v>29</v>
      </c>
      <c r="C5710" s="4">
        <f>C5692</f>
        <v>0</v>
      </c>
      <c r="D5710" s="4">
        <f t="shared" ref="D5710:G5710" si="10418">D5692</f>
        <v>-1</v>
      </c>
      <c r="E5710" s="4">
        <f t="shared" si="10418"/>
        <v>1</v>
      </c>
      <c r="F5710" s="4">
        <f t="shared" si="10418"/>
        <v>0</v>
      </c>
      <c r="G5710" s="4">
        <f t="shared" si="10418"/>
        <v>1</v>
      </c>
      <c r="H5710" s="12">
        <f>H5706</f>
        <v>3.3374352689353057</v>
      </c>
      <c r="I5710" s="12">
        <f t="shared" ref="I5710:K5710" si="10419">I5706</f>
        <v>0.35255560835337685</v>
      </c>
      <c r="J5710" s="12">
        <f t="shared" si="10419"/>
        <v>3.0788785874854221</v>
      </c>
      <c r="K5710" s="12">
        <f t="shared" si="10419"/>
        <v>-8.2722426283318384E-2</v>
      </c>
      <c r="L5710" s="4">
        <f>SUMPRODUCT(D5710:G5710,H5710:K5710)</f>
        <v>-3.0676020868652474</v>
      </c>
      <c r="M5710" s="11">
        <f>1/(1+EXP(-L5710))</f>
        <v>4.4463595513825588E-2</v>
      </c>
      <c r="N5710" s="12">
        <f>(M5710-C5710)^2</f>
        <v>1.9770113260170908E-3</v>
      </c>
      <c r="O5710" s="12">
        <f>2*D5710*$M5710*(1-$M5710)*($M5710-$C5710)</f>
        <v>-3.7782125881816301E-3</v>
      </c>
      <c r="P5710" s="12">
        <f t="shared" ref="P5710:P5719" si="10420">2*E5710*$M5710*(1-$M5710)*($M5710-$C5710)</f>
        <v>3.7782125881816301E-3</v>
      </c>
      <c r="Q5710" s="12">
        <f t="shared" ref="Q5710:Q5719" si="10421">2*F5710*$M5710*(1-$M5710)*($M5710-$C5710)</f>
        <v>0</v>
      </c>
      <c r="R5710" s="12">
        <f t="shared" ref="R5710:R5719" si="10422">2*G5710*$M5710*(1-$M5710)*($M5710-$C5710)</f>
        <v>3.7782125881816301E-3</v>
      </c>
      <c r="S5710" s="4">
        <f>IF(M5710&gt;0.5,1,0)</f>
        <v>0</v>
      </c>
      <c r="T5710" s="15" t="str">
        <f>IF(S5710=C5710,"OK","FAUX")</f>
        <v>OK</v>
      </c>
    </row>
    <row r="5711" spans="1:20" x14ac:dyDescent="0.25">
      <c r="A5711" t="s">
        <v>40</v>
      </c>
      <c r="B5711" t="s">
        <v>34</v>
      </c>
      <c r="C5711" s="4">
        <f t="shared" ref="C5711:G5711" si="10423">C5693</f>
        <v>1</v>
      </c>
      <c r="D5711" s="4">
        <f t="shared" si="10423"/>
        <v>0</v>
      </c>
      <c r="E5711" s="4">
        <f t="shared" si="10423"/>
        <v>1</v>
      </c>
      <c r="F5711" s="4">
        <f t="shared" si="10423"/>
        <v>1</v>
      </c>
      <c r="G5711" s="4">
        <f t="shared" si="10423"/>
        <v>1</v>
      </c>
      <c r="H5711" s="12">
        <f>H5706</f>
        <v>3.3374352689353057</v>
      </c>
      <c r="I5711" s="12">
        <f t="shared" ref="I5711:K5711" si="10424">I5706</f>
        <v>0.35255560835337685</v>
      </c>
      <c r="J5711" s="12">
        <f t="shared" si="10424"/>
        <v>3.0788785874854221</v>
      </c>
      <c r="K5711" s="12">
        <f t="shared" si="10424"/>
        <v>-8.2722426283318384E-2</v>
      </c>
      <c r="L5711" s="4">
        <f t="shared" ref="L5711:L5719" si="10425">SUMPRODUCT(D5711:G5711,H5711:K5711)</f>
        <v>3.3487117695554804</v>
      </c>
      <c r="M5711" s="11">
        <f t="shared" ref="M5711:M5719" si="10426">1/(1+EXP(-L5711))</f>
        <v>0.96606262574416335</v>
      </c>
      <c r="N5711" s="12">
        <f t="shared" ref="N5711:N5719" si="10427">(M5711-C5711)^2</f>
        <v>1.1517453713807242E-3</v>
      </c>
      <c r="O5711" s="12">
        <f t="shared" ref="O5711:O5719" si="10428">2*D5711*$M5711*(1-$M5711)*($M5711-$C5711)</f>
        <v>0</v>
      </c>
      <c r="P5711" s="12">
        <f t="shared" si="10420"/>
        <v>-2.2253163153294979E-3</v>
      </c>
      <c r="Q5711" s="12">
        <f t="shared" si="10421"/>
        <v>-2.2253163153294979E-3</v>
      </c>
      <c r="R5711" s="12">
        <f t="shared" si="10422"/>
        <v>-2.2253163153294979E-3</v>
      </c>
      <c r="S5711" s="4">
        <f t="shared" ref="S5711:S5719" si="10429">IF(M5711&gt;0.5,1,0)</f>
        <v>1</v>
      </c>
      <c r="T5711" s="15" t="str">
        <f t="shared" ref="T5711:T5719" si="10430">IF(S5711=C5711,"OK","FAUX")</f>
        <v>OK</v>
      </c>
    </row>
    <row r="5712" spans="1:20" x14ac:dyDescent="0.25">
      <c r="A5712" t="s">
        <v>39</v>
      </c>
      <c r="B5712" t="s">
        <v>35</v>
      </c>
      <c r="C5712" s="4">
        <f t="shared" ref="C5712:G5712" si="10431">C5694</f>
        <v>0</v>
      </c>
      <c r="D5712" s="4">
        <f t="shared" si="10431"/>
        <v>-1</v>
      </c>
      <c r="E5712" s="4">
        <f t="shared" si="10431"/>
        <v>1</v>
      </c>
      <c r="F5712" s="4">
        <f t="shared" si="10431"/>
        <v>-1</v>
      </c>
      <c r="G5712" s="4">
        <f t="shared" si="10431"/>
        <v>0</v>
      </c>
      <c r="H5712" s="12">
        <f>H5706</f>
        <v>3.3374352689353057</v>
      </c>
      <c r="I5712" s="12">
        <f t="shared" ref="I5712:K5712" si="10432">I5706</f>
        <v>0.35255560835337685</v>
      </c>
      <c r="J5712" s="12">
        <f t="shared" si="10432"/>
        <v>3.0788785874854221</v>
      </c>
      <c r="K5712" s="12">
        <f t="shared" si="10432"/>
        <v>-8.2722426283318384E-2</v>
      </c>
      <c r="L5712" s="4">
        <f t="shared" si="10425"/>
        <v>-6.0637582480673515</v>
      </c>
      <c r="M5712" s="11">
        <f t="shared" si="10426"/>
        <v>2.3202480241938011E-3</v>
      </c>
      <c r="N5712" s="12">
        <f t="shared" si="10427"/>
        <v>5.3835508937752377E-6</v>
      </c>
      <c r="O5712" s="12">
        <f t="shared" si="10428"/>
        <v>-1.0742119440901617E-5</v>
      </c>
      <c r="P5712" s="12">
        <f t="shared" si="10420"/>
        <v>1.0742119440901617E-5</v>
      </c>
      <c r="Q5712" s="12">
        <f t="shared" si="10421"/>
        <v>-1.0742119440901617E-5</v>
      </c>
      <c r="R5712" s="12">
        <f t="shared" si="10422"/>
        <v>0</v>
      </c>
      <c r="S5712" s="4">
        <f t="shared" si="10429"/>
        <v>0</v>
      </c>
      <c r="T5712" s="15" t="str">
        <f t="shared" si="10430"/>
        <v>OK</v>
      </c>
    </row>
    <row r="5713" spans="1:20" x14ac:dyDescent="0.25">
      <c r="A5713" t="s">
        <v>39</v>
      </c>
      <c r="B5713" t="s">
        <v>37</v>
      </c>
      <c r="C5713" s="4">
        <f t="shared" ref="C5713:G5713" si="10433">C5695</f>
        <v>0</v>
      </c>
      <c r="D5713" s="4">
        <f t="shared" si="10433"/>
        <v>-1</v>
      </c>
      <c r="E5713" s="4">
        <f t="shared" si="10433"/>
        <v>0</v>
      </c>
      <c r="F5713" s="4">
        <f t="shared" si="10433"/>
        <v>-1</v>
      </c>
      <c r="G5713" s="4">
        <f t="shared" si="10433"/>
        <v>1</v>
      </c>
      <c r="H5713" s="12">
        <f>H5706</f>
        <v>3.3374352689353057</v>
      </c>
      <c r="I5713" s="12">
        <f t="shared" ref="I5713:K5713" si="10434">I5706</f>
        <v>0.35255560835337685</v>
      </c>
      <c r="J5713" s="12">
        <f t="shared" si="10434"/>
        <v>3.0788785874854221</v>
      </c>
      <c r="K5713" s="12">
        <f t="shared" si="10434"/>
        <v>-8.2722426283318384E-2</v>
      </c>
      <c r="L5713" s="4">
        <f t="shared" si="10425"/>
        <v>-6.4990362827040462</v>
      </c>
      <c r="M5713" s="11">
        <f t="shared" si="10426"/>
        <v>1.5026274944564316E-3</v>
      </c>
      <c r="N5713" s="12">
        <f t="shared" si="10427"/>
        <v>2.2578893870964133E-6</v>
      </c>
      <c r="O5713" s="12">
        <f t="shared" si="10428"/>
        <v>-4.5089932408478423E-6</v>
      </c>
      <c r="P5713" s="12">
        <f t="shared" si="10420"/>
        <v>0</v>
      </c>
      <c r="Q5713" s="12">
        <f t="shared" si="10421"/>
        <v>-4.5089932408478423E-6</v>
      </c>
      <c r="R5713" s="12">
        <f t="shared" si="10422"/>
        <v>4.5089932408478423E-6</v>
      </c>
      <c r="S5713" s="4">
        <f t="shared" si="10429"/>
        <v>0</v>
      </c>
      <c r="T5713" s="15" t="str">
        <f t="shared" si="10430"/>
        <v>OK</v>
      </c>
    </row>
    <row r="5714" spans="1:20" x14ac:dyDescent="0.25">
      <c r="A5714" t="s">
        <v>40</v>
      </c>
      <c r="B5714" t="s">
        <v>32</v>
      </c>
      <c r="C5714" s="4">
        <f t="shared" ref="C5714:G5714" si="10435">C5696</f>
        <v>1</v>
      </c>
      <c r="D5714" s="4">
        <f t="shared" si="10435"/>
        <v>1</v>
      </c>
      <c r="E5714" s="4">
        <f t="shared" si="10435"/>
        <v>1</v>
      </c>
      <c r="F5714" s="4">
        <f t="shared" si="10435"/>
        <v>0</v>
      </c>
      <c r="G5714" s="4">
        <f t="shared" si="10435"/>
        <v>1</v>
      </c>
      <c r="H5714" s="12">
        <f>H5706</f>
        <v>3.3374352689353057</v>
      </c>
      <c r="I5714" s="12">
        <f t="shared" ref="I5714:K5714" si="10436">I5706</f>
        <v>0.35255560835337685</v>
      </c>
      <c r="J5714" s="12">
        <f t="shared" si="10436"/>
        <v>3.0788785874854221</v>
      </c>
      <c r="K5714" s="12">
        <f t="shared" si="10436"/>
        <v>-8.2722426283318384E-2</v>
      </c>
      <c r="L5714" s="4">
        <f t="shared" si="10425"/>
        <v>3.6072684510053641</v>
      </c>
      <c r="M5714" s="11">
        <f t="shared" si="10426"/>
        <v>0.97359053756236913</v>
      </c>
      <c r="N5714" s="12">
        <f t="shared" si="10427"/>
        <v>6.974597062446359E-4</v>
      </c>
      <c r="O5714" s="12">
        <f t="shared" si="10428"/>
        <v>-1.3580803406616142E-3</v>
      </c>
      <c r="P5714" s="12">
        <f t="shared" si="10420"/>
        <v>-1.3580803406616142E-3</v>
      </c>
      <c r="Q5714" s="12">
        <f t="shared" si="10421"/>
        <v>0</v>
      </c>
      <c r="R5714" s="12">
        <f t="shared" si="10422"/>
        <v>-1.3580803406616142E-3</v>
      </c>
      <c r="S5714" s="4">
        <f t="shared" si="10429"/>
        <v>1</v>
      </c>
      <c r="T5714" s="15" t="str">
        <f t="shared" si="10430"/>
        <v>OK</v>
      </c>
    </row>
    <row r="5715" spans="1:20" x14ac:dyDescent="0.25">
      <c r="A5715" t="s">
        <v>40</v>
      </c>
      <c r="B5715" t="s">
        <v>38</v>
      </c>
      <c r="C5715" s="4">
        <f t="shared" ref="C5715:G5715" si="10437">C5697</f>
        <v>1</v>
      </c>
      <c r="D5715" s="4">
        <f t="shared" si="10437"/>
        <v>1</v>
      </c>
      <c r="E5715" s="4">
        <f t="shared" si="10437"/>
        <v>1</v>
      </c>
      <c r="F5715" s="4">
        <f t="shared" si="10437"/>
        <v>1</v>
      </c>
      <c r="G5715" s="4">
        <f t="shared" si="10437"/>
        <v>0</v>
      </c>
      <c r="H5715" s="12">
        <f>H5706</f>
        <v>3.3374352689353057</v>
      </c>
      <c r="I5715" s="12">
        <f t="shared" ref="I5715:K5715" si="10438">I5706</f>
        <v>0.35255560835337685</v>
      </c>
      <c r="J5715" s="12">
        <f t="shared" si="10438"/>
        <v>3.0788785874854221</v>
      </c>
      <c r="K5715" s="12">
        <f t="shared" si="10438"/>
        <v>-8.2722426283318384E-2</v>
      </c>
      <c r="L5715" s="4">
        <f t="shared" si="10425"/>
        <v>6.7688694647741041</v>
      </c>
      <c r="M5715" s="11">
        <f t="shared" si="10426"/>
        <v>0.99885232577567895</v>
      </c>
      <c r="N5715" s="12">
        <f t="shared" si="10427"/>
        <v>1.3171561251709218E-6</v>
      </c>
      <c r="O5715" s="12">
        <f t="shared" si="10428"/>
        <v>-2.6312889180733132E-6</v>
      </c>
      <c r="P5715" s="12">
        <f t="shared" si="10420"/>
        <v>-2.6312889180733132E-6</v>
      </c>
      <c r="Q5715" s="12">
        <f t="shared" si="10421"/>
        <v>-2.6312889180733132E-6</v>
      </c>
      <c r="R5715" s="12">
        <f t="shared" si="10422"/>
        <v>0</v>
      </c>
      <c r="S5715" s="4">
        <f t="shared" si="10429"/>
        <v>1</v>
      </c>
      <c r="T5715" s="15" t="str">
        <f t="shared" si="10430"/>
        <v>OK</v>
      </c>
    </row>
    <row r="5716" spans="1:20" x14ac:dyDescent="0.25">
      <c r="A5716" t="s">
        <v>39</v>
      </c>
      <c r="B5716" t="s">
        <v>31</v>
      </c>
      <c r="C5716" s="4">
        <f t="shared" ref="C5716:G5716" si="10439">C5698</f>
        <v>0</v>
      </c>
      <c r="D5716" s="4">
        <f t="shared" si="10439"/>
        <v>0</v>
      </c>
      <c r="E5716" s="4">
        <f t="shared" si="10439"/>
        <v>0</v>
      </c>
      <c r="F5716" s="4">
        <f t="shared" si="10439"/>
        <v>-1</v>
      </c>
      <c r="G5716" s="4">
        <f t="shared" si="10439"/>
        <v>0</v>
      </c>
      <c r="H5716" s="12">
        <f>H5706</f>
        <v>3.3374352689353057</v>
      </c>
      <c r="I5716" s="12">
        <f t="shared" ref="I5716:K5716" si="10440">I5706</f>
        <v>0.35255560835337685</v>
      </c>
      <c r="J5716" s="12">
        <f t="shared" si="10440"/>
        <v>3.0788785874854221</v>
      </c>
      <c r="K5716" s="12">
        <f t="shared" si="10440"/>
        <v>-8.2722426283318384E-2</v>
      </c>
      <c r="L5716" s="4">
        <f t="shared" si="10425"/>
        <v>-3.0788785874854221</v>
      </c>
      <c r="M5716" s="11">
        <f t="shared" si="10426"/>
        <v>4.3986949036293639E-2</v>
      </c>
      <c r="N5716" s="12">
        <f t="shared" si="10427"/>
        <v>1.934851685521494E-3</v>
      </c>
      <c r="O5716" s="12">
        <f t="shared" si="10428"/>
        <v>0</v>
      </c>
      <c r="P5716" s="12">
        <f t="shared" si="10420"/>
        <v>0</v>
      </c>
      <c r="Q5716" s="12">
        <f t="shared" si="10421"/>
        <v>-3.6994869260753463E-3</v>
      </c>
      <c r="R5716" s="12">
        <f t="shared" si="10422"/>
        <v>0</v>
      </c>
      <c r="S5716" s="4">
        <f t="shared" si="10429"/>
        <v>0</v>
      </c>
      <c r="T5716" s="15" t="str">
        <f t="shared" si="10430"/>
        <v>OK</v>
      </c>
    </row>
    <row r="5717" spans="1:20" x14ac:dyDescent="0.25">
      <c r="A5717" t="s">
        <v>40</v>
      </c>
      <c r="B5717" t="s">
        <v>30</v>
      </c>
      <c r="C5717" s="4">
        <f t="shared" ref="C5717:G5717" si="10441">C5699</f>
        <v>1</v>
      </c>
      <c r="D5717" s="4">
        <f t="shared" si="10441"/>
        <v>1</v>
      </c>
      <c r="E5717" s="4">
        <f t="shared" si="10441"/>
        <v>0</v>
      </c>
      <c r="F5717" s="4">
        <f t="shared" si="10441"/>
        <v>1</v>
      </c>
      <c r="G5717" s="4">
        <f t="shared" si="10441"/>
        <v>1</v>
      </c>
      <c r="H5717" s="12">
        <f>H5706</f>
        <v>3.3374352689353057</v>
      </c>
      <c r="I5717" s="12">
        <f t="shared" ref="I5717:K5717" si="10442">I5706</f>
        <v>0.35255560835337685</v>
      </c>
      <c r="J5717" s="12">
        <f t="shared" si="10442"/>
        <v>3.0788785874854221</v>
      </c>
      <c r="K5717" s="12">
        <f t="shared" si="10442"/>
        <v>-8.2722426283318384E-2</v>
      </c>
      <c r="L5717" s="4">
        <f t="shared" si="10425"/>
        <v>6.3335914301374094</v>
      </c>
      <c r="M5717" s="11">
        <f t="shared" si="10426"/>
        <v>0.99822750212909617</v>
      </c>
      <c r="N5717" s="12">
        <f t="shared" si="10427"/>
        <v>3.1417487023586212E-6</v>
      </c>
      <c r="O5717" s="12">
        <f t="shared" si="10428"/>
        <v>-6.2723599189455513E-6</v>
      </c>
      <c r="P5717" s="12">
        <f t="shared" si="10420"/>
        <v>0</v>
      </c>
      <c r="Q5717" s="12">
        <f t="shared" si="10421"/>
        <v>-6.2723599189455513E-6</v>
      </c>
      <c r="R5717" s="12">
        <f t="shared" si="10422"/>
        <v>-6.2723599189455513E-6</v>
      </c>
      <c r="S5717" s="4">
        <f t="shared" si="10429"/>
        <v>1</v>
      </c>
      <c r="T5717" s="15" t="str">
        <f t="shared" si="10430"/>
        <v>OK</v>
      </c>
    </row>
    <row r="5718" spans="1:20" x14ac:dyDescent="0.25">
      <c r="A5718" t="s">
        <v>39</v>
      </c>
      <c r="B5718" t="s">
        <v>36</v>
      </c>
      <c r="C5718" s="4">
        <f t="shared" ref="C5718:G5718" si="10443">C5700</f>
        <v>0</v>
      </c>
      <c r="D5718" s="4">
        <f t="shared" si="10443"/>
        <v>-1</v>
      </c>
      <c r="E5718" s="4">
        <f t="shared" si="10443"/>
        <v>0</v>
      </c>
      <c r="F5718" s="4">
        <f t="shared" si="10443"/>
        <v>-1</v>
      </c>
      <c r="G5718" s="4">
        <f t="shared" si="10443"/>
        <v>0</v>
      </c>
      <c r="H5718" s="12">
        <f>H5706</f>
        <v>3.3374352689353057</v>
      </c>
      <c r="I5718" s="12">
        <f t="shared" ref="I5718:K5718" si="10444">I5706</f>
        <v>0.35255560835337685</v>
      </c>
      <c r="J5718" s="12">
        <f t="shared" si="10444"/>
        <v>3.0788785874854221</v>
      </c>
      <c r="K5718" s="12">
        <f t="shared" si="10444"/>
        <v>-8.2722426283318384E-2</v>
      </c>
      <c r="L5718" s="4">
        <f t="shared" si="10425"/>
        <v>-6.4163138564207278</v>
      </c>
      <c r="M5718" s="11">
        <f t="shared" si="10426"/>
        <v>1.6320029863433761E-3</v>
      </c>
      <c r="N5718" s="12">
        <f t="shared" si="10427"/>
        <v>2.6634337474336981E-6</v>
      </c>
      <c r="O5718" s="12">
        <f t="shared" si="10428"/>
        <v>-5.3181740312079166E-6</v>
      </c>
      <c r="P5718" s="12">
        <f t="shared" si="10420"/>
        <v>0</v>
      </c>
      <c r="Q5718" s="12">
        <f t="shared" si="10421"/>
        <v>-5.3181740312079166E-6</v>
      </c>
      <c r="R5718" s="12">
        <f t="shared" si="10422"/>
        <v>0</v>
      </c>
      <c r="S5718" s="4">
        <f t="shared" si="10429"/>
        <v>0</v>
      </c>
      <c r="T5718" s="15" t="str">
        <f t="shared" si="10430"/>
        <v>OK</v>
      </c>
    </row>
    <row r="5719" spans="1:20" x14ac:dyDescent="0.25">
      <c r="A5719" t="s">
        <v>40</v>
      </c>
      <c r="B5719" t="s">
        <v>33</v>
      </c>
      <c r="C5719" s="4">
        <f t="shared" ref="C5719:G5719" si="10445">C5701</f>
        <v>1</v>
      </c>
      <c r="D5719" s="4">
        <f t="shared" si="10445"/>
        <v>1</v>
      </c>
      <c r="E5719" s="4">
        <f t="shared" si="10445"/>
        <v>1</v>
      </c>
      <c r="F5719" s="4">
        <f t="shared" si="10445"/>
        <v>1</v>
      </c>
      <c r="G5719" s="4">
        <f t="shared" si="10445"/>
        <v>0</v>
      </c>
      <c r="H5719" s="12">
        <f>H5706</f>
        <v>3.3374352689353057</v>
      </c>
      <c r="I5719" s="12">
        <f t="shared" ref="I5719:K5719" si="10446">I5706</f>
        <v>0.35255560835337685</v>
      </c>
      <c r="J5719" s="12">
        <f t="shared" si="10446"/>
        <v>3.0788785874854221</v>
      </c>
      <c r="K5719" s="12">
        <f t="shared" si="10446"/>
        <v>-8.2722426283318384E-2</v>
      </c>
      <c r="L5719" s="4">
        <f t="shared" si="10425"/>
        <v>6.7688694647741041</v>
      </c>
      <c r="M5719" s="11">
        <f t="shared" si="10426"/>
        <v>0.99885232577567895</v>
      </c>
      <c r="N5719" s="12">
        <f t="shared" si="10427"/>
        <v>1.3171561251709218E-6</v>
      </c>
      <c r="O5719" s="12">
        <f t="shared" si="10428"/>
        <v>-2.6312889180733132E-6</v>
      </c>
      <c r="P5719" s="12">
        <f t="shared" si="10420"/>
        <v>-2.6312889180733132E-6</v>
      </c>
      <c r="Q5719" s="12">
        <f t="shared" si="10421"/>
        <v>-2.6312889180733132E-6</v>
      </c>
      <c r="R5719" s="12">
        <f t="shared" si="10422"/>
        <v>0</v>
      </c>
      <c r="S5719" s="4">
        <f t="shared" si="10429"/>
        <v>1</v>
      </c>
      <c r="T5719" s="15" t="str">
        <f t="shared" si="10430"/>
        <v>OK</v>
      </c>
    </row>
    <row r="5720" spans="1:20" x14ac:dyDescent="0.25">
      <c r="M5720" s="5" t="s">
        <v>47</v>
      </c>
      <c r="N5720" s="11">
        <f>AVERAGE(N5710:N5719)</f>
        <v>5.7771490241449502E-4</v>
      </c>
      <c r="O5720"/>
    </row>
    <row r="5721" spans="1:20" x14ac:dyDescent="0.25">
      <c r="H5721" t="s">
        <v>41</v>
      </c>
      <c r="I5721">
        <f>I5703</f>
        <v>3</v>
      </c>
      <c r="M5721"/>
      <c r="N5721" s="5" t="s">
        <v>46</v>
      </c>
      <c r="O5721" s="11">
        <f>AVERAGE(O5710:O5719)</f>
        <v>-5.1683971533112935E-4</v>
      </c>
      <c r="P5721" s="11">
        <f t="shared" ref="P5721:R5721" si="10447">AVERAGE(P5710:P5719)</f>
        <v>2.0029547379527299E-5</v>
      </c>
      <c r="Q5721" s="11">
        <f t="shared" si="10447"/>
        <v>-5.9569074658728934E-4</v>
      </c>
      <c r="R5721" s="11">
        <f t="shared" si="10447"/>
        <v>1.9305256551242041E-5</v>
      </c>
    </row>
    <row r="5722" spans="1:20" x14ac:dyDescent="0.25">
      <c r="M5722"/>
      <c r="N5722"/>
      <c r="O5722"/>
    </row>
    <row r="5723" spans="1:20" x14ac:dyDescent="0.25">
      <c r="M5723"/>
      <c r="N5723"/>
      <c r="O5723"/>
    </row>
    <row r="5724" spans="1:20" x14ac:dyDescent="0.25">
      <c r="H5724" s="13">
        <f>H5706-O5721*$I5721</f>
        <v>3.338985788081299</v>
      </c>
      <c r="I5724" s="13">
        <f t="shared" ref="I5724" si="10448">I5706-P5721*$I5721</f>
        <v>0.35249551971123827</v>
      </c>
      <c r="J5724" s="13">
        <f t="shared" ref="J5724" si="10449">J5706-Q5721*$I5721</f>
        <v>3.080665659725184</v>
      </c>
      <c r="K5724" s="13">
        <f t="shared" ref="K5724" si="10450">K5706-R5721*$I5721</f>
        <v>-8.2780342052972106E-2</v>
      </c>
      <c r="M5724"/>
      <c r="N5724"/>
      <c r="O5724"/>
    </row>
    <row r="5725" spans="1:20" x14ac:dyDescent="0.25">
      <c r="H5725" s="36" t="s">
        <v>18</v>
      </c>
      <c r="I5725" s="36"/>
      <c r="J5725" s="36"/>
      <c r="K5725" s="36"/>
      <c r="M5725"/>
      <c r="N5725"/>
      <c r="O5725" s="37" t="s">
        <v>23</v>
      </c>
      <c r="P5725" s="37"/>
      <c r="Q5725" s="37"/>
      <c r="R5725" s="37"/>
    </row>
    <row r="5726" spans="1:20" x14ac:dyDescent="0.25">
      <c r="A5726" s="14" t="s">
        <v>45</v>
      </c>
      <c r="B5726" s="14">
        <f>B5708+1</f>
        <v>318</v>
      </c>
      <c r="H5726" s="8" t="s">
        <v>19</v>
      </c>
      <c r="I5726" s="8" t="s">
        <v>20</v>
      </c>
      <c r="J5726" s="8" t="s">
        <v>22</v>
      </c>
      <c r="K5726" s="8" t="s">
        <v>21</v>
      </c>
      <c r="M5726"/>
      <c r="N5726"/>
      <c r="O5726" s="8" t="s">
        <v>24</v>
      </c>
      <c r="P5726" s="8" t="s">
        <v>25</v>
      </c>
      <c r="Q5726" s="8" t="s">
        <v>26</v>
      </c>
      <c r="R5726" s="8" t="s">
        <v>27</v>
      </c>
    </row>
    <row r="5727" spans="1:20" ht="30" x14ac:dyDescent="0.25">
      <c r="A5727" s="6" t="s">
        <v>44</v>
      </c>
      <c r="B5727" s="6" t="s">
        <v>13</v>
      </c>
      <c r="C5727" s="7" t="s">
        <v>7</v>
      </c>
      <c r="D5727" s="6" t="s">
        <v>14</v>
      </c>
      <c r="E5727" s="6" t="s">
        <v>1</v>
      </c>
      <c r="F5727" s="6" t="s">
        <v>2</v>
      </c>
      <c r="G5727" s="6" t="s">
        <v>15</v>
      </c>
      <c r="H5727" s="9" t="s">
        <v>14</v>
      </c>
      <c r="I5727" s="9" t="s">
        <v>1</v>
      </c>
      <c r="J5727" s="9" t="s">
        <v>2</v>
      </c>
      <c r="K5727" s="9" t="s">
        <v>15</v>
      </c>
      <c r="L5727" s="6" t="s">
        <v>16</v>
      </c>
      <c r="M5727" s="6" t="s">
        <v>17</v>
      </c>
      <c r="N5727" s="6" t="s">
        <v>28</v>
      </c>
      <c r="O5727" s="9" t="s">
        <v>14</v>
      </c>
      <c r="P5727" s="9" t="s">
        <v>1</v>
      </c>
      <c r="Q5727" s="9" t="s">
        <v>2</v>
      </c>
      <c r="R5727" s="9" t="s">
        <v>15</v>
      </c>
      <c r="S5727" s="7" t="s">
        <v>42</v>
      </c>
      <c r="T5727" s="9" t="s">
        <v>43</v>
      </c>
    </row>
    <row r="5728" spans="1:20" x14ac:dyDescent="0.25">
      <c r="A5728" t="s">
        <v>39</v>
      </c>
      <c r="B5728" t="s">
        <v>29</v>
      </c>
      <c r="C5728" s="4">
        <f>C5710</f>
        <v>0</v>
      </c>
      <c r="D5728" s="4">
        <f t="shared" ref="D5728:G5728" si="10451">D5710</f>
        <v>-1</v>
      </c>
      <c r="E5728" s="4">
        <f t="shared" si="10451"/>
        <v>1</v>
      </c>
      <c r="F5728" s="4">
        <f t="shared" si="10451"/>
        <v>0</v>
      </c>
      <c r="G5728" s="4">
        <f t="shared" si="10451"/>
        <v>1</v>
      </c>
      <c r="H5728" s="12">
        <f>H5724</f>
        <v>3.338985788081299</v>
      </c>
      <c r="I5728" s="12">
        <f t="shared" ref="I5728:K5728" si="10452">I5724</f>
        <v>0.35249551971123827</v>
      </c>
      <c r="J5728" s="12">
        <f t="shared" si="10452"/>
        <v>3.080665659725184</v>
      </c>
      <c r="K5728" s="12">
        <f t="shared" si="10452"/>
        <v>-8.2780342052972106E-2</v>
      </c>
      <c r="L5728" s="4">
        <f>SUMPRODUCT(D5728:G5728,H5728:K5728)</f>
        <v>-3.069270610423033</v>
      </c>
      <c r="M5728" s="11">
        <f>1/(1+EXP(-L5728))</f>
        <v>4.4392759504206264E-2</v>
      </c>
      <c r="N5728" s="12">
        <f>(M5728-C5728)^2</f>
        <v>1.9707170963982955E-3</v>
      </c>
      <c r="O5728" s="12">
        <f>2*D5728*$M5728*(1-$M5728)*($M5728-$C5728)</f>
        <v>-3.7664630525741168E-3</v>
      </c>
      <c r="P5728" s="12">
        <f t="shared" ref="P5728:P5737" si="10453">2*E5728*$M5728*(1-$M5728)*($M5728-$C5728)</f>
        <v>3.7664630525741168E-3</v>
      </c>
      <c r="Q5728" s="12">
        <f t="shared" ref="Q5728:Q5737" si="10454">2*F5728*$M5728*(1-$M5728)*($M5728-$C5728)</f>
        <v>0</v>
      </c>
      <c r="R5728" s="12">
        <f t="shared" ref="R5728:R5737" si="10455">2*G5728*$M5728*(1-$M5728)*($M5728-$C5728)</f>
        <v>3.7664630525741168E-3</v>
      </c>
      <c r="S5728" s="4">
        <f>IF(M5728&gt;0.5,1,0)</f>
        <v>0</v>
      </c>
      <c r="T5728" s="15" t="str">
        <f>IF(S5728=C5728,"OK","FAUX")</f>
        <v>OK</v>
      </c>
    </row>
    <row r="5729" spans="1:20" x14ac:dyDescent="0.25">
      <c r="A5729" t="s">
        <v>40</v>
      </c>
      <c r="B5729" t="s">
        <v>34</v>
      </c>
      <c r="C5729" s="4">
        <f t="shared" ref="C5729:G5729" si="10456">C5711</f>
        <v>1</v>
      </c>
      <c r="D5729" s="4">
        <f t="shared" si="10456"/>
        <v>0</v>
      </c>
      <c r="E5729" s="4">
        <f t="shared" si="10456"/>
        <v>1</v>
      </c>
      <c r="F5729" s="4">
        <f t="shared" si="10456"/>
        <v>1</v>
      </c>
      <c r="G5729" s="4">
        <f t="shared" si="10456"/>
        <v>1</v>
      </c>
      <c r="H5729" s="12">
        <f>H5724</f>
        <v>3.338985788081299</v>
      </c>
      <c r="I5729" s="12">
        <f t="shared" ref="I5729:K5729" si="10457">I5724</f>
        <v>0.35249551971123827</v>
      </c>
      <c r="J5729" s="12">
        <f t="shared" si="10457"/>
        <v>3.080665659725184</v>
      </c>
      <c r="K5729" s="12">
        <f t="shared" si="10457"/>
        <v>-8.2780342052972106E-2</v>
      </c>
      <c r="L5729" s="4">
        <f t="shared" ref="L5729:L5737" si="10458">SUMPRODUCT(D5729:G5729,H5729:K5729)</f>
        <v>3.3503808373834501</v>
      </c>
      <c r="M5729" s="11">
        <f t="shared" ref="M5729:M5737" si="10459">1/(1+EXP(-L5729))</f>
        <v>0.96611730463569034</v>
      </c>
      <c r="N5729" s="12">
        <f t="shared" ref="N5729:N5737" si="10460">(M5729-C5729)^2</f>
        <v>1.1480370451506111E-3</v>
      </c>
      <c r="O5729" s="12">
        <f t="shared" ref="O5729:O5737" si="10461">2*D5729*$M5729*(1-$M5729)*($M5729-$C5729)</f>
        <v>0</v>
      </c>
      <c r="P5729" s="12">
        <f t="shared" si="10453"/>
        <v>-2.2182769113656617E-3</v>
      </c>
      <c r="Q5729" s="12">
        <f t="shared" si="10454"/>
        <v>-2.2182769113656617E-3</v>
      </c>
      <c r="R5729" s="12">
        <f t="shared" si="10455"/>
        <v>-2.2182769113656617E-3</v>
      </c>
      <c r="S5729" s="4">
        <f t="shared" ref="S5729:S5737" si="10462">IF(M5729&gt;0.5,1,0)</f>
        <v>1</v>
      </c>
      <c r="T5729" s="15" t="str">
        <f t="shared" ref="T5729:T5737" si="10463">IF(S5729=C5729,"OK","FAUX")</f>
        <v>OK</v>
      </c>
    </row>
    <row r="5730" spans="1:20" x14ac:dyDescent="0.25">
      <c r="A5730" t="s">
        <v>39</v>
      </c>
      <c r="B5730" t="s">
        <v>35</v>
      </c>
      <c r="C5730" s="4">
        <f t="shared" ref="C5730:G5730" si="10464">C5712</f>
        <v>0</v>
      </c>
      <c r="D5730" s="4">
        <f t="shared" si="10464"/>
        <v>-1</v>
      </c>
      <c r="E5730" s="4">
        <f t="shared" si="10464"/>
        <v>1</v>
      </c>
      <c r="F5730" s="4">
        <f t="shared" si="10464"/>
        <v>-1</v>
      </c>
      <c r="G5730" s="4">
        <f t="shared" si="10464"/>
        <v>0</v>
      </c>
      <c r="H5730" s="12">
        <f>H5724</f>
        <v>3.338985788081299</v>
      </c>
      <c r="I5730" s="12">
        <f t="shared" ref="I5730:K5730" si="10465">I5724</f>
        <v>0.35249551971123827</v>
      </c>
      <c r="J5730" s="12">
        <f t="shared" si="10465"/>
        <v>3.080665659725184</v>
      </c>
      <c r="K5730" s="12">
        <f t="shared" si="10465"/>
        <v>-8.2780342052972106E-2</v>
      </c>
      <c r="L5730" s="4">
        <f t="shared" si="10458"/>
        <v>-6.0671559280952447</v>
      </c>
      <c r="M5730" s="11">
        <f t="shared" si="10459"/>
        <v>2.312396140154026E-3</v>
      </c>
      <c r="N5730" s="12">
        <f t="shared" si="10460"/>
        <v>5.3471759089992377E-6</v>
      </c>
      <c r="O5730" s="12">
        <f t="shared" si="10461"/>
        <v>-1.0669622240133085E-5</v>
      </c>
      <c r="P5730" s="12">
        <f t="shared" si="10453"/>
        <v>1.0669622240133085E-5</v>
      </c>
      <c r="Q5730" s="12">
        <f t="shared" si="10454"/>
        <v>-1.0669622240133085E-5</v>
      </c>
      <c r="R5730" s="12">
        <f t="shared" si="10455"/>
        <v>0</v>
      </c>
      <c r="S5730" s="4">
        <f t="shared" si="10462"/>
        <v>0</v>
      </c>
      <c r="T5730" s="15" t="str">
        <f t="shared" si="10463"/>
        <v>OK</v>
      </c>
    </row>
    <row r="5731" spans="1:20" x14ac:dyDescent="0.25">
      <c r="A5731" t="s">
        <v>39</v>
      </c>
      <c r="B5731" t="s">
        <v>37</v>
      </c>
      <c r="C5731" s="4">
        <f t="shared" ref="C5731:G5731" si="10466">C5713</f>
        <v>0</v>
      </c>
      <c r="D5731" s="4">
        <f t="shared" si="10466"/>
        <v>-1</v>
      </c>
      <c r="E5731" s="4">
        <f t="shared" si="10466"/>
        <v>0</v>
      </c>
      <c r="F5731" s="4">
        <f t="shared" si="10466"/>
        <v>-1</v>
      </c>
      <c r="G5731" s="4">
        <f t="shared" si="10466"/>
        <v>1</v>
      </c>
      <c r="H5731" s="12">
        <f>H5724</f>
        <v>3.338985788081299</v>
      </c>
      <c r="I5731" s="12">
        <f t="shared" ref="I5731:K5731" si="10467">I5724</f>
        <v>0.35249551971123827</v>
      </c>
      <c r="J5731" s="12">
        <f t="shared" si="10467"/>
        <v>3.080665659725184</v>
      </c>
      <c r="K5731" s="12">
        <f t="shared" si="10467"/>
        <v>-8.2780342052972106E-2</v>
      </c>
      <c r="L5731" s="4">
        <f t="shared" si="10458"/>
        <v>-6.5024317898594557</v>
      </c>
      <c r="M5731" s="11">
        <f t="shared" si="10459"/>
        <v>1.4975415922725661E-3</v>
      </c>
      <c r="N5731" s="12">
        <f t="shared" si="10460"/>
        <v>2.2426308205862526E-6</v>
      </c>
      <c r="O5731" s="12">
        <f t="shared" si="10461"/>
        <v>-4.4785447753126245E-6</v>
      </c>
      <c r="P5731" s="12">
        <f t="shared" si="10453"/>
        <v>0</v>
      </c>
      <c r="Q5731" s="12">
        <f t="shared" si="10454"/>
        <v>-4.4785447753126245E-6</v>
      </c>
      <c r="R5731" s="12">
        <f t="shared" si="10455"/>
        <v>4.4785447753126245E-6</v>
      </c>
      <c r="S5731" s="4">
        <f t="shared" si="10462"/>
        <v>0</v>
      </c>
      <c r="T5731" s="15" t="str">
        <f t="shared" si="10463"/>
        <v>OK</v>
      </c>
    </row>
    <row r="5732" spans="1:20" x14ac:dyDescent="0.25">
      <c r="A5732" t="s">
        <v>40</v>
      </c>
      <c r="B5732" t="s">
        <v>32</v>
      </c>
      <c r="C5732" s="4">
        <f t="shared" ref="C5732:G5732" si="10468">C5714</f>
        <v>1</v>
      </c>
      <c r="D5732" s="4">
        <f t="shared" si="10468"/>
        <v>1</v>
      </c>
      <c r="E5732" s="4">
        <f t="shared" si="10468"/>
        <v>1</v>
      </c>
      <c r="F5732" s="4">
        <f t="shared" si="10468"/>
        <v>0</v>
      </c>
      <c r="G5732" s="4">
        <f t="shared" si="10468"/>
        <v>1</v>
      </c>
      <c r="H5732" s="12">
        <f>H5724</f>
        <v>3.338985788081299</v>
      </c>
      <c r="I5732" s="12">
        <f t="shared" ref="I5732:K5732" si="10469">I5724</f>
        <v>0.35249551971123827</v>
      </c>
      <c r="J5732" s="12">
        <f t="shared" si="10469"/>
        <v>3.080665659725184</v>
      </c>
      <c r="K5732" s="12">
        <f t="shared" si="10469"/>
        <v>-8.2780342052972106E-2</v>
      </c>
      <c r="L5732" s="4">
        <f t="shared" si="10458"/>
        <v>3.608700965739565</v>
      </c>
      <c r="M5732" s="11">
        <f t="shared" si="10459"/>
        <v>0.97362734540745532</v>
      </c>
      <c r="N5732" s="12">
        <f t="shared" si="10460"/>
        <v>6.9551691025766772E-4</v>
      </c>
      <c r="O5732" s="12">
        <f t="shared" si="10461"/>
        <v>-1.3543485660403368E-3</v>
      </c>
      <c r="P5732" s="12">
        <f t="shared" si="10453"/>
        <v>-1.3543485660403368E-3</v>
      </c>
      <c r="Q5732" s="12">
        <f t="shared" si="10454"/>
        <v>0</v>
      </c>
      <c r="R5732" s="12">
        <f t="shared" si="10455"/>
        <v>-1.3543485660403368E-3</v>
      </c>
      <c r="S5732" s="4">
        <f t="shared" si="10462"/>
        <v>1</v>
      </c>
      <c r="T5732" s="15" t="str">
        <f t="shared" si="10463"/>
        <v>OK</v>
      </c>
    </row>
    <row r="5733" spans="1:20" x14ac:dyDescent="0.25">
      <c r="A5733" t="s">
        <v>40</v>
      </c>
      <c r="B5733" t="s">
        <v>38</v>
      </c>
      <c r="C5733" s="4">
        <f t="shared" ref="C5733:G5733" si="10470">C5715</f>
        <v>1</v>
      </c>
      <c r="D5733" s="4">
        <f t="shared" si="10470"/>
        <v>1</v>
      </c>
      <c r="E5733" s="4">
        <f t="shared" si="10470"/>
        <v>1</v>
      </c>
      <c r="F5733" s="4">
        <f t="shared" si="10470"/>
        <v>1</v>
      </c>
      <c r="G5733" s="4">
        <f t="shared" si="10470"/>
        <v>0</v>
      </c>
      <c r="H5733" s="12">
        <f>H5724</f>
        <v>3.338985788081299</v>
      </c>
      <c r="I5733" s="12">
        <f t="shared" ref="I5733:K5733" si="10471">I5724</f>
        <v>0.35249551971123827</v>
      </c>
      <c r="J5733" s="12">
        <f t="shared" si="10471"/>
        <v>3.080665659725184</v>
      </c>
      <c r="K5733" s="12">
        <f t="shared" si="10471"/>
        <v>-8.2780342052972106E-2</v>
      </c>
      <c r="L5733" s="4">
        <f t="shared" si="10458"/>
        <v>6.7721469675177213</v>
      </c>
      <c r="M5733" s="11">
        <f t="shared" si="10459"/>
        <v>0.99885607682782518</v>
      </c>
      <c r="N5733" s="12">
        <f t="shared" si="10460"/>
        <v>1.3085602238385053E-6</v>
      </c>
      <c r="O5733" s="12">
        <f t="shared" si="10461"/>
        <v>-2.6141266629525407E-6</v>
      </c>
      <c r="P5733" s="12">
        <f t="shared" si="10453"/>
        <v>-2.6141266629525407E-6</v>
      </c>
      <c r="Q5733" s="12">
        <f t="shared" si="10454"/>
        <v>-2.6141266629525407E-6</v>
      </c>
      <c r="R5733" s="12">
        <f t="shared" si="10455"/>
        <v>0</v>
      </c>
      <c r="S5733" s="4">
        <f t="shared" si="10462"/>
        <v>1</v>
      </c>
      <c r="T5733" s="15" t="str">
        <f t="shared" si="10463"/>
        <v>OK</v>
      </c>
    </row>
    <row r="5734" spans="1:20" x14ac:dyDescent="0.25">
      <c r="A5734" t="s">
        <v>39</v>
      </c>
      <c r="B5734" t="s">
        <v>31</v>
      </c>
      <c r="C5734" s="4">
        <f t="shared" ref="C5734:G5734" si="10472">C5716</f>
        <v>0</v>
      </c>
      <c r="D5734" s="4">
        <f t="shared" si="10472"/>
        <v>0</v>
      </c>
      <c r="E5734" s="4">
        <f t="shared" si="10472"/>
        <v>0</v>
      </c>
      <c r="F5734" s="4">
        <f t="shared" si="10472"/>
        <v>-1</v>
      </c>
      <c r="G5734" s="4">
        <f t="shared" si="10472"/>
        <v>0</v>
      </c>
      <c r="H5734" s="12">
        <f>H5724</f>
        <v>3.338985788081299</v>
      </c>
      <c r="I5734" s="12">
        <f t="shared" ref="I5734:K5734" si="10473">I5724</f>
        <v>0.35249551971123827</v>
      </c>
      <c r="J5734" s="12">
        <f t="shared" si="10473"/>
        <v>3.080665659725184</v>
      </c>
      <c r="K5734" s="12">
        <f t="shared" si="10473"/>
        <v>-8.2780342052972106E-2</v>
      </c>
      <c r="L5734" s="4">
        <f t="shared" si="10458"/>
        <v>-3.080665659725184</v>
      </c>
      <c r="M5734" s="11">
        <f t="shared" si="10459"/>
        <v>4.3911860112564434E-2</v>
      </c>
      <c r="N5734" s="12">
        <f t="shared" si="10460"/>
        <v>1.9282514585454273E-3</v>
      </c>
      <c r="O5734" s="12">
        <f t="shared" si="10461"/>
        <v>0</v>
      </c>
      <c r="P5734" s="12">
        <f t="shared" si="10453"/>
        <v>0</v>
      </c>
      <c r="Q5734" s="12">
        <f t="shared" si="10454"/>
        <v>-3.6871567004718641E-3</v>
      </c>
      <c r="R5734" s="12">
        <f t="shared" si="10455"/>
        <v>0</v>
      </c>
      <c r="S5734" s="4">
        <f t="shared" si="10462"/>
        <v>0</v>
      </c>
      <c r="T5734" s="15" t="str">
        <f t="shared" si="10463"/>
        <v>OK</v>
      </c>
    </row>
    <row r="5735" spans="1:20" x14ac:dyDescent="0.25">
      <c r="A5735" t="s">
        <v>40</v>
      </c>
      <c r="B5735" t="s">
        <v>30</v>
      </c>
      <c r="C5735" s="4">
        <f t="shared" ref="C5735:G5735" si="10474">C5717</f>
        <v>1</v>
      </c>
      <c r="D5735" s="4">
        <f t="shared" si="10474"/>
        <v>1</v>
      </c>
      <c r="E5735" s="4">
        <f t="shared" si="10474"/>
        <v>0</v>
      </c>
      <c r="F5735" s="4">
        <f t="shared" si="10474"/>
        <v>1</v>
      </c>
      <c r="G5735" s="4">
        <f t="shared" si="10474"/>
        <v>1</v>
      </c>
      <c r="H5735" s="12">
        <f>H5724</f>
        <v>3.338985788081299</v>
      </c>
      <c r="I5735" s="12">
        <f t="shared" ref="I5735:K5735" si="10475">I5724</f>
        <v>0.35249551971123827</v>
      </c>
      <c r="J5735" s="12">
        <f t="shared" si="10475"/>
        <v>3.080665659725184</v>
      </c>
      <c r="K5735" s="12">
        <f t="shared" si="10475"/>
        <v>-8.2780342052972106E-2</v>
      </c>
      <c r="L5735" s="4">
        <f t="shared" si="10458"/>
        <v>6.3368711057535112</v>
      </c>
      <c r="M5735" s="11">
        <f t="shared" si="10459"/>
        <v>0.99823329557140628</v>
      </c>
      <c r="N5735" s="12">
        <f t="shared" si="10460"/>
        <v>3.1212445380126765E-6</v>
      </c>
      <c r="O5735" s="12">
        <f t="shared" si="10461"/>
        <v>-6.2314604429292907E-6</v>
      </c>
      <c r="P5735" s="12">
        <f t="shared" si="10453"/>
        <v>0</v>
      </c>
      <c r="Q5735" s="12">
        <f t="shared" si="10454"/>
        <v>-6.2314604429292907E-6</v>
      </c>
      <c r="R5735" s="12">
        <f t="shared" si="10455"/>
        <v>-6.2314604429292907E-6</v>
      </c>
      <c r="S5735" s="4">
        <f t="shared" si="10462"/>
        <v>1</v>
      </c>
      <c r="T5735" s="15" t="str">
        <f t="shared" si="10463"/>
        <v>OK</v>
      </c>
    </row>
    <row r="5736" spans="1:20" x14ac:dyDescent="0.25">
      <c r="A5736" t="s">
        <v>39</v>
      </c>
      <c r="B5736" t="s">
        <v>36</v>
      </c>
      <c r="C5736" s="4">
        <f t="shared" ref="C5736:G5736" si="10476">C5718</f>
        <v>0</v>
      </c>
      <c r="D5736" s="4">
        <f t="shared" si="10476"/>
        <v>-1</v>
      </c>
      <c r="E5736" s="4">
        <f t="shared" si="10476"/>
        <v>0</v>
      </c>
      <c r="F5736" s="4">
        <f t="shared" si="10476"/>
        <v>-1</v>
      </c>
      <c r="G5736" s="4">
        <f t="shared" si="10476"/>
        <v>0</v>
      </c>
      <c r="H5736" s="12">
        <f>H5724</f>
        <v>3.338985788081299</v>
      </c>
      <c r="I5736" s="12">
        <f t="shared" ref="I5736:K5736" si="10477">I5724</f>
        <v>0.35249551971123827</v>
      </c>
      <c r="J5736" s="12">
        <f t="shared" si="10477"/>
        <v>3.080665659725184</v>
      </c>
      <c r="K5736" s="12">
        <f t="shared" si="10477"/>
        <v>-8.2780342052972106E-2</v>
      </c>
      <c r="L5736" s="4">
        <f t="shared" si="10458"/>
        <v>-6.4196514478064834</v>
      </c>
      <c r="M5736" s="11">
        <f t="shared" si="10459"/>
        <v>1.6265739521051203E-3</v>
      </c>
      <c r="N5736" s="12">
        <f t="shared" si="10460"/>
        <v>2.64574282166687E-6</v>
      </c>
      <c r="O5736" s="12">
        <f t="shared" si="10461"/>
        <v>-5.2828786506183562E-6</v>
      </c>
      <c r="P5736" s="12">
        <f t="shared" si="10453"/>
        <v>0</v>
      </c>
      <c r="Q5736" s="12">
        <f t="shared" si="10454"/>
        <v>-5.2828786506183562E-6</v>
      </c>
      <c r="R5736" s="12">
        <f t="shared" si="10455"/>
        <v>0</v>
      </c>
      <c r="S5736" s="4">
        <f t="shared" si="10462"/>
        <v>0</v>
      </c>
      <c r="T5736" s="15" t="str">
        <f t="shared" si="10463"/>
        <v>OK</v>
      </c>
    </row>
    <row r="5737" spans="1:20" x14ac:dyDescent="0.25">
      <c r="A5737" t="s">
        <v>40</v>
      </c>
      <c r="B5737" t="s">
        <v>33</v>
      </c>
      <c r="C5737" s="4">
        <f t="shared" ref="C5737:G5737" si="10478">C5719</f>
        <v>1</v>
      </c>
      <c r="D5737" s="4">
        <f t="shared" si="10478"/>
        <v>1</v>
      </c>
      <c r="E5737" s="4">
        <f t="shared" si="10478"/>
        <v>1</v>
      </c>
      <c r="F5737" s="4">
        <f t="shared" si="10478"/>
        <v>1</v>
      </c>
      <c r="G5737" s="4">
        <f t="shared" si="10478"/>
        <v>0</v>
      </c>
      <c r="H5737" s="12">
        <f>H5724</f>
        <v>3.338985788081299</v>
      </c>
      <c r="I5737" s="12">
        <f t="shared" ref="I5737:K5737" si="10479">I5724</f>
        <v>0.35249551971123827</v>
      </c>
      <c r="J5737" s="12">
        <f t="shared" si="10479"/>
        <v>3.080665659725184</v>
      </c>
      <c r="K5737" s="12">
        <f t="shared" si="10479"/>
        <v>-8.2780342052972106E-2</v>
      </c>
      <c r="L5737" s="4">
        <f t="shared" si="10458"/>
        <v>6.7721469675177213</v>
      </c>
      <c r="M5737" s="11">
        <f t="shared" si="10459"/>
        <v>0.99885607682782518</v>
      </c>
      <c r="N5737" s="12">
        <f t="shared" si="10460"/>
        <v>1.3085602238385053E-6</v>
      </c>
      <c r="O5737" s="12">
        <f t="shared" si="10461"/>
        <v>-2.6141266629525407E-6</v>
      </c>
      <c r="P5737" s="12">
        <f t="shared" si="10453"/>
        <v>-2.6141266629525407E-6</v>
      </c>
      <c r="Q5737" s="12">
        <f t="shared" si="10454"/>
        <v>-2.6141266629525407E-6</v>
      </c>
      <c r="R5737" s="12">
        <f t="shared" si="10455"/>
        <v>0</v>
      </c>
      <c r="S5737" s="4">
        <f t="shared" si="10462"/>
        <v>1</v>
      </c>
      <c r="T5737" s="15" t="str">
        <f t="shared" si="10463"/>
        <v>OK</v>
      </c>
    </row>
    <row r="5738" spans="1:20" x14ac:dyDescent="0.25">
      <c r="M5738" s="5" t="s">
        <v>47</v>
      </c>
      <c r="N5738" s="11">
        <f>AVERAGE(N5728:N5737)</f>
        <v>5.7584964248889436E-4</v>
      </c>
      <c r="O5738"/>
    </row>
    <row r="5739" spans="1:20" x14ac:dyDescent="0.25">
      <c r="H5739" t="s">
        <v>41</v>
      </c>
      <c r="I5739">
        <f>I5721</f>
        <v>3</v>
      </c>
      <c r="M5739"/>
      <c r="N5739" s="5" t="s">
        <v>46</v>
      </c>
      <c r="O5739" s="11">
        <f>AVERAGE(O5728:O5737)</f>
        <v>-5.1527023780493521E-4</v>
      </c>
      <c r="P5739" s="11">
        <f t="shared" ref="P5739:R5739" si="10480">AVERAGE(P5728:P5737)</f>
        <v>1.9927894408234637E-5</v>
      </c>
      <c r="Q5739" s="11">
        <f t="shared" si="10480"/>
        <v>-5.9373243712724231E-4</v>
      </c>
      <c r="R5739" s="11">
        <f t="shared" si="10480"/>
        <v>1.9208465950050157E-5</v>
      </c>
    </row>
    <row r="5740" spans="1:20" x14ac:dyDescent="0.25">
      <c r="M5740"/>
      <c r="N5740"/>
      <c r="O5740"/>
    </row>
    <row r="5741" spans="1:20" x14ac:dyDescent="0.25">
      <c r="M5741"/>
      <c r="N5741"/>
      <c r="O5741"/>
    </row>
    <row r="5742" spans="1:20" x14ac:dyDescent="0.25">
      <c r="H5742" s="13">
        <f>H5724-O5739*$I5739</f>
        <v>3.3405315987947137</v>
      </c>
      <c r="I5742" s="13">
        <f t="shared" ref="I5742" si="10481">I5724-P5739*$I5739</f>
        <v>0.35243573602801359</v>
      </c>
      <c r="J5742" s="13">
        <f t="shared" ref="J5742" si="10482">J5724-Q5739*$I5739</f>
        <v>3.0824468570365657</v>
      </c>
      <c r="K5742" s="13">
        <f t="shared" ref="K5742" si="10483">K5724-R5739*$I5739</f>
        <v>-8.2837967450822253E-2</v>
      </c>
      <c r="M5742"/>
      <c r="N5742"/>
      <c r="O5742"/>
    </row>
    <row r="5743" spans="1:20" x14ac:dyDescent="0.25">
      <c r="H5743" s="36" t="s">
        <v>18</v>
      </c>
      <c r="I5743" s="36"/>
      <c r="J5743" s="36"/>
      <c r="K5743" s="36"/>
      <c r="M5743"/>
      <c r="N5743"/>
      <c r="O5743" s="37" t="s">
        <v>23</v>
      </c>
      <c r="P5743" s="37"/>
      <c r="Q5743" s="37"/>
      <c r="R5743" s="37"/>
    </row>
    <row r="5744" spans="1:20" x14ac:dyDescent="0.25">
      <c r="A5744" s="14" t="s">
        <v>45</v>
      </c>
      <c r="B5744" s="14">
        <f>B5726+1</f>
        <v>319</v>
      </c>
      <c r="H5744" s="8" t="s">
        <v>19</v>
      </c>
      <c r="I5744" s="8" t="s">
        <v>20</v>
      </c>
      <c r="J5744" s="8" t="s">
        <v>22</v>
      </c>
      <c r="K5744" s="8" t="s">
        <v>21</v>
      </c>
      <c r="M5744"/>
      <c r="N5744"/>
      <c r="O5744" s="8" t="s">
        <v>24</v>
      </c>
      <c r="P5744" s="8" t="s">
        <v>25</v>
      </c>
      <c r="Q5744" s="8" t="s">
        <v>26</v>
      </c>
      <c r="R5744" s="8" t="s">
        <v>27</v>
      </c>
    </row>
    <row r="5745" spans="1:20" ht="30" x14ac:dyDescent="0.25">
      <c r="A5745" s="6" t="s">
        <v>44</v>
      </c>
      <c r="B5745" s="6" t="s">
        <v>13</v>
      </c>
      <c r="C5745" s="7" t="s">
        <v>7</v>
      </c>
      <c r="D5745" s="6" t="s">
        <v>14</v>
      </c>
      <c r="E5745" s="6" t="s">
        <v>1</v>
      </c>
      <c r="F5745" s="6" t="s">
        <v>2</v>
      </c>
      <c r="G5745" s="6" t="s">
        <v>15</v>
      </c>
      <c r="H5745" s="9" t="s">
        <v>14</v>
      </c>
      <c r="I5745" s="9" t="s">
        <v>1</v>
      </c>
      <c r="J5745" s="9" t="s">
        <v>2</v>
      </c>
      <c r="K5745" s="9" t="s">
        <v>15</v>
      </c>
      <c r="L5745" s="6" t="s">
        <v>16</v>
      </c>
      <c r="M5745" s="6" t="s">
        <v>17</v>
      </c>
      <c r="N5745" s="6" t="s">
        <v>28</v>
      </c>
      <c r="O5745" s="9" t="s">
        <v>14</v>
      </c>
      <c r="P5745" s="9" t="s">
        <v>1</v>
      </c>
      <c r="Q5745" s="9" t="s">
        <v>2</v>
      </c>
      <c r="R5745" s="9" t="s">
        <v>15</v>
      </c>
      <c r="S5745" s="7" t="s">
        <v>42</v>
      </c>
      <c r="T5745" s="9" t="s">
        <v>43</v>
      </c>
    </row>
    <row r="5746" spans="1:20" x14ac:dyDescent="0.25">
      <c r="A5746" t="s">
        <v>39</v>
      </c>
      <c r="B5746" t="s">
        <v>29</v>
      </c>
      <c r="C5746" s="4">
        <f>C5728</f>
        <v>0</v>
      </c>
      <c r="D5746" s="4">
        <f t="shared" ref="D5746:G5746" si="10484">D5728</f>
        <v>-1</v>
      </c>
      <c r="E5746" s="4">
        <f t="shared" si="10484"/>
        <v>1</v>
      </c>
      <c r="F5746" s="4">
        <f t="shared" si="10484"/>
        <v>0</v>
      </c>
      <c r="G5746" s="4">
        <f t="shared" si="10484"/>
        <v>1</v>
      </c>
      <c r="H5746" s="12">
        <f>H5742</f>
        <v>3.3405315987947137</v>
      </c>
      <c r="I5746" s="12">
        <f t="shared" ref="I5746:K5746" si="10485">I5742</f>
        <v>0.35243573602801359</v>
      </c>
      <c r="J5746" s="12">
        <f t="shared" si="10485"/>
        <v>3.0824468570365657</v>
      </c>
      <c r="K5746" s="12">
        <f t="shared" si="10485"/>
        <v>-8.2837967450822253E-2</v>
      </c>
      <c r="L5746" s="4">
        <f>SUMPRODUCT(D5746:G5746,H5746:K5746)</f>
        <v>-3.0709338302175224</v>
      </c>
      <c r="M5746" s="11">
        <f>1/(1+EXP(-L5746))</f>
        <v>4.4322255765772839E-2</v>
      </c>
      <c r="N5746" s="12">
        <f>(M5746-C5746)^2</f>
        <v>1.9644623561665838E-3</v>
      </c>
      <c r="O5746" s="12">
        <f>2*D5746*$M5746*(1-$M5746)*($M5746-$C5746)</f>
        <v>-3.7547859063486711E-3</v>
      </c>
      <c r="P5746" s="12">
        <f t="shared" ref="P5746:P5755" si="10486">2*E5746*$M5746*(1-$M5746)*($M5746-$C5746)</f>
        <v>3.7547859063486711E-3</v>
      </c>
      <c r="Q5746" s="12">
        <f t="shared" ref="Q5746:Q5755" si="10487">2*F5746*$M5746*(1-$M5746)*($M5746-$C5746)</f>
        <v>0</v>
      </c>
      <c r="R5746" s="12">
        <f t="shared" ref="R5746:R5755" si="10488">2*G5746*$M5746*(1-$M5746)*($M5746-$C5746)</f>
        <v>3.7547859063486711E-3</v>
      </c>
      <c r="S5746" s="4">
        <f>IF(M5746&gt;0.5,1,0)</f>
        <v>0</v>
      </c>
      <c r="T5746" s="15" t="str">
        <f>IF(S5746=C5746,"OK","FAUX")</f>
        <v>OK</v>
      </c>
    </row>
    <row r="5747" spans="1:20" x14ac:dyDescent="0.25">
      <c r="A5747" t="s">
        <v>40</v>
      </c>
      <c r="B5747" t="s">
        <v>34</v>
      </c>
      <c r="C5747" s="4">
        <f t="shared" ref="C5747:G5747" si="10489">C5729</f>
        <v>1</v>
      </c>
      <c r="D5747" s="4">
        <f t="shared" si="10489"/>
        <v>0</v>
      </c>
      <c r="E5747" s="4">
        <f t="shared" si="10489"/>
        <v>1</v>
      </c>
      <c r="F5747" s="4">
        <f t="shared" si="10489"/>
        <v>1</v>
      </c>
      <c r="G5747" s="4">
        <f t="shared" si="10489"/>
        <v>1</v>
      </c>
      <c r="H5747" s="12">
        <f>H5742</f>
        <v>3.3405315987947137</v>
      </c>
      <c r="I5747" s="12">
        <f t="shared" ref="I5747:K5747" si="10490">I5742</f>
        <v>0.35243573602801359</v>
      </c>
      <c r="J5747" s="12">
        <f t="shared" si="10490"/>
        <v>3.0824468570365657</v>
      </c>
      <c r="K5747" s="12">
        <f t="shared" si="10490"/>
        <v>-8.2837967450822253E-2</v>
      </c>
      <c r="L5747" s="4">
        <f t="shared" ref="L5747:L5755" si="10491">SUMPRODUCT(D5747:G5747,H5747:K5747)</f>
        <v>3.352044625613757</v>
      </c>
      <c r="M5747" s="11">
        <f t="shared" ref="M5747:M5755" si="10492">1/(1+EXP(-L5747))</f>
        <v>0.96617172595752099</v>
      </c>
      <c r="N5747" s="12">
        <f t="shared" ref="N5747:N5755" si="10493">(M5747-C5747)^2</f>
        <v>1.1443521246930592E-3</v>
      </c>
      <c r="O5747" s="12">
        <f t="shared" ref="O5747:O5755" si="10494">2*D5747*$M5747*(1-$M5747)*($M5747-$C5747)</f>
        <v>0</v>
      </c>
      <c r="P5747" s="12">
        <f t="shared" si="10486"/>
        <v>-2.2112813348356985E-3</v>
      </c>
      <c r="Q5747" s="12">
        <f t="shared" si="10487"/>
        <v>-2.2112813348356985E-3</v>
      </c>
      <c r="R5747" s="12">
        <f t="shared" si="10488"/>
        <v>-2.2112813348356985E-3</v>
      </c>
      <c r="S5747" s="4">
        <f t="shared" ref="S5747:S5755" si="10495">IF(M5747&gt;0.5,1,0)</f>
        <v>1</v>
      </c>
      <c r="T5747" s="15" t="str">
        <f t="shared" ref="T5747:T5755" si="10496">IF(S5747=C5747,"OK","FAUX")</f>
        <v>OK</v>
      </c>
    </row>
    <row r="5748" spans="1:20" x14ac:dyDescent="0.25">
      <c r="A5748" t="s">
        <v>39</v>
      </c>
      <c r="B5748" t="s">
        <v>35</v>
      </c>
      <c r="C5748" s="4">
        <f t="shared" ref="C5748:G5748" si="10497">C5730</f>
        <v>0</v>
      </c>
      <c r="D5748" s="4">
        <f t="shared" si="10497"/>
        <v>-1</v>
      </c>
      <c r="E5748" s="4">
        <f t="shared" si="10497"/>
        <v>1</v>
      </c>
      <c r="F5748" s="4">
        <f t="shared" si="10497"/>
        <v>-1</v>
      </c>
      <c r="G5748" s="4">
        <f t="shared" si="10497"/>
        <v>0</v>
      </c>
      <c r="H5748" s="12">
        <f>H5742</f>
        <v>3.3405315987947137</v>
      </c>
      <c r="I5748" s="12">
        <f t="shared" ref="I5748:K5748" si="10498">I5742</f>
        <v>0.35243573602801359</v>
      </c>
      <c r="J5748" s="12">
        <f t="shared" si="10498"/>
        <v>3.0824468570365657</v>
      </c>
      <c r="K5748" s="12">
        <f t="shared" si="10498"/>
        <v>-8.2837967450822253E-2</v>
      </c>
      <c r="L5748" s="4">
        <f t="shared" si="10491"/>
        <v>-6.0705427198032655</v>
      </c>
      <c r="M5748" s="11">
        <f t="shared" si="10492"/>
        <v>2.3045958012803212E-3</v>
      </c>
      <c r="N5748" s="12">
        <f t="shared" si="10493"/>
        <v>5.3111618072788857E-6</v>
      </c>
      <c r="O5748" s="12">
        <f t="shared" si="10494"/>
        <v>-1.0597843452155819E-5</v>
      </c>
      <c r="P5748" s="12">
        <f t="shared" si="10486"/>
        <v>1.0597843452155819E-5</v>
      </c>
      <c r="Q5748" s="12">
        <f t="shared" si="10487"/>
        <v>-1.0597843452155819E-5</v>
      </c>
      <c r="R5748" s="12">
        <f t="shared" si="10488"/>
        <v>0</v>
      </c>
      <c r="S5748" s="4">
        <f t="shared" si="10495"/>
        <v>0</v>
      </c>
      <c r="T5748" s="15" t="str">
        <f t="shared" si="10496"/>
        <v>OK</v>
      </c>
    </row>
    <row r="5749" spans="1:20" x14ac:dyDescent="0.25">
      <c r="A5749" t="s">
        <v>39</v>
      </c>
      <c r="B5749" t="s">
        <v>37</v>
      </c>
      <c r="C5749" s="4">
        <f t="shared" ref="C5749:G5749" si="10499">C5731</f>
        <v>0</v>
      </c>
      <c r="D5749" s="4">
        <f t="shared" si="10499"/>
        <v>-1</v>
      </c>
      <c r="E5749" s="4">
        <f t="shared" si="10499"/>
        <v>0</v>
      </c>
      <c r="F5749" s="4">
        <f t="shared" si="10499"/>
        <v>-1</v>
      </c>
      <c r="G5749" s="4">
        <f t="shared" si="10499"/>
        <v>1</v>
      </c>
      <c r="H5749" s="12">
        <f>H5742</f>
        <v>3.3405315987947137</v>
      </c>
      <c r="I5749" s="12">
        <f t="shared" ref="I5749:K5749" si="10500">I5742</f>
        <v>0.35243573602801359</v>
      </c>
      <c r="J5749" s="12">
        <f t="shared" si="10500"/>
        <v>3.0824468570365657</v>
      </c>
      <c r="K5749" s="12">
        <f t="shared" si="10500"/>
        <v>-8.2837967450822253E-2</v>
      </c>
      <c r="L5749" s="4">
        <f t="shared" si="10491"/>
        <v>-6.5058164232821012</v>
      </c>
      <c r="M5749" s="11">
        <f t="shared" si="10492"/>
        <v>1.4924890830905681E-3</v>
      </c>
      <c r="N5749" s="12">
        <f t="shared" si="10493"/>
        <v>2.2275236631445248E-6</v>
      </c>
      <c r="O5749" s="12">
        <f t="shared" si="10494"/>
        <v>-4.4483982167899115E-6</v>
      </c>
      <c r="P5749" s="12">
        <f t="shared" si="10486"/>
        <v>0</v>
      </c>
      <c r="Q5749" s="12">
        <f t="shared" si="10487"/>
        <v>-4.4483982167899115E-6</v>
      </c>
      <c r="R5749" s="12">
        <f t="shared" si="10488"/>
        <v>4.4483982167899115E-6</v>
      </c>
      <c r="S5749" s="4">
        <f t="shared" si="10495"/>
        <v>0</v>
      </c>
      <c r="T5749" s="15" t="str">
        <f t="shared" si="10496"/>
        <v>OK</v>
      </c>
    </row>
    <row r="5750" spans="1:20" x14ac:dyDescent="0.25">
      <c r="A5750" t="s">
        <v>40</v>
      </c>
      <c r="B5750" t="s">
        <v>32</v>
      </c>
      <c r="C5750" s="4">
        <f t="shared" ref="C5750:G5750" si="10501">C5732</f>
        <v>1</v>
      </c>
      <c r="D5750" s="4">
        <f t="shared" si="10501"/>
        <v>1</v>
      </c>
      <c r="E5750" s="4">
        <f t="shared" si="10501"/>
        <v>1</v>
      </c>
      <c r="F5750" s="4">
        <f t="shared" si="10501"/>
        <v>0</v>
      </c>
      <c r="G5750" s="4">
        <f t="shared" si="10501"/>
        <v>1</v>
      </c>
      <c r="H5750" s="12">
        <f>H5742</f>
        <v>3.3405315987947137</v>
      </c>
      <c r="I5750" s="12">
        <f t="shared" ref="I5750:K5750" si="10502">I5742</f>
        <v>0.35243573602801359</v>
      </c>
      <c r="J5750" s="12">
        <f t="shared" si="10502"/>
        <v>3.0824468570365657</v>
      </c>
      <c r="K5750" s="12">
        <f t="shared" si="10502"/>
        <v>-8.2837967450822253E-2</v>
      </c>
      <c r="L5750" s="4">
        <f t="shared" si="10491"/>
        <v>3.610129367371905</v>
      </c>
      <c r="M5750" s="11">
        <f t="shared" si="10492"/>
        <v>0.97366399787010927</v>
      </c>
      <c r="N5750" s="12">
        <f t="shared" si="10493"/>
        <v>6.9358500818560934E-4</v>
      </c>
      <c r="O5750" s="12">
        <f t="shared" si="10494"/>
        <v>-1.3506375038655457E-3</v>
      </c>
      <c r="P5750" s="12">
        <f t="shared" si="10486"/>
        <v>-1.3506375038655457E-3</v>
      </c>
      <c r="Q5750" s="12">
        <f t="shared" si="10487"/>
        <v>0</v>
      </c>
      <c r="R5750" s="12">
        <f t="shared" si="10488"/>
        <v>-1.3506375038655457E-3</v>
      </c>
      <c r="S5750" s="4">
        <f t="shared" si="10495"/>
        <v>1</v>
      </c>
      <c r="T5750" s="15" t="str">
        <f t="shared" si="10496"/>
        <v>OK</v>
      </c>
    </row>
    <row r="5751" spans="1:20" x14ac:dyDescent="0.25">
      <c r="A5751" t="s">
        <v>40</v>
      </c>
      <c r="B5751" t="s">
        <v>38</v>
      </c>
      <c r="C5751" s="4">
        <f t="shared" ref="C5751:G5751" si="10503">C5733</f>
        <v>1</v>
      </c>
      <c r="D5751" s="4">
        <f t="shared" si="10503"/>
        <v>1</v>
      </c>
      <c r="E5751" s="4">
        <f t="shared" si="10503"/>
        <v>1</v>
      </c>
      <c r="F5751" s="4">
        <f t="shared" si="10503"/>
        <v>1</v>
      </c>
      <c r="G5751" s="4">
        <f t="shared" si="10503"/>
        <v>0</v>
      </c>
      <c r="H5751" s="12">
        <f>H5742</f>
        <v>3.3405315987947137</v>
      </c>
      <c r="I5751" s="12">
        <f t="shared" ref="I5751:K5751" si="10504">I5742</f>
        <v>0.35243573602801359</v>
      </c>
      <c r="J5751" s="12">
        <f t="shared" si="10504"/>
        <v>3.0824468570365657</v>
      </c>
      <c r="K5751" s="12">
        <f t="shared" si="10504"/>
        <v>-8.2837967450822253E-2</v>
      </c>
      <c r="L5751" s="4">
        <f t="shared" si="10491"/>
        <v>6.7754141918592925</v>
      </c>
      <c r="M5751" s="11">
        <f t="shared" si="10492"/>
        <v>0.99885980392807616</v>
      </c>
      <c r="N5751" s="12">
        <f t="shared" si="10493"/>
        <v>1.30004708243055E-6</v>
      </c>
      <c r="O5751" s="12">
        <f t="shared" si="10494"/>
        <v>-2.5971295477076933E-6</v>
      </c>
      <c r="P5751" s="12">
        <f t="shared" si="10486"/>
        <v>-2.5971295477076933E-6</v>
      </c>
      <c r="Q5751" s="12">
        <f t="shared" si="10487"/>
        <v>-2.5971295477076933E-6</v>
      </c>
      <c r="R5751" s="12">
        <f t="shared" si="10488"/>
        <v>0</v>
      </c>
      <c r="S5751" s="4">
        <f t="shared" si="10495"/>
        <v>1</v>
      </c>
      <c r="T5751" s="15" t="str">
        <f t="shared" si="10496"/>
        <v>OK</v>
      </c>
    </row>
    <row r="5752" spans="1:20" x14ac:dyDescent="0.25">
      <c r="A5752" t="s">
        <v>39</v>
      </c>
      <c r="B5752" t="s">
        <v>31</v>
      </c>
      <c r="C5752" s="4">
        <f t="shared" ref="C5752:G5752" si="10505">C5734</f>
        <v>0</v>
      </c>
      <c r="D5752" s="4">
        <f t="shared" si="10505"/>
        <v>0</v>
      </c>
      <c r="E5752" s="4">
        <f t="shared" si="10505"/>
        <v>0</v>
      </c>
      <c r="F5752" s="4">
        <f t="shared" si="10505"/>
        <v>-1</v>
      </c>
      <c r="G5752" s="4">
        <f t="shared" si="10505"/>
        <v>0</v>
      </c>
      <c r="H5752" s="12">
        <f>H5742</f>
        <v>3.3405315987947137</v>
      </c>
      <c r="I5752" s="12">
        <f t="shared" ref="I5752:K5752" si="10506">I5742</f>
        <v>0.35243573602801359</v>
      </c>
      <c r="J5752" s="12">
        <f t="shared" si="10506"/>
        <v>3.0824468570365657</v>
      </c>
      <c r="K5752" s="12">
        <f t="shared" si="10506"/>
        <v>-8.2837967450822253E-2</v>
      </c>
      <c r="L5752" s="4">
        <f t="shared" si="10491"/>
        <v>-3.0824468570365657</v>
      </c>
      <c r="M5752" s="11">
        <f t="shared" si="10492"/>
        <v>4.383713974301863E-2</v>
      </c>
      <c r="N5752" s="12">
        <f t="shared" si="10493"/>
        <v>1.9216948208489436E-3</v>
      </c>
      <c r="O5752" s="12">
        <f t="shared" si="10494"/>
        <v>0</v>
      </c>
      <c r="P5752" s="12">
        <f t="shared" si="10486"/>
        <v>0</v>
      </c>
      <c r="Q5752" s="12">
        <f t="shared" si="10487"/>
        <v>-3.674906432887906E-3</v>
      </c>
      <c r="R5752" s="12">
        <f t="shared" si="10488"/>
        <v>0</v>
      </c>
      <c r="S5752" s="4">
        <f t="shared" si="10495"/>
        <v>0</v>
      </c>
      <c r="T5752" s="15" t="str">
        <f t="shared" si="10496"/>
        <v>OK</v>
      </c>
    </row>
    <row r="5753" spans="1:20" x14ac:dyDescent="0.25">
      <c r="A5753" t="s">
        <v>40</v>
      </c>
      <c r="B5753" t="s">
        <v>30</v>
      </c>
      <c r="C5753" s="4">
        <f t="shared" ref="C5753:G5753" si="10507">C5735</f>
        <v>1</v>
      </c>
      <c r="D5753" s="4">
        <f t="shared" si="10507"/>
        <v>1</v>
      </c>
      <c r="E5753" s="4">
        <f t="shared" si="10507"/>
        <v>0</v>
      </c>
      <c r="F5753" s="4">
        <f t="shared" si="10507"/>
        <v>1</v>
      </c>
      <c r="G5753" s="4">
        <f t="shared" si="10507"/>
        <v>1</v>
      </c>
      <c r="H5753" s="12">
        <f>H5742</f>
        <v>3.3405315987947137</v>
      </c>
      <c r="I5753" s="12">
        <f t="shared" ref="I5753:K5753" si="10508">I5742</f>
        <v>0.35243573602801359</v>
      </c>
      <c r="J5753" s="12">
        <f t="shared" si="10508"/>
        <v>3.0824468570365657</v>
      </c>
      <c r="K5753" s="12">
        <f t="shared" si="10508"/>
        <v>-8.2837967450822253E-2</v>
      </c>
      <c r="L5753" s="4">
        <f t="shared" si="10491"/>
        <v>6.3401404883804569</v>
      </c>
      <c r="M5753" s="11">
        <f t="shared" si="10492"/>
        <v>0.99823905201773855</v>
      </c>
      <c r="N5753" s="12">
        <f t="shared" si="10493"/>
        <v>3.1009377962306773E-6</v>
      </c>
      <c r="O5753" s="12">
        <f t="shared" si="10494"/>
        <v>-6.1909544121505736E-6</v>
      </c>
      <c r="P5753" s="12">
        <f t="shared" si="10486"/>
        <v>0</v>
      </c>
      <c r="Q5753" s="12">
        <f t="shared" si="10487"/>
        <v>-6.1909544121505736E-6</v>
      </c>
      <c r="R5753" s="12">
        <f t="shared" si="10488"/>
        <v>-6.1909544121505736E-6</v>
      </c>
      <c r="S5753" s="4">
        <f t="shared" si="10495"/>
        <v>1</v>
      </c>
      <c r="T5753" s="15" t="str">
        <f t="shared" si="10496"/>
        <v>OK</v>
      </c>
    </row>
    <row r="5754" spans="1:20" x14ac:dyDescent="0.25">
      <c r="A5754" t="s">
        <v>39</v>
      </c>
      <c r="B5754" t="s">
        <v>36</v>
      </c>
      <c r="C5754" s="4">
        <f t="shared" ref="C5754:G5754" si="10509">C5736</f>
        <v>0</v>
      </c>
      <c r="D5754" s="4">
        <f t="shared" si="10509"/>
        <v>-1</v>
      </c>
      <c r="E5754" s="4">
        <f t="shared" si="10509"/>
        <v>0</v>
      </c>
      <c r="F5754" s="4">
        <f t="shared" si="10509"/>
        <v>-1</v>
      </c>
      <c r="G5754" s="4">
        <f t="shared" si="10509"/>
        <v>0</v>
      </c>
      <c r="H5754" s="12">
        <f>H5742</f>
        <v>3.3405315987947137</v>
      </c>
      <c r="I5754" s="12">
        <f t="shared" ref="I5754:K5754" si="10510">I5742</f>
        <v>0.35243573602801359</v>
      </c>
      <c r="J5754" s="12">
        <f t="shared" si="10510"/>
        <v>3.0824468570365657</v>
      </c>
      <c r="K5754" s="12">
        <f t="shared" si="10510"/>
        <v>-8.2837967450822253E-2</v>
      </c>
      <c r="L5754" s="4">
        <f t="shared" si="10491"/>
        <v>-6.422978455831279</v>
      </c>
      <c r="M5754" s="11">
        <f t="shared" si="10492"/>
        <v>1.6211800784374018E-3</v>
      </c>
      <c r="N5754" s="12">
        <f t="shared" si="10493"/>
        <v>2.6282248467223004E-6</v>
      </c>
      <c r="O5754" s="12">
        <f t="shared" si="10494"/>
        <v>-5.24792804191828E-6</v>
      </c>
      <c r="P5754" s="12">
        <f t="shared" si="10486"/>
        <v>0</v>
      </c>
      <c r="Q5754" s="12">
        <f t="shared" si="10487"/>
        <v>-5.24792804191828E-6</v>
      </c>
      <c r="R5754" s="12">
        <f t="shared" si="10488"/>
        <v>0</v>
      </c>
      <c r="S5754" s="4">
        <f t="shared" si="10495"/>
        <v>0</v>
      </c>
      <c r="T5754" s="15" t="str">
        <f t="shared" si="10496"/>
        <v>OK</v>
      </c>
    </row>
    <row r="5755" spans="1:20" x14ac:dyDescent="0.25">
      <c r="A5755" t="s">
        <v>40</v>
      </c>
      <c r="B5755" t="s">
        <v>33</v>
      </c>
      <c r="C5755" s="4">
        <f t="shared" ref="C5755:G5755" si="10511">C5737</f>
        <v>1</v>
      </c>
      <c r="D5755" s="4">
        <f t="shared" si="10511"/>
        <v>1</v>
      </c>
      <c r="E5755" s="4">
        <f t="shared" si="10511"/>
        <v>1</v>
      </c>
      <c r="F5755" s="4">
        <f t="shared" si="10511"/>
        <v>1</v>
      </c>
      <c r="G5755" s="4">
        <f t="shared" si="10511"/>
        <v>0</v>
      </c>
      <c r="H5755" s="12">
        <f>H5742</f>
        <v>3.3405315987947137</v>
      </c>
      <c r="I5755" s="12">
        <f t="shared" ref="I5755:K5755" si="10512">I5742</f>
        <v>0.35243573602801359</v>
      </c>
      <c r="J5755" s="12">
        <f t="shared" si="10512"/>
        <v>3.0824468570365657</v>
      </c>
      <c r="K5755" s="12">
        <f t="shared" si="10512"/>
        <v>-8.2837967450822253E-2</v>
      </c>
      <c r="L5755" s="4">
        <f t="shared" si="10491"/>
        <v>6.7754141918592925</v>
      </c>
      <c r="M5755" s="11">
        <f t="shared" si="10492"/>
        <v>0.99885980392807616</v>
      </c>
      <c r="N5755" s="12">
        <f t="shared" si="10493"/>
        <v>1.30004708243055E-6</v>
      </c>
      <c r="O5755" s="12">
        <f t="shared" si="10494"/>
        <v>-2.5971295477076933E-6</v>
      </c>
      <c r="P5755" s="12">
        <f t="shared" si="10486"/>
        <v>-2.5971295477076933E-6</v>
      </c>
      <c r="Q5755" s="12">
        <f t="shared" si="10487"/>
        <v>-2.5971295477076933E-6</v>
      </c>
      <c r="R5755" s="12">
        <f t="shared" si="10488"/>
        <v>0</v>
      </c>
      <c r="S5755" s="4">
        <f t="shared" si="10495"/>
        <v>1</v>
      </c>
      <c r="T5755" s="15" t="str">
        <f t="shared" si="10496"/>
        <v>OK</v>
      </c>
    </row>
    <row r="5756" spans="1:20" x14ac:dyDescent="0.25">
      <c r="M5756" s="5" t="s">
        <v>47</v>
      </c>
      <c r="N5756" s="11">
        <f>AVERAGE(N5746:N5755)</f>
        <v>5.7399622521724341E-4</v>
      </c>
      <c r="O5756"/>
    </row>
    <row r="5757" spans="1:20" x14ac:dyDescent="0.25">
      <c r="H5757" t="s">
        <v>41</v>
      </c>
      <c r="I5757">
        <f>I5739</f>
        <v>3</v>
      </c>
      <c r="M5757"/>
      <c r="N5757" s="5" t="s">
        <v>46</v>
      </c>
      <c r="O5757" s="11">
        <f>AVERAGE(O5746:O5755)</f>
        <v>-5.1371027934326468E-4</v>
      </c>
      <c r="P5757" s="11">
        <f t="shared" ref="P5757:R5757" si="10513">AVERAGE(P5746:P5755)</f>
        <v>1.9827065200416729E-5</v>
      </c>
      <c r="Q5757" s="11">
        <f t="shared" si="10513"/>
        <v>-5.9178671509420354E-4</v>
      </c>
      <c r="R5757" s="11">
        <f t="shared" si="10513"/>
        <v>1.9112451145206621E-5</v>
      </c>
    </row>
    <row r="5758" spans="1:20" x14ac:dyDescent="0.25">
      <c r="M5758"/>
      <c r="N5758"/>
      <c r="O5758"/>
    </row>
    <row r="5759" spans="1:20" x14ac:dyDescent="0.25">
      <c r="M5759"/>
      <c r="N5759"/>
      <c r="O5759"/>
    </row>
    <row r="5760" spans="1:20" x14ac:dyDescent="0.25">
      <c r="H5760" s="13">
        <f>H5742-O5757*$I5757</f>
        <v>3.3420727296327435</v>
      </c>
      <c r="I5760" s="13">
        <f t="shared" ref="I5760" si="10514">I5742-P5757*$I5757</f>
        <v>0.35237625483241236</v>
      </c>
      <c r="J5760" s="13">
        <f t="shared" ref="J5760" si="10515">J5742-Q5757*$I5757</f>
        <v>3.0842222171818485</v>
      </c>
      <c r="K5760" s="13">
        <f t="shared" ref="K5760" si="10516">K5742-R5757*$I5757</f>
        <v>-8.2895304804257872E-2</v>
      </c>
      <c r="M5760"/>
      <c r="N5760"/>
      <c r="O5760"/>
    </row>
    <row r="5761" spans="1:20" x14ac:dyDescent="0.25">
      <c r="H5761" s="36" t="s">
        <v>18</v>
      </c>
      <c r="I5761" s="36"/>
      <c r="J5761" s="36"/>
      <c r="K5761" s="36"/>
      <c r="M5761"/>
      <c r="N5761"/>
      <c r="O5761" s="37" t="s">
        <v>23</v>
      </c>
      <c r="P5761" s="37"/>
      <c r="Q5761" s="37"/>
      <c r="R5761" s="37"/>
    </row>
    <row r="5762" spans="1:20" x14ac:dyDescent="0.25">
      <c r="A5762" s="14" t="s">
        <v>45</v>
      </c>
      <c r="B5762" s="14">
        <f>B5744+1</f>
        <v>320</v>
      </c>
      <c r="H5762" s="8" t="s">
        <v>19</v>
      </c>
      <c r="I5762" s="8" t="s">
        <v>20</v>
      </c>
      <c r="J5762" s="8" t="s">
        <v>22</v>
      </c>
      <c r="K5762" s="8" t="s">
        <v>21</v>
      </c>
      <c r="M5762"/>
      <c r="N5762"/>
      <c r="O5762" s="8" t="s">
        <v>24</v>
      </c>
      <c r="P5762" s="8" t="s">
        <v>25</v>
      </c>
      <c r="Q5762" s="8" t="s">
        <v>26</v>
      </c>
      <c r="R5762" s="8" t="s">
        <v>27</v>
      </c>
    </row>
    <row r="5763" spans="1:20" ht="30" x14ac:dyDescent="0.25">
      <c r="A5763" s="6" t="s">
        <v>44</v>
      </c>
      <c r="B5763" s="6" t="s">
        <v>13</v>
      </c>
      <c r="C5763" s="7" t="s">
        <v>7</v>
      </c>
      <c r="D5763" s="6" t="s">
        <v>14</v>
      </c>
      <c r="E5763" s="6" t="s">
        <v>1</v>
      </c>
      <c r="F5763" s="6" t="s">
        <v>2</v>
      </c>
      <c r="G5763" s="6" t="s">
        <v>15</v>
      </c>
      <c r="H5763" s="9" t="s">
        <v>14</v>
      </c>
      <c r="I5763" s="9" t="s">
        <v>1</v>
      </c>
      <c r="J5763" s="9" t="s">
        <v>2</v>
      </c>
      <c r="K5763" s="9" t="s">
        <v>15</v>
      </c>
      <c r="L5763" s="6" t="s">
        <v>16</v>
      </c>
      <c r="M5763" s="6" t="s">
        <v>17</v>
      </c>
      <c r="N5763" s="6" t="s">
        <v>28</v>
      </c>
      <c r="O5763" s="9" t="s">
        <v>14</v>
      </c>
      <c r="P5763" s="9" t="s">
        <v>1</v>
      </c>
      <c r="Q5763" s="9" t="s">
        <v>2</v>
      </c>
      <c r="R5763" s="9" t="s">
        <v>15</v>
      </c>
      <c r="S5763" s="7" t="s">
        <v>42</v>
      </c>
      <c r="T5763" s="9" t="s">
        <v>43</v>
      </c>
    </row>
    <row r="5764" spans="1:20" x14ac:dyDescent="0.25">
      <c r="A5764" t="s">
        <v>39</v>
      </c>
      <c r="B5764" t="s">
        <v>29</v>
      </c>
      <c r="C5764" s="4">
        <f>C5746</f>
        <v>0</v>
      </c>
      <c r="D5764" s="4">
        <f t="shared" ref="D5764:G5764" si="10517">D5746</f>
        <v>-1</v>
      </c>
      <c r="E5764" s="4">
        <f t="shared" si="10517"/>
        <v>1</v>
      </c>
      <c r="F5764" s="4">
        <f t="shared" si="10517"/>
        <v>0</v>
      </c>
      <c r="G5764" s="4">
        <f t="shared" si="10517"/>
        <v>1</v>
      </c>
      <c r="H5764" s="12">
        <f>H5760</f>
        <v>3.3420727296327435</v>
      </c>
      <c r="I5764" s="12">
        <f t="shared" ref="I5764:K5764" si="10518">I5760</f>
        <v>0.35237625483241236</v>
      </c>
      <c r="J5764" s="12">
        <f t="shared" si="10518"/>
        <v>3.0842222171818485</v>
      </c>
      <c r="K5764" s="12">
        <f t="shared" si="10518"/>
        <v>-8.2895304804257872E-2</v>
      </c>
      <c r="L5764" s="4">
        <f>SUMPRODUCT(D5764:G5764,H5764:K5764)</f>
        <v>-3.072591779604589</v>
      </c>
      <c r="M5764" s="11">
        <f>1/(1+EXP(-L5764))</f>
        <v>4.4252081720060885E-2</v>
      </c>
      <c r="N5764" s="12">
        <f>(M5764-C5764)^2</f>
        <v>1.9582467365589465E-3</v>
      </c>
      <c r="O5764" s="12">
        <f>2*D5764*$M5764*(1-$M5764)*($M5764-$C5764)</f>
        <v>-3.7431804838893952E-3</v>
      </c>
      <c r="P5764" s="12">
        <f t="shared" ref="P5764:P5773" si="10519">2*E5764*$M5764*(1-$M5764)*($M5764-$C5764)</f>
        <v>3.7431804838893952E-3</v>
      </c>
      <c r="Q5764" s="12">
        <f t="shared" ref="Q5764:Q5773" si="10520">2*F5764*$M5764*(1-$M5764)*($M5764-$C5764)</f>
        <v>0</v>
      </c>
      <c r="R5764" s="12">
        <f t="shared" ref="R5764:R5773" si="10521">2*G5764*$M5764*(1-$M5764)*($M5764-$C5764)</f>
        <v>3.7431804838893952E-3</v>
      </c>
      <c r="S5764" s="4">
        <f>IF(M5764&gt;0.5,1,0)</f>
        <v>0</v>
      </c>
      <c r="T5764" s="15" t="str">
        <f>IF(S5764=C5764,"OK","FAUX")</f>
        <v>OK</v>
      </c>
    </row>
    <row r="5765" spans="1:20" x14ac:dyDescent="0.25">
      <c r="A5765" t="s">
        <v>40</v>
      </c>
      <c r="B5765" t="s">
        <v>34</v>
      </c>
      <c r="C5765" s="4">
        <f t="shared" ref="C5765:G5765" si="10522">C5747</f>
        <v>1</v>
      </c>
      <c r="D5765" s="4">
        <f t="shared" si="10522"/>
        <v>0</v>
      </c>
      <c r="E5765" s="4">
        <f t="shared" si="10522"/>
        <v>1</v>
      </c>
      <c r="F5765" s="4">
        <f t="shared" si="10522"/>
        <v>1</v>
      </c>
      <c r="G5765" s="4">
        <f t="shared" si="10522"/>
        <v>1</v>
      </c>
      <c r="H5765" s="12">
        <f>H5760</f>
        <v>3.3420727296327435</v>
      </c>
      <c r="I5765" s="12">
        <f t="shared" ref="I5765:K5765" si="10523">I5760</f>
        <v>0.35237625483241236</v>
      </c>
      <c r="J5765" s="12">
        <f t="shared" si="10523"/>
        <v>3.0842222171818485</v>
      </c>
      <c r="K5765" s="12">
        <f t="shared" si="10523"/>
        <v>-8.2895304804257872E-2</v>
      </c>
      <c r="L5765" s="4">
        <f t="shared" ref="L5765:L5773" si="10524">SUMPRODUCT(D5765:G5765,H5765:K5765)</f>
        <v>3.3537031672100031</v>
      </c>
      <c r="M5765" s="11">
        <f t="shared" ref="M5765:M5773" si="10525">1/(1+EXP(-L5765))</f>
        <v>0.9662258917100589</v>
      </c>
      <c r="N5765" s="12">
        <f t="shared" ref="N5765:N5773" si="10526">(M5765-C5765)^2</f>
        <v>1.1406903907806678E-3</v>
      </c>
      <c r="O5765" s="12">
        <f t="shared" ref="O5765:O5773" si="10527">2*D5765*$M5765*(1-$M5765)*($M5765-$C5765)</f>
        <v>0</v>
      </c>
      <c r="P5765" s="12">
        <f t="shared" si="10519"/>
        <v>-2.204329179994293E-3</v>
      </c>
      <c r="Q5765" s="12">
        <f t="shared" si="10520"/>
        <v>-2.204329179994293E-3</v>
      </c>
      <c r="R5765" s="12">
        <f t="shared" si="10521"/>
        <v>-2.204329179994293E-3</v>
      </c>
      <c r="S5765" s="4">
        <f t="shared" ref="S5765:S5773" si="10528">IF(M5765&gt;0.5,1,0)</f>
        <v>1</v>
      </c>
      <c r="T5765" s="15" t="str">
        <f t="shared" ref="T5765:T5773" si="10529">IF(S5765=C5765,"OK","FAUX")</f>
        <v>OK</v>
      </c>
    </row>
    <row r="5766" spans="1:20" x14ac:dyDescent="0.25">
      <c r="A5766" t="s">
        <v>39</v>
      </c>
      <c r="B5766" t="s">
        <v>35</v>
      </c>
      <c r="C5766" s="4">
        <f t="shared" ref="C5766:G5766" si="10530">C5748</f>
        <v>0</v>
      </c>
      <c r="D5766" s="4">
        <f t="shared" si="10530"/>
        <v>-1</v>
      </c>
      <c r="E5766" s="4">
        <f t="shared" si="10530"/>
        <v>1</v>
      </c>
      <c r="F5766" s="4">
        <f t="shared" si="10530"/>
        <v>-1</v>
      </c>
      <c r="G5766" s="4">
        <f t="shared" si="10530"/>
        <v>0</v>
      </c>
      <c r="H5766" s="12">
        <f>H5760</f>
        <v>3.3420727296327435</v>
      </c>
      <c r="I5766" s="12">
        <f t="shared" ref="I5766:K5766" si="10531">I5760</f>
        <v>0.35237625483241236</v>
      </c>
      <c r="J5766" s="12">
        <f t="shared" si="10531"/>
        <v>3.0842222171818485</v>
      </c>
      <c r="K5766" s="12">
        <f t="shared" si="10531"/>
        <v>-8.2895304804257872E-2</v>
      </c>
      <c r="L5766" s="4">
        <f t="shared" si="10524"/>
        <v>-6.073918691982179</v>
      </c>
      <c r="M5766" s="11">
        <f t="shared" si="10525"/>
        <v>2.2968465080737553E-3</v>
      </c>
      <c r="N5766" s="12">
        <f t="shared" si="10526"/>
        <v>5.2755038816506032E-6</v>
      </c>
      <c r="O5766" s="12">
        <f t="shared" si="10527"/>
        <v>-1.0526773717963409E-5</v>
      </c>
      <c r="P5766" s="12">
        <f t="shared" si="10519"/>
        <v>1.0526773717963409E-5</v>
      </c>
      <c r="Q5766" s="12">
        <f t="shared" si="10520"/>
        <v>-1.0526773717963409E-5</v>
      </c>
      <c r="R5766" s="12">
        <f t="shared" si="10521"/>
        <v>0</v>
      </c>
      <c r="S5766" s="4">
        <f t="shared" si="10528"/>
        <v>0</v>
      </c>
      <c r="T5766" s="15" t="str">
        <f t="shared" si="10529"/>
        <v>OK</v>
      </c>
    </row>
    <row r="5767" spans="1:20" x14ac:dyDescent="0.25">
      <c r="A5767" t="s">
        <v>39</v>
      </c>
      <c r="B5767" t="s">
        <v>37</v>
      </c>
      <c r="C5767" s="4">
        <f t="shared" ref="C5767:G5767" si="10532">C5749</f>
        <v>0</v>
      </c>
      <c r="D5767" s="4">
        <f t="shared" si="10532"/>
        <v>-1</v>
      </c>
      <c r="E5767" s="4">
        <f t="shared" si="10532"/>
        <v>0</v>
      </c>
      <c r="F5767" s="4">
        <f t="shared" si="10532"/>
        <v>-1</v>
      </c>
      <c r="G5767" s="4">
        <f t="shared" si="10532"/>
        <v>1</v>
      </c>
      <c r="H5767" s="12">
        <f>H5760</f>
        <v>3.3420727296327435</v>
      </c>
      <c r="I5767" s="12">
        <f t="shared" ref="I5767:K5767" si="10533">I5760</f>
        <v>0.35237625483241236</v>
      </c>
      <c r="J5767" s="12">
        <f t="shared" si="10533"/>
        <v>3.0842222171818485</v>
      </c>
      <c r="K5767" s="12">
        <f t="shared" si="10533"/>
        <v>-8.2895304804257872E-2</v>
      </c>
      <c r="L5767" s="4">
        <f t="shared" si="10524"/>
        <v>-6.5091902516188496</v>
      </c>
      <c r="M5767" s="11">
        <f t="shared" si="10525"/>
        <v>1.4874696432627089E-3</v>
      </c>
      <c r="N5767" s="12">
        <f t="shared" si="10526"/>
        <v>2.2125659396280906E-6</v>
      </c>
      <c r="O5767" s="12">
        <f t="shared" si="10527"/>
        <v>-4.4185496299183528E-6</v>
      </c>
      <c r="P5767" s="12">
        <f t="shared" si="10519"/>
        <v>0</v>
      </c>
      <c r="Q5767" s="12">
        <f t="shared" si="10520"/>
        <v>-4.4185496299183528E-6</v>
      </c>
      <c r="R5767" s="12">
        <f t="shared" si="10521"/>
        <v>4.4185496299183528E-6</v>
      </c>
      <c r="S5767" s="4">
        <f t="shared" si="10528"/>
        <v>0</v>
      </c>
      <c r="T5767" s="15" t="str">
        <f t="shared" si="10529"/>
        <v>OK</v>
      </c>
    </row>
    <row r="5768" spans="1:20" x14ac:dyDescent="0.25">
      <c r="A5768" t="s">
        <v>40</v>
      </c>
      <c r="B5768" t="s">
        <v>32</v>
      </c>
      <c r="C5768" s="4">
        <f t="shared" ref="C5768:G5768" si="10534">C5750</f>
        <v>1</v>
      </c>
      <c r="D5768" s="4">
        <f t="shared" si="10534"/>
        <v>1</v>
      </c>
      <c r="E5768" s="4">
        <f t="shared" si="10534"/>
        <v>1</v>
      </c>
      <c r="F5768" s="4">
        <f t="shared" si="10534"/>
        <v>0</v>
      </c>
      <c r="G5768" s="4">
        <f t="shared" si="10534"/>
        <v>1</v>
      </c>
      <c r="H5768" s="12">
        <f>H5760</f>
        <v>3.3420727296327435</v>
      </c>
      <c r="I5768" s="12">
        <f t="shared" ref="I5768:K5768" si="10535">I5760</f>
        <v>0.35237625483241236</v>
      </c>
      <c r="J5768" s="12">
        <f t="shared" si="10535"/>
        <v>3.0842222171818485</v>
      </c>
      <c r="K5768" s="12">
        <f t="shared" si="10535"/>
        <v>-8.2895304804257872E-2</v>
      </c>
      <c r="L5768" s="4">
        <f t="shared" si="10524"/>
        <v>3.611553679660898</v>
      </c>
      <c r="M5768" s="11">
        <f t="shared" si="10525"/>
        <v>0.97370049605043374</v>
      </c>
      <c r="N5768" s="12">
        <f t="shared" si="10526"/>
        <v>6.9166390799325135E-4</v>
      </c>
      <c r="O5768" s="12">
        <f t="shared" si="10527"/>
        <v>-1.3469469806264207E-3</v>
      </c>
      <c r="P5768" s="12">
        <f t="shared" si="10519"/>
        <v>-1.3469469806264207E-3</v>
      </c>
      <c r="Q5768" s="12">
        <f t="shared" si="10520"/>
        <v>0</v>
      </c>
      <c r="R5768" s="12">
        <f t="shared" si="10521"/>
        <v>-1.3469469806264207E-3</v>
      </c>
      <c r="S5768" s="4">
        <f t="shared" si="10528"/>
        <v>1</v>
      </c>
      <c r="T5768" s="15" t="str">
        <f t="shared" si="10529"/>
        <v>OK</v>
      </c>
    </row>
    <row r="5769" spans="1:20" x14ac:dyDescent="0.25">
      <c r="A5769" t="s">
        <v>40</v>
      </c>
      <c r="B5769" t="s">
        <v>38</v>
      </c>
      <c r="C5769" s="4">
        <f t="shared" ref="C5769:G5769" si="10536">C5751</f>
        <v>1</v>
      </c>
      <c r="D5769" s="4">
        <f t="shared" si="10536"/>
        <v>1</v>
      </c>
      <c r="E5769" s="4">
        <f t="shared" si="10536"/>
        <v>1</v>
      </c>
      <c r="F5769" s="4">
        <f t="shared" si="10536"/>
        <v>1</v>
      </c>
      <c r="G5769" s="4">
        <f t="shared" si="10536"/>
        <v>0</v>
      </c>
      <c r="H5769" s="12">
        <f>H5760</f>
        <v>3.3420727296327435</v>
      </c>
      <c r="I5769" s="12">
        <f t="shared" ref="I5769:K5769" si="10537">I5760</f>
        <v>0.35237625483241236</v>
      </c>
      <c r="J5769" s="12">
        <f t="shared" si="10537"/>
        <v>3.0842222171818485</v>
      </c>
      <c r="K5769" s="12">
        <f t="shared" si="10537"/>
        <v>-8.2895304804257872E-2</v>
      </c>
      <c r="L5769" s="4">
        <f t="shared" si="10524"/>
        <v>6.7786712016470041</v>
      </c>
      <c r="M5769" s="11">
        <f t="shared" si="10525"/>
        <v>0.99886350730309115</v>
      </c>
      <c r="N5769" s="12">
        <f t="shared" si="10526"/>
        <v>1.2916156501271577E-6</v>
      </c>
      <c r="O5769" s="12">
        <f t="shared" si="10527"/>
        <v>-2.5802954767471506E-6</v>
      </c>
      <c r="P5769" s="12">
        <f t="shared" si="10519"/>
        <v>-2.5802954767471506E-6</v>
      </c>
      <c r="Q5769" s="12">
        <f t="shared" si="10520"/>
        <v>-2.5802954767471506E-6</v>
      </c>
      <c r="R5769" s="12">
        <f t="shared" si="10521"/>
        <v>0</v>
      </c>
      <c r="S5769" s="4">
        <f t="shared" si="10528"/>
        <v>1</v>
      </c>
      <c r="T5769" s="15" t="str">
        <f t="shared" si="10529"/>
        <v>OK</v>
      </c>
    </row>
    <row r="5770" spans="1:20" x14ac:dyDescent="0.25">
      <c r="A5770" t="s">
        <v>39</v>
      </c>
      <c r="B5770" t="s">
        <v>31</v>
      </c>
      <c r="C5770" s="4">
        <f t="shared" ref="C5770:G5770" si="10538">C5752</f>
        <v>0</v>
      </c>
      <c r="D5770" s="4">
        <f t="shared" si="10538"/>
        <v>0</v>
      </c>
      <c r="E5770" s="4">
        <f t="shared" si="10538"/>
        <v>0</v>
      </c>
      <c r="F5770" s="4">
        <f t="shared" si="10538"/>
        <v>-1</v>
      </c>
      <c r="G5770" s="4">
        <f t="shared" si="10538"/>
        <v>0</v>
      </c>
      <c r="H5770" s="12">
        <f>H5760</f>
        <v>3.3420727296327435</v>
      </c>
      <c r="I5770" s="12">
        <f t="shared" ref="I5770:K5770" si="10539">I5760</f>
        <v>0.35237625483241236</v>
      </c>
      <c r="J5770" s="12">
        <f t="shared" si="10539"/>
        <v>3.0842222171818485</v>
      </c>
      <c r="K5770" s="12">
        <f t="shared" si="10539"/>
        <v>-8.2895304804257872E-2</v>
      </c>
      <c r="L5770" s="4">
        <f t="shared" si="10524"/>
        <v>-3.0842222171818485</v>
      </c>
      <c r="M5770" s="11">
        <f t="shared" si="10525"/>
        <v>4.3762784968625942E-2</v>
      </c>
      <c r="N5770" s="12">
        <f t="shared" si="10526"/>
        <v>1.9151813482101926E-3</v>
      </c>
      <c r="O5770" s="12">
        <f t="shared" si="10527"/>
        <v>0</v>
      </c>
      <c r="P5770" s="12">
        <f t="shared" si="10519"/>
        <v>0</v>
      </c>
      <c r="Q5770" s="12">
        <f t="shared" si="10520"/>
        <v>-3.662735357385094E-3</v>
      </c>
      <c r="R5770" s="12">
        <f t="shared" si="10521"/>
        <v>0</v>
      </c>
      <c r="S5770" s="4">
        <f t="shared" si="10528"/>
        <v>0</v>
      </c>
      <c r="T5770" s="15" t="str">
        <f t="shared" si="10529"/>
        <v>OK</v>
      </c>
    </row>
    <row r="5771" spans="1:20" x14ac:dyDescent="0.25">
      <c r="A5771" t="s">
        <v>40</v>
      </c>
      <c r="B5771" t="s">
        <v>30</v>
      </c>
      <c r="C5771" s="4">
        <f t="shared" ref="C5771:G5771" si="10540">C5753</f>
        <v>1</v>
      </c>
      <c r="D5771" s="4">
        <f t="shared" si="10540"/>
        <v>1</v>
      </c>
      <c r="E5771" s="4">
        <f t="shared" si="10540"/>
        <v>0</v>
      </c>
      <c r="F5771" s="4">
        <f t="shared" si="10540"/>
        <v>1</v>
      </c>
      <c r="G5771" s="4">
        <f t="shared" si="10540"/>
        <v>1</v>
      </c>
      <c r="H5771" s="12">
        <f>H5760</f>
        <v>3.3420727296327435</v>
      </c>
      <c r="I5771" s="12">
        <f t="shared" ref="I5771:K5771" si="10541">I5760</f>
        <v>0.35237625483241236</v>
      </c>
      <c r="J5771" s="12">
        <f t="shared" si="10541"/>
        <v>3.0842222171818485</v>
      </c>
      <c r="K5771" s="12">
        <f t="shared" si="10541"/>
        <v>-8.2895304804257872E-2</v>
      </c>
      <c r="L5771" s="4">
        <f t="shared" si="10524"/>
        <v>6.3433996420103336</v>
      </c>
      <c r="M5771" s="11">
        <f t="shared" si="10525"/>
        <v>0.99824477181822402</v>
      </c>
      <c r="N5771" s="12">
        <f t="shared" si="10526"/>
        <v>3.0808259701006154E-6</v>
      </c>
      <c r="O5771" s="12">
        <f t="shared" si="10527"/>
        <v>-6.1508368350694943E-6</v>
      </c>
      <c r="P5771" s="12">
        <f t="shared" si="10519"/>
        <v>0</v>
      </c>
      <c r="Q5771" s="12">
        <f t="shared" si="10520"/>
        <v>-6.1508368350694943E-6</v>
      </c>
      <c r="R5771" s="12">
        <f t="shared" si="10521"/>
        <v>-6.1508368350694943E-6</v>
      </c>
      <c r="S5771" s="4">
        <f t="shared" si="10528"/>
        <v>1</v>
      </c>
      <c r="T5771" s="15" t="str">
        <f t="shared" si="10529"/>
        <v>OK</v>
      </c>
    </row>
    <row r="5772" spans="1:20" x14ac:dyDescent="0.25">
      <c r="A5772" t="s">
        <v>39</v>
      </c>
      <c r="B5772" t="s">
        <v>36</v>
      </c>
      <c r="C5772" s="4">
        <f t="shared" ref="C5772:G5772" si="10542">C5754</f>
        <v>0</v>
      </c>
      <c r="D5772" s="4">
        <f t="shared" si="10542"/>
        <v>-1</v>
      </c>
      <c r="E5772" s="4">
        <f t="shared" si="10542"/>
        <v>0</v>
      </c>
      <c r="F5772" s="4">
        <f t="shared" si="10542"/>
        <v>-1</v>
      </c>
      <c r="G5772" s="4">
        <f t="shared" si="10542"/>
        <v>0</v>
      </c>
      <c r="H5772" s="12">
        <f>H5760</f>
        <v>3.3420727296327435</v>
      </c>
      <c r="I5772" s="12">
        <f t="shared" ref="I5772:K5772" si="10543">I5760</f>
        <v>0.35237625483241236</v>
      </c>
      <c r="J5772" s="12">
        <f t="shared" si="10543"/>
        <v>3.0842222171818485</v>
      </c>
      <c r="K5772" s="12">
        <f t="shared" si="10543"/>
        <v>-8.2895304804257872E-2</v>
      </c>
      <c r="L5772" s="4">
        <f t="shared" si="10524"/>
        <v>-6.4262949468145916</v>
      </c>
      <c r="M5772" s="11">
        <f t="shared" si="10525"/>
        <v>1.615821028527738E-3</v>
      </c>
      <c r="N5772" s="12">
        <f t="shared" si="10526"/>
        <v>2.6108775962324372E-6</v>
      </c>
      <c r="O5772" s="12">
        <f t="shared" si="10527"/>
        <v>-5.2133177706190655E-6</v>
      </c>
      <c r="P5772" s="12">
        <f t="shared" si="10519"/>
        <v>0</v>
      </c>
      <c r="Q5772" s="12">
        <f t="shared" si="10520"/>
        <v>-5.2133177706190655E-6</v>
      </c>
      <c r="R5772" s="12">
        <f t="shared" si="10521"/>
        <v>0</v>
      </c>
      <c r="S5772" s="4">
        <f t="shared" si="10528"/>
        <v>0</v>
      </c>
      <c r="T5772" s="15" t="str">
        <f t="shared" si="10529"/>
        <v>OK</v>
      </c>
    </row>
    <row r="5773" spans="1:20" x14ac:dyDescent="0.25">
      <c r="A5773" t="s">
        <v>40</v>
      </c>
      <c r="B5773" t="s">
        <v>33</v>
      </c>
      <c r="C5773" s="4">
        <f t="shared" ref="C5773:G5773" si="10544">C5755</f>
        <v>1</v>
      </c>
      <c r="D5773" s="4">
        <f t="shared" si="10544"/>
        <v>1</v>
      </c>
      <c r="E5773" s="4">
        <f t="shared" si="10544"/>
        <v>1</v>
      </c>
      <c r="F5773" s="4">
        <f t="shared" si="10544"/>
        <v>1</v>
      </c>
      <c r="G5773" s="4">
        <f t="shared" si="10544"/>
        <v>0</v>
      </c>
      <c r="H5773" s="12">
        <f>H5760</f>
        <v>3.3420727296327435</v>
      </c>
      <c r="I5773" s="12">
        <f t="shared" ref="I5773:K5773" si="10545">I5760</f>
        <v>0.35237625483241236</v>
      </c>
      <c r="J5773" s="12">
        <f t="shared" si="10545"/>
        <v>3.0842222171818485</v>
      </c>
      <c r="K5773" s="12">
        <f t="shared" si="10545"/>
        <v>-8.2895304804257872E-2</v>
      </c>
      <c r="L5773" s="4">
        <f t="shared" si="10524"/>
        <v>6.7786712016470041</v>
      </c>
      <c r="M5773" s="11">
        <f t="shared" si="10525"/>
        <v>0.99886350730309115</v>
      </c>
      <c r="N5773" s="12">
        <f t="shared" si="10526"/>
        <v>1.2916156501271577E-6</v>
      </c>
      <c r="O5773" s="12">
        <f t="shared" si="10527"/>
        <v>-2.5802954767471506E-6</v>
      </c>
      <c r="P5773" s="12">
        <f t="shared" si="10519"/>
        <v>-2.5802954767471506E-6</v>
      </c>
      <c r="Q5773" s="12">
        <f t="shared" si="10520"/>
        <v>-2.5802954767471506E-6</v>
      </c>
      <c r="R5773" s="12">
        <f t="shared" si="10521"/>
        <v>0</v>
      </c>
      <c r="S5773" s="4">
        <f t="shared" si="10528"/>
        <v>1</v>
      </c>
      <c r="T5773" s="15" t="str">
        <f t="shared" si="10529"/>
        <v>OK</v>
      </c>
    </row>
    <row r="5774" spans="1:20" x14ac:dyDescent="0.25">
      <c r="M5774" s="5" t="s">
        <v>47</v>
      </c>
      <c r="N5774" s="11">
        <f>AVERAGE(N5764:N5773)</f>
        <v>5.7215453882309233E-4</v>
      </c>
      <c r="O5774"/>
    </row>
    <row r="5775" spans="1:20" x14ac:dyDescent="0.25">
      <c r="H5775" t="s">
        <v>41</v>
      </c>
      <c r="I5775">
        <f>I5757</f>
        <v>3</v>
      </c>
      <c r="M5775"/>
      <c r="N5775" s="5" t="s">
        <v>46</v>
      </c>
      <c r="O5775" s="11">
        <f>AVERAGE(O5764:O5773)</f>
        <v>-5.1215975334228817E-4</v>
      </c>
      <c r="P5775" s="11">
        <f t="shared" ref="P5775:R5775" si="10546">AVERAGE(P5764:P5773)</f>
        <v>1.9727050603315066E-5</v>
      </c>
      <c r="Q5775" s="11">
        <f t="shared" si="10546"/>
        <v>-5.8985346062864524E-4</v>
      </c>
      <c r="R5775" s="11">
        <f t="shared" si="10546"/>
        <v>1.9017203606353034E-5</v>
      </c>
    </row>
    <row r="5776" spans="1:20" x14ac:dyDescent="0.25">
      <c r="M5776"/>
      <c r="N5776"/>
      <c r="O5776"/>
    </row>
    <row r="5777" spans="1:20" x14ac:dyDescent="0.25">
      <c r="M5777"/>
      <c r="N5777"/>
      <c r="O5777"/>
    </row>
    <row r="5778" spans="1:20" x14ac:dyDescent="0.25">
      <c r="H5778" s="13">
        <f>H5760-O5775*$I5775</f>
        <v>3.3436092088927705</v>
      </c>
      <c r="I5778" s="13">
        <f t="shared" ref="I5778" si="10547">I5760-P5775*$I5775</f>
        <v>0.35231707368060239</v>
      </c>
      <c r="J5778" s="13">
        <f t="shared" ref="J5778" si="10548">J5760-Q5775*$I5775</f>
        <v>3.0859917775637347</v>
      </c>
      <c r="K5778" s="13">
        <f t="shared" ref="K5778" si="10549">K5760-R5775*$I5775</f>
        <v>-8.2952356415076936E-2</v>
      </c>
      <c r="M5778"/>
      <c r="N5778"/>
      <c r="O5778"/>
    </row>
    <row r="5779" spans="1:20" x14ac:dyDescent="0.25">
      <c r="H5779" s="36" t="s">
        <v>18</v>
      </c>
      <c r="I5779" s="36"/>
      <c r="J5779" s="36"/>
      <c r="K5779" s="36"/>
      <c r="M5779"/>
      <c r="N5779"/>
      <c r="O5779" s="37" t="s">
        <v>23</v>
      </c>
      <c r="P5779" s="37"/>
      <c r="Q5779" s="37"/>
      <c r="R5779" s="37"/>
    </row>
    <row r="5780" spans="1:20" x14ac:dyDescent="0.25">
      <c r="A5780" s="14" t="s">
        <v>45</v>
      </c>
      <c r="B5780" s="14">
        <f>B5762+1</f>
        <v>321</v>
      </c>
      <c r="H5780" s="8" t="s">
        <v>19</v>
      </c>
      <c r="I5780" s="8" t="s">
        <v>20</v>
      </c>
      <c r="J5780" s="8" t="s">
        <v>22</v>
      </c>
      <c r="K5780" s="8" t="s">
        <v>21</v>
      </c>
      <c r="M5780"/>
      <c r="N5780"/>
      <c r="O5780" s="8" t="s">
        <v>24</v>
      </c>
      <c r="P5780" s="8" t="s">
        <v>25</v>
      </c>
      <c r="Q5780" s="8" t="s">
        <v>26</v>
      </c>
      <c r="R5780" s="8" t="s">
        <v>27</v>
      </c>
    </row>
    <row r="5781" spans="1:20" ht="30" x14ac:dyDescent="0.25">
      <c r="A5781" s="6" t="s">
        <v>44</v>
      </c>
      <c r="B5781" s="6" t="s">
        <v>13</v>
      </c>
      <c r="C5781" s="7" t="s">
        <v>7</v>
      </c>
      <c r="D5781" s="6" t="s">
        <v>14</v>
      </c>
      <c r="E5781" s="6" t="s">
        <v>1</v>
      </c>
      <c r="F5781" s="6" t="s">
        <v>2</v>
      </c>
      <c r="G5781" s="6" t="s">
        <v>15</v>
      </c>
      <c r="H5781" s="9" t="s">
        <v>14</v>
      </c>
      <c r="I5781" s="9" t="s">
        <v>1</v>
      </c>
      <c r="J5781" s="9" t="s">
        <v>2</v>
      </c>
      <c r="K5781" s="9" t="s">
        <v>15</v>
      </c>
      <c r="L5781" s="6" t="s">
        <v>16</v>
      </c>
      <c r="M5781" s="6" t="s">
        <v>17</v>
      </c>
      <c r="N5781" s="6" t="s">
        <v>28</v>
      </c>
      <c r="O5781" s="9" t="s">
        <v>14</v>
      </c>
      <c r="P5781" s="9" t="s">
        <v>1</v>
      </c>
      <c r="Q5781" s="9" t="s">
        <v>2</v>
      </c>
      <c r="R5781" s="9" t="s">
        <v>15</v>
      </c>
      <c r="S5781" s="7" t="s">
        <v>42</v>
      </c>
      <c r="T5781" s="9" t="s">
        <v>43</v>
      </c>
    </row>
    <row r="5782" spans="1:20" x14ac:dyDescent="0.25">
      <c r="A5782" t="s">
        <v>39</v>
      </c>
      <c r="B5782" t="s">
        <v>29</v>
      </c>
      <c r="C5782" s="4">
        <f>C5764</f>
        <v>0</v>
      </c>
      <c r="D5782" s="4">
        <f t="shared" ref="D5782:G5782" si="10550">D5764</f>
        <v>-1</v>
      </c>
      <c r="E5782" s="4">
        <f t="shared" si="10550"/>
        <v>1</v>
      </c>
      <c r="F5782" s="4">
        <f t="shared" si="10550"/>
        <v>0</v>
      </c>
      <c r="G5782" s="4">
        <f t="shared" si="10550"/>
        <v>1</v>
      </c>
      <c r="H5782" s="12">
        <f>H5778</f>
        <v>3.3436092088927705</v>
      </c>
      <c r="I5782" s="12">
        <f t="shared" ref="I5782:K5782" si="10551">I5778</f>
        <v>0.35231707368060239</v>
      </c>
      <c r="J5782" s="12">
        <f t="shared" si="10551"/>
        <v>3.0859917775637347</v>
      </c>
      <c r="K5782" s="12">
        <f t="shared" si="10551"/>
        <v>-8.2952356415076936E-2</v>
      </c>
      <c r="L5782" s="4">
        <f>SUMPRODUCT(D5782:G5782,H5782:K5782)</f>
        <v>-3.0742444916272453</v>
      </c>
      <c r="M5782" s="11">
        <f>1/(1+EXP(-L5782))</f>
        <v>4.4182234816487219E-2</v>
      </c>
      <c r="N5782" s="12">
        <f>(M5782-C5782)^2</f>
        <v>1.9520698733792154E-3</v>
      </c>
      <c r="O5782" s="12">
        <f>2*D5782*$M5782*(1-$M5782)*($M5782-$C5782)</f>
        <v>-3.7316461277107685E-3</v>
      </c>
      <c r="P5782" s="12">
        <f t="shared" ref="P5782:P5791" si="10552">2*E5782*$M5782*(1-$M5782)*($M5782-$C5782)</f>
        <v>3.7316461277107685E-3</v>
      </c>
      <c r="Q5782" s="12">
        <f t="shared" ref="Q5782:Q5791" si="10553">2*F5782*$M5782*(1-$M5782)*($M5782-$C5782)</f>
        <v>0</v>
      </c>
      <c r="R5782" s="12">
        <f t="shared" ref="R5782:R5791" si="10554">2*G5782*$M5782*(1-$M5782)*($M5782-$C5782)</f>
        <v>3.7316461277107685E-3</v>
      </c>
      <c r="S5782" s="4">
        <f>IF(M5782&gt;0.5,1,0)</f>
        <v>0</v>
      </c>
      <c r="T5782" s="15" t="str">
        <f>IF(S5782=C5782,"OK","FAUX")</f>
        <v>OK</v>
      </c>
    </row>
    <row r="5783" spans="1:20" x14ac:dyDescent="0.25">
      <c r="A5783" t="s">
        <v>40</v>
      </c>
      <c r="B5783" t="s">
        <v>34</v>
      </c>
      <c r="C5783" s="4">
        <f t="shared" ref="C5783:G5783" si="10555">C5765</f>
        <v>1</v>
      </c>
      <c r="D5783" s="4">
        <f t="shared" si="10555"/>
        <v>0</v>
      </c>
      <c r="E5783" s="4">
        <f t="shared" si="10555"/>
        <v>1</v>
      </c>
      <c r="F5783" s="4">
        <f t="shared" si="10555"/>
        <v>1</v>
      </c>
      <c r="G5783" s="4">
        <f t="shared" si="10555"/>
        <v>1</v>
      </c>
      <c r="H5783" s="12">
        <f>H5778</f>
        <v>3.3436092088927705</v>
      </c>
      <c r="I5783" s="12">
        <f t="shared" ref="I5783:K5783" si="10556">I5778</f>
        <v>0.35231707368060239</v>
      </c>
      <c r="J5783" s="12">
        <f t="shared" si="10556"/>
        <v>3.0859917775637347</v>
      </c>
      <c r="K5783" s="12">
        <f t="shared" si="10556"/>
        <v>-8.2952356415076936E-2</v>
      </c>
      <c r="L5783" s="4">
        <f t="shared" ref="L5783:L5791" si="10557">SUMPRODUCT(D5783:G5783,H5783:K5783)</f>
        <v>3.3553564948292598</v>
      </c>
      <c r="M5783" s="11">
        <f t="shared" ref="M5783:M5791" si="10558">1/(1+EXP(-L5783))</f>
        <v>0.96627980387210544</v>
      </c>
      <c r="N5783" s="12">
        <f t="shared" ref="N5783:N5791" si="10559">(M5783-C5783)^2</f>
        <v>1.1370516269036755E-3</v>
      </c>
      <c r="O5783" s="12">
        <f t="shared" ref="O5783:O5791" si="10560">2*D5783*$M5783*(1-$M5783)*($M5783-$C5783)</f>
        <v>0</v>
      </c>
      <c r="P5783" s="12">
        <f t="shared" si="10552"/>
        <v>-2.1974200460738841E-3</v>
      </c>
      <c r="Q5783" s="12">
        <f t="shared" si="10553"/>
        <v>-2.1974200460738841E-3</v>
      </c>
      <c r="R5783" s="12">
        <f t="shared" si="10554"/>
        <v>-2.1974200460738841E-3</v>
      </c>
      <c r="S5783" s="4">
        <f t="shared" ref="S5783:S5791" si="10561">IF(M5783&gt;0.5,1,0)</f>
        <v>1</v>
      </c>
      <c r="T5783" s="15" t="str">
        <f t="shared" ref="T5783:T5791" si="10562">IF(S5783=C5783,"OK","FAUX")</f>
        <v>OK</v>
      </c>
    </row>
    <row r="5784" spans="1:20" x14ac:dyDescent="0.25">
      <c r="A5784" t="s">
        <v>39</v>
      </c>
      <c r="B5784" t="s">
        <v>35</v>
      </c>
      <c r="C5784" s="4">
        <f t="shared" ref="C5784:G5784" si="10563">C5766</f>
        <v>0</v>
      </c>
      <c r="D5784" s="4">
        <f t="shared" si="10563"/>
        <v>-1</v>
      </c>
      <c r="E5784" s="4">
        <f t="shared" si="10563"/>
        <v>1</v>
      </c>
      <c r="F5784" s="4">
        <f t="shared" si="10563"/>
        <v>-1</v>
      </c>
      <c r="G5784" s="4">
        <f t="shared" si="10563"/>
        <v>0</v>
      </c>
      <c r="H5784" s="12">
        <f>H5778</f>
        <v>3.3436092088927705</v>
      </c>
      <c r="I5784" s="12">
        <f t="shared" ref="I5784:K5784" si="10564">I5778</f>
        <v>0.35231707368060239</v>
      </c>
      <c r="J5784" s="12">
        <f t="shared" si="10564"/>
        <v>3.0859917775637347</v>
      </c>
      <c r="K5784" s="12">
        <f t="shared" si="10564"/>
        <v>-8.2952356415076936E-2</v>
      </c>
      <c r="L5784" s="4">
        <f t="shared" si="10557"/>
        <v>-6.0772839127759024</v>
      </c>
      <c r="M5784" s="11">
        <f t="shared" si="10558"/>
        <v>2.2891477674201089E-3</v>
      </c>
      <c r="N5784" s="12">
        <f t="shared" si="10559"/>
        <v>5.2401975010844691E-6</v>
      </c>
      <c r="O5784" s="12">
        <f t="shared" si="10560"/>
        <v>-1.0456403829348043E-5</v>
      </c>
      <c r="P5784" s="12">
        <f t="shared" si="10552"/>
        <v>1.0456403829348043E-5</v>
      </c>
      <c r="Q5784" s="12">
        <f t="shared" si="10553"/>
        <v>-1.0456403829348043E-5</v>
      </c>
      <c r="R5784" s="12">
        <f t="shared" si="10554"/>
        <v>0</v>
      </c>
      <c r="S5784" s="4">
        <f t="shared" si="10561"/>
        <v>0</v>
      </c>
      <c r="T5784" s="15" t="str">
        <f t="shared" si="10562"/>
        <v>OK</v>
      </c>
    </row>
    <row r="5785" spans="1:20" x14ac:dyDescent="0.25">
      <c r="A5785" t="s">
        <v>39</v>
      </c>
      <c r="B5785" t="s">
        <v>37</v>
      </c>
      <c r="C5785" s="4">
        <f t="shared" ref="C5785:G5785" si="10565">C5767</f>
        <v>0</v>
      </c>
      <c r="D5785" s="4">
        <f t="shared" si="10565"/>
        <v>-1</v>
      </c>
      <c r="E5785" s="4">
        <f t="shared" si="10565"/>
        <v>0</v>
      </c>
      <c r="F5785" s="4">
        <f t="shared" si="10565"/>
        <v>-1</v>
      </c>
      <c r="G5785" s="4">
        <f t="shared" si="10565"/>
        <v>1</v>
      </c>
      <c r="H5785" s="12">
        <f>H5778</f>
        <v>3.3436092088927705</v>
      </c>
      <c r="I5785" s="12">
        <f t="shared" ref="I5785:K5785" si="10566">I5778</f>
        <v>0.35231707368060239</v>
      </c>
      <c r="J5785" s="12">
        <f t="shared" si="10566"/>
        <v>3.0859917775637347</v>
      </c>
      <c r="K5785" s="12">
        <f t="shared" si="10566"/>
        <v>-8.2952356415076936E-2</v>
      </c>
      <c r="L5785" s="4">
        <f t="shared" si="10557"/>
        <v>-6.5125533428715814</v>
      </c>
      <c r="M5785" s="11">
        <f t="shared" si="10558"/>
        <v>1.4824829532788541E-3</v>
      </c>
      <c r="N5785" s="12">
        <f t="shared" si="10559"/>
        <v>2.1977557067623932E-6</v>
      </c>
      <c r="O5785" s="12">
        <f t="shared" si="10560"/>
        <v>-4.3889951427832931E-6</v>
      </c>
      <c r="P5785" s="12">
        <f t="shared" si="10552"/>
        <v>0</v>
      </c>
      <c r="Q5785" s="12">
        <f t="shared" si="10553"/>
        <v>-4.3889951427832931E-6</v>
      </c>
      <c r="R5785" s="12">
        <f t="shared" si="10554"/>
        <v>4.3889951427832931E-6</v>
      </c>
      <c r="S5785" s="4">
        <f t="shared" si="10561"/>
        <v>0</v>
      </c>
      <c r="T5785" s="15" t="str">
        <f t="shared" si="10562"/>
        <v>OK</v>
      </c>
    </row>
    <row r="5786" spans="1:20" x14ac:dyDescent="0.25">
      <c r="A5786" t="s">
        <v>40</v>
      </c>
      <c r="B5786" t="s">
        <v>32</v>
      </c>
      <c r="C5786" s="4">
        <f t="shared" ref="C5786:G5786" si="10567">C5768</f>
        <v>1</v>
      </c>
      <c r="D5786" s="4">
        <f t="shared" si="10567"/>
        <v>1</v>
      </c>
      <c r="E5786" s="4">
        <f t="shared" si="10567"/>
        <v>1</v>
      </c>
      <c r="F5786" s="4">
        <f t="shared" si="10567"/>
        <v>0</v>
      </c>
      <c r="G5786" s="4">
        <f t="shared" si="10567"/>
        <v>1</v>
      </c>
      <c r="H5786" s="12">
        <f>H5778</f>
        <v>3.3436092088927705</v>
      </c>
      <c r="I5786" s="12">
        <f t="shared" ref="I5786:K5786" si="10568">I5778</f>
        <v>0.35231707368060239</v>
      </c>
      <c r="J5786" s="12">
        <f t="shared" si="10568"/>
        <v>3.0859917775637347</v>
      </c>
      <c r="K5786" s="12">
        <f t="shared" si="10568"/>
        <v>-8.2952356415076936E-2</v>
      </c>
      <c r="L5786" s="4">
        <f t="shared" si="10557"/>
        <v>3.6129739261582956</v>
      </c>
      <c r="M5786" s="11">
        <f t="shared" si="10558"/>
        <v>0.97373684103757896</v>
      </c>
      <c r="N5786" s="12">
        <f t="shared" si="10559"/>
        <v>6.8975351868539659E-4</v>
      </c>
      <c r="O5786" s="12">
        <f t="shared" si="10560"/>
        <v>-1.3432768247585455E-3</v>
      </c>
      <c r="P5786" s="12">
        <f t="shared" si="10552"/>
        <v>-1.3432768247585455E-3</v>
      </c>
      <c r="Q5786" s="12">
        <f t="shared" si="10553"/>
        <v>0</v>
      </c>
      <c r="R5786" s="12">
        <f t="shared" si="10554"/>
        <v>-1.3432768247585455E-3</v>
      </c>
      <c r="S5786" s="4">
        <f t="shared" si="10561"/>
        <v>1</v>
      </c>
      <c r="T5786" s="15" t="str">
        <f t="shared" si="10562"/>
        <v>OK</v>
      </c>
    </row>
    <row r="5787" spans="1:20" x14ac:dyDescent="0.25">
      <c r="A5787" t="s">
        <v>40</v>
      </c>
      <c r="B5787" t="s">
        <v>38</v>
      </c>
      <c r="C5787" s="4">
        <f t="shared" ref="C5787:G5787" si="10569">C5769</f>
        <v>1</v>
      </c>
      <c r="D5787" s="4">
        <f t="shared" si="10569"/>
        <v>1</v>
      </c>
      <c r="E5787" s="4">
        <f t="shared" si="10569"/>
        <v>1</v>
      </c>
      <c r="F5787" s="4">
        <f t="shared" si="10569"/>
        <v>1</v>
      </c>
      <c r="G5787" s="4">
        <f t="shared" si="10569"/>
        <v>0</v>
      </c>
      <c r="H5787" s="12">
        <f>H5778</f>
        <v>3.3436092088927705</v>
      </c>
      <c r="I5787" s="12">
        <f t="shared" ref="I5787:K5787" si="10570">I5778</f>
        <v>0.35231707368060239</v>
      </c>
      <c r="J5787" s="12">
        <f t="shared" si="10570"/>
        <v>3.0859917775637347</v>
      </c>
      <c r="K5787" s="12">
        <f t="shared" si="10570"/>
        <v>-8.2952356415076936E-2</v>
      </c>
      <c r="L5787" s="4">
        <f t="shared" si="10557"/>
        <v>6.781918060137107</v>
      </c>
      <c r="M5787" s="11">
        <f t="shared" si="10558"/>
        <v>0.99886718717669143</v>
      </c>
      <c r="N5787" s="12">
        <f t="shared" si="10559"/>
        <v>1.2832648926523358E-6</v>
      </c>
      <c r="O5787" s="12">
        <f t="shared" si="10560"/>
        <v>-2.5636223874524752E-6</v>
      </c>
      <c r="P5787" s="12">
        <f t="shared" si="10552"/>
        <v>-2.5636223874524752E-6</v>
      </c>
      <c r="Q5787" s="12">
        <f t="shared" si="10553"/>
        <v>-2.5636223874524752E-6</v>
      </c>
      <c r="R5787" s="12">
        <f t="shared" si="10554"/>
        <v>0</v>
      </c>
      <c r="S5787" s="4">
        <f t="shared" si="10561"/>
        <v>1</v>
      </c>
      <c r="T5787" s="15" t="str">
        <f t="shared" si="10562"/>
        <v>OK</v>
      </c>
    </row>
    <row r="5788" spans="1:20" x14ac:dyDescent="0.25">
      <c r="A5788" t="s">
        <v>39</v>
      </c>
      <c r="B5788" t="s">
        <v>31</v>
      </c>
      <c r="C5788" s="4">
        <f t="shared" ref="C5788:G5788" si="10571">C5770</f>
        <v>0</v>
      </c>
      <c r="D5788" s="4">
        <f t="shared" si="10571"/>
        <v>0</v>
      </c>
      <c r="E5788" s="4">
        <f t="shared" si="10571"/>
        <v>0</v>
      </c>
      <c r="F5788" s="4">
        <f t="shared" si="10571"/>
        <v>-1</v>
      </c>
      <c r="G5788" s="4">
        <f t="shared" si="10571"/>
        <v>0</v>
      </c>
      <c r="H5788" s="12">
        <f>H5778</f>
        <v>3.3436092088927705</v>
      </c>
      <c r="I5788" s="12">
        <f t="shared" ref="I5788:K5788" si="10572">I5778</f>
        <v>0.35231707368060239</v>
      </c>
      <c r="J5788" s="12">
        <f t="shared" si="10572"/>
        <v>3.0859917775637347</v>
      </c>
      <c r="K5788" s="12">
        <f t="shared" si="10572"/>
        <v>-8.2952356415076936E-2</v>
      </c>
      <c r="L5788" s="4">
        <f t="shared" si="10557"/>
        <v>-3.0859917775637347</v>
      </c>
      <c r="M5788" s="11">
        <f t="shared" si="10558"/>
        <v>4.3688792863224891E-2</v>
      </c>
      <c r="N5788" s="12">
        <f t="shared" si="10559"/>
        <v>1.9087106218457703E-3</v>
      </c>
      <c r="O5788" s="12">
        <f t="shared" si="10560"/>
        <v>0</v>
      </c>
      <c r="P5788" s="12">
        <f t="shared" si="10552"/>
        <v>0</v>
      </c>
      <c r="Q5788" s="12">
        <f t="shared" si="10553"/>
        <v>-3.6506427177042263E-3</v>
      </c>
      <c r="R5788" s="12">
        <f t="shared" si="10554"/>
        <v>0</v>
      </c>
      <c r="S5788" s="4">
        <f t="shared" si="10561"/>
        <v>0</v>
      </c>
      <c r="T5788" s="15" t="str">
        <f t="shared" si="10562"/>
        <v>OK</v>
      </c>
    </row>
    <row r="5789" spans="1:20" x14ac:dyDescent="0.25">
      <c r="A5789" t="s">
        <v>40</v>
      </c>
      <c r="B5789" t="s">
        <v>30</v>
      </c>
      <c r="C5789" s="4">
        <f t="shared" ref="C5789:G5789" si="10573">C5771</f>
        <v>1</v>
      </c>
      <c r="D5789" s="4">
        <f t="shared" si="10573"/>
        <v>1</v>
      </c>
      <c r="E5789" s="4">
        <f t="shared" si="10573"/>
        <v>0</v>
      </c>
      <c r="F5789" s="4">
        <f t="shared" si="10573"/>
        <v>1</v>
      </c>
      <c r="G5789" s="4">
        <f t="shared" si="10573"/>
        <v>1</v>
      </c>
      <c r="H5789" s="12">
        <f>H5778</f>
        <v>3.3436092088927705</v>
      </c>
      <c r="I5789" s="12">
        <f t="shared" ref="I5789:K5789" si="10574">I5778</f>
        <v>0.35231707368060239</v>
      </c>
      <c r="J5789" s="12">
        <f t="shared" si="10574"/>
        <v>3.0859917775637347</v>
      </c>
      <c r="K5789" s="12">
        <f t="shared" si="10574"/>
        <v>-8.2952356415076936E-2</v>
      </c>
      <c r="L5789" s="4">
        <f t="shared" si="10557"/>
        <v>6.346648630041428</v>
      </c>
      <c r="M5789" s="11">
        <f t="shared" si="10558"/>
        <v>0.99825045531861123</v>
      </c>
      <c r="N5789" s="12">
        <f t="shared" si="10559"/>
        <v>3.0609065921757343E-6</v>
      </c>
      <c r="O5789" s="12">
        <f t="shared" si="10560"/>
        <v>-6.1111027986543313E-6</v>
      </c>
      <c r="P5789" s="12">
        <f t="shared" si="10552"/>
        <v>0</v>
      </c>
      <c r="Q5789" s="12">
        <f t="shared" si="10553"/>
        <v>-6.1111027986543313E-6</v>
      </c>
      <c r="R5789" s="12">
        <f t="shared" si="10554"/>
        <v>-6.1111027986543313E-6</v>
      </c>
      <c r="S5789" s="4">
        <f t="shared" si="10561"/>
        <v>1</v>
      </c>
      <c r="T5789" s="15" t="str">
        <f t="shared" si="10562"/>
        <v>OK</v>
      </c>
    </row>
    <row r="5790" spans="1:20" x14ac:dyDescent="0.25">
      <c r="A5790" t="s">
        <v>39</v>
      </c>
      <c r="B5790" t="s">
        <v>36</v>
      </c>
      <c r="C5790" s="4">
        <f t="shared" ref="C5790:G5790" si="10575">C5772</f>
        <v>0</v>
      </c>
      <c r="D5790" s="4">
        <f t="shared" si="10575"/>
        <v>-1</v>
      </c>
      <c r="E5790" s="4">
        <f t="shared" si="10575"/>
        <v>0</v>
      </c>
      <c r="F5790" s="4">
        <f t="shared" si="10575"/>
        <v>-1</v>
      </c>
      <c r="G5790" s="4">
        <f t="shared" si="10575"/>
        <v>0</v>
      </c>
      <c r="H5790" s="12">
        <f>H5778</f>
        <v>3.3436092088927705</v>
      </c>
      <c r="I5790" s="12">
        <f t="shared" ref="I5790:K5790" si="10576">I5778</f>
        <v>0.35231707368060239</v>
      </c>
      <c r="J5790" s="12">
        <f t="shared" si="10576"/>
        <v>3.0859917775637347</v>
      </c>
      <c r="K5790" s="12">
        <f t="shared" si="10576"/>
        <v>-8.2952356415076936E-2</v>
      </c>
      <c r="L5790" s="4">
        <f t="shared" si="10557"/>
        <v>-6.4296009864565047</v>
      </c>
      <c r="M5790" s="11">
        <f t="shared" si="10558"/>
        <v>1.6104964698252103E-3</v>
      </c>
      <c r="N5790" s="12">
        <f t="shared" si="10559"/>
        <v>2.5936988793194645E-6</v>
      </c>
      <c r="O5790" s="12">
        <f t="shared" si="10560"/>
        <v>-5.1790434728610615E-6</v>
      </c>
      <c r="P5790" s="12">
        <f t="shared" si="10552"/>
        <v>0</v>
      </c>
      <c r="Q5790" s="12">
        <f t="shared" si="10553"/>
        <v>-5.1790434728610615E-6</v>
      </c>
      <c r="R5790" s="12">
        <f t="shared" si="10554"/>
        <v>0</v>
      </c>
      <c r="S5790" s="4">
        <f t="shared" si="10561"/>
        <v>0</v>
      </c>
      <c r="T5790" s="15" t="str">
        <f t="shared" si="10562"/>
        <v>OK</v>
      </c>
    </row>
    <row r="5791" spans="1:20" x14ac:dyDescent="0.25">
      <c r="A5791" t="s">
        <v>40</v>
      </c>
      <c r="B5791" t="s">
        <v>33</v>
      </c>
      <c r="C5791" s="4">
        <f t="shared" ref="C5791:G5791" si="10577">C5773</f>
        <v>1</v>
      </c>
      <c r="D5791" s="4">
        <f t="shared" si="10577"/>
        <v>1</v>
      </c>
      <c r="E5791" s="4">
        <f t="shared" si="10577"/>
        <v>1</v>
      </c>
      <c r="F5791" s="4">
        <f t="shared" si="10577"/>
        <v>1</v>
      </c>
      <c r="G5791" s="4">
        <f t="shared" si="10577"/>
        <v>0</v>
      </c>
      <c r="H5791" s="12">
        <f>H5778</f>
        <v>3.3436092088927705</v>
      </c>
      <c r="I5791" s="12">
        <f t="shared" ref="I5791:K5791" si="10578">I5778</f>
        <v>0.35231707368060239</v>
      </c>
      <c r="J5791" s="12">
        <f t="shared" si="10578"/>
        <v>3.0859917775637347</v>
      </c>
      <c r="K5791" s="12">
        <f t="shared" si="10578"/>
        <v>-8.2952356415076936E-2</v>
      </c>
      <c r="L5791" s="4">
        <f t="shared" si="10557"/>
        <v>6.781918060137107</v>
      </c>
      <c r="M5791" s="11">
        <f t="shared" si="10558"/>
        <v>0.99886718717669143</v>
      </c>
      <c r="N5791" s="12">
        <f t="shared" si="10559"/>
        <v>1.2832648926523358E-6</v>
      </c>
      <c r="O5791" s="12">
        <f t="shared" si="10560"/>
        <v>-2.5636223874524752E-6</v>
      </c>
      <c r="P5791" s="12">
        <f t="shared" si="10552"/>
        <v>-2.5636223874524752E-6</v>
      </c>
      <c r="Q5791" s="12">
        <f t="shared" si="10553"/>
        <v>-2.5636223874524752E-6</v>
      </c>
      <c r="R5791" s="12">
        <f t="shared" si="10554"/>
        <v>0</v>
      </c>
      <c r="S5791" s="4">
        <f t="shared" si="10561"/>
        <v>1</v>
      </c>
      <c r="T5791" s="15" t="str">
        <f t="shared" si="10562"/>
        <v>OK</v>
      </c>
    </row>
    <row r="5792" spans="1:20" x14ac:dyDescent="0.25">
      <c r="M5792" s="5" t="s">
        <v>47</v>
      </c>
      <c r="N5792" s="11">
        <f>AVERAGE(N5782:N5791)</f>
        <v>5.7032447292787046E-4</v>
      </c>
      <c r="O5792"/>
    </row>
    <row r="5793" spans="1:20" x14ac:dyDescent="0.25">
      <c r="H5793" t="s">
        <v>41</v>
      </c>
      <c r="I5793">
        <f>I5775</f>
        <v>3</v>
      </c>
      <c r="M5793"/>
      <c r="N5793" s="5" t="s">
        <v>46</v>
      </c>
      <c r="O5793" s="11">
        <f>AVERAGE(O5782:O5791)</f>
        <v>-5.1061857424878666E-4</v>
      </c>
      <c r="P5793" s="11">
        <f t="shared" ref="P5793:R5793" si="10579">AVERAGE(P5782:P5791)</f>
        <v>1.9627841593278194E-5</v>
      </c>
      <c r="Q5793" s="11">
        <f t="shared" si="10579"/>
        <v>-5.879325553796663E-4</v>
      </c>
      <c r="R5793" s="11">
        <f t="shared" si="10579"/>
        <v>1.8922714922246772E-5</v>
      </c>
    </row>
    <row r="5794" spans="1:20" x14ac:dyDescent="0.25">
      <c r="M5794"/>
      <c r="N5794"/>
      <c r="O5794"/>
    </row>
    <row r="5795" spans="1:20" x14ac:dyDescent="0.25">
      <c r="M5795"/>
      <c r="N5795"/>
      <c r="O5795"/>
    </row>
    <row r="5796" spans="1:20" x14ac:dyDescent="0.25">
      <c r="H5796" s="13">
        <f>H5778-O5793*$I5793</f>
        <v>3.3451410646155169</v>
      </c>
      <c r="I5796" s="13">
        <f t="shared" ref="I5796" si="10580">I5778-P5793*$I5793</f>
        <v>0.35225819015582255</v>
      </c>
      <c r="J5796" s="13">
        <f t="shared" ref="J5796" si="10581">J5778-Q5793*$I5793</f>
        <v>3.0877555752298735</v>
      </c>
      <c r="K5796" s="13">
        <f t="shared" ref="K5796" si="10582">K5778-R5793*$I5793</f>
        <v>-8.3009124559843675E-2</v>
      </c>
      <c r="M5796"/>
      <c r="N5796"/>
      <c r="O5796"/>
    </row>
    <row r="5797" spans="1:20" x14ac:dyDescent="0.25">
      <c r="H5797" s="36" t="s">
        <v>18</v>
      </c>
      <c r="I5797" s="36"/>
      <c r="J5797" s="36"/>
      <c r="K5797" s="36"/>
      <c r="M5797"/>
      <c r="N5797"/>
      <c r="O5797" s="37" t="s">
        <v>23</v>
      </c>
      <c r="P5797" s="37"/>
      <c r="Q5797" s="37"/>
      <c r="R5797" s="37"/>
    </row>
    <row r="5798" spans="1:20" x14ac:dyDescent="0.25">
      <c r="A5798" s="14" t="s">
        <v>45</v>
      </c>
      <c r="B5798" s="14">
        <f>B5780+1</f>
        <v>322</v>
      </c>
      <c r="H5798" s="8" t="s">
        <v>19</v>
      </c>
      <c r="I5798" s="8" t="s">
        <v>20</v>
      </c>
      <c r="J5798" s="8" t="s">
        <v>22</v>
      </c>
      <c r="K5798" s="8" t="s">
        <v>21</v>
      </c>
      <c r="M5798"/>
      <c r="N5798"/>
      <c r="O5798" s="8" t="s">
        <v>24</v>
      </c>
      <c r="P5798" s="8" t="s">
        <v>25</v>
      </c>
      <c r="Q5798" s="8" t="s">
        <v>26</v>
      </c>
      <c r="R5798" s="8" t="s">
        <v>27</v>
      </c>
    </row>
    <row r="5799" spans="1:20" ht="30" x14ac:dyDescent="0.25">
      <c r="A5799" s="6" t="s">
        <v>44</v>
      </c>
      <c r="B5799" s="6" t="s">
        <v>13</v>
      </c>
      <c r="C5799" s="7" t="s">
        <v>7</v>
      </c>
      <c r="D5799" s="6" t="s">
        <v>14</v>
      </c>
      <c r="E5799" s="6" t="s">
        <v>1</v>
      </c>
      <c r="F5799" s="6" t="s">
        <v>2</v>
      </c>
      <c r="G5799" s="6" t="s">
        <v>15</v>
      </c>
      <c r="H5799" s="9" t="s">
        <v>14</v>
      </c>
      <c r="I5799" s="9" t="s">
        <v>1</v>
      </c>
      <c r="J5799" s="9" t="s">
        <v>2</v>
      </c>
      <c r="K5799" s="9" t="s">
        <v>15</v>
      </c>
      <c r="L5799" s="6" t="s">
        <v>16</v>
      </c>
      <c r="M5799" s="6" t="s">
        <v>17</v>
      </c>
      <c r="N5799" s="6" t="s">
        <v>28</v>
      </c>
      <c r="O5799" s="9" t="s">
        <v>14</v>
      </c>
      <c r="P5799" s="9" t="s">
        <v>1</v>
      </c>
      <c r="Q5799" s="9" t="s">
        <v>2</v>
      </c>
      <c r="R5799" s="9" t="s">
        <v>15</v>
      </c>
      <c r="S5799" s="7" t="s">
        <v>42</v>
      </c>
      <c r="T5799" s="9" t="s">
        <v>43</v>
      </c>
    </row>
    <row r="5800" spans="1:20" x14ac:dyDescent="0.25">
      <c r="A5800" t="s">
        <v>39</v>
      </c>
      <c r="B5800" t="s">
        <v>29</v>
      </c>
      <c r="C5800" s="4">
        <f>C5782</f>
        <v>0</v>
      </c>
      <c r="D5800" s="4">
        <f t="shared" ref="D5800:G5800" si="10583">D5782</f>
        <v>-1</v>
      </c>
      <c r="E5800" s="4">
        <f t="shared" si="10583"/>
        <v>1</v>
      </c>
      <c r="F5800" s="4">
        <f t="shared" si="10583"/>
        <v>0</v>
      </c>
      <c r="G5800" s="4">
        <f t="shared" si="10583"/>
        <v>1</v>
      </c>
      <c r="H5800" s="12">
        <f>H5796</f>
        <v>3.3451410646155169</v>
      </c>
      <c r="I5800" s="12">
        <f t="shared" ref="I5800:K5800" si="10584">I5796</f>
        <v>0.35225819015582255</v>
      </c>
      <c r="J5800" s="12">
        <f t="shared" si="10584"/>
        <v>3.0877555752298735</v>
      </c>
      <c r="K5800" s="12">
        <f t="shared" si="10584"/>
        <v>-8.3009124559843675E-2</v>
      </c>
      <c r="L5800" s="4">
        <f>SUMPRODUCT(D5800:G5800,H5800:K5800)</f>
        <v>-3.0758919990195381</v>
      </c>
      <c r="M5800" s="11">
        <f>1/(1+EXP(-L5800))</f>
        <v>4.4112712531963881E-2</v>
      </c>
      <c r="N5800" s="12">
        <f>(M5800-C5800)^2</f>
        <v>1.9459314069276833E-3</v>
      </c>
      <c r="O5800" s="12">
        <f>2*D5800*$M5800*(1-$M5800)*($M5800-$C5800)</f>
        <v>-3.7201821883339247E-3</v>
      </c>
      <c r="P5800" s="12">
        <f t="shared" ref="P5800:P5809" si="10585">2*E5800*$M5800*(1-$M5800)*($M5800-$C5800)</f>
        <v>3.7201821883339247E-3</v>
      </c>
      <c r="Q5800" s="12">
        <f t="shared" ref="Q5800:Q5809" si="10586">2*F5800*$M5800*(1-$M5800)*($M5800-$C5800)</f>
        <v>0</v>
      </c>
      <c r="R5800" s="12">
        <f t="shared" ref="R5800:R5809" si="10587">2*G5800*$M5800*(1-$M5800)*($M5800-$C5800)</f>
        <v>3.7201821883339247E-3</v>
      </c>
      <c r="S5800" s="4">
        <f>IF(M5800&gt;0.5,1,0)</f>
        <v>0</v>
      </c>
      <c r="T5800" s="15" t="str">
        <f>IF(S5800=C5800,"OK","FAUX")</f>
        <v>OK</v>
      </c>
    </row>
    <row r="5801" spans="1:20" x14ac:dyDescent="0.25">
      <c r="A5801" t="s">
        <v>40</v>
      </c>
      <c r="B5801" t="s">
        <v>34</v>
      </c>
      <c r="C5801" s="4">
        <f t="shared" ref="C5801:G5801" si="10588">C5783</f>
        <v>1</v>
      </c>
      <c r="D5801" s="4">
        <f t="shared" si="10588"/>
        <v>0</v>
      </c>
      <c r="E5801" s="4">
        <f t="shared" si="10588"/>
        <v>1</v>
      </c>
      <c r="F5801" s="4">
        <f t="shared" si="10588"/>
        <v>1</v>
      </c>
      <c r="G5801" s="4">
        <f t="shared" si="10588"/>
        <v>1</v>
      </c>
      <c r="H5801" s="12">
        <f>H5796</f>
        <v>3.3451410646155169</v>
      </c>
      <c r="I5801" s="12">
        <f t="shared" ref="I5801:K5801" si="10589">I5796</f>
        <v>0.35225819015582255</v>
      </c>
      <c r="J5801" s="12">
        <f t="shared" si="10589"/>
        <v>3.0877555752298735</v>
      </c>
      <c r="K5801" s="12">
        <f t="shared" si="10589"/>
        <v>-8.3009124559843675E-2</v>
      </c>
      <c r="L5801" s="4">
        <f t="shared" ref="L5801:L5809" si="10590">SUMPRODUCT(D5801:G5801,H5801:K5801)</f>
        <v>3.3570046408258523</v>
      </c>
      <c r="M5801" s="11">
        <f t="shared" ref="M5801:M5809" si="10591">1/(1+EXP(-L5801))</f>
        <v>0.96633346440115842</v>
      </c>
      <c r="N5801" s="12">
        <f t="shared" ref="N5801:N5809" si="10592">(M5801-C5801)^2</f>
        <v>1.1334356192280676E-3</v>
      </c>
      <c r="O5801" s="12">
        <f t="shared" ref="O5801:O5809" si="10593">2*D5801*$M5801*(1-$M5801)*($M5801-$C5801)</f>
        <v>0</v>
      </c>
      <c r="P5801" s="12">
        <f t="shared" si="10585"/>
        <v>-2.1905535372086617E-3</v>
      </c>
      <c r="Q5801" s="12">
        <f t="shared" si="10586"/>
        <v>-2.1905535372086617E-3</v>
      </c>
      <c r="R5801" s="12">
        <f t="shared" si="10587"/>
        <v>-2.1905535372086617E-3</v>
      </c>
      <c r="S5801" s="4">
        <f t="shared" ref="S5801:S5809" si="10594">IF(M5801&gt;0.5,1,0)</f>
        <v>1</v>
      </c>
      <c r="T5801" s="15" t="str">
        <f t="shared" ref="T5801:T5809" si="10595">IF(S5801=C5801,"OK","FAUX")</f>
        <v>OK</v>
      </c>
    </row>
    <row r="5802" spans="1:20" x14ac:dyDescent="0.25">
      <c r="A5802" t="s">
        <v>39</v>
      </c>
      <c r="B5802" t="s">
        <v>35</v>
      </c>
      <c r="C5802" s="4">
        <f t="shared" ref="C5802:G5802" si="10596">C5784</f>
        <v>0</v>
      </c>
      <c r="D5802" s="4">
        <f t="shared" si="10596"/>
        <v>-1</v>
      </c>
      <c r="E5802" s="4">
        <f t="shared" si="10596"/>
        <v>1</v>
      </c>
      <c r="F5802" s="4">
        <f t="shared" si="10596"/>
        <v>-1</v>
      </c>
      <c r="G5802" s="4">
        <f t="shared" si="10596"/>
        <v>0</v>
      </c>
      <c r="H5802" s="12">
        <f>H5796</f>
        <v>3.3451410646155169</v>
      </c>
      <c r="I5802" s="12">
        <f t="shared" ref="I5802:K5802" si="10597">I5796</f>
        <v>0.35225819015582255</v>
      </c>
      <c r="J5802" s="12">
        <f t="shared" si="10597"/>
        <v>3.0877555752298735</v>
      </c>
      <c r="K5802" s="12">
        <f t="shared" si="10597"/>
        <v>-8.3009124559843675E-2</v>
      </c>
      <c r="L5802" s="4">
        <f t="shared" si="10590"/>
        <v>-6.0806384496895678</v>
      </c>
      <c r="M5802" s="11">
        <f t="shared" si="10591"/>
        <v>2.2814990924886962E-3</v>
      </c>
      <c r="N5802" s="12">
        <f t="shared" si="10592"/>
        <v>5.205238109026744E-6</v>
      </c>
      <c r="O5802" s="12">
        <f t="shared" si="10593"/>
        <v>-1.0386724726009624E-5</v>
      </c>
      <c r="P5802" s="12">
        <f t="shared" si="10585"/>
        <v>1.0386724726009624E-5</v>
      </c>
      <c r="Q5802" s="12">
        <f t="shared" si="10586"/>
        <v>-1.0386724726009624E-5</v>
      </c>
      <c r="R5802" s="12">
        <f t="shared" si="10587"/>
        <v>0</v>
      </c>
      <c r="S5802" s="4">
        <f t="shared" si="10594"/>
        <v>0</v>
      </c>
      <c r="T5802" s="15" t="str">
        <f t="shared" si="10595"/>
        <v>OK</v>
      </c>
    </row>
    <row r="5803" spans="1:20" x14ac:dyDescent="0.25">
      <c r="A5803" t="s">
        <v>39</v>
      </c>
      <c r="B5803" t="s">
        <v>37</v>
      </c>
      <c r="C5803" s="4">
        <f t="shared" ref="C5803:G5803" si="10598">C5785</f>
        <v>0</v>
      </c>
      <c r="D5803" s="4">
        <f t="shared" si="10598"/>
        <v>-1</v>
      </c>
      <c r="E5803" s="4">
        <f t="shared" si="10598"/>
        <v>0</v>
      </c>
      <c r="F5803" s="4">
        <f t="shared" si="10598"/>
        <v>-1</v>
      </c>
      <c r="G5803" s="4">
        <f t="shared" si="10598"/>
        <v>1</v>
      </c>
      <c r="H5803" s="12">
        <f>H5796</f>
        <v>3.3451410646155169</v>
      </c>
      <c r="I5803" s="12">
        <f t="shared" ref="I5803:K5803" si="10599">I5796</f>
        <v>0.35225819015582255</v>
      </c>
      <c r="J5803" s="12">
        <f t="shared" si="10599"/>
        <v>3.0877555752298735</v>
      </c>
      <c r="K5803" s="12">
        <f t="shared" si="10599"/>
        <v>-8.3009124559843675E-2</v>
      </c>
      <c r="L5803" s="4">
        <f t="shared" si="10590"/>
        <v>-6.5159057644052343</v>
      </c>
      <c r="M5803" s="11">
        <f t="shared" si="10591"/>
        <v>1.4775286977008748E-3</v>
      </c>
      <c r="N5803" s="12">
        <f t="shared" si="10592"/>
        <v>2.183091052529643E-6</v>
      </c>
      <c r="O5803" s="12">
        <f t="shared" si="10593"/>
        <v>-4.3597309456996728E-6</v>
      </c>
      <c r="P5803" s="12">
        <f t="shared" si="10585"/>
        <v>0</v>
      </c>
      <c r="Q5803" s="12">
        <f t="shared" si="10586"/>
        <v>-4.3597309456996728E-6</v>
      </c>
      <c r="R5803" s="12">
        <f t="shared" si="10587"/>
        <v>4.3597309456996728E-6</v>
      </c>
      <c r="S5803" s="4">
        <f t="shared" si="10594"/>
        <v>0</v>
      </c>
      <c r="T5803" s="15" t="str">
        <f t="shared" si="10595"/>
        <v>OK</v>
      </c>
    </row>
    <row r="5804" spans="1:20" x14ac:dyDescent="0.25">
      <c r="A5804" t="s">
        <v>40</v>
      </c>
      <c r="B5804" t="s">
        <v>32</v>
      </c>
      <c r="C5804" s="4">
        <f t="shared" ref="C5804:G5804" si="10600">C5786</f>
        <v>1</v>
      </c>
      <c r="D5804" s="4">
        <f t="shared" si="10600"/>
        <v>1</v>
      </c>
      <c r="E5804" s="4">
        <f t="shared" si="10600"/>
        <v>1</v>
      </c>
      <c r="F5804" s="4">
        <f t="shared" si="10600"/>
        <v>0</v>
      </c>
      <c r="G5804" s="4">
        <f t="shared" si="10600"/>
        <v>1</v>
      </c>
      <c r="H5804" s="12">
        <f>H5796</f>
        <v>3.3451410646155169</v>
      </c>
      <c r="I5804" s="12">
        <f t="shared" ref="I5804:K5804" si="10601">I5796</f>
        <v>0.35225819015582255</v>
      </c>
      <c r="J5804" s="12">
        <f t="shared" si="10601"/>
        <v>3.0877555752298735</v>
      </c>
      <c r="K5804" s="12">
        <f t="shared" si="10601"/>
        <v>-8.3009124559843675E-2</v>
      </c>
      <c r="L5804" s="4">
        <f t="shared" si="10590"/>
        <v>3.6143901302114956</v>
      </c>
      <c r="M5804" s="11">
        <f t="shared" si="10591"/>
        <v>0.97377303390988446</v>
      </c>
      <c r="N5804" s="12">
        <f t="shared" si="10592"/>
        <v>6.8785375029207065E-4</v>
      </c>
      <c r="O5804" s="12">
        <f t="shared" si="10593"/>
        <v>-1.3396268666164034E-3</v>
      </c>
      <c r="P5804" s="12">
        <f t="shared" si="10585"/>
        <v>-1.3396268666164034E-3</v>
      </c>
      <c r="Q5804" s="12">
        <f t="shared" si="10586"/>
        <v>0</v>
      </c>
      <c r="R5804" s="12">
        <f t="shared" si="10587"/>
        <v>-1.3396268666164034E-3</v>
      </c>
      <c r="S5804" s="4">
        <f t="shared" si="10594"/>
        <v>1</v>
      </c>
      <c r="T5804" s="15" t="str">
        <f t="shared" si="10595"/>
        <v>OK</v>
      </c>
    </row>
    <row r="5805" spans="1:20" x14ac:dyDescent="0.25">
      <c r="A5805" t="s">
        <v>40</v>
      </c>
      <c r="B5805" t="s">
        <v>38</v>
      </c>
      <c r="C5805" s="4">
        <f t="shared" ref="C5805:G5805" si="10602">C5787</f>
        <v>1</v>
      </c>
      <c r="D5805" s="4">
        <f t="shared" si="10602"/>
        <v>1</v>
      </c>
      <c r="E5805" s="4">
        <f t="shared" si="10602"/>
        <v>1</v>
      </c>
      <c r="F5805" s="4">
        <f t="shared" si="10602"/>
        <v>1</v>
      </c>
      <c r="G5805" s="4">
        <f t="shared" si="10602"/>
        <v>0</v>
      </c>
      <c r="H5805" s="12">
        <f>H5796</f>
        <v>3.3451410646155169</v>
      </c>
      <c r="I5805" s="12">
        <f t="shared" ref="I5805:K5805" si="10603">I5796</f>
        <v>0.35225819015582255</v>
      </c>
      <c r="J5805" s="12">
        <f t="shared" si="10603"/>
        <v>3.0877555752298735</v>
      </c>
      <c r="K5805" s="12">
        <f t="shared" si="10603"/>
        <v>-8.3009124559843675E-2</v>
      </c>
      <c r="L5805" s="4">
        <f t="shared" si="10590"/>
        <v>6.785154830001213</v>
      </c>
      <c r="M5805" s="11">
        <f t="shared" si="10591"/>
        <v>0.9988708437699062</v>
      </c>
      <c r="N5805" s="12">
        <f t="shared" si="10592"/>
        <v>1.2749937919596368E-6</v>
      </c>
      <c r="O5805" s="12">
        <f t="shared" si="10593"/>
        <v>-2.5471082495522294E-6</v>
      </c>
      <c r="P5805" s="12">
        <f t="shared" si="10585"/>
        <v>-2.5471082495522294E-6</v>
      </c>
      <c r="Q5805" s="12">
        <f t="shared" si="10586"/>
        <v>-2.5471082495522294E-6</v>
      </c>
      <c r="R5805" s="12">
        <f t="shared" si="10587"/>
        <v>0</v>
      </c>
      <c r="S5805" s="4">
        <f t="shared" si="10594"/>
        <v>1</v>
      </c>
      <c r="T5805" s="15" t="str">
        <f t="shared" si="10595"/>
        <v>OK</v>
      </c>
    </row>
    <row r="5806" spans="1:20" x14ac:dyDescent="0.25">
      <c r="A5806" t="s">
        <v>39</v>
      </c>
      <c r="B5806" t="s">
        <v>31</v>
      </c>
      <c r="C5806" s="4">
        <f t="shared" ref="C5806:G5806" si="10604">C5788</f>
        <v>0</v>
      </c>
      <c r="D5806" s="4">
        <f t="shared" si="10604"/>
        <v>0</v>
      </c>
      <c r="E5806" s="4">
        <f t="shared" si="10604"/>
        <v>0</v>
      </c>
      <c r="F5806" s="4">
        <f t="shared" si="10604"/>
        <v>-1</v>
      </c>
      <c r="G5806" s="4">
        <f t="shared" si="10604"/>
        <v>0</v>
      </c>
      <c r="H5806" s="12">
        <f>H5796</f>
        <v>3.3451410646155169</v>
      </c>
      <c r="I5806" s="12">
        <f t="shared" ref="I5806:K5806" si="10605">I5796</f>
        <v>0.35225819015582255</v>
      </c>
      <c r="J5806" s="12">
        <f t="shared" si="10605"/>
        <v>3.0877555752298735</v>
      </c>
      <c r="K5806" s="12">
        <f t="shared" si="10605"/>
        <v>-8.3009124559843675E-2</v>
      </c>
      <c r="L5806" s="4">
        <f t="shared" si="10590"/>
        <v>-3.0877555752298735</v>
      </c>
      <c r="M5806" s="11">
        <f t="shared" si="10591"/>
        <v>4.3615160533057432E-2</v>
      </c>
      <c r="N5806" s="12">
        <f t="shared" si="10592"/>
        <v>1.9022822283243706E-3</v>
      </c>
      <c r="O5806" s="12">
        <f t="shared" si="10593"/>
        <v>0</v>
      </c>
      <c r="P5806" s="12">
        <f t="shared" si="10585"/>
        <v>0</v>
      </c>
      <c r="Q5806" s="12">
        <f t="shared" si="10586"/>
        <v>-3.6386277671136419E-3</v>
      </c>
      <c r="R5806" s="12">
        <f t="shared" si="10587"/>
        <v>0</v>
      </c>
      <c r="S5806" s="4">
        <f t="shared" si="10594"/>
        <v>0</v>
      </c>
      <c r="T5806" s="15" t="str">
        <f t="shared" si="10595"/>
        <v>OK</v>
      </c>
    </row>
    <row r="5807" spans="1:20" x14ac:dyDescent="0.25">
      <c r="A5807" t="s">
        <v>40</v>
      </c>
      <c r="B5807" t="s">
        <v>30</v>
      </c>
      <c r="C5807" s="4">
        <f t="shared" ref="C5807:G5807" si="10606">C5789</f>
        <v>1</v>
      </c>
      <c r="D5807" s="4">
        <f t="shared" si="10606"/>
        <v>1</v>
      </c>
      <c r="E5807" s="4">
        <f t="shared" si="10606"/>
        <v>0</v>
      </c>
      <c r="F5807" s="4">
        <f t="shared" si="10606"/>
        <v>1</v>
      </c>
      <c r="G5807" s="4">
        <f t="shared" si="10606"/>
        <v>1</v>
      </c>
      <c r="H5807" s="12">
        <f>H5796</f>
        <v>3.3451410646155169</v>
      </c>
      <c r="I5807" s="12">
        <f t="shared" ref="I5807:K5807" si="10607">I5796</f>
        <v>0.35225819015582255</v>
      </c>
      <c r="J5807" s="12">
        <f t="shared" si="10607"/>
        <v>3.0877555752298735</v>
      </c>
      <c r="K5807" s="12">
        <f t="shared" si="10607"/>
        <v>-8.3009124559843675E-2</v>
      </c>
      <c r="L5807" s="4">
        <f t="shared" si="10590"/>
        <v>6.3498875152855465</v>
      </c>
      <c r="M5807" s="11">
        <f t="shared" si="10591"/>
        <v>0.99825610286033384</v>
      </c>
      <c r="N5807" s="12">
        <f t="shared" si="10592"/>
        <v>3.0411772337358206E-6</v>
      </c>
      <c r="O5807" s="12">
        <f t="shared" si="10593"/>
        <v>-6.0717474669133817E-6</v>
      </c>
      <c r="P5807" s="12">
        <f t="shared" si="10585"/>
        <v>0</v>
      </c>
      <c r="Q5807" s="12">
        <f t="shared" si="10586"/>
        <v>-6.0717474669133817E-6</v>
      </c>
      <c r="R5807" s="12">
        <f t="shared" si="10587"/>
        <v>-6.0717474669133817E-6</v>
      </c>
      <c r="S5807" s="4">
        <f t="shared" si="10594"/>
        <v>1</v>
      </c>
      <c r="T5807" s="15" t="str">
        <f t="shared" si="10595"/>
        <v>OK</v>
      </c>
    </row>
    <row r="5808" spans="1:20" x14ac:dyDescent="0.25">
      <c r="A5808" t="s">
        <v>39</v>
      </c>
      <c r="B5808" t="s">
        <v>36</v>
      </c>
      <c r="C5808" s="4">
        <f t="shared" ref="C5808:G5808" si="10608">C5790</f>
        <v>0</v>
      </c>
      <c r="D5808" s="4">
        <f t="shared" si="10608"/>
        <v>-1</v>
      </c>
      <c r="E5808" s="4">
        <f t="shared" si="10608"/>
        <v>0</v>
      </c>
      <c r="F5808" s="4">
        <f t="shared" si="10608"/>
        <v>-1</v>
      </c>
      <c r="G5808" s="4">
        <f t="shared" si="10608"/>
        <v>0</v>
      </c>
      <c r="H5808" s="12">
        <f>H5796</f>
        <v>3.3451410646155169</v>
      </c>
      <c r="I5808" s="12">
        <f t="shared" ref="I5808:K5808" si="10609">I5796</f>
        <v>0.35225819015582255</v>
      </c>
      <c r="J5808" s="12">
        <f t="shared" si="10609"/>
        <v>3.0877555752298735</v>
      </c>
      <c r="K5808" s="12">
        <f t="shared" si="10609"/>
        <v>-8.3009124559843675E-2</v>
      </c>
      <c r="L5808" s="4">
        <f t="shared" si="10590"/>
        <v>-6.4328966398453904</v>
      </c>
      <c r="M5808" s="11">
        <f t="shared" si="10591"/>
        <v>1.6052060739735398E-3</v>
      </c>
      <c r="N5808" s="12">
        <f t="shared" si="10592"/>
        <v>2.5766865399215454E-6</v>
      </c>
      <c r="O5808" s="12">
        <f t="shared" si="10593"/>
        <v>-5.1451008540738748E-6</v>
      </c>
      <c r="P5808" s="12">
        <f t="shared" si="10585"/>
        <v>0</v>
      </c>
      <c r="Q5808" s="12">
        <f t="shared" si="10586"/>
        <v>-5.1451008540738748E-6</v>
      </c>
      <c r="R5808" s="12">
        <f t="shared" si="10587"/>
        <v>0</v>
      </c>
      <c r="S5808" s="4">
        <f t="shared" si="10594"/>
        <v>0</v>
      </c>
      <c r="T5808" s="15" t="str">
        <f t="shared" si="10595"/>
        <v>OK</v>
      </c>
    </row>
    <row r="5809" spans="1:20" x14ac:dyDescent="0.25">
      <c r="A5809" t="s">
        <v>40</v>
      </c>
      <c r="B5809" t="s">
        <v>33</v>
      </c>
      <c r="C5809" s="4">
        <f t="shared" ref="C5809:G5809" si="10610">C5791</f>
        <v>1</v>
      </c>
      <c r="D5809" s="4">
        <f t="shared" si="10610"/>
        <v>1</v>
      </c>
      <c r="E5809" s="4">
        <f t="shared" si="10610"/>
        <v>1</v>
      </c>
      <c r="F5809" s="4">
        <f t="shared" si="10610"/>
        <v>1</v>
      </c>
      <c r="G5809" s="4">
        <f t="shared" si="10610"/>
        <v>0</v>
      </c>
      <c r="H5809" s="12">
        <f>H5796</f>
        <v>3.3451410646155169</v>
      </c>
      <c r="I5809" s="12">
        <f t="shared" ref="I5809:K5809" si="10611">I5796</f>
        <v>0.35225819015582255</v>
      </c>
      <c r="J5809" s="12">
        <f t="shared" si="10611"/>
        <v>3.0877555752298735</v>
      </c>
      <c r="K5809" s="12">
        <f t="shared" si="10611"/>
        <v>-8.3009124559843675E-2</v>
      </c>
      <c r="L5809" s="4">
        <f t="shared" si="10590"/>
        <v>6.785154830001213</v>
      </c>
      <c r="M5809" s="11">
        <f t="shared" si="10591"/>
        <v>0.9988708437699062</v>
      </c>
      <c r="N5809" s="12">
        <f t="shared" si="10592"/>
        <v>1.2749937919596368E-6</v>
      </c>
      <c r="O5809" s="12">
        <f t="shared" si="10593"/>
        <v>-2.5471082495522294E-6</v>
      </c>
      <c r="P5809" s="12">
        <f t="shared" si="10585"/>
        <v>-2.5471082495522294E-6</v>
      </c>
      <c r="Q5809" s="12">
        <f t="shared" si="10586"/>
        <v>-2.5471082495522294E-6</v>
      </c>
      <c r="R5809" s="12">
        <f t="shared" si="10587"/>
        <v>0</v>
      </c>
      <c r="S5809" s="4">
        <f t="shared" si="10594"/>
        <v>1</v>
      </c>
      <c r="T5809" s="15" t="str">
        <f t="shared" si="10595"/>
        <v>OK</v>
      </c>
    </row>
    <row r="5810" spans="1:20" x14ac:dyDescent="0.25">
      <c r="M5810" s="5" t="s">
        <v>47</v>
      </c>
      <c r="N5810" s="11">
        <f>AVERAGE(N5800:N5809)</f>
        <v>5.6850591852913249E-4</v>
      </c>
      <c r="O5810"/>
    </row>
    <row r="5811" spans="1:20" x14ac:dyDescent="0.25">
      <c r="H5811" t="s">
        <v>41</v>
      </c>
      <c r="I5811">
        <f>I5793</f>
        <v>3</v>
      </c>
      <c r="M5811"/>
      <c r="N5811" s="5" t="s">
        <v>46</v>
      </c>
      <c r="O5811" s="11">
        <f>AVERAGE(O5800:O5809)</f>
        <v>-5.0908665754421294E-4</v>
      </c>
      <c r="P5811" s="11">
        <f t="shared" ref="P5811:R5811" si="10612">AVERAGE(P5800:P5809)</f>
        <v>1.9529429273576476E-5</v>
      </c>
      <c r="Q5811" s="11">
        <f t="shared" si="10612"/>
        <v>-5.860238824814104E-4</v>
      </c>
      <c r="R5811" s="11">
        <f t="shared" si="10612"/>
        <v>1.8828976798764575E-5</v>
      </c>
    </row>
    <row r="5812" spans="1:20" x14ac:dyDescent="0.25">
      <c r="M5812"/>
      <c r="N5812"/>
      <c r="O5812"/>
    </row>
    <row r="5813" spans="1:20" x14ac:dyDescent="0.25">
      <c r="M5813"/>
      <c r="N5813"/>
      <c r="O5813"/>
    </row>
    <row r="5814" spans="1:20" x14ac:dyDescent="0.25">
      <c r="H5814" s="13">
        <f>H5796-O5811*$I5811</f>
        <v>3.3466683245881494</v>
      </c>
      <c r="I5814" s="13">
        <f t="shared" ref="I5814" si="10613">I5796-P5811*$I5811</f>
        <v>0.35219960186800181</v>
      </c>
      <c r="J5814" s="13">
        <f t="shared" ref="J5814" si="10614">J5796-Q5811*$I5811</f>
        <v>3.0895136468773177</v>
      </c>
      <c r="K5814" s="13">
        <f t="shared" ref="K5814" si="10615">K5796-R5811*$I5811</f>
        <v>-8.3065611490239971E-2</v>
      </c>
      <c r="M5814"/>
      <c r="N5814"/>
      <c r="O5814"/>
    </row>
    <row r="5815" spans="1:20" x14ac:dyDescent="0.25">
      <c r="H5815" s="36" t="s">
        <v>18</v>
      </c>
      <c r="I5815" s="36"/>
      <c r="J5815" s="36"/>
      <c r="K5815" s="36"/>
      <c r="M5815"/>
      <c r="N5815"/>
      <c r="O5815" s="37" t="s">
        <v>23</v>
      </c>
      <c r="P5815" s="37"/>
      <c r="Q5815" s="37"/>
      <c r="R5815" s="37"/>
    </row>
    <row r="5816" spans="1:20" x14ac:dyDescent="0.25">
      <c r="A5816" s="14" t="s">
        <v>45</v>
      </c>
      <c r="B5816" s="14">
        <f>B5798+1</f>
        <v>323</v>
      </c>
      <c r="H5816" s="8" t="s">
        <v>19</v>
      </c>
      <c r="I5816" s="8" t="s">
        <v>20</v>
      </c>
      <c r="J5816" s="8" t="s">
        <v>22</v>
      </c>
      <c r="K5816" s="8" t="s">
        <v>21</v>
      </c>
      <c r="M5816"/>
      <c r="N5816"/>
      <c r="O5816" s="8" t="s">
        <v>24</v>
      </c>
      <c r="P5816" s="8" t="s">
        <v>25</v>
      </c>
      <c r="Q5816" s="8" t="s">
        <v>26</v>
      </c>
      <c r="R5816" s="8" t="s">
        <v>27</v>
      </c>
    </row>
    <row r="5817" spans="1:20" ht="30" x14ac:dyDescent="0.25">
      <c r="A5817" s="6" t="s">
        <v>44</v>
      </c>
      <c r="B5817" s="6" t="s">
        <v>13</v>
      </c>
      <c r="C5817" s="7" t="s">
        <v>7</v>
      </c>
      <c r="D5817" s="6" t="s">
        <v>14</v>
      </c>
      <c r="E5817" s="6" t="s">
        <v>1</v>
      </c>
      <c r="F5817" s="6" t="s">
        <v>2</v>
      </c>
      <c r="G5817" s="6" t="s">
        <v>15</v>
      </c>
      <c r="H5817" s="9" t="s">
        <v>14</v>
      </c>
      <c r="I5817" s="9" t="s">
        <v>1</v>
      </c>
      <c r="J5817" s="9" t="s">
        <v>2</v>
      </c>
      <c r="K5817" s="9" t="s">
        <v>15</v>
      </c>
      <c r="L5817" s="6" t="s">
        <v>16</v>
      </c>
      <c r="M5817" s="6" t="s">
        <v>17</v>
      </c>
      <c r="N5817" s="6" t="s">
        <v>28</v>
      </c>
      <c r="O5817" s="9" t="s">
        <v>14</v>
      </c>
      <c r="P5817" s="9" t="s">
        <v>1</v>
      </c>
      <c r="Q5817" s="9" t="s">
        <v>2</v>
      </c>
      <c r="R5817" s="9" t="s">
        <v>15</v>
      </c>
      <c r="S5817" s="7" t="s">
        <v>42</v>
      </c>
      <c r="T5817" s="9" t="s">
        <v>43</v>
      </c>
    </row>
    <row r="5818" spans="1:20" x14ac:dyDescent="0.25">
      <c r="A5818" t="s">
        <v>39</v>
      </c>
      <c r="B5818" t="s">
        <v>29</v>
      </c>
      <c r="C5818" s="4">
        <f>C5800</f>
        <v>0</v>
      </c>
      <c r="D5818" s="4">
        <f t="shared" ref="D5818:G5818" si="10616">D5800</f>
        <v>-1</v>
      </c>
      <c r="E5818" s="4">
        <f t="shared" si="10616"/>
        <v>1</v>
      </c>
      <c r="F5818" s="4">
        <f t="shared" si="10616"/>
        <v>0</v>
      </c>
      <c r="G5818" s="4">
        <f t="shared" si="10616"/>
        <v>1</v>
      </c>
      <c r="H5818" s="12">
        <f>H5814</f>
        <v>3.3466683245881494</v>
      </c>
      <c r="I5818" s="12">
        <f t="shared" ref="I5818:K5818" si="10617">I5814</f>
        <v>0.35219960186800181</v>
      </c>
      <c r="J5818" s="12">
        <f t="shared" si="10617"/>
        <v>3.0895136468773177</v>
      </c>
      <c r="K5818" s="12">
        <f t="shared" si="10617"/>
        <v>-8.3065611490239971E-2</v>
      </c>
      <c r="L5818" s="4">
        <f>SUMPRODUCT(D5818:G5818,H5818:K5818)</f>
        <v>-3.0775343342103878</v>
      </c>
      <c r="M5818" s="11">
        <f>1/(1+EXP(-L5818))</f>
        <v>4.4043512370518206E-2</v>
      </c>
      <c r="N5818" s="12">
        <f>(M5818-C5818)^2</f>
        <v>1.9398309819319902E-3</v>
      </c>
      <c r="O5818" s="12">
        <f>2*D5818*$M5818*(1-$M5818)*($M5818-$C5818)</f>
        <v>-3.7087880241651085E-3</v>
      </c>
      <c r="P5818" s="12">
        <f t="shared" ref="P5818:P5827" si="10618">2*E5818*$M5818*(1-$M5818)*($M5818-$C5818)</f>
        <v>3.7087880241651085E-3</v>
      </c>
      <c r="Q5818" s="12">
        <f t="shared" ref="Q5818:Q5827" si="10619">2*F5818*$M5818*(1-$M5818)*($M5818-$C5818)</f>
        <v>0</v>
      </c>
      <c r="R5818" s="12">
        <f t="shared" ref="R5818:R5827" si="10620">2*G5818*$M5818*(1-$M5818)*($M5818-$C5818)</f>
        <v>3.7087880241651085E-3</v>
      </c>
      <c r="S5818" s="4">
        <f>IF(M5818&gt;0.5,1,0)</f>
        <v>0</v>
      </c>
      <c r="T5818" s="15" t="str">
        <f>IF(S5818=C5818,"OK","FAUX")</f>
        <v>OK</v>
      </c>
    </row>
    <row r="5819" spans="1:20" x14ac:dyDescent="0.25">
      <c r="A5819" t="s">
        <v>40</v>
      </c>
      <c r="B5819" t="s">
        <v>34</v>
      </c>
      <c r="C5819" s="4">
        <f t="shared" ref="C5819:G5819" si="10621">C5801</f>
        <v>1</v>
      </c>
      <c r="D5819" s="4">
        <f t="shared" si="10621"/>
        <v>0</v>
      </c>
      <c r="E5819" s="4">
        <f t="shared" si="10621"/>
        <v>1</v>
      </c>
      <c r="F5819" s="4">
        <f t="shared" si="10621"/>
        <v>1</v>
      </c>
      <c r="G5819" s="4">
        <f t="shared" si="10621"/>
        <v>1</v>
      </c>
      <c r="H5819" s="12">
        <f>H5814</f>
        <v>3.3466683245881494</v>
      </c>
      <c r="I5819" s="12">
        <f t="shared" ref="I5819:K5819" si="10622">I5814</f>
        <v>0.35219960186800181</v>
      </c>
      <c r="J5819" s="12">
        <f t="shared" si="10622"/>
        <v>3.0895136468773177</v>
      </c>
      <c r="K5819" s="12">
        <f t="shared" si="10622"/>
        <v>-8.3065611490239971E-2</v>
      </c>
      <c r="L5819" s="4">
        <f t="shared" ref="L5819:L5827" si="10623">SUMPRODUCT(D5819:G5819,H5819:K5819)</f>
        <v>3.3586476372550793</v>
      </c>
      <c r="M5819" s="11">
        <f t="shared" ref="M5819:M5827" si="10624">1/(1+EXP(-L5819))</f>
        <v>0.9663868752337047</v>
      </c>
      <c r="N5819" s="12">
        <f t="shared" ref="N5819:N5827" si="10625">(M5819-C5819)^2</f>
        <v>1.1298421565545344E-3</v>
      </c>
      <c r="O5819" s="12">
        <f t="shared" ref="O5819:O5827" si="10626">2*D5819*$M5819*(1-$M5819)*($M5819-$C5819)</f>
        <v>0</v>
      </c>
      <c r="P5819" s="12">
        <f t="shared" si="10618"/>
        <v>-2.1837292623600934E-3</v>
      </c>
      <c r="Q5819" s="12">
        <f t="shared" si="10619"/>
        <v>-2.1837292623600934E-3</v>
      </c>
      <c r="R5819" s="12">
        <f t="shared" si="10620"/>
        <v>-2.1837292623600934E-3</v>
      </c>
      <c r="S5819" s="4">
        <f t="shared" ref="S5819:S5827" si="10627">IF(M5819&gt;0.5,1,0)</f>
        <v>1</v>
      </c>
      <c r="T5819" s="15" t="str">
        <f t="shared" ref="T5819:T5827" si="10628">IF(S5819=C5819,"OK","FAUX")</f>
        <v>OK</v>
      </c>
    </row>
    <row r="5820" spans="1:20" x14ac:dyDescent="0.25">
      <c r="A5820" t="s">
        <v>39</v>
      </c>
      <c r="B5820" t="s">
        <v>35</v>
      </c>
      <c r="C5820" s="4">
        <f t="shared" ref="C5820:G5820" si="10629">C5802</f>
        <v>0</v>
      </c>
      <c r="D5820" s="4">
        <f t="shared" si="10629"/>
        <v>-1</v>
      </c>
      <c r="E5820" s="4">
        <f t="shared" si="10629"/>
        <v>1</v>
      </c>
      <c r="F5820" s="4">
        <f t="shared" si="10629"/>
        <v>-1</v>
      </c>
      <c r="G5820" s="4">
        <f t="shared" si="10629"/>
        <v>0</v>
      </c>
      <c r="H5820" s="12">
        <f>H5814</f>
        <v>3.3466683245881494</v>
      </c>
      <c r="I5820" s="12">
        <f t="shared" ref="I5820:K5820" si="10630">I5814</f>
        <v>0.35219960186800181</v>
      </c>
      <c r="J5820" s="12">
        <f t="shared" si="10630"/>
        <v>3.0895136468773177</v>
      </c>
      <c r="K5820" s="12">
        <f t="shared" si="10630"/>
        <v>-8.3065611490239971E-2</v>
      </c>
      <c r="L5820" s="4">
        <f t="shared" si="10623"/>
        <v>-6.0839823695974653</v>
      </c>
      <c r="M5820" s="11">
        <f t="shared" si="10624"/>
        <v>2.2739000026330957E-3</v>
      </c>
      <c r="N5820" s="12">
        <f t="shared" si="10625"/>
        <v>5.1706212219747925E-6</v>
      </c>
      <c r="O5820" s="12">
        <f t="shared" si="10626"/>
        <v>-1.031772749272906E-5</v>
      </c>
      <c r="P5820" s="12">
        <f t="shared" si="10618"/>
        <v>1.031772749272906E-5</v>
      </c>
      <c r="Q5820" s="12">
        <f t="shared" si="10619"/>
        <v>-1.031772749272906E-5</v>
      </c>
      <c r="R5820" s="12">
        <f t="shared" si="10620"/>
        <v>0</v>
      </c>
      <c r="S5820" s="4">
        <f t="shared" si="10627"/>
        <v>0</v>
      </c>
      <c r="T5820" s="15" t="str">
        <f t="shared" si="10628"/>
        <v>OK</v>
      </c>
    </row>
    <row r="5821" spans="1:20" x14ac:dyDescent="0.25">
      <c r="A5821" t="s">
        <v>39</v>
      </c>
      <c r="B5821" t="s">
        <v>37</v>
      </c>
      <c r="C5821" s="4">
        <f t="shared" ref="C5821:G5821" si="10631">C5803</f>
        <v>0</v>
      </c>
      <c r="D5821" s="4">
        <f t="shared" si="10631"/>
        <v>-1</v>
      </c>
      <c r="E5821" s="4">
        <f t="shared" si="10631"/>
        <v>0</v>
      </c>
      <c r="F5821" s="4">
        <f t="shared" si="10631"/>
        <v>-1</v>
      </c>
      <c r="G5821" s="4">
        <f t="shared" si="10631"/>
        <v>1</v>
      </c>
      <c r="H5821" s="12">
        <f>H5814</f>
        <v>3.3466683245881494</v>
      </c>
      <c r="I5821" s="12">
        <f t="shared" ref="I5821:K5821" si="10632">I5814</f>
        <v>0.35219960186800181</v>
      </c>
      <c r="J5821" s="12">
        <f t="shared" si="10632"/>
        <v>3.0895136468773177</v>
      </c>
      <c r="K5821" s="12">
        <f t="shared" si="10632"/>
        <v>-8.3065611490239971E-2</v>
      </c>
      <c r="L5821" s="4">
        <f t="shared" si="10623"/>
        <v>-6.5192475829557077</v>
      </c>
      <c r="M5821" s="11">
        <f t="shared" si="10624"/>
        <v>1.472606565098316E-3</v>
      </c>
      <c r="N5821" s="12">
        <f t="shared" si="10625"/>
        <v>2.1685700955706608E-6</v>
      </c>
      <c r="O5821" s="12">
        <f t="shared" si="10626"/>
        <v>-4.3307532900220956E-6</v>
      </c>
      <c r="P5821" s="12">
        <f t="shared" si="10618"/>
        <v>0</v>
      </c>
      <c r="Q5821" s="12">
        <f t="shared" si="10619"/>
        <v>-4.3307532900220956E-6</v>
      </c>
      <c r="R5821" s="12">
        <f t="shared" si="10620"/>
        <v>4.3307532900220956E-6</v>
      </c>
      <c r="S5821" s="4">
        <f t="shared" si="10627"/>
        <v>0</v>
      </c>
      <c r="T5821" s="15" t="str">
        <f t="shared" si="10628"/>
        <v>OK</v>
      </c>
    </row>
    <row r="5822" spans="1:20" x14ac:dyDescent="0.25">
      <c r="A5822" t="s">
        <v>40</v>
      </c>
      <c r="B5822" t="s">
        <v>32</v>
      </c>
      <c r="C5822" s="4">
        <f t="shared" ref="C5822:G5822" si="10633">C5804</f>
        <v>1</v>
      </c>
      <c r="D5822" s="4">
        <f t="shared" si="10633"/>
        <v>1</v>
      </c>
      <c r="E5822" s="4">
        <f t="shared" si="10633"/>
        <v>1</v>
      </c>
      <c r="F5822" s="4">
        <f t="shared" si="10633"/>
        <v>0</v>
      </c>
      <c r="G5822" s="4">
        <f t="shared" si="10633"/>
        <v>1</v>
      </c>
      <c r="H5822" s="12">
        <f>H5814</f>
        <v>3.3466683245881494</v>
      </c>
      <c r="I5822" s="12">
        <f t="shared" ref="I5822:K5822" si="10634">I5814</f>
        <v>0.35219960186800181</v>
      </c>
      <c r="J5822" s="12">
        <f t="shared" si="10634"/>
        <v>3.0895136468773177</v>
      </c>
      <c r="K5822" s="12">
        <f t="shared" si="10634"/>
        <v>-8.3065611490239971E-2</v>
      </c>
      <c r="L5822" s="4">
        <f t="shared" si="10623"/>
        <v>3.6158023149659111</v>
      </c>
      <c r="M5822" s="11">
        <f t="shared" si="10624"/>
        <v>0.97380907573501696</v>
      </c>
      <c r="N5822" s="12">
        <f t="shared" si="10625"/>
        <v>6.8596451385407741E-4</v>
      </c>
      <c r="O5822" s="12">
        <f t="shared" si="10626"/>
        <v>-1.3359969384465187E-3</v>
      </c>
      <c r="P5822" s="12">
        <f t="shared" si="10618"/>
        <v>-1.3359969384465187E-3</v>
      </c>
      <c r="Q5822" s="12">
        <f t="shared" si="10619"/>
        <v>0</v>
      </c>
      <c r="R5822" s="12">
        <f t="shared" si="10620"/>
        <v>-1.3359969384465187E-3</v>
      </c>
      <c r="S5822" s="4">
        <f t="shared" si="10627"/>
        <v>1</v>
      </c>
      <c r="T5822" s="15" t="str">
        <f t="shared" si="10628"/>
        <v>OK</v>
      </c>
    </row>
    <row r="5823" spans="1:20" x14ac:dyDescent="0.25">
      <c r="A5823" t="s">
        <v>40</v>
      </c>
      <c r="B5823" t="s">
        <v>38</v>
      </c>
      <c r="C5823" s="4">
        <f t="shared" ref="C5823:G5823" si="10635">C5805</f>
        <v>1</v>
      </c>
      <c r="D5823" s="4">
        <f t="shared" si="10635"/>
        <v>1</v>
      </c>
      <c r="E5823" s="4">
        <f t="shared" si="10635"/>
        <v>1</v>
      </c>
      <c r="F5823" s="4">
        <f t="shared" si="10635"/>
        <v>1</v>
      </c>
      <c r="G5823" s="4">
        <f t="shared" si="10635"/>
        <v>0</v>
      </c>
      <c r="H5823" s="12">
        <f>H5814</f>
        <v>3.3466683245881494</v>
      </c>
      <c r="I5823" s="12">
        <f t="shared" ref="I5823:K5823" si="10636">I5814</f>
        <v>0.35219960186800181</v>
      </c>
      <c r="J5823" s="12">
        <f t="shared" si="10636"/>
        <v>3.0895136468773177</v>
      </c>
      <c r="K5823" s="12">
        <f t="shared" si="10636"/>
        <v>-8.3065611490239971E-2</v>
      </c>
      <c r="L5823" s="4">
        <f t="shared" si="10623"/>
        <v>6.7883815733334689</v>
      </c>
      <c r="M5823" s="11">
        <f t="shared" si="10624"/>
        <v>0.99887447730101497</v>
      </c>
      <c r="N5823" s="12">
        <f t="shared" si="10625"/>
        <v>1.2668013459305385E-6</v>
      </c>
      <c r="O5823" s="12">
        <f t="shared" si="10626"/>
        <v>-2.5307510645211776E-6</v>
      </c>
      <c r="P5823" s="12">
        <f t="shared" si="10618"/>
        <v>-2.5307510645211776E-6</v>
      </c>
      <c r="Q5823" s="12">
        <f t="shared" si="10619"/>
        <v>-2.5307510645211776E-6</v>
      </c>
      <c r="R5823" s="12">
        <f t="shared" si="10620"/>
        <v>0</v>
      </c>
      <c r="S5823" s="4">
        <f t="shared" si="10627"/>
        <v>1</v>
      </c>
      <c r="T5823" s="15" t="str">
        <f t="shared" si="10628"/>
        <v>OK</v>
      </c>
    </row>
    <row r="5824" spans="1:20" x14ac:dyDescent="0.25">
      <c r="A5824" t="s">
        <v>39</v>
      </c>
      <c r="B5824" t="s">
        <v>31</v>
      </c>
      <c r="C5824" s="4">
        <f t="shared" ref="C5824:G5824" si="10637">C5806</f>
        <v>0</v>
      </c>
      <c r="D5824" s="4">
        <f t="shared" si="10637"/>
        <v>0</v>
      </c>
      <c r="E5824" s="4">
        <f t="shared" si="10637"/>
        <v>0</v>
      </c>
      <c r="F5824" s="4">
        <f t="shared" si="10637"/>
        <v>-1</v>
      </c>
      <c r="G5824" s="4">
        <f t="shared" si="10637"/>
        <v>0</v>
      </c>
      <c r="H5824" s="12">
        <f>H5814</f>
        <v>3.3466683245881494</v>
      </c>
      <c r="I5824" s="12">
        <f t="shared" ref="I5824:K5824" si="10638">I5814</f>
        <v>0.35219960186800181</v>
      </c>
      <c r="J5824" s="12">
        <f t="shared" si="10638"/>
        <v>3.0895136468773177</v>
      </c>
      <c r="K5824" s="12">
        <f t="shared" si="10638"/>
        <v>-8.3065611490239971E-2</v>
      </c>
      <c r="L5824" s="4">
        <f t="shared" si="10623"/>
        <v>-3.0895136468773177</v>
      </c>
      <c r="M5824" s="11">
        <f t="shared" si="10624"/>
        <v>4.3541885116311609E-2</v>
      </c>
      <c r="N5824" s="12">
        <f t="shared" si="10625"/>
        <v>1.8958957594820784E-3</v>
      </c>
      <c r="O5824" s="12">
        <f t="shared" si="10626"/>
        <v>0</v>
      </c>
      <c r="P5824" s="12">
        <f t="shared" si="10618"/>
        <v>0</v>
      </c>
      <c r="Q5824" s="12">
        <f t="shared" si="10619"/>
        <v>-3.6266897682604151E-3</v>
      </c>
      <c r="R5824" s="12">
        <f t="shared" si="10620"/>
        <v>0</v>
      </c>
      <c r="S5824" s="4">
        <f t="shared" si="10627"/>
        <v>0</v>
      </c>
      <c r="T5824" s="15" t="str">
        <f t="shared" si="10628"/>
        <v>OK</v>
      </c>
    </row>
    <row r="5825" spans="1:20" x14ac:dyDescent="0.25">
      <c r="A5825" t="s">
        <v>40</v>
      </c>
      <c r="B5825" t="s">
        <v>30</v>
      </c>
      <c r="C5825" s="4">
        <f t="shared" ref="C5825:G5825" si="10639">C5807</f>
        <v>1</v>
      </c>
      <c r="D5825" s="4">
        <f t="shared" si="10639"/>
        <v>1</v>
      </c>
      <c r="E5825" s="4">
        <f t="shared" si="10639"/>
        <v>0</v>
      </c>
      <c r="F5825" s="4">
        <f t="shared" si="10639"/>
        <v>1</v>
      </c>
      <c r="G5825" s="4">
        <f t="shared" si="10639"/>
        <v>1</v>
      </c>
      <c r="H5825" s="12">
        <f>H5814</f>
        <v>3.3466683245881494</v>
      </c>
      <c r="I5825" s="12">
        <f t="shared" ref="I5825:K5825" si="10640">I5814</f>
        <v>0.35219960186800181</v>
      </c>
      <c r="J5825" s="12">
        <f t="shared" si="10640"/>
        <v>3.0895136468773177</v>
      </c>
      <c r="K5825" s="12">
        <f t="shared" si="10640"/>
        <v>-8.3065611490239971E-2</v>
      </c>
      <c r="L5825" s="4">
        <f t="shared" si="10623"/>
        <v>6.3531163599752274</v>
      </c>
      <c r="M5825" s="11">
        <f t="shared" si="10624"/>
        <v>0.99826171478057824</v>
      </c>
      <c r="N5825" s="12">
        <f t="shared" si="10625"/>
        <v>3.0216355040601724E-6</v>
      </c>
      <c r="O5825" s="12">
        <f t="shared" si="10626"/>
        <v>-6.0327660794499688E-6</v>
      </c>
      <c r="P5825" s="12">
        <f t="shared" si="10618"/>
        <v>0</v>
      </c>
      <c r="Q5825" s="12">
        <f t="shared" si="10619"/>
        <v>-6.0327660794499688E-6</v>
      </c>
      <c r="R5825" s="12">
        <f t="shared" si="10620"/>
        <v>-6.0327660794499688E-6</v>
      </c>
      <c r="S5825" s="4">
        <f t="shared" si="10627"/>
        <v>1</v>
      </c>
      <c r="T5825" s="15" t="str">
        <f t="shared" si="10628"/>
        <v>OK</v>
      </c>
    </row>
    <row r="5826" spans="1:20" x14ac:dyDescent="0.25">
      <c r="A5826" t="s">
        <v>39</v>
      </c>
      <c r="B5826" t="s">
        <v>36</v>
      </c>
      <c r="C5826" s="4">
        <f t="shared" ref="C5826:G5826" si="10641">C5808</f>
        <v>0</v>
      </c>
      <c r="D5826" s="4">
        <f t="shared" si="10641"/>
        <v>-1</v>
      </c>
      <c r="E5826" s="4">
        <f t="shared" si="10641"/>
        <v>0</v>
      </c>
      <c r="F5826" s="4">
        <f t="shared" si="10641"/>
        <v>-1</v>
      </c>
      <c r="G5826" s="4">
        <f t="shared" si="10641"/>
        <v>0</v>
      </c>
      <c r="H5826" s="12">
        <f>H5814</f>
        <v>3.3466683245881494</v>
      </c>
      <c r="I5826" s="12">
        <f t="shared" ref="I5826:K5826" si="10642">I5814</f>
        <v>0.35219960186800181</v>
      </c>
      <c r="J5826" s="12">
        <f t="shared" si="10642"/>
        <v>3.0895136468773177</v>
      </c>
      <c r="K5826" s="12">
        <f t="shared" si="10642"/>
        <v>-8.3065611490239971E-2</v>
      </c>
      <c r="L5826" s="4">
        <f t="shared" si="10623"/>
        <v>-6.4361819714654676</v>
      </c>
      <c r="M5826" s="11">
        <f t="shared" si="10624"/>
        <v>1.5999495167454273E-3</v>
      </c>
      <c r="N5826" s="12">
        <f t="shared" si="10625"/>
        <v>2.5598384561339263E-6</v>
      </c>
      <c r="O5826" s="12">
        <f t="shared" si="10626"/>
        <v>-5.1114856876661765E-6</v>
      </c>
      <c r="P5826" s="12">
        <f t="shared" si="10618"/>
        <v>0</v>
      </c>
      <c r="Q5826" s="12">
        <f t="shared" si="10619"/>
        <v>-5.1114856876661765E-6</v>
      </c>
      <c r="R5826" s="12">
        <f t="shared" si="10620"/>
        <v>0</v>
      </c>
      <c r="S5826" s="4">
        <f t="shared" si="10627"/>
        <v>0</v>
      </c>
      <c r="T5826" s="15" t="str">
        <f t="shared" si="10628"/>
        <v>OK</v>
      </c>
    </row>
    <row r="5827" spans="1:20" x14ac:dyDescent="0.25">
      <c r="A5827" t="s">
        <v>40</v>
      </c>
      <c r="B5827" t="s">
        <v>33</v>
      </c>
      <c r="C5827" s="4">
        <f t="shared" ref="C5827:G5827" si="10643">C5809</f>
        <v>1</v>
      </c>
      <c r="D5827" s="4">
        <f t="shared" si="10643"/>
        <v>1</v>
      </c>
      <c r="E5827" s="4">
        <f t="shared" si="10643"/>
        <v>1</v>
      </c>
      <c r="F5827" s="4">
        <f t="shared" si="10643"/>
        <v>1</v>
      </c>
      <c r="G5827" s="4">
        <f t="shared" si="10643"/>
        <v>0</v>
      </c>
      <c r="H5827" s="12">
        <f>H5814</f>
        <v>3.3466683245881494</v>
      </c>
      <c r="I5827" s="12">
        <f t="shared" ref="I5827:K5827" si="10644">I5814</f>
        <v>0.35219960186800181</v>
      </c>
      <c r="J5827" s="12">
        <f t="shared" si="10644"/>
        <v>3.0895136468773177</v>
      </c>
      <c r="K5827" s="12">
        <f t="shared" si="10644"/>
        <v>-8.3065611490239971E-2</v>
      </c>
      <c r="L5827" s="4">
        <f t="shared" si="10623"/>
        <v>6.7883815733334689</v>
      </c>
      <c r="M5827" s="11">
        <f t="shared" si="10624"/>
        <v>0.99887447730101497</v>
      </c>
      <c r="N5827" s="12">
        <f t="shared" si="10625"/>
        <v>1.2668013459305385E-6</v>
      </c>
      <c r="O5827" s="12">
        <f t="shared" si="10626"/>
        <v>-2.5307510645211776E-6</v>
      </c>
      <c r="P5827" s="12">
        <f t="shared" si="10618"/>
        <v>-2.5307510645211776E-6</v>
      </c>
      <c r="Q5827" s="12">
        <f t="shared" si="10619"/>
        <v>-2.5307510645211776E-6</v>
      </c>
      <c r="R5827" s="12">
        <f t="shared" si="10620"/>
        <v>0</v>
      </c>
      <c r="S5827" s="4">
        <f t="shared" si="10627"/>
        <v>1</v>
      </c>
      <c r="T5827" s="15" t="str">
        <f t="shared" si="10628"/>
        <v>OK</v>
      </c>
    </row>
    <row r="5828" spans="1:20" x14ac:dyDescent="0.25">
      <c r="M5828" s="5" t="s">
        <v>47</v>
      </c>
      <c r="N5828" s="11">
        <f>AVERAGE(N5818:N5827)</f>
        <v>5.6669876797922809E-4</v>
      </c>
      <c r="O5828"/>
    </row>
    <row r="5829" spans="1:20" x14ac:dyDescent="0.25">
      <c r="H5829" t="s">
        <v>41</v>
      </c>
      <c r="I5829">
        <f>I5811</f>
        <v>3</v>
      </c>
      <c r="M5829"/>
      <c r="N5829" s="5" t="s">
        <v>46</v>
      </c>
      <c r="O5829" s="11">
        <f>AVERAGE(O5818:O5827)</f>
        <v>-5.0756391972905371E-4</v>
      </c>
      <c r="P5829" s="11">
        <f t="shared" ref="P5829:R5829" si="10645">AVERAGE(P5818:P5827)</f>
        <v>1.9431804872218293E-5</v>
      </c>
      <c r="Q5829" s="11">
        <f t="shared" si="10645"/>
        <v>-5.841273265299418E-4</v>
      </c>
      <c r="R5829" s="11">
        <f t="shared" si="10645"/>
        <v>1.8735981056906837E-5</v>
      </c>
    </row>
    <row r="5830" spans="1:20" x14ac:dyDescent="0.25">
      <c r="M5830"/>
      <c r="N5830"/>
      <c r="O5830"/>
    </row>
    <row r="5831" spans="1:20" x14ac:dyDescent="0.25">
      <c r="M5831"/>
      <c r="N5831"/>
      <c r="O5831"/>
    </row>
    <row r="5832" spans="1:20" x14ac:dyDescent="0.25">
      <c r="H5832" s="13">
        <f>H5814-O5829*$I5829</f>
        <v>3.3481910163473367</v>
      </c>
      <c r="I5832" s="13">
        <f t="shared" ref="I5832" si="10646">I5814-P5829*$I5829</f>
        <v>0.35214130645338515</v>
      </c>
      <c r="J5832" s="13">
        <f t="shared" ref="J5832" si="10647">J5814-Q5829*$I5829</f>
        <v>3.0912660288569076</v>
      </c>
      <c r="K5832" s="13">
        <f t="shared" ref="K5832" si="10648">K5814-R5829*$I5829</f>
        <v>-8.3121819433410696E-2</v>
      </c>
      <c r="M5832"/>
      <c r="N5832"/>
      <c r="O5832"/>
    </row>
    <row r="5833" spans="1:20" x14ac:dyDescent="0.25">
      <c r="H5833" s="36" t="s">
        <v>18</v>
      </c>
      <c r="I5833" s="36"/>
      <c r="J5833" s="36"/>
      <c r="K5833" s="36"/>
      <c r="M5833"/>
      <c r="N5833"/>
      <c r="O5833" s="37" t="s">
        <v>23</v>
      </c>
      <c r="P5833" s="37"/>
      <c r="Q5833" s="37"/>
      <c r="R5833" s="37"/>
    </row>
    <row r="5834" spans="1:20" x14ac:dyDescent="0.25">
      <c r="A5834" s="14" t="s">
        <v>45</v>
      </c>
      <c r="B5834" s="14">
        <f>B5816+1</f>
        <v>324</v>
      </c>
      <c r="H5834" s="8" t="s">
        <v>19</v>
      </c>
      <c r="I5834" s="8" t="s">
        <v>20</v>
      </c>
      <c r="J5834" s="8" t="s">
        <v>22</v>
      </c>
      <c r="K5834" s="8" t="s">
        <v>21</v>
      </c>
      <c r="M5834"/>
      <c r="N5834"/>
      <c r="O5834" s="8" t="s">
        <v>24</v>
      </c>
      <c r="P5834" s="8" t="s">
        <v>25</v>
      </c>
      <c r="Q5834" s="8" t="s">
        <v>26</v>
      </c>
      <c r="R5834" s="8" t="s">
        <v>27</v>
      </c>
    </row>
    <row r="5835" spans="1:20" ht="30" x14ac:dyDescent="0.25">
      <c r="A5835" s="6" t="s">
        <v>44</v>
      </c>
      <c r="B5835" s="6" t="s">
        <v>13</v>
      </c>
      <c r="C5835" s="7" t="s">
        <v>7</v>
      </c>
      <c r="D5835" s="6" t="s">
        <v>14</v>
      </c>
      <c r="E5835" s="6" t="s">
        <v>1</v>
      </c>
      <c r="F5835" s="6" t="s">
        <v>2</v>
      </c>
      <c r="G5835" s="6" t="s">
        <v>15</v>
      </c>
      <c r="H5835" s="9" t="s">
        <v>14</v>
      </c>
      <c r="I5835" s="9" t="s">
        <v>1</v>
      </c>
      <c r="J5835" s="9" t="s">
        <v>2</v>
      </c>
      <c r="K5835" s="9" t="s">
        <v>15</v>
      </c>
      <c r="L5835" s="6" t="s">
        <v>16</v>
      </c>
      <c r="M5835" s="6" t="s">
        <v>17</v>
      </c>
      <c r="N5835" s="6" t="s">
        <v>28</v>
      </c>
      <c r="O5835" s="9" t="s">
        <v>14</v>
      </c>
      <c r="P5835" s="9" t="s">
        <v>1</v>
      </c>
      <c r="Q5835" s="9" t="s">
        <v>2</v>
      </c>
      <c r="R5835" s="9" t="s">
        <v>15</v>
      </c>
      <c r="S5835" s="7" t="s">
        <v>42</v>
      </c>
      <c r="T5835" s="9" t="s">
        <v>43</v>
      </c>
    </row>
    <row r="5836" spans="1:20" x14ac:dyDescent="0.25">
      <c r="A5836" t="s">
        <v>39</v>
      </c>
      <c r="B5836" t="s">
        <v>29</v>
      </c>
      <c r="C5836" s="4">
        <f>C5818</f>
        <v>0</v>
      </c>
      <c r="D5836" s="4">
        <f t="shared" ref="D5836:G5836" si="10649">D5818</f>
        <v>-1</v>
      </c>
      <c r="E5836" s="4">
        <f t="shared" si="10649"/>
        <v>1</v>
      </c>
      <c r="F5836" s="4">
        <f t="shared" si="10649"/>
        <v>0</v>
      </c>
      <c r="G5836" s="4">
        <f t="shared" si="10649"/>
        <v>1</v>
      </c>
      <c r="H5836" s="12">
        <f>H5832</f>
        <v>3.3481910163473367</v>
      </c>
      <c r="I5836" s="12">
        <f t="shared" ref="I5836:K5836" si="10650">I5832</f>
        <v>0.35214130645338515</v>
      </c>
      <c r="J5836" s="12">
        <f t="shared" si="10650"/>
        <v>3.0912660288569076</v>
      </c>
      <c r="K5836" s="12">
        <f t="shared" si="10650"/>
        <v>-8.3121819433410696E-2</v>
      </c>
      <c r="L5836" s="4">
        <f>SUMPRODUCT(D5836:G5836,H5836:K5836)</f>
        <v>-3.0791715293273625</v>
      </c>
      <c r="M5836" s="11">
        <f>1/(1+EXP(-L5836))</f>
        <v>4.3974631862919673E-2</v>
      </c>
      <c r="N5836" s="12">
        <f>(M5836-C5836)^2</f>
        <v>1.9337682474793103E-3</v>
      </c>
      <c r="O5836" s="12">
        <f>2*D5836*$M5836*(1-$M5836)*($M5836-$C5836)</f>
        <v>-3.6974630013764083E-3</v>
      </c>
      <c r="P5836" s="12">
        <f t="shared" ref="P5836:P5845" si="10651">2*E5836*$M5836*(1-$M5836)*($M5836-$C5836)</f>
        <v>3.6974630013764083E-3</v>
      </c>
      <c r="Q5836" s="12">
        <f t="shared" ref="Q5836:Q5845" si="10652">2*F5836*$M5836*(1-$M5836)*($M5836-$C5836)</f>
        <v>0</v>
      </c>
      <c r="R5836" s="12">
        <f t="shared" ref="R5836:R5845" si="10653">2*G5836*$M5836*(1-$M5836)*($M5836-$C5836)</f>
        <v>3.6974630013764083E-3</v>
      </c>
      <c r="S5836" s="4">
        <f>IF(M5836&gt;0.5,1,0)</f>
        <v>0</v>
      </c>
      <c r="T5836" s="15" t="str">
        <f>IF(S5836=C5836,"OK","FAUX")</f>
        <v>OK</v>
      </c>
    </row>
    <row r="5837" spans="1:20" x14ac:dyDescent="0.25">
      <c r="A5837" t="s">
        <v>40</v>
      </c>
      <c r="B5837" t="s">
        <v>34</v>
      </c>
      <c r="C5837" s="4">
        <f t="shared" ref="C5837:G5837" si="10654">C5819</f>
        <v>1</v>
      </c>
      <c r="D5837" s="4">
        <f t="shared" si="10654"/>
        <v>0</v>
      </c>
      <c r="E5837" s="4">
        <f t="shared" si="10654"/>
        <v>1</v>
      </c>
      <c r="F5837" s="4">
        <f t="shared" si="10654"/>
        <v>1</v>
      </c>
      <c r="G5837" s="4">
        <f t="shared" si="10654"/>
        <v>1</v>
      </c>
      <c r="H5837" s="12">
        <f>H5832</f>
        <v>3.3481910163473367</v>
      </c>
      <c r="I5837" s="12">
        <f t="shared" ref="I5837:K5837" si="10655">I5832</f>
        <v>0.35214130645338515</v>
      </c>
      <c r="J5837" s="12">
        <f t="shared" si="10655"/>
        <v>3.0912660288569076</v>
      </c>
      <c r="K5837" s="12">
        <f t="shared" si="10655"/>
        <v>-8.3121819433410696E-2</v>
      </c>
      <c r="L5837" s="4">
        <f t="shared" ref="L5837:L5845" si="10656">SUMPRODUCT(D5837:G5837,H5837:K5837)</f>
        <v>3.3602855158768823</v>
      </c>
      <c r="M5837" s="11">
        <f t="shared" ref="M5837:M5845" si="10657">1/(1+EXP(-L5837))</f>
        <v>0.96644003828550962</v>
      </c>
      <c r="N5837" s="12">
        <f t="shared" ref="N5837:N5845" si="10658">(M5837-C5837)^2</f>
        <v>1.1262710302780603E-3</v>
      </c>
      <c r="O5837" s="12">
        <f t="shared" ref="O5837:O5845" si="10659">2*D5837*$M5837*(1-$M5837)*($M5837-$C5837)</f>
        <v>0</v>
      </c>
      <c r="P5837" s="12">
        <f t="shared" si="10651"/>
        <v>-2.1769468352435778E-3</v>
      </c>
      <c r="Q5837" s="12">
        <f t="shared" si="10652"/>
        <v>-2.1769468352435778E-3</v>
      </c>
      <c r="R5837" s="12">
        <f t="shared" si="10653"/>
        <v>-2.1769468352435778E-3</v>
      </c>
      <c r="S5837" s="4">
        <f t="shared" ref="S5837:S5845" si="10660">IF(M5837&gt;0.5,1,0)</f>
        <v>1</v>
      </c>
      <c r="T5837" s="15" t="str">
        <f t="shared" ref="T5837:T5845" si="10661">IF(S5837=C5837,"OK","FAUX")</f>
        <v>OK</v>
      </c>
    </row>
    <row r="5838" spans="1:20" x14ac:dyDescent="0.25">
      <c r="A5838" t="s">
        <v>39</v>
      </c>
      <c r="B5838" t="s">
        <v>35</v>
      </c>
      <c r="C5838" s="4">
        <f t="shared" ref="C5838:G5838" si="10662">C5820</f>
        <v>0</v>
      </c>
      <c r="D5838" s="4">
        <f t="shared" si="10662"/>
        <v>-1</v>
      </c>
      <c r="E5838" s="4">
        <f t="shared" si="10662"/>
        <v>1</v>
      </c>
      <c r="F5838" s="4">
        <f t="shared" si="10662"/>
        <v>-1</v>
      </c>
      <c r="G5838" s="4">
        <f t="shared" si="10662"/>
        <v>0</v>
      </c>
      <c r="H5838" s="12">
        <f>H5832</f>
        <v>3.3481910163473367</v>
      </c>
      <c r="I5838" s="12">
        <f t="shared" ref="I5838:K5838" si="10663">I5832</f>
        <v>0.35214130645338515</v>
      </c>
      <c r="J5838" s="12">
        <f t="shared" si="10663"/>
        <v>3.0912660288569076</v>
      </c>
      <c r="K5838" s="12">
        <f t="shared" si="10663"/>
        <v>-8.3121819433410696E-2</v>
      </c>
      <c r="L5838" s="4">
        <f t="shared" si="10656"/>
        <v>-6.0873157387508599</v>
      </c>
      <c r="M5838" s="11">
        <f t="shared" si="10657"/>
        <v>2.2663500232937479E-3</v>
      </c>
      <c r="N5838" s="12">
        <f t="shared" si="10658"/>
        <v>5.1363424280835713E-6</v>
      </c>
      <c r="O5838" s="12">
        <f t="shared" si="10659"/>
        <v>-1.024940335660408E-5</v>
      </c>
      <c r="P5838" s="12">
        <f t="shared" si="10651"/>
        <v>1.024940335660408E-5</v>
      </c>
      <c r="Q5838" s="12">
        <f t="shared" si="10652"/>
        <v>-1.024940335660408E-5</v>
      </c>
      <c r="R5838" s="12">
        <f t="shared" si="10653"/>
        <v>0</v>
      </c>
      <c r="S5838" s="4">
        <f t="shared" si="10660"/>
        <v>0</v>
      </c>
      <c r="T5838" s="15" t="str">
        <f t="shared" si="10661"/>
        <v>OK</v>
      </c>
    </row>
    <row r="5839" spans="1:20" x14ac:dyDescent="0.25">
      <c r="A5839" t="s">
        <v>39</v>
      </c>
      <c r="B5839" t="s">
        <v>37</v>
      </c>
      <c r="C5839" s="4">
        <f t="shared" ref="C5839:G5839" si="10664">C5821</f>
        <v>0</v>
      </c>
      <c r="D5839" s="4">
        <f t="shared" si="10664"/>
        <v>-1</v>
      </c>
      <c r="E5839" s="4">
        <f t="shared" si="10664"/>
        <v>0</v>
      </c>
      <c r="F5839" s="4">
        <f t="shared" si="10664"/>
        <v>-1</v>
      </c>
      <c r="G5839" s="4">
        <f t="shared" si="10664"/>
        <v>1</v>
      </c>
      <c r="H5839" s="12">
        <f>H5832</f>
        <v>3.3481910163473367</v>
      </c>
      <c r="I5839" s="12">
        <f t="shared" ref="I5839:K5839" si="10665">I5832</f>
        <v>0.35214130645338515</v>
      </c>
      <c r="J5839" s="12">
        <f t="shared" si="10665"/>
        <v>3.0912660288569076</v>
      </c>
      <c r="K5839" s="12">
        <f t="shared" si="10665"/>
        <v>-8.3121819433410696E-2</v>
      </c>
      <c r="L5839" s="4">
        <f t="shared" si="10656"/>
        <v>-6.5225788646376559</v>
      </c>
      <c r="M5839" s="11">
        <f t="shared" si="10657"/>
        <v>1.467716247985261E-3</v>
      </c>
      <c r="N5839" s="12">
        <f t="shared" si="10658"/>
        <v>2.1541909845999322E-6</v>
      </c>
      <c r="O5839" s="12">
        <f t="shared" si="10659"/>
        <v>-4.3020584869811431E-6</v>
      </c>
      <c r="P5839" s="12">
        <f t="shared" si="10651"/>
        <v>0</v>
      </c>
      <c r="Q5839" s="12">
        <f t="shared" si="10652"/>
        <v>-4.3020584869811431E-6</v>
      </c>
      <c r="R5839" s="12">
        <f t="shared" si="10653"/>
        <v>4.3020584869811431E-6</v>
      </c>
      <c r="S5839" s="4">
        <f t="shared" si="10660"/>
        <v>0</v>
      </c>
      <c r="T5839" s="15" t="str">
        <f t="shared" si="10661"/>
        <v>OK</v>
      </c>
    </row>
    <row r="5840" spans="1:20" x14ac:dyDescent="0.25">
      <c r="A5840" t="s">
        <v>40</v>
      </c>
      <c r="B5840" t="s">
        <v>32</v>
      </c>
      <c r="C5840" s="4">
        <f t="shared" ref="C5840:G5840" si="10666">C5822</f>
        <v>1</v>
      </c>
      <c r="D5840" s="4">
        <f t="shared" si="10666"/>
        <v>1</v>
      </c>
      <c r="E5840" s="4">
        <f t="shared" si="10666"/>
        <v>1</v>
      </c>
      <c r="F5840" s="4">
        <f t="shared" si="10666"/>
        <v>0</v>
      </c>
      <c r="G5840" s="4">
        <f t="shared" si="10666"/>
        <v>1</v>
      </c>
      <c r="H5840" s="12">
        <f>H5832</f>
        <v>3.3481910163473367</v>
      </c>
      <c r="I5840" s="12">
        <f t="shared" ref="I5840:K5840" si="10667">I5832</f>
        <v>0.35214130645338515</v>
      </c>
      <c r="J5840" s="12">
        <f t="shared" si="10667"/>
        <v>3.0912660288569076</v>
      </c>
      <c r="K5840" s="12">
        <f t="shared" si="10667"/>
        <v>-8.3121819433410696E-2</v>
      </c>
      <c r="L5840" s="4">
        <f t="shared" si="10656"/>
        <v>3.617210503367311</v>
      </c>
      <c r="M5840" s="11">
        <f t="shared" si="10657"/>
        <v>0.97384496757010663</v>
      </c>
      <c r="N5840" s="12">
        <f t="shared" si="10658"/>
        <v>6.8408572140877361E-4</v>
      </c>
      <c r="O5840" s="12">
        <f t="shared" si="10659"/>
        <v>-1.3323868743610003E-3</v>
      </c>
      <c r="P5840" s="12">
        <f t="shared" si="10651"/>
        <v>-1.3323868743610003E-3</v>
      </c>
      <c r="Q5840" s="12">
        <f t="shared" si="10652"/>
        <v>0</v>
      </c>
      <c r="R5840" s="12">
        <f t="shared" si="10653"/>
        <v>-1.3323868743610003E-3</v>
      </c>
      <c r="S5840" s="4">
        <f t="shared" si="10660"/>
        <v>1</v>
      </c>
      <c r="T5840" s="15" t="str">
        <f t="shared" si="10661"/>
        <v>OK</v>
      </c>
    </row>
    <row r="5841" spans="1:20" x14ac:dyDescent="0.25">
      <c r="A5841" t="s">
        <v>40</v>
      </c>
      <c r="B5841" t="s">
        <v>38</v>
      </c>
      <c r="C5841" s="4">
        <f t="shared" ref="C5841:G5841" si="10668">C5823</f>
        <v>1</v>
      </c>
      <c r="D5841" s="4">
        <f t="shared" si="10668"/>
        <v>1</v>
      </c>
      <c r="E5841" s="4">
        <f t="shared" si="10668"/>
        <v>1</v>
      </c>
      <c r="F5841" s="4">
        <f t="shared" si="10668"/>
        <v>1</v>
      </c>
      <c r="G5841" s="4">
        <f t="shared" si="10668"/>
        <v>0</v>
      </c>
      <c r="H5841" s="12">
        <f>H5832</f>
        <v>3.3481910163473367</v>
      </c>
      <c r="I5841" s="12">
        <f t="shared" ref="I5841:K5841" si="10669">I5832</f>
        <v>0.35214130645338515</v>
      </c>
      <c r="J5841" s="12">
        <f t="shared" si="10669"/>
        <v>3.0912660288569076</v>
      </c>
      <c r="K5841" s="12">
        <f t="shared" si="10669"/>
        <v>-8.3121819433410696E-2</v>
      </c>
      <c r="L5841" s="4">
        <f t="shared" si="10656"/>
        <v>6.7915983516576297</v>
      </c>
      <c r="M5841" s="11">
        <f t="shared" si="10657"/>
        <v>0.99887808798559063</v>
      </c>
      <c r="N5841" s="12">
        <f t="shared" si="10658"/>
        <v>1.2586865680760798E-6</v>
      </c>
      <c r="O5841" s="12">
        <f t="shared" si="10659"/>
        <v>-2.5145488649859591E-6</v>
      </c>
      <c r="P5841" s="12">
        <f t="shared" si="10651"/>
        <v>-2.5145488649859591E-6</v>
      </c>
      <c r="Q5841" s="12">
        <f t="shared" si="10652"/>
        <v>-2.5145488649859591E-6</v>
      </c>
      <c r="R5841" s="12">
        <f t="shared" si="10653"/>
        <v>0</v>
      </c>
      <c r="S5841" s="4">
        <f t="shared" si="10660"/>
        <v>1</v>
      </c>
      <c r="T5841" s="15" t="str">
        <f t="shared" si="10661"/>
        <v>OK</v>
      </c>
    </row>
    <row r="5842" spans="1:20" x14ac:dyDescent="0.25">
      <c r="A5842" t="s">
        <v>39</v>
      </c>
      <c r="B5842" t="s">
        <v>31</v>
      </c>
      <c r="C5842" s="4">
        <f t="shared" ref="C5842:G5842" si="10670">C5824</f>
        <v>0</v>
      </c>
      <c r="D5842" s="4">
        <f t="shared" si="10670"/>
        <v>0</v>
      </c>
      <c r="E5842" s="4">
        <f t="shared" si="10670"/>
        <v>0</v>
      </c>
      <c r="F5842" s="4">
        <f t="shared" si="10670"/>
        <v>-1</v>
      </c>
      <c r="G5842" s="4">
        <f t="shared" si="10670"/>
        <v>0</v>
      </c>
      <c r="H5842" s="12">
        <f>H5832</f>
        <v>3.3481910163473367</v>
      </c>
      <c r="I5842" s="12">
        <f t="shared" ref="I5842:K5842" si="10671">I5832</f>
        <v>0.35214130645338515</v>
      </c>
      <c r="J5842" s="12">
        <f t="shared" si="10671"/>
        <v>3.0912660288569076</v>
      </c>
      <c r="K5842" s="12">
        <f t="shared" si="10671"/>
        <v>-8.3121819433410696E-2</v>
      </c>
      <c r="L5842" s="4">
        <f t="shared" si="10656"/>
        <v>-3.0912660288569076</v>
      </c>
      <c r="M5842" s="11">
        <f t="shared" si="10657"/>
        <v>4.3468963782672156E-2</v>
      </c>
      <c r="N5842" s="12">
        <f t="shared" si="10658"/>
        <v>1.8895508123392636E-3</v>
      </c>
      <c r="O5842" s="12">
        <f t="shared" si="10659"/>
        <v>0</v>
      </c>
      <c r="P5842" s="12">
        <f t="shared" si="10651"/>
        <v>0</v>
      </c>
      <c r="Q5842" s="12">
        <f t="shared" si="10652"/>
        <v>-3.6148279930243387E-3</v>
      </c>
      <c r="R5842" s="12">
        <f t="shared" si="10653"/>
        <v>0</v>
      </c>
      <c r="S5842" s="4">
        <f t="shared" si="10660"/>
        <v>0</v>
      </c>
      <c r="T5842" s="15" t="str">
        <f t="shared" si="10661"/>
        <v>OK</v>
      </c>
    </row>
    <row r="5843" spans="1:20" x14ac:dyDescent="0.25">
      <c r="A5843" t="s">
        <v>40</v>
      </c>
      <c r="B5843" t="s">
        <v>30</v>
      </c>
      <c r="C5843" s="4">
        <f t="shared" ref="C5843:G5843" si="10672">C5825</f>
        <v>1</v>
      </c>
      <c r="D5843" s="4">
        <f t="shared" si="10672"/>
        <v>1</v>
      </c>
      <c r="E5843" s="4">
        <f t="shared" si="10672"/>
        <v>0</v>
      </c>
      <c r="F5843" s="4">
        <f t="shared" si="10672"/>
        <v>1</v>
      </c>
      <c r="G5843" s="4">
        <f t="shared" si="10672"/>
        <v>1</v>
      </c>
      <c r="H5843" s="12">
        <f>H5832</f>
        <v>3.3481910163473367</v>
      </c>
      <c r="I5843" s="12">
        <f t="shared" ref="I5843:K5843" si="10673">I5832</f>
        <v>0.35214130645338515</v>
      </c>
      <c r="J5843" s="12">
        <f t="shared" si="10673"/>
        <v>3.0912660288569076</v>
      </c>
      <c r="K5843" s="12">
        <f t="shared" si="10673"/>
        <v>-8.3121819433410696E-2</v>
      </c>
      <c r="L5843" s="4">
        <f t="shared" si="10656"/>
        <v>6.3563352257708337</v>
      </c>
      <c r="M5843" s="11">
        <f t="shared" si="10657"/>
        <v>0.99826729141234816</v>
      </c>
      <c r="N5843" s="12">
        <f t="shared" si="10658"/>
        <v>3.0022790497224456E-6</v>
      </c>
      <c r="O5843" s="12">
        <f t="shared" si="10659"/>
        <v>-5.9941539500609289E-6</v>
      </c>
      <c r="P5843" s="12">
        <f t="shared" si="10651"/>
        <v>0</v>
      </c>
      <c r="Q5843" s="12">
        <f t="shared" si="10652"/>
        <v>-5.9941539500609289E-6</v>
      </c>
      <c r="R5843" s="12">
        <f t="shared" si="10653"/>
        <v>-5.9941539500609289E-6</v>
      </c>
      <c r="S5843" s="4">
        <f t="shared" si="10660"/>
        <v>1</v>
      </c>
      <c r="T5843" s="15" t="str">
        <f t="shared" si="10661"/>
        <v>OK</v>
      </c>
    </row>
    <row r="5844" spans="1:20" x14ac:dyDescent="0.25">
      <c r="A5844" t="s">
        <v>39</v>
      </c>
      <c r="B5844" t="s">
        <v>36</v>
      </c>
      <c r="C5844" s="4">
        <f t="shared" ref="C5844:G5844" si="10674">C5826</f>
        <v>0</v>
      </c>
      <c r="D5844" s="4">
        <f t="shared" si="10674"/>
        <v>-1</v>
      </c>
      <c r="E5844" s="4">
        <f t="shared" si="10674"/>
        <v>0</v>
      </c>
      <c r="F5844" s="4">
        <f t="shared" si="10674"/>
        <v>-1</v>
      </c>
      <c r="G5844" s="4">
        <f t="shared" si="10674"/>
        <v>0</v>
      </c>
      <c r="H5844" s="12">
        <f>H5832</f>
        <v>3.3481910163473367</v>
      </c>
      <c r="I5844" s="12">
        <f t="shared" ref="I5844:K5844" si="10675">I5832</f>
        <v>0.35214130645338515</v>
      </c>
      <c r="J5844" s="12">
        <f t="shared" si="10675"/>
        <v>3.0912660288569076</v>
      </c>
      <c r="K5844" s="12">
        <f t="shared" si="10675"/>
        <v>-8.3121819433410696E-2</v>
      </c>
      <c r="L5844" s="4">
        <f t="shared" si="10656"/>
        <v>-6.4394570452042448</v>
      </c>
      <c r="M5844" s="11">
        <f t="shared" si="10657"/>
        <v>1.5947264779781164E-3</v>
      </c>
      <c r="N5844" s="12">
        <f t="shared" si="10658"/>
        <v>2.5431525395644877E-6</v>
      </c>
      <c r="O5844" s="12">
        <f t="shared" si="10659"/>
        <v>-5.0781938137442144E-6</v>
      </c>
      <c r="P5844" s="12">
        <f t="shared" si="10651"/>
        <v>0</v>
      </c>
      <c r="Q5844" s="12">
        <f t="shared" si="10652"/>
        <v>-5.0781938137442144E-6</v>
      </c>
      <c r="R5844" s="12">
        <f t="shared" si="10653"/>
        <v>0</v>
      </c>
      <c r="S5844" s="4">
        <f t="shared" si="10660"/>
        <v>0</v>
      </c>
      <c r="T5844" s="15" t="str">
        <f t="shared" si="10661"/>
        <v>OK</v>
      </c>
    </row>
    <row r="5845" spans="1:20" x14ac:dyDescent="0.25">
      <c r="A5845" t="s">
        <v>40</v>
      </c>
      <c r="B5845" t="s">
        <v>33</v>
      </c>
      <c r="C5845" s="4">
        <f t="shared" ref="C5845:G5845" si="10676">C5827</f>
        <v>1</v>
      </c>
      <c r="D5845" s="4">
        <f t="shared" si="10676"/>
        <v>1</v>
      </c>
      <c r="E5845" s="4">
        <f t="shared" si="10676"/>
        <v>1</v>
      </c>
      <c r="F5845" s="4">
        <f t="shared" si="10676"/>
        <v>1</v>
      </c>
      <c r="G5845" s="4">
        <f t="shared" si="10676"/>
        <v>0</v>
      </c>
      <c r="H5845" s="12">
        <f>H5832</f>
        <v>3.3481910163473367</v>
      </c>
      <c r="I5845" s="12">
        <f t="shared" ref="I5845:K5845" si="10677">I5832</f>
        <v>0.35214130645338515</v>
      </c>
      <c r="J5845" s="12">
        <f t="shared" si="10677"/>
        <v>3.0912660288569076</v>
      </c>
      <c r="K5845" s="12">
        <f t="shared" si="10677"/>
        <v>-8.3121819433410696E-2</v>
      </c>
      <c r="L5845" s="4">
        <f t="shared" si="10656"/>
        <v>6.7915983516576297</v>
      </c>
      <c r="M5845" s="11">
        <f t="shared" si="10657"/>
        <v>0.99887808798559063</v>
      </c>
      <c r="N5845" s="12">
        <f t="shared" si="10658"/>
        <v>1.2586865680760798E-6</v>
      </c>
      <c r="O5845" s="12">
        <f t="shared" si="10659"/>
        <v>-2.5145488649859591E-6</v>
      </c>
      <c r="P5845" s="12">
        <f t="shared" si="10651"/>
        <v>-2.5145488649859591E-6</v>
      </c>
      <c r="Q5845" s="12">
        <f t="shared" si="10652"/>
        <v>-2.5145488649859591E-6</v>
      </c>
      <c r="R5845" s="12">
        <f t="shared" si="10653"/>
        <v>0</v>
      </c>
      <c r="S5845" s="4">
        <f t="shared" si="10660"/>
        <v>1</v>
      </c>
      <c r="T5845" s="15" t="str">
        <f t="shared" si="10661"/>
        <v>OK</v>
      </c>
    </row>
    <row r="5846" spans="1:20" x14ac:dyDescent="0.25">
      <c r="M5846" s="5" t="s">
        <v>47</v>
      </c>
      <c r="N5846" s="11">
        <f>AVERAGE(N5836:N5845)</f>
        <v>5.6490291496435303E-4</v>
      </c>
      <c r="O5846"/>
    </row>
    <row r="5847" spans="1:20" x14ac:dyDescent="0.25">
      <c r="H5847" t="s">
        <v>41</v>
      </c>
      <c r="I5847">
        <f>I5829</f>
        <v>3</v>
      </c>
      <c r="M5847"/>
      <c r="N5847" s="5" t="s">
        <v>46</v>
      </c>
      <c r="O5847" s="11">
        <f>AVERAGE(O5836:O5845)</f>
        <v>-5.0605027830747708E-4</v>
      </c>
      <c r="P5847" s="11">
        <f t="shared" ref="P5847:R5847" si="10678">AVERAGE(P5836:P5845)</f>
        <v>1.9334959739846239E-5</v>
      </c>
      <c r="Q5847" s="11">
        <f t="shared" si="10678"/>
        <v>-5.8224277356052788E-4</v>
      </c>
      <c r="R5847" s="11">
        <f t="shared" si="10678"/>
        <v>1.8643719630875046E-5</v>
      </c>
    </row>
    <row r="5848" spans="1:20" x14ac:dyDescent="0.25">
      <c r="M5848"/>
      <c r="N5848"/>
      <c r="O5848"/>
    </row>
    <row r="5849" spans="1:20" x14ac:dyDescent="0.25">
      <c r="M5849"/>
      <c r="N5849"/>
      <c r="O5849"/>
    </row>
    <row r="5850" spans="1:20" x14ac:dyDescent="0.25">
      <c r="H5850" s="13">
        <f>H5832-O5847*$I5847</f>
        <v>3.349709167182259</v>
      </c>
      <c r="I5850" s="13">
        <f t="shared" ref="I5850" si="10679">I5832-P5847*$I5847</f>
        <v>0.35208330157416562</v>
      </c>
      <c r="J5850" s="13">
        <f t="shared" ref="J5850" si="10680">J5832-Q5847*$I5847</f>
        <v>3.0930127571775894</v>
      </c>
      <c r="K5850" s="13">
        <f t="shared" ref="K5850" si="10681">K5832-R5847*$I5847</f>
        <v>-8.3177750592303326E-2</v>
      </c>
      <c r="M5850"/>
      <c r="N5850"/>
      <c r="O5850"/>
    </row>
    <row r="5851" spans="1:20" x14ac:dyDescent="0.25">
      <c r="H5851" s="36" t="s">
        <v>18</v>
      </c>
      <c r="I5851" s="36"/>
      <c r="J5851" s="36"/>
      <c r="K5851" s="36"/>
      <c r="M5851"/>
      <c r="N5851"/>
      <c r="O5851" s="37" t="s">
        <v>23</v>
      </c>
      <c r="P5851" s="37"/>
      <c r="Q5851" s="37"/>
      <c r="R5851" s="37"/>
    </row>
    <row r="5852" spans="1:20" x14ac:dyDescent="0.25">
      <c r="A5852" s="14" t="s">
        <v>45</v>
      </c>
      <c r="B5852" s="14">
        <f>B5834+1</f>
        <v>325</v>
      </c>
      <c r="H5852" s="8" t="s">
        <v>19</v>
      </c>
      <c r="I5852" s="8" t="s">
        <v>20</v>
      </c>
      <c r="J5852" s="8" t="s">
        <v>22</v>
      </c>
      <c r="K5852" s="8" t="s">
        <v>21</v>
      </c>
      <c r="M5852"/>
      <c r="N5852"/>
      <c r="O5852" s="8" t="s">
        <v>24</v>
      </c>
      <c r="P5852" s="8" t="s">
        <v>25</v>
      </c>
      <c r="Q5852" s="8" t="s">
        <v>26</v>
      </c>
      <c r="R5852" s="8" t="s">
        <v>27</v>
      </c>
    </row>
    <row r="5853" spans="1:20" ht="30" x14ac:dyDescent="0.25">
      <c r="A5853" s="6" t="s">
        <v>44</v>
      </c>
      <c r="B5853" s="6" t="s">
        <v>13</v>
      </c>
      <c r="C5853" s="7" t="s">
        <v>7</v>
      </c>
      <c r="D5853" s="6" t="s">
        <v>14</v>
      </c>
      <c r="E5853" s="6" t="s">
        <v>1</v>
      </c>
      <c r="F5853" s="6" t="s">
        <v>2</v>
      </c>
      <c r="G5853" s="6" t="s">
        <v>15</v>
      </c>
      <c r="H5853" s="9" t="s">
        <v>14</v>
      </c>
      <c r="I5853" s="9" t="s">
        <v>1</v>
      </c>
      <c r="J5853" s="9" t="s">
        <v>2</v>
      </c>
      <c r="K5853" s="9" t="s">
        <v>15</v>
      </c>
      <c r="L5853" s="6" t="s">
        <v>16</v>
      </c>
      <c r="M5853" s="6" t="s">
        <v>17</v>
      </c>
      <c r="N5853" s="6" t="s">
        <v>28</v>
      </c>
      <c r="O5853" s="9" t="s">
        <v>14</v>
      </c>
      <c r="P5853" s="9" t="s">
        <v>1</v>
      </c>
      <c r="Q5853" s="9" t="s">
        <v>2</v>
      </c>
      <c r="R5853" s="9" t="s">
        <v>15</v>
      </c>
      <c r="S5853" s="7" t="s">
        <v>42</v>
      </c>
      <c r="T5853" s="9" t="s">
        <v>43</v>
      </c>
    </row>
    <row r="5854" spans="1:20" x14ac:dyDescent="0.25">
      <c r="A5854" t="s">
        <v>39</v>
      </c>
      <c r="B5854" t="s">
        <v>29</v>
      </c>
      <c r="C5854" s="4">
        <f>C5836</f>
        <v>0</v>
      </c>
      <c r="D5854" s="4">
        <f t="shared" ref="D5854:G5854" si="10682">D5836</f>
        <v>-1</v>
      </c>
      <c r="E5854" s="4">
        <f t="shared" si="10682"/>
        <v>1</v>
      </c>
      <c r="F5854" s="4">
        <f t="shared" si="10682"/>
        <v>0</v>
      </c>
      <c r="G5854" s="4">
        <f t="shared" si="10682"/>
        <v>1</v>
      </c>
      <c r="H5854" s="12">
        <f>H5850</f>
        <v>3.349709167182259</v>
      </c>
      <c r="I5854" s="12">
        <f t="shared" ref="I5854:K5854" si="10683">I5850</f>
        <v>0.35208330157416562</v>
      </c>
      <c r="J5854" s="12">
        <f t="shared" si="10683"/>
        <v>3.0930127571775894</v>
      </c>
      <c r="K5854" s="12">
        <f t="shared" si="10683"/>
        <v>-8.3177750592303326E-2</v>
      </c>
      <c r="L5854" s="4">
        <f>SUMPRODUCT(D5854:G5854,H5854:K5854)</f>
        <v>-3.0808036162003969</v>
      </c>
      <c r="M5854" s="11">
        <f>1/(1+EXP(-L5854))</f>
        <v>4.3906068566312892E-2</v>
      </c>
      <c r="N5854" s="12">
        <f>(M5854-C5854)^2</f>
        <v>1.927742856949769E-3</v>
      </c>
      <c r="O5854" s="12">
        <f>2*D5854*$M5854*(1-$M5854)*($M5854-$C5854)</f>
        <v>-3.6862064937886255E-3</v>
      </c>
      <c r="P5854" s="12">
        <f t="shared" ref="P5854:P5863" si="10684">2*E5854*$M5854*(1-$M5854)*($M5854-$C5854)</f>
        <v>3.6862064937886255E-3</v>
      </c>
      <c r="Q5854" s="12">
        <f t="shared" ref="Q5854:Q5863" si="10685">2*F5854*$M5854*(1-$M5854)*($M5854-$C5854)</f>
        <v>0</v>
      </c>
      <c r="R5854" s="12">
        <f t="shared" ref="R5854:R5863" si="10686">2*G5854*$M5854*(1-$M5854)*($M5854-$C5854)</f>
        <v>3.6862064937886255E-3</v>
      </c>
      <c r="S5854" s="4">
        <f>IF(M5854&gt;0.5,1,0)</f>
        <v>0</v>
      </c>
      <c r="T5854" s="15" t="str">
        <f>IF(S5854=C5854,"OK","FAUX")</f>
        <v>OK</v>
      </c>
    </row>
    <row r="5855" spans="1:20" x14ac:dyDescent="0.25">
      <c r="A5855" t="s">
        <v>40</v>
      </c>
      <c r="B5855" t="s">
        <v>34</v>
      </c>
      <c r="C5855" s="4">
        <f t="shared" ref="C5855:G5855" si="10687">C5837</f>
        <v>1</v>
      </c>
      <c r="D5855" s="4">
        <f t="shared" si="10687"/>
        <v>0</v>
      </c>
      <c r="E5855" s="4">
        <f t="shared" si="10687"/>
        <v>1</v>
      </c>
      <c r="F5855" s="4">
        <f t="shared" si="10687"/>
        <v>1</v>
      </c>
      <c r="G5855" s="4">
        <f t="shared" si="10687"/>
        <v>1</v>
      </c>
      <c r="H5855" s="12">
        <f>H5850</f>
        <v>3.349709167182259</v>
      </c>
      <c r="I5855" s="12">
        <f t="shared" ref="I5855:K5855" si="10688">I5850</f>
        <v>0.35208330157416562</v>
      </c>
      <c r="J5855" s="12">
        <f t="shared" si="10688"/>
        <v>3.0930127571775894</v>
      </c>
      <c r="K5855" s="12">
        <f t="shared" si="10688"/>
        <v>-8.3177750592303326E-2</v>
      </c>
      <c r="L5855" s="4">
        <f t="shared" ref="L5855:L5863" si="10689">SUMPRODUCT(D5855:G5855,H5855:K5855)</f>
        <v>3.3619183081594515</v>
      </c>
      <c r="M5855" s="11">
        <f t="shared" ref="M5855:M5863" si="10690">1/(1+EXP(-L5855))</f>
        <v>0.96649295545189973</v>
      </c>
      <c r="N5855" s="12">
        <f t="shared" ref="N5855:N5863" si="10691">(M5855-C5855)^2</f>
        <v>1.1227220343483762E-3</v>
      </c>
      <c r="O5855" s="12">
        <f t="shared" ref="O5855:O5863" si="10692">2*D5855*$M5855*(1-$M5855)*($M5855-$C5855)</f>
        <v>0</v>
      </c>
      <c r="P5855" s="12">
        <f t="shared" si="10684"/>
        <v>-2.1702058742566629E-3</v>
      </c>
      <c r="Q5855" s="12">
        <f t="shared" si="10685"/>
        <v>-2.1702058742566629E-3</v>
      </c>
      <c r="R5855" s="12">
        <f t="shared" si="10686"/>
        <v>-2.1702058742566629E-3</v>
      </c>
      <c r="S5855" s="4">
        <f t="shared" ref="S5855:S5863" si="10693">IF(M5855&gt;0.5,1,0)</f>
        <v>1</v>
      </c>
      <c r="T5855" s="15" t="str">
        <f t="shared" ref="T5855:T5863" si="10694">IF(S5855=C5855,"OK","FAUX")</f>
        <v>OK</v>
      </c>
    </row>
    <row r="5856" spans="1:20" x14ac:dyDescent="0.25">
      <c r="A5856" t="s">
        <v>39</v>
      </c>
      <c r="B5856" t="s">
        <v>35</v>
      </c>
      <c r="C5856" s="4">
        <f t="shared" ref="C5856:G5856" si="10695">C5838</f>
        <v>0</v>
      </c>
      <c r="D5856" s="4">
        <f t="shared" si="10695"/>
        <v>-1</v>
      </c>
      <c r="E5856" s="4">
        <f t="shared" si="10695"/>
        <v>1</v>
      </c>
      <c r="F5856" s="4">
        <f t="shared" si="10695"/>
        <v>-1</v>
      </c>
      <c r="G5856" s="4">
        <f t="shared" si="10695"/>
        <v>0</v>
      </c>
      <c r="H5856" s="12">
        <f>H5850</f>
        <v>3.349709167182259</v>
      </c>
      <c r="I5856" s="12">
        <f t="shared" ref="I5856:K5856" si="10696">I5850</f>
        <v>0.35208330157416562</v>
      </c>
      <c r="J5856" s="12">
        <f t="shared" si="10696"/>
        <v>3.0930127571775894</v>
      </c>
      <c r="K5856" s="12">
        <f t="shared" si="10696"/>
        <v>-8.3177750592303326E-2</v>
      </c>
      <c r="L5856" s="4">
        <f t="shared" si="10689"/>
        <v>-6.0906386227856828</v>
      </c>
      <c r="M5856" s="11">
        <f t="shared" si="10690"/>
        <v>2.2588486859023995E-3</v>
      </c>
      <c r="N5856" s="12">
        <f t="shared" si="10691"/>
        <v>5.1023973858029972E-6</v>
      </c>
      <c r="O5856" s="12">
        <f t="shared" si="10692"/>
        <v>-1.0181743684346248E-5</v>
      </c>
      <c r="P5856" s="12">
        <f t="shared" si="10684"/>
        <v>1.0181743684346248E-5</v>
      </c>
      <c r="Q5856" s="12">
        <f t="shared" si="10685"/>
        <v>-1.0181743684346248E-5</v>
      </c>
      <c r="R5856" s="12">
        <f t="shared" si="10686"/>
        <v>0</v>
      </c>
      <c r="S5856" s="4">
        <f t="shared" si="10693"/>
        <v>0</v>
      </c>
      <c r="T5856" s="15" t="str">
        <f t="shared" si="10694"/>
        <v>OK</v>
      </c>
    </row>
    <row r="5857" spans="1:20" x14ac:dyDescent="0.25">
      <c r="A5857" t="s">
        <v>39</v>
      </c>
      <c r="B5857" t="s">
        <v>37</v>
      </c>
      <c r="C5857" s="4">
        <f t="shared" ref="C5857:G5857" si="10697">C5839</f>
        <v>0</v>
      </c>
      <c r="D5857" s="4">
        <f t="shared" si="10697"/>
        <v>-1</v>
      </c>
      <c r="E5857" s="4">
        <f t="shared" si="10697"/>
        <v>0</v>
      </c>
      <c r="F5857" s="4">
        <f t="shared" si="10697"/>
        <v>-1</v>
      </c>
      <c r="G5857" s="4">
        <f t="shared" si="10697"/>
        <v>1</v>
      </c>
      <c r="H5857" s="12">
        <f>H5850</f>
        <v>3.349709167182259</v>
      </c>
      <c r="I5857" s="12">
        <f t="shared" ref="I5857:K5857" si="10698">I5850</f>
        <v>0.35208330157416562</v>
      </c>
      <c r="J5857" s="12">
        <f t="shared" si="10698"/>
        <v>3.0930127571775894</v>
      </c>
      <c r="K5857" s="12">
        <f t="shared" si="10698"/>
        <v>-8.3177750592303326E-2</v>
      </c>
      <c r="L5857" s="4">
        <f t="shared" si="10689"/>
        <v>-6.525899674952151</v>
      </c>
      <c r="M5857" s="11">
        <f t="shared" si="10690"/>
        <v>1.462857442758398E-3</v>
      </c>
      <c r="N5857" s="12">
        <f t="shared" si="10691"/>
        <v>2.1399518978336398E-6</v>
      </c>
      <c r="O5857" s="12">
        <f t="shared" si="10692"/>
        <v>-4.2736429065454973E-6</v>
      </c>
      <c r="P5857" s="12">
        <f t="shared" si="10684"/>
        <v>0</v>
      </c>
      <c r="Q5857" s="12">
        <f t="shared" si="10685"/>
        <v>-4.2736429065454973E-6</v>
      </c>
      <c r="R5857" s="12">
        <f t="shared" si="10686"/>
        <v>4.2736429065454973E-6</v>
      </c>
      <c r="S5857" s="4">
        <f t="shared" si="10693"/>
        <v>0</v>
      </c>
      <c r="T5857" s="15" t="str">
        <f t="shared" si="10694"/>
        <v>OK</v>
      </c>
    </row>
    <row r="5858" spans="1:20" x14ac:dyDescent="0.25">
      <c r="A5858" t="s">
        <v>40</v>
      </c>
      <c r="B5858" t="s">
        <v>32</v>
      </c>
      <c r="C5858" s="4">
        <f t="shared" ref="C5858:G5858" si="10699">C5840</f>
        <v>1</v>
      </c>
      <c r="D5858" s="4">
        <f t="shared" si="10699"/>
        <v>1</v>
      </c>
      <c r="E5858" s="4">
        <f t="shared" si="10699"/>
        <v>1</v>
      </c>
      <c r="F5858" s="4">
        <f t="shared" si="10699"/>
        <v>0</v>
      </c>
      <c r="G5858" s="4">
        <f t="shared" si="10699"/>
        <v>1</v>
      </c>
      <c r="H5858" s="12">
        <f>H5850</f>
        <v>3.349709167182259</v>
      </c>
      <c r="I5858" s="12">
        <f t="shared" ref="I5858:K5858" si="10700">I5850</f>
        <v>0.35208330157416562</v>
      </c>
      <c r="J5858" s="12">
        <f t="shared" si="10700"/>
        <v>3.0930127571775894</v>
      </c>
      <c r="K5858" s="12">
        <f t="shared" si="10700"/>
        <v>-8.3177750592303326E-2</v>
      </c>
      <c r="L5858" s="4">
        <f t="shared" si="10689"/>
        <v>3.6186147181641211</v>
      </c>
      <c r="M5858" s="11">
        <f t="shared" si="10690"/>
        <v>0.97388071046188085</v>
      </c>
      <c r="N5858" s="12">
        <f t="shared" si="10691"/>
        <v>6.8221728597610048E-4</v>
      </c>
      <c r="O5858" s="12">
        <f t="shared" si="10692"/>
        <v>-1.3287965103115618E-3</v>
      </c>
      <c r="P5858" s="12">
        <f t="shared" si="10684"/>
        <v>-1.3287965103115618E-3</v>
      </c>
      <c r="Q5858" s="12">
        <f t="shared" si="10685"/>
        <v>0</v>
      </c>
      <c r="R5858" s="12">
        <f t="shared" si="10686"/>
        <v>-1.3287965103115618E-3</v>
      </c>
      <c r="S5858" s="4">
        <f t="shared" si="10693"/>
        <v>1</v>
      </c>
      <c r="T5858" s="15" t="str">
        <f t="shared" si="10694"/>
        <v>OK</v>
      </c>
    </row>
    <row r="5859" spans="1:20" x14ac:dyDescent="0.25">
      <c r="A5859" t="s">
        <v>40</v>
      </c>
      <c r="B5859" t="s">
        <v>38</v>
      </c>
      <c r="C5859" s="4">
        <f t="shared" ref="C5859:G5859" si="10701">C5841</f>
        <v>1</v>
      </c>
      <c r="D5859" s="4">
        <f t="shared" si="10701"/>
        <v>1</v>
      </c>
      <c r="E5859" s="4">
        <f t="shared" si="10701"/>
        <v>1</v>
      </c>
      <c r="F5859" s="4">
        <f t="shared" si="10701"/>
        <v>1</v>
      </c>
      <c r="G5859" s="4">
        <f t="shared" si="10701"/>
        <v>0</v>
      </c>
      <c r="H5859" s="12">
        <f>H5850</f>
        <v>3.349709167182259</v>
      </c>
      <c r="I5859" s="12">
        <f t="shared" ref="I5859:K5859" si="10702">I5850</f>
        <v>0.35208330157416562</v>
      </c>
      <c r="J5859" s="12">
        <f t="shared" si="10702"/>
        <v>3.0930127571775894</v>
      </c>
      <c r="K5859" s="12">
        <f t="shared" si="10702"/>
        <v>-8.3177750592303326E-2</v>
      </c>
      <c r="L5859" s="4">
        <f t="shared" si="10689"/>
        <v>6.7948052259340139</v>
      </c>
      <c r="M5859" s="11">
        <f t="shared" si="10690"/>
        <v>0.99888167603654032</v>
      </c>
      <c r="N5859" s="12">
        <f t="shared" si="10691"/>
        <v>1.2506484872481622E-6</v>
      </c>
      <c r="O5859" s="12">
        <f t="shared" si="10692"/>
        <v>-2.4984997141500158E-6</v>
      </c>
      <c r="P5859" s="12">
        <f t="shared" si="10684"/>
        <v>-2.4984997141500158E-6</v>
      </c>
      <c r="Q5859" s="12">
        <f t="shared" si="10685"/>
        <v>-2.4984997141500158E-6</v>
      </c>
      <c r="R5859" s="12">
        <f t="shared" si="10686"/>
        <v>0</v>
      </c>
      <c r="S5859" s="4">
        <f t="shared" si="10693"/>
        <v>1</v>
      </c>
      <c r="T5859" s="15" t="str">
        <f t="shared" si="10694"/>
        <v>OK</v>
      </c>
    </row>
    <row r="5860" spans="1:20" x14ac:dyDescent="0.25">
      <c r="A5860" t="s">
        <v>39</v>
      </c>
      <c r="B5860" t="s">
        <v>31</v>
      </c>
      <c r="C5860" s="4">
        <f t="shared" ref="C5860:G5860" si="10703">C5842</f>
        <v>0</v>
      </c>
      <c r="D5860" s="4">
        <f t="shared" si="10703"/>
        <v>0</v>
      </c>
      <c r="E5860" s="4">
        <f t="shared" si="10703"/>
        <v>0</v>
      </c>
      <c r="F5860" s="4">
        <f t="shared" si="10703"/>
        <v>-1</v>
      </c>
      <c r="G5860" s="4">
        <f t="shared" si="10703"/>
        <v>0</v>
      </c>
      <c r="H5860" s="12">
        <f>H5850</f>
        <v>3.349709167182259</v>
      </c>
      <c r="I5860" s="12">
        <f t="shared" ref="I5860:K5860" si="10704">I5850</f>
        <v>0.35208330157416562</v>
      </c>
      <c r="J5860" s="12">
        <f t="shared" si="10704"/>
        <v>3.0930127571775894</v>
      </c>
      <c r="K5860" s="12">
        <f t="shared" si="10704"/>
        <v>-8.3177750592303326E-2</v>
      </c>
      <c r="L5860" s="4">
        <f t="shared" si="10689"/>
        <v>-3.0930127571775894</v>
      </c>
      <c r="M5860" s="11">
        <f t="shared" si="10690"/>
        <v>4.3396393732878596E-2</v>
      </c>
      <c r="N5860" s="12">
        <f t="shared" si="10691"/>
        <v>1.8832469890190248E-3</v>
      </c>
      <c r="O5860" s="12">
        <f t="shared" si="10692"/>
        <v>0</v>
      </c>
      <c r="P5860" s="12">
        <f t="shared" si="10684"/>
        <v>0</v>
      </c>
      <c r="Q5860" s="12">
        <f t="shared" si="10685"/>
        <v>-3.6030417223745941E-3</v>
      </c>
      <c r="R5860" s="12">
        <f t="shared" si="10686"/>
        <v>0</v>
      </c>
      <c r="S5860" s="4">
        <f t="shared" si="10693"/>
        <v>0</v>
      </c>
      <c r="T5860" s="15" t="str">
        <f t="shared" si="10694"/>
        <v>OK</v>
      </c>
    </row>
    <row r="5861" spans="1:20" x14ac:dyDescent="0.25">
      <c r="A5861" t="s">
        <v>40</v>
      </c>
      <c r="B5861" t="s">
        <v>30</v>
      </c>
      <c r="C5861" s="4">
        <f t="shared" ref="C5861:G5861" si="10705">C5843</f>
        <v>1</v>
      </c>
      <c r="D5861" s="4">
        <f t="shared" si="10705"/>
        <v>1</v>
      </c>
      <c r="E5861" s="4">
        <f t="shared" si="10705"/>
        <v>0</v>
      </c>
      <c r="F5861" s="4">
        <f t="shared" si="10705"/>
        <v>1</v>
      </c>
      <c r="G5861" s="4">
        <f t="shared" si="10705"/>
        <v>1</v>
      </c>
      <c r="H5861" s="12">
        <f>H5850</f>
        <v>3.349709167182259</v>
      </c>
      <c r="I5861" s="12">
        <f t="shared" ref="I5861:K5861" si="10706">I5850</f>
        <v>0.35208330157416562</v>
      </c>
      <c r="J5861" s="12">
        <f t="shared" si="10706"/>
        <v>3.0930127571775894</v>
      </c>
      <c r="K5861" s="12">
        <f t="shared" si="10706"/>
        <v>-8.3177750592303326E-2</v>
      </c>
      <c r="L5861" s="4">
        <f t="shared" si="10689"/>
        <v>6.3595441737675449</v>
      </c>
      <c r="M5861" s="11">
        <f t="shared" si="10690"/>
        <v>0.99827283308453041</v>
      </c>
      <c r="N5861" s="12">
        <f t="shared" si="10691"/>
        <v>2.9831055538927422E-6</v>
      </c>
      <c r="O5861" s="12">
        <f t="shared" si="10692"/>
        <v>-5.9559064653494105E-6</v>
      </c>
      <c r="P5861" s="12">
        <f t="shared" si="10684"/>
        <v>0</v>
      </c>
      <c r="Q5861" s="12">
        <f t="shared" si="10685"/>
        <v>-5.9559064653494105E-6</v>
      </c>
      <c r="R5861" s="12">
        <f t="shared" si="10686"/>
        <v>-5.9559064653494105E-6</v>
      </c>
      <c r="S5861" s="4">
        <f t="shared" si="10693"/>
        <v>1</v>
      </c>
      <c r="T5861" s="15" t="str">
        <f t="shared" si="10694"/>
        <v>OK</v>
      </c>
    </row>
    <row r="5862" spans="1:20" x14ac:dyDescent="0.25">
      <c r="A5862" t="s">
        <v>39</v>
      </c>
      <c r="B5862" t="s">
        <v>36</v>
      </c>
      <c r="C5862" s="4">
        <f t="shared" ref="C5862:G5862" si="10707">C5844</f>
        <v>0</v>
      </c>
      <c r="D5862" s="4">
        <f t="shared" si="10707"/>
        <v>-1</v>
      </c>
      <c r="E5862" s="4">
        <f t="shared" si="10707"/>
        <v>0</v>
      </c>
      <c r="F5862" s="4">
        <f t="shared" si="10707"/>
        <v>-1</v>
      </c>
      <c r="G5862" s="4">
        <f t="shared" si="10707"/>
        <v>0</v>
      </c>
      <c r="H5862" s="12">
        <f>H5850</f>
        <v>3.349709167182259</v>
      </c>
      <c r="I5862" s="12">
        <f t="shared" ref="I5862:K5862" si="10708">I5850</f>
        <v>0.35208330157416562</v>
      </c>
      <c r="J5862" s="12">
        <f t="shared" si="10708"/>
        <v>3.0930127571775894</v>
      </c>
      <c r="K5862" s="12">
        <f t="shared" si="10708"/>
        <v>-8.3177750592303326E-2</v>
      </c>
      <c r="L5862" s="4">
        <f t="shared" si="10689"/>
        <v>-6.4427219243598479</v>
      </c>
      <c r="M5862" s="11">
        <f t="shared" si="10690"/>
        <v>1.5895366415101589E-3</v>
      </c>
      <c r="N5862" s="12">
        <f t="shared" si="10691"/>
        <v>2.5266267347033955E-6</v>
      </c>
      <c r="O5862" s="12">
        <f t="shared" si="10692"/>
        <v>-5.0452211378583302E-6</v>
      </c>
      <c r="P5862" s="12">
        <f t="shared" si="10684"/>
        <v>0</v>
      </c>
      <c r="Q5862" s="12">
        <f t="shared" si="10685"/>
        <v>-5.0452211378583302E-6</v>
      </c>
      <c r="R5862" s="12">
        <f t="shared" si="10686"/>
        <v>0</v>
      </c>
      <c r="S5862" s="4">
        <f t="shared" si="10693"/>
        <v>0</v>
      </c>
      <c r="T5862" s="15" t="str">
        <f t="shared" si="10694"/>
        <v>OK</v>
      </c>
    </row>
    <row r="5863" spans="1:20" x14ac:dyDescent="0.25">
      <c r="A5863" t="s">
        <v>40</v>
      </c>
      <c r="B5863" t="s">
        <v>33</v>
      </c>
      <c r="C5863" s="4">
        <f t="shared" ref="C5863:G5863" si="10709">C5845</f>
        <v>1</v>
      </c>
      <c r="D5863" s="4">
        <f t="shared" si="10709"/>
        <v>1</v>
      </c>
      <c r="E5863" s="4">
        <f t="shared" si="10709"/>
        <v>1</v>
      </c>
      <c r="F5863" s="4">
        <f t="shared" si="10709"/>
        <v>1</v>
      </c>
      <c r="G5863" s="4">
        <f t="shared" si="10709"/>
        <v>0</v>
      </c>
      <c r="H5863" s="12">
        <f>H5850</f>
        <v>3.349709167182259</v>
      </c>
      <c r="I5863" s="12">
        <f t="shared" ref="I5863:K5863" si="10710">I5850</f>
        <v>0.35208330157416562</v>
      </c>
      <c r="J5863" s="12">
        <f t="shared" si="10710"/>
        <v>3.0930127571775894</v>
      </c>
      <c r="K5863" s="12">
        <f t="shared" si="10710"/>
        <v>-8.3177750592303326E-2</v>
      </c>
      <c r="L5863" s="4">
        <f t="shared" si="10689"/>
        <v>6.7948052259340139</v>
      </c>
      <c r="M5863" s="11">
        <f t="shared" si="10690"/>
        <v>0.99888167603654032</v>
      </c>
      <c r="N5863" s="12">
        <f t="shared" si="10691"/>
        <v>1.2506484872481622E-6</v>
      </c>
      <c r="O5863" s="12">
        <f t="shared" si="10692"/>
        <v>-2.4984997141500158E-6</v>
      </c>
      <c r="P5863" s="12">
        <f t="shared" si="10684"/>
        <v>-2.4984997141500158E-6</v>
      </c>
      <c r="Q5863" s="12">
        <f t="shared" si="10685"/>
        <v>-2.4984997141500158E-6</v>
      </c>
      <c r="R5863" s="12">
        <f t="shared" si="10686"/>
        <v>0</v>
      </c>
      <c r="S5863" s="4">
        <f t="shared" si="10693"/>
        <v>1</v>
      </c>
      <c r="T5863" s="15" t="str">
        <f t="shared" si="10694"/>
        <v>OK</v>
      </c>
    </row>
    <row r="5864" spans="1:20" x14ac:dyDescent="0.25">
      <c r="M5864" s="5" t="s">
        <v>47</v>
      </c>
      <c r="N5864" s="11">
        <f>AVERAGE(N5854:N5863)</f>
        <v>5.6311825448399988E-4</v>
      </c>
      <c r="O5864"/>
    </row>
    <row r="5865" spans="1:20" x14ac:dyDescent="0.25">
      <c r="H5865" t="s">
        <v>41</v>
      </c>
      <c r="I5865">
        <f>I5847</f>
        <v>3</v>
      </c>
      <c r="M5865"/>
      <c r="N5865" s="5" t="s">
        <v>46</v>
      </c>
      <c r="O5865" s="11">
        <f>AVERAGE(O5854:O5863)</f>
        <v>-5.0454565177225868E-4</v>
      </c>
      <c r="P5865" s="11">
        <f t="shared" ref="P5865:R5865" si="10711">AVERAGE(P5854:P5863)</f>
        <v>1.9238885347644699E-5</v>
      </c>
      <c r="Q5865" s="11">
        <f t="shared" si="10711"/>
        <v>-5.8037011102536563E-4</v>
      </c>
      <c r="R5865" s="11">
        <f t="shared" si="10711"/>
        <v>1.8552184566159683E-5</v>
      </c>
    </row>
    <row r="5866" spans="1:20" x14ac:dyDescent="0.25">
      <c r="M5866"/>
      <c r="N5866"/>
      <c r="O5866"/>
    </row>
    <row r="5867" spans="1:20" x14ac:dyDescent="0.25">
      <c r="M5867"/>
      <c r="N5867"/>
      <c r="O5867"/>
    </row>
    <row r="5868" spans="1:20" x14ac:dyDescent="0.25">
      <c r="H5868" s="13">
        <f>H5850-O5865*$I5865</f>
        <v>3.3512228041375756</v>
      </c>
      <c r="I5868" s="13">
        <f t="shared" ref="I5868" si="10712">I5850-P5865*$I5865</f>
        <v>0.35202558491812269</v>
      </c>
      <c r="J5868" s="13">
        <f t="shared" ref="J5868" si="10713">J5850-Q5865*$I5865</f>
        <v>3.0947538675106654</v>
      </c>
      <c r="K5868" s="13">
        <f t="shared" ref="K5868" si="10714">K5850-R5865*$I5865</f>
        <v>-8.3233407146001803E-2</v>
      </c>
      <c r="M5868"/>
      <c r="N5868"/>
      <c r="O5868"/>
    </row>
    <row r="5869" spans="1:20" x14ac:dyDescent="0.25">
      <c r="H5869" s="36" t="s">
        <v>18</v>
      </c>
      <c r="I5869" s="36"/>
      <c r="J5869" s="36"/>
      <c r="K5869" s="36"/>
      <c r="M5869"/>
      <c r="N5869"/>
      <c r="O5869" s="37" t="s">
        <v>23</v>
      </c>
      <c r="P5869" s="37"/>
      <c r="Q5869" s="37"/>
      <c r="R5869" s="37"/>
    </row>
    <row r="5870" spans="1:20" x14ac:dyDescent="0.25">
      <c r="A5870" s="14" t="s">
        <v>45</v>
      </c>
      <c r="B5870" s="14">
        <f>B5852+1</f>
        <v>326</v>
      </c>
      <c r="H5870" s="8" t="s">
        <v>19</v>
      </c>
      <c r="I5870" s="8" t="s">
        <v>20</v>
      </c>
      <c r="J5870" s="8" t="s">
        <v>22</v>
      </c>
      <c r="K5870" s="8" t="s">
        <v>21</v>
      </c>
      <c r="M5870"/>
      <c r="N5870"/>
      <c r="O5870" s="8" t="s">
        <v>24</v>
      </c>
      <c r="P5870" s="8" t="s">
        <v>25</v>
      </c>
      <c r="Q5870" s="8" t="s">
        <v>26</v>
      </c>
      <c r="R5870" s="8" t="s">
        <v>27</v>
      </c>
    </row>
    <row r="5871" spans="1:20" ht="30" x14ac:dyDescent="0.25">
      <c r="A5871" s="6" t="s">
        <v>44</v>
      </c>
      <c r="B5871" s="6" t="s">
        <v>13</v>
      </c>
      <c r="C5871" s="7" t="s">
        <v>7</v>
      </c>
      <c r="D5871" s="6" t="s">
        <v>14</v>
      </c>
      <c r="E5871" s="6" t="s">
        <v>1</v>
      </c>
      <c r="F5871" s="6" t="s">
        <v>2</v>
      </c>
      <c r="G5871" s="6" t="s">
        <v>15</v>
      </c>
      <c r="H5871" s="9" t="s">
        <v>14</v>
      </c>
      <c r="I5871" s="9" t="s">
        <v>1</v>
      </c>
      <c r="J5871" s="9" t="s">
        <v>2</v>
      </c>
      <c r="K5871" s="9" t="s">
        <v>15</v>
      </c>
      <c r="L5871" s="6" t="s">
        <v>16</v>
      </c>
      <c r="M5871" s="6" t="s">
        <v>17</v>
      </c>
      <c r="N5871" s="6" t="s">
        <v>28</v>
      </c>
      <c r="O5871" s="9" t="s">
        <v>14</v>
      </c>
      <c r="P5871" s="9" t="s">
        <v>1</v>
      </c>
      <c r="Q5871" s="9" t="s">
        <v>2</v>
      </c>
      <c r="R5871" s="9" t="s">
        <v>15</v>
      </c>
      <c r="S5871" s="7" t="s">
        <v>42</v>
      </c>
      <c r="T5871" s="9" t="s">
        <v>43</v>
      </c>
    </row>
    <row r="5872" spans="1:20" x14ac:dyDescent="0.25">
      <c r="A5872" t="s">
        <v>39</v>
      </c>
      <c r="B5872" t="s">
        <v>29</v>
      </c>
      <c r="C5872" s="4">
        <f>C5854</f>
        <v>0</v>
      </c>
      <c r="D5872" s="4">
        <f t="shared" ref="D5872:G5872" si="10715">D5854</f>
        <v>-1</v>
      </c>
      <c r="E5872" s="4">
        <f t="shared" si="10715"/>
        <v>1</v>
      </c>
      <c r="F5872" s="4">
        <f t="shared" si="10715"/>
        <v>0</v>
      </c>
      <c r="G5872" s="4">
        <f t="shared" si="10715"/>
        <v>1</v>
      </c>
      <c r="H5872" s="12">
        <f>H5868</f>
        <v>3.3512228041375756</v>
      </c>
      <c r="I5872" s="12">
        <f t="shared" ref="I5872:K5872" si="10716">I5868</f>
        <v>0.35202558491812269</v>
      </c>
      <c r="J5872" s="12">
        <f t="shared" si="10716"/>
        <v>3.0947538675106654</v>
      </c>
      <c r="K5872" s="12">
        <f t="shared" si="10716"/>
        <v>-8.3233407146001803E-2</v>
      </c>
      <c r="L5872" s="4">
        <f>SUMPRODUCT(D5872:G5872,H5872:K5872)</f>
        <v>-3.0824306263654546</v>
      </c>
      <c r="M5872" s="11">
        <f>1/(1+EXP(-L5872))</f>
        <v>4.38378200638566E-2</v>
      </c>
      <c r="N5872" s="12">
        <f>(M5872-C5872)^2</f>
        <v>1.9217544679510682E-3</v>
      </c>
      <c r="O5872" s="12">
        <f>2*D5872*$M5872*(1-$M5872)*($M5872-$C5872)</f>
        <v>-3.6750178827562336E-3</v>
      </c>
      <c r="P5872" s="12">
        <f t="shared" ref="P5872:P5881" si="10717">2*E5872*$M5872*(1-$M5872)*($M5872-$C5872)</f>
        <v>3.6750178827562336E-3</v>
      </c>
      <c r="Q5872" s="12">
        <f t="shared" ref="Q5872:Q5881" si="10718">2*F5872*$M5872*(1-$M5872)*($M5872-$C5872)</f>
        <v>0</v>
      </c>
      <c r="R5872" s="12">
        <f t="shared" ref="R5872:R5881" si="10719">2*G5872*$M5872*(1-$M5872)*($M5872-$C5872)</f>
        <v>3.6750178827562336E-3</v>
      </c>
      <c r="S5872" s="4">
        <f>IF(M5872&gt;0.5,1,0)</f>
        <v>0</v>
      </c>
      <c r="T5872" s="15" t="str">
        <f>IF(S5872=C5872,"OK","FAUX")</f>
        <v>OK</v>
      </c>
    </row>
    <row r="5873" spans="1:20" x14ac:dyDescent="0.25">
      <c r="A5873" t="s">
        <v>40</v>
      </c>
      <c r="B5873" t="s">
        <v>34</v>
      </c>
      <c r="C5873" s="4">
        <f t="shared" ref="C5873:G5873" si="10720">C5855</f>
        <v>1</v>
      </c>
      <c r="D5873" s="4">
        <f t="shared" si="10720"/>
        <v>0</v>
      </c>
      <c r="E5873" s="4">
        <f t="shared" si="10720"/>
        <v>1</v>
      </c>
      <c r="F5873" s="4">
        <f t="shared" si="10720"/>
        <v>1</v>
      </c>
      <c r="G5873" s="4">
        <f t="shared" si="10720"/>
        <v>1</v>
      </c>
      <c r="H5873" s="12">
        <f>H5868</f>
        <v>3.3512228041375756</v>
      </c>
      <c r="I5873" s="12">
        <f t="shared" ref="I5873:K5873" si="10721">I5868</f>
        <v>0.35202558491812269</v>
      </c>
      <c r="J5873" s="12">
        <f t="shared" si="10721"/>
        <v>3.0947538675106654</v>
      </c>
      <c r="K5873" s="12">
        <f t="shared" si="10721"/>
        <v>-8.3233407146001803E-2</v>
      </c>
      <c r="L5873" s="4">
        <f t="shared" ref="L5873:L5881" si="10722">SUMPRODUCT(D5873:G5873,H5873:K5873)</f>
        <v>3.3635460452827863</v>
      </c>
      <c r="M5873" s="11">
        <f t="shared" ref="M5873:M5881" si="10723">1/(1+EXP(-L5873))</f>
        <v>0.96654562860804227</v>
      </c>
      <c r="N5873" s="12">
        <f t="shared" ref="N5873:N5881" si="10724">(M5873-C5873)^2</f>
        <v>1.1191949652310396E-3</v>
      </c>
      <c r="O5873" s="12">
        <f t="shared" ref="O5873:O5881" si="10725">2*D5873*$M5873*(1-$M5873)*($M5873-$C5873)</f>
        <v>0</v>
      </c>
      <c r="P5873" s="12">
        <f t="shared" si="10717"/>
        <v>-2.1635060024083825E-3</v>
      </c>
      <c r="Q5873" s="12">
        <f t="shared" si="10718"/>
        <v>-2.1635060024083825E-3</v>
      </c>
      <c r="R5873" s="12">
        <f t="shared" si="10719"/>
        <v>-2.1635060024083825E-3</v>
      </c>
      <c r="S5873" s="4">
        <f t="shared" ref="S5873:S5881" si="10726">IF(M5873&gt;0.5,1,0)</f>
        <v>1</v>
      </c>
      <c r="T5873" s="15" t="str">
        <f t="shared" ref="T5873:T5881" si="10727">IF(S5873=C5873,"OK","FAUX")</f>
        <v>OK</v>
      </c>
    </row>
    <row r="5874" spans="1:20" x14ac:dyDescent="0.25">
      <c r="A5874" t="s">
        <v>39</v>
      </c>
      <c r="B5874" t="s">
        <v>35</v>
      </c>
      <c r="C5874" s="4">
        <f t="shared" ref="C5874:G5874" si="10728">C5856</f>
        <v>0</v>
      </c>
      <c r="D5874" s="4">
        <f t="shared" si="10728"/>
        <v>-1</v>
      </c>
      <c r="E5874" s="4">
        <f t="shared" si="10728"/>
        <v>1</v>
      </c>
      <c r="F5874" s="4">
        <f t="shared" si="10728"/>
        <v>-1</v>
      </c>
      <c r="G5874" s="4">
        <f t="shared" si="10728"/>
        <v>0</v>
      </c>
      <c r="H5874" s="12">
        <f>H5868</f>
        <v>3.3512228041375756</v>
      </c>
      <c r="I5874" s="12">
        <f t="shared" ref="I5874:K5874" si="10729">I5868</f>
        <v>0.35202558491812269</v>
      </c>
      <c r="J5874" s="12">
        <f t="shared" si="10729"/>
        <v>3.0947538675106654</v>
      </c>
      <c r="K5874" s="12">
        <f t="shared" si="10729"/>
        <v>-8.3233407146001803E-2</v>
      </c>
      <c r="L5874" s="4">
        <f t="shared" si="10722"/>
        <v>-6.0939510867301188</v>
      </c>
      <c r="M5874" s="11">
        <f t="shared" si="10723"/>
        <v>2.2513955277882998E-3</v>
      </c>
      <c r="N5874" s="12">
        <f t="shared" si="10724"/>
        <v>5.0687818225451572E-6</v>
      </c>
      <c r="O5874" s="12">
        <f t="shared" si="10725"/>
        <v>-1.0114739979637088E-5</v>
      </c>
      <c r="P5874" s="12">
        <f t="shared" si="10717"/>
        <v>1.0114739979637088E-5</v>
      </c>
      <c r="Q5874" s="12">
        <f t="shared" si="10718"/>
        <v>-1.0114739979637088E-5</v>
      </c>
      <c r="R5874" s="12">
        <f t="shared" si="10719"/>
        <v>0</v>
      </c>
      <c r="S5874" s="4">
        <f t="shared" si="10726"/>
        <v>0</v>
      </c>
      <c r="T5874" s="15" t="str">
        <f t="shared" si="10727"/>
        <v>OK</v>
      </c>
    </row>
    <row r="5875" spans="1:20" x14ac:dyDescent="0.25">
      <c r="A5875" t="s">
        <v>39</v>
      </c>
      <c r="B5875" t="s">
        <v>37</v>
      </c>
      <c r="C5875" s="4">
        <f t="shared" ref="C5875:G5875" si="10730">C5857</f>
        <v>0</v>
      </c>
      <c r="D5875" s="4">
        <f t="shared" si="10730"/>
        <v>-1</v>
      </c>
      <c r="E5875" s="4">
        <f t="shared" si="10730"/>
        <v>0</v>
      </c>
      <c r="F5875" s="4">
        <f t="shared" si="10730"/>
        <v>-1</v>
      </c>
      <c r="G5875" s="4">
        <f t="shared" si="10730"/>
        <v>1</v>
      </c>
      <c r="H5875" s="12">
        <f>H5868</f>
        <v>3.3512228041375756</v>
      </c>
      <c r="I5875" s="12">
        <f t="shared" ref="I5875:K5875" si="10731">I5868</f>
        <v>0.35202558491812269</v>
      </c>
      <c r="J5875" s="12">
        <f t="shared" si="10731"/>
        <v>3.0947538675106654</v>
      </c>
      <c r="K5875" s="12">
        <f t="shared" si="10731"/>
        <v>-8.3233407146001803E-2</v>
      </c>
      <c r="L5875" s="4">
        <f t="shared" si="10722"/>
        <v>-6.5292100787942431</v>
      </c>
      <c r="M5875" s="11">
        <f t="shared" si="10723"/>
        <v>1.458029849636221E-3</v>
      </c>
      <c r="N5875" s="12">
        <f t="shared" si="10724"/>
        <v>2.1258510424302211E-6</v>
      </c>
      <c r="O5875" s="12">
        <f t="shared" si="10725"/>
        <v>-4.2455029763089553E-6</v>
      </c>
      <c r="P5875" s="12">
        <f t="shared" si="10717"/>
        <v>0</v>
      </c>
      <c r="Q5875" s="12">
        <f t="shared" si="10718"/>
        <v>-4.2455029763089553E-6</v>
      </c>
      <c r="R5875" s="12">
        <f t="shared" si="10719"/>
        <v>4.2455029763089553E-6</v>
      </c>
      <c r="S5875" s="4">
        <f t="shared" si="10726"/>
        <v>0</v>
      </c>
      <c r="T5875" s="15" t="str">
        <f t="shared" si="10727"/>
        <v>OK</v>
      </c>
    </row>
    <row r="5876" spans="1:20" x14ac:dyDescent="0.25">
      <c r="A5876" t="s">
        <v>40</v>
      </c>
      <c r="B5876" t="s">
        <v>32</v>
      </c>
      <c r="C5876" s="4">
        <f t="shared" ref="C5876:G5876" si="10732">C5858</f>
        <v>1</v>
      </c>
      <c r="D5876" s="4">
        <f t="shared" si="10732"/>
        <v>1</v>
      </c>
      <c r="E5876" s="4">
        <f t="shared" si="10732"/>
        <v>1</v>
      </c>
      <c r="F5876" s="4">
        <f t="shared" si="10732"/>
        <v>0</v>
      </c>
      <c r="G5876" s="4">
        <f t="shared" si="10732"/>
        <v>1</v>
      </c>
      <c r="H5876" s="12">
        <f>H5868</f>
        <v>3.3512228041375756</v>
      </c>
      <c r="I5876" s="12">
        <f t="shared" ref="I5876:K5876" si="10733">I5868</f>
        <v>0.35202558491812269</v>
      </c>
      <c r="J5876" s="12">
        <f t="shared" si="10733"/>
        <v>3.0947538675106654</v>
      </c>
      <c r="K5876" s="12">
        <f t="shared" si="10733"/>
        <v>-8.3233407146001803E-2</v>
      </c>
      <c r="L5876" s="4">
        <f t="shared" si="10722"/>
        <v>3.6200149819096965</v>
      </c>
      <c r="M5876" s="11">
        <f t="shared" si="10723"/>
        <v>0.97391630544679675</v>
      </c>
      <c r="N5876" s="12">
        <f t="shared" si="10724"/>
        <v>6.8035912154480499E-4</v>
      </c>
      <c r="O5876" s="12">
        <f t="shared" si="10725"/>
        <v>-1.3252256840638893E-3</v>
      </c>
      <c r="P5876" s="12">
        <f t="shared" si="10717"/>
        <v>-1.3252256840638893E-3</v>
      </c>
      <c r="Q5876" s="12">
        <f t="shared" si="10718"/>
        <v>0</v>
      </c>
      <c r="R5876" s="12">
        <f t="shared" si="10719"/>
        <v>-1.3252256840638893E-3</v>
      </c>
      <c r="S5876" s="4">
        <f t="shared" si="10726"/>
        <v>1</v>
      </c>
      <c r="T5876" s="15" t="str">
        <f t="shared" si="10727"/>
        <v>OK</v>
      </c>
    </row>
    <row r="5877" spans="1:20" x14ac:dyDescent="0.25">
      <c r="A5877" t="s">
        <v>40</v>
      </c>
      <c r="B5877" t="s">
        <v>38</v>
      </c>
      <c r="C5877" s="4">
        <f t="shared" ref="C5877:G5877" si="10734">C5859</f>
        <v>1</v>
      </c>
      <c r="D5877" s="4">
        <f t="shared" si="10734"/>
        <v>1</v>
      </c>
      <c r="E5877" s="4">
        <f t="shared" si="10734"/>
        <v>1</v>
      </c>
      <c r="F5877" s="4">
        <f t="shared" si="10734"/>
        <v>1</v>
      </c>
      <c r="G5877" s="4">
        <f t="shared" si="10734"/>
        <v>0</v>
      </c>
      <c r="H5877" s="12">
        <f>H5868</f>
        <v>3.3512228041375756</v>
      </c>
      <c r="I5877" s="12">
        <f t="shared" ref="I5877:K5877" si="10735">I5868</f>
        <v>0.35202558491812269</v>
      </c>
      <c r="J5877" s="12">
        <f t="shared" si="10735"/>
        <v>3.0947538675106654</v>
      </c>
      <c r="K5877" s="12">
        <f t="shared" si="10735"/>
        <v>-8.3233407146001803E-2</v>
      </c>
      <c r="L5877" s="4">
        <f t="shared" si="10722"/>
        <v>6.7980022565663631</v>
      </c>
      <c r="M5877" s="11">
        <f t="shared" si="10723"/>
        <v>0.99888524166414794</v>
      </c>
      <c r="N5877" s="12">
        <f t="shared" si="10724"/>
        <v>1.2426861473516582E-6</v>
      </c>
      <c r="O5877" s="12">
        <f t="shared" si="10725"/>
        <v>-2.4826017052201006E-6</v>
      </c>
      <c r="P5877" s="12">
        <f t="shared" si="10717"/>
        <v>-2.4826017052201006E-6</v>
      </c>
      <c r="Q5877" s="12">
        <f t="shared" si="10718"/>
        <v>-2.4826017052201006E-6</v>
      </c>
      <c r="R5877" s="12">
        <f t="shared" si="10719"/>
        <v>0</v>
      </c>
      <c r="S5877" s="4">
        <f t="shared" si="10726"/>
        <v>1</v>
      </c>
      <c r="T5877" s="15" t="str">
        <f t="shared" si="10727"/>
        <v>OK</v>
      </c>
    </row>
    <row r="5878" spans="1:20" x14ac:dyDescent="0.25">
      <c r="A5878" t="s">
        <v>39</v>
      </c>
      <c r="B5878" t="s">
        <v>31</v>
      </c>
      <c r="C5878" s="4">
        <f t="shared" ref="C5878:G5878" si="10736">C5860</f>
        <v>0</v>
      </c>
      <c r="D5878" s="4">
        <f t="shared" si="10736"/>
        <v>0</v>
      </c>
      <c r="E5878" s="4">
        <f t="shared" si="10736"/>
        <v>0</v>
      </c>
      <c r="F5878" s="4">
        <f t="shared" si="10736"/>
        <v>-1</v>
      </c>
      <c r="G5878" s="4">
        <f t="shared" si="10736"/>
        <v>0</v>
      </c>
      <c r="H5878" s="12">
        <f>H5868</f>
        <v>3.3512228041375756</v>
      </c>
      <c r="I5878" s="12">
        <f t="shared" ref="I5878:K5878" si="10737">I5868</f>
        <v>0.35202558491812269</v>
      </c>
      <c r="J5878" s="12">
        <f t="shared" si="10737"/>
        <v>3.0947538675106654</v>
      </c>
      <c r="K5878" s="12">
        <f t="shared" si="10737"/>
        <v>-8.3233407146001803E-2</v>
      </c>
      <c r="L5878" s="4">
        <f t="shared" si="10722"/>
        <v>-3.0947538675106654</v>
      </c>
      <c r="M5878" s="11">
        <f t="shared" si="10723"/>
        <v>4.3324172198291003E-2</v>
      </c>
      <c r="N5878" s="12">
        <f t="shared" si="10724"/>
        <v>1.8769838966671711E-3</v>
      </c>
      <c r="O5878" s="12">
        <f t="shared" si="10725"/>
        <v>0</v>
      </c>
      <c r="P5878" s="12">
        <f t="shared" si="10717"/>
        <v>0</v>
      </c>
      <c r="Q5878" s="12">
        <f t="shared" si="10718"/>
        <v>-3.5913302462290868E-3</v>
      </c>
      <c r="R5878" s="12">
        <f t="shared" si="10719"/>
        <v>0</v>
      </c>
      <c r="S5878" s="4">
        <f t="shared" si="10726"/>
        <v>0</v>
      </c>
      <c r="T5878" s="15" t="str">
        <f t="shared" si="10727"/>
        <v>OK</v>
      </c>
    </row>
    <row r="5879" spans="1:20" x14ac:dyDescent="0.25">
      <c r="A5879" t="s">
        <v>40</v>
      </c>
      <c r="B5879" t="s">
        <v>30</v>
      </c>
      <c r="C5879" s="4">
        <f t="shared" ref="C5879:G5879" si="10738">C5861</f>
        <v>1</v>
      </c>
      <c r="D5879" s="4">
        <f t="shared" si="10738"/>
        <v>1</v>
      </c>
      <c r="E5879" s="4">
        <f t="shared" si="10738"/>
        <v>0</v>
      </c>
      <c r="F5879" s="4">
        <f t="shared" si="10738"/>
        <v>1</v>
      </c>
      <c r="G5879" s="4">
        <f t="shared" si="10738"/>
        <v>1</v>
      </c>
      <c r="H5879" s="12">
        <f>H5868</f>
        <v>3.3512228041375756</v>
      </c>
      <c r="I5879" s="12">
        <f t="shared" ref="I5879:K5879" si="10739">I5868</f>
        <v>0.35202558491812269</v>
      </c>
      <c r="J5879" s="12">
        <f t="shared" si="10739"/>
        <v>3.0947538675106654</v>
      </c>
      <c r="K5879" s="12">
        <f t="shared" si="10739"/>
        <v>-8.3233407146001803E-2</v>
      </c>
      <c r="L5879" s="4">
        <f t="shared" si="10722"/>
        <v>6.3627432645022388</v>
      </c>
      <c r="M5879" s="11">
        <f t="shared" si="10723"/>
        <v>0.99827834012195704</v>
      </c>
      <c r="N5879" s="12">
        <f t="shared" si="10724"/>
        <v>2.9641127356628938E-6</v>
      </c>
      <c r="O5879" s="12">
        <f t="shared" si="10725"/>
        <v>-5.9180190833838133E-6</v>
      </c>
      <c r="P5879" s="12">
        <f t="shared" si="10717"/>
        <v>0</v>
      </c>
      <c r="Q5879" s="12">
        <f t="shared" si="10718"/>
        <v>-5.9180190833838133E-6</v>
      </c>
      <c r="R5879" s="12">
        <f t="shared" si="10719"/>
        <v>-5.9180190833838133E-6</v>
      </c>
      <c r="S5879" s="4">
        <f t="shared" si="10726"/>
        <v>1</v>
      </c>
      <c r="T5879" s="15" t="str">
        <f t="shared" si="10727"/>
        <v>OK</v>
      </c>
    </row>
    <row r="5880" spans="1:20" x14ac:dyDescent="0.25">
      <c r="A5880" t="s">
        <v>39</v>
      </c>
      <c r="B5880" t="s">
        <v>36</v>
      </c>
      <c r="C5880" s="4">
        <f t="shared" ref="C5880:G5880" si="10740">C5862</f>
        <v>0</v>
      </c>
      <c r="D5880" s="4">
        <f t="shared" si="10740"/>
        <v>-1</v>
      </c>
      <c r="E5880" s="4">
        <f t="shared" si="10740"/>
        <v>0</v>
      </c>
      <c r="F5880" s="4">
        <f t="shared" si="10740"/>
        <v>-1</v>
      </c>
      <c r="G5880" s="4">
        <f t="shared" si="10740"/>
        <v>0</v>
      </c>
      <c r="H5880" s="12">
        <f>H5868</f>
        <v>3.3512228041375756</v>
      </c>
      <c r="I5880" s="12">
        <f t="shared" ref="I5880:K5880" si="10741">I5868</f>
        <v>0.35202558491812269</v>
      </c>
      <c r="J5880" s="12">
        <f t="shared" si="10741"/>
        <v>3.0947538675106654</v>
      </c>
      <c r="K5880" s="12">
        <f t="shared" si="10741"/>
        <v>-8.3233407146001803E-2</v>
      </c>
      <c r="L5880" s="4">
        <f t="shared" si="10722"/>
        <v>-6.445976671648241</v>
      </c>
      <c r="M5880" s="11">
        <f t="shared" si="10723"/>
        <v>1.584379695119345E-3</v>
      </c>
      <c r="N5880" s="12">
        <f t="shared" si="10724"/>
        <v>2.5102590183064685E-6</v>
      </c>
      <c r="O5880" s="12">
        <f t="shared" si="10725"/>
        <v>-5.0125636297767472E-6</v>
      </c>
      <c r="P5880" s="12">
        <f t="shared" si="10717"/>
        <v>0</v>
      </c>
      <c r="Q5880" s="12">
        <f t="shared" si="10718"/>
        <v>-5.0125636297767472E-6</v>
      </c>
      <c r="R5880" s="12">
        <f t="shared" si="10719"/>
        <v>0</v>
      </c>
      <c r="S5880" s="4">
        <f t="shared" si="10726"/>
        <v>0</v>
      </c>
      <c r="T5880" s="15" t="str">
        <f t="shared" si="10727"/>
        <v>OK</v>
      </c>
    </row>
    <row r="5881" spans="1:20" x14ac:dyDescent="0.25">
      <c r="A5881" t="s">
        <v>40</v>
      </c>
      <c r="B5881" t="s">
        <v>33</v>
      </c>
      <c r="C5881" s="4">
        <f t="shared" ref="C5881:G5881" si="10742">C5863</f>
        <v>1</v>
      </c>
      <c r="D5881" s="4">
        <f t="shared" si="10742"/>
        <v>1</v>
      </c>
      <c r="E5881" s="4">
        <f t="shared" si="10742"/>
        <v>1</v>
      </c>
      <c r="F5881" s="4">
        <f t="shared" si="10742"/>
        <v>1</v>
      </c>
      <c r="G5881" s="4">
        <f t="shared" si="10742"/>
        <v>0</v>
      </c>
      <c r="H5881" s="12">
        <f>H5868</f>
        <v>3.3512228041375756</v>
      </c>
      <c r="I5881" s="12">
        <f t="shared" ref="I5881:K5881" si="10743">I5868</f>
        <v>0.35202558491812269</v>
      </c>
      <c r="J5881" s="12">
        <f t="shared" si="10743"/>
        <v>3.0947538675106654</v>
      </c>
      <c r="K5881" s="12">
        <f t="shared" si="10743"/>
        <v>-8.3233407146001803E-2</v>
      </c>
      <c r="L5881" s="4">
        <f t="shared" si="10722"/>
        <v>6.7980022565663631</v>
      </c>
      <c r="M5881" s="11">
        <f t="shared" si="10723"/>
        <v>0.99888524166414794</v>
      </c>
      <c r="N5881" s="12">
        <f t="shared" si="10724"/>
        <v>1.2426861473516582E-6</v>
      </c>
      <c r="O5881" s="12">
        <f t="shared" si="10725"/>
        <v>-2.4826017052201006E-6</v>
      </c>
      <c r="P5881" s="12">
        <f t="shared" si="10717"/>
        <v>-2.4826017052201006E-6</v>
      </c>
      <c r="Q5881" s="12">
        <f t="shared" si="10718"/>
        <v>-2.4826017052201006E-6</v>
      </c>
      <c r="R5881" s="12">
        <f t="shared" si="10719"/>
        <v>0</v>
      </c>
      <c r="S5881" s="4">
        <f t="shared" si="10726"/>
        <v>1</v>
      </c>
      <c r="T5881" s="15" t="str">
        <f t="shared" si="10727"/>
        <v>OK</v>
      </c>
    </row>
    <row r="5882" spans="1:20" x14ac:dyDescent="0.25">
      <c r="M5882" s="5" t="s">
        <v>47</v>
      </c>
      <c r="N5882" s="11">
        <f>AVERAGE(N5872:N5881)</f>
        <v>5.6134468283077312E-4</v>
      </c>
      <c r="O5882"/>
    </row>
    <row r="5883" spans="1:20" x14ac:dyDescent="0.25">
      <c r="H5883" t="s">
        <v>41</v>
      </c>
      <c r="I5883">
        <f>I5865</f>
        <v>3</v>
      </c>
      <c r="M5883"/>
      <c r="N5883" s="5" t="s">
        <v>46</v>
      </c>
      <c r="O5883" s="11">
        <f>AVERAGE(O5872:O5881)</f>
        <v>-5.0304995958996694E-4</v>
      </c>
      <c r="P5883" s="11">
        <f t="shared" ref="P5883:R5883" si="10744">AVERAGE(P5872:P5881)</f>
        <v>1.9143573285315879E-5</v>
      </c>
      <c r="Q5883" s="11">
        <f t="shared" si="10744"/>
        <v>-5.7850922777170162E-4</v>
      </c>
      <c r="R5883" s="11">
        <f t="shared" si="10744"/>
        <v>1.8461368017688702E-5</v>
      </c>
    </row>
    <row r="5884" spans="1:20" x14ac:dyDescent="0.25">
      <c r="M5884"/>
      <c r="N5884"/>
      <c r="O5884"/>
    </row>
    <row r="5885" spans="1:20" x14ac:dyDescent="0.25">
      <c r="M5885"/>
      <c r="N5885"/>
      <c r="O5885"/>
    </row>
    <row r="5886" spans="1:20" x14ac:dyDescent="0.25">
      <c r="H5886" s="13">
        <f>H5868-O5883*$I5883</f>
        <v>3.3527319540163454</v>
      </c>
      <c r="I5886" s="13">
        <f t="shared" ref="I5886" si="10745">I5868-P5883*$I5883</f>
        <v>0.35196815419826677</v>
      </c>
      <c r="J5886" s="13">
        <f t="shared" ref="J5886" si="10746">J5868-Q5883*$I5883</f>
        <v>3.0964893951939807</v>
      </c>
      <c r="K5886" s="13">
        <f t="shared" ref="K5886" si="10747">K5868-R5883*$I5883</f>
        <v>-8.3288791250054867E-2</v>
      </c>
      <c r="M5886"/>
      <c r="N5886"/>
      <c r="O5886"/>
    </row>
    <row r="5887" spans="1:20" x14ac:dyDescent="0.25">
      <c r="H5887" s="36" t="s">
        <v>18</v>
      </c>
      <c r="I5887" s="36"/>
      <c r="J5887" s="36"/>
      <c r="K5887" s="36"/>
      <c r="M5887"/>
      <c r="N5887"/>
      <c r="O5887" s="37" t="s">
        <v>23</v>
      </c>
      <c r="P5887" s="37"/>
      <c r="Q5887" s="37"/>
      <c r="R5887" s="37"/>
    </row>
    <row r="5888" spans="1:20" x14ac:dyDescent="0.25">
      <c r="A5888" s="14" t="s">
        <v>45</v>
      </c>
      <c r="B5888" s="14">
        <f>B5870+1</f>
        <v>327</v>
      </c>
      <c r="H5888" s="8" t="s">
        <v>19</v>
      </c>
      <c r="I5888" s="8" t="s">
        <v>20</v>
      </c>
      <c r="J5888" s="8" t="s">
        <v>22</v>
      </c>
      <c r="K5888" s="8" t="s">
        <v>21</v>
      </c>
      <c r="M5888"/>
      <c r="N5888"/>
      <c r="O5888" s="8" t="s">
        <v>24</v>
      </c>
      <c r="P5888" s="8" t="s">
        <v>25</v>
      </c>
      <c r="Q5888" s="8" t="s">
        <v>26</v>
      </c>
      <c r="R5888" s="8" t="s">
        <v>27</v>
      </c>
    </row>
    <row r="5889" spans="1:20" ht="30" x14ac:dyDescent="0.25">
      <c r="A5889" s="6" t="s">
        <v>44</v>
      </c>
      <c r="B5889" s="6" t="s">
        <v>13</v>
      </c>
      <c r="C5889" s="7" t="s">
        <v>7</v>
      </c>
      <c r="D5889" s="6" t="s">
        <v>14</v>
      </c>
      <c r="E5889" s="6" t="s">
        <v>1</v>
      </c>
      <c r="F5889" s="6" t="s">
        <v>2</v>
      </c>
      <c r="G5889" s="6" t="s">
        <v>15</v>
      </c>
      <c r="H5889" s="9" t="s">
        <v>14</v>
      </c>
      <c r="I5889" s="9" t="s">
        <v>1</v>
      </c>
      <c r="J5889" s="9" t="s">
        <v>2</v>
      </c>
      <c r="K5889" s="9" t="s">
        <v>15</v>
      </c>
      <c r="L5889" s="6" t="s">
        <v>16</v>
      </c>
      <c r="M5889" s="6" t="s">
        <v>17</v>
      </c>
      <c r="N5889" s="6" t="s">
        <v>28</v>
      </c>
      <c r="O5889" s="9" t="s">
        <v>14</v>
      </c>
      <c r="P5889" s="9" t="s">
        <v>1</v>
      </c>
      <c r="Q5889" s="9" t="s">
        <v>2</v>
      </c>
      <c r="R5889" s="9" t="s">
        <v>15</v>
      </c>
      <c r="S5889" s="7" t="s">
        <v>42</v>
      </c>
      <c r="T5889" s="9" t="s">
        <v>43</v>
      </c>
    </row>
    <row r="5890" spans="1:20" x14ac:dyDescent="0.25">
      <c r="A5890" t="s">
        <v>39</v>
      </c>
      <c r="B5890" t="s">
        <v>29</v>
      </c>
      <c r="C5890" s="4">
        <f>C5872</f>
        <v>0</v>
      </c>
      <c r="D5890" s="4">
        <f t="shared" ref="D5890:G5890" si="10748">D5872</f>
        <v>-1</v>
      </c>
      <c r="E5890" s="4">
        <f t="shared" si="10748"/>
        <v>1</v>
      </c>
      <c r="F5890" s="4">
        <f t="shared" si="10748"/>
        <v>0</v>
      </c>
      <c r="G5890" s="4">
        <f t="shared" si="10748"/>
        <v>1</v>
      </c>
      <c r="H5890" s="12">
        <f>H5886</f>
        <v>3.3527319540163454</v>
      </c>
      <c r="I5890" s="12">
        <f t="shared" ref="I5890:K5890" si="10749">I5886</f>
        <v>0.35196815419826677</v>
      </c>
      <c r="J5890" s="12">
        <f t="shared" si="10749"/>
        <v>3.0964893951939807</v>
      </c>
      <c r="K5890" s="12">
        <f t="shared" si="10749"/>
        <v>-8.3288791250054867E-2</v>
      </c>
      <c r="L5890" s="4">
        <f>SUMPRODUCT(D5890:G5890,H5890:K5890)</f>
        <v>-3.0840525910681333</v>
      </c>
      <c r="M5890" s="11">
        <f>1/(1+EXP(-L5890))</f>
        <v>4.3769883964368823E-2</v>
      </c>
      <c r="N5890" s="12">
        <f>(M5890-C5890)^2</f>
        <v>1.9158027422543111E-3</v>
      </c>
      <c r="O5890" s="12">
        <f>2*D5890*$M5890*(1-$M5890)*($M5890-$C5890)</f>
        <v>-3.6638965570544402E-3</v>
      </c>
      <c r="P5890" s="12">
        <f t="shared" ref="P5890:P5899" si="10750">2*E5890*$M5890*(1-$M5890)*($M5890-$C5890)</f>
        <v>3.6638965570544402E-3</v>
      </c>
      <c r="Q5890" s="12">
        <f t="shared" ref="Q5890:Q5899" si="10751">2*F5890*$M5890*(1-$M5890)*($M5890-$C5890)</f>
        <v>0</v>
      </c>
      <c r="R5890" s="12">
        <f t="shared" ref="R5890:R5899" si="10752">2*G5890*$M5890*(1-$M5890)*($M5890-$C5890)</f>
        <v>3.6638965570544402E-3</v>
      </c>
      <c r="S5890" s="4">
        <f>IF(M5890&gt;0.5,1,0)</f>
        <v>0</v>
      </c>
      <c r="T5890" s="15" t="str">
        <f>IF(S5890=C5890,"OK","FAUX")</f>
        <v>OK</v>
      </c>
    </row>
    <row r="5891" spans="1:20" x14ac:dyDescent="0.25">
      <c r="A5891" t="s">
        <v>40</v>
      </c>
      <c r="B5891" t="s">
        <v>34</v>
      </c>
      <c r="C5891" s="4">
        <f t="shared" ref="C5891:G5891" si="10753">C5873</f>
        <v>1</v>
      </c>
      <c r="D5891" s="4">
        <f t="shared" si="10753"/>
        <v>0</v>
      </c>
      <c r="E5891" s="4">
        <f t="shared" si="10753"/>
        <v>1</v>
      </c>
      <c r="F5891" s="4">
        <f t="shared" si="10753"/>
        <v>1</v>
      </c>
      <c r="G5891" s="4">
        <f t="shared" si="10753"/>
        <v>1</v>
      </c>
      <c r="H5891" s="12">
        <f>H5886</f>
        <v>3.3527319540163454</v>
      </c>
      <c r="I5891" s="12">
        <f t="shared" ref="I5891:K5891" si="10754">I5886</f>
        <v>0.35196815419826677</v>
      </c>
      <c r="J5891" s="12">
        <f t="shared" si="10754"/>
        <v>3.0964893951939807</v>
      </c>
      <c r="K5891" s="12">
        <f t="shared" si="10754"/>
        <v>-8.3288791250054867E-2</v>
      </c>
      <c r="L5891" s="4">
        <f t="shared" ref="L5891:L5899" si="10755">SUMPRODUCT(D5891:G5891,H5891:K5891)</f>
        <v>3.3651687581421927</v>
      </c>
      <c r="M5891" s="11">
        <f t="shared" ref="M5891:M5899" si="10756">1/(1+EXP(-L5891))</f>
        <v>0.96659805960921952</v>
      </c>
      <c r="N5891" s="12">
        <f t="shared" ref="N5891:N5899" si="10757">(M5891-C5891)^2</f>
        <v>1.1156896218692527E-3</v>
      </c>
      <c r="O5891" s="12">
        <f t="shared" ref="O5891:O5899" si="10758">2*D5891*$M5891*(1-$M5891)*($M5891-$C5891)</f>
        <v>0</v>
      </c>
      <c r="P5891" s="12">
        <f t="shared" si="10750"/>
        <v>-2.1568468472499269E-3</v>
      </c>
      <c r="Q5891" s="12">
        <f t="shared" si="10751"/>
        <v>-2.1568468472499269E-3</v>
      </c>
      <c r="R5891" s="12">
        <f t="shared" si="10752"/>
        <v>-2.1568468472499269E-3</v>
      </c>
      <c r="S5891" s="4">
        <f t="shared" ref="S5891:S5899" si="10759">IF(M5891&gt;0.5,1,0)</f>
        <v>1</v>
      </c>
      <c r="T5891" s="15" t="str">
        <f t="shared" ref="T5891:T5899" si="10760">IF(S5891=C5891,"OK","FAUX")</f>
        <v>OK</v>
      </c>
    </row>
    <row r="5892" spans="1:20" x14ac:dyDescent="0.25">
      <c r="A5892" t="s">
        <v>39</v>
      </c>
      <c r="B5892" t="s">
        <v>35</v>
      </c>
      <c r="C5892" s="4">
        <f t="shared" ref="C5892:G5892" si="10761">C5874</f>
        <v>0</v>
      </c>
      <c r="D5892" s="4">
        <f t="shared" si="10761"/>
        <v>-1</v>
      </c>
      <c r="E5892" s="4">
        <f t="shared" si="10761"/>
        <v>1</v>
      </c>
      <c r="F5892" s="4">
        <f t="shared" si="10761"/>
        <v>-1</v>
      </c>
      <c r="G5892" s="4">
        <f t="shared" si="10761"/>
        <v>0</v>
      </c>
      <c r="H5892" s="12">
        <f>H5886</f>
        <v>3.3527319540163454</v>
      </c>
      <c r="I5892" s="12">
        <f t="shared" ref="I5892:K5892" si="10762">I5886</f>
        <v>0.35196815419826677</v>
      </c>
      <c r="J5892" s="12">
        <f t="shared" si="10762"/>
        <v>3.0964893951939807</v>
      </c>
      <c r="K5892" s="12">
        <f t="shared" si="10762"/>
        <v>-8.3288791250054867E-2</v>
      </c>
      <c r="L5892" s="4">
        <f t="shared" si="10755"/>
        <v>-6.0972531950120592</v>
      </c>
      <c r="M5892" s="11">
        <f t="shared" si="10756"/>
        <v>2.2439900920861902E-3</v>
      </c>
      <c r="N5892" s="12">
        <f t="shared" si="10757"/>
        <v>5.0354915333809886E-6</v>
      </c>
      <c r="O5892" s="12">
        <f t="shared" si="10758"/>
        <v>-1.0048383880542596E-5</v>
      </c>
      <c r="P5892" s="12">
        <f t="shared" si="10750"/>
        <v>1.0048383880542596E-5</v>
      </c>
      <c r="Q5892" s="12">
        <f t="shared" si="10751"/>
        <v>-1.0048383880542596E-5</v>
      </c>
      <c r="R5892" s="12">
        <f t="shared" si="10752"/>
        <v>0</v>
      </c>
      <c r="S5892" s="4">
        <f t="shared" si="10759"/>
        <v>0</v>
      </c>
      <c r="T5892" s="15" t="str">
        <f t="shared" si="10760"/>
        <v>OK</v>
      </c>
    </row>
    <row r="5893" spans="1:20" x14ac:dyDescent="0.25">
      <c r="A5893" t="s">
        <v>39</v>
      </c>
      <c r="B5893" t="s">
        <v>37</v>
      </c>
      <c r="C5893" s="4">
        <f t="shared" ref="C5893:G5893" si="10763">C5875</f>
        <v>0</v>
      </c>
      <c r="D5893" s="4">
        <f t="shared" si="10763"/>
        <v>-1</v>
      </c>
      <c r="E5893" s="4">
        <f t="shared" si="10763"/>
        <v>0</v>
      </c>
      <c r="F5893" s="4">
        <f t="shared" si="10763"/>
        <v>-1</v>
      </c>
      <c r="G5893" s="4">
        <f t="shared" si="10763"/>
        <v>1</v>
      </c>
      <c r="H5893" s="12">
        <f>H5886</f>
        <v>3.3527319540163454</v>
      </c>
      <c r="I5893" s="12">
        <f t="shared" ref="I5893:K5893" si="10764">I5886</f>
        <v>0.35196815419826677</v>
      </c>
      <c r="J5893" s="12">
        <f t="shared" si="10764"/>
        <v>3.0964893951939807</v>
      </c>
      <c r="K5893" s="12">
        <f t="shared" si="10764"/>
        <v>-8.3288791250054867E-2</v>
      </c>
      <c r="L5893" s="4">
        <f t="shared" si="10755"/>
        <v>-6.5325101404603814</v>
      </c>
      <c r="M5893" s="11">
        <f t="shared" si="10756"/>
        <v>1.4532331725994017E-3</v>
      </c>
      <c r="N5893" s="12">
        <f t="shared" si="10757"/>
        <v>2.1118866539433226E-6</v>
      </c>
      <c r="O5893" s="12">
        <f t="shared" si="10758"/>
        <v>-4.2176351804020842E-6</v>
      </c>
      <c r="P5893" s="12">
        <f t="shared" si="10750"/>
        <v>0</v>
      </c>
      <c r="Q5893" s="12">
        <f t="shared" si="10751"/>
        <v>-4.2176351804020842E-6</v>
      </c>
      <c r="R5893" s="12">
        <f t="shared" si="10752"/>
        <v>4.2176351804020842E-6</v>
      </c>
      <c r="S5893" s="4">
        <f t="shared" si="10759"/>
        <v>0</v>
      </c>
      <c r="T5893" s="15" t="str">
        <f t="shared" si="10760"/>
        <v>OK</v>
      </c>
    </row>
    <row r="5894" spans="1:20" x14ac:dyDescent="0.25">
      <c r="A5894" t="s">
        <v>40</v>
      </c>
      <c r="B5894" t="s">
        <v>32</v>
      </c>
      <c r="C5894" s="4">
        <f t="shared" ref="C5894:G5894" si="10765">C5876</f>
        <v>1</v>
      </c>
      <c r="D5894" s="4">
        <f t="shared" si="10765"/>
        <v>1</v>
      </c>
      <c r="E5894" s="4">
        <f t="shared" si="10765"/>
        <v>1</v>
      </c>
      <c r="F5894" s="4">
        <f t="shared" si="10765"/>
        <v>0</v>
      </c>
      <c r="G5894" s="4">
        <f t="shared" si="10765"/>
        <v>1</v>
      </c>
      <c r="H5894" s="12">
        <f>H5886</f>
        <v>3.3527319540163454</v>
      </c>
      <c r="I5894" s="12">
        <f t="shared" ref="I5894:K5894" si="10766">I5886</f>
        <v>0.35196815419826677</v>
      </c>
      <c r="J5894" s="12">
        <f t="shared" si="10766"/>
        <v>3.0964893951939807</v>
      </c>
      <c r="K5894" s="12">
        <f t="shared" si="10766"/>
        <v>-8.3288791250054867E-2</v>
      </c>
      <c r="L5894" s="4">
        <f t="shared" si="10755"/>
        <v>3.6214113169645574</v>
      </c>
      <c r="M5894" s="11">
        <f t="shared" si="10756"/>
        <v>0.97395175355117125</v>
      </c>
      <c r="N5894" s="12">
        <f t="shared" si="10757"/>
        <v>6.7851114305891955E-4</v>
      </c>
      <c r="O5894" s="12">
        <f t="shared" si="10758"/>
        <v>-1.3216742351724886E-3</v>
      </c>
      <c r="P5894" s="12">
        <f t="shared" si="10750"/>
        <v>-1.3216742351724886E-3</v>
      </c>
      <c r="Q5894" s="12">
        <f t="shared" si="10751"/>
        <v>0</v>
      </c>
      <c r="R5894" s="12">
        <f t="shared" si="10752"/>
        <v>-1.3216742351724886E-3</v>
      </c>
      <c r="S5894" s="4">
        <f t="shared" si="10759"/>
        <v>1</v>
      </c>
      <c r="T5894" s="15" t="str">
        <f t="shared" si="10760"/>
        <v>OK</v>
      </c>
    </row>
    <row r="5895" spans="1:20" x14ac:dyDescent="0.25">
      <c r="A5895" t="s">
        <v>40</v>
      </c>
      <c r="B5895" t="s">
        <v>38</v>
      </c>
      <c r="C5895" s="4">
        <f t="shared" ref="C5895:G5895" si="10767">C5877</f>
        <v>1</v>
      </c>
      <c r="D5895" s="4">
        <f t="shared" si="10767"/>
        <v>1</v>
      </c>
      <c r="E5895" s="4">
        <f t="shared" si="10767"/>
        <v>1</v>
      </c>
      <c r="F5895" s="4">
        <f t="shared" si="10767"/>
        <v>1</v>
      </c>
      <c r="G5895" s="4">
        <f t="shared" si="10767"/>
        <v>0</v>
      </c>
      <c r="H5895" s="12">
        <f>H5886</f>
        <v>3.3527319540163454</v>
      </c>
      <c r="I5895" s="12">
        <f t="shared" ref="I5895:K5895" si="10768">I5886</f>
        <v>0.35196815419826677</v>
      </c>
      <c r="J5895" s="12">
        <f t="shared" si="10768"/>
        <v>3.0964893951939807</v>
      </c>
      <c r="K5895" s="12">
        <f t="shared" si="10768"/>
        <v>-8.3288791250054867E-2</v>
      </c>
      <c r="L5895" s="4">
        <f t="shared" si="10755"/>
        <v>6.801189503408593</v>
      </c>
      <c r="M5895" s="11">
        <f t="shared" si="10756"/>
        <v>0.9988887850761119</v>
      </c>
      <c r="N5895" s="12">
        <f t="shared" si="10757"/>
        <v>1.2347986070716452E-6</v>
      </c>
      <c r="O5895" s="12">
        <f t="shared" si="10758"/>
        <v>-2.4668529608629416E-6</v>
      </c>
      <c r="P5895" s="12">
        <f t="shared" si="10750"/>
        <v>-2.4668529608629416E-6</v>
      </c>
      <c r="Q5895" s="12">
        <f t="shared" si="10751"/>
        <v>-2.4668529608629416E-6</v>
      </c>
      <c r="R5895" s="12">
        <f t="shared" si="10752"/>
        <v>0</v>
      </c>
      <c r="S5895" s="4">
        <f t="shared" si="10759"/>
        <v>1</v>
      </c>
      <c r="T5895" s="15" t="str">
        <f t="shared" si="10760"/>
        <v>OK</v>
      </c>
    </row>
    <row r="5896" spans="1:20" x14ac:dyDescent="0.25">
      <c r="A5896" t="s">
        <v>39</v>
      </c>
      <c r="B5896" t="s">
        <v>31</v>
      </c>
      <c r="C5896" s="4">
        <f t="shared" ref="C5896:G5896" si="10769">C5878</f>
        <v>0</v>
      </c>
      <c r="D5896" s="4">
        <f t="shared" si="10769"/>
        <v>0</v>
      </c>
      <c r="E5896" s="4">
        <f t="shared" si="10769"/>
        <v>0</v>
      </c>
      <c r="F5896" s="4">
        <f t="shared" si="10769"/>
        <v>-1</v>
      </c>
      <c r="G5896" s="4">
        <f t="shared" si="10769"/>
        <v>0</v>
      </c>
      <c r="H5896" s="12">
        <f>H5886</f>
        <v>3.3527319540163454</v>
      </c>
      <c r="I5896" s="12">
        <f t="shared" ref="I5896:K5896" si="10770">I5886</f>
        <v>0.35196815419826677</v>
      </c>
      <c r="J5896" s="12">
        <f t="shared" si="10770"/>
        <v>3.0964893951939807</v>
      </c>
      <c r="K5896" s="12">
        <f t="shared" si="10770"/>
        <v>-8.3288791250054867E-2</v>
      </c>
      <c r="L5896" s="4">
        <f t="shared" si="10755"/>
        <v>-3.0964893951939807</v>
      </c>
      <c r="M5896" s="11">
        <f t="shared" si="10756"/>
        <v>4.3252296440463037E-2</v>
      </c>
      <c r="N5896" s="12">
        <f t="shared" si="10757"/>
        <v>1.8707611473736915E-3</v>
      </c>
      <c r="O5896" s="12">
        <f t="shared" si="10758"/>
        <v>0</v>
      </c>
      <c r="P5896" s="12">
        <f t="shared" si="10750"/>
        <v>0</v>
      </c>
      <c r="Q5896" s="12">
        <f t="shared" si="10751"/>
        <v>-3.5796928633163678E-3</v>
      </c>
      <c r="R5896" s="12">
        <f t="shared" si="10752"/>
        <v>0</v>
      </c>
      <c r="S5896" s="4">
        <f t="shared" si="10759"/>
        <v>0</v>
      </c>
      <c r="T5896" s="15" t="str">
        <f t="shared" si="10760"/>
        <v>OK</v>
      </c>
    </row>
    <row r="5897" spans="1:20" x14ac:dyDescent="0.25">
      <c r="A5897" t="s">
        <v>40</v>
      </c>
      <c r="B5897" t="s">
        <v>30</v>
      </c>
      <c r="C5897" s="4">
        <f t="shared" ref="C5897:G5897" si="10771">C5879</f>
        <v>1</v>
      </c>
      <c r="D5897" s="4">
        <f t="shared" si="10771"/>
        <v>1</v>
      </c>
      <c r="E5897" s="4">
        <f t="shared" si="10771"/>
        <v>0</v>
      </c>
      <c r="F5897" s="4">
        <f t="shared" si="10771"/>
        <v>1</v>
      </c>
      <c r="G5897" s="4">
        <f t="shared" si="10771"/>
        <v>1</v>
      </c>
      <c r="H5897" s="12">
        <f>H5886</f>
        <v>3.3527319540163454</v>
      </c>
      <c r="I5897" s="12">
        <f t="shared" ref="I5897:K5897" si="10772">I5886</f>
        <v>0.35196815419826677</v>
      </c>
      <c r="J5897" s="12">
        <f t="shared" si="10772"/>
        <v>3.0964893951939807</v>
      </c>
      <c r="K5897" s="12">
        <f t="shared" si="10772"/>
        <v>-8.3288791250054867E-2</v>
      </c>
      <c r="L5897" s="4">
        <f t="shared" si="10755"/>
        <v>6.3659325579602708</v>
      </c>
      <c r="M5897" s="11">
        <f t="shared" si="10756"/>
        <v>0.9982838128454683</v>
      </c>
      <c r="N5897" s="12">
        <f t="shared" si="10757"/>
        <v>2.9452983493796163E-6</v>
      </c>
      <c r="O5897" s="12">
        <f t="shared" si="10758"/>
        <v>-5.8804873323722948E-6</v>
      </c>
      <c r="P5897" s="12">
        <f t="shared" si="10750"/>
        <v>0</v>
      </c>
      <c r="Q5897" s="12">
        <f t="shared" si="10751"/>
        <v>-5.8804873323722948E-6</v>
      </c>
      <c r="R5897" s="12">
        <f t="shared" si="10752"/>
        <v>-5.8804873323722948E-6</v>
      </c>
      <c r="S5897" s="4">
        <f t="shared" si="10759"/>
        <v>1</v>
      </c>
      <c r="T5897" s="15" t="str">
        <f t="shared" si="10760"/>
        <v>OK</v>
      </c>
    </row>
    <row r="5898" spans="1:20" x14ac:dyDescent="0.25">
      <c r="A5898" t="s">
        <v>39</v>
      </c>
      <c r="B5898" t="s">
        <v>36</v>
      </c>
      <c r="C5898" s="4">
        <f t="shared" ref="C5898:G5898" si="10773">C5880</f>
        <v>0</v>
      </c>
      <c r="D5898" s="4">
        <f t="shared" si="10773"/>
        <v>-1</v>
      </c>
      <c r="E5898" s="4">
        <f t="shared" si="10773"/>
        <v>0</v>
      </c>
      <c r="F5898" s="4">
        <f t="shared" si="10773"/>
        <v>-1</v>
      </c>
      <c r="G5898" s="4">
        <f t="shared" si="10773"/>
        <v>0</v>
      </c>
      <c r="H5898" s="12">
        <f>H5886</f>
        <v>3.3527319540163454</v>
      </c>
      <c r="I5898" s="12">
        <f t="shared" ref="I5898:K5898" si="10774">I5886</f>
        <v>0.35196815419826677</v>
      </c>
      <c r="J5898" s="12">
        <f t="shared" si="10774"/>
        <v>3.0964893951939807</v>
      </c>
      <c r="K5898" s="12">
        <f t="shared" si="10774"/>
        <v>-8.3288791250054867E-2</v>
      </c>
      <c r="L5898" s="4">
        <f t="shared" si="10755"/>
        <v>-6.4492213492103261</v>
      </c>
      <c r="M5898" s="11">
        <f t="shared" si="10756"/>
        <v>1.5792553304617978E-3</v>
      </c>
      <c r="N5898" s="12">
        <f t="shared" si="10757"/>
        <v>2.494047398792002E-6</v>
      </c>
      <c r="O5898" s="12">
        <f t="shared" si="10758"/>
        <v>-4.9802173222860711E-6</v>
      </c>
      <c r="P5898" s="12">
        <f t="shared" si="10750"/>
        <v>0</v>
      </c>
      <c r="Q5898" s="12">
        <f t="shared" si="10751"/>
        <v>-4.9802173222860711E-6</v>
      </c>
      <c r="R5898" s="12">
        <f t="shared" si="10752"/>
        <v>0</v>
      </c>
      <c r="S5898" s="4">
        <f t="shared" si="10759"/>
        <v>0</v>
      </c>
      <c r="T5898" s="15" t="str">
        <f t="shared" si="10760"/>
        <v>OK</v>
      </c>
    </row>
    <row r="5899" spans="1:20" x14ac:dyDescent="0.25">
      <c r="A5899" t="s">
        <v>40</v>
      </c>
      <c r="B5899" t="s">
        <v>33</v>
      </c>
      <c r="C5899" s="4">
        <f t="shared" ref="C5899:G5899" si="10775">C5881</f>
        <v>1</v>
      </c>
      <c r="D5899" s="4">
        <f t="shared" si="10775"/>
        <v>1</v>
      </c>
      <c r="E5899" s="4">
        <f t="shared" si="10775"/>
        <v>1</v>
      </c>
      <c r="F5899" s="4">
        <f t="shared" si="10775"/>
        <v>1</v>
      </c>
      <c r="G5899" s="4">
        <f t="shared" si="10775"/>
        <v>0</v>
      </c>
      <c r="H5899" s="12">
        <f>H5886</f>
        <v>3.3527319540163454</v>
      </c>
      <c r="I5899" s="12">
        <f t="shared" ref="I5899:K5899" si="10776">I5886</f>
        <v>0.35196815419826677</v>
      </c>
      <c r="J5899" s="12">
        <f t="shared" si="10776"/>
        <v>3.0964893951939807</v>
      </c>
      <c r="K5899" s="12">
        <f t="shared" si="10776"/>
        <v>-8.3288791250054867E-2</v>
      </c>
      <c r="L5899" s="4">
        <f t="shared" si="10755"/>
        <v>6.801189503408593</v>
      </c>
      <c r="M5899" s="11">
        <f t="shared" si="10756"/>
        <v>0.9988887850761119</v>
      </c>
      <c r="N5899" s="12">
        <f t="shared" si="10757"/>
        <v>1.2347986070716452E-6</v>
      </c>
      <c r="O5899" s="12">
        <f t="shared" si="10758"/>
        <v>-2.4668529608629416E-6</v>
      </c>
      <c r="P5899" s="12">
        <f t="shared" si="10750"/>
        <v>-2.4668529608629416E-6</v>
      </c>
      <c r="Q5899" s="12">
        <f t="shared" si="10751"/>
        <v>-2.4668529608629416E-6</v>
      </c>
      <c r="R5899" s="12">
        <f t="shared" si="10752"/>
        <v>0</v>
      </c>
      <c r="S5899" s="4">
        <f t="shared" si="10759"/>
        <v>1</v>
      </c>
      <c r="T5899" s="15" t="str">
        <f t="shared" si="10760"/>
        <v>OK</v>
      </c>
    </row>
    <row r="5900" spans="1:20" x14ac:dyDescent="0.25">
      <c r="M5900" s="5" t="s">
        <v>47</v>
      </c>
      <c r="N5900" s="11">
        <f>AVERAGE(N5890:N5899)</f>
        <v>5.5958209757058137E-4</v>
      </c>
      <c r="O5900"/>
    </row>
    <row r="5901" spans="1:20" x14ac:dyDescent="0.25">
      <c r="H5901" t="s">
        <v>41</v>
      </c>
      <c r="I5901">
        <f>I5883</f>
        <v>3</v>
      </c>
      <c r="M5901"/>
      <c r="N5901" s="5" t="s">
        <v>46</v>
      </c>
      <c r="O5901" s="11">
        <f>AVERAGE(O5890:O5899)</f>
        <v>-5.015631221864257E-4</v>
      </c>
      <c r="P5901" s="11">
        <f t="shared" ref="P5901:R5901" si="10777">AVERAGE(P5890:P5899)</f>
        <v>1.9049015259084124E-5</v>
      </c>
      <c r="Q5901" s="11">
        <f t="shared" si="10777"/>
        <v>-5.7666001402036245E-4</v>
      </c>
      <c r="R5901" s="11">
        <f t="shared" si="10777"/>
        <v>1.8371262248005451E-5</v>
      </c>
    </row>
    <row r="5902" spans="1:20" x14ac:dyDescent="0.25">
      <c r="M5902"/>
      <c r="N5902"/>
      <c r="O5902"/>
    </row>
    <row r="5903" spans="1:20" x14ac:dyDescent="0.25">
      <c r="M5903"/>
      <c r="N5903"/>
      <c r="O5903"/>
    </row>
    <row r="5904" spans="1:20" x14ac:dyDescent="0.25">
      <c r="H5904" s="13">
        <f>H5886-O5901*$I5901</f>
        <v>3.3542366433829045</v>
      </c>
      <c r="I5904" s="13">
        <f t="shared" ref="I5904" si="10778">I5886-P5901*$I5901</f>
        <v>0.35191100715248952</v>
      </c>
      <c r="J5904" s="13">
        <f t="shared" ref="J5904" si="10779">J5886-Q5901*$I5901</f>
        <v>3.0982193752360416</v>
      </c>
      <c r="K5904" s="13">
        <f t="shared" ref="K5904" si="10780">K5886-R5901*$I5901</f>
        <v>-8.3343905036798879E-2</v>
      </c>
      <c r="M5904"/>
      <c r="N5904"/>
      <c r="O5904"/>
    </row>
    <row r="5905" spans="1:20" x14ac:dyDescent="0.25">
      <c r="H5905" s="36" t="s">
        <v>18</v>
      </c>
      <c r="I5905" s="36"/>
      <c r="J5905" s="36"/>
      <c r="K5905" s="36"/>
      <c r="M5905"/>
      <c r="N5905"/>
      <c r="O5905" s="37" t="s">
        <v>23</v>
      </c>
      <c r="P5905" s="37"/>
      <c r="Q5905" s="37"/>
      <c r="R5905" s="37"/>
    </row>
    <row r="5906" spans="1:20" x14ac:dyDescent="0.25">
      <c r="A5906" s="14" t="s">
        <v>45</v>
      </c>
      <c r="B5906" s="14">
        <f>B5888+1</f>
        <v>328</v>
      </c>
      <c r="H5906" s="8" t="s">
        <v>19</v>
      </c>
      <c r="I5906" s="8" t="s">
        <v>20</v>
      </c>
      <c r="J5906" s="8" t="s">
        <v>22</v>
      </c>
      <c r="K5906" s="8" t="s">
        <v>21</v>
      </c>
      <c r="M5906"/>
      <c r="N5906"/>
      <c r="O5906" s="8" t="s">
        <v>24</v>
      </c>
      <c r="P5906" s="8" t="s">
        <v>25</v>
      </c>
      <c r="Q5906" s="8" t="s">
        <v>26</v>
      </c>
      <c r="R5906" s="8" t="s">
        <v>27</v>
      </c>
    </row>
    <row r="5907" spans="1:20" ht="30" x14ac:dyDescent="0.25">
      <c r="A5907" s="6" t="s">
        <v>44</v>
      </c>
      <c r="B5907" s="6" t="s">
        <v>13</v>
      </c>
      <c r="C5907" s="7" t="s">
        <v>7</v>
      </c>
      <c r="D5907" s="6" t="s">
        <v>14</v>
      </c>
      <c r="E5907" s="6" t="s">
        <v>1</v>
      </c>
      <c r="F5907" s="6" t="s">
        <v>2</v>
      </c>
      <c r="G5907" s="6" t="s">
        <v>15</v>
      </c>
      <c r="H5907" s="9" t="s">
        <v>14</v>
      </c>
      <c r="I5907" s="9" t="s">
        <v>1</v>
      </c>
      <c r="J5907" s="9" t="s">
        <v>2</v>
      </c>
      <c r="K5907" s="9" t="s">
        <v>15</v>
      </c>
      <c r="L5907" s="6" t="s">
        <v>16</v>
      </c>
      <c r="M5907" s="6" t="s">
        <v>17</v>
      </c>
      <c r="N5907" s="6" t="s">
        <v>28</v>
      </c>
      <c r="O5907" s="9" t="s">
        <v>14</v>
      </c>
      <c r="P5907" s="9" t="s">
        <v>1</v>
      </c>
      <c r="Q5907" s="9" t="s">
        <v>2</v>
      </c>
      <c r="R5907" s="9" t="s">
        <v>15</v>
      </c>
      <c r="S5907" s="7" t="s">
        <v>42</v>
      </c>
      <c r="T5907" s="9" t="s">
        <v>43</v>
      </c>
    </row>
    <row r="5908" spans="1:20" x14ac:dyDescent="0.25">
      <c r="A5908" t="s">
        <v>39</v>
      </c>
      <c r="B5908" t="s">
        <v>29</v>
      </c>
      <c r="C5908" s="4">
        <f>C5890</f>
        <v>0</v>
      </c>
      <c r="D5908" s="4">
        <f t="shared" ref="D5908:G5908" si="10781">D5890</f>
        <v>-1</v>
      </c>
      <c r="E5908" s="4">
        <f t="shared" si="10781"/>
        <v>1</v>
      </c>
      <c r="F5908" s="4">
        <f t="shared" si="10781"/>
        <v>0</v>
      </c>
      <c r="G5908" s="4">
        <f t="shared" si="10781"/>
        <v>1</v>
      </c>
      <c r="H5908" s="12">
        <f>H5904</f>
        <v>3.3542366433829045</v>
      </c>
      <c r="I5908" s="12">
        <f t="shared" ref="I5908:K5908" si="10782">I5904</f>
        <v>0.35191100715248952</v>
      </c>
      <c r="J5908" s="12">
        <f t="shared" si="10782"/>
        <v>3.0982193752360416</v>
      </c>
      <c r="K5908" s="12">
        <f t="shared" si="10782"/>
        <v>-8.3343905036798879E-2</v>
      </c>
      <c r="L5908" s="4">
        <f>SUMPRODUCT(D5908:G5908,H5908:K5908)</f>
        <v>-3.0856695412672139</v>
      </c>
      <c r="M5908" s="11">
        <f>1/(1+EXP(-L5908))</f>
        <v>4.3702257901977924E-2</v>
      </c>
      <c r="N5908" s="12">
        <f>(M5908-C5908)^2</f>
        <v>1.9098873457309919E-3</v>
      </c>
      <c r="O5908" s="12">
        <f>2*D5908*$M5908*(1-$M5908)*($M5908-$C5908)</f>
        <v>-3.6528419127682642E-3</v>
      </c>
      <c r="P5908" s="12">
        <f t="shared" ref="P5908:P5917" si="10783">2*E5908*$M5908*(1-$M5908)*($M5908-$C5908)</f>
        <v>3.6528419127682642E-3</v>
      </c>
      <c r="Q5908" s="12">
        <f t="shared" ref="Q5908:Q5917" si="10784">2*F5908*$M5908*(1-$M5908)*($M5908-$C5908)</f>
        <v>0</v>
      </c>
      <c r="R5908" s="12">
        <f t="shared" ref="R5908:R5917" si="10785">2*G5908*$M5908*(1-$M5908)*($M5908-$C5908)</f>
        <v>3.6528419127682642E-3</v>
      </c>
      <c r="S5908" s="4">
        <f>IF(M5908&gt;0.5,1,0)</f>
        <v>0</v>
      </c>
      <c r="T5908" s="15" t="str">
        <f>IF(S5908=C5908,"OK","FAUX")</f>
        <v>OK</v>
      </c>
    </row>
    <row r="5909" spans="1:20" x14ac:dyDescent="0.25">
      <c r="A5909" t="s">
        <v>40</v>
      </c>
      <c r="B5909" t="s">
        <v>34</v>
      </c>
      <c r="C5909" s="4">
        <f t="shared" ref="C5909:G5909" si="10786">C5891</f>
        <v>1</v>
      </c>
      <c r="D5909" s="4">
        <f t="shared" si="10786"/>
        <v>0</v>
      </c>
      <c r="E5909" s="4">
        <f t="shared" si="10786"/>
        <v>1</v>
      </c>
      <c r="F5909" s="4">
        <f t="shared" si="10786"/>
        <v>1</v>
      </c>
      <c r="G5909" s="4">
        <f t="shared" si="10786"/>
        <v>1</v>
      </c>
      <c r="H5909" s="12">
        <f>H5904</f>
        <v>3.3542366433829045</v>
      </c>
      <c r="I5909" s="12">
        <f t="shared" ref="I5909:K5909" si="10787">I5904</f>
        <v>0.35191100715248952</v>
      </c>
      <c r="J5909" s="12">
        <f t="shared" si="10787"/>
        <v>3.0982193752360416</v>
      </c>
      <c r="K5909" s="12">
        <f t="shared" si="10787"/>
        <v>-8.3343905036798879E-2</v>
      </c>
      <c r="L5909" s="4">
        <f t="shared" ref="L5909:L5917" si="10788">SUMPRODUCT(D5909:G5909,H5909:K5909)</f>
        <v>3.3667864773517322</v>
      </c>
      <c r="M5909" s="11">
        <f t="shared" ref="M5909:M5917" si="10789">1/(1+EXP(-L5909))</f>
        <v>0.96665025029109752</v>
      </c>
      <c r="N5909" s="12">
        <f t="shared" ref="N5909:N5917" si="10790">(M5909-C5909)^2</f>
        <v>1.1122058056464408E-3</v>
      </c>
      <c r="O5909" s="12">
        <f t="shared" ref="O5909:O5917" si="10791">2*D5909*$M5909*(1-$M5909)*($M5909-$C5909)</f>
        <v>0</v>
      </c>
      <c r="P5909" s="12">
        <f t="shared" si="10783"/>
        <v>-2.1502280408066876E-3</v>
      </c>
      <c r="Q5909" s="12">
        <f t="shared" si="10784"/>
        <v>-2.1502280408066876E-3</v>
      </c>
      <c r="R5909" s="12">
        <f t="shared" si="10785"/>
        <v>-2.1502280408066876E-3</v>
      </c>
      <c r="S5909" s="4">
        <f t="shared" ref="S5909:S5917" si="10792">IF(M5909&gt;0.5,1,0)</f>
        <v>1</v>
      </c>
      <c r="T5909" s="15" t="str">
        <f t="shared" ref="T5909:T5917" si="10793">IF(S5909=C5909,"OK","FAUX")</f>
        <v>OK</v>
      </c>
    </row>
    <row r="5910" spans="1:20" x14ac:dyDescent="0.25">
      <c r="A5910" t="s">
        <v>39</v>
      </c>
      <c r="B5910" t="s">
        <v>35</v>
      </c>
      <c r="C5910" s="4">
        <f t="shared" ref="C5910:G5910" si="10794">C5892</f>
        <v>0</v>
      </c>
      <c r="D5910" s="4">
        <f t="shared" si="10794"/>
        <v>-1</v>
      </c>
      <c r="E5910" s="4">
        <f t="shared" si="10794"/>
        <v>1</v>
      </c>
      <c r="F5910" s="4">
        <f t="shared" si="10794"/>
        <v>-1</v>
      </c>
      <c r="G5910" s="4">
        <f t="shared" si="10794"/>
        <v>0</v>
      </c>
      <c r="H5910" s="12">
        <f>H5904</f>
        <v>3.3542366433829045</v>
      </c>
      <c r="I5910" s="12">
        <f t="shared" ref="I5910:K5910" si="10795">I5904</f>
        <v>0.35191100715248952</v>
      </c>
      <c r="J5910" s="12">
        <f t="shared" si="10795"/>
        <v>3.0982193752360416</v>
      </c>
      <c r="K5910" s="12">
        <f t="shared" si="10795"/>
        <v>-8.3343905036798879E-2</v>
      </c>
      <c r="L5910" s="4">
        <f t="shared" si="10788"/>
        <v>-6.1005450114664566</v>
      </c>
      <c r="M5910" s="11">
        <f t="shared" si="10789"/>
        <v>2.2366319276459715E-3</v>
      </c>
      <c r="N5910" s="12">
        <f t="shared" si="10790"/>
        <v>5.0025223797653349E-6</v>
      </c>
      <c r="O5910" s="12">
        <f t="shared" si="10791"/>
        <v>-9.9826671569839753E-6</v>
      </c>
      <c r="P5910" s="12">
        <f t="shared" si="10783"/>
        <v>9.9826671569839753E-6</v>
      </c>
      <c r="Q5910" s="12">
        <f t="shared" si="10784"/>
        <v>-9.9826671569839753E-6</v>
      </c>
      <c r="R5910" s="12">
        <f t="shared" si="10785"/>
        <v>0</v>
      </c>
      <c r="S5910" s="4">
        <f t="shared" si="10792"/>
        <v>0</v>
      </c>
      <c r="T5910" s="15" t="str">
        <f t="shared" si="10793"/>
        <v>OK</v>
      </c>
    </row>
    <row r="5911" spans="1:20" x14ac:dyDescent="0.25">
      <c r="A5911" t="s">
        <v>39</v>
      </c>
      <c r="B5911" t="s">
        <v>37</v>
      </c>
      <c r="C5911" s="4">
        <f t="shared" ref="C5911:G5911" si="10796">C5893</f>
        <v>0</v>
      </c>
      <c r="D5911" s="4">
        <f t="shared" si="10796"/>
        <v>-1</v>
      </c>
      <c r="E5911" s="4">
        <f t="shared" si="10796"/>
        <v>0</v>
      </c>
      <c r="F5911" s="4">
        <f t="shared" si="10796"/>
        <v>-1</v>
      </c>
      <c r="G5911" s="4">
        <f t="shared" si="10796"/>
        <v>1</v>
      </c>
      <c r="H5911" s="12">
        <f>H5904</f>
        <v>3.3542366433829045</v>
      </c>
      <c r="I5911" s="12">
        <f t="shared" ref="I5911:K5911" si="10797">I5904</f>
        <v>0.35191100715248952</v>
      </c>
      <c r="J5911" s="12">
        <f t="shared" si="10797"/>
        <v>3.0982193752360416</v>
      </c>
      <c r="K5911" s="12">
        <f t="shared" si="10797"/>
        <v>-8.3343905036798879E-2</v>
      </c>
      <c r="L5911" s="4">
        <f t="shared" si="10788"/>
        <v>-6.5357999236557447</v>
      </c>
      <c r="M5911" s="11">
        <f t="shared" si="10789"/>
        <v>1.4484671193322374E-3</v>
      </c>
      <c r="N5911" s="12">
        <f t="shared" si="10790"/>
        <v>2.09805699578663E-6</v>
      </c>
      <c r="O5911" s="12">
        <f t="shared" si="10791"/>
        <v>-4.1900360584274965E-6</v>
      </c>
      <c r="P5911" s="12">
        <f t="shared" si="10783"/>
        <v>0</v>
      </c>
      <c r="Q5911" s="12">
        <f t="shared" si="10784"/>
        <v>-4.1900360584274965E-6</v>
      </c>
      <c r="R5911" s="12">
        <f t="shared" si="10785"/>
        <v>4.1900360584274965E-6</v>
      </c>
      <c r="S5911" s="4">
        <f t="shared" si="10792"/>
        <v>0</v>
      </c>
      <c r="T5911" s="15" t="str">
        <f t="shared" si="10793"/>
        <v>OK</v>
      </c>
    </row>
    <row r="5912" spans="1:20" x14ac:dyDescent="0.25">
      <c r="A5912" t="s">
        <v>40</v>
      </c>
      <c r="B5912" t="s">
        <v>32</v>
      </c>
      <c r="C5912" s="4">
        <f t="shared" ref="C5912:G5912" si="10798">C5894</f>
        <v>1</v>
      </c>
      <c r="D5912" s="4">
        <f t="shared" si="10798"/>
        <v>1</v>
      </c>
      <c r="E5912" s="4">
        <f t="shared" si="10798"/>
        <v>1</v>
      </c>
      <c r="F5912" s="4">
        <f t="shared" si="10798"/>
        <v>0</v>
      </c>
      <c r="G5912" s="4">
        <f t="shared" si="10798"/>
        <v>1</v>
      </c>
      <c r="H5912" s="12">
        <f>H5904</f>
        <v>3.3542366433829045</v>
      </c>
      <c r="I5912" s="12">
        <f t="shared" ref="I5912:K5912" si="10799">I5904</f>
        <v>0.35191100715248952</v>
      </c>
      <c r="J5912" s="12">
        <f t="shared" si="10799"/>
        <v>3.0982193752360416</v>
      </c>
      <c r="K5912" s="12">
        <f t="shared" si="10799"/>
        <v>-8.3343905036798879E-2</v>
      </c>
      <c r="L5912" s="4">
        <f t="shared" si="10788"/>
        <v>3.6228037454985951</v>
      </c>
      <c r="M5912" s="11">
        <f t="shared" si="10789"/>
        <v>0.97398705579130851</v>
      </c>
      <c r="N5912" s="12">
        <f t="shared" si="10790"/>
        <v>6.7667326640449615E-4</v>
      </c>
      <c r="O5912" s="12">
        <f t="shared" si="10791"/>
        <v>-1.3181420049560061E-3</v>
      </c>
      <c r="P5912" s="12">
        <f t="shared" si="10783"/>
        <v>-1.3181420049560061E-3</v>
      </c>
      <c r="Q5912" s="12">
        <f t="shared" si="10784"/>
        <v>0</v>
      </c>
      <c r="R5912" s="12">
        <f t="shared" si="10785"/>
        <v>-1.3181420049560061E-3</v>
      </c>
      <c r="S5912" s="4">
        <f t="shared" si="10792"/>
        <v>1</v>
      </c>
      <c r="T5912" s="15" t="str">
        <f t="shared" si="10793"/>
        <v>OK</v>
      </c>
    </row>
    <row r="5913" spans="1:20" x14ac:dyDescent="0.25">
      <c r="A5913" t="s">
        <v>40</v>
      </c>
      <c r="B5913" t="s">
        <v>38</v>
      </c>
      <c r="C5913" s="4">
        <f t="shared" ref="C5913:G5913" si="10800">C5895</f>
        <v>1</v>
      </c>
      <c r="D5913" s="4">
        <f t="shared" si="10800"/>
        <v>1</v>
      </c>
      <c r="E5913" s="4">
        <f t="shared" si="10800"/>
        <v>1</v>
      </c>
      <c r="F5913" s="4">
        <f t="shared" si="10800"/>
        <v>1</v>
      </c>
      <c r="G5913" s="4">
        <f t="shared" si="10800"/>
        <v>0</v>
      </c>
      <c r="H5913" s="12">
        <f>H5904</f>
        <v>3.3542366433829045</v>
      </c>
      <c r="I5913" s="12">
        <f t="shared" ref="I5913:K5913" si="10801">I5904</f>
        <v>0.35191100715248952</v>
      </c>
      <c r="J5913" s="12">
        <f t="shared" si="10801"/>
        <v>3.0982193752360416</v>
      </c>
      <c r="K5913" s="12">
        <f t="shared" si="10801"/>
        <v>-8.3343905036798879E-2</v>
      </c>
      <c r="L5913" s="4">
        <f t="shared" si="10788"/>
        <v>6.8043670257714357</v>
      </c>
      <c r="M5913" s="11">
        <f t="shared" si="10789"/>
        <v>0.99889230647758731</v>
      </c>
      <c r="N5913" s="12">
        <f t="shared" si="10790"/>
        <v>1.2269849395950311E-6</v>
      </c>
      <c r="O5913" s="12">
        <f t="shared" si="10791"/>
        <v>-2.4512516326506878E-6</v>
      </c>
      <c r="P5913" s="12">
        <f t="shared" si="10783"/>
        <v>-2.4512516326506878E-6</v>
      </c>
      <c r="Q5913" s="12">
        <f t="shared" si="10784"/>
        <v>-2.4512516326506878E-6</v>
      </c>
      <c r="R5913" s="12">
        <f t="shared" si="10785"/>
        <v>0</v>
      </c>
      <c r="S5913" s="4">
        <f t="shared" si="10792"/>
        <v>1</v>
      </c>
      <c r="T5913" s="15" t="str">
        <f t="shared" si="10793"/>
        <v>OK</v>
      </c>
    </row>
    <row r="5914" spans="1:20" x14ac:dyDescent="0.25">
      <c r="A5914" t="s">
        <v>39</v>
      </c>
      <c r="B5914" t="s">
        <v>31</v>
      </c>
      <c r="C5914" s="4">
        <f t="shared" ref="C5914:G5914" si="10802">C5896</f>
        <v>0</v>
      </c>
      <c r="D5914" s="4">
        <f t="shared" si="10802"/>
        <v>0</v>
      </c>
      <c r="E5914" s="4">
        <f t="shared" si="10802"/>
        <v>0</v>
      </c>
      <c r="F5914" s="4">
        <f t="shared" si="10802"/>
        <v>-1</v>
      </c>
      <c r="G5914" s="4">
        <f t="shared" si="10802"/>
        <v>0</v>
      </c>
      <c r="H5914" s="12">
        <f>H5904</f>
        <v>3.3542366433829045</v>
      </c>
      <c r="I5914" s="12">
        <f t="shared" ref="I5914:K5914" si="10803">I5904</f>
        <v>0.35191100715248952</v>
      </c>
      <c r="J5914" s="12">
        <f t="shared" si="10803"/>
        <v>3.0982193752360416</v>
      </c>
      <c r="K5914" s="12">
        <f t="shared" si="10803"/>
        <v>-8.3343905036798879E-2</v>
      </c>
      <c r="L5914" s="4">
        <f t="shared" si="10788"/>
        <v>-3.0982193752360416</v>
      </c>
      <c r="M5914" s="11">
        <f t="shared" si="10789"/>
        <v>4.3180763750722273E-2</v>
      </c>
      <c r="N5914" s="12">
        <f t="shared" si="10790"/>
        <v>1.8645783580956907E-3</v>
      </c>
      <c r="O5914" s="12">
        <f t="shared" si="10791"/>
        <v>0</v>
      </c>
      <c r="P5914" s="12">
        <f t="shared" si="10783"/>
        <v>0</v>
      </c>
      <c r="Q5914" s="12">
        <f t="shared" si="10784"/>
        <v>-3.5681288810401018E-3</v>
      </c>
      <c r="R5914" s="12">
        <f t="shared" si="10785"/>
        <v>0</v>
      </c>
      <c r="S5914" s="4">
        <f t="shared" si="10792"/>
        <v>0</v>
      </c>
      <c r="T5914" s="15" t="str">
        <f t="shared" si="10793"/>
        <v>OK</v>
      </c>
    </row>
    <row r="5915" spans="1:20" x14ac:dyDescent="0.25">
      <c r="A5915" t="s">
        <v>40</v>
      </c>
      <c r="B5915" t="s">
        <v>30</v>
      </c>
      <c r="C5915" s="4">
        <f t="shared" ref="C5915:G5915" si="10804">C5897</f>
        <v>1</v>
      </c>
      <c r="D5915" s="4">
        <f t="shared" si="10804"/>
        <v>1</v>
      </c>
      <c r="E5915" s="4">
        <f t="shared" si="10804"/>
        <v>0</v>
      </c>
      <c r="F5915" s="4">
        <f t="shared" si="10804"/>
        <v>1</v>
      </c>
      <c r="G5915" s="4">
        <f t="shared" si="10804"/>
        <v>1</v>
      </c>
      <c r="H5915" s="12">
        <f>H5904</f>
        <v>3.3542366433829045</v>
      </c>
      <c r="I5915" s="12">
        <f t="shared" ref="I5915:K5915" si="10805">I5904</f>
        <v>0.35191100715248952</v>
      </c>
      <c r="J5915" s="12">
        <f t="shared" si="10805"/>
        <v>3.0982193752360416</v>
      </c>
      <c r="K5915" s="12">
        <f t="shared" si="10805"/>
        <v>-8.3343905036798879E-2</v>
      </c>
      <c r="L5915" s="4">
        <f t="shared" si="10788"/>
        <v>6.3691121135821476</v>
      </c>
      <c r="M5915" s="11">
        <f t="shared" si="10789"/>
        <v>0.99828925157197268</v>
      </c>
      <c r="N5915" s="12">
        <f t="shared" si="10790"/>
        <v>2.9266601839979462E-6</v>
      </c>
      <c r="O5915" s="12">
        <f t="shared" si="10791"/>
        <v>-5.843306809377604E-6</v>
      </c>
      <c r="P5915" s="12">
        <f t="shared" si="10783"/>
        <v>0</v>
      </c>
      <c r="Q5915" s="12">
        <f t="shared" si="10784"/>
        <v>-5.843306809377604E-6</v>
      </c>
      <c r="R5915" s="12">
        <f t="shared" si="10785"/>
        <v>-5.843306809377604E-6</v>
      </c>
      <c r="S5915" s="4">
        <f t="shared" si="10792"/>
        <v>1</v>
      </c>
      <c r="T5915" s="15" t="str">
        <f t="shared" si="10793"/>
        <v>OK</v>
      </c>
    </row>
    <row r="5916" spans="1:20" x14ac:dyDescent="0.25">
      <c r="A5916" t="s">
        <v>39</v>
      </c>
      <c r="B5916" t="s">
        <v>36</v>
      </c>
      <c r="C5916" s="4">
        <f t="shared" ref="C5916:G5916" si="10806">C5898</f>
        <v>0</v>
      </c>
      <c r="D5916" s="4">
        <f t="shared" si="10806"/>
        <v>-1</v>
      </c>
      <c r="E5916" s="4">
        <f t="shared" si="10806"/>
        <v>0</v>
      </c>
      <c r="F5916" s="4">
        <f t="shared" si="10806"/>
        <v>-1</v>
      </c>
      <c r="G5916" s="4">
        <f t="shared" si="10806"/>
        <v>0</v>
      </c>
      <c r="H5916" s="12">
        <f>H5904</f>
        <v>3.3542366433829045</v>
      </c>
      <c r="I5916" s="12">
        <f t="shared" ref="I5916:K5916" si="10807">I5904</f>
        <v>0.35191100715248952</v>
      </c>
      <c r="J5916" s="12">
        <f t="shared" si="10807"/>
        <v>3.0982193752360416</v>
      </c>
      <c r="K5916" s="12">
        <f t="shared" si="10807"/>
        <v>-8.3343905036798879E-2</v>
      </c>
      <c r="L5916" s="4">
        <f t="shared" si="10788"/>
        <v>-6.4524560186189461</v>
      </c>
      <c r="M5916" s="11">
        <f t="shared" si="10789"/>
        <v>1.5741632430121776E-3</v>
      </c>
      <c r="N5916" s="12">
        <f t="shared" si="10790"/>
        <v>2.4779899156506159E-6</v>
      </c>
      <c r="O5916" s="12">
        <f t="shared" si="10791"/>
        <v>-4.9481783100176884E-6</v>
      </c>
      <c r="P5916" s="12">
        <f t="shared" si="10783"/>
        <v>0</v>
      </c>
      <c r="Q5916" s="12">
        <f t="shared" si="10784"/>
        <v>-4.9481783100176884E-6</v>
      </c>
      <c r="R5916" s="12">
        <f t="shared" si="10785"/>
        <v>0</v>
      </c>
      <c r="S5916" s="4">
        <f t="shared" si="10792"/>
        <v>0</v>
      </c>
      <c r="T5916" s="15" t="str">
        <f t="shared" si="10793"/>
        <v>OK</v>
      </c>
    </row>
    <row r="5917" spans="1:20" x14ac:dyDescent="0.25">
      <c r="A5917" t="s">
        <v>40</v>
      </c>
      <c r="B5917" t="s">
        <v>33</v>
      </c>
      <c r="C5917" s="4">
        <f t="shared" ref="C5917:G5917" si="10808">C5899</f>
        <v>1</v>
      </c>
      <c r="D5917" s="4">
        <f t="shared" si="10808"/>
        <v>1</v>
      </c>
      <c r="E5917" s="4">
        <f t="shared" si="10808"/>
        <v>1</v>
      </c>
      <c r="F5917" s="4">
        <f t="shared" si="10808"/>
        <v>1</v>
      </c>
      <c r="G5917" s="4">
        <f t="shared" si="10808"/>
        <v>0</v>
      </c>
      <c r="H5917" s="12">
        <f>H5904</f>
        <v>3.3542366433829045</v>
      </c>
      <c r="I5917" s="12">
        <f t="shared" ref="I5917:K5917" si="10809">I5904</f>
        <v>0.35191100715248952</v>
      </c>
      <c r="J5917" s="12">
        <f t="shared" si="10809"/>
        <v>3.0982193752360416</v>
      </c>
      <c r="K5917" s="12">
        <f t="shared" si="10809"/>
        <v>-8.3343905036798879E-2</v>
      </c>
      <c r="L5917" s="4">
        <f t="shared" si="10788"/>
        <v>6.8043670257714357</v>
      </c>
      <c r="M5917" s="11">
        <f t="shared" si="10789"/>
        <v>0.99889230647758731</v>
      </c>
      <c r="N5917" s="12">
        <f t="shared" si="10790"/>
        <v>1.2269849395950311E-6</v>
      </c>
      <c r="O5917" s="12">
        <f t="shared" si="10791"/>
        <v>-2.4512516326506878E-6</v>
      </c>
      <c r="P5917" s="12">
        <f t="shared" si="10783"/>
        <v>-2.4512516326506878E-6</v>
      </c>
      <c r="Q5917" s="12">
        <f t="shared" si="10784"/>
        <v>-2.4512516326506878E-6</v>
      </c>
      <c r="R5917" s="12">
        <f t="shared" si="10785"/>
        <v>0</v>
      </c>
      <c r="S5917" s="4">
        <f t="shared" si="10792"/>
        <v>1</v>
      </c>
      <c r="T5917" s="15" t="str">
        <f t="shared" si="10793"/>
        <v>OK</v>
      </c>
    </row>
    <row r="5918" spans="1:20" x14ac:dyDescent="0.25">
      <c r="M5918" s="5" t="s">
        <v>47</v>
      </c>
      <c r="N5918" s="11">
        <f>AVERAGE(N5908:N5917)</f>
        <v>5.5783039752320103E-4</v>
      </c>
      <c r="O5918"/>
    </row>
    <row r="5919" spans="1:20" x14ac:dyDescent="0.25">
      <c r="H5919" t="s">
        <v>41</v>
      </c>
      <c r="I5919">
        <f>I5901</f>
        <v>3</v>
      </c>
      <c r="M5919"/>
      <c r="N5919" s="5" t="s">
        <v>46</v>
      </c>
      <c r="O5919" s="11">
        <f>AVERAGE(O5908:O5917)</f>
        <v>-5.0008506093243796E-4</v>
      </c>
      <c r="P5919" s="11">
        <f t="shared" ref="P5919:R5919" si="10810">AVERAGE(P5908:P5917)</f>
        <v>1.8955203089725301E-5</v>
      </c>
      <c r="Q5919" s="11">
        <f t="shared" si="10810"/>
        <v>-5.7482236134468975E-4</v>
      </c>
      <c r="R5919" s="11">
        <f t="shared" si="10810"/>
        <v>1.8281859625462044E-5</v>
      </c>
    </row>
    <row r="5920" spans="1:20" x14ac:dyDescent="0.25">
      <c r="M5920"/>
      <c r="N5920"/>
      <c r="O5920"/>
    </row>
    <row r="5921" spans="1:20" x14ac:dyDescent="0.25">
      <c r="M5921"/>
      <c r="N5921"/>
      <c r="O5921"/>
    </row>
    <row r="5922" spans="1:20" x14ac:dyDescent="0.25">
      <c r="H5922" s="13">
        <f>H5904-O5919*$I5919</f>
        <v>3.3557368985657017</v>
      </c>
      <c r="I5922" s="13">
        <f t="shared" ref="I5922" si="10811">I5904-P5919*$I5919</f>
        <v>0.35185414154322037</v>
      </c>
      <c r="J5922" s="13">
        <f t="shared" ref="J5922" si="10812">J5904-Q5919*$I5919</f>
        <v>3.0999438423200756</v>
      </c>
      <c r="K5922" s="13">
        <f t="shared" ref="K5922" si="10813">K5904-R5919*$I5919</f>
        <v>-8.3398750615675268E-2</v>
      </c>
      <c r="M5922"/>
      <c r="N5922"/>
      <c r="O5922"/>
    </row>
    <row r="5923" spans="1:20" x14ac:dyDescent="0.25">
      <c r="H5923" s="36" t="s">
        <v>18</v>
      </c>
      <c r="I5923" s="36"/>
      <c r="J5923" s="36"/>
      <c r="K5923" s="36"/>
      <c r="M5923"/>
      <c r="N5923"/>
      <c r="O5923" s="37" t="s">
        <v>23</v>
      </c>
      <c r="P5923" s="37"/>
      <c r="Q5923" s="37"/>
      <c r="R5923" s="37"/>
    </row>
    <row r="5924" spans="1:20" x14ac:dyDescent="0.25">
      <c r="A5924" s="14" t="s">
        <v>45</v>
      </c>
      <c r="B5924" s="14">
        <f>B5906+1</f>
        <v>329</v>
      </c>
      <c r="H5924" s="8" t="s">
        <v>19</v>
      </c>
      <c r="I5924" s="8" t="s">
        <v>20</v>
      </c>
      <c r="J5924" s="8" t="s">
        <v>22</v>
      </c>
      <c r="K5924" s="8" t="s">
        <v>21</v>
      </c>
      <c r="M5924"/>
      <c r="N5924"/>
      <c r="O5924" s="8" t="s">
        <v>24</v>
      </c>
      <c r="P5924" s="8" t="s">
        <v>25</v>
      </c>
      <c r="Q5924" s="8" t="s">
        <v>26</v>
      </c>
      <c r="R5924" s="8" t="s">
        <v>27</v>
      </c>
    </row>
    <row r="5925" spans="1:20" ht="30" x14ac:dyDescent="0.25">
      <c r="A5925" s="6" t="s">
        <v>44</v>
      </c>
      <c r="B5925" s="6" t="s">
        <v>13</v>
      </c>
      <c r="C5925" s="7" t="s">
        <v>7</v>
      </c>
      <c r="D5925" s="6" t="s">
        <v>14</v>
      </c>
      <c r="E5925" s="6" t="s">
        <v>1</v>
      </c>
      <c r="F5925" s="6" t="s">
        <v>2</v>
      </c>
      <c r="G5925" s="6" t="s">
        <v>15</v>
      </c>
      <c r="H5925" s="9" t="s">
        <v>14</v>
      </c>
      <c r="I5925" s="9" t="s">
        <v>1</v>
      </c>
      <c r="J5925" s="9" t="s">
        <v>2</v>
      </c>
      <c r="K5925" s="9" t="s">
        <v>15</v>
      </c>
      <c r="L5925" s="6" t="s">
        <v>16</v>
      </c>
      <c r="M5925" s="6" t="s">
        <v>17</v>
      </c>
      <c r="N5925" s="6" t="s">
        <v>28</v>
      </c>
      <c r="O5925" s="9" t="s">
        <v>14</v>
      </c>
      <c r="P5925" s="9" t="s">
        <v>1</v>
      </c>
      <c r="Q5925" s="9" t="s">
        <v>2</v>
      </c>
      <c r="R5925" s="9" t="s">
        <v>15</v>
      </c>
      <c r="S5925" s="7" t="s">
        <v>42</v>
      </c>
      <c r="T5925" s="9" t="s">
        <v>43</v>
      </c>
    </row>
    <row r="5926" spans="1:20" x14ac:dyDescent="0.25">
      <c r="A5926" t="s">
        <v>39</v>
      </c>
      <c r="B5926" t="s">
        <v>29</v>
      </c>
      <c r="C5926" s="4">
        <f>C5908</f>
        <v>0</v>
      </c>
      <c r="D5926" s="4">
        <f t="shared" ref="D5926:G5926" si="10814">D5908</f>
        <v>-1</v>
      </c>
      <c r="E5926" s="4">
        <f t="shared" si="10814"/>
        <v>1</v>
      </c>
      <c r="F5926" s="4">
        <f t="shared" si="10814"/>
        <v>0</v>
      </c>
      <c r="G5926" s="4">
        <f t="shared" si="10814"/>
        <v>1</v>
      </c>
      <c r="H5926" s="12">
        <f>H5922</f>
        <v>3.3557368985657017</v>
      </c>
      <c r="I5926" s="12">
        <f t="shared" ref="I5926:K5926" si="10815">I5922</f>
        <v>0.35185414154322037</v>
      </c>
      <c r="J5926" s="12">
        <f t="shared" si="10815"/>
        <v>3.0999438423200756</v>
      </c>
      <c r="K5926" s="12">
        <f t="shared" si="10815"/>
        <v>-8.3398750615675268E-2</v>
      </c>
      <c r="L5926" s="4">
        <f>SUMPRODUCT(D5926:G5926,H5926:K5926)</f>
        <v>-3.0872815076381563</v>
      </c>
      <c r="M5926" s="11">
        <f>1/(1+EXP(-L5926))</f>
        <v>4.3634939535779384E-2</v>
      </c>
      <c r="N5926" s="12">
        <f>(M5926-C5926)^2</f>
        <v>1.9040079482911228E-3</v>
      </c>
      <c r="O5926" s="12">
        <f>2*D5926*$M5926*(1-$M5926)*($M5926-$C5926)</f>
        <v>-3.6418533531835931E-3</v>
      </c>
      <c r="P5926" s="12">
        <f t="shared" ref="P5926:P5935" si="10816">2*E5926*$M5926*(1-$M5926)*($M5926-$C5926)</f>
        <v>3.6418533531835931E-3</v>
      </c>
      <c r="Q5926" s="12">
        <f t="shared" ref="Q5926:Q5935" si="10817">2*F5926*$M5926*(1-$M5926)*($M5926-$C5926)</f>
        <v>0</v>
      </c>
      <c r="R5926" s="12">
        <f t="shared" ref="R5926:R5935" si="10818">2*G5926*$M5926*(1-$M5926)*($M5926-$C5926)</f>
        <v>3.6418533531835931E-3</v>
      </c>
      <c r="S5926" s="4">
        <f>IF(M5926&gt;0.5,1,0)</f>
        <v>0</v>
      </c>
      <c r="T5926" s="15" t="str">
        <f>IF(S5926=C5926,"OK","FAUX")</f>
        <v>OK</v>
      </c>
    </row>
    <row r="5927" spans="1:20" x14ac:dyDescent="0.25">
      <c r="A5927" t="s">
        <v>40</v>
      </c>
      <c r="B5927" t="s">
        <v>34</v>
      </c>
      <c r="C5927" s="4">
        <f t="shared" ref="C5927:G5927" si="10819">C5909</f>
        <v>1</v>
      </c>
      <c r="D5927" s="4">
        <f t="shared" si="10819"/>
        <v>0</v>
      </c>
      <c r="E5927" s="4">
        <f t="shared" si="10819"/>
        <v>1</v>
      </c>
      <c r="F5927" s="4">
        <f t="shared" si="10819"/>
        <v>1</v>
      </c>
      <c r="G5927" s="4">
        <f t="shared" si="10819"/>
        <v>1</v>
      </c>
      <c r="H5927" s="12">
        <f>H5922</f>
        <v>3.3557368985657017</v>
      </c>
      <c r="I5927" s="12">
        <f t="shared" ref="I5927:K5927" si="10820">I5922</f>
        <v>0.35185414154322037</v>
      </c>
      <c r="J5927" s="12">
        <f t="shared" si="10820"/>
        <v>3.0999438423200756</v>
      </c>
      <c r="K5927" s="12">
        <f t="shared" si="10820"/>
        <v>-8.3398750615675268E-2</v>
      </c>
      <c r="L5927" s="4">
        <f t="shared" ref="L5927:L5935" si="10821">SUMPRODUCT(D5927:G5927,H5927:K5927)</f>
        <v>3.3683992332476205</v>
      </c>
      <c r="M5927" s="11">
        <f t="shared" ref="M5927:M5935" si="10822">1/(1+EXP(-L5927))</f>
        <v>0.96670220246999272</v>
      </c>
      <c r="N5927" s="12">
        <f t="shared" ref="N5927:N5935" si="10823">(M5927-C5927)^2</f>
        <v>1.1087433203493587E-3</v>
      </c>
      <c r="O5927" s="12">
        <f t="shared" ref="O5927:O5935" si="10824">2*D5927*$M5927*(1-$M5927)*($M5927-$C5927)</f>
        <v>0</v>
      </c>
      <c r="P5927" s="12">
        <f t="shared" si="10816"/>
        <v>-2.1436492195112357E-3</v>
      </c>
      <c r="Q5927" s="12">
        <f t="shared" si="10817"/>
        <v>-2.1436492195112357E-3</v>
      </c>
      <c r="R5927" s="12">
        <f t="shared" si="10818"/>
        <v>-2.1436492195112357E-3</v>
      </c>
      <c r="S5927" s="4">
        <f t="shared" ref="S5927:S5935" si="10825">IF(M5927&gt;0.5,1,0)</f>
        <v>1</v>
      </c>
      <c r="T5927" s="15" t="str">
        <f t="shared" ref="T5927:T5935" si="10826">IF(S5927=C5927,"OK","FAUX")</f>
        <v>OK</v>
      </c>
    </row>
    <row r="5928" spans="1:20" x14ac:dyDescent="0.25">
      <c r="A5928" t="s">
        <v>39</v>
      </c>
      <c r="B5928" t="s">
        <v>35</v>
      </c>
      <c r="C5928" s="4">
        <f t="shared" ref="C5928:G5928" si="10827">C5910</f>
        <v>0</v>
      </c>
      <c r="D5928" s="4">
        <f t="shared" si="10827"/>
        <v>-1</v>
      </c>
      <c r="E5928" s="4">
        <f t="shared" si="10827"/>
        <v>1</v>
      </c>
      <c r="F5928" s="4">
        <f t="shared" si="10827"/>
        <v>-1</v>
      </c>
      <c r="G5928" s="4">
        <f t="shared" si="10827"/>
        <v>0</v>
      </c>
      <c r="H5928" s="12">
        <f>H5922</f>
        <v>3.3557368985657017</v>
      </c>
      <c r="I5928" s="12">
        <f t="shared" ref="I5928:K5928" si="10828">I5922</f>
        <v>0.35185414154322037</v>
      </c>
      <c r="J5928" s="12">
        <f t="shared" si="10828"/>
        <v>3.0999438423200756</v>
      </c>
      <c r="K5928" s="12">
        <f t="shared" si="10828"/>
        <v>-8.3398750615675268E-2</v>
      </c>
      <c r="L5928" s="4">
        <f t="shared" si="10821"/>
        <v>-6.1038265993425567</v>
      </c>
      <c r="M5928" s="11">
        <f t="shared" si="10822"/>
        <v>2.2293205889440649E-3</v>
      </c>
      <c r="N5928" s="12">
        <f t="shared" si="10823"/>
        <v>4.9698702882899125E-6</v>
      </c>
      <c r="O5928" s="12">
        <f t="shared" si="10824"/>
        <v>-9.9175817082636931E-6</v>
      </c>
      <c r="P5928" s="12">
        <f t="shared" si="10816"/>
        <v>9.9175817082636931E-6</v>
      </c>
      <c r="Q5928" s="12">
        <f t="shared" si="10817"/>
        <v>-9.9175817082636931E-6</v>
      </c>
      <c r="R5928" s="12">
        <f t="shared" si="10818"/>
        <v>0</v>
      </c>
      <c r="S5928" s="4">
        <f t="shared" si="10825"/>
        <v>0</v>
      </c>
      <c r="T5928" s="15" t="str">
        <f t="shared" si="10826"/>
        <v>OK</v>
      </c>
    </row>
    <row r="5929" spans="1:20" x14ac:dyDescent="0.25">
      <c r="A5929" t="s">
        <v>39</v>
      </c>
      <c r="B5929" t="s">
        <v>37</v>
      </c>
      <c r="C5929" s="4">
        <f t="shared" ref="C5929:G5929" si="10829">C5911</f>
        <v>0</v>
      </c>
      <c r="D5929" s="4">
        <f t="shared" si="10829"/>
        <v>-1</v>
      </c>
      <c r="E5929" s="4">
        <f t="shared" si="10829"/>
        <v>0</v>
      </c>
      <c r="F5929" s="4">
        <f t="shared" si="10829"/>
        <v>-1</v>
      </c>
      <c r="G5929" s="4">
        <f t="shared" si="10829"/>
        <v>1</v>
      </c>
      <c r="H5929" s="12">
        <f>H5922</f>
        <v>3.3557368985657017</v>
      </c>
      <c r="I5929" s="12">
        <f t="shared" ref="I5929:K5929" si="10830">I5922</f>
        <v>0.35185414154322037</v>
      </c>
      <c r="J5929" s="12">
        <f t="shared" si="10830"/>
        <v>3.0999438423200756</v>
      </c>
      <c r="K5929" s="12">
        <f t="shared" si="10830"/>
        <v>-8.3398750615675268E-2</v>
      </c>
      <c r="L5929" s="4">
        <f t="shared" si="10821"/>
        <v>-6.5390794915014521</v>
      </c>
      <c r="M5929" s="11">
        <f t="shared" si="10822"/>
        <v>1.4437314011651952E-3</v>
      </c>
      <c r="N5929" s="12">
        <f t="shared" si="10823"/>
        <v>2.0843603587104178E-6</v>
      </c>
      <c r="O5929" s="12">
        <f t="shared" si="10824"/>
        <v>-4.1627022044184071E-6</v>
      </c>
      <c r="P5929" s="12">
        <f t="shared" si="10816"/>
        <v>0</v>
      </c>
      <c r="Q5929" s="12">
        <f t="shared" si="10817"/>
        <v>-4.1627022044184071E-6</v>
      </c>
      <c r="R5929" s="12">
        <f t="shared" si="10818"/>
        <v>4.1627022044184071E-6</v>
      </c>
      <c r="S5929" s="4">
        <f t="shared" si="10825"/>
        <v>0</v>
      </c>
      <c r="T5929" s="15" t="str">
        <f t="shared" si="10826"/>
        <v>OK</v>
      </c>
    </row>
    <row r="5930" spans="1:20" x14ac:dyDescent="0.25">
      <c r="A5930" t="s">
        <v>40</v>
      </c>
      <c r="B5930" t="s">
        <v>32</v>
      </c>
      <c r="C5930" s="4">
        <f t="shared" ref="C5930:G5930" si="10831">C5912</f>
        <v>1</v>
      </c>
      <c r="D5930" s="4">
        <f t="shared" si="10831"/>
        <v>1</v>
      </c>
      <c r="E5930" s="4">
        <f t="shared" si="10831"/>
        <v>1</v>
      </c>
      <c r="F5930" s="4">
        <f t="shared" si="10831"/>
        <v>0</v>
      </c>
      <c r="G5930" s="4">
        <f t="shared" si="10831"/>
        <v>1</v>
      </c>
      <c r="H5930" s="12">
        <f>H5922</f>
        <v>3.3557368985657017</v>
      </c>
      <c r="I5930" s="12">
        <f t="shared" ref="I5930:K5930" si="10832">I5922</f>
        <v>0.35185414154322037</v>
      </c>
      <c r="J5930" s="12">
        <f t="shared" si="10832"/>
        <v>3.0999438423200756</v>
      </c>
      <c r="K5930" s="12">
        <f t="shared" si="10832"/>
        <v>-8.3398750615675268E-2</v>
      </c>
      <c r="L5930" s="4">
        <f t="shared" si="10821"/>
        <v>3.624192289493247</v>
      </c>
      <c r="M5930" s="11">
        <f t="shared" si="10822"/>
        <v>0.97402221317362625</v>
      </c>
      <c r="N5930" s="12">
        <f t="shared" si="10823"/>
        <v>6.7484540839651754E-4</v>
      </c>
      <c r="O5930" s="12">
        <f t="shared" si="10824"/>
        <v>-1.3146288364728714E-3</v>
      </c>
      <c r="P5930" s="12">
        <f t="shared" si="10816"/>
        <v>-1.3146288364728714E-3</v>
      </c>
      <c r="Q5930" s="12">
        <f t="shared" si="10817"/>
        <v>0</v>
      </c>
      <c r="R5930" s="12">
        <f t="shared" si="10818"/>
        <v>-1.3146288364728714E-3</v>
      </c>
      <c r="S5930" s="4">
        <f t="shared" si="10825"/>
        <v>1</v>
      </c>
      <c r="T5930" s="15" t="str">
        <f t="shared" si="10826"/>
        <v>OK</v>
      </c>
    </row>
    <row r="5931" spans="1:20" x14ac:dyDescent="0.25">
      <c r="A5931" t="s">
        <v>40</v>
      </c>
      <c r="B5931" t="s">
        <v>38</v>
      </c>
      <c r="C5931" s="4">
        <f t="shared" ref="C5931:G5931" si="10833">C5913</f>
        <v>1</v>
      </c>
      <c r="D5931" s="4">
        <f t="shared" si="10833"/>
        <v>1</v>
      </c>
      <c r="E5931" s="4">
        <f t="shared" si="10833"/>
        <v>1</v>
      </c>
      <c r="F5931" s="4">
        <f t="shared" si="10833"/>
        <v>1</v>
      </c>
      <c r="G5931" s="4">
        <f t="shared" si="10833"/>
        <v>0</v>
      </c>
      <c r="H5931" s="12">
        <f>H5922</f>
        <v>3.3557368985657017</v>
      </c>
      <c r="I5931" s="12">
        <f t="shared" ref="I5931:K5931" si="10834">I5922</f>
        <v>0.35185414154322037</v>
      </c>
      <c r="J5931" s="12">
        <f t="shared" si="10834"/>
        <v>3.0999438423200756</v>
      </c>
      <c r="K5931" s="12">
        <f t="shared" si="10834"/>
        <v>-8.3398750615675268E-2</v>
      </c>
      <c r="L5931" s="4">
        <f t="shared" si="10821"/>
        <v>6.8075348824289978</v>
      </c>
      <c r="M5931" s="11">
        <f t="shared" si="10822"/>
        <v>0.9988958060712223</v>
      </c>
      <c r="N5931" s="12">
        <f t="shared" si="10823"/>
        <v>1.2192442323495257E-6</v>
      </c>
      <c r="O5931" s="12">
        <f t="shared" si="10824"/>
        <v>-2.435795900540936E-6</v>
      </c>
      <c r="P5931" s="12">
        <f t="shared" si="10816"/>
        <v>-2.435795900540936E-6</v>
      </c>
      <c r="Q5931" s="12">
        <f t="shared" si="10817"/>
        <v>-2.435795900540936E-6</v>
      </c>
      <c r="R5931" s="12">
        <f t="shared" si="10818"/>
        <v>0</v>
      </c>
      <c r="S5931" s="4">
        <f t="shared" si="10825"/>
        <v>1</v>
      </c>
      <c r="T5931" s="15" t="str">
        <f t="shared" si="10826"/>
        <v>OK</v>
      </c>
    </row>
    <row r="5932" spans="1:20" x14ac:dyDescent="0.25">
      <c r="A5932" t="s">
        <v>39</v>
      </c>
      <c r="B5932" t="s">
        <v>31</v>
      </c>
      <c r="C5932" s="4">
        <f t="shared" ref="C5932:G5932" si="10835">C5914</f>
        <v>0</v>
      </c>
      <c r="D5932" s="4">
        <f t="shared" si="10835"/>
        <v>0</v>
      </c>
      <c r="E5932" s="4">
        <f t="shared" si="10835"/>
        <v>0</v>
      </c>
      <c r="F5932" s="4">
        <f t="shared" si="10835"/>
        <v>-1</v>
      </c>
      <c r="G5932" s="4">
        <f t="shared" si="10835"/>
        <v>0</v>
      </c>
      <c r="H5932" s="12">
        <f>H5922</f>
        <v>3.3557368985657017</v>
      </c>
      <c r="I5932" s="12">
        <f t="shared" ref="I5932:K5932" si="10836">I5922</f>
        <v>0.35185414154322037</v>
      </c>
      <c r="J5932" s="12">
        <f t="shared" si="10836"/>
        <v>3.0999438423200756</v>
      </c>
      <c r="K5932" s="12">
        <f t="shared" si="10836"/>
        <v>-8.3398750615675268E-2</v>
      </c>
      <c r="L5932" s="4">
        <f t="shared" si="10821"/>
        <v>-3.0999438423200756</v>
      </c>
      <c r="M5932" s="11">
        <f t="shared" si="10822"/>
        <v>4.3109571449757557E-2</v>
      </c>
      <c r="N5932" s="12">
        <f t="shared" si="10823"/>
        <v>1.8584351505817518E-3</v>
      </c>
      <c r="O5932" s="12">
        <f t="shared" si="10824"/>
        <v>0</v>
      </c>
      <c r="P5932" s="12">
        <f t="shared" si="10816"/>
        <v>0</v>
      </c>
      <c r="Q5932" s="12">
        <f t="shared" si="10817"/>
        <v>-3.5566376153460138E-3</v>
      </c>
      <c r="R5932" s="12">
        <f t="shared" si="10818"/>
        <v>0</v>
      </c>
      <c r="S5932" s="4">
        <f t="shared" si="10825"/>
        <v>0</v>
      </c>
      <c r="T5932" s="15" t="str">
        <f t="shared" si="10826"/>
        <v>OK</v>
      </c>
    </row>
    <row r="5933" spans="1:20" x14ac:dyDescent="0.25">
      <c r="A5933" t="s">
        <v>40</v>
      </c>
      <c r="B5933" t="s">
        <v>30</v>
      </c>
      <c r="C5933" s="4">
        <f t="shared" ref="C5933:G5933" si="10837">C5915</f>
        <v>1</v>
      </c>
      <c r="D5933" s="4">
        <f t="shared" si="10837"/>
        <v>1</v>
      </c>
      <c r="E5933" s="4">
        <f t="shared" si="10837"/>
        <v>0</v>
      </c>
      <c r="F5933" s="4">
        <f t="shared" si="10837"/>
        <v>1</v>
      </c>
      <c r="G5933" s="4">
        <f t="shared" si="10837"/>
        <v>1</v>
      </c>
      <c r="H5933" s="12">
        <f>H5922</f>
        <v>3.3557368985657017</v>
      </c>
      <c r="I5933" s="12">
        <f t="shared" ref="I5933:K5933" si="10838">I5922</f>
        <v>0.35185414154322037</v>
      </c>
      <c r="J5933" s="12">
        <f t="shared" si="10838"/>
        <v>3.0999438423200756</v>
      </c>
      <c r="K5933" s="12">
        <f t="shared" si="10838"/>
        <v>-8.3398750615675268E-2</v>
      </c>
      <c r="L5933" s="4">
        <f t="shared" si="10821"/>
        <v>6.3722819902701016</v>
      </c>
      <c r="M5933" s="11">
        <f t="shared" si="10822"/>
        <v>0.99829465661450756</v>
      </c>
      <c r="N5933" s="12">
        <f t="shared" si="10823"/>
        <v>2.9081960624428223E-6</v>
      </c>
      <c r="O5933" s="12">
        <f t="shared" si="10824"/>
        <v>-5.8064731790480408E-6</v>
      </c>
      <c r="P5933" s="12">
        <f t="shared" si="10816"/>
        <v>0</v>
      </c>
      <c r="Q5933" s="12">
        <f t="shared" si="10817"/>
        <v>-5.8064731790480408E-6</v>
      </c>
      <c r="R5933" s="12">
        <f t="shared" si="10818"/>
        <v>-5.8064731790480408E-6</v>
      </c>
      <c r="S5933" s="4">
        <f t="shared" si="10825"/>
        <v>1</v>
      </c>
      <c r="T5933" s="15" t="str">
        <f t="shared" si="10826"/>
        <v>OK</v>
      </c>
    </row>
    <row r="5934" spans="1:20" x14ac:dyDescent="0.25">
      <c r="A5934" t="s">
        <v>39</v>
      </c>
      <c r="B5934" t="s">
        <v>36</v>
      </c>
      <c r="C5934" s="4">
        <f t="shared" ref="C5934:G5934" si="10839">C5916</f>
        <v>0</v>
      </c>
      <c r="D5934" s="4">
        <f t="shared" si="10839"/>
        <v>-1</v>
      </c>
      <c r="E5934" s="4">
        <f t="shared" si="10839"/>
        <v>0</v>
      </c>
      <c r="F5934" s="4">
        <f t="shared" si="10839"/>
        <v>-1</v>
      </c>
      <c r="G5934" s="4">
        <f t="shared" si="10839"/>
        <v>0</v>
      </c>
      <c r="H5934" s="12">
        <f>H5922</f>
        <v>3.3557368985657017</v>
      </c>
      <c r="I5934" s="12">
        <f t="shared" ref="I5934:K5934" si="10840">I5922</f>
        <v>0.35185414154322037</v>
      </c>
      <c r="J5934" s="12">
        <f t="shared" si="10840"/>
        <v>3.0999438423200756</v>
      </c>
      <c r="K5934" s="12">
        <f t="shared" si="10840"/>
        <v>-8.3398750615675268E-2</v>
      </c>
      <c r="L5934" s="4">
        <f t="shared" si="10821"/>
        <v>-6.4556807408857768</v>
      </c>
      <c r="M5934" s="11">
        <f t="shared" si="10822"/>
        <v>1.5691031320049895E-3</v>
      </c>
      <c r="N5934" s="12">
        <f t="shared" si="10823"/>
        <v>2.4620846388678675E-6</v>
      </c>
      <c r="O5934" s="12">
        <f t="shared" si="10824"/>
        <v>-4.9164427482995165E-6</v>
      </c>
      <c r="P5934" s="12">
        <f t="shared" si="10816"/>
        <v>0</v>
      </c>
      <c r="Q5934" s="12">
        <f t="shared" si="10817"/>
        <v>-4.9164427482995165E-6</v>
      </c>
      <c r="R5934" s="12">
        <f t="shared" si="10818"/>
        <v>0</v>
      </c>
      <c r="S5934" s="4">
        <f t="shared" si="10825"/>
        <v>0</v>
      </c>
      <c r="T5934" s="15" t="str">
        <f t="shared" si="10826"/>
        <v>OK</v>
      </c>
    </row>
    <row r="5935" spans="1:20" x14ac:dyDescent="0.25">
      <c r="A5935" t="s">
        <v>40</v>
      </c>
      <c r="B5935" t="s">
        <v>33</v>
      </c>
      <c r="C5935" s="4">
        <f t="shared" ref="C5935:G5935" si="10841">C5917</f>
        <v>1</v>
      </c>
      <c r="D5935" s="4">
        <f t="shared" si="10841"/>
        <v>1</v>
      </c>
      <c r="E5935" s="4">
        <f t="shared" si="10841"/>
        <v>1</v>
      </c>
      <c r="F5935" s="4">
        <f t="shared" si="10841"/>
        <v>1</v>
      </c>
      <c r="G5935" s="4">
        <f t="shared" si="10841"/>
        <v>0</v>
      </c>
      <c r="H5935" s="12">
        <f>H5922</f>
        <v>3.3557368985657017</v>
      </c>
      <c r="I5935" s="12">
        <f t="shared" ref="I5935:K5935" si="10842">I5922</f>
        <v>0.35185414154322037</v>
      </c>
      <c r="J5935" s="12">
        <f t="shared" si="10842"/>
        <v>3.0999438423200756</v>
      </c>
      <c r="K5935" s="12">
        <f t="shared" si="10842"/>
        <v>-8.3398750615675268E-2</v>
      </c>
      <c r="L5935" s="4">
        <f t="shared" si="10821"/>
        <v>6.8075348824289978</v>
      </c>
      <c r="M5935" s="11">
        <f t="shared" si="10822"/>
        <v>0.9988958060712223</v>
      </c>
      <c r="N5935" s="12">
        <f t="shared" si="10823"/>
        <v>1.2192442323495257E-6</v>
      </c>
      <c r="O5935" s="12">
        <f t="shared" si="10824"/>
        <v>-2.435795900540936E-6</v>
      </c>
      <c r="P5935" s="12">
        <f t="shared" si="10816"/>
        <v>-2.435795900540936E-6</v>
      </c>
      <c r="Q5935" s="12">
        <f t="shared" si="10817"/>
        <v>-2.435795900540936E-6</v>
      </c>
      <c r="R5935" s="12">
        <f t="shared" si="10818"/>
        <v>0</v>
      </c>
      <c r="S5935" s="4">
        <f t="shared" si="10825"/>
        <v>1</v>
      </c>
      <c r="T5935" s="15" t="str">
        <f t="shared" si="10826"/>
        <v>OK</v>
      </c>
    </row>
    <row r="5936" spans="1:20" x14ac:dyDescent="0.25">
      <c r="M5936" s="5" t="s">
        <v>47</v>
      </c>
      <c r="N5936" s="11">
        <f>AVERAGE(N5926:N5935)</f>
        <v>5.5608948274317601E-4</v>
      </c>
      <c r="O5936"/>
    </row>
    <row r="5937" spans="1:20" x14ac:dyDescent="0.25">
      <c r="H5937" t="s">
        <v>41</v>
      </c>
      <c r="I5937">
        <f>I5919</f>
        <v>3</v>
      </c>
      <c r="M5937"/>
      <c r="N5937" s="5" t="s">
        <v>46</v>
      </c>
      <c r="O5937" s="11">
        <f>AVERAGE(O5926:O5935)</f>
        <v>-4.9861569812975767E-4</v>
      </c>
      <c r="P5937" s="11">
        <f t="shared" ref="P5937:R5937" si="10843">AVERAGE(P5926:P5935)</f>
        <v>1.8862128710666786E-5</v>
      </c>
      <c r="Q5937" s="11">
        <f t="shared" si="10843"/>
        <v>-5.7299616264983619E-4</v>
      </c>
      <c r="R5937" s="11">
        <f t="shared" si="10843"/>
        <v>1.819315262248563E-5</v>
      </c>
    </row>
    <row r="5938" spans="1:20" x14ac:dyDescent="0.25">
      <c r="M5938"/>
      <c r="N5938"/>
      <c r="O5938"/>
    </row>
    <row r="5939" spans="1:20" x14ac:dyDescent="0.25">
      <c r="M5939"/>
      <c r="N5939"/>
      <c r="O5939"/>
    </row>
    <row r="5940" spans="1:20" x14ac:dyDescent="0.25">
      <c r="H5940" s="13">
        <f>H5922-O5937*$I5937</f>
        <v>3.3572327456600908</v>
      </c>
      <c r="I5940" s="13">
        <f t="shared" ref="I5940" si="10844">I5922-P5937*$I5937</f>
        <v>0.35179755515708838</v>
      </c>
      <c r="J5940" s="13">
        <f t="shared" ref="J5940" si="10845">J5922-Q5937*$I5937</f>
        <v>3.1016628308080252</v>
      </c>
      <c r="K5940" s="13">
        <f t="shared" ref="K5940" si="10846">K5922-R5937*$I5937</f>
        <v>-8.345333007354272E-2</v>
      </c>
      <c r="M5940"/>
      <c r="N5940"/>
      <c r="O5940"/>
    </row>
    <row r="5941" spans="1:20" x14ac:dyDescent="0.25">
      <c r="H5941" s="36" t="s">
        <v>18</v>
      </c>
      <c r="I5941" s="36"/>
      <c r="J5941" s="36"/>
      <c r="K5941" s="36"/>
      <c r="M5941"/>
      <c r="N5941"/>
      <c r="O5941" s="37" t="s">
        <v>23</v>
      </c>
      <c r="P5941" s="37"/>
      <c r="Q5941" s="37"/>
      <c r="R5941" s="37"/>
    </row>
    <row r="5942" spans="1:20" x14ac:dyDescent="0.25">
      <c r="A5942" s="14" t="s">
        <v>45</v>
      </c>
      <c r="B5942" s="14">
        <f>B5924+1</f>
        <v>330</v>
      </c>
      <c r="H5942" s="8" t="s">
        <v>19</v>
      </c>
      <c r="I5942" s="8" t="s">
        <v>20</v>
      </c>
      <c r="J5942" s="8" t="s">
        <v>22</v>
      </c>
      <c r="K5942" s="8" t="s">
        <v>21</v>
      </c>
      <c r="M5942"/>
      <c r="N5942"/>
      <c r="O5942" s="8" t="s">
        <v>24</v>
      </c>
      <c r="P5942" s="8" t="s">
        <v>25</v>
      </c>
      <c r="Q5942" s="8" t="s">
        <v>26</v>
      </c>
      <c r="R5942" s="8" t="s">
        <v>27</v>
      </c>
    </row>
    <row r="5943" spans="1:20" ht="30" x14ac:dyDescent="0.25">
      <c r="A5943" s="6" t="s">
        <v>44</v>
      </c>
      <c r="B5943" s="6" t="s">
        <v>13</v>
      </c>
      <c r="C5943" s="7" t="s">
        <v>7</v>
      </c>
      <c r="D5943" s="6" t="s">
        <v>14</v>
      </c>
      <c r="E5943" s="6" t="s">
        <v>1</v>
      </c>
      <c r="F5943" s="6" t="s">
        <v>2</v>
      </c>
      <c r="G5943" s="6" t="s">
        <v>15</v>
      </c>
      <c r="H5943" s="9" t="s">
        <v>14</v>
      </c>
      <c r="I5943" s="9" t="s">
        <v>1</v>
      </c>
      <c r="J5943" s="9" t="s">
        <v>2</v>
      </c>
      <c r="K5943" s="9" t="s">
        <v>15</v>
      </c>
      <c r="L5943" s="6" t="s">
        <v>16</v>
      </c>
      <c r="M5943" s="6" t="s">
        <v>17</v>
      </c>
      <c r="N5943" s="6" t="s">
        <v>28</v>
      </c>
      <c r="O5943" s="9" t="s">
        <v>14</v>
      </c>
      <c r="P5943" s="9" t="s">
        <v>1</v>
      </c>
      <c r="Q5943" s="9" t="s">
        <v>2</v>
      </c>
      <c r="R5943" s="9" t="s">
        <v>15</v>
      </c>
      <c r="S5943" s="7" t="s">
        <v>42</v>
      </c>
      <c r="T5943" s="9" t="s">
        <v>43</v>
      </c>
    </row>
    <row r="5944" spans="1:20" x14ac:dyDescent="0.25">
      <c r="A5944" t="s">
        <v>39</v>
      </c>
      <c r="B5944" t="s">
        <v>29</v>
      </c>
      <c r="C5944" s="4">
        <f>C5926</f>
        <v>0</v>
      </c>
      <c r="D5944" s="4">
        <f t="shared" ref="D5944:G5944" si="10847">D5926</f>
        <v>-1</v>
      </c>
      <c r="E5944" s="4">
        <f t="shared" si="10847"/>
        <v>1</v>
      </c>
      <c r="F5944" s="4">
        <f t="shared" si="10847"/>
        <v>0</v>
      </c>
      <c r="G5944" s="4">
        <f t="shared" si="10847"/>
        <v>1</v>
      </c>
      <c r="H5944" s="12">
        <f>H5940</f>
        <v>3.3572327456600908</v>
      </c>
      <c r="I5944" s="12">
        <f t="shared" ref="I5944:K5944" si="10848">I5940</f>
        <v>0.35179755515708838</v>
      </c>
      <c r="J5944" s="12">
        <f t="shared" si="10848"/>
        <v>3.1016628308080252</v>
      </c>
      <c r="K5944" s="12">
        <f t="shared" si="10848"/>
        <v>-8.345333007354272E-2</v>
      </c>
      <c r="L5944" s="4">
        <f>SUMPRODUCT(D5944:G5944,H5944:K5944)</f>
        <v>-3.0888885205765453</v>
      </c>
      <c r="M5944" s="11">
        <f>1/(1+EXP(-L5944))</f>
        <v>4.3567926549498211E-2</v>
      </c>
      <c r="N5944" s="12">
        <f>(M5944-C5944)^2</f>
        <v>1.8981642238224711E-3</v>
      </c>
      <c r="O5944" s="12">
        <f>2*D5944*$M5944*(1-$M5944)*($M5944-$C5944)</f>
        <v>-3.6309302886801762E-3</v>
      </c>
      <c r="P5944" s="12">
        <f t="shared" ref="P5944:P5953" si="10849">2*E5944*$M5944*(1-$M5944)*($M5944-$C5944)</f>
        <v>3.6309302886801762E-3</v>
      </c>
      <c r="Q5944" s="12">
        <f t="shared" ref="Q5944:Q5953" si="10850">2*F5944*$M5944*(1-$M5944)*($M5944-$C5944)</f>
        <v>0</v>
      </c>
      <c r="R5944" s="12">
        <f t="shared" ref="R5944:R5953" si="10851">2*G5944*$M5944*(1-$M5944)*($M5944-$C5944)</f>
        <v>3.6309302886801762E-3</v>
      </c>
      <c r="S5944" s="4">
        <f>IF(M5944&gt;0.5,1,0)</f>
        <v>0</v>
      </c>
      <c r="T5944" s="15" t="str">
        <f>IF(S5944=C5944,"OK","FAUX")</f>
        <v>OK</v>
      </c>
    </row>
    <row r="5945" spans="1:20" x14ac:dyDescent="0.25">
      <c r="A5945" t="s">
        <v>40</v>
      </c>
      <c r="B5945" t="s">
        <v>34</v>
      </c>
      <c r="C5945" s="4">
        <f t="shared" ref="C5945:G5945" si="10852">C5927</f>
        <v>1</v>
      </c>
      <c r="D5945" s="4">
        <f t="shared" si="10852"/>
        <v>0</v>
      </c>
      <c r="E5945" s="4">
        <f t="shared" si="10852"/>
        <v>1</v>
      </c>
      <c r="F5945" s="4">
        <f t="shared" si="10852"/>
        <v>1</v>
      </c>
      <c r="G5945" s="4">
        <f t="shared" si="10852"/>
        <v>1</v>
      </c>
      <c r="H5945" s="12">
        <f>H5940</f>
        <v>3.3572327456600908</v>
      </c>
      <c r="I5945" s="12">
        <f t="shared" ref="I5945:K5945" si="10853">I5940</f>
        <v>0.35179755515708838</v>
      </c>
      <c r="J5945" s="12">
        <f t="shared" si="10853"/>
        <v>3.1016628308080252</v>
      </c>
      <c r="K5945" s="12">
        <f t="shared" si="10853"/>
        <v>-8.345333007354272E-2</v>
      </c>
      <c r="L5945" s="4">
        <f t="shared" ref="L5945:L5953" si="10854">SUMPRODUCT(D5945:G5945,H5945:K5945)</f>
        <v>3.3700070558915707</v>
      </c>
      <c r="M5945" s="11">
        <f t="shared" ref="M5945:M5953" si="10855">1/(1+EXP(-L5945))</f>
        <v>0.96675391794313215</v>
      </c>
      <c r="N5945" s="12">
        <f t="shared" ref="N5945:N5953" si="10856">(M5945-C5945)^2</f>
        <v>1.1053019721319907E-3</v>
      </c>
      <c r="O5945" s="12">
        <f t="shared" ref="O5945:O5953" si="10857">2*D5945*$M5945*(1-$M5945)*($M5945-$C5945)</f>
        <v>0</v>
      </c>
      <c r="P5945" s="12">
        <f t="shared" si="10849"/>
        <v>-2.1371100241377454E-3</v>
      </c>
      <c r="Q5945" s="12">
        <f t="shared" si="10850"/>
        <v>-2.1371100241377454E-3</v>
      </c>
      <c r="R5945" s="12">
        <f t="shared" si="10851"/>
        <v>-2.1371100241377454E-3</v>
      </c>
      <c r="S5945" s="4">
        <f t="shared" ref="S5945:S5953" si="10858">IF(M5945&gt;0.5,1,0)</f>
        <v>1</v>
      </c>
      <c r="T5945" s="15" t="str">
        <f t="shared" ref="T5945:T5953" si="10859">IF(S5945=C5945,"OK","FAUX")</f>
        <v>OK</v>
      </c>
    </row>
    <row r="5946" spans="1:20" x14ac:dyDescent="0.25">
      <c r="A5946" t="s">
        <v>39</v>
      </c>
      <c r="B5946" t="s">
        <v>35</v>
      </c>
      <c r="C5946" s="4">
        <f t="shared" ref="C5946:G5946" si="10860">C5928</f>
        <v>0</v>
      </c>
      <c r="D5946" s="4">
        <f t="shared" si="10860"/>
        <v>-1</v>
      </c>
      <c r="E5946" s="4">
        <f t="shared" si="10860"/>
        <v>1</v>
      </c>
      <c r="F5946" s="4">
        <f t="shared" si="10860"/>
        <v>-1</v>
      </c>
      <c r="G5946" s="4">
        <f t="shared" si="10860"/>
        <v>0</v>
      </c>
      <c r="H5946" s="12">
        <f>H5940</f>
        <v>3.3572327456600908</v>
      </c>
      <c r="I5946" s="12">
        <f t="shared" ref="I5946:K5946" si="10861">I5940</f>
        <v>0.35179755515708838</v>
      </c>
      <c r="J5946" s="12">
        <f t="shared" si="10861"/>
        <v>3.1016628308080252</v>
      </c>
      <c r="K5946" s="12">
        <f t="shared" si="10861"/>
        <v>-8.345333007354272E-2</v>
      </c>
      <c r="L5946" s="4">
        <f t="shared" si="10854"/>
        <v>-6.1070980213110282</v>
      </c>
      <c r="M5946" s="11">
        <f t="shared" si="10855"/>
        <v>2.2220556359964006E-3</v>
      </c>
      <c r="N5946" s="12">
        <f t="shared" si="10856"/>
        <v>4.9375312494633684E-6</v>
      </c>
      <c r="O5946" s="12">
        <f t="shared" si="10857"/>
        <v>-9.8531195606451811E-6</v>
      </c>
      <c r="P5946" s="12">
        <f t="shared" si="10849"/>
        <v>9.8531195606451811E-6</v>
      </c>
      <c r="Q5946" s="12">
        <f t="shared" si="10850"/>
        <v>-9.8531195606451811E-6</v>
      </c>
      <c r="R5946" s="12">
        <f t="shared" si="10851"/>
        <v>0</v>
      </c>
      <c r="S5946" s="4">
        <f t="shared" si="10858"/>
        <v>0</v>
      </c>
      <c r="T5946" s="15" t="str">
        <f t="shared" si="10859"/>
        <v>OK</v>
      </c>
    </row>
    <row r="5947" spans="1:20" x14ac:dyDescent="0.25">
      <c r="A5947" t="s">
        <v>39</v>
      </c>
      <c r="B5947" t="s">
        <v>37</v>
      </c>
      <c r="C5947" s="4">
        <f t="shared" ref="C5947:G5947" si="10862">C5929</f>
        <v>0</v>
      </c>
      <c r="D5947" s="4">
        <f t="shared" si="10862"/>
        <v>-1</v>
      </c>
      <c r="E5947" s="4">
        <f t="shared" si="10862"/>
        <v>0</v>
      </c>
      <c r="F5947" s="4">
        <f t="shared" si="10862"/>
        <v>-1</v>
      </c>
      <c r="G5947" s="4">
        <f t="shared" si="10862"/>
        <v>1</v>
      </c>
      <c r="H5947" s="12">
        <f>H5940</f>
        <v>3.3572327456600908</v>
      </c>
      <c r="I5947" s="12">
        <f t="shared" ref="I5947:K5947" si="10863">I5940</f>
        <v>0.35179755515708838</v>
      </c>
      <c r="J5947" s="12">
        <f t="shared" si="10863"/>
        <v>3.1016628308080252</v>
      </c>
      <c r="K5947" s="12">
        <f t="shared" si="10863"/>
        <v>-8.345333007354272E-2</v>
      </c>
      <c r="L5947" s="4">
        <f t="shared" si="10854"/>
        <v>-6.5423489065416582</v>
      </c>
      <c r="M5947" s="11">
        <f t="shared" si="10855"/>
        <v>1.4390257330185296E-3</v>
      </c>
      <c r="N5947" s="12">
        <f t="shared" si="10856"/>
        <v>2.0707950602895163E-6</v>
      </c>
      <c r="O5947" s="12">
        <f t="shared" si="10857"/>
        <v>-4.135630265819904E-6</v>
      </c>
      <c r="P5947" s="12">
        <f t="shared" si="10849"/>
        <v>0</v>
      </c>
      <c r="Q5947" s="12">
        <f t="shared" si="10850"/>
        <v>-4.135630265819904E-6</v>
      </c>
      <c r="R5947" s="12">
        <f t="shared" si="10851"/>
        <v>4.135630265819904E-6</v>
      </c>
      <c r="S5947" s="4">
        <f t="shared" si="10858"/>
        <v>0</v>
      </c>
      <c r="T5947" s="15" t="str">
        <f t="shared" si="10859"/>
        <v>OK</v>
      </c>
    </row>
    <row r="5948" spans="1:20" x14ac:dyDescent="0.25">
      <c r="A5948" t="s">
        <v>40</v>
      </c>
      <c r="B5948" t="s">
        <v>32</v>
      </c>
      <c r="C5948" s="4">
        <f t="shared" ref="C5948:G5948" si="10864">C5930</f>
        <v>1</v>
      </c>
      <c r="D5948" s="4">
        <f t="shared" si="10864"/>
        <v>1</v>
      </c>
      <c r="E5948" s="4">
        <f t="shared" si="10864"/>
        <v>1</v>
      </c>
      <c r="F5948" s="4">
        <f t="shared" si="10864"/>
        <v>0</v>
      </c>
      <c r="G5948" s="4">
        <f t="shared" si="10864"/>
        <v>1</v>
      </c>
      <c r="H5948" s="12">
        <f>H5940</f>
        <v>3.3572327456600908</v>
      </c>
      <c r="I5948" s="12">
        <f t="shared" ref="I5948:K5948" si="10865">I5940</f>
        <v>0.35179755515708838</v>
      </c>
      <c r="J5948" s="12">
        <f t="shared" si="10865"/>
        <v>3.1016628308080252</v>
      </c>
      <c r="K5948" s="12">
        <f t="shared" si="10865"/>
        <v>-8.345333007354272E-2</v>
      </c>
      <c r="L5948" s="4">
        <f t="shared" si="10854"/>
        <v>3.6255769707436363</v>
      </c>
      <c r="M5948" s="11">
        <f t="shared" si="10855"/>
        <v>0.97405722669477957</v>
      </c>
      <c r="N5948" s="12">
        <f t="shared" si="10856"/>
        <v>6.73027486766058E-4</v>
      </c>
      <c r="O5948" s="12">
        <f t="shared" si="10857"/>
        <v>-1.3111345744974078E-3</v>
      </c>
      <c r="P5948" s="12">
        <f t="shared" si="10849"/>
        <v>-1.3111345744974078E-3</v>
      </c>
      <c r="Q5948" s="12">
        <f t="shared" si="10850"/>
        <v>0</v>
      </c>
      <c r="R5948" s="12">
        <f t="shared" si="10851"/>
        <v>-1.3111345744974078E-3</v>
      </c>
      <c r="S5948" s="4">
        <f t="shared" si="10858"/>
        <v>1</v>
      </c>
      <c r="T5948" s="15" t="str">
        <f t="shared" si="10859"/>
        <v>OK</v>
      </c>
    </row>
    <row r="5949" spans="1:20" x14ac:dyDescent="0.25">
      <c r="A5949" t="s">
        <v>40</v>
      </c>
      <c r="B5949" t="s">
        <v>38</v>
      </c>
      <c r="C5949" s="4">
        <f t="shared" ref="C5949:G5949" si="10866">C5931</f>
        <v>1</v>
      </c>
      <c r="D5949" s="4">
        <f t="shared" si="10866"/>
        <v>1</v>
      </c>
      <c r="E5949" s="4">
        <f t="shared" si="10866"/>
        <v>1</v>
      </c>
      <c r="F5949" s="4">
        <f t="shared" si="10866"/>
        <v>1</v>
      </c>
      <c r="G5949" s="4">
        <f t="shared" si="10866"/>
        <v>0</v>
      </c>
      <c r="H5949" s="12">
        <f>H5940</f>
        <v>3.3572327456600908</v>
      </c>
      <c r="I5949" s="12">
        <f t="shared" ref="I5949:K5949" si="10867">I5940</f>
        <v>0.35179755515708838</v>
      </c>
      <c r="J5949" s="12">
        <f t="shared" si="10867"/>
        <v>3.1016628308080252</v>
      </c>
      <c r="K5949" s="12">
        <f t="shared" si="10867"/>
        <v>-8.345333007354272E-2</v>
      </c>
      <c r="L5949" s="4">
        <f t="shared" si="10854"/>
        <v>6.8106931316252037</v>
      </c>
      <c r="M5949" s="11">
        <f t="shared" si="10855"/>
        <v>0.99889928405719797</v>
      </c>
      <c r="N5949" s="12">
        <f t="shared" si="10856"/>
        <v>1.2115755867385684E-6</v>
      </c>
      <c r="O5949" s="12">
        <f t="shared" si="10857"/>
        <v>-2.4204839723486712E-6</v>
      </c>
      <c r="P5949" s="12">
        <f t="shared" si="10849"/>
        <v>-2.4204839723486712E-6</v>
      </c>
      <c r="Q5949" s="12">
        <f t="shared" si="10850"/>
        <v>-2.4204839723486712E-6</v>
      </c>
      <c r="R5949" s="12">
        <f t="shared" si="10851"/>
        <v>0</v>
      </c>
      <c r="S5949" s="4">
        <f t="shared" si="10858"/>
        <v>1</v>
      </c>
      <c r="T5949" s="15" t="str">
        <f t="shared" si="10859"/>
        <v>OK</v>
      </c>
    </row>
    <row r="5950" spans="1:20" x14ac:dyDescent="0.25">
      <c r="A5950" t="s">
        <v>39</v>
      </c>
      <c r="B5950" t="s">
        <v>31</v>
      </c>
      <c r="C5950" s="4">
        <f t="shared" ref="C5950:G5950" si="10868">C5932</f>
        <v>0</v>
      </c>
      <c r="D5950" s="4">
        <f t="shared" si="10868"/>
        <v>0</v>
      </c>
      <c r="E5950" s="4">
        <f t="shared" si="10868"/>
        <v>0</v>
      </c>
      <c r="F5950" s="4">
        <f t="shared" si="10868"/>
        <v>-1</v>
      </c>
      <c r="G5950" s="4">
        <f t="shared" si="10868"/>
        <v>0</v>
      </c>
      <c r="H5950" s="12">
        <f>H5940</f>
        <v>3.3572327456600908</v>
      </c>
      <c r="I5950" s="12">
        <f t="shared" ref="I5950:K5950" si="10869">I5940</f>
        <v>0.35179755515708838</v>
      </c>
      <c r="J5950" s="12">
        <f t="shared" si="10869"/>
        <v>3.1016628308080252</v>
      </c>
      <c r="K5950" s="12">
        <f t="shared" si="10869"/>
        <v>-8.345333007354272E-2</v>
      </c>
      <c r="L5950" s="4">
        <f t="shared" si="10854"/>
        <v>-3.1016628308080252</v>
      </c>
      <c r="M5950" s="11">
        <f t="shared" si="10855"/>
        <v>4.3038716887213342E-2</v>
      </c>
      <c r="N5950" s="12">
        <f t="shared" si="10856"/>
        <v>1.8523311512977029E-3</v>
      </c>
      <c r="O5950" s="12">
        <f t="shared" si="10857"/>
        <v>0</v>
      </c>
      <c r="P5950" s="12">
        <f t="shared" si="10849"/>
        <v>0</v>
      </c>
      <c r="Q5950" s="12">
        <f t="shared" si="10850"/>
        <v>-3.5452183905912704E-3</v>
      </c>
      <c r="R5950" s="12">
        <f t="shared" si="10851"/>
        <v>0</v>
      </c>
      <c r="S5950" s="4">
        <f t="shared" si="10858"/>
        <v>0</v>
      </c>
      <c r="T5950" s="15" t="str">
        <f t="shared" si="10859"/>
        <v>OK</v>
      </c>
    </row>
    <row r="5951" spans="1:20" x14ac:dyDescent="0.25">
      <c r="A5951" t="s">
        <v>40</v>
      </c>
      <c r="B5951" t="s">
        <v>30</v>
      </c>
      <c r="C5951" s="4">
        <f t="shared" ref="C5951:G5951" si="10870">C5933</f>
        <v>1</v>
      </c>
      <c r="D5951" s="4">
        <f t="shared" si="10870"/>
        <v>1</v>
      </c>
      <c r="E5951" s="4">
        <f t="shared" si="10870"/>
        <v>0</v>
      </c>
      <c r="F5951" s="4">
        <f t="shared" si="10870"/>
        <v>1</v>
      </c>
      <c r="G5951" s="4">
        <f t="shared" si="10870"/>
        <v>1</v>
      </c>
      <c r="H5951" s="12">
        <f>H5940</f>
        <v>3.3572327456600908</v>
      </c>
      <c r="I5951" s="12">
        <f t="shared" ref="I5951:K5951" si="10871">I5940</f>
        <v>0.35179755515708838</v>
      </c>
      <c r="J5951" s="12">
        <f t="shared" si="10871"/>
        <v>3.1016628308080252</v>
      </c>
      <c r="K5951" s="12">
        <f t="shared" si="10871"/>
        <v>-8.345333007354272E-2</v>
      </c>
      <c r="L5951" s="4">
        <f t="shared" si="10854"/>
        <v>6.3754422463945737</v>
      </c>
      <c r="M5951" s="11">
        <f t="shared" si="10855"/>
        <v>0.99830002828229736</v>
      </c>
      <c r="N5951" s="12">
        <f t="shared" si="10856"/>
        <v>2.8899038409888707E-6</v>
      </c>
      <c r="O5951" s="12">
        <f t="shared" si="10857"/>
        <v>-5.769982172384619E-6</v>
      </c>
      <c r="P5951" s="12">
        <f t="shared" si="10849"/>
        <v>0</v>
      </c>
      <c r="Q5951" s="12">
        <f t="shared" si="10850"/>
        <v>-5.769982172384619E-6</v>
      </c>
      <c r="R5951" s="12">
        <f t="shared" si="10851"/>
        <v>-5.769982172384619E-6</v>
      </c>
      <c r="S5951" s="4">
        <f t="shared" si="10858"/>
        <v>1</v>
      </c>
      <c r="T5951" s="15" t="str">
        <f t="shared" si="10859"/>
        <v>OK</v>
      </c>
    </row>
    <row r="5952" spans="1:20" x14ac:dyDescent="0.25">
      <c r="A5952" t="s">
        <v>39</v>
      </c>
      <c r="B5952" t="s">
        <v>36</v>
      </c>
      <c r="C5952" s="4">
        <f t="shared" ref="C5952:G5952" si="10872">C5934</f>
        <v>0</v>
      </c>
      <c r="D5952" s="4">
        <f t="shared" si="10872"/>
        <v>-1</v>
      </c>
      <c r="E5952" s="4">
        <f t="shared" si="10872"/>
        <v>0</v>
      </c>
      <c r="F5952" s="4">
        <f t="shared" si="10872"/>
        <v>-1</v>
      </c>
      <c r="G5952" s="4">
        <f t="shared" si="10872"/>
        <v>0</v>
      </c>
      <c r="H5952" s="12">
        <f>H5940</f>
        <v>3.3572327456600908</v>
      </c>
      <c r="I5952" s="12">
        <f t="shared" ref="I5952:K5952" si="10873">I5940</f>
        <v>0.35179755515708838</v>
      </c>
      <c r="J5952" s="12">
        <f t="shared" si="10873"/>
        <v>3.1016628308080252</v>
      </c>
      <c r="K5952" s="12">
        <f t="shared" si="10873"/>
        <v>-8.345333007354272E-2</v>
      </c>
      <c r="L5952" s="4">
        <f t="shared" si="10854"/>
        <v>-6.458895576468116</v>
      </c>
      <c r="M5952" s="11">
        <f t="shared" si="10855"/>
        <v>1.5640747003769671E-3</v>
      </c>
      <c r="N5952" s="12">
        <f t="shared" si="10856"/>
        <v>2.4463296683592993E-6</v>
      </c>
      <c r="O5952" s="12">
        <f t="shared" si="10857"/>
        <v>-4.8850068520324741E-6</v>
      </c>
      <c r="P5952" s="12">
        <f t="shared" si="10849"/>
        <v>0</v>
      </c>
      <c r="Q5952" s="12">
        <f t="shared" si="10850"/>
        <v>-4.8850068520324741E-6</v>
      </c>
      <c r="R5952" s="12">
        <f t="shared" si="10851"/>
        <v>0</v>
      </c>
      <c r="S5952" s="4">
        <f t="shared" si="10858"/>
        <v>0</v>
      </c>
      <c r="T5952" s="15" t="str">
        <f t="shared" si="10859"/>
        <v>OK</v>
      </c>
    </row>
    <row r="5953" spans="1:20" x14ac:dyDescent="0.25">
      <c r="A5953" t="s">
        <v>40</v>
      </c>
      <c r="B5953" t="s">
        <v>33</v>
      </c>
      <c r="C5953" s="4">
        <f t="shared" ref="C5953:G5953" si="10874">C5935</f>
        <v>1</v>
      </c>
      <c r="D5953" s="4">
        <f t="shared" si="10874"/>
        <v>1</v>
      </c>
      <c r="E5953" s="4">
        <f t="shared" si="10874"/>
        <v>1</v>
      </c>
      <c r="F5953" s="4">
        <f t="shared" si="10874"/>
        <v>1</v>
      </c>
      <c r="G5953" s="4">
        <f t="shared" si="10874"/>
        <v>0</v>
      </c>
      <c r="H5953" s="12">
        <f>H5940</f>
        <v>3.3572327456600908</v>
      </c>
      <c r="I5953" s="12">
        <f t="shared" ref="I5953:K5953" si="10875">I5940</f>
        <v>0.35179755515708838</v>
      </c>
      <c r="J5953" s="12">
        <f t="shared" si="10875"/>
        <v>3.1016628308080252</v>
      </c>
      <c r="K5953" s="12">
        <f t="shared" si="10875"/>
        <v>-8.345333007354272E-2</v>
      </c>
      <c r="L5953" s="4">
        <f t="shared" si="10854"/>
        <v>6.8106931316252037</v>
      </c>
      <c r="M5953" s="11">
        <f t="shared" si="10855"/>
        <v>0.99889928405719797</v>
      </c>
      <c r="N5953" s="12">
        <f t="shared" si="10856"/>
        <v>1.2115755867385684E-6</v>
      </c>
      <c r="O5953" s="12">
        <f t="shared" si="10857"/>
        <v>-2.4204839723486712E-6</v>
      </c>
      <c r="P5953" s="12">
        <f t="shared" si="10849"/>
        <v>-2.4204839723486712E-6</v>
      </c>
      <c r="Q5953" s="12">
        <f t="shared" si="10850"/>
        <v>-2.4204839723486712E-6</v>
      </c>
      <c r="R5953" s="12">
        <f t="shared" si="10851"/>
        <v>0</v>
      </c>
      <c r="S5953" s="4">
        <f t="shared" si="10858"/>
        <v>1</v>
      </c>
      <c r="T5953" s="15" t="str">
        <f t="shared" si="10859"/>
        <v>OK</v>
      </c>
    </row>
    <row r="5954" spans="1:20" x14ac:dyDescent="0.25">
      <c r="M5954" s="5" t="s">
        <v>47</v>
      </c>
      <c r="N5954" s="11">
        <f>AVERAGE(N5944:N5953)</f>
        <v>5.5435925450108008E-4</v>
      </c>
      <c r="O5954"/>
    </row>
    <row r="5955" spans="1:20" x14ac:dyDescent="0.25">
      <c r="H5955" t="s">
        <v>41</v>
      </c>
      <c r="I5955">
        <f>I5937</f>
        <v>3</v>
      </c>
      <c r="M5955"/>
      <c r="N5955" s="5" t="s">
        <v>46</v>
      </c>
      <c r="O5955" s="11">
        <f>AVERAGE(O5944:O5953)</f>
        <v>-4.9715495699731633E-4</v>
      </c>
      <c r="P5955" s="11">
        <f t="shared" ref="P5955:R5955" si="10876">AVERAGE(P5944:P5953)</f>
        <v>1.8769784166097087E-5</v>
      </c>
      <c r="Q5955" s="11">
        <f t="shared" si="10876"/>
        <v>-5.7118131215245951E-4</v>
      </c>
      <c r="R5955" s="11">
        <f t="shared" si="10876"/>
        <v>1.8105133813845835E-5</v>
      </c>
    </row>
    <row r="5956" spans="1:20" x14ac:dyDescent="0.25">
      <c r="M5956"/>
      <c r="N5956"/>
      <c r="O5956"/>
    </row>
    <row r="5957" spans="1:20" x14ac:dyDescent="0.25">
      <c r="M5957"/>
      <c r="N5957"/>
      <c r="O5957"/>
    </row>
    <row r="5958" spans="1:20" x14ac:dyDescent="0.25">
      <c r="H5958" s="13">
        <f>H5940-O5955*$I5955</f>
        <v>3.3587242105310828</v>
      </c>
      <c r="I5958" s="13">
        <f t="shared" ref="I5958" si="10877">I5940-P5955*$I5955</f>
        <v>0.3517412458045901</v>
      </c>
      <c r="J5958" s="13">
        <f t="shared" ref="J5958" si="10878">J5940-Q5955*$I5955</f>
        <v>3.1033763747444825</v>
      </c>
      <c r="K5958" s="13">
        <f t="shared" ref="K5958" si="10879">K5940-R5955*$I5955</f>
        <v>-8.3507645474984252E-2</v>
      </c>
      <c r="M5958"/>
      <c r="N5958"/>
      <c r="O5958"/>
    </row>
    <row r="5959" spans="1:20" x14ac:dyDescent="0.25">
      <c r="H5959" s="36" t="s">
        <v>18</v>
      </c>
      <c r="I5959" s="36"/>
      <c r="J5959" s="36"/>
      <c r="K5959" s="36"/>
      <c r="M5959"/>
      <c r="N5959"/>
      <c r="O5959" s="37" t="s">
        <v>23</v>
      </c>
      <c r="P5959" s="37"/>
      <c r="Q5959" s="37"/>
      <c r="R5959" s="37"/>
    </row>
    <row r="5960" spans="1:20" x14ac:dyDescent="0.25">
      <c r="A5960" s="14" t="s">
        <v>45</v>
      </c>
      <c r="B5960" s="14">
        <f>B5942+1</f>
        <v>331</v>
      </c>
      <c r="H5960" s="8" t="s">
        <v>19</v>
      </c>
      <c r="I5960" s="8" t="s">
        <v>20</v>
      </c>
      <c r="J5960" s="8" t="s">
        <v>22</v>
      </c>
      <c r="K5960" s="8" t="s">
        <v>21</v>
      </c>
      <c r="M5960"/>
      <c r="N5960"/>
      <c r="O5960" s="8" t="s">
        <v>24</v>
      </c>
      <c r="P5960" s="8" t="s">
        <v>25</v>
      </c>
      <c r="Q5960" s="8" t="s">
        <v>26</v>
      </c>
      <c r="R5960" s="8" t="s">
        <v>27</v>
      </c>
    </row>
    <row r="5961" spans="1:20" ht="30" x14ac:dyDescent="0.25">
      <c r="A5961" s="6" t="s">
        <v>44</v>
      </c>
      <c r="B5961" s="6" t="s">
        <v>13</v>
      </c>
      <c r="C5961" s="7" t="s">
        <v>7</v>
      </c>
      <c r="D5961" s="6" t="s">
        <v>14</v>
      </c>
      <c r="E5961" s="6" t="s">
        <v>1</v>
      </c>
      <c r="F5961" s="6" t="s">
        <v>2</v>
      </c>
      <c r="G5961" s="6" t="s">
        <v>15</v>
      </c>
      <c r="H5961" s="9" t="s">
        <v>14</v>
      </c>
      <c r="I5961" s="9" t="s">
        <v>1</v>
      </c>
      <c r="J5961" s="9" t="s">
        <v>2</v>
      </c>
      <c r="K5961" s="9" t="s">
        <v>15</v>
      </c>
      <c r="L5961" s="6" t="s">
        <v>16</v>
      </c>
      <c r="M5961" s="6" t="s">
        <v>17</v>
      </c>
      <c r="N5961" s="6" t="s">
        <v>28</v>
      </c>
      <c r="O5961" s="9" t="s">
        <v>14</v>
      </c>
      <c r="P5961" s="9" t="s">
        <v>1</v>
      </c>
      <c r="Q5961" s="9" t="s">
        <v>2</v>
      </c>
      <c r="R5961" s="9" t="s">
        <v>15</v>
      </c>
      <c r="S5961" s="7" t="s">
        <v>42</v>
      </c>
      <c r="T5961" s="9" t="s">
        <v>43</v>
      </c>
    </row>
    <row r="5962" spans="1:20" x14ac:dyDescent="0.25">
      <c r="A5962" t="s">
        <v>39</v>
      </c>
      <c r="B5962" t="s">
        <v>29</v>
      </c>
      <c r="C5962" s="4">
        <f>C5944</f>
        <v>0</v>
      </c>
      <c r="D5962" s="4">
        <f t="shared" ref="D5962:G5962" si="10880">D5944</f>
        <v>-1</v>
      </c>
      <c r="E5962" s="4">
        <f t="shared" si="10880"/>
        <v>1</v>
      </c>
      <c r="F5962" s="4">
        <f t="shared" si="10880"/>
        <v>0</v>
      </c>
      <c r="G5962" s="4">
        <f t="shared" si="10880"/>
        <v>1</v>
      </c>
      <c r="H5962" s="12">
        <f>H5958</f>
        <v>3.3587242105310828</v>
      </c>
      <c r="I5962" s="12">
        <f t="shared" ref="I5962:K5962" si="10881">I5958</f>
        <v>0.3517412458045901</v>
      </c>
      <c r="J5962" s="12">
        <f t="shared" si="10881"/>
        <v>3.1033763747444825</v>
      </c>
      <c r="K5962" s="12">
        <f t="shared" si="10881"/>
        <v>-8.3507645474984252E-2</v>
      </c>
      <c r="L5962" s="4">
        <f>SUMPRODUCT(D5962:G5962,H5962:K5962)</f>
        <v>-3.0904906102014769</v>
      </c>
      <c r="M5962" s="11">
        <f>1/(1+EXP(-L5962))</f>
        <v>4.3501216651157103E-2</v>
      </c>
      <c r="N5962" s="12">
        <f>(M5962-C5962)^2</f>
        <v>1.892355850130908E-3</v>
      </c>
      <c r="O5962" s="12">
        <f>2*D5962*$M5962*(1-$M5962)*($M5962-$C5962)</f>
        <v>-3.6200721366265575E-3</v>
      </c>
      <c r="P5962" s="12">
        <f t="shared" ref="P5962:P5971" si="10882">2*E5962*$M5962*(1-$M5962)*($M5962-$C5962)</f>
        <v>3.6200721366265575E-3</v>
      </c>
      <c r="Q5962" s="12">
        <f t="shared" ref="Q5962:Q5971" si="10883">2*F5962*$M5962*(1-$M5962)*($M5962-$C5962)</f>
        <v>0</v>
      </c>
      <c r="R5962" s="12">
        <f t="shared" ref="R5962:R5971" si="10884">2*G5962*$M5962*(1-$M5962)*($M5962-$C5962)</f>
        <v>3.6200721366265575E-3</v>
      </c>
      <c r="S5962" s="4">
        <f>IF(M5962&gt;0.5,1,0)</f>
        <v>0</v>
      </c>
      <c r="T5962" s="15" t="str">
        <f>IF(S5962=C5962,"OK","FAUX")</f>
        <v>OK</v>
      </c>
    </row>
    <row r="5963" spans="1:20" x14ac:dyDescent="0.25">
      <c r="A5963" t="s">
        <v>40</v>
      </c>
      <c r="B5963" t="s">
        <v>34</v>
      </c>
      <c r="C5963" s="4">
        <f t="shared" ref="C5963:G5963" si="10885">C5945</f>
        <v>1</v>
      </c>
      <c r="D5963" s="4">
        <f t="shared" si="10885"/>
        <v>0</v>
      </c>
      <c r="E5963" s="4">
        <f t="shared" si="10885"/>
        <v>1</v>
      </c>
      <c r="F5963" s="4">
        <f t="shared" si="10885"/>
        <v>1</v>
      </c>
      <c r="G5963" s="4">
        <f t="shared" si="10885"/>
        <v>1</v>
      </c>
      <c r="H5963" s="12">
        <f>H5958</f>
        <v>3.3587242105310828</v>
      </c>
      <c r="I5963" s="12">
        <f t="shared" ref="I5963:K5963" si="10886">I5958</f>
        <v>0.3517412458045901</v>
      </c>
      <c r="J5963" s="12">
        <f t="shared" si="10886"/>
        <v>3.1033763747444825</v>
      </c>
      <c r="K5963" s="12">
        <f t="shared" si="10886"/>
        <v>-8.3507645474984252E-2</v>
      </c>
      <c r="L5963" s="4">
        <f t="shared" ref="L5963:L5971" si="10887">SUMPRODUCT(D5963:G5963,H5963:K5963)</f>
        <v>3.3716099750740884</v>
      </c>
      <c r="M5963" s="11">
        <f t="shared" ref="M5963:M5971" si="10888">1/(1+EXP(-L5963))</f>
        <v>0.96680539848890967</v>
      </c>
      <c r="N5963" s="12">
        <f t="shared" ref="N5963:N5971" si="10889">(M5963-C5963)^2</f>
        <v>1.1018815694800801E-3</v>
      </c>
      <c r="O5963" s="12">
        <f t="shared" ref="O5963:O5971" si="10890">2*D5963*$M5963*(1-$M5963)*($M5963-$C5963)</f>
        <v>0</v>
      </c>
      <c r="P5963" s="12">
        <f t="shared" si="10882"/>
        <v>-2.1306100997375483E-3</v>
      </c>
      <c r="Q5963" s="12">
        <f t="shared" si="10883"/>
        <v>-2.1306100997375483E-3</v>
      </c>
      <c r="R5963" s="12">
        <f t="shared" si="10884"/>
        <v>-2.1306100997375483E-3</v>
      </c>
      <c r="S5963" s="4">
        <f t="shared" ref="S5963:S5971" si="10891">IF(M5963&gt;0.5,1,0)</f>
        <v>1</v>
      </c>
      <c r="T5963" s="15" t="str">
        <f t="shared" ref="T5963:T5971" si="10892">IF(S5963=C5963,"OK","FAUX")</f>
        <v>OK</v>
      </c>
    </row>
    <row r="5964" spans="1:20" x14ac:dyDescent="0.25">
      <c r="A5964" t="s">
        <v>39</v>
      </c>
      <c r="B5964" t="s">
        <v>35</v>
      </c>
      <c r="C5964" s="4">
        <f t="shared" ref="C5964:G5964" si="10893">C5946</f>
        <v>0</v>
      </c>
      <c r="D5964" s="4">
        <f t="shared" si="10893"/>
        <v>-1</v>
      </c>
      <c r="E5964" s="4">
        <f t="shared" si="10893"/>
        <v>1</v>
      </c>
      <c r="F5964" s="4">
        <f t="shared" si="10893"/>
        <v>-1</v>
      </c>
      <c r="G5964" s="4">
        <f t="shared" si="10893"/>
        <v>0</v>
      </c>
      <c r="H5964" s="12">
        <f>H5958</f>
        <v>3.3587242105310828</v>
      </c>
      <c r="I5964" s="12">
        <f t="shared" ref="I5964:K5964" si="10894">I5958</f>
        <v>0.3517412458045901</v>
      </c>
      <c r="J5964" s="12">
        <f t="shared" si="10894"/>
        <v>3.1033763747444825</v>
      </c>
      <c r="K5964" s="12">
        <f t="shared" si="10894"/>
        <v>-8.3507645474984252E-2</v>
      </c>
      <c r="L5964" s="4">
        <f t="shared" si="10887"/>
        <v>-6.1103593394709748</v>
      </c>
      <c r="M5964" s="11">
        <f t="shared" si="10888"/>
        <v>2.2148366342730295E-3</v>
      </c>
      <c r="N5964" s="12">
        <f t="shared" si="10889"/>
        <v>4.905501316517881E-6</v>
      </c>
      <c r="O5964" s="12">
        <f t="shared" si="10890"/>
        <v>-9.7892728649851665E-6</v>
      </c>
      <c r="P5964" s="12">
        <f t="shared" si="10882"/>
        <v>9.7892728649851665E-6</v>
      </c>
      <c r="Q5964" s="12">
        <f t="shared" si="10883"/>
        <v>-9.7892728649851665E-6</v>
      </c>
      <c r="R5964" s="12">
        <f t="shared" si="10884"/>
        <v>0</v>
      </c>
      <c r="S5964" s="4">
        <f t="shared" si="10891"/>
        <v>0</v>
      </c>
      <c r="T5964" s="15" t="str">
        <f t="shared" si="10892"/>
        <v>OK</v>
      </c>
    </row>
    <row r="5965" spans="1:20" x14ac:dyDescent="0.25">
      <c r="A5965" t="s">
        <v>39</v>
      </c>
      <c r="B5965" t="s">
        <v>37</v>
      </c>
      <c r="C5965" s="4">
        <f t="shared" ref="C5965:G5965" si="10895">C5947</f>
        <v>0</v>
      </c>
      <c r="D5965" s="4">
        <f t="shared" si="10895"/>
        <v>-1</v>
      </c>
      <c r="E5965" s="4">
        <f t="shared" si="10895"/>
        <v>0</v>
      </c>
      <c r="F5965" s="4">
        <f t="shared" si="10895"/>
        <v>-1</v>
      </c>
      <c r="G5965" s="4">
        <f t="shared" si="10895"/>
        <v>1</v>
      </c>
      <c r="H5965" s="12">
        <f>H5958</f>
        <v>3.3587242105310828</v>
      </c>
      <c r="I5965" s="12">
        <f t="shared" ref="I5965:K5965" si="10896">I5958</f>
        <v>0.3517412458045901</v>
      </c>
      <c r="J5965" s="12">
        <f t="shared" si="10896"/>
        <v>3.1033763747444825</v>
      </c>
      <c r="K5965" s="12">
        <f t="shared" si="10896"/>
        <v>-8.3507645474984252E-2</v>
      </c>
      <c r="L5965" s="4">
        <f t="shared" si="10887"/>
        <v>-6.5456082307505499</v>
      </c>
      <c r="M5965" s="11">
        <f t="shared" si="10888"/>
        <v>1.434349833346925E-3</v>
      </c>
      <c r="N5965" s="12">
        <f t="shared" si="10889"/>
        <v>2.0573594444223516E-6</v>
      </c>
      <c r="O5965" s="12">
        <f t="shared" si="10890"/>
        <v>-4.1088169424922195E-6</v>
      </c>
      <c r="P5965" s="12">
        <f t="shared" si="10882"/>
        <v>0</v>
      </c>
      <c r="Q5965" s="12">
        <f t="shared" si="10883"/>
        <v>-4.1088169424922195E-6</v>
      </c>
      <c r="R5965" s="12">
        <f t="shared" si="10884"/>
        <v>4.1088169424922195E-6</v>
      </c>
      <c r="S5965" s="4">
        <f t="shared" si="10891"/>
        <v>0</v>
      </c>
      <c r="T5965" s="15" t="str">
        <f t="shared" si="10892"/>
        <v>OK</v>
      </c>
    </row>
    <row r="5966" spans="1:20" x14ac:dyDescent="0.25">
      <c r="A5966" t="s">
        <v>40</v>
      </c>
      <c r="B5966" t="s">
        <v>32</v>
      </c>
      <c r="C5966" s="4">
        <f t="shared" ref="C5966:G5966" si="10897">C5948</f>
        <v>1</v>
      </c>
      <c r="D5966" s="4">
        <f t="shared" si="10897"/>
        <v>1</v>
      </c>
      <c r="E5966" s="4">
        <f t="shared" si="10897"/>
        <v>1</v>
      </c>
      <c r="F5966" s="4">
        <f t="shared" si="10897"/>
        <v>0</v>
      </c>
      <c r="G5966" s="4">
        <f t="shared" si="10897"/>
        <v>1</v>
      </c>
      <c r="H5966" s="12">
        <f>H5958</f>
        <v>3.3587242105310828</v>
      </c>
      <c r="I5966" s="12">
        <f t="shared" ref="I5966:K5966" si="10898">I5958</f>
        <v>0.3517412458045901</v>
      </c>
      <c r="J5966" s="12">
        <f t="shared" si="10898"/>
        <v>3.1033763747444825</v>
      </c>
      <c r="K5966" s="12">
        <f t="shared" si="10898"/>
        <v>-8.3507645474984252E-2</v>
      </c>
      <c r="L5966" s="4">
        <f t="shared" si="10887"/>
        <v>3.6269578108606888</v>
      </c>
      <c r="M5966" s="11">
        <f t="shared" si="10888"/>
        <v>0.97409209734178359</v>
      </c>
      <c r="N5966" s="12">
        <f t="shared" si="10889"/>
        <v>6.7121942014761681E-4</v>
      </c>
      <c r="O5966" s="12">
        <f t="shared" si="10890"/>
        <v>-1.3076590654962558E-3</v>
      </c>
      <c r="P5966" s="12">
        <f t="shared" si="10882"/>
        <v>-1.3076590654962558E-3</v>
      </c>
      <c r="Q5966" s="12">
        <f t="shared" si="10883"/>
        <v>0</v>
      </c>
      <c r="R5966" s="12">
        <f t="shared" si="10884"/>
        <v>-1.3076590654962558E-3</v>
      </c>
      <c r="S5966" s="4">
        <f t="shared" si="10891"/>
        <v>1</v>
      </c>
      <c r="T5966" s="15" t="str">
        <f t="shared" si="10892"/>
        <v>OK</v>
      </c>
    </row>
    <row r="5967" spans="1:20" x14ac:dyDescent="0.25">
      <c r="A5967" t="s">
        <v>40</v>
      </c>
      <c r="B5967" t="s">
        <v>38</v>
      </c>
      <c r="C5967" s="4">
        <f t="shared" ref="C5967:G5967" si="10899">C5949</f>
        <v>1</v>
      </c>
      <c r="D5967" s="4">
        <f t="shared" si="10899"/>
        <v>1</v>
      </c>
      <c r="E5967" s="4">
        <f t="shared" si="10899"/>
        <v>1</v>
      </c>
      <c r="F5967" s="4">
        <f t="shared" si="10899"/>
        <v>1</v>
      </c>
      <c r="G5967" s="4">
        <f t="shared" si="10899"/>
        <v>0</v>
      </c>
      <c r="H5967" s="12">
        <f>H5958</f>
        <v>3.3587242105310828</v>
      </c>
      <c r="I5967" s="12">
        <f t="shared" ref="I5967:K5967" si="10900">I5958</f>
        <v>0.3517412458045901</v>
      </c>
      <c r="J5967" s="12">
        <f t="shared" si="10900"/>
        <v>3.1033763747444825</v>
      </c>
      <c r="K5967" s="12">
        <f t="shared" si="10900"/>
        <v>-8.3507645474984252E-2</v>
      </c>
      <c r="L5967" s="4">
        <f t="shared" si="10887"/>
        <v>6.8138418310801558</v>
      </c>
      <c r="M5967" s="11">
        <f t="shared" si="10888"/>
        <v>0.99890274063326423</v>
      </c>
      <c r="N5967" s="12">
        <f t="shared" si="10889"/>
        <v>1.2039781178893829E-6</v>
      </c>
      <c r="O5967" s="12">
        <f t="shared" si="10890"/>
        <v>-2.4053140832443678E-6</v>
      </c>
      <c r="P5967" s="12">
        <f t="shared" si="10882"/>
        <v>-2.4053140832443678E-6</v>
      </c>
      <c r="Q5967" s="12">
        <f t="shared" si="10883"/>
        <v>-2.4053140832443678E-6</v>
      </c>
      <c r="R5967" s="12">
        <f t="shared" si="10884"/>
        <v>0</v>
      </c>
      <c r="S5967" s="4">
        <f t="shared" si="10891"/>
        <v>1</v>
      </c>
      <c r="T5967" s="15" t="str">
        <f t="shared" si="10892"/>
        <v>OK</v>
      </c>
    </row>
    <row r="5968" spans="1:20" x14ac:dyDescent="0.25">
      <c r="A5968" t="s">
        <v>39</v>
      </c>
      <c r="B5968" t="s">
        <v>31</v>
      </c>
      <c r="C5968" s="4">
        <f t="shared" ref="C5968:G5968" si="10901">C5950</f>
        <v>0</v>
      </c>
      <c r="D5968" s="4">
        <f t="shared" si="10901"/>
        <v>0</v>
      </c>
      <c r="E5968" s="4">
        <f t="shared" si="10901"/>
        <v>0</v>
      </c>
      <c r="F5968" s="4">
        <f t="shared" si="10901"/>
        <v>-1</v>
      </c>
      <c r="G5968" s="4">
        <f t="shared" si="10901"/>
        <v>0</v>
      </c>
      <c r="H5968" s="12">
        <f>H5958</f>
        <v>3.3587242105310828</v>
      </c>
      <c r="I5968" s="12">
        <f t="shared" ref="I5968:K5968" si="10902">I5958</f>
        <v>0.3517412458045901</v>
      </c>
      <c r="J5968" s="12">
        <f t="shared" si="10902"/>
        <v>3.1033763747444825</v>
      </c>
      <c r="K5968" s="12">
        <f t="shared" si="10902"/>
        <v>-8.3507645474984252E-2</v>
      </c>
      <c r="L5968" s="4">
        <f t="shared" si="10887"/>
        <v>-3.1033763747444825</v>
      </c>
      <c r="M5968" s="11">
        <f t="shared" si="10888"/>
        <v>4.2968197441290837E-2</v>
      </c>
      <c r="N5968" s="12">
        <f t="shared" si="10889"/>
        <v>1.8462659913537525E-3</v>
      </c>
      <c r="O5968" s="12">
        <f t="shared" si="10890"/>
        <v>0</v>
      </c>
      <c r="P5968" s="12">
        <f t="shared" si="10882"/>
        <v>0</v>
      </c>
      <c r="Q5968" s="12">
        <f t="shared" si="10883"/>
        <v>-3.5338705394162475E-3</v>
      </c>
      <c r="R5968" s="12">
        <f t="shared" si="10884"/>
        <v>0</v>
      </c>
      <c r="S5968" s="4">
        <f t="shared" si="10891"/>
        <v>0</v>
      </c>
      <c r="T5968" s="15" t="str">
        <f t="shared" si="10892"/>
        <v>OK</v>
      </c>
    </row>
    <row r="5969" spans="1:20" x14ac:dyDescent="0.25">
      <c r="A5969" t="s">
        <v>40</v>
      </c>
      <c r="B5969" t="s">
        <v>30</v>
      </c>
      <c r="C5969" s="4">
        <f t="shared" ref="C5969:G5969" si="10903">C5951</f>
        <v>1</v>
      </c>
      <c r="D5969" s="4">
        <f t="shared" si="10903"/>
        <v>1</v>
      </c>
      <c r="E5969" s="4">
        <f t="shared" si="10903"/>
        <v>0</v>
      </c>
      <c r="F5969" s="4">
        <f t="shared" si="10903"/>
        <v>1</v>
      </c>
      <c r="G5969" s="4">
        <f t="shared" si="10903"/>
        <v>1</v>
      </c>
      <c r="H5969" s="12">
        <f>H5958</f>
        <v>3.3587242105310828</v>
      </c>
      <c r="I5969" s="12">
        <f t="shared" ref="I5969:K5969" si="10904">I5958</f>
        <v>0.3517412458045901</v>
      </c>
      <c r="J5969" s="12">
        <f t="shared" si="10904"/>
        <v>3.1033763747444825</v>
      </c>
      <c r="K5969" s="12">
        <f t="shared" si="10904"/>
        <v>-8.3507645474984252E-2</v>
      </c>
      <c r="L5969" s="4">
        <f t="shared" si="10887"/>
        <v>6.3785929398005807</v>
      </c>
      <c r="M5969" s="11">
        <f t="shared" si="10888"/>
        <v>0.99830536688081195</v>
      </c>
      <c r="N5969" s="12">
        <f t="shared" si="10889"/>
        <v>2.8717814086490171E-6</v>
      </c>
      <c r="O5969" s="12">
        <f t="shared" si="10890"/>
        <v>-5.7338295855257043E-6</v>
      </c>
      <c r="P5969" s="12">
        <f t="shared" si="10882"/>
        <v>0</v>
      </c>
      <c r="Q5969" s="12">
        <f t="shared" si="10883"/>
        <v>-5.7338295855257043E-6</v>
      </c>
      <c r="R5969" s="12">
        <f t="shared" si="10884"/>
        <v>-5.7338295855257043E-6</v>
      </c>
      <c r="S5969" s="4">
        <f t="shared" si="10891"/>
        <v>1</v>
      </c>
      <c r="T5969" s="15" t="str">
        <f t="shared" si="10892"/>
        <v>OK</v>
      </c>
    </row>
    <row r="5970" spans="1:20" x14ac:dyDescent="0.25">
      <c r="A5970" t="s">
        <v>39</v>
      </c>
      <c r="B5970" t="s">
        <v>36</v>
      </c>
      <c r="C5970" s="4">
        <f t="shared" ref="C5970:G5970" si="10905">C5952</f>
        <v>0</v>
      </c>
      <c r="D5970" s="4">
        <f t="shared" si="10905"/>
        <v>-1</v>
      </c>
      <c r="E5970" s="4">
        <f t="shared" si="10905"/>
        <v>0</v>
      </c>
      <c r="F5970" s="4">
        <f t="shared" si="10905"/>
        <v>-1</v>
      </c>
      <c r="G5970" s="4">
        <f t="shared" si="10905"/>
        <v>0</v>
      </c>
      <c r="H5970" s="12">
        <f>H5958</f>
        <v>3.3587242105310828</v>
      </c>
      <c r="I5970" s="12">
        <f t="shared" ref="I5970:K5970" si="10906">I5958</f>
        <v>0.3517412458045901</v>
      </c>
      <c r="J5970" s="12">
        <f t="shared" si="10906"/>
        <v>3.1033763747444825</v>
      </c>
      <c r="K5970" s="12">
        <f t="shared" si="10906"/>
        <v>-8.3507645474984252E-2</v>
      </c>
      <c r="L5970" s="4">
        <f t="shared" si="10887"/>
        <v>-6.4621005852755653</v>
      </c>
      <c r="M5970" s="11">
        <f t="shared" si="10888"/>
        <v>1.5590776547105174E-3</v>
      </c>
      <c r="N5970" s="12">
        <f t="shared" si="10889"/>
        <v>2.4307231334176472E-6</v>
      </c>
      <c r="O5970" s="12">
        <f t="shared" si="10890"/>
        <v>-4.8538668945910958E-6</v>
      </c>
      <c r="P5970" s="12">
        <f t="shared" si="10882"/>
        <v>0</v>
      </c>
      <c r="Q5970" s="12">
        <f t="shared" si="10883"/>
        <v>-4.8538668945910958E-6</v>
      </c>
      <c r="R5970" s="12">
        <f t="shared" si="10884"/>
        <v>0</v>
      </c>
      <c r="S5970" s="4">
        <f t="shared" si="10891"/>
        <v>0</v>
      </c>
      <c r="T5970" s="15" t="str">
        <f t="shared" si="10892"/>
        <v>OK</v>
      </c>
    </row>
    <row r="5971" spans="1:20" x14ac:dyDescent="0.25">
      <c r="A5971" t="s">
        <v>40</v>
      </c>
      <c r="B5971" t="s">
        <v>33</v>
      </c>
      <c r="C5971" s="4">
        <f t="shared" ref="C5971:G5971" si="10907">C5953</f>
        <v>1</v>
      </c>
      <c r="D5971" s="4">
        <f t="shared" si="10907"/>
        <v>1</v>
      </c>
      <c r="E5971" s="4">
        <f t="shared" si="10907"/>
        <v>1</v>
      </c>
      <c r="F5971" s="4">
        <f t="shared" si="10907"/>
        <v>1</v>
      </c>
      <c r="G5971" s="4">
        <f t="shared" si="10907"/>
        <v>0</v>
      </c>
      <c r="H5971" s="12">
        <f>H5958</f>
        <v>3.3587242105310828</v>
      </c>
      <c r="I5971" s="12">
        <f t="shared" ref="I5971:K5971" si="10908">I5958</f>
        <v>0.3517412458045901</v>
      </c>
      <c r="J5971" s="12">
        <f t="shared" si="10908"/>
        <v>3.1033763747444825</v>
      </c>
      <c r="K5971" s="12">
        <f t="shared" si="10908"/>
        <v>-8.3507645474984252E-2</v>
      </c>
      <c r="L5971" s="4">
        <f t="shared" si="10887"/>
        <v>6.8138418310801558</v>
      </c>
      <c r="M5971" s="11">
        <f t="shared" si="10888"/>
        <v>0.99890274063326423</v>
      </c>
      <c r="N5971" s="12">
        <f t="shared" si="10889"/>
        <v>1.2039781178893829E-6</v>
      </c>
      <c r="O5971" s="12">
        <f t="shared" si="10890"/>
        <v>-2.4053140832443678E-6</v>
      </c>
      <c r="P5971" s="12">
        <f t="shared" si="10882"/>
        <v>-2.4053140832443678E-6</v>
      </c>
      <c r="Q5971" s="12">
        <f t="shared" si="10883"/>
        <v>-2.4053140832443678E-6</v>
      </c>
      <c r="R5971" s="12">
        <f t="shared" si="10884"/>
        <v>0</v>
      </c>
      <c r="S5971" s="4">
        <f t="shared" si="10891"/>
        <v>1</v>
      </c>
      <c r="T5971" s="15" t="str">
        <f t="shared" si="10892"/>
        <v>OK</v>
      </c>
    </row>
    <row r="5972" spans="1:20" x14ac:dyDescent="0.25">
      <c r="M5972" s="5" t="s">
        <v>47</v>
      </c>
      <c r="N5972" s="11">
        <f>AVERAGE(N5962:N5971)</f>
        <v>5.5263961526511442E-4</v>
      </c>
      <c r="O5972"/>
    </row>
    <row r="5973" spans="1:20" x14ac:dyDescent="0.25">
      <c r="H5973" t="s">
        <v>41</v>
      </c>
      <c r="I5973">
        <f>I5955</f>
        <v>3</v>
      </c>
      <c r="M5973"/>
      <c r="N5973" s="5" t="s">
        <v>46</v>
      </c>
      <c r="O5973" s="11">
        <f>AVERAGE(O5962:O5971)</f>
        <v>-4.957027616576896E-4</v>
      </c>
      <c r="P5973" s="11">
        <f t="shared" ref="P5973:R5973" si="10909">AVERAGE(P5962:P5971)</f>
        <v>1.8678161609124987E-5</v>
      </c>
      <c r="Q5973" s="11">
        <f t="shared" si="10909"/>
        <v>-5.6937770536078782E-4</v>
      </c>
      <c r="R5973" s="11">
        <f t="shared" si="10909"/>
        <v>1.8017795874971985E-5</v>
      </c>
    </row>
    <row r="5974" spans="1:20" x14ac:dyDescent="0.25">
      <c r="M5974"/>
      <c r="N5974"/>
      <c r="O5974"/>
    </row>
    <row r="5975" spans="1:20" x14ac:dyDescent="0.25">
      <c r="M5975"/>
      <c r="N5975"/>
      <c r="O5975"/>
    </row>
    <row r="5976" spans="1:20" x14ac:dyDescent="0.25">
      <c r="H5976" s="13">
        <f>H5958-O5973*$I5973</f>
        <v>3.3602113188160558</v>
      </c>
      <c r="I5976" s="13">
        <f t="shared" ref="I5976" si="10910">I5958-P5973*$I5973</f>
        <v>0.35168521131976271</v>
      </c>
      <c r="J5976" s="13">
        <f t="shared" ref="J5976" si="10911">J5958-Q5973*$I5973</f>
        <v>3.1050845078605649</v>
      </c>
      <c r="K5976" s="13">
        <f t="shared" ref="K5976" si="10912">K5958-R5973*$I5973</f>
        <v>-8.3561698862609168E-2</v>
      </c>
      <c r="M5976"/>
      <c r="N5976"/>
      <c r="O5976"/>
    </row>
    <row r="5977" spans="1:20" x14ac:dyDescent="0.25">
      <c r="H5977" s="36" t="s">
        <v>18</v>
      </c>
      <c r="I5977" s="36"/>
      <c r="J5977" s="36"/>
      <c r="K5977" s="36"/>
      <c r="M5977"/>
      <c r="N5977"/>
      <c r="O5977" s="37" t="s">
        <v>23</v>
      </c>
      <c r="P5977" s="37"/>
      <c r="Q5977" s="37"/>
      <c r="R5977" s="37"/>
    </row>
    <row r="5978" spans="1:20" x14ac:dyDescent="0.25">
      <c r="A5978" s="14" t="s">
        <v>45</v>
      </c>
      <c r="B5978" s="14">
        <f>B5960+1</f>
        <v>332</v>
      </c>
      <c r="H5978" s="8" t="s">
        <v>19</v>
      </c>
      <c r="I5978" s="8" t="s">
        <v>20</v>
      </c>
      <c r="J5978" s="8" t="s">
        <v>22</v>
      </c>
      <c r="K5978" s="8" t="s">
        <v>21</v>
      </c>
      <c r="M5978"/>
      <c r="N5978"/>
      <c r="O5978" s="8" t="s">
        <v>24</v>
      </c>
      <c r="P5978" s="8" t="s">
        <v>25</v>
      </c>
      <c r="Q5978" s="8" t="s">
        <v>26</v>
      </c>
      <c r="R5978" s="8" t="s">
        <v>27</v>
      </c>
    </row>
    <row r="5979" spans="1:20" ht="30" x14ac:dyDescent="0.25">
      <c r="A5979" s="6" t="s">
        <v>44</v>
      </c>
      <c r="B5979" s="6" t="s">
        <v>13</v>
      </c>
      <c r="C5979" s="7" t="s">
        <v>7</v>
      </c>
      <c r="D5979" s="6" t="s">
        <v>14</v>
      </c>
      <c r="E5979" s="6" t="s">
        <v>1</v>
      </c>
      <c r="F5979" s="6" t="s">
        <v>2</v>
      </c>
      <c r="G5979" s="6" t="s">
        <v>15</v>
      </c>
      <c r="H5979" s="9" t="s">
        <v>14</v>
      </c>
      <c r="I5979" s="9" t="s">
        <v>1</v>
      </c>
      <c r="J5979" s="9" t="s">
        <v>2</v>
      </c>
      <c r="K5979" s="9" t="s">
        <v>15</v>
      </c>
      <c r="L5979" s="6" t="s">
        <v>16</v>
      </c>
      <c r="M5979" s="6" t="s">
        <v>17</v>
      </c>
      <c r="N5979" s="6" t="s">
        <v>28</v>
      </c>
      <c r="O5979" s="9" t="s">
        <v>14</v>
      </c>
      <c r="P5979" s="9" t="s">
        <v>1</v>
      </c>
      <c r="Q5979" s="9" t="s">
        <v>2</v>
      </c>
      <c r="R5979" s="9" t="s">
        <v>15</v>
      </c>
      <c r="S5979" s="7" t="s">
        <v>42</v>
      </c>
      <c r="T5979" s="9" t="s">
        <v>43</v>
      </c>
    </row>
    <row r="5980" spans="1:20" x14ac:dyDescent="0.25">
      <c r="A5980" t="s">
        <v>39</v>
      </c>
      <c r="B5980" t="s">
        <v>29</v>
      </c>
      <c r="C5980" s="4">
        <f>C5962</f>
        <v>0</v>
      </c>
      <c r="D5980" s="4">
        <f t="shared" ref="D5980:G5980" si="10913">D5962</f>
        <v>-1</v>
      </c>
      <c r="E5980" s="4">
        <f t="shared" si="10913"/>
        <v>1</v>
      </c>
      <c r="F5980" s="4">
        <f t="shared" si="10913"/>
        <v>0</v>
      </c>
      <c r="G5980" s="4">
        <f t="shared" si="10913"/>
        <v>1</v>
      </c>
      <c r="H5980" s="12">
        <f>H5976</f>
        <v>3.3602113188160558</v>
      </c>
      <c r="I5980" s="12">
        <f t="shared" ref="I5980:K5980" si="10914">I5976</f>
        <v>0.35168521131976271</v>
      </c>
      <c r="J5980" s="12">
        <f t="shared" si="10914"/>
        <v>3.1050845078605649</v>
      </c>
      <c r="K5980" s="12">
        <f t="shared" si="10914"/>
        <v>-8.3561698862609168E-2</v>
      </c>
      <c r="L5980" s="4">
        <f>SUMPRODUCT(D5980:G5980,H5980:K5980)</f>
        <v>-3.0920878063589021</v>
      </c>
      <c r="M5980" s="11">
        <f>1/(1+EXP(-L5980))</f>
        <v>4.3434807572749763E-2</v>
      </c>
      <c r="N5980" s="12">
        <f>(M5980-C5980)^2</f>
        <v>1.8865825088818001E-3</v>
      </c>
      <c r="O5980" s="12">
        <f>2*D5980*$M5980*(1-$M5980)*($M5980-$C5980)</f>
        <v>-3.6092783212768073E-3</v>
      </c>
      <c r="P5980" s="12">
        <f t="shared" ref="P5980:P5989" si="10915">2*E5980*$M5980*(1-$M5980)*($M5980-$C5980)</f>
        <v>3.6092783212768073E-3</v>
      </c>
      <c r="Q5980" s="12">
        <f t="shared" ref="Q5980:Q5989" si="10916">2*F5980*$M5980*(1-$M5980)*($M5980-$C5980)</f>
        <v>0</v>
      </c>
      <c r="R5980" s="12">
        <f t="shared" ref="R5980:R5989" si="10917">2*G5980*$M5980*(1-$M5980)*($M5980-$C5980)</f>
        <v>3.6092783212768073E-3</v>
      </c>
      <c r="S5980" s="4">
        <f>IF(M5980&gt;0.5,1,0)</f>
        <v>0</v>
      </c>
      <c r="T5980" s="15" t="str">
        <f>IF(S5980=C5980,"OK","FAUX")</f>
        <v>OK</v>
      </c>
    </row>
    <row r="5981" spans="1:20" x14ac:dyDescent="0.25">
      <c r="A5981" t="s">
        <v>40</v>
      </c>
      <c r="B5981" t="s">
        <v>34</v>
      </c>
      <c r="C5981" s="4">
        <f t="shared" ref="C5981:G5981" si="10918">C5963</f>
        <v>1</v>
      </c>
      <c r="D5981" s="4">
        <f t="shared" si="10918"/>
        <v>0</v>
      </c>
      <c r="E5981" s="4">
        <f t="shared" si="10918"/>
        <v>1</v>
      </c>
      <c r="F5981" s="4">
        <f t="shared" si="10918"/>
        <v>1</v>
      </c>
      <c r="G5981" s="4">
        <f t="shared" si="10918"/>
        <v>1</v>
      </c>
      <c r="H5981" s="12">
        <f>H5976</f>
        <v>3.3602113188160558</v>
      </c>
      <c r="I5981" s="12">
        <f t="shared" ref="I5981:K5981" si="10919">I5976</f>
        <v>0.35168521131976271</v>
      </c>
      <c r="J5981" s="12">
        <f t="shared" si="10919"/>
        <v>3.1050845078605649</v>
      </c>
      <c r="K5981" s="12">
        <f t="shared" si="10919"/>
        <v>-8.3561698862609168E-2</v>
      </c>
      <c r="L5981" s="4">
        <f t="shared" ref="L5981:L5989" si="10920">SUMPRODUCT(D5981:G5981,H5981:K5981)</f>
        <v>3.3732080203177186</v>
      </c>
      <c r="M5981" s="11">
        <f t="shared" ref="M5981:M5989" si="10921">1/(1+EXP(-L5981))</f>
        <v>0.96685664586713971</v>
      </c>
      <c r="N5981" s="12">
        <f t="shared" ref="N5981:N5989" si="10922">(M5981-C5981)^2</f>
        <v>1.0984819231761873E-3</v>
      </c>
      <c r="O5981" s="12">
        <f t="shared" ref="O5981:O5989" si="10923">2*D5981*$M5981*(1-$M5981)*($M5981-$C5981)</f>
        <v>0</v>
      </c>
      <c r="P5981" s="12">
        <f t="shared" si="10915"/>
        <v>-2.1241490955756274E-3</v>
      </c>
      <c r="Q5981" s="12">
        <f t="shared" si="10916"/>
        <v>-2.1241490955756274E-3</v>
      </c>
      <c r="R5981" s="12">
        <f t="shared" si="10917"/>
        <v>-2.1241490955756274E-3</v>
      </c>
      <c r="S5981" s="4">
        <f t="shared" ref="S5981:S5989" si="10924">IF(M5981&gt;0.5,1,0)</f>
        <v>1</v>
      </c>
      <c r="T5981" s="15" t="str">
        <f t="shared" ref="T5981:T5989" si="10925">IF(S5981=C5981,"OK","FAUX")</f>
        <v>OK</v>
      </c>
    </row>
    <row r="5982" spans="1:20" x14ac:dyDescent="0.25">
      <c r="A5982" t="s">
        <v>39</v>
      </c>
      <c r="B5982" t="s">
        <v>35</v>
      </c>
      <c r="C5982" s="4">
        <f t="shared" ref="C5982:G5982" si="10926">C5964</f>
        <v>0</v>
      </c>
      <c r="D5982" s="4">
        <f t="shared" si="10926"/>
        <v>-1</v>
      </c>
      <c r="E5982" s="4">
        <f t="shared" si="10926"/>
        <v>1</v>
      </c>
      <c r="F5982" s="4">
        <f t="shared" si="10926"/>
        <v>-1</v>
      </c>
      <c r="G5982" s="4">
        <f t="shared" si="10926"/>
        <v>0</v>
      </c>
      <c r="H5982" s="12">
        <f>H5976</f>
        <v>3.3602113188160558</v>
      </c>
      <c r="I5982" s="12">
        <f t="shared" ref="I5982:K5982" si="10927">I5976</f>
        <v>0.35168521131976271</v>
      </c>
      <c r="J5982" s="12">
        <f t="shared" si="10927"/>
        <v>3.1050845078605649</v>
      </c>
      <c r="K5982" s="12">
        <f t="shared" si="10927"/>
        <v>-8.3561698862609168E-2</v>
      </c>
      <c r="L5982" s="4">
        <f t="shared" si="10920"/>
        <v>-6.1136106153568583</v>
      </c>
      <c r="M5982" s="11">
        <f t="shared" si="10921"/>
        <v>2.2076631546142653E-3</v>
      </c>
      <c r="N5982" s="12">
        <f t="shared" si="10922"/>
        <v>4.8737766042414096E-6</v>
      </c>
      <c r="O5982" s="12">
        <f t="shared" si="10923"/>
        <v>-9.7260338944168106E-6</v>
      </c>
      <c r="P5982" s="12">
        <f t="shared" si="10915"/>
        <v>9.7260338944168106E-6</v>
      </c>
      <c r="Q5982" s="12">
        <f t="shared" si="10916"/>
        <v>-9.7260338944168106E-6</v>
      </c>
      <c r="R5982" s="12">
        <f t="shared" si="10917"/>
        <v>0</v>
      </c>
      <c r="S5982" s="4">
        <f t="shared" si="10924"/>
        <v>0</v>
      </c>
      <c r="T5982" s="15" t="str">
        <f t="shared" si="10925"/>
        <v>OK</v>
      </c>
    </row>
    <row r="5983" spans="1:20" x14ac:dyDescent="0.25">
      <c r="A5983" t="s">
        <v>39</v>
      </c>
      <c r="B5983" t="s">
        <v>37</v>
      </c>
      <c r="C5983" s="4">
        <f t="shared" ref="C5983:G5983" si="10928">C5965</f>
        <v>0</v>
      </c>
      <c r="D5983" s="4">
        <f t="shared" si="10928"/>
        <v>-1</v>
      </c>
      <c r="E5983" s="4">
        <f t="shared" si="10928"/>
        <v>0</v>
      </c>
      <c r="F5983" s="4">
        <f t="shared" si="10928"/>
        <v>-1</v>
      </c>
      <c r="G5983" s="4">
        <f t="shared" si="10928"/>
        <v>1</v>
      </c>
      <c r="H5983" s="12">
        <f>H5976</f>
        <v>3.3602113188160558</v>
      </c>
      <c r="I5983" s="12">
        <f t="shared" ref="I5983:K5983" si="10929">I5976</f>
        <v>0.35168521131976271</v>
      </c>
      <c r="J5983" s="12">
        <f t="shared" si="10929"/>
        <v>3.1050845078605649</v>
      </c>
      <c r="K5983" s="12">
        <f t="shared" si="10929"/>
        <v>-8.3561698862609168E-2</v>
      </c>
      <c r="L5983" s="4">
        <f t="shared" si="10920"/>
        <v>-6.5488575255392298</v>
      </c>
      <c r="M5983" s="11">
        <f t="shared" si="10921"/>
        <v>1.4297034240851679E-3</v>
      </c>
      <c r="N5983" s="12">
        <f t="shared" si="10922"/>
        <v>2.0440518808408534E-6</v>
      </c>
      <c r="O5983" s="12">
        <f t="shared" si="10923"/>
        <v>-4.0822589857356147E-6</v>
      </c>
      <c r="P5983" s="12">
        <f t="shared" si="10915"/>
        <v>0</v>
      </c>
      <c r="Q5983" s="12">
        <f t="shared" si="10916"/>
        <v>-4.0822589857356147E-6</v>
      </c>
      <c r="R5983" s="12">
        <f t="shared" si="10917"/>
        <v>4.0822589857356147E-6</v>
      </c>
      <c r="S5983" s="4">
        <f t="shared" si="10924"/>
        <v>0</v>
      </c>
      <c r="T5983" s="15" t="str">
        <f t="shared" si="10925"/>
        <v>OK</v>
      </c>
    </row>
    <row r="5984" spans="1:20" x14ac:dyDescent="0.25">
      <c r="A5984" t="s">
        <v>40</v>
      </c>
      <c r="B5984" t="s">
        <v>32</v>
      </c>
      <c r="C5984" s="4">
        <f t="shared" ref="C5984:G5984" si="10930">C5966</f>
        <v>1</v>
      </c>
      <c r="D5984" s="4">
        <f t="shared" si="10930"/>
        <v>1</v>
      </c>
      <c r="E5984" s="4">
        <f t="shared" si="10930"/>
        <v>1</v>
      </c>
      <c r="F5984" s="4">
        <f t="shared" si="10930"/>
        <v>0</v>
      </c>
      <c r="G5984" s="4">
        <f t="shared" si="10930"/>
        <v>1</v>
      </c>
      <c r="H5984" s="12">
        <f>H5976</f>
        <v>3.3602113188160558</v>
      </c>
      <c r="I5984" s="12">
        <f t="shared" ref="I5984:K5984" si="10931">I5976</f>
        <v>0.35168521131976271</v>
      </c>
      <c r="J5984" s="12">
        <f t="shared" si="10931"/>
        <v>3.1050845078605649</v>
      </c>
      <c r="K5984" s="12">
        <f t="shared" si="10931"/>
        <v>-8.3561698862609168E-2</v>
      </c>
      <c r="L5984" s="4">
        <f t="shared" si="10920"/>
        <v>3.6283348312732095</v>
      </c>
      <c r="M5984" s="11">
        <f t="shared" si="10921"/>
        <v>0.97412682609213297</v>
      </c>
      <c r="N5984" s="12">
        <f t="shared" si="10922"/>
        <v>6.6942112806673128E-4</v>
      </c>
      <c r="O5984" s="12">
        <f t="shared" si="10923"/>
        <v>-1.3042021576053205E-3</v>
      </c>
      <c r="P5984" s="12">
        <f t="shared" si="10915"/>
        <v>-1.3042021576053205E-3</v>
      </c>
      <c r="Q5984" s="12">
        <f t="shared" si="10916"/>
        <v>0</v>
      </c>
      <c r="R5984" s="12">
        <f t="shared" si="10917"/>
        <v>-1.3042021576053205E-3</v>
      </c>
      <c r="S5984" s="4">
        <f t="shared" si="10924"/>
        <v>1</v>
      </c>
      <c r="T5984" s="15" t="str">
        <f t="shared" si="10925"/>
        <v>OK</v>
      </c>
    </row>
    <row r="5985" spans="1:20" x14ac:dyDescent="0.25">
      <c r="A5985" t="s">
        <v>40</v>
      </c>
      <c r="B5985" t="s">
        <v>38</v>
      </c>
      <c r="C5985" s="4">
        <f t="shared" ref="C5985:G5985" si="10932">C5967</f>
        <v>1</v>
      </c>
      <c r="D5985" s="4">
        <f t="shared" si="10932"/>
        <v>1</v>
      </c>
      <c r="E5985" s="4">
        <f t="shared" si="10932"/>
        <v>1</v>
      </c>
      <c r="F5985" s="4">
        <f t="shared" si="10932"/>
        <v>1</v>
      </c>
      <c r="G5985" s="4">
        <f t="shared" si="10932"/>
        <v>0</v>
      </c>
      <c r="H5985" s="12">
        <f>H5976</f>
        <v>3.3602113188160558</v>
      </c>
      <c r="I5985" s="12">
        <f t="shared" ref="I5985:K5985" si="10933">I5976</f>
        <v>0.35168521131976271</v>
      </c>
      <c r="J5985" s="12">
        <f t="shared" si="10933"/>
        <v>3.1050845078605649</v>
      </c>
      <c r="K5985" s="12">
        <f t="shared" si="10933"/>
        <v>-8.3561698862609168E-2</v>
      </c>
      <c r="L5985" s="4">
        <f t="shared" si="10920"/>
        <v>6.8169810379963831</v>
      </c>
      <c r="M5985" s="11">
        <f t="shared" si="10921"/>
        <v>0.99890617599477738</v>
      </c>
      <c r="N5985" s="12">
        <f t="shared" si="10922"/>
        <v>1.1964509544012567E-6</v>
      </c>
      <c r="O5985" s="12">
        <f t="shared" si="10923"/>
        <v>-2.3902844952525225E-6</v>
      </c>
      <c r="P5985" s="12">
        <f t="shared" si="10915"/>
        <v>-2.3902844952525225E-6</v>
      </c>
      <c r="Q5985" s="12">
        <f t="shared" si="10916"/>
        <v>-2.3902844952525225E-6</v>
      </c>
      <c r="R5985" s="12">
        <f t="shared" si="10917"/>
        <v>0</v>
      </c>
      <c r="S5985" s="4">
        <f t="shared" si="10924"/>
        <v>1</v>
      </c>
      <c r="T5985" s="15" t="str">
        <f t="shared" si="10925"/>
        <v>OK</v>
      </c>
    </row>
    <row r="5986" spans="1:20" x14ac:dyDescent="0.25">
      <c r="A5986" t="s">
        <v>39</v>
      </c>
      <c r="B5986" t="s">
        <v>31</v>
      </c>
      <c r="C5986" s="4">
        <f t="shared" ref="C5986:G5986" si="10934">C5968</f>
        <v>0</v>
      </c>
      <c r="D5986" s="4">
        <f t="shared" si="10934"/>
        <v>0</v>
      </c>
      <c r="E5986" s="4">
        <f t="shared" si="10934"/>
        <v>0</v>
      </c>
      <c r="F5986" s="4">
        <f t="shared" si="10934"/>
        <v>-1</v>
      </c>
      <c r="G5986" s="4">
        <f t="shared" si="10934"/>
        <v>0</v>
      </c>
      <c r="H5986" s="12">
        <f>H5976</f>
        <v>3.3602113188160558</v>
      </c>
      <c r="I5986" s="12">
        <f t="shared" ref="I5986:K5986" si="10935">I5976</f>
        <v>0.35168521131976271</v>
      </c>
      <c r="J5986" s="12">
        <f t="shared" si="10935"/>
        <v>3.1050845078605649</v>
      </c>
      <c r="K5986" s="12">
        <f t="shared" si="10935"/>
        <v>-8.3561698862609168E-2</v>
      </c>
      <c r="L5986" s="4">
        <f t="shared" si="10920"/>
        <v>-3.1050845078605649</v>
      </c>
      <c r="M5986" s="11">
        <f t="shared" si="10921"/>
        <v>4.2898010518355748E-2</v>
      </c>
      <c r="N5986" s="12">
        <f t="shared" si="10922"/>
        <v>1.8402393064329604E-3</v>
      </c>
      <c r="O5986" s="12">
        <f t="shared" si="10923"/>
        <v>0</v>
      </c>
      <c r="P5986" s="12">
        <f t="shared" si="10915"/>
        <v>0</v>
      </c>
      <c r="Q5986" s="12">
        <f t="shared" si="10916"/>
        <v>-3.5225934026186147E-3</v>
      </c>
      <c r="R5986" s="12">
        <f t="shared" si="10917"/>
        <v>0</v>
      </c>
      <c r="S5986" s="4">
        <f t="shared" si="10924"/>
        <v>0</v>
      </c>
      <c r="T5986" s="15" t="str">
        <f t="shared" si="10925"/>
        <v>OK</v>
      </c>
    </row>
    <row r="5987" spans="1:20" x14ac:dyDescent="0.25">
      <c r="A5987" t="s">
        <v>40</v>
      </c>
      <c r="B5987" t="s">
        <v>30</v>
      </c>
      <c r="C5987" s="4">
        <f t="shared" ref="C5987:G5987" si="10936">C5969</f>
        <v>1</v>
      </c>
      <c r="D5987" s="4">
        <f t="shared" si="10936"/>
        <v>1</v>
      </c>
      <c r="E5987" s="4">
        <f t="shared" si="10936"/>
        <v>0</v>
      </c>
      <c r="F5987" s="4">
        <f t="shared" si="10936"/>
        <v>1</v>
      </c>
      <c r="G5987" s="4">
        <f t="shared" si="10936"/>
        <v>1</v>
      </c>
      <c r="H5987" s="12">
        <f>H5976</f>
        <v>3.3602113188160558</v>
      </c>
      <c r="I5987" s="12">
        <f t="shared" ref="I5987:K5987" si="10937">I5976</f>
        <v>0.35168521131976271</v>
      </c>
      <c r="J5987" s="12">
        <f t="shared" si="10937"/>
        <v>3.1050845078605649</v>
      </c>
      <c r="K5987" s="12">
        <f t="shared" si="10937"/>
        <v>-8.3561698862609168E-2</v>
      </c>
      <c r="L5987" s="4">
        <f t="shared" si="10920"/>
        <v>6.3817341278140116</v>
      </c>
      <c r="M5987" s="11">
        <f t="shared" si="10921"/>
        <v>0.9983106727118225</v>
      </c>
      <c r="N5987" s="12">
        <f t="shared" si="10922"/>
        <v>2.8538266865811465E-6</v>
      </c>
      <c r="O5987" s="12">
        <f t="shared" si="10923"/>
        <v>-5.6980112785675518E-6</v>
      </c>
      <c r="P5987" s="12">
        <f t="shared" si="10915"/>
        <v>0</v>
      </c>
      <c r="Q5987" s="12">
        <f t="shared" si="10916"/>
        <v>-5.6980112785675518E-6</v>
      </c>
      <c r="R5987" s="12">
        <f t="shared" si="10917"/>
        <v>-5.6980112785675518E-6</v>
      </c>
      <c r="S5987" s="4">
        <f t="shared" si="10924"/>
        <v>1</v>
      </c>
      <c r="T5987" s="15" t="str">
        <f t="shared" si="10925"/>
        <v>OK</v>
      </c>
    </row>
    <row r="5988" spans="1:20" x14ac:dyDescent="0.25">
      <c r="A5988" t="s">
        <v>39</v>
      </c>
      <c r="B5988" t="s">
        <v>36</v>
      </c>
      <c r="C5988" s="4">
        <f t="shared" ref="C5988:G5988" si="10938">C5970</f>
        <v>0</v>
      </c>
      <c r="D5988" s="4">
        <f t="shared" si="10938"/>
        <v>-1</v>
      </c>
      <c r="E5988" s="4">
        <f t="shared" si="10938"/>
        <v>0</v>
      </c>
      <c r="F5988" s="4">
        <f t="shared" si="10938"/>
        <v>-1</v>
      </c>
      <c r="G5988" s="4">
        <f t="shared" si="10938"/>
        <v>0</v>
      </c>
      <c r="H5988" s="12">
        <f>H5976</f>
        <v>3.3602113188160558</v>
      </c>
      <c r="I5988" s="12">
        <f t="shared" ref="I5988:K5988" si="10939">I5976</f>
        <v>0.35168521131976271</v>
      </c>
      <c r="J5988" s="12">
        <f t="shared" si="10939"/>
        <v>3.1050845078605649</v>
      </c>
      <c r="K5988" s="12">
        <f t="shared" si="10939"/>
        <v>-8.3561698862609168E-2</v>
      </c>
      <c r="L5988" s="4">
        <f t="shared" si="10920"/>
        <v>-6.4652958266766207</v>
      </c>
      <c r="M5988" s="11">
        <f t="shared" si="10921"/>
        <v>1.5541117051781821E-3</v>
      </c>
      <c r="N5988" s="12">
        <f t="shared" si="10922"/>
        <v>2.4152631921718366E-6</v>
      </c>
      <c r="O5988" s="12">
        <f t="shared" si="10923"/>
        <v>-4.8230192067475928E-6</v>
      </c>
      <c r="P5988" s="12">
        <f t="shared" si="10915"/>
        <v>0</v>
      </c>
      <c r="Q5988" s="12">
        <f t="shared" si="10916"/>
        <v>-4.8230192067475928E-6</v>
      </c>
      <c r="R5988" s="12">
        <f t="shared" si="10917"/>
        <v>0</v>
      </c>
      <c r="S5988" s="4">
        <f t="shared" si="10924"/>
        <v>0</v>
      </c>
      <c r="T5988" s="15" t="str">
        <f t="shared" si="10925"/>
        <v>OK</v>
      </c>
    </row>
    <row r="5989" spans="1:20" x14ac:dyDescent="0.25">
      <c r="A5989" t="s">
        <v>40</v>
      </c>
      <c r="B5989" t="s">
        <v>33</v>
      </c>
      <c r="C5989" s="4">
        <f t="shared" ref="C5989:G5989" si="10940">C5971</f>
        <v>1</v>
      </c>
      <c r="D5989" s="4">
        <f t="shared" si="10940"/>
        <v>1</v>
      </c>
      <c r="E5989" s="4">
        <f t="shared" si="10940"/>
        <v>1</v>
      </c>
      <c r="F5989" s="4">
        <f t="shared" si="10940"/>
        <v>1</v>
      </c>
      <c r="G5989" s="4">
        <f t="shared" si="10940"/>
        <v>0</v>
      </c>
      <c r="H5989" s="12">
        <f>H5976</f>
        <v>3.3602113188160558</v>
      </c>
      <c r="I5989" s="12">
        <f t="shared" ref="I5989:K5989" si="10941">I5976</f>
        <v>0.35168521131976271</v>
      </c>
      <c r="J5989" s="12">
        <f t="shared" si="10941"/>
        <v>3.1050845078605649</v>
      </c>
      <c r="K5989" s="12">
        <f t="shared" si="10941"/>
        <v>-8.3561698862609168E-2</v>
      </c>
      <c r="L5989" s="4">
        <f t="shared" si="10920"/>
        <v>6.8169810379963831</v>
      </c>
      <c r="M5989" s="11">
        <f t="shared" si="10921"/>
        <v>0.99890617599477738</v>
      </c>
      <c r="N5989" s="12">
        <f t="shared" si="10922"/>
        <v>1.1964509544012567E-6</v>
      </c>
      <c r="O5989" s="12">
        <f t="shared" si="10923"/>
        <v>-2.3902844952525225E-6</v>
      </c>
      <c r="P5989" s="12">
        <f t="shared" si="10915"/>
        <v>-2.3902844952525225E-6</v>
      </c>
      <c r="Q5989" s="12">
        <f t="shared" si="10916"/>
        <v>-2.3902844952525225E-6</v>
      </c>
      <c r="R5989" s="12">
        <f t="shared" si="10917"/>
        <v>0</v>
      </c>
      <c r="S5989" s="4">
        <f t="shared" si="10924"/>
        <v>1</v>
      </c>
      <c r="T5989" s="15" t="str">
        <f t="shared" si="10925"/>
        <v>OK</v>
      </c>
    </row>
    <row r="5990" spans="1:20" x14ac:dyDescent="0.25">
      <c r="M5990" s="5" t="s">
        <v>47</v>
      </c>
      <c r="N5990" s="11">
        <f>AVERAGE(N5980:N5989)</f>
        <v>5.5093046868303166E-4</v>
      </c>
      <c r="O5990"/>
    </row>
    <row r="5991" spans="1:20" x14ac:dyDescent="0.25">
      <c r="H5991" t="s">
        <v>41</v>
      </c>
      <c r="I5991">
        <f>I5973</f>
        <v>3</v>
      </c>
      <c r="M5991"/>
      <c r="N5991" s="5" t="s">
        <v>46</v>
      </c>
      <c r="O5991" s="11">
        <f>AVERAGE(O5980:O5989)</f>
        <v>-4.9425903712381003E-4</v>
      </c>
      <c r="P5991" s="11">
        <f t="shared" ref="P5991:R5991" si="10942">AVERAGE(P5980:P5989)</f>
        <v>1.8587253299977124E-5</v>
      </c>
      <c r="Q5991" s="11">
        <f t="shared" si="10942"/>
        <v>-5.6758523905502145E-4</v>
      </c>
      <c r="R5991" s="11">
        <f t="shared" si="10942"/>
        <v>1.7931131580302763E-5</v>
      </c>
    </row>
    <row r="5992" spans="1:20" x14ac:dyDescent="0.25">
      <c r="M5992"/>
      <c r="N5992"/>
      <c r="O5992"/>
    </row>
    <row r="5993" spans="1:20" x14ac:dyDescent="0.25">
      <c r="M5993"/>
      <c r="N5993"/>
      <c r="O5993"/>
    </row>
    <row r="5994" spans="1:20" x14ac:dyDescent="0.25">
      <c r="H5994" s="13">
        <f>H5976-O5991*$I5991</f>
        <v>3.3616940959274273</v>
      </c>
      <c r="I5994" s="13">
        <f t="shared" ref="I5994" si="10943">I5976-P5991*$I5991</f>
        <v>0.35162944955986281</v>
      </c>
      <c r="J5994" s="13">
        <f t="shared" ref="J5994" si="10944">J5976-Q5991*$I5991</f>
        <v>3.1067872635777301</v>
      </c>
      <c r="K5994" s="13">
        <f t="shared" ref="K5994" si="10945">K5976-R5991*$I5991</f>
        <v>-8.3615492257350071E-2</v>
      </c>
      <c r="M5994"/>
      <c r="N5994"/>
      <c r="O5994"/>
    </row>
    <row r="5995" spans="1:20" x14ac:dyDescent="0.25">
      <c r="H5995" s="36" t="s">
        <v>18</v>
      </c>
      <c r="I5995" s="36"/>
      <c r="J5995" s="36"/>
      <c r="K5995" s="36"/>
      <c r="M5995"/>
      <c r="N5995"/>
      <c r="O5995" s="37" t="s">
        <v>23</v>
      </c>
      <c r="P5995" s="37"/>
      <c r="Q5995" s="37"/>
      <c r="R5995" s="37"/>
    </row>
    <row r="5996" spans="1:20" x14ac:dyDescent="0.25">
      <c r="A5996" s="14" t="s">
        <v>45</v>
      </c>
      <c r="B5996" s="14">
        <f>B5978+1</f>
        <v>333</v>
      </c>
      <c r="H5996" s="8" t="s">
        <v>19</v>
      </c>
      <c r="I5996" s="8" t="s">
        <v>20</v>
      </c>
      <c r="J5996" s="8" t="s">
        <v>22</v>
      </c>
      <c r="K5996" s="8" t="s">
        <v>21</v>
      </c>
      <c r="M5996"/>
      <c r="N5996"/>
      <c r="O5996" s="8" t="s">
        <v>24</v>
      </c>
      <c r="P5996" s="8" t="s">
        <v>25</v>
      </c>
      <c r="Q5996" s="8" t="s">
        <v>26</v>
      </c>
      <c r="R5996" s="8" t="s">
        <v>27</v>
      </c>
    </row>
    <row r="5997" spans="1:20" ht="30" x14ac:dyDescent="0.25">
      <c r="A5997" s="6" t="s">
        <v>44</v>
      </c>
      <c r="B5997" s="6" t="s">
        <v>13</v>
      </c>
      <c r="C5997" s="7" t="s">
        <v>7</v>
      </c>
      <c r="D5997" s="6" t="s">
        <v>14</v>
      </c>
      <c r="E5997" s="6" t="s">
        <v>1</v>
      </c>
      <c r="F5997" s="6" t="s">
        <v>2</v>
      </c>
      <c r="G5997" s="6" t="s">
        <v>15</v>
      </c>
      <c r="H5997" s="9" t="s">
        <v>14</v>
      </c>
      <c r="I5997" s="9" t="s">
        <v>1</v>
      </c>
      <c r="J5997" s="9" t="s">
        <v>2</v>
      </c>
      <c r="K5997" s="9" t="s">
        <v>15</v>
      </c>
      <c r="L5997" s="6" t="s">
        <v>16</v>
      </c>
      <c r="M5997" s="6" t="s">
        <v>17</v>
      </c>
      <c r="N5997" s="6" t="s">
        <v>28</v>
      </c>
      <c r="O5997" s="9" t="s">
        <v>14</v>
      </c>
      <c r="P5997" s="9" t="s">
        <v>1</v>
      </c>
      <c r="Q5997" s="9" t="s">
        <v>2</v>
      </c>
      <c r="R5997" s="9" t="s">
        <v>15</v>
      </c>
      <c r="S5997" s="7" t="s">
        <v>42</v>
      </c>
      <c r="T5997" s="9" t="s">
        <v>43</v>
      </c>
    </row>
    <row r="5998" spans="1:20" x14ac:dyDescent="0.25">
      <c r="A5998" t="s">
        <v>39</v>
      </c>
      <c r="B5998" t="s">
        <v>29</v>
      </c>
      <c r="C5998" s="4">
        <f>C5980</f>
        <v>0</v>
      </c>
      <c r="D5998" s="4">
        <f t="shared" ref="D5998:G5998" si="10946">D5980</f>
        <v>-1</v>
      </c>
      <c r="E5998" s="4">
        <f t="shared" si="10946"/>
        <v>1</v>
      </c>
      <c r="F5998" s="4">
        <f t="shared" si="10946"/>
        <v>0</v>
      </c>
      <c r="G5998" s="4">
        <f t="shared" si="10946"/>
        <v>1</v>
      </c>
      <c r="H5998" s="12">
        <f>H5994</f>
        <v>3.3616940959274273</v>
      </c>
      <c r="I5998" s="12">
        <f t="shared" ref="I5998:K5998" si="10947">I5994</f>
        <v>0.35162944955986281</v>
      </c>
      <c r="J5998" s="12">
        <f t="shared" si="10947"/>
        <v>3.1067872635777301</v>
      </c>
      <c r="K5998" s="12">
        <f t="shared" si="10947"/>
        <v>-8.3615492257350071E-2</v>
      </c>
      <c r="L5998" s="4">
        <f>SUMPRODUCT(D5998:G5998,H5998:K5998)</f>
        <v>-3.0936801386249146</v>
      </c>
      <c r="M5998" s="11">
        <f>1/(1+EXP(-L5998))</f>
        <v>4.3368697069919845E-2</v>
      </c>
      <c r="N5998" s="12">
        <f>(M5998-C5998)^2</f>
        <v>1.8808438855424741E-3</v>
      </c>
      <c r="O5998" s="12">
        <f>2*D5998*$M5998*(1-$M5998)*($M5998-$C5998)</f>
        <v>-3.5985482736691434E-3</v>
      </c>
      <c r="P5998" s="12">
        <f t="shared" ref="P5998:P6007" si="10948">2*E5998*$M5998*(1-$M5998)*($M5998-$C5998)</f>
        <v>3.5985482736691434E-3</v>
      </c>
      <c r="Q5998" s="12">
        <f t="shared" ref="Q5998:Q6007" si="10949">2*F5998*$M5998*(1-$M5998)*($M5998-$C5998)</f>
        <v>0</v>
      </c>
      <c r="R5998" s="12">
        <f t="shared" ref="R5998:R6007" si="10950">2*G5998*$M5998*(1-$M5998)*($M5998-$C5998)</f>
        <v>3.5985482736691434E-3</v>
      </c>
      <c r="S5998" s="4">
        <f>IF(M5998&gt;0.5,1,0)</f>
        <v>0</v>
      </c>
      <c r="T5998" s="15" t="str">
        <f>IF(S5998=C5998,"OK","FAUX")</f>
        <v>OK</v>
      </c>
    </row>
    <row r="5999" spans="1:20" x14ac:dyDescent="0.25">
      <c r="A5999" t="s">
        <v>40</v>
      </c>
      <c r="B5999" t="s">
        <v>34</v>
      </c>
      <c r="C5999" s="4">
        <f t="shared" ref="C5999:G5999" si="10951">C5981</f>
        <v>1</v>
      </c>
      <c r="D5999" s="4">
        <f t="shared" si="10951"/>
        <v>0</v>
      </c>
      <c r="E5999" s="4">
        <f t="shared" si="10951"/>
        <v>1</v>
      </c>
      <c r="F5999" s="4">
        <f t="shared" si="10951"/>
        <v>1</v>
      </c>
      <c r="G5999" s="4">
        <f t="shared" si="10951"/>
        <v>1</v>
      </c>
      <c r="H5999" s="12">
        <f>H5994</f>
        <v>3.3616940959274273</v>
      </c>
      <c r="I5999" s="12">
        <f t="shared" ref="I5999:K5999" si="10952">I5994</f>
        <v>0.35162944955986281</v>
      </c>
      <c r="J5999" s="12">
        <f t="shared" si="10952"/>
        <v>3.1067872635777301</v>
      </c>
      <c r="K5999" s="12">
        <f t="shared" si="10952"/>
        <v>-8.3615492257350071E-2</v>
      </c>
      <c r="L5999" s="4">
        <f t="shared" ref="L5999:L6007" si="10953">SUMPRODUCT(D5999:G5999,H5999:K5999)</f>
        <v>3.3748012208802427</v>
      </c>
      <c r="M5999" s="11">
        <f t="shared" ref="M5999:M6007" si="10954">1/(1+EXP(-L5999))</f>
        <v>0.9669076618193041</v>
      </c>
      <c r="N5999" s="12">
        <f t="shared" ref="N5999:N6007" si="10955">(M5999-C5999)^2</f>
        <v>1.0951028462655437E-3</v>
      </c>
      <c r="O5999" s="12">
        <f t="shared" ref="O5999:O6007" si="10956">2*D5999*$M5999*(1-$M5999)*($M5999-$C5999)</f>
        <v>0</v>
      </c>
      <c r="P5999" s="12">
        <f t="shared" si="10948"/>
        <v>-2.1177266650685635E-3</v>
      </c>
      <c r="Q5999" s="12">
        <f t="shared" si="10949"/>
        <v>-2.1177266650685635E-3</v>
      </c>
      <c r="R5999" s="12">
        <f t="shared" si="10950"/>
        <v>-2.1177266650685635E-3</v>
      </c>
      <c r="S5999" s="4">
        <f t="shared" ref="S5999:S6007" si="10957">IF(M5999&gt;0.5,1,0)</f>
        <v>1</v>
      </c>
      <c r="T5999" s="15" t="str">
        <f t="shared" ref="T5999:T6007" si="10958">IF(S5999=C5999,"OK","FAUX")</f>
        <v>OK</v>
      </c>
    </row>
    <row r="6000" spans="1:20" x14ac:dyDescent="0.25">
      <c r="A6000" t="s">
        <v>39</v>
      </c>
      <c r="B6000" t="s">
        <v>35</v>
      </c>
      <c r="C6000" s="4">
        <f t="shared" ref="C6000:G6000" si="10959">C5982</f>
        <v>0</v>
      </c>
      <c r="D6000" s="4">
        <f t="shared" si="10959"/>
        <v>-1</v>
      </c>
      <c r="E6000" s="4">
        <f t="shared" si="10959"/>
        <v>1</v>
      </c>
      <c r="F6000" s="4">
        <f t="shared" si="10959"/>
        <v>-1</v>
      </c>
      <c r="G6000" s="4">
        <f t="shared" si="10959"/>
        <v>0</v>
      </c>
      <c r="H6000" s="12">
        <f>H5994</f>
        <v>3.3616940959274273</v>
      </c>
      <c r="I6000" s="12">
        <f t="shared" ref="I6000:K6000" si="10960">I5994</f>
        <v>0.35162944955986281</v>
      </c>
      <c r="J6000" s="12">
        <f t="shared" si="10960"/>
        <v>3.1067872635777301</v>
      </c>
      <c r="K6000" s="12">
        <f t="shared" si="10960"/>
        <v>-8.3615492257350071E-2</v>
      </c>
      <c r="L6000" s="4">
        <f t="shared" si="10953"/>
        <v>-6.1168519099452947</v>
      </c>
      <c r="M6000" s="11">
        <f t="shared" si="10954"/>
        <v>2.2005347731484182E-3</v>
      </c>
      <c r="N6000" s="12">
        <f t="shared" si="10955"/>
        <v>4.8423532878353601E-6</v>
      </c>
      <c r="O6000" s="12">
        <f t="shared" si="10956"/>
        <v>-9.6633950420832186E-6</v>
      </c>
      <c r="P6000" s="12">
        <f t="shared" si="10948"/>
        <v>9.6633950420832186E-6</v>
      </c>
      <c r="Q6000" s="12">
        <f t="shared" si="10949"/>
        <v>-9.6633950420832186E-6</v>
      </c>
      <c r="R6000" s="12">
        <f t="shared" si="10950"/>
        <v>0</v>
      </c>
      <c r="S6000" s="4">
        <f t="shared" si="10957"/>
        <v>0</v>
      </c>
      <c r="T6000" s="15" t="str">
        <f t="shared" si="10958"/>
        <v>OK</v>
      </c>
    </row>
    <row r="6001" spans="1:20" x14ac:dyDescent="0.25">
      <c r="A6001" t="s">
        <v>39</v>
      </c>
      <c r="B6001" t="s">
        <v>37</v>
      </c>
      <c r="C6001" s="4">
        <f t="shared" ref="C6001:G6001" si="10961">C5983</f>
        <v>0</v>
      </c>
      <c r="D6001" s="4">
        <f t="shared" si="10961"/>
        <v>-1</v>
      </c>
      <c r="E6001" s="4">
        <f t="shared" si="10961"/>
        <v>0</v>
      </c>
      <c r="F6001" s="4">
        <f t="shared" si="10961"/>
        <v>-1</v>
      </c>
      <c r="G6001" s="4">
        <f t="shared" si="10961"/>
        <v>1</v>
      </c>
      <c r="H6001" s="12">
        <f>H5994</f>
        <v>3.3616940959274273</v>
      </c>
      <c r="I6001" s="12">
        <f t="shared" ref="I6001:K6001" si="10962">I5994</f>
        <v>0.35162944955986281</v>
      </c>
      <c r="J6001" s="12">
        <f t="shared" si="10962"/>
        <v>3.1067872635777301</v>
      </c>
      <c r="K6001" s="12">
        <f t="shared" si="10962"/>
        <v>-8.3615492257350071E-2</v>
      </c>
      <c r="L6001" s="4">
        <f t="shared" si="10953"/>
        <v>-6.5520968517625073</v>
      </c>
      <c r="M6001" s="11">
        <f t="shared" si="10954"/>
        <v>1.4250862305947981E-3</v>
      </c>
      <c r="N6001" s="12">
        <f t="shared" si="10955"/>
        <v>2.0308707646308902E-6</v>
      </c>
      <c r="O6001" s="12">
        <f t="shared" si="10956"/>
        <v>-4.0559531973361943E-6</v>
      </c>
      <c r="P6001" s="12">
        <f t="shared" si="10948"/>
        <v>0</v>
      </c>
      <c r="Q6001" s="12">
        <f t="shared" si="10949"/>
        <v>-4.0559531973361943E-6</v>
      </c>
      <c r="R6001" s="12">
        <f t="shared" si="10950"/>
        <v>4.0559531973361943E-6</v>
      </c>
      <c r="S6001" s="4">
        <f t="shared" si="10957"/>
        <v>0</v>
      </c>
      <c r="T6001" s="15" t="str">
        <f t="shared" si="10958"/>
        <v>OK</v>
      </c>
    </row>
    <row r="6002" spans="1:20" x14ac:dyDescent="0.25">
      <c r="A6002" t="s">
        <v>40</v>
      </c>
      <c r="B6002" t="s">
        <v>32</v>
      </c>
      <c r="C6002" s="4">
        <f t="shared" ref="C6002:G6002" si="10963">C5984</f>
        <v>1</v>
      </c>
      <c r="D6002" s="4">
        <f t="shared" si="10963"/>
        <v>1</v>
      </c>
      <c r="E6002" s="4">
        <f t="shared" si="10963"/>
        <v>1</v>
      </c>
      <c r="F6002" s="4">
        <f t="shared" si="10963"/>
        <v>0</v>
      </c>
      <c r="G6002" s="4">
        <f t="shared" si="10963"/>
        <v>1</v>
      </c>
      <c r="H6002" s="12">
        <f>H5994</f>
        <v>3.3616940959274273</v>
      </c>
      <c r="I6002" s="12">
        <f t="shared" ref="I6002:K6002" si="10964">I5994</f>
        <v>0.35162944955986281</v>
      </c>
      <c r="J6002" s="12">
        <f t="shared" si="10964"/>
        <v>3.1067872635777301</v>
      </c>
      <c r="K6002" s="12">
        <f t="shared" si="10964"/>
        <v>-8.3615492257350071E-2</v>
      </c>
      <c r="L6002" s="4">
        <f t="shared" si="10953"/>
        <v>3.6297080532299399</v>
      </c>
      <c r="M6002" s="11">
        <f t="shared" si="10954"/>
        <v>0.97416141391392053</v>
      </c>
      <c r="N6002" s="12">
        <f t="shared" si="10955"/>
        <v>6.6763253092773974E-4</v>
      </c>
      <c r="O6002" s="12">
        <f t="shared" si="10956"/>
        <v>-1.3007637006069925E-3</v>
      </c>
      <c r="P6002" s="12">
        <f t="shared" si="10948"/>
        <v>-1.3007637006069925E-3</v>
      </c>
      <c r="Q6002" s="12">
        <f t="shared" si="10949"/>
        <v>0</v>
      </c>
      <c r="R6002" s="12">
        <f t="shared" si="10950"/>
        <v>-1.3007637006069925E-3</v>
      </c>
      <c r="S6002" s="4">
        <f t="shared" si="10957"/>
        <v>1</v>
      </c>
      <c r="T6002" s="15" t="str">
        <f t="shared" si="10958"/>
        <v>OK</v>
      </c>
    </row>
    <row r="6003" spans="1:20" x14ac:dyDescent="0.25">
      <c r="A6003" t="s">
        <v>40</v>
      </c>
      <c r="B6003" t="s">
        <v>38</v>
      </c>
      <c r="C6003" s="4">
        <f t="shared" ref="C6003:G6003" si="10965">C5985</f>
        <v>1</v>
      </c>
      <c r="D6003" s="4">
        <f t="shared" si="10965"/>
        <v>1</v>
      </c>
      <c r="E6003" s="4">
        <f t="shared" si="10965"/>
        <v>1</v>
      </c>
      <c r="F6003" s="4">
        <f t="shared" si="10965"/>
        <v>1</v>
      </c>
      <c r="G6003" s="4">
        <f t="shared" si="10965"/>
        <v>0</v>
      </c>
      <c r="H6003" s="12">
        <f>H5994</f>
        <v>3.3616940959274273</v>
      </c>
      <c r="I6003" s="12">
        <f t="shared" ref="I6003:K6003" si="10966">I5994</f>
        <v>0.35162944955986281</v>
      </c>
      <c r="J6003" s="12">
        <f t="shared" si="10966"/>
        <v>3.1067872635777301</v>
      </c>
      <c r="K6003" s="12">
        <f t="shared" si="10966"/>
        <v>-8.3615492257350071E-2</v>
      </c>
      <c r="L6003" s="4">
        <f t="shared" si="10953"/>
        <v>6.82011080906502</v>
      </c>
      <c r="M6003" s="11">
        <f t="shared" si="10954"/>
        <v>0.99890959033473614</v>
      </c>
      <c r="N6003" s="12">
        <f t="shared" si="10955"/>
        <v>1.1889932381008397E-6</v>
      </c>
      <c r="O6003" s="12">
        <f t="shared" si="10956"/>
        <v>-2.3753934967641625E-6</v>
      </c>
      <c r="P6003" s="12">
        <f t="shared" si="10948"/>
        <v>-2.3753934967641625E-6</v>
      </c>
      <c r="Q6003" s="12">
        <f t="shared" si="10949"/>
        <v>-2.3753934967641625E-6</v>
      </c>
      <c r="R6003" s="12">
        <f t="shared" si="10950"/>
        <v>0</v>
      </c>
      <c r="S6003" s="4">
        <f t="shared" si="10957"/>
        <v>1</v>
      </c>
      <c r="T6003" s="15" t="str">
        <f t="shared" si="10958"/>
        <v>OK</v>
      </c>
    </row>
    <row r="6004" spans="1:20" x14ac:dyDescent="0.25">
      <c r="A6004" t="s">
        <v>39</v>
      </c>
      <c r="B6004" t="s">
        <v>31</v>
      </c>
      <c r="C6004" s="4">
        <f t="shared" ref="C6004:G6004" si="10967">C5986</f>
        <v>0</v>
      </c>
      <c r="D6004" s="4">
        <f t="shared" si="10967"/>
        <v>0</v>
      </c>
      <c r="E6004" s="4">
        <f t="shared" si="10967"/>
        <v>0</v>
      </c>
      <c r="F6004" s="4">
        <f t="shared" si="10967"/>
        <v>-1</v>
      </c>
      <c r="G6004" s="4">
        <f t="shared" si="10967"/>
        <v>0</v>
      </c>
      <c r="H6004" s="12">
        <f>H5994</f>
        <v>3.3616940959274273</v>
      </c>
      <c r="I6004" s="12">
        <f t="shared" ref="I6004:K6004" si="10968">I5994</f>
        <v>0.35162944955986281</v>
      </c>
      <c r="J6004" s="12">
        <f t="shared" si="10968"/>
        <v>3.1067872635777301</v>
      </c>
      <c r="K6004" s="12">
        <f t="shared" si="10968"/>
        <v>-8.3615492257350071E-2</v>
      </c>
      <c r="L6004" s="4">
        <f t="shared" si="10953"/>
        <v>-3.1067872635777301</v>
      </c>
      <c r="M6004" s="11">
        <f t="shared" si="10954"/>
        <v>4.2828153552552629E-2</v>
      </c>
      <c r="N6004" s="12">
        <f t="shared" si="10955"/>
        <v>1.8342507367210264E-3</v>
      </c>
      <c r="O6004" s="12">
        <f t="shared" si="10956"/>
        <v>0</v>
      </c>
      <c r="P6004" s="12">
        <f t="shared" si="10948"/>
        <v>0</v>
      </c>
      <c r="Q6004" s="12">
        <f t="shared" si="10949"/>
        <v>-3.5113863290297111E-3</v>
      </c>
      <c r="R6004" s="12">
        <f t="shared" si="10950"/>
        <v>0</v>
      </c>
      <c r="S6004" s="4">
        <f t="shared" si="10957"/>
        <v>0</v>
      </c>
      <c r="T6004" s="15" t="str">
        <f t="shared" si="10958"/>
        <v>OK</v>
      </c>
    </row>
    <row r="6005" spans="1:20" x14ac:dyDescent="0.25">
      <c r="A6005" t="s">
        <v>40</v>
      </c>
      <c r="B6005" t="s">
        <v>30</v>
      </c>
      <c r="C6005" s="4">
        <f t="shared" ref="C6005:G6005" si="10969">C5987</f>
        <v>1</v>
      </c>
      <c r="D6005" s="4">
        <f t="shared" si="10969"/>
        <v>1</v>
      </c>
      <c r="E6005" s="4">
        <f t="shared" si="10969"/>
        <v>0</v>
      </c>
      <c r="F6005" s="4">
        <f t="shared" si="10969"/>
        <v>1</v>
      </c>
      <c r="G6005" s="4">
        <f t="shared" si="10969"/>
        <v>1</v>
      </c>
      <c r="H6005" s="12">
        <f>H5994</f>
        <v>3.3616940959274273</v>
      </c>
      <c r="I6005" s="12">
        <f t="shared" ref="I6005:K6005" si="10970">I5994</f>
        <v>0.35162944955986281</v>
      </c>
      <c r="J6005" s="12">
        <f t="shared" si="10970"/>
        <v>3.1067872635777301</v>
      </c>
      <c r="K6005" s="12">
        <f t="shared" si="10970"/>
        <v>-8.3615492257350071E-2</v>
      </c>
      <c r="L6005" s="4">
        <f t="shared" si="10953"/>
        <v>6.3848658672478065</v>
      </c>
      <c r="M6005" s="11">
        <f t="shared" si="10954"/>
        <v>0.99831594607345742</v>
      </c>
      <c r="N6005" s="12">
        <f t="shared" si="10955"/>
        <v>2.8360376275034936E-6</v>
      </c>
      <c r="O6005" s="12">
        <f t="shared" si="10956"/>
        <v>-5.6625231744021475E-6</v>
      </c>
      <c r="P6005" s="12">
        <f t="shared" si="10948"/>
        <v>0</v>
      </c>
      <c r="Q6005" s="12">
        <f t="shared" si="10949"/>
        <v>-5.6625231744021475E-6</v>
      </c>
      <c r="R6005" s="12">
        <f t="shared" si="10950"/>
        <v>-5.6625231744021475E-6</v>
      </c>
      <c r="S6005" s="4">
        <f t="shared" si="10957"/>
        <v>1</v>
      </c>
      <c r="T6005" s="15" t="str">
        <f t="shared" si="10958"/>
        <v>OK</v>
      </c>
    </row>
    <row r="6006" spans="1:20" x14ac:dyDescent="0.25">
      <c r="A6006" t="s">
        <v>39</v>
      </c>
      <c r="B6006" t="s">
        <v>36</v>
      </c>
      <c r="C6006" s="4">
        <f t="shared" ref="C6006:G6006" si="10971">C5988</f>
        <v>0</v>
      </c>
      <c r="D6006" s="4">
        <f t="shared" si="10971"/>
        <v>-1</v>
      </c>
      <c r="E6006" s="4">
        <f t="shared" si="10971"/>
        <v>0</v>
      </c>
      <c r="F6006" s="4">
        <f t="shared" si="10971"/>
        <v>-1</v>
      </c>
      <c r="G6006" s="4">
        <f t="shared" si="10971"/>
        <v>0</v>
      </c>
      <c r="H6006" s="12">
        <f>H5994</f>
        <v>3.3616940959274273</v>
      </c>
      <c r="I6006" s="12">
        <f t="shared" ref="I6006:K6006" si="10972">I5994</f>
        <v>0.35162944955986281</v>
      </c>
      <c r="J6006" s="12">
        <f t="shared" si="10972"/>
        <v>3.1067872635777301</v>
      </c>
      <c r="K6006" s="12">
        <f t="shared" si="10972"/>
        <v>-8.3615492257350071E-2</v>
      </c>
      <c r="L6006" s="4">
        <f t="shared" si="10953"/>
        <v>-6.4684813595051569</v>
      </c>
      <c r="M6006" s="11">
        <f t="shared" si="10954"/>
        <v>1.5491765654881196E-3</v>
      </c>
      <c r="N6006" s="12">
        <f t="shared" si="10955"/>
        <v>2.3999480310575664E-6</v>
      </c>
      <c r="O6006" s="12">
        <f t="shared" si="10956"/>
        <v>-4.7924601756189248E-6</v>
      </c>
      <c r="P6006" s="12">
        <f t="shared" si="10948"/>
        <v>0</v>
      </c>
      <c r="Q6006" s="12">
        <f t="shared" si="10949"/>
        <v>-4.7924601756189248E-6</v>
      </c>
      <c r="R6006" s="12">
        <f t="shared" si="10950"/>
        <v>0</v>
      </c>
      <c r="S6006" s="4">
        <f t="shared" si="10957"/>
        <v>0</v>
      </c>
      <c r="T6006" s="15" t="str">
        <f t="shared" si="10958"/>
        <v>OK</v>
      </c>
    </row>
    <row r="6007" spans="1:20" x14ac:dyDescent="0.25">
      <c r="A6007" t="s">
        <v>40</v>
      </c>
      <c r="B6007" t="s">
        <v>33</v>
      </c>
      <c r="C6007" s="4">
        <f t="shared" ref="C6007:G6007" si="10973">C5989</f>
        <v>1</v>
      </c>
      <c r="D6007" s="4">
        <f t="shared" si="10973"/>
        <v>1</v>
      </c>
      <c r="E6007" s="4">
        <f t="shared" si="10973"/>
        <v>1</v>
      </c>
      <c r="F6007" s="4">
        <f t="shared" si="10973"/>
        <v>1</v>
      </c>
      <c r="G6007" s="4">
        <f t="shared" si="10973"/>
        <v>0</v>
      </c>
      <c r="H6007" s="12">
        <f>H5994</f>
        <v>3.3616940959274273</v>
      </c>
      <c r="I6007" s="12">
        <f t="shared" ref="I6007:K6007" si="10974">I5994</f>
        <v>0.35162944955986281</v>
      </c>
      <c r="J6007" s="12">
        <f t="shared" si="10974"/>
        <v>3.1067872635777301</v>
      </c>
      <c r="K6007" s="12">
        <f t="shared" si="10974"/>
        <v>-8.3615492257350071E-2</v>
      </c>
      <c r="L6007" s="4">
        <f t="shared" si="10953"/>
        <v>6.82011080906502</v>
      </c>
      <c r="M6007" s="11">
        <f t="shared" si="10954"/>
        <v>0.99890959033473614</v>
      </c>
      <c r="N6007" s="12">
        <f t="shared" si="10955"/>
        <v>1.1889932381008397E-6</v>
      </c>
      <c r="O6007" s="12">
        <f t="shared" si="10956"/>
        <v>-2.3753934967641625E-6</v>
      </c>
      <c r="P6007" s="12">
        <f t="shared" si="10948"/>
        <v>-2.3753934967641625E-6</v>
      </c>
      <c r="Q6007" s="12">
        <f t="shared" si="10949"/>
        <v>-2.3753934967641625E-6</v>
      </c>
      <c r="R6007" s="12">
        <f t="shared" si="10950"/>
        <v>0</v>
      </c>
      <c r="S6007" s="4">
        <f t="shared" si="10957"/>
        <v>1</v>
      </c>
      <c r="T6007" s="15" t="str">
        <f t="shared" si="10958"/>
        <v>OK</v>
      </c>
    </row>
    <row r="6008" spans="1:20" x14ac:dyDescent="0.25">
      <c r="M6008" s="5" t="s">
        <v>47</v>
      </c>
      <c r="N6008" s="11">
        <f>AVERAGE(N5998:N6007)</f>
        <v>5.492317195644013E-4</v>
      </c>
      <c r="O6008"/>
    </row>
    <row r="6009" spans="1:20" x14ac:dyDescent="0.25">
      <c r="H6009" t="s">
        <v>41</v>
      </c>
      <c r="I6009">
        <f>I5991</f>
        <v>3</v>
      </c>
      <c r="M6009"/>
      <c r="N6009" s="5" t="s">
        <v>46</v>
      </c>
      <c r="O6009" s="11">
        <f>AVERAGE(O5998:O6007)</f>
        <v>-4.9282370928591058E-4</v>
      </c>
      <c r="P6009" s="11">
        <f t="shared" ref="P6009:R6009" si="10975">AVERAGE(P5998:P6007)</f>
        <v>1.8497051604214235E-5</v>
      </c>
      <c r="Q6009" s="11">
        <f t="shared" si="10975"/>
        <v>-5.6580381126812443E-4</v>
      </c>
      <c r="R6009" s="11">
        <f t="shared" si="10975"/>
        <v>1.7845133801652141E-5</v>
      </c>
    </row>
    <row r="6010" spans="1:20" x14ac:dyDescent="0.25">
      <c r="M6010"/>
      <c r="N6010"/>
      <c r="O6010"/>
    </row>
    <row r="6011" spans="1:20" x14ac:dyDescent="0.25">
      <c r="M6011"/>
      <c r="N6011"/>
      <c r="O6011"/>
    </row>
    <row r="6012" spans="1:20" x14ac:dyDescent="0.25">
      <c r="H6012" s="13">
        <f>H5994-O6009*$I6009</f>
        <v>3.363172567055285</v>
      </c>
      <c r="I6012" s="13">
        <f t="shared" ref="I6012" si="10976">I5994-P6009*$I6009</f>
        <v>0.35157395840505018</v>
      </c>
      <c r="J6012" s="13">
        <f t="shared" ref="J6012" si="10977">J5994-Q6009*$I6009</f>
        <v>3.1084846750115345</v>
      </c>
      <c r="K6012" s="13">
        <f t="shared" ref="K6012" si="10978">K5994-R6009*$I6009</f>
        <v>-8.366902765875503E-2</v>
      </c>
      <c r="M6012"/>
      <c r="N6012"/>
      <c r="O6012"/>
    </row>
    <row r="6013" spans="1:20" x14ac:dyDescent="0.25">
      <c r="H6013" s="36" t="s">
        <v>18</v>
      </c>
      <c r="I6013" s="36"/>
      <c r="J6013" s="36"/>
      <c r="K6013" s="36"/>
      <c r="M6013"/>
      <c r="N6013"/>
      <c r="O6013" s="37" t="s">
        <v>23</v>
      </c>
      <c r="P6013" s="37"/>
      <c r="Q6013" s="37"/>
      <c r="R6013" s="37"/>
    </row>
    <row r="6014" spans="1:20" x14ac:dyDescent="0.25">
      <c r="A6014" s="14" t="s">
        <v>45</v>
      </c>
      <c r="B6014" s="14">
        <f>B5996+1</f>
        <v>334</v>
      </c>
      <c r="H6014" s="8" t="s">
        <v>19</v>
      </c>
      <c r="I6014" s="8" t="s">
        <v>20</v>
      </c>
      <c r="J6014" s="8" t="s">
        <v>22</v>
      </c>
      <c r="K6014" s="8" t="s">
        <v>21</v>
      </c>
      <c r="M6014"/>
      <c r="N6014"/>
      <c r="O6014" s="8" t="s">
        <v>24</v>
      </c>
      <c r="P6014" s="8" t="s">
        <v>25</v>
      </c>
      <c r="Q6014" s="8" t="s">
        <v>26</v>
      </c>
      <c r="R6014" s="8" t="s">
        <v>27</v>
      </c>
    </row>
    <row r="6015" spans="1:20" ht="30" x14ac:dyDescent="0.25">
      <c r="A6015" s="6" t="s">
        <v>44</v>
      </c>
      <c r="B6015" s="6" t="s">
        <v>13</v>
      </c>
      <c r="C6015" s="7" t="s">
        <v>7</v>
      </c>
      <c r="D6015" s="6" t="s">
        <v>14</v>
      </c>
      <c r="E6015" s="6" t="s">
        <v>1</v>
      </c>
      <c r="F6015" s="6" t="s">
        <v>2</v>
      </c>
      <c r="G6015" s="6" t="s">
        <v>15</v>
      </c>
      <c r="H6015" s="9" t="s">
        <v>14</v>
      </c>
      <c r="I6015" s="9" t="s">
        <v>1</v>
      </c>
      <c r="J6015" s="9" t="s">
        <v>2</v>
      </c>
      <c r="K6015" s="9" t="s">
        <v>15</v>
      </c>
      <c r="L6015" s="6" t="s">
        <v>16</v>
      </c>
      <c r="M6015" s="6" t="s">
        <v>17</v>
      </c>
      <c r="N6015" s="6" t="s">
        <v>28</v>
      </c>
      <c r="O6015" s="9" t="s">
        <v>14</v>
      </c>
      <c r="P6015" s="9" t="s">
        <v>1</v>
      </c>
      <c r="Q6015" s="9" t="s">
        <v>2</v>
      </c>
      <c r="R6015" s="9" t="s">
        <v>15</v>
      </c>
      <c r="S6015" s="7" t="s">
        <v>42</v>
      </c>
      <c r="T6015" s="9" t="s">
        <v>43</v>
      </c>
    </row>
    <row r="6016" spans="1:20" x14ac:dyDescent="0.25">
      <c r="A6016" t="s">
        <v>39</v>
      </c>
      <c r="B6016" t="s">
        <v>29</v>
      </c>
      <c r="C6016" s="4">
        <f>C5998</f>
        <v>0</v>
      </c>
      <c r="D6016" s="4">
        <f t="shared" ref="D6016:G6016" si="10979">D5998</f>
        <v>-1</v>
      </c>
      <c r="E6016" s="4">
        <f t="shared" si="10979"/>
        <v>1</v>
      </c>
      <c r="F6016" s="4">
        <f t="shared" si="10979"/>
        <v>0</v>
      </c>
      <c r="G6016" s="4">
        <f t="shared" si="10979"/>
        <v>1</v>
      </c>
      <c r="H6016" s="12">
        <f>H6012</f>
        <v>3.363172567055285</v>
      </c>
      <c r="I6016" s="12">
        <f t="shared" ref="I6016:K6016" si="10980">I6012</f>
        <v>0.35157395840505018</v>
      </c>
      <c r="J6016" s="12">
        <f t="shared" si="10980"/>
        <v>3.1084846750115345</v>
      </c>
      <c r="K6016" s="12">
        <f t="shared" si="10980"/>
        <v>-8.366902765875503E-2</v>
      </c>
      <c r="L6016" s="4">
        <f>SUMPRODUCT(D6016:G6016,H6016:K6016)</f>
        <v>-3.0952676363089897</v>
      </c>
      <c r="M6016" s="11">
        <f>1/(1+EXP(-L6016))</f>
        <v>4.3302882921645032E-2</v>
      </c>
      <c r="N6016" s="12">
        <f>(M6016-C6016)^2</f>
        <v>1.8751396693256969E-3</v>
      </c>
      <c r="O6016" s="12">
        <f>2*D6016*$M6016*(1-$M6016)*($M6016-$C6016)</f>
        <v>-3.5878814315263084E-3</v>
      </c>
      <c r="P6016" s="12">
        <f t="shared" ref="P6016:P6025" si="10981">2*E6016*$M6016*(1-$M6016)*($M6016-$C6016)</f>
        <v>3.5878814315263084E-3</v>
      </c>
      <c r="Q6016" s="12">
        <f t="shared" ref="Q6016:Q6025" si="10982">2*F6016*$M6016*(1-$M6016)*($M6016-$C6016)</f>
        <v>0</v>
      </c>
      <c r="R6016" s="12">
        <f t="shared" ref="R6016:R6025" si="10983">2*G6016*$M6016*(1-$M6016)*($M6016-$C6016)</f>
        <v>3.5878814315263084E-3</v>
      </c>
      <c r="S6016" s="4">
        <f>IF(M6016&gt;0.5,1,0)</f>
        <v>0</v>
      </c>
      <c r="T6016" s="15" t="str">
        <f>IF(S6016=C6016,"OK","FAUX")</f>
        <v>OK</v>
      </c>
    </row>
    <row r="6017" spans="1:20" x14ac:dyDescent="0.25">
      <c r="A6017" t="s">
        <v>40</v>
      </c>
      <c r="B6017" t="s">
        <v>34</v>
      </c>
      <c r="C6017" s="4">
        <f t="shared" ref="C6017:G6017" si="10984">C5999</f>
        <v>1</v>
      </c>
      <c r="D6017" s="4">
        <f t="shared" si="10984"/>
        <v>0</v>
      </c>
      <c r="E6017" s="4">
        <f t="shared" si="10984"/>
        <v>1</v>
      </c>
      <c r="F6017" s="4">
        <f t="shared" si="10984"/>
        <v>1</v>
      </c>
      <c r="G6017" s="4">
        <f t="shared" si="10984"/>
        <v>1</v>
      </c>
      <c r="H6017" s="12">
        <f>H6012</f>
        <v>3.363172567055285</v>
      </c>
      <c r="I6017" s="12">
        <f t="shared" ref="I6017:K6017" si="10985">I6012</f>
        <v>0.35157395840505018</v>
      </c>
      <c r="J6017" s="12">
        <f t="shared" si="10985"/>
        <v>3.1084846750115345</v>
      </c>
      <c r="K6017" s="12">
        <f t="shared" si="10985"/>
        <v>-8.366902765875503E-2</v>
      </c>
      <c r="L6017" s="4">
        <f t="shared" ref="L6017:L6025" si="10986">SUMPRODUCT(D6017:G6017,H6017:K6017)</f>
        <v>3.3763896057578298</v>
      </c>
      <c r="M6017" s="11">
        <f t="shared" ref="M6017:M6025" si="10987">1/(1+EXP(-L6017))</f>
        <v>0.96695844806879738</v>
      </c>
      <c r="N6017" s="12">
        <f t="shared" ref="N6017:N6025" si="10988">(M6017-C6017)^2</f>
        <v>1.0917441540223595E-3</v>
      </c>
      <c r="O6017" s="12">
        <f t="shared" ref="O6017:O6025" si="10989">2*D6017*$M6017*(1-$M6017)*($M6017-$C6017)</f>
        <v>0</v>
      </c>
      <c r="P6017" s="12">
        <f t="shared" si="10981"/>
        <v>-2.1113424657232859E-3</v>
      </c>
      <c r="Q6017" s="12">
        <f t="shared" si="10982"/>
        <v>-2.1113424657232859E-3</v>
      </c>
      <c r="R6017" s="12">
        <f t="shared" si="10983"/>
        <v>-2.1113424657232859E-3</v>
      </c>
      <c r="S6017" s="4">
        <f t="shared" ref="S6017:S6025" si="10990">IF(M6017&gt;0.5,1,0)</f>
        <v>1</v>
      </c>
      <c r="T6017" s="15" t="str">
        <f t="shared" ref="T6017:T6025" si="10991">IF(S6017=C6017,"OK","FAUX")</f>
        <v>OK</v>
      </c>
    </row>
    <row r="6018" spans="1:20" x14ac:dyDescent="0.25">
      <c r="A6018" t="s">
        <v>39</v>
      </c>
      <c r="B6018" t="s">
        <v>35</v>
      </c>
      <c r="C6018" s="4">
        <f t="shared" ref="C6018:G6018" si="10992">C6000</f>
        <v>0</v>
      </c>
      <c r="D6018" s="4">
        <f t="shared" si="10992"/>
        <v>-1</v>
      </c>
      <c r="E6018" s="4">
        <f t="shared" si="10992"/>
        <v>1</v>
      </c>
      <c r="F6018" s="4">
        <f t="shared" si="10992"/>
        <v>-1</v>
      </c>
      <c r="G6018" s="4">
        <f t="shared" si="10992"/>
        <v>0</v>
      </c>
      <c r="H6018" s="12">
        <f>H6012</f>
        <v>3.363172567055285</v>
      </c>
      <c r="I6018" s="12">
        <f t="shared" ref="I6018:K6018" si="10993">I6012</f>
        <v>0.35157395840505018</v>
      </c>
      <c r="J6018" s="12">
        <f t="shared" si="10993"/>
        <v>3.1084846750115345</v>
      </c>
      <c r="K6018" s="12">
        <f t="shared" si="10993"/>
        <v>-8.366902765875503E-2</v>
      </c>
      <c r="L6018" s="4">
        <f t="shared" si="10986"/>
        <v>-6.1200832836617689</v>
      </c>
      <c r="M6018" s="11">
        <f t="shared" si="10987"/>
        <v>2.1934510712109802E-3</v>
      </c>
      <c r="N6018" s="12">
        <f t="shared" si="10988"/>
        <v>4.8112276017965966E-6</v>
      </c>
      <c r="O6018" s="12">
        <f t="shared" si="10989"/>
        <v>-9.6013488189191923E-6</v>
      </c>
      <c r="P6018" s="12">
        <f t="shared" si="10981"/>
        <v>9.6013488189191923E-6</v>
      </c>
      <c r="Q6018" s="12">
        <f t="shared" si="10982"/>
        <v>-9.6013488189191923E-6</v>
      </c>
      <c r="R6018" s="12">
        <f t="shared" si="10983"/>
        <v>0</v>
      </c>
      <c r="S6018" s="4">
        <f t="shared" si="10990"/>
        <v>0</v>
      </c>
      <c r="T6018" s="15" t="str">
        <f t="shared" si="10991"/>
        <v>OK</v>
      </c>
    </row>
    <row r="6019" spans="1:20" x14ac:dyDescent="0.25">
      <c r="A6019" t="s">
        <v>39</v>
      </c>
      <c r="B6019" t="s">
        <v>37</v>
      </c>
      <c r="C6019" s="4">
        <f t="shared" ref="C6019:G6019" si="10994">C6001</f>
        <v>0</v>
      </c>
      <c r="D6019" s="4">
        <f t="shared" si="10994"/>
        <v>-1</v>
      </c>
      <c r="E6019" s="4">
        <f t="shared" si="10994"/>
        <v>0</v>
      </c>
      <c r="F6019" s="4">
        <f t="shared" si="10994"/>
        <v>-1</v>
      </c>
      <c r="G6019" s="4">
        <f t="shared" si="10994"/>
        <v>1</v>
      </c>
      <c r="H6019" s="12">
        <f>H6012</f>
        <v>3.363172567055285</v>
      </c>
      <c r="I6019" s="12">
        <f t="shared" ref="I6019:K6019" si="10995">I6012</f>
        <v>0.35157395840505018</v>
      </c>
      <c r="J6019" s="12">
        <f t="shared" si="10995"/>
        <v>3.1084846750115345</v>
      </c>
      <c r="K6019" s="12">
        <f t="shared" si="10995"/>
        <v>-8.366902765875503E-2</v>
      </c>
      <c r="L6019" s="4">
        <f t="shared" si="10986"/>
        <v>-6.5553262697255743</v>
      </c>
      <c r="M6019" s="11">
        <f t="shared" si="10987"/>
        <v>1.4204979816117547E-3</v>
      </c>
      <c r="N6019" s="12">
        <f t="shared" si="10988"/>
        <v>2.0178145157630689E-6</v>
      </c>
      <c r="O6019" s="12">
        <f t="shared" si="10989"/>
        <v>-4.0298964286323214E-6</v>
      </c>
      <c r="P6019" s="12">
        <f t="shared" si="10981"/>
        <v>0</v>
      </c>
      <c r="Q6019" s="12">
        <f t="shared" si="10982"/>
        <v>-4.0298964286323214E-6</v>
      </c>
      <c r="R6019" s="12">
        <f t="shared" si="10983"/>
        <v>4.0298964286323214E-6</v>
      </c>
      <c r="S6019" s="4">
        <f t="shared" si="10990"/>
        <v>0</v>
      </c>
      <c r="T6019" s="15" t="str">
        <f t="shared" si="10991"/>
        <v>OK</v>
      </c>
    </row>
    <row r="6020" spans="1:20" x14ac:dyDescent="0.25">
      <c r="A6020" t="s">
        <v>40</v>
      </c>
      <c r="B6020" t="s">
        <v>32</v>
      </c>
      <c r="C6020" s="4">
        <f t="shared" ref="C6020:G6020" si="10996">C6002</f>
        <v>1</v>
      </c>
      <c r="D6020" s="4">
        <f t="shared" si="10996"/>
        <v>1</v>
      </c>
      <c r="E6020" s="4">
        <f t="shared" si="10996"/>
        <v>1</v>
      </c>
      <c r="F6020" s="4">
        <f t="shared" si="10996"/>
        <v>0</v>
      </c>
      <c r="G6020" s="4">
        <f t="shared" si="10996"/>
        <v>1</v>
      </c>
      <c r="H6020" s="12">
        <f>H6012</f>
        <v>3.363172567055285</v>
      </c>
      <c r="I6020" s="12">
        <f t="shared" ref="I6020:K6020" si="10997">I6012</f>
        <v>0.35157395840505018</v>
      </c>
      <c r="J6020" s="12">
        <f t="shared" si="10997"/>
        <v>3.1084846750115345</v>
      </c>
      <c r="K6020" s="12">
        <f t="shared" si="10997"/>
        <v>-8.366902765875503E-2</v>
      </c>
      <c r="L6020" s="4">
        <f t="shared" si="10986"/>
        <v>3.6310774978015803</v>
      </c>
      <c r="M6020" s="11">
        <f t="shared" si="10987"/>
        <v>0.97419586176595463</v>
      </c>
      <c r="N6020" s="12">
        <f t="shared" si="10988"/>
        <v>6.6585355000172211E-4</v>
      </c>
      <c r="O6020" s="12">
        <f t="shared" si="10989"/>
        <v>-1.2973435459076956E-3</v>
      </c>
      <c r="P6020" s="12">
        <f t="shared" si="10981"/>
        <v>-1.2973435459076956E-3</v>
      </c>
      <c r="Q6020" s="12">
        <f t="shared" si="10982"/>
        <v>0</v>
      </c>
      <c r="R6020" s="12">
        <f t="shared" si="10983"/>
        <v>-1.2973435459076956E-3</v>
      </c>
      <c r="S6020" s="4">
        <f t="shared" si="10990"/>
        <v>1</v>
      </c>
      <c r="T6020" s="15" t="str">
        <f t="shared" si="10991"/>
        <v>OK</v>
      </c>
    </row>
    <row r="6021" spans="1:20" x14ac:dyDescent="0.25">
      <c r="A6021" t="s">
        <v>40</v>
      </c>
      <c r="B6021" t="s">
        <v>38</v>
      </c>
      <c r="C6021" s="4">
        <f t="shared" ref="C6021:G6021" si="10998">C6003</f>
        <v>1</v>
      </c>
      <c r="D6021" s="4">
        <f t="shared" si="10998"/>
        <v>1</v>
      </c>
      <c r="E6021" s="4">
        <f t="shared" si="10998"/>
        <v>1</v>
      </c>
      <c r="F6021" s="4">
        <f t="shared" si="10998"/>
        <v>1</v>
      </c>
      <c r="G6021" s="4">
        <f t="shared" si="10998"/>
        <v>0</v>
      </c>
      <c r="H6021" s="12">
        <f>H6012</f>
        <v>3.363172567055285</v>
      </c>
      <c r="I6021" s="12">
        <f t="shared" ref="I6021:K6021" si="10999">I6012</f>
        <v>0.35157395840505018</v>
      </c>
      <c r="J6021" s="12">
        <f t="shared" si="10999"/>
        <v>3.1084846750115345</v>
      </c>
      <c r="K6021" s="12">
        <f t="shared" si="10999"/>
        <v>-8.366902765875503E-2</v>
      </c>
      <c r="L6021" s="4">
        <f t="shared" si="10986"/>
        <v>6.82323120047187</v>
      </c>
      <c r="M6021" s="11">
        <f t="shared" si="10987"/>
        <v>0.99891298384381588</v>
      </c>
      <c r="N6021" s="12">
        <f t="shared" si="10988"/>
        <v>1.1816041238052936E-6</v>
      </c>
      <c r="O6021" s="12">
        <f t="shared" si="10989"/>
        <v>-2.3606394020650067E-6</v>
      </c>
      <c r="P6021" s="12">
        <f t="shared" si="10981"/>
        <v>-2.3606394020650067E-6</v>
      </c>
      <c r="Q6021" s="12">
        <f t="shared" si="10982"/>
        <v>-2.3606394020650067E-6</v>
      </c>
      <c r="R6021" s="12">
        <f t="shared" si="10983"/>
        <v>0</v>
      </c>
      <c r="S6021" s="4">
        <f t="shared" si="10990"/>
        <v>1</v>
      </c>
      <c r="T6021" s="15" t="str">
        <f t="shared" si="10991"/>
        <v>OK</v>
      </c>
    </row>
    <row r="6022" spans="1:20" x14ac:dyDescent="0.25">
      <c r="A6022" t="s">
        <v>39</v>
      </c>
      <c r="B6022" t="s">
        <v>31</v>
      </c>
      <c r="C6022" s="4">
        <f t="shared" ref="C6022:G6022" si="11000">C6004</f>
        <v>0</v>
      </c>
      <c r="D6022" s="4">
        <f t="shared" si="11000"/>
        <v>0</v>
      </c>
      <c r="E6022" s="4">
        <f t="shared" si="11000"/>
        <v>0</v>
      </c>
      <c r="F6022" s="4">
        <f t="shared" si="11000"/>
        <v>-1</v>
      </c>
      <c r="G6022" s="4">
        <f t="shared" si="11000"/>
        <v>0</v>
      </c>
      <c r="H6022" s="12">
        <f>H6012</f>
        <v>3.363172567055285</v>
      </c>
      <c r="I6022" s="12">
        <f t="shared" ref="I6022:K6022" si="11001">I6012</f>
        <v>0.35157395840505018</v>
      </c>
      <c r="J6022" s="12">
        <f t="shared" si="11001"/>
        <v>3.1084846750115345</v>
      </c>
      <c r="K6022" s="12">
        <f t="shared" si="11001"/>
        <v>-8.366902765875503E-2</v>
      </c>
      <c r="L6022" s="4">
        <f t="shared" si="10986"/>
        <v>-3.1084846750115345</v>
      </c>
      <c r="M6022" s="11">
        <f t="shared" si="10987"/>
        <v>4.2758624005425669E-2</v>
      </c>
      <c r="N6022" s="12">
        <f t="shared" si="10988"/>
        <v>1.8282999268373643E-3</v>
      </c>
      <c r="O6022" s="12">
        <f t="shared" si="10989"/>
        <v>0</v>
      </c>
      <c r="P6022" s="12">
        <f t="shared" si="10981"/>
        <v>0</v>
      </c>
      <c r="Q6022" s="12">
        <f t="shared" si="10982"/>
        <v>-3.5002486753931564E-3</v>
      </c>
      <c r="R6022" s="12">
        <f t="shared" si="10983"/>
        <v>0</v>
      </c>
      <c r="S6022" s="4">
        <f t="shared" si="10990"/>
        <v>0</v>
      </c>
      <c r="T6022" s="15" t="str">
        <f t="shared" si="10991"/>
        <v>OK</v>
      </c>
    </row>
    <row r="6023" spans="1:20" x14ac:dyDescent="0.25">
      <c r="A6023" t="s">
        <v>40</v>
      </c>
      <c r="B6023" t="s">
        <v>30</v>
      </c>
      <c r="C6023" s="4">
        <f t="shared" ref="C6023:G6023" si="11002">C6005</f>
        <v>1</v>
      </c>
      <c r="D6023" s="4">
        <f t="shared" si="11002"/>
        <v>1</v>
      </c>
      <c r="E6023" s="4">
        <f t="shared" si="11002"/>
        <v>0</v>
      </c>
      <c r="F6023" s="4">
        <f t="shared" si="11002"/>
        <v>1</v>
      </c>
      <c r="G6023" s="4">
        <f t="shared" si="11002"/>
        <v>1</v>
      </c>
      <c r="H6023" s="12">
        <f>H6012</f>
        <v>3.363172567055285</v>
      </c>
      <c r="I6023" s="12">
        <f t="shared" ref="I6023:K6023" si="11003">I6012</f>
        <v>0.35157395840505018</v>
      </c>
      <c r="J6023" s="12">
        <f t="shared" si="11003"/>
        <v>3.1084846750115345</v>
      </c>
      <c r="K6023" s="12">
        <f t="shared" si="11003"/>
        <v>-8.366902765875503E-2</v>
      </c>
      <c r="L6023" s="4">
        <f t="shared" si="10986"/>
        <v>6.3879882144080646</v>
      </c>
      <c r="M6023" s="11">
        <f t="shared" si="10987"/>
        <v>0.99832118726025743</v>
      </c>
      <c r="N6023" s="12">
        <f t="shared" si="10988"/>
        <v>2.8184122151219693E-6</v>
      </c>
      <c r="O6023" s="12">
        <f t="shared" si="10989"/>
        <v>-5.6273612575787523E-6</v>
      </c>
      <c r="P6023" s="12">
        <f t="shared" si="10981"/>
        <v>0</v>
      </c>
      <c r="Q6023" s="12">
        <f t="shared" si="10982"/>
        <v>-5.6273612575787523E-6</v>
      </c>
      <c r="R6023" s="12">
        <f t="shared" si="10983"/>
        <v>-5.6273612575787523E-6</v>
      </c>
      <c r="S6023" s="4">
        <f t="shared" si="10990"/>
        <v>1</v>
      </c>
      <c r="T6023" s="15" t="str">
        <f t="shared" si="10991"/>
        <v>OK</v>
      </c>
    </row>
    <row r="6024" spans="1:20" x14ac:dyDescent="0.25">
      <c r="A6024" t="s">
        <v>39</v>
      </c>
      <c r="B6024" t="s">
        <v>36</v>
      </c>
      <c r="C6024" s="4">
        <f t="shared" ref="C6024:G6024" si="11004">C6006</f>
        <v>0</v>
      </c>
      <c r="D6024" s="4">
        <f t="shared" si="11004"/>
        <v>-1</v>
      </c>
      <c r="E6024" s="4">
        <f t="shared" si="11004"/>
        <v>0</v>
      </c>
      <c r="F6024" s="4">
        <f t="shared" si="11004"/>
        <v>-1</v>
      </c>
      <c r="G6024" s="4">
        <f t="shared" si="11004"/>
        <v>0</v>
      </c>
      <c r="H6024" s="12">
        <f>H6012</f>
        <v>3.363172567055285</v>
      </c>
      <c r="I6024" s="12">
        <f t="shared" ref="I6024:K6024" si="11005">I6012</f>
        <v>0.35157395840505018</v>
      </c>
      <c r="J6024" s="12">
        <f t="shared" si="11005"/>
        <v>3.1084846750115345</v>
      </c>
      <c r="K6024" s="12">
        <f t="shared" si="11005"/>
        <v>-8.366902765875503E-2</v>
      </c>
      <c r="L6024" s="4">
        <f t="shared" si="10986"/>
        <v>-6.4716572420668195</v>
      </c>
      <c r="M6024" s="11">
        <f t="shared" si="10987"/>
        <v>1.544271952830568E-3</v>
      </c>
      <c r="N6024" s="12">
        <f t="shared" si="10988"/>
        <v>2.3847758642991357E-6</v>
      </c>
      <c r="O6024" s="12">
        <f t="shared" si="10989"/>
        <v>-4.7621862436362235E-6</v>
      </c>
      <c r="P6024" s="12">
        <f t="shared" si="10981"/>
        <v>0</v>
      </c>
      <c r="Q6024" s="12">
        <f t="shared" si="10982"/>
        <v>-4.7621862436362235E-6</v>
      </c>
      <c r="R6024" s="12">
        <f t="shared" si="10983"/>
        <v>0</v>
      </c>
      <c r="S6024" s="4">
        <f t="shared" si="10990"/>
        <v>0</v>
      </c>
      <c r="T6024" s="15" t="str">
        <f t="shared" si="10991"/>
        <v>OK</v>
      </c>
    </row>
    <row r="6025" spans="1:20" x14ac:dyDescent="0.25">
      <c r="A6025" t="s">
        <v>40</v>
      </c>
      <c r="B6025" t="s">
        <v>33</v>
      </c>
      <c r="C6025" s="4">
        <f t="shared" ref="C6025:G6025" si="11006">C6007</f>
        <v>1</v>
      </c>
      <c r="D6025" s="4">
        <f t="shared" si="11006"/>
        <v>1</v>
      </c>
      <c r="E6025" s="4">
        <f t="shared" si="11006"/>
        <v>1</v>
      </c>
      <c r="F6025" s="4">
        <f t="shared" si="11006"/>
        <v>1</v>
      </c>
      <c r="G6025" s="4">
        <f t="shared" si="11006"/>
        <v>0</v>
      </c>
      <c r="H6025" s="12">
        <f>H6012</f>
        <v>3.363172567055285</v>
      </c>
      <c r="I6025" s="12">
        <f t="shared" ref="I6025:K6025" si="11007">I6012</f>
        <v>0.35157395840505018</v>
      </c>
      <c r="J6025" s="12">
        <f t="shared" si="11007"/>
        <v>3.1084846750115345</v>
      </c>
      <c r="K6025" s="12">
        <f t="shared" si="11007"/>
        <v>-8.366902765875503E-2</v>
      </c>
      <c r="L6025" s="4">
        <f t="shared" si="10986"/>
        <v>6.82323120047187</v>
      </c>
      <c r="M6025" s="11">
        <f t="shared" si="10987"/>
        <v>0.99891298384381588</v>
      </c>
      <c r="N6025" s="12">
        <f t="shared" si="10988"/>
        <v>1.1816041238052936E-6</v>
      </c>
      <c r="O6025" s="12">
        <f t="shared" si="10989"/>
        <v>-2.3606394020650067E-6</v>
      </c>
      <c r="P6025" s="12">
        <f t="shared" si="10981"/>
        <v>-2.3606394020650067E-6</v>
      </c>
      <c r="Q6025" s="12">
        <f t="shared" si="10982"/>
        <v>-2.3606394020650067E-6</v>
      </c>
      <c r="R6025" s="12">
        <f t="shared" si="10983"/>
        <v>0</v>
      </c>
      <c r="S6025" s="4">
        <f t="shared" si="10990"/>
        <v>1</v>
      </c>
      <c r="T6025" s="15" t="str">
        <f t="shared" si="10991"/>
        <v>OK</v>
      </c>
    </row>
    <row r="6026" spans="1:20" x14ac:dyDescent="0.25">
      <c r="M6026" s="5" t="s">
        <v>47</v>
      </c>
      <c r="N6026" s="11">
        <f>AVERAGE(N6016:N6025)</f>
        <v>5.475432738631734E-4</v>
      </c>
      <c r="O6026"/>
    </row>
    <row r="6027" spans="1:20" x14ac:dyDescent="0.25">
      <c r="H6027" t="s">
        <v>41</v>
      </c>
      <c r="I6027">
        <f>I6009</f>
        <v>3</v>
      </c>
      <c r="M6027"/>
      <c r="N6027" s="5" t="s">
        <v>46</v>
      </c>
      <c r="O6027" s="11">
        <f>AVERAGE(O6016:O6025)</f>
        <v>-4.9139670489869005E-4</v>
      </c>
      <c r="P6027" s="11">
        <f t="shared" ref="P6027:R6027" si="11008">AVERAGE(P6016:P6025)</f>
        <v>1.8407548991011608E-5</v>
      </c>
      <c r="Q6027" s="11">
        <f t="shared" si="11008"/>
        <v>-5.6403332126693387E-4</v>
      </c>
      <c r="R6027" s="11">
        <f t="shared" si="11008"/>
        <v>1.7759795506638045E-5</v>
      </c>
    </row>
    <row r="6028" spans="1:20" x14ac:dyDescent="0.25">
      <c r="M6028"/>
      <c r="N6028"/>
      <c r="O6028"/>
    </row>
    <row r="6029" spans="1:20" x14ac:dyDescent="0.25">
      <c r="M6029"/>
      <c r="N6029"/>
      <c r="O6029"/>
    </row>
    <row r="6030" spans="1:20" x14ac:dyDescent="0.25">
      <c r="H6030" s="13">
        <f>H6012-O6027*$I6027</f>
        <v>3.364646757169981</v>
      </c>
      <c r="I6030" s="13">
        <f t="shared" ref="I6030" si="11009">I6012-P6027*$I6027</f>
        <v>0.35151873575807713</v>
      </c>
      <c r="J6030" s="13">
        <f t="shared" ref="J6030" si="11010">J6012-Q6027*$I6027</f>
        <v>3.1101767749753351</v>
      </c>
      <c r="K6030" s="13">
        <f t="shared" ref="K6030" si="11011">K6012-R6027*$I6027</f>
        <v>-8.3722307045274946E-2</v>
      </c>
      <c r="M6030"/>
      <c r="N6030"/>
      <c r="O6030"/>
    </row>
    <row r="6031" spans="1:20" x14ac:dyDescent="0.25">
      <c r="H6031" s="36" t="s">
        <v>18</v>
      </c>
      <c r="I6031" s="36"/>
      <c r="J6031" s="36"/>
      <c r="K6031" s="36"/>
      <c r="M6031"/>
      <c r="N6031"/>
      <c r="O6031" s="37" t="s">
        <v>23</v>
      </c>
      <c r="P6031" s="37"/>
      <c r="Q6031" s="37"/>
      <c r="R6031" s="37"/>
    </row>
    <row r="6032" spans="1:20" x14ac:dyDescent="0.25">
      <c r="A6032" s="14" t="s">
        <v>45</v>
      </c>
      <c r="B6032" s="14">
        <f>B6014+1</f>
        <v>335</v>
      </c>
      <c r="H6032" s="8" t="s">
        <v>19</v>
      </c>
      <c r="I6032" s="8" t="s">
        <v>20</v>
      </c>
      <c r="J6032" s="8" t="s">
        <v>22</v>
      </c>
      <c r="K6032" s="8" t="s">
        <v>21</v>
      </c>
      <c r="M6032"/>
      <c r="N6032"/>
      <c r="O6032" s="8" t="s">
        <v>24</v>
      </c>
      <c r="P6032" s="8" t="s">
        <v>25</v>
      </c>
      <c r="Q6032" s="8" t="s">
        <v>26</v>
      </c>
      <c r="R6032" s="8" t="s">
        <v>27</v>
      </c>
    </row>
    <row r="6033" spans="1:20" ht="30" x14ac:dyDescent="0.25">
      <c r="A6033" s="6" t="s">
        <v>44</v>
      </c>
      <c r="B6033" s="6" t="s">
        <v>13</v>
      </c>
      <c r="C6033" s="7" t="s">
        <v>7</v>
      </c>
      <c r="D6033" s="6" t="s">
        <v>14</v>
      </c>
      <c r="E6033" s="6" t="s">
        <v>1</v>
      </c>
      <c r="F6033" s="6" t="s">
        <v>2</v>
      </c>
      <c r="G6033" s="6" t="s">
        <v>15</v>
      </c>
      <c r="H6033" s="9" t="s">
        <v>14</v>
      </c>
      <c r="I6033" s="9" t="s">
        <v>1</v>
      </c>
      <c r="J6033" s="9" t="s">
        <v>2</v>
      </c>
      <c r="K6033" s="9" t="s">
        <v>15</v>
      </c>
      <c r="L6033" s="6" t="s">
        <v>16</v>
      </c>
      <c r="M6033" s="6" t="s">
        <v>17</v>
      </c>
      <c r="N6033" s="6" t="s">
        <v>28</v>
      </c>
      <c r="O6033" s="9" t="s">
        <v>14</v>
      </c>
      <c r="P6033" s="9" t="s">
        <v>1</v>
      </c>
      <c r="Q6033" s="9" t="s">
        <v>2</v>
      </c>
      <c r="R6033" s="9" t="s">
        <v>15</v>
      </c>
      <c r="S6033" s="7" t="s">
        <v>42</v>
      </c>
      <c r="T6033" s="9" t="s">
        <v>43</v>
      </c>
    </row>
    <row r="6034" spans="1:20" x14ac:dyDescent="0.25">
      <c r="A6034" t="s">
        <v>39</v>
      </c>
      <c r="B6034" t="s">
        <v>29</v>
      </c>
      <c r="C6034" s="4">
        <f>C6016</f>
        <v>0</v>
      </c>
      <c r="D6034" s="4">
        <f t="shared" ref="D6034:G6034" si="11012">D6016</f>
        <v>-1</v>
      </c>
      <c r="E6034" s="4">
        <f t="shared" si="11012"/>
        <v>1</v>
      </c>
      <c r="F6034" s="4">
        <f t="shared" si="11012"/>
        <v>0</v>
      </c>
      <c r="G6034" s="4">
        <f t="shared" si="11012"/>
        <v>1</v>
      </c>
      <c r="H6034" s="12">
        <f>H6030</f>
        <v>3.364646757169981</v>
      </c>
      <c r="I6034" s="12">
        <f t="shared" ref="I6034:K6034" si="11013">I6030</f>
        <v>0.35151873575807713</v>
      </c>
      <c r="J6034" s="12">
        <f t="shared" si="11013"/>
        <v>3.1101767749753351</v>
      </c>
      <c r="K6034" s="12">
        <f t="shared" si="11013"/>
        <v>-8.3722307045274946E-2</v>
      </c>
      <c r="L6034" s="4">
        <f>SUMPRODUCT(D6034:G6034,H6034:K6034)</f>
        <v>-3.0968503284571787</v>
      </c>
      <c r="M6034" s="11">
        <f>1/(1+EXP(-L6034))</f>
        <v>4.3237362929926117E-2</v>
      </c>
      <c r="N6034" s="12">
        <f>(M6034-C6034)^2</f>
        <v>1.8694695531341491E-3</v>
      </c>
      <c r="O6034" s="12">
        <f>2*D6034*$M6034*(1-$M6034)*($M6034-$C6034)</f>
        <v>-3.5772772391576822E-3</v>
      </c>
      <c r="P6034" s="12">
        <f t="shared" ref="P6034:P6043" si="11014">2*E6034*$M6034*(1-$M6034)*($M6034-$C6034)</f>
        <v>3.5772772391576822E-3</v>
      </c>
      <c r="Q6034" s="12">
        <f t="shared" ref="Q6034:Q6043" si="11015">2*F6034*$M6034*(1-$M6034)*($M6034-$C6034)</f>
        <v>0</v>
      </c>
      <c r="R6034" s="12">
        <f t="shared" ref="R6034:R6043" si="11016">2*G6034*$M6034*(1-$M6034)*($M6034-$C6034)</f>
        <v>3.5772772391576822E-3</v>
      </c>
      <c r="S6034" s="4">
        <f>IF(M6034&gt;0.5,1,0)</f>
        <v>0</v>
      </c>
      <c r="T6034" s="15" t="str">
        <f>IF(S6034=C6034,"OK","FAUX")</f>
        <v>OK</v>
      </c>
    </row>
    <row r="6035" spans="1:20" x14ac:dyDescent="0.25">
      <c r="A6035" t="s">
        <v>40</v>
      </c>
      <c r="B6035" t="s">
        <v>34</v>
      </c>
      <c r="C6035" s="4">
        <f t="shared" ref="C6035:G6035" si="11017">C6017</f>
        <v>1</v>
      </c>
      <c r="D6035" s="4">
        <f t="shared" si="11017"/>
        <v>0</v>
      </c>
      <c r="E6035" s="4">
        <f t="shared" si="11017"/>
        <v>1</v>
      </c>
      <c r="F6035" s="4">
        <f t="shared" si="11017"/>
        <v>1</v>
      </c>
      <c r="G6035" s="4">
        <f t="shared" si="11017"/>
        <v>1</v>
      </c>
      <c r="H6035" s="12">
        <f>H6030</f>
        <v>3.364646757169981</v>
      </c>
      <c r="I6035" s="12">
        <f t="shared" ref="I6035:K6035" si="11018">I6030</f>
        <v>0.35151873575807713</v>
      </c>
      <c r="J6035" s="12">
        <f t="shared" si="11018"/>
        <v>3.1101767749753351</v>
      </c>
      <c r="K6035" s="12">
        <f t="shared" si="11018"/>
        <v>-8.3722307045274946E-2</v>
      </c>
      <c r="L6035" s="4">
        <f t="shared" ref="L6035:L6043" si="11019">SUMPRODUCT(D6035:G6035,H6035:K6035)</f>
        <v>3.3779732036881374</v>
      </c>
      <c r="M6035" s="11">
        <f t="shared" ref="M6035:M6043" si="11020">1/(1+EXP(-L6035))</f>
        <v>0.96700900632116626</v>
      </c>
      <c r="N6035" s="12">
        <f t="shared" ref="N6035:N6043" si="11021">(M6035-C6035)^2</f>
        <v>1.0884056639168475E-3</v>
      </c>
      <c r="O6035" s="12">
        <f t="shared" ref="O6035:O6043" si="11022">2*D6035*$M6035*(1-$M6035)*($M6035-$C6035)</f>
        <v>0</v>
      </c>
      <c r="P6035" s="12">
        <f t="shared" si="11014"/>
        <v>-2.10499615907712E-3</v>
      </c>
      <c r="Q6035" s="12">
        <f t="shared" si="11015"/>
        <v>-2.10499615907712E-3</v>
      </c>
      <c r="R6035" s="12">
        <f t="shared" si="11016"/>
        <v>-2.10499615907712E-3</v>
      </c>
      <c r="S6035" s="4">
        <f t="shared" ref="S6035:S6043" si="11023">IF(M6035&gt;0.5,1,0)</f>
        <v>1</v>
      </c>
      <c r="T6035" s="15" t="str">
        <f t="shared" ref="T6035:T6043" si="11024">IF(S6035=C6035,"OK","FAUX")</f>
        <v>OK</v>
      </c>
    </row>
    <row r="6036" spans="1:20" x14ac:dyDescent="0.25">
      <c r="A6036" t="s">
        <v>39</v>
      </c>
      <c r="B6036" t="s">
        <v>35</v>
      </c>
      <c r="C6036" s="4">
        <f t="shared" ref="C6036:G6036" si="11025">C6018</f>
        <v>0</v>
      </c>
      <c r="D6036" s="4">
        <f t="shared" si="11025"/>
        <v>-1</v>
      </c>
      <c r="E6036" s="4">
        <f t="shared" si="11025"/>
        <v>1</v>
      </c>
      <c r="F6036" s="4">
        <f t="shared" si="11025"/>
        <v>-1</v>
      </c>
      <c r="G6036" s="4">
        <f t="shared" si="11025"/>
        <v>0</v>
      </c>
      <c r="H6036" s="12">
        <f>H6030</f>
        <v>3.364646757169981</v>
      </c>
      <c r="I6036" s="12">
        <f t="shared" ref="I6036:K6036" si="11026">I6030</f>
        <v>0.35151873575807713</v>
      </c>
      <c r="J6036" s="12">
        <f t="shared" si="11026"/>
        <v>3.1101767749753351</v>
      </c>
      <c r="K6036" s="12">
        <f t="shared" si="11026"/>
        <v>-8.3722307045274946E-2</v>
      </c>
      <c r="L6036" s="4">
        <f t="shared" si="11019"/>
        <v>-6.1233047963872389</v>
      </c>
      <c r="M6036" s="11">
        <f t="shared" si="11020"/>
        <v>2.1864116352653075E-3</v>
      </c>
      <c r="N6036" s="12">
        <f t="shared" si="11021"/>
        <v>4.7803958388235154E-6</v>
      </c>
      <c r="O6036" s="12">
        <f t="shared" si="11022"/>
        <v>-9.539887851480676E-6</v>
      </c>
      <c r="P6036" s="12">
        <f t="shared" si="11014"/>
        <v>9.539887851480676E-6</v>
      </c>
      <c r="Q6036" s="12">
        <f t="shared" si="11015"/>
        <v>-9.539887851480676E-6</v>
      </c>
      <c r="R6036" s="12">
        <f t="shared" si="11016"/>
        <v>0</v>
      </c>
      <c r="S6036" s="4">
        <f t="shared" si="11023"/>
        <v>0</v>
      </c>
      <c r="T6036" s="15" t="str">
        <f t="shared" si="11024"/>
        <v>OK</v>
      </c>
    </row>
    <row r="6037" spans="1:20" x14ac:dyDescent="0.25">
      <c r="A6037" t="s">
        <v>39</v>
      </c>
      <c r="B6037" t="s">
        <v>37</v>
      </c>
      <c r="C6037" s="4">
        <f t="shared" ref="C6037:G6037" si="11027">C6019</f>
        <v>0</v>
      </c>
      <c r="D6037" s="4">
        <f t="shared" si="11027"/>
        <v>-1</v>
      </c>
      <c r="E6037" s="4">
        <f t="shared" si="11027"/>
        <v>0</v>
      </c>
      <c r="F6037" s="4">
        <f t="shared" si="11027"/>
        <v>-1</v>
      </c>
      <c r="G6037" s="4">
        <f t="shared" si="11027"/>
        <v>1</v>
      </c>
      <c r="H6037" s="12">
        <f>H6030</f>
        <v>3.364646757169981</v>
      </c>
      <c r="I6037" s="12">
        <f t="shared" ref="I6037:K6037" si="11028">I6030</f>
        <v>0.35151873575807713</v>
      </c>
      <c r="J6037" s="12">
        <f t="shared" si="11028"/>
        <v>3.1101767749753351</v>
      </c>
      <c r="K6037" s="12">
        <f t="shared" si="11028"/>
        <v>-8.3722307045274946E-2</v>
      </c>
      <c r="L6037" s="4">
        <f t="shared" si="11019"/>
        <v>-6.5585458391905913</v>
      </c>
      <c r="M6037" s="11">
        <f t="shared" si="11020"/>
        <v>1.4159384091949605E-3</v>
      </c>
      <c r="N6037" s="12">
        <f t="shared" si="11021"/>
        <v>2.0048815786335556E-6</v>
      </c>
      <c r="O6037" s="12">
        <f t="shared" si="11022"/>
        <v>-4.0040855796009612E-6</v>
      </c>
      <c r="P6037" s="12">
        <f t="shared" si="11014"/>
        <v>0</v>
      </c>
      <c r="Q6037" s="12">
        <f t="shared" si="11015"/>
        <v>-4.0040855796009612E-6</v>
      </c>
      <c r="R6037" s="12">
        <f t="shared" si="11016"/>
        <v>4.0040855796009612E-6</v>
      </c>
      <c r="S6037" s="4">
        <f t="shared" si="11023"/>
        <v>0</v>
      </c>
      <c r="T6037" s="15" t="str">
        <f t="shared" si="11024"/>
        <v>OK</v>
      </c>
    </row>
    <row r="6038" spans="1:20" x14ac:dyDescent="0.25">
      <c r="A6038" t="s">
        <v>40</v>
      </c>
      <c r="B6038" t="s">
        <v>32</v>
      </c>
      <c r="C6038" s="4">
        <f t="shared" ref="C6038:G6038" si="11029">C6020</f>
        <v>1</v>
      </c>
      <c r="D6038" s="4">
        <f t="shared" si="11029"/>
        <v>1</v>
      </c>
      <c r="E6038" s="4">
        <f t="shared" si="11029"/>
        <v>1</v>
      </c>
      <c r="F6038" s="4">
        <f t="shared" si="11029"/>
        <v>0</v>
      </c>
      <c r="G6038" s="4">
        <f t="shared" si="11029"/>
        <v>1</v>
      </c>
      <c r="H6038" s="12">
        <f>H6030</f>
        <v>3.364646757169981</v>
      </c>
      <c r="I6038" s="12">
        <f t="shared" ref="I6038:K6038" si="11030">I6030</f>
        <v>0.35151873575807713</v>
      </c>
      <c r="J6038" s="12">
        <f t="shared" si="11030"/>
        <v>3.1101767749753351</v>
      </c>
      <c r="K6038" s="12">
        <f t="shared" si="11030"/>
        <v>-8.3722307045274946E-2</v>
      </c>
      <c r="L6038" s="4">
        <f t="shared" si="11019"/>
        <v>3.6324431858827833</v>
      </c>
      <c r="M6038" s="11">
        <f t="shared" si="11020"/>
        <v>0.97423017059787265</v>
      </c>
      <c r="N6038" s="12">
        <f t="shared" si="11021"/>
        <v>6.6408410741474746E-4</v>
      </c>
      <c r="O6038" s="12">
        <f t="shared" si="11022"/>
        <v>-1.2939415465160109E-3</v>
      </c>
      <c r="P6038" s="12">
        <f t="shared" si="11014"/>
        <v>-1.2939415465160109E-3</v>
      </c>
      <c r="Q6038" s="12">
        <f t="shared" si="11015"/>
        <v>0</v>
      </c>
      <c r="R6038" s="12">
        <f t="shared" si="11016"/>
        <v>-1.2939415465160109E-3</v>
      </c>
      <c r="S6038" s="4">
        <f t="shared" si="11023"/>
        <v>1</v>
      </c>
      <c r="T6038" s="15" t="str">
        <f t="shared" si="11024"/>
        <v>OK</v>
      </c>
    </row>
    <row r="6039" spans="1:20" x14ac:dyDescent="0.25">
      <c r="A6039" t="s">
        <v>40</v>
      </c>
      <c r="B6039" t="s">
        <v>38</v>
      </c>
      <c r="C6039" s="4">
        <f t="shared" ref="C6039:G6039" si="11031">C6021</f>
        <v>1</v>
      </c>
      <c r="D6039" s="4">
        <f t="shared" si="11031"/>
        <v>1</v>
      </c>
      <c r="E6039" s="4">
        <f t="shared" si="11031"/>
        <v>1</v>
      </c>
      <c r="F6039" s="4">
        <f t="shared" si="11031"/>
        <v>1</v>
      </c>
      <c r="G6039" s="4">
        <f t="shared" si="11031"/>
        <v>0</v>
      </c>
      <c r="H6039" s="12">
        <f>H6030</f>
        <v>3.364646757169981</v>
      </c>
      <c r="I6039" s="12">
        <f t="shared" ref="I6039:K6039" si="11032">I6030</f>
        <v>0.35151873575807713</v>
      </c>
      <c r="J6039" s="12">
        <f t="shared" si="11032"/>
        <v>3.1101767749753351</v>
      </c>
      <c r="K6039" s="12">
        <f t="shared" si="11032"/>
        <v>-8.3722307045274946E-2</v>
      </c>
      <c r="L6039" s="4">
        <f t="shared" si="11019"/>
        <v>6.8263422679033932</v>
      </c>
      <c r="M6039" s="11">
        <f t="shared" si="11020"/>
        <v>0.99891635671040491</v>
      </c>
      <c r="N6039" s="12">
        <f t="shared" si="11021"/>
        <v>1.1742827790844748E-6</v>
      </c>
      <c r="O6039" s="12">
        <f t="shared" si="11022"/>
        <v>-2.3460205508616657E-6</v>
      </c>
      <c r="P6039" s="12">
        <f t="shared" si="11014"/>
        <v>-2.3460205508616657E-6</v>
      </c>
      <c r="Q6039" s="12">
        <f t="shared" si="11015"/>
        <v>-2.3460205508616657E-6</v>
      </c>
      <c r="R6039" s="12">
        <f t="shared" si="11016"/>
        <v>0</v>
      </c>
      <c r="S6039" s="4">
        <f t="shared" si="11023"/>
        <v>1</v>
      </c>
      <c r="T6039" s="15" t="str">
        <f t="shared" si="11024"/>
        <v>OK</v>
      </c>
    </row>
    <row r="6040" spans="1:20" x14ac:dyDescent="0.25">
      <c r="A6040" t="s">
        <v>39</v>
      </c>
      <c r="B6040" t="s">
        <v>31</v>
      </c>
      <c r="C6040" s="4">
        <f t="shared" ref="C6040:G6040" si="11033">C6022</f>
        <v>0</v>
      </c>
      <c r="D6040" s="4">
        <f t="shared" si="11033"/>
        <v>0</v>
      </c>
      <c r="E6040" s="4">
        <f t="shared" si="11033"/>
        <v>0</v>
      </c>
      <c r="F6040" s="4">
        <f t="shared" si="11033"/>
        <v>-1</v>
      </c>
      <c r="G6040" s="4">
        <f t="shared" si="11033"/>
        <v>0</v>
      </c>
      <c r="H6040" s="12">
        <f>H6030</f>
        <v>3.364646757169981</v>
      </c>
      <c r="I6040" s="12">
        <f t="shared" ref="I6040:K6040" si="11034">I6030</f>
        <v>0.35151873575807713</v>
      </c>
      <c r="J6040" s="12">
        <f t="shared" si="11034"/>
        <v>3.1101767749753351</v>
      </c>
      <c r="K6040" s="12">
        <f t="shared" si="11034"/>
        <v>-8.3722307045274946E-2</v>
      </c>
      <c r="L6040" s="4">
        <f t="shared" si="11019"/>
        <v>-3.1101767749753351</v>
      </c>
      <c r="M6040" s="11">
        <f t="shared" si="11020"/>
        <v>4.2689419365545656E-2</v>
      </c>
      <c r="N6040" s="12">
        <f t="shared" si="11021"/>
        <v>1.8223865257674244E-3</v>
      </c>
      <c r="O6040" s="12">
        <f t="shared" si="11022"/>
        <v>0</v>
      </c>
      <c r="P6040" s="12">
        <f t="shared" si="11014"/>
        <v>0</v>
      </c>
      <c r="Q6040" s="12">
        <f t="shared" si="11015"/>
        <v>-3.4891798062456382E-3</v>
      </c>
      <c r="R6040" s="12">
        <f t="shared" si="11016"/>
        <v>0</v>
      </c>
      <c r="S6040" s="4">
        <f t="shared" si="11023"/>
        <v>0</v>
      </c>
      <c r="T6040" s="15" t="str">
        <f t="shared" si="11024"/>
        <v>OK</v>
      </c>
    </row>
    <row r="6041" spans="1:20" x14ac:dyDescent="0.25">
      <c r="A6041" t="s">
        <v>40</v>
      </c>
      <c r="B6041" t="s">
        <v>30</v>
      </c>
      <c r="C6041" s="4">
        <f t="shared" ref="C6041:G6041" si="11035">C6023</f>
        <v>1</v>
      </c>
      <c r="D6041" s="4">
        <f t="shared" si="11035"/>
        <v>1</v>
      </c>
      <c r="E6041" s="4">
        <f t="shared" si="11035"/>
        <v>0</v>
      </c>
      <c r="F6041" s="4">
        <f t="shared" si="11035"/>
        <v>1</v>
      </c>
      <c r="G6041" s="4">
        <f t="shared" si="11035"/>
        <v>1</v>
      </c>
      <c r="H6041" s="12">
        <f>H6030</f>
        <v>3.364646757169981</v>
      </c>
      <c r="I6041" s="12">
        <f t="shared" ref="I6041:K6041" si="11036">I6030</f>
        <v>0.35151873575807713</v>
      </c>
      <c r="J6041" s="12">
        <f t="shared" si="11036"/>
        <v>3.1101767749753351</v>
      </c>
      <c r="K6041" s="12">
        <f t="shared" si="11036"/>
        <v>-8.3722307045274946E-2</v>
      </c>
      <c r="L6041" s="4">
        <f t="shared" si="11019"/>
        <v>6.3911012251000408</v>
      </c>
      <c r="M6041" s="11">
        <f t="shared" si="11020"/>
        <v>0.99832639656322864</v>
      </c>
      <c r="N6041" s="12">
        <f t="shared" si="11021"/>
        <v>2.8009484635729236E-6</v>
      </c>
      <c r="O6041" s="12">
        <f t="shared" si="11022"/>
        <v>-5.5925215731961369E-6</v>
      </c>
      <c r="P6041" s="12">
        <f t="shared" si="11014"/>
        <v>0</v>
      </c>
      <c r="Q6041" s="12">
        <f t="shared" si="11015"/>
        <v>-5.5925215731961369E-6</v>
      </c>
      <c r="R6041" s="12">
        <f t="shared" si="11016"/>
        <v>-5.5925215731961369E-6</v>
      </c>
      <c r="S6041" s="4">
        <f t="shared" si="11023"/>
        <v>1</v>
      </c>
      <c r="T6041" s="15" t="str">
        <f t="shared" si="11024"/>
        <v>OK</v>
      </c>
    </row>
    <row r="6042" spans="1:20" x14ac:dyDescent="0.25">
      <c r="A6042" t="s">
        <v>39</v>
      </c>
      <c r="B6042" t="s">
        <v>36</v>
      </c>
      <c r="C6042" s="4">
        <f t="shared" ref="C6042:G6042" si="11037">C6024</f>
        <v>0</v>
      </c>
      <c r="D6042" s="4">
        <f t="shared" si="11037"/>
        <v>-1</v>
      </c>
      <c r="E6042" s="4">
        <f t="shared" si="11037"/>
        <v>0</v>
      </c>
      <c r="F6042" s="4">
        <f t="shared" si="11037"/>
        <v>-1</v>
      </c>
      <c r="G6042" s="4">
        <f t="shared" si="11037"/>
        <v>0</v>
      </c>
      <c r="H6042" s="12">
        <f>H6030</f>
        <v>3.364646757169981</v>
      </c>
      <c r="I6042" s="12">
        <f t="shared" ref="I6042:K6042" si="11038">I6030</f>
        <v>0.35151873575807713</v>
      </c>
      <c r="J6042" s="12">
        <f t="shared" si="11038"/>
        <v>3.1101767749753351</v>
      </c>
      <c r="K6042" s="12">
        <f t="shared" si="11038"/>
        <v>-8.3722307045274946E-2</v>
      </c>
      <c r="L6042" s="4">
        <f t="shared" si="11019"/>
        <v>-6.474823532145316</v>
      </c>
      <c r="M6042" s="11">
        <f t="shared" si="11020"/>
        <v>1.5393975878252827E-3</v>
      </c>
      <c r="N6042" s="12">
        <f t="shared" si="11021"/>
        <v>2.3697449334022989E-6</v>
      </c>
      <c r="O6042" s="12">
        <f t="shared" si="11022"/>
        <v>-4.7321939075361162E-6</v>
      </c>
      <c r="P6042" s="12">
        <f t="shared" si="11014"/>
        <v>0</v>
      </c>
      <c r="Q6042" s="12">
        <f t="shared" si="11015"/>
        <v>-4.7321939075361162E-6</v>
      </c>
      <c r="R6042" s="12">
        <f t="shared" si="11016"/>
        <v>0</v>
      </c>
      <c r="S6042" s="4">
        <f t="shared" si="11023"/>
        <v>0</v>
      </c>
      <c r="T6042" s="15" t="str">
        <f t="shared" si="11024"/>
        <v>OK</v>
      </c>
    </row>
    <row r="6043" spans="1:20" x14ac:dyDescent="0.25">
      <c r="A6043" t="s">
        <v>40</v>
      </c>
      <c r="B6043" t="s">
        <v>33</v>
      </c>
      <c r="C6043" s="4">
        <f t="shared" ref="C6043:G6043" si="11039">C6025</f>
        <v>1</v>
      </c>
      <c r="D6043" s="4">
        <f t="shared" si="11039"/>
        <v>1</v>
      </c>
      <c r="E6043" s="4">
        <f t="shared" si="11039"/>
        <v>1</v>
      </c>
      <c r="F6043" s="4">
        <f t="shared" si="11039"/>
        <v>1</v>
      </c>
      <c r="G6043" s="4">
        <f t="shared" si="11039"/>
        <v>0</v>
      </c>
      <c r="H6043" s="12">
        <f>H6030</f>
        <v>3.364646757169981</v>
      </c>
      <c r="I6043" s="12">
        <f t="shared" ref="I6043:K6043" si="11040">I6030</f>
        <v>0.35151873575807713</v>
      </c>
      <c r="J6043" s="12">
        <f t="shared" si="11040"/>
        <v>3.1101767749753351</v>
      </c>
      <c r="K6043" s="12">
        <f t="shared" si="11040"/>
        <v>-8.3722307045274946E-2</v>
      </c>
      <c r="L6043" s="4">
        <f t="shared" si="11019"/>
        <v>6.8263422679033932</v>
      </c>
      <c r="M6043" s="11">
        <f t="shared" si="11020"/>
        <v>0.99891635671040491</v>
      </c>
      <c r="N6043" s="12">
        <f t="shared" si="11021"/>
        <v>1.1742827790844748E-6</v>
      </c>
      <c r="O6043" s="12">
        <f t="shared" si="11022"/>
        <v>-2.3460205508616657E-6</v>
      </c>
      <c r="P6043" s="12">
        <f t="shared" si="11014"/>
        <v>-2.3460205508616657E-6</v>
      </c>
      <c r="Q6043" s="12">
        <f t="shared" si="11015"/>
        <v>-2.3460205508616657E-6</v>
      </c>
      <c r="R6043" s="12">
        <f t="shared" si="11016"/>
        <v>0</v>
      </c>
      <c r="S6043" s="4">
        <f t="shared" si="11023"/>
        <v>1</v>
      </c>
      <c r="T6043" s="15" t="str">
        <f t="shared" si="11024"/>
        <v>OK</v>
      </c>
    </row>
    <row r="6044" spans="1:20" x14ac:dyDescent="0.25">
      <c r="M6044" s="5" t="s">
        <v>47</v>
      </c>
      <c r="N6044" s="11">
        <f>AVERAGE(N6034:N6043)</f>
        <v>5.45865038660577E-4</v>
      </c>
      <c r="O6044"/>
    </row>
    <row r="6045" spans="1:20" x14ac:dyDescent="0.25">
      <c r="H6045" t="s">
        <v>41</v>
      </c>
      <c r="I6045">
        <f>I6027</f>
        <v>3</v>
      </c>
      <c r="M6045"/>
      <c r="N6045" s="5" t="s">
        <v>46</v>
      </c>
      <c r="O6045" s="11">
        <f>AVERAGE(O6034:O6043)</f>
        <v>-4.8997795156872307E-4</v>
      </c>
      <c r="P6045" s="11">
        <f t="shared" ref="P6045:R6045" si="11041">AVERAGE(P6034:P6043)</f>
        <v>1.831873803143087E-5</v>
      </c>
      <c r="Q6045" s="11">
        <f t="shared" si="11041"/>
        <v>-5.6227366953362956E-4</v>
      </c>
      <c r="R6045" s="11">
        <f t="shared" si="11041"/>
        <v>1.76751097570956E-5</v>
      </c>
    </row>
    <row r="6046" spans="1:20" x14ac:dyDescent="0.25">
      <c r="M6046"/>
      <c r="N6046"/>
      <c r="O6046"/>
    </row>
    <row r="6047" spans="1:20" x14ac:dyDescent="0.25">
      <c r="M6047"/>
      <c r="N6047"/>
      <c r="O6047"/>
    </row>
    <row r="6048" spans="1:20" x14ac:dyDescent="0.25">
      <c r="H6048" s="13">
        <f>H6030-O6045*$I6045</f>
        <v>3.3661166910246871</v>
      </c>
      <c r="I6048" s="13">
        <f t="shared" ref="I6048" si="11042">I6030-P6045*$I6045</f>
        <v>0.35146377954398283</v>
      </c>
      <c r="J6048" s="13">
        <f t="shared" ref="J6048" si="11043">J6030-Q6045*$I6045</f>
        <v>3.111863595983936</v>
      </c>
      <c r="K6048" s="13">
        <f t="shared" ref="K6048" si="11044">K6030-R6045*$I6045</f>
        <v>-8.3775332374546235E-2</v>
      </c>
      <c r="M6048"/>
      <c r="N6048"/>
      <c r="O6048"/>
    </row>
    <row r="6049" spans="1:20" x14ac:dyDescent="0.25">
      <c r="H6049" s="36" t="s">
        <v>18</v>
      </c>
      <c r="I6049" s="36"/>
      <c r="J6049" s="36"/>
      <c r="K6049" s="36"/>
      <c r="M6049"/>
      <c r="N6049"/>
      <c r="O6049" s="37" t="s">
        <v>23</v>
      </c>
      <c r="P6049" s="37"/>
      <c r="Q6049" s="37"/>
      <c r="R6049" s="37"/>
    </row>
    <row r="6050" spans="1:20" x14ac:dyDescent="0.25">
      <c r="A6050" s="14" t="s">
        <v>45</v>
      </c>
      <c r="B6050" s="14">
        <f>B6032+1</f>
        <v>336</v>
      </c>
      <c r="H6050" s="8" t="s">
        <v>19</v>
      </c>
      <c r="I6050" s="8" t="s">
        <v>20</v>
      </c>
      <c r="J6050" s="8" t="s">
        <v>22</v>
      </c>
      <c r="K6050" s="8" t="s">
        <v>21</v>
      </c>
      <c r="M6050"/>
      <c r="N6050"/>
      <c r="O6050" s="8" t="s">
        <v>24</v>
      </c>
      <c r="P6050" s="8" t="s">
        <v>25</v>
      </c>
      <c r="Q6050" s="8" t="s">
        <v>26</v>
      </c>
      <c r="R6050" s="8" t="s">
        <v>27</v>
      </c>
    </row>
    <row r="6051" spans="1:20" ht="30" x14ac:dyDescent="0.25">
      <c r="A6051" s="6" t="s">
        <v>44</v>
      </c>
      <c r="B6051" s="6" t="s">
        <v>13</v>
      </c>
      <c r="C6051" s="7" t="s">
        <v>7</v>
      </c>
      <c r="D6051" s="6" t="s">
        <v>14</v>
      </c>
      <c r="E6051" s="6" t="s">
        <v>1</v>
      </c>
      <c r="F6051" s="6" t="s">
        <v>2</v>
      </c>
      <c r="G6051" s="6" t="s">
        <v>15</v>
      </c>
      <c r="H6051" s="9" t="s">
        <v>14</v>
      </c>
      <c r="I6051" s="9" t="s">
        <v>1</v>
      </c>
      <c r="J6051" s="9" t="s">
        <v>2</v>
      </c>
      <c r="K6051" s="9" t="s">
        <v>15</v>
      </c>
      <c r="L6051" s="6" t="s">
        <v>16</v>
      </c>
      <c r="M6051" s="6" t="s">
        <v>17</v>
      </c>
      <c r="N6051" s="6" t="s">
        <v>28</v>
      </c>
      <c r="O6051" s="9" t="s">
        <v>14</v>
      </c>
      <c r="P6051" s="9" t="s">
        <v>1</v>
      </c>
      <c r="Q6051" s="9" t="s">
        <v>2</v>
      </c>
      <c r="R6051" s="9" t="s">
        <v>15</v>
      </c>
      <c r="S6051" s="7" t="s">
        <v>42</v>
      </c>
      <c r="T6051" s="9" t="s">
        <v>43</v>
      </c>
    </row>
    <row r="6052" spans="1:20" x14ac:dyDescent="0.25">
      <c r="A6052" t="s">
        <v>39</v>
      </c>
      <c r="B6052" t="s">
        <v>29</v>
      </c>
      <c r="C6052" s="4">
        <f>C6034</f>
        <v>0</v>
      </c>
      <c r="D6052" s="4">
        <f t="shared" ref="D6052:G6052" si="11045">D6034</f>
        <v>-1</v>
      </c>
      <c r="E6052" s="4">
        <f t="shared" si="11045"/>
        <v>1</v>
      </c>
      <c r="F6052" s="4">
        <f t="shared" si="11045"/>
        <v>0</v>
      </c>
      <c r="G6052" s="4">
        <f t="shared" si="11045"/>
        <v>1</v>
      </c>
      <c r="H6052" s="12">
        <f>H6048</f>
        <v>3.3661166910246871</v>
      </c>
      <c r="I6052" s="12">
        <f t="shared" ref="I6052:K6052" si="11046">I6048</f>
        <v>0.35146377954398283</v>
      </c>
      <c r="J6052" s="12">
        <f t="shared" si="11046"/>
        <v>3.111863595983936</v>
      </c>
      <c r="K6052" s="12">
        <f t="shared" si="11046"/>
        <v>-8.3775332374546235E-2</v>
      </c>
      <c r="L6052" s="4">
        <f>SUMPRODUCT(D6052:G6052,H6052:K6052)</f>
        <v>-3.0984282438552504</v>
      </c>
      <c r="M6052" s="11">
        <f>1/(1+EXP(-L6052))</f>
        <v>4.3172134919481402E-2</v>
      </c>
      <c r="N6052" s="12">
        <f>(M6052-C6052)^2</f>
        <v>1.8638332335059054E-3</v>
      </c>
      <c r="O6052" s="12">
        <f>2*D6052*$M6052*(1-$M6052)*($M6052-$C6052)</f>
        <v>-3.5667351473631505E-3</v>
      </c>
      <c r="P6052" s="12">
        <f t="shared" ref="P6052:P6061" si="11047">2*E6052*$M6052*(1-$M6052)*($M6052-$C6052)</f>
        <v>3.5667351473631505E-3</v>
      </c>
      <c r="Q6052" s="12">
        <f t="shared" ref="Q6052:Q6061" si="11048">2*F6052*$M6052*(1-$M6052)*($M6052-$C6052)</f>
        <v>0</v>
      </c>
      <c r="R6052" s="12">
        <f t="shared" ref="R6052:R6061" si="11049">2*G6052*$M6052*(1-$M6052)*($M6052-$C6052)</f>
        <v>3.5667351473631505E-3</v>
      </c>
      <c r="S6052" s="4">
        <f>IF(M6052&gt;0.5,1,0)</f>
        <v>0</v>
      </c>
      <c r="T6052" s="15" t="str">
        <f>IF(S6052=C6052,"OK","FAUX")</f>
        <v>OK</v>
      </c>
    </row>
    <row r="6053" spans="1:20" x14ac:dyDescent="0.25">
      <c r="A6053" t="s">
        <v>40</v>
      </c>
      <c r="B6053" t="s">
        <v>34</v>
      </c>
      <c r="C6053" s="4">
        <f t="shared" ref="C6053:G6053" si="11050">C6035</f>
        <v>1</v>
      </c>
      <c r="D6053" s="4">
        <f t="shared" si="11050"/>
        <v>0</v>
      </c>
      <c r="E6053" s="4">
        <f t="shared" si="11050"/>
        <v>1</v>
      </c>
      <c r="F6053" s="4">
        <f t="shared" si="11050"/>
        <v>1</v>
      </c>
      <c r="G6053" s="4">
        <f t="shared" si="11050"/>
        <v>1</v>
      </c>
      <c r="H6053" s="12">
        <f>H6048</f>
        <v>3.3661166910246871</v>
      </c>
      <c r="I6053" s="12">
        <f t="shared" ref="I6053:K6053" si="11051">I6048</f>
        <v>0.35146377954398283</v>
      </c>
      <c r="J6053" s="12">
        <f t="shared" si="11051"/>
        <v>3.111863595983936</v>
      </c>
      <c r="K6053" s="12">
        <f t="shared" si="11051"/>
        <v>-8.3775332374546235E-2</v>
      </c>
      <c r="L6053" s="4">
        <f t="shared" ref="L6053:L6061" si="11052">SUMPRODUCT(D6053:G6053,H6053:K6053)</f>
        <v>3.3795520431533728</v>
      </c>
      <c r="M6053" s="11">
        <f t="shared" ref="M6053:M6061" si="11053">1/(1+EXP(-L6053))</f>
        <v>0.96705933826434731</v>
      </c>
      <c r="N6053" s="12">
        <f t="shared" ref="N6053:N6061" si="11054">(M6053-C6053)^2</f>
        <v>1.085087195582693E-3</v>
      </c>
      <c r="O6053" s="12">
        <f t="shared" ref="O6053:O6061" si="11055">2*D6053*$M6053*(1-$M6053)*($M6053-$C6053)</f>
        <v>0</v>
      </c>
      <c r="P6053" s="12">
        <f t="shared" si="11047"/>
        <v>-2.0986874106386313E-3</v>
      </c>
      <c r="Q6053" s="12">
        <f t="shared" si="11048"/>
        <v>-2.0986874106386313E-3</v>
      </c>
      <c r="R6053" s="12">
        <f t="shared" si="11049"/>
        <v>-2.0986874106386313E-3</v>
      </c>
      <c r="S6053" s="4">
        <f t="shared" ref="S6053:S6061" si="11056">IF(M6053&gt;0.5,1,0)</f>
        <v>1</v>
      </c>
      <c r="T6053" s="15" t="str">
        <f t="shared" ref="T6053:T6061" si="11057">IF(S6053=C6053,"OK","FAUX")</f>
        <v>OK</v>
      </c>
    </row>
    <row r="6054" spans="1:20" x14ac:dyDescent="0.25">
      <c r="A6054" t="s">
        <v>39</v>
      </c>
      <c r="B6054" t="s">
        <v>35</v>
      </c>
      <c r="C6054" s="4">
        <f t="shared" ref="C6054:G6054" si="11058">C6036</f>
        <v>0</v>
      </c>
      <c r="D6054" s="4">
        <f t="shared" si="11058"/>
        <v>-1</v>
      </c>
      <c r="E6054" s="4">
        <f t="shared" si="11058"/>
        <v>1</v>
      </c>
      <c r="F6054" s="4">
        <f t="shared" si="11058"/>
        <v>-1</v>
      </c>
      <c r="G6054" s="4">
        <f t="shared" si="11058"/>
        <v>0</v>
      </c>
      <c r="H6054" s="12">
        <f>H6048</f>
        <v>3.3661166910246871</v>
      </c>
      <c r="I6054" s="12">
        <f t="shared" ref="I6054:K6054" si="11059">I6048</f>
        <v>0.35146377954398283</v>
      </c>
      <c r="J6054" s="12">
        <f t="shared" si="11059"/>
        <v>3.111863595983936</v>
      </c>
      <c r="K6054" s="12">
        <f t="shared" si="11059"/>
        <v>-8.3775332374546235E-2</v>
      </c>
      <c r="L6054" s="4">
        <f t="shared" si="11052"/>
        <v>-6.1265165074646397</v>
      </c>
      <c r="M6054" s="11">
        <f t="shared" si="11053"/>
        <v>2.1794160568247472E-3</v>
      </c>
      <c r="N6054" s="12">
        <f t="shared" si="11054"/>
        <v>4.7498543487455296E-6</v>
      </c>
      <c r="O6054" s="12">
        <f t="shared" si="11055"/>
        <v>-9.4790048798205892E-6</v>
      </c>
      <c r="P6054" s="12">
        <f t="shared" si="11047"/>
        <v>9.4790048798205892E-6</v>
      </c>
      <c r="Q6054" s="12">
        <f t="shared" si="11048"/>
        <v>-9.4790048798205892E-6</v>
      </c>
      <c r="R6054" s="12">
        <f t="shared" si="11049"/>
        <v>0</v>
      </c>
      <c r="S6054" s="4">
        <f t="shared" si="11056"/>
        <v>0</v>
      </c>
      <c r="T6054" s="15" t="str">
        <f t="shared" si="11057"/>
        <v>OK</v>
      </c>
    </row>
    <row r="6055" spans="1:20" x14ac:dyDescent="0.25">
      <c r="A6055" t="s">
        <v>39</v>
      </c>
      <c r="B6055" t="s">
        <v>37</v>
      </c>
      <c r="C6055" s="4">
        <f t="shared" ref="C6055:G6055" si="11060">C6037</f>
        <v>0</v>
      </c>
      <c r="D6055" s="4">
        <f t="shared" si="11060"/>
        <v>-1</v>
      </c>
      <c r="E6055" s="4">
        <f t="shared" si="11060"/>
        <v>0</v>
      </c>
      <c r="F6055" s="4">
        <f t="shared" si="11060"/>
        <v>-1</v>
      </c>
      <c r="G6055" s="4">
        <f t="shared" si="11060"/>
        <v>1</v>
      </c>
      <c r="H6055" s="12">
        <f>H6048</f>
        <v>3.3661166910246871</v>
      </c>
      <c r="I6055" s="12">
        <f t="shared" ref="I6055:K6055" si="11061">I6048</f>
        <v>0.35146377954398283</v>
      </c>
      <c r="J6055" s="12">
        <f t="shared" si="11061"/>
        <v>3.111863595983936</v>
      </c>
      <c r="K6055" s="12">
        <f t="shared" si="11061"/>
        <v>-8.3775332374546235E-2</v>
      </c>
      <c r="L6055" s="4">
        <f t="shared" si="11052"/>
        <v>-6.5617556193831694</v>
      </c>
      <c r="M6055" s="11">
        <f t="shared" si="11053"/>
        <v>1.4114072486758483E-3</v>
      </c>
      <c r="N6055" s="12">
        <f t="shared" si="11054"/>
        <v>1.9920704216147279E-6</v>
      </c>
      <c r="O6055" s="12">
        <f t="shared" si="11055"/>
        <v>-3.9785175979635765E-6</v>
      </c>
      <c r="P6055" s="12">
        <f t="shared" si="11047"/>
        <v>0</v>
      </c>
      <c r="Q6055" s="12">
        <f t="shared" si="11048"/>
        <v>-3.9785175979635765E-6</v>
      </c>
      <c r="R6055" s="12">
        <f t="shared" si="11049"/>
        <v>3.9785175979635765E-6</v>
      </c>
      <c r="S6055" s="4">
        <f t="shared" si="11056"/>
        <v>0</v>
      </c>
      <c r="T6055" s="15" t="str">
        <f t="shared" si="11057"/>
        <v>OK</v>
      </c>
    </row>
    <row r="6056" spans="1:20" x14ac:dyDescent="0.25">
      <c r="A6056" t="s">
        <v>40</v>
      </c>
      <c r="B6056" t="s">
        <v>32</v>
      </c>
      <c r="C6056" s="4">
        <f t="shared" ref="C6056:G6056" si="11062">C6038</f>
        <v>1</v>
      </c>
      <c r="D6056" s="4">
        <f t="shared" si="11062"/>
        <v>1</v>
      </c>
      <c r="E6056" s="4">
        <f t="shared" si="11062"/>
        <v>1</v>
      </c>
      <c r="F6056" s="4">
        <f t="shared" si="11062"/>
        <v>0</v>
      </c>
      <c r="G6056" s="4">
        <f t="shared" si="11062"/>
        <v>1</v>
      </c>
      <c r="H6056" s="12">
        <f>H6048</f>
        <v>3.3661166910246871</v>
      </c>
      <c r="I6056" s="12">
        <f t="shared" ref="I6056:K6056" si="11063">I6048</f>
        <v>0.35146377954398283</v>
      </c>
      <c r="J6056" s="12">
        <f t="shared" si="11063"/>
        <v>3.111863595983936</v>
      </c>
      <c r="K6056" s="12">
        <f t="shared" si="11063"/>
        <v>-8.3775332374546235E-2</v>
      </c>
      <c r="L6056" s="4">
        <f t="shared" si="11052"/>
        <v>3.6338051381941239</v>
      </c>
      <c r="M6056" s="11">
        <f t="shared" si="11053"/>
        <v>0.97426434135025564</v>
      </c>
      <c r="N6056" s="12">
        <f t="shared" si="11054"/>
        <v>6.623241261361619E-4</v>
      </c>
      <c r="O6056" s="12">
        <f t="shared" si="11055"/>
        <v>-1.2905575570208627E-3</v>
      </c>
      <c r="P6056" s="12">
        <f t="shared" si="11047"/>
        <v>-1.2905575570208627E-3</v>
      </c>
      <c r="Q6056" s="12">
        <f t="shared" si="11048"/>
        <v>0</v>
      </c>
      <c r="R6056" s="12">
        <f t="shared" si="11049"/>
        <v>-1.2905575570208627E-3</v>
      </c>
      <c r="S6056" s="4">
        <f t="shared" si="11056"/>
        <v>1</v>
      </c>
      <c r="T6056" s="15" t="str">
        <f t="shared" si="11057"/>
        <v>OK</v>
      </c>
    </row>
    <row r="6057" spans="1:20" x14ac:dyDescent="0.25">
      <c r="A6057" t="s">
        <v>40</v>
      </c>
      <c r="B6057" t="s">
        <v>38</v>
      </c>
      <c r="C6057" s="4">
        <f t="shared" ref="C6057:G6057" si="11064">C6039</f>
        <v>1</v>
      </c>
      <c r="D6057" s="4">
        <f t="shared" si="11064"/>
        <v>1</v>
      </c>
      <c r="E6057" s="4">
        <f t="shared" si="11064"/>
        <v>1</v>
      </c>
      <c r="F6057" s="4">
        <f t="shared" si="11064"/>
        <v>1</v>
      </c>
      <c r="G6057" s="4">
        <f t="shared" si="11064"/>
        <v>0</v>
      </c>
      <c r="H6057" s="12">
        <f>H6048</f>
        <v>3.3661166910246871</v>
      </c>
      <c r="I6057" s="12">
        <f t="shared" ref="I6057:K6057" si="11065">I6048</f>
        <v>0.35146377954398283</v>
      </c>
      <c r="J6057" s="12">
        <f t="shared" si="11065"/>
        <v>3.111863595983936</v>
      </c>
      <c r="K6057" s="12">
        <f t="shared" si="11065"/>
        <v>-8.3775332374546235E-2</v>
      </c>
      <c r="L6057" s="4">
        <f t="shared" si="11052"/>
        <v>6.8294440665526057</v>
      </c>
      <c r="M6057" s="11">
        <f t="shared" si="11053"/>
        <v>0.99891970912063777</v>
      </c>
      <c r="N6057" s="12">
        <f t="shared" si="11054"/>
        <v>1.1670283840332277E-6</v>
      </c>
      <c r="O6057" s="12">
        <f t="shared" si="11055"/>
        <v>-2.3315353078279992E-6</v>
      </c>
      <c r="P6057" s="12">
        <f t="shared" si="11047"/>
        <v>-2.3315353078279992E-6</v>
      </c>
      <c r="Q6057" s="12">
        <f t="shared" si="11048"/>
        <v>-2.3315353078279992E-6</v>
      </c>
      <c r="R6057" s="12">
        <f t="shared" si="11049"/>
        <v>0</v>
      </c>
      <c r="S6057" s="4">
        <f t="shared" si="11056"/>
        <v>1</v>
      </c>
      <c r="T6057" s="15" t="str">
        <f t="shared" si="11057"/>
        <v>OK</v>
      </c>
    </row>
    <row r="6058" spans="1:20" x14ac:dyDescent="0.25">
      <c r="A6058" t="s">
        <v>39</v>
      </c>
      <c r="B6058" t="s">
        <v>31</v>
      </c>
      <c r="C6058" s="4">
        <f t="shared" ref="C6058:G6058" si="11066">C6040</f>
        <v>0</v>
      </c>
      <c r="D6058" s="4">
        <f t="shared" si="11066"/>
        <v>0</v>
      </c>
      <c r="E6058" s="4">
        <f t="shared" si="11066"/>
        <v>0</v>
      </c>
      <c r="F6058" s="4">
        <f t="shared" si="11066"/>
        <v>-1</v>
      </c>
      <c r="G6058" s="4">
        <f t="shared" si="11066"/>
        <v>0</v>
      </c>
      <c r="H6058" s="12">
        <f>H6048</f>
        <v>3.3661166910246871</v>
      </c>
      <c r="I6058" s="12">
        <f t="shared" ref="I6058:K6058" si="11067">I6048</f>
        <v>0.35146377954398283</v>
      </c>
      <c r="J6058" s="12">
        <f t="shared" si="11067"/>
        <v>3.111863595983936</v>
      </c>
      <c r="K6058" s="12">
        <f t="shared" si="11067"/>
        <v>-8.3775332374546235E-2</v>
      </c>
      <c r="L6058" s="4">
        <f t="shared" si="11052"/>
        <v>-3.111863595983936</v>
      </c>
      <c r="M6058" s="11">
        <f t="shared" si="11053"/>
        <v>4.2620537148143178E-2</v>
      </c>
      <c r="N6058" s="12">
        <f t="shared" si="11054"/>
        <v>1.8165101867962526E-3</v>
      </c>
      <c r="O6058" s="12">
        <f t="shared" si="11055"/>
        <v>0</v>
      </c>
      <c r="P6058" s="12">
        <f t="shared" si="11047"/>
        <v>0</v>
      </c>
      <c r="Q6058" s="12">
        <f t="shared" si="11048"/>
        <v>-3.4781790937998451E-3</v>
      </c>
      <c r="R6058" s="12">
        <f t="shared" si="11049"/>
        <v>0</v>
      </c>
      <c r="S6058" s="4">
        <f t="shared" si="11056"/>
        <v>0</v>
      </c>
      <c r="T6058" s="15" t="str">
        <f t="shared" si="11057"/>
        <v>OK</v>
      </c>
    </row>
    <row r="6059" spans="1:20" x14ac:dyDescent="0.25">
      <c r="A6059" t="s">
        <v>40</v>
      </c>
      <c r="B6059" t="s">
        <v>30</v>
      </c>
      <c r="C6059" s="4">
        <f t="shared" ref="C6059:G6059" si="11068">C6041</f>
        <v>1</v>
      </c>
      <c r="D6059" s="4">
        <f t="shared" si="11068"/>
        <v>1</v>
      </c>
      <c r="E6059" s="4">
        <f t="shared" si="11068"/>
        <v>0</v>
      </c>
      <c r="F6059" s="4">
        <f t="shared" si="11068"/>
        <v>1</v>
      </c>
      <c r="G6059" s="4">
        <f t="shared" si="11068"/>
        <v>1</v>
      </c>
      <c r="H6059" s="12">
        <f>H6048</f>
        <v>3.3661166910246871</v>
      </c>
      <c r="I6059" s="12">
        <f t="shared" ref="I6059:K6059" si="11069">I6048</f>
        <v>0.35146377954398283</v>
      </c>
      <c r="J6059" s="12">
        <f t="shared" si="11069"/>
        <v>3.111863595983936</v>
      </c>
      <c r="K6059" s="12">
        <f t="shared" si="11069"/>
        <v>-8.3775332374546235E-2</v>
      </c>
      <c r="L6059" s="4">
        <f t="shared" si="11052"/>
        <v>6.3942049546340778</v>
      </c>
      <c r="M6059" s="11">
        <f t="shared" si="11053"/>
        <v>0.99833157426989516</v>
      </c>
      <c r="N6059" s="12">
        <f t="shared" si="11054"/>
        <v>2.7836444168758648E-6</v>
      </c>
      <c r="O6059" s="12">
        <f t="shared" si="11055"/>
        <v>-5.5580002258145724E-6</v>
      </c>
      <c r="P6059" s="12">
        <f t="shared" si="11047"/>
        <v>0</v>
      </c>
      <c r="Q6059" s="12">
        <f t="shared" si="11048"/>
        <v>-5.5580002258145724E-6</v>
      </c>
      <c r="R6059" s="12">
        <f t="shared" si="11049"/>
        <v>-5.5580002258145724E-6</v>
      </c>
      <c r="S6059" s="4">
        <f t="shared" si="11056"/>
        <v>1</v>
      </c>
      <c r="T6059" s="15" t="str">
        <f t="shared" si="11057"/>
        <v>OK</v>
      </c>
    </row>
    <row r="6060" spans="1:20" x14ac:dyDescent="0.25">
      <c r="A6060" t="s">
        <v>39</v>
      </c>
      <c r="B6060" t="s">
        <v>36</v>
      </c>
      <c r="C6060" s="4">
        <f t="shared" ref="C6060:G6060" si="11070">C6042</f>
        <v>0</v>
      </c>
      <c r="D6060" s="4">
        <f t="shared" si="11070"/>
        <v>-1</v>
      </c>
      <c r="E6060" s="4">
        <f t="shared" si="11070"/>
        <v>0</v>
      </c>
      <c r="F6060" s="4">
        <f t="shared" si="11070"/>
        <v>-1</v>
      </c>
      <c r="G6060" s="4">
        <f t="shared" si="11070"/>
        <v>0</v>
      </c>
      <c r="H6060" s="12">
        <f>H6048</f>
        <v>3.3661166910246871</v>
      </c>
      <c r="I6060" s="12">
        <f t="shared" ref="I6060:K6060" si="11071">I6048</f>
        <v>0.35146377954398283</v>
      </c>
      <c r="J6060" s="12">
        <f t="shared" si="11071"/>
        <v>3.111863595983936</v>
      </c>
      <c r="K6060" s="12">
        <f t="shared" si="11071"/>
        <v>-8.3775332374546235E-2</v>
      </c>
      <c r="L6060" s="4">
        <f t="shared" si="11052"/>
        <v>-6.4779802870086236</v>
      </c>
      <c r="M6060" s="11">
        <f t="shared" si="11053"/>
        <v>1.5345531944699084E-3</v>
      </c>
      <c r="N6060" s="12">
        <f t="shared" si="11054"/>
        <v>2.3548535066578005E-6</v>
      </c>
      <c r="O6060" s="12">
        <f t="shared" si="11055"/>
        <v>-4.7024797173732996E-6</v>
      </c>
      <c r="P6060" s="12">
        <f t="shared" si="11047"/>
        <v>0</v>
      </c>
      <c r="Q6060" s="12">
        <f t="shared" si="11048"/>
        <v>-4.7024797173732996E-6</v>
      </c>
      <c r="R6060" s="12">
        <f t="shared" si="11049"/>
        <v>0</v>
      </c>
      <c r="S6060" s="4">
        <f t="shared" si="11056"/>
        <v>0</v>
      </c>
      <c r="T6060" s="15" t="str">
        <f t="shared" si="11057"/>
        <v>OK</v>
      </c>
    </row>
    <row r="6061" spans="1:20" x14ac:dyDescent="0.25">
      <c r="A6061" t="s">
        <v>40</v>
      </c>
      <c r="B6061" t="s">
        <v>33</v>
      </c>
      <c r="C6061" s="4">
        <f t="shared" ref="C6061:G6061" si="11072">C6043</f>
        <v>1</v>
      </c>
      <c r="D6061" s="4">
        <f t="shared" si="11072"/>
        <v>1</v>
      </c>
      <c r="E6061" s="4">
        <f t="shared" si="11072"/>
        <v>1</v>
      </c>
      <c r="F6061" s="4">
        <f t="shared" si="11072"/>
        <v>1</v>
      </c>
      <c r="G6061" s="4">
        <f t="shared" si="11072"/>
        <v>0</v>
      </c>
      <c r="H6061" s="12">
        <f>H6048</f>
        <v>3.3661166910246871</v>
      </c>
      <c r="I6061" s="12">
        <f t="shared" ref="I6061:K6061" si="11073">I6048</f>
        <v>0.35146377954398283</v>
      </c>
      <c r="J6061" s="12">
        <f t="shared" si="11073"/>
        <v>3.111863595983936</v>
      </c>
      <c r="K6061" s="12">
        <f t="shared" si="11073"/>
        <v>-8.3775332374546235E-2</v>
      </c>
      <c r="L6061" s="4">
        <f t="shared" si="11052"/>
        <v>6.8294440665526057</v>
      </c>
      <c r="M6061" s="11">
        <f t="shared" si="11053"/>
        <v>0.99891970912063777</v>
      </c>
      <c r="N6061" s="12">
        <f t="shared" si="11054"/>
        <v>1.1670283840332277E-6</v>
      </c>
      <c r="O6061" s="12">
        <f t="shared" si="11055"/>
        <v>-2.3315353078279992E-6</v>
      </c>
      <c r="P6061" s="12">
        <f t="shared" si="11047"/>
        <v>-2.3315353078279992E-6</v>
      </c>
      <c r="Q6061" s="12">
        <f t="shared" si="11048"/>
        <v>-2.3315353078279992E-6</v>
      </c>
      <c r="R6061" s="12">
        <f t="shared" si="11049"/>
        <v>0</v>
      </c>
      <c r="S6061" s="4">
        <f t="shared" si="11056"/>
        <v>1</v>
      </c>
      <c r="T6061" s="15" t="str">
        <f t="shared" si="11057"/>
        <v>OK</v>
      </c>
    </row>
    <row r="6062" spans="1:20" x14ac:dyDescent="0.25">
      <c r="M6062" s="5" t="s">
        <v>47</v>
      </c>
      <c r="N6062" s="11">
        <f>AVERAGE(N6052:N6061)</f>
        <v>5.4419692214829744E-4</v>
      </c>
      <c r="O6062"/>
    </row>
    <row r="6063" spans="1:20" x14ac:dyDescent="0.25">
      <c r="H6063" t="s">
        <v>41</v>
      </c>
      <c r="I6063">
        <f>I6045</f>
        <v>3</v>
      </c>
      <c r="M6063"/>
      <c r="N6063" s="5" t="s">
        <v>46</v>
      </c>
      <c r="O6063" s="11">
        <f>AVERAGE(O6052:O6061)</f>
        <v>-4.8856737774206405E-4</v>
      </c>
      <c r="P6063" s="11">
        <f t="shared" ref="P6063:R6063" si="11074">AVERAGE(P6052:P6061)</f>
        <v>1.8230611396782116E-5</v>
      </c>
      <c r="Q6063" s="11">
        <f t="shared" si="11074"/>
        <v>-5.6052475774751042E-4</v>
      </c>
      <c r="R6063" s="11">
        <f t="shared" si="11074"/>
        <v>1.7591069707580547E-5</v>
      </c>
    </row>
    <row r="6064" spans="1:20" x14ac:dyDescent="0.25">
      <c r="M6064"/>
      <c r="N6064"/>
      <c r="O6064"/>
    </row>
    <row r="6065" spans="1:20" x14ac:dyDescent="0.25">
      <c r="M6065"/>
      <c r="N6065"/>
      <c r="O6065"/>
    </row>
    <row r="6066" spans="1:20" x14ac:dyDescent="0.25">
      <c r="H6066" s="13">
        <f>H6048-O6063*$I6063</f>
        <v>3.3675823931579134</v>
      </c>
      <c r="I6066" s="13">
        <f t="shared" ref="I6066" si="11075">I6048-P6063*$I6063</f>
        <v>0.35140908770979251</v>
      </c>
      <c r="J6066" s="13">
        <f t="shared" ref="J6066" si="11076">J6048-Q6063*$I6063</f>
        <v>3.1135451702571784</v>
      </c>
      <c r="K6066" s="13">
        <f t="shared" ref="K6066" si="11077">K6048-R6063*$I6063</f>
        <v>-8.3828105583668974E-2</v>
      </c>
      <c r="M6066"/>
      <c r="N6066"/>
      <c r="O6066"/>
    </row>
    <row r="6067" spans="1:20" x14ac:dyDescent="0.25">
      <c r="H6067" s="36" t="s">
        <v>18</v>
      </c>
      <c r="I6067" s="36"/>
      <c r="J6067" s="36"/>
      <c r="K6067" s="36"/>
      <c r="M6067"/>
      <c r="N6067"/>
      <c r="O6067" s="37" t="s">
        <v>23</v>
      </c>
      <c r="P6067" s="37"/>
      <c r="Q6067" s="37"/>
      <c r="R6067" s="37"/>
    </row>
    <row r="6068" spans="1:20" x14ac:dyDescent="0.25">
      <c r="A6068" s="14" t="s">
        <v>45</v>
      </c>
      <c r="B6068" s="14">
        <f>B6050+1</f>
        <v>337</v>
      </c>
      <c r="H6068" s="8" t="s">
        <v>19</v>
      </c>
      <c r="I6068" s="8" t="s">
        <v>20</v>
      </c>
      <c r="J6068" s="8" t="s">
        <v>22</v>
      </c>
      <c r="K6068" s="8" t="s">
        <v>21</v>
      </c>
      <c r="M6068"/>
      <c r="N6068"/>
      <c r="O6068" s="8" t="s">
        <v>24</v>
      </c>
      <c r="P6068" s="8" t="s">
        <v>25</v>
      </c>
      <c r="Q6068" s="8" t="s">
        <v>26</v>
      </c>
      <c r="R6068" s="8" t="s">
        <v>27</v>
      </c>
    </row>
    <row r="6069" spans="1:20" ht="30" x14ac:dyDescent="0.25">
      <c r="A6069" s="6" t="s">
        <v>44</v>
      </c>
      <c r="B6069" s="6" t="s">
        <v>13</v>
      </c>
      <c r="C6069" s="7" t="s">
        <v>7</v>
      </c>
      <c r="D6069" s="6" t="s">
        <v>14</v>
      </c>
      <c r="E6069" s="6" t="s">
        <v>1</v>
      </c>
      <c r="F6069" s="6" t="s">
        <v>2</v>
      </c>
      <c r="G6069" s="6" t="s">
        <v>15</v>
      </c>
      <c r="H6069" s="9" t="s">
        <v>14</v>
      </c>
      <c r="I6069" s="9" t="s">
        <v>1</v>
      </c>
      <c r="J6069" s="9" t="s">
        <v>2</v>
      </c>
      <c r="K6069" s="9" t="s">
        <v>15</v>
      </c>
      <c r="L6069" s="6" t="s">
        <v>16</v>
      </c>
      <c r="M6069" s="6" t="s">
        <v>17</v>
      </c>
      <c r="N6069" s="6" t="s">
        <v>28</v>
      </c>
      <c r="O6069" s="9" t="s">
        <v>14</v>
      </c>
      <c r="P6069" s="9" t="s">
        <v>1</v>
      </c>
      <c r="Q6069" s="9" t="s">
        <v>2</v>
      </c>
      <c r="R6069" s="9" t="s">
        <v>15</v>
      </c>
      <c r="S6069" s="7" t="s">
        <v>42</v>
      </c>
      <c r="T6069" s="9" t="s">
        <v>43</v>
      </c>
    </row>
    <row r="6070" spans="1:20" x14ac:dyDescent="0.25">
      <c r="A6070" t="s">
        <v>39</v>
      </c>
      <c r="B6070" t="s">
        <v>29</v>
      </c>
      <c r="C6070" s="4">
        <f>C6052</f>
        <v>0</v>
      </c>
      <c r="D6070" s="4">
        <f t="shared" ref="D6070:G6070" si="11078">D6052</f>
        <v>-1</v>
      </c>
      <c r="E6070" s="4">
        <f t="shared" si="11078"/>
        <v>1</v>
      </c>
      <c r="F6070" s="4">
        <f t="shared" si="11078"/>
        <v>0</v>
      </c>
      <c r="G6070" s="4">
        <f t="shared" si="11078"/>
        <v>1</v>
      </c>
      <c r="H6070" s="12">
        <f>H6066</f>
        <v>3.3675823931579134</v>
      </c>
      <c r="I6070" s="12">
        <f t="shared" ref="I6070:K6070" si="11079">I6066</f>
        <v>0.35140908770979251</v>
      </c>
      <c r="J6070" s="12">
        <f t="shared" si="11079"/>
        <v>3.1135451702571784</v>
      </c>
      <c r="K6070" s="12">
        <f t="shared" si="11079"/>
        <v>-8.3828105583668974E-2</v>
      </c>
      <c r="L6070" s="4">
        <f>SUMPRODUCT(D6070:G6070,H6070:K6070)</f>
        <v>-3.1000014110317897</v>
      </c>
      <c r="M6070" s="11">
        <f>1/(1+EXP(-L6070))</f>
        <v>4.310719673744582E-2</v>
      </c>
      <c r="N6070" s="12">
        <f>(M6070-C6070)^2</f>
        <v>1.8582304105608596E-3</v>
      </c>
      <c r="O6070" s="12">
        <f>2*D6070*$M6070*(1-$M6070)*($M6070-$C6070)</f>
        <v>-3.556254613338616E-3</v>
      </c>
      <c r="P6070" s="12">
        <f t="shared" ref="P6070:P6079" si="11080">2*E6070*$M6070*(1-$M6070)*($M6070-$C6070)</f>
        <v>3.556254613338616E-3</v>
      </c>
      <c r="Q6070" s="12">
        <f t="shared" ref="Q6070:Q6079" si="11081">2*F6070*$M6070*(1-$M6070)*($M6070-$C6070)</f>
        <v>0</v>
      </c>
      <c r="R6070" s="12">
        <f t="shared" ref="R6070:R6079" si="11082">2*G6070*$M6070*(1-$M6070)*($M6070-$C6070)</f>
        <v>3.556254613338616E-3</v>
      </c>
      <c r="S6070" s="4">
        <f>IF(M6070&gt;0.5,1,0)</f>
        <v>0</v>
      </c>
      <c r="T6070" s="15" t="str">
        <f>IF(S6070=C6070,"OK","FAUX")</f>
        <v>OK</v>
      </c>
    </row>
    <row r="6071" spans="1:20" x14ac:dyDescent="0.25">
      <c r="A6071" t="s">
        <v>40</v>
      </c>
      <c r="B6071" t="s">
        <v>34</v>
      </c>
      <c r="C6071" s="4">
        <f t="shared" ref="C6071:G6071" si="11083">C6053</f>
        <v>1</v>
      </c>
      <c r="D6071" s="4">
        <f t="shared" si="11083"/>
        <v>0</v>
      </c>
      <c r="E6071" s="4">
        <f t="shared" si="11083"/>
        <v>1</v>
      </c>
      <c r="F6071" s="4">
        <f t="shared" si="11083"/>
        <v>1</v>
      </c>
      <c r="G6071" s="4">
        <f t="shared" si="11083"/>
        <v>1</v>
      </c>
      <c r="H6071" s="12">
        <f>H6066</f>
        <v>3.3675823931579134</v>
      </c>
      <c r="I6071" s="12">
        <f t="shared" ref="I6071:K6071" si="11084">I6066</f>
        <v>0.35140908770979251</v>
      </c>
      <c r="J6071" s="12">
        <f t="shared" si="11084"/>
        <v>3.1135451702571784</v>
      </c>
      <c r="K6071" s="12">
        <f t="shared" si="11084"/>
        <v>-8.3828105583668974E-2</v>
      </c>
      <c r="L6071" s="4">
        <f t="shared" ref="L6071:L6079" si="11085">SUMPRODUCT(D6071:G6071,H6071:K6071)</f>
        <v>3.3811261523833021</v>
      </c>
      <c r="M6071" s="11">
        <f t="shared" ref="M6071:M6079" si="11086">1/(1+EXP(-L6071))</f>
        <v>0.96710944556889755</v>
      </c>
      <c r="N6071" s="12">
        <f t="shared" ref="N6071:N6079" si="11087">(M6071-C6071)^2</f>
        <v>1.0817885707853129E-3</v>
      </c>
      <c r="O6071" s="12">
        <f t="shared" ref="O6071:O6079" si="11088">2*D6071*$M6071*(1-$M6071)*($M6071-$C6071)</f>
        <v>0</v>
      </c>
      <c r="P6071" s="12">
        <f t="shared" si="11080"/>
        <v>-2.0924158898299079E-3</v>
      </c>
      <c r="Q6071" s="12">
        <f t="shared" si="11081"/>
        <v>-2.0924158898299079E-3</v>
      </c>
      <c r="R6071" s="12">
        <f t="shared" si="11082"/>
        <v>-2.0924158898299079E-3</v>
      </c>
      <c r="S6071" s="4">
        <f t="shared" ref="S6071:S6079" si="11089">IF(M6071&gt;0.5,1,0)</f>
        <v>1</v>
      </c>
      <c r="T6071" s="15" t="str">
        <f t="shared" ref="T6071:T6079" si="11090">IF(S6071=C6071,"OK","FAUX")</f>
        <v>OK</v>
      </c>
    </row>
    <row r="6072" spans="1:20" x14ac:dyDescent="0.25">
      <c r="A6072" t="s">
        <v>39</v>
      </c>
      <c r="B6072" t="s">
        <v>35</v>
      </c>
      <c r="C6072" s="4">
        <f t="shared" ref="C6072:G6072" si="11091">C6054</f>
        <v>0</v>
      </c>
      <c r="D6072" s="4">
        <f t="shared" si="11091"/>
        <v>-1</v>
      </c>
      <c r="E6072" s="4">
        <f t="shared" si="11091"/>
        <v>1</v>
      </c>
      <c r="F6072" s="4">
        <f t="shared" si="11091"/>
        <v>-1</v>
      </c>
      <c r="G6072" s="4">
        <f t="shared" si="11091"/>
        <v>0</v>
      </c>
      <c r="H6072" s="12">
        <f>H6066</f>
        <v>3.3675823931579134</v>
      </c>
      <c r="I6072" s="12">
        <f t="shared" ref="I6072:K6072" si="11092">I6066</f>
        <v>0.35140908770979251</v>
      </c>
      <c r="J6072" s="12">
        <f t="shared" si="11092"/>
        <v>3.1135451702571784</v>
      </c>
      <c r="K6072" s="12">
        <f t="shared" si="11092"/>
        <v>-8.3828105583668974E-2</v>
      </c>
      <c r="L6072" s="4">
        <f t="shared" si="11085"/>
        <v>-6.1297184757052996</v>
      </c>
      <c r="M6072" s="11">
        <f t="shared" si="11086"/>
        <v>2.1724639323761545E-3</v>
      </c>
      <c r="N6072" s="12">
        <f t="shared" si="11087"/>
        <v>4.7195995374752651E-6</v>
      </c>
      <c r="O6072" s="12">
        <f t="shared" si="11088"/>
        <v>-9.4186927554096829E-6</v>
      </c>
      <c r="P6072" s="12">
        <f t="shared" si="11080"/>
        <v>9.4186927554096829E-6</v>
      </c>
      <c r="Q6072" s="12">
        <f t="shared" si="11081"/>
        <v>-9.4186927554096829E-6</v>
      </c>
      <c r="R6072" s="12">
        <f t="shared" si="11082"/>
        <v>0</v>
      </c>
      <c r="S6072" s="4">
        <f t="shared" si="11089"/>
        <v>0</v>
      </c>
      <c r="T6072" s="15" t="str">
        <f t="shared" si="11090"/>
        <v>OK</v>
      </c>
    </row>
    <row r="6073" spans="1:20" x14ac:dyDescent="0.25">
      <c r="A6073" t="s">
        <v>39</v>
      </c>
      <c r="B6073" t="s">
        <v>37</v>
      </c>
      <c r="C6073" s="4">
        <f t="shared" ref="C6073:G6073" si="11093">C6055</f>
        <v>0</v>
      </c>
      <c r="D6073" s="4">
        <f t="shared" si="11093"/>
        <v>-1</v>
      </c>
      <c r="E6073" s="4">
        <f t="shared" si="11093"/>
        <v>0</v>
      </c>
      <c r="F6073" s="4">
        <f t="shared" si="11093"/>
        <v>-1</v>
      </c>
      <c r="G6073" s="4">
        <f t="shared" si="11093"/>
        <v>1</v>
      </c>
      <c r="H6073" s="12">
        <f>H6066</f>
        <v>3.3675823931579134</v>
      </c>
      <c r="I6073" s="12">
        <f t="shared" ref="I6073:K6073" si="11094">I6066</f>
        <v>0.35140908770979251</v>
      </c>
      <c r="J6073" s="12">
        <f t="shared" si="11094"/>
        <v>3.1135451702571784</v>
      </c>
      <c r="K6073" s="12">
        <f t="shared" si="11094"/>
        <v>-8.3828105583668974E-2</v>
      </c>
      <c r="L6073" s="4">
        <f t="shared" si="11085"/>
        <v>-6.5649556689987607</v>
      </c>
      <c r="M6073" s="11">
        <f t="shared" si="11086"/>
        <v>1.4069042386087968E-3</v>
      </c>
      <c r="N6073" s="12">
        <f t="shared" si="11087"/>
        <v>1.9793795366153982E-6</v>
      </c>
      <c r="O6073" s="12">
        <f t="shared" si="11088"/>
        <v>-3.953189478311038E-6</v>
      </c>
      <c r="P6073" s="12">
        <f t="shared" si="11080"/>
        <v>0</v>
      </c>
      <c r="Q6073" s="12">
        <f t="shared" si="11081"/>
        <v>-3.953189478311038E-6</v>
      </c>
      <c r="R6073" s="12">
        <f t="shared" si="11082"/>
        <v>3.953189478311038E-6</v>
      </c>
      <c r="S6073" s="4">
        <f t="shared" si="11089"/>
        <v>0</v>
      </c>
      <c r="T6073" s="15" t="str">
        <f t="shared" si="11090"/>
        <v>OK</v>
      </c>
    </row>
    <row r="6074" spans="1:20" x14ac:dyDescent="0.25">
      <c r="A6074" t="s">
        <v>40</v>
      </c>
      <c r="B6074" t="s">
        <v>32</v>
      </c>
      <c r="C6074" s="4">
        <f t="shared" ref="C6074:G6074" si="11095">C6056</f>
        <v>1</v>
      </c>
      <c r="D6074" s="4">
        <f t="shared" si="11095"/>
        <v>1</v>
      </c>
      <c r="E6074" s="4">
        <f t="shared" si="11095"/>
        <v>1</v>
      </c>
      <c r="F6074" s="4">
        <f t="shared" si="11095"/>
        <v>0</v>
      </c>
      <c r="G6074" s="4">
        <f t="shared" si="11095"/>
        <v>1</v>
      </c>
      <c r="H6074" s="12">
        <f>H6066</f>
        <v>3.3675823931579134</v>
      </c>
      <c r="I6074" s="12">
        <f t="shared" ref="I6074:K6074" si="11096">I6066</f>
        <v>0.35140908770979251</v>
      </c>
      <c r="J6074" s="12">
        <f t="shared" si="11096"/>
        <v>3.1135451702571784</v>
      </c>
      <c r="K6074" s="12">
        <f t="shared" si="11096"/>
        <v>-8.3828105583668974E-2</v>
      </c>
      <c r="L6074" s="4">
        <f t="shared" si="11085"/>
        <v>3.6351633752840371</v>
      </c>
      <c r="M6074" s="11">
        <f t="shared" si="11086"/>
        <v>0.97429837495473814</v>
      </c>
      <c r="N6074" s="12">
        <f t="shared" si="11087"/>
        <v>6.6057352996723147E-4</v>
      </c>
      <c r="O6074" s="12">
        <f t="shared" si="11088"/>
        <v>-1.2871914335703773E-3</v>
      </c>
      <c r="P6074" s="12">
        <f t="shared" si="11080"/>
        <v>-1.2871914335703773E-3</v>
      </c>
      <c r="Q6074" s="12">
        <f t="shared" si="11081"/>
        <v>0</v>
      </c>
      <c r="R6074" s="12">
        <f t="shared" si="11082"/>
        <v>-1.2871914335703773E-3</v>
      </c>
      <c r="S6074" s="4">
        <f t="shared" si="11089"/>
        <v>1</v>
      </c>
      <c r="T6074" s="15" t="str">
        <f t="shared" si="11090"/>
        <v>OK</v>
      </c>
    </row>
    <row r="6075" spans="1:20" x14ac:dyDescent="0.25">
      <c r="A6075" t="s">
        <v>40</v>
      </c>
      <c r="B6075" t="s">
        <v>38</v>
      </c>
      <c r="C6075" s="4">
        <f t="shared" ref="C6075:G6075" si="11097">C6057</f>
        <v>1</v>
      </c>
      <c r="D6075" s="4">
        <f t="shared" si="11097"/>
        <v>1</v>
      </c>
      <c r="E6075" s="4">
        <f t="shared" si="11097"/>
        <v>1</v>
      </c>
      <c r="F6075" s="4">
        <f t="shared" si="11097"/>
        <v>1</v>
      </c>
      <c r="G6075" s="4">
        <f t="shared" si="11097"/>
        <v>0</v>
      </c>
      <c r="H6075" s="12">
        <f>H6066</f>
        <v>3.3675823931579134</v>
      </c>
      <c r="I6075" s="12">
        <f t="shared" ref="I6075:K6075" si="11098">I6066</f>
        <v>0.35140908770979251</v>
      </c>
      <c r="J6075" s="12">
        <f t="shared" si="11098"/>
        <v>3.1135451702571784</v>
      </c>
      <c r="K6075" s="12">
        <f t="shared" si="11098"/>
        <v>-8.3828105583668974E-2</v>
      </c>
      <c r="L6075" s="4">
        <f t="shared" si="11085"/>
        <v>6.8325366511248848</v>
      </c>
      <c r="M6075" s="11">
        <f t="shared" si="11086"/>
        <v>0.99892304125842846</v>
      </c>
      <c r="N6075" s="12">
        <f t="shared" si="11087"/>
        <v>1.1598401310473619E-6</v>
      </c>
      <c r="O6075" s="12">
        <f t="shared" si="11088"/>
        <v>-2.3171820621588097E-6</v>
      </c>
      <c r="P6075" s="12">
        <f t="shared" si="11080"/>
        <v>-2.3171820621588097E-6</v>
      </c>
      <c r="Q6075" s="12">
        <f t="shared" si="11081"/>
        <v>-2.3171820621588097E-6</v>
      </c>
      <c r="R6075" s="12">
        <f t="shared" si="11082"/>
        <v>0</v>
      </c>
      <c r="S6075" s="4">
        <f t="shared" si="11089"/>
        <v>1</v>
      </c>
      <c r="T6075" s="15" t="str">
        <f t="shared" si="11090"/>
        <v>OK</v>
      </c>
    </row>
    <row r="6076" spans="1:20" x14ac:dyDescent="0.25">
      <c r="A6076" t="s">
        <v>39</v>
      </c>
      <c r="B6076" t="s">
        <v>31</v>
      </c>
      <c r="C6076" s="4">
        <f t="shared" ref="C6076:G6076" si="11099">C6058</f>
        <v>0</v>
      </c>
      <c r="D6076" s="4">
        <f t="shared" si="11099"/>
        <v>0</v>
      </c>
      <c r="E6076" s="4">
        <f t="shared" si="11099"/>
        <v>0</v>
      </c>
      <c r="F6076" s="4">
        <f t="shared" si="11099"/>
        <v>-1</v>
      </c>
      <c r="G6076" s="4">
        <f t="shared" si="11099"/>
        <v>0</v>
      </c>
      <c r="H6076" s="12">
        <f>H6066</f>
        <v>3.3675823931579134</v>
      </c>
      <c r="I6076" s="12">
        <f t="shared" ref="I6076:K6076" si="11100">I6066</f>
        <v>0.35140908770979251</v>
      </c>
      <c r="J6076" s="12">
        <f t="shared" si="11100"/>
        <v>3.1135451702571784</v>
      </c>
      <c r="K6076" s="12">
        <f t="shared" si="11100"/>
        <v>-8.3828105583668974E-2</v>
      </c>
      <c r="L6076" s="4">
        <f t="shared" si="11085"/>
        <v>-3.1135451702571784</v>
      </c>
      <c r="M6076" s="11">
        <f t="shared" si="11086"/>
        <v>4.2551974894747886E-2</v>
      </c>
      <c r="N6076" s="12">
        <f t="shared" si="11087"/>
        <v>1.8106705674432544E-3</v>
      </c>
      <c r="O6076" s="12">
        <f t="shared" si="11088"/>
        <v>0</v>
      </c>
      <c r="P6076" s="12">
        <f t="shared" si="11080"/>
        <v>0</v>
      </c>
      <c r="Q6076" s="12">
        <f t="shared" si="11081"/>
        <v>-3.4672459178294998E-3</v>
      </c>
      <c r="R6076" s="12">
        <f t="shared" si="11082"/>
        <v>0</v>
      </c>
      <c r="S6076" s="4">
        <f t="shared" si="11089"/>
        <v>0</v>
      </c>
      <c r="T6076" s="15" t="str">
        <f t="shared" si="11090"/>
        <v>OK</v>
      </c>
    </row>
    <row r="6077" spans="1:20" x14ac:dyDescent="0.25">
      <c r="A6077" t="s">
        <v>40</v>
      </c>
      <c r="B6077" t="s">
        <v>30</v>
      </c>
      <c r="C6077" s="4">
        <f t="shared" ref="C6077:G6077" si="11101">C6059</f>
        <v>1</v>
      </c>
      <c r="D6077" s="4">
        <f t="shared" si="11101"/>
        <v>1</v>
      </c>
      <c r="E6077" s="4">
        <f t="shared" si="11101"/>
        <v>0</v>
      </c>
      <c r="F6077" s="4">
        <f t="shared" si="11101"/>
        <v>1</v>
      </c>
      <c r="G6077" s="4">
        <f t="shared" si="11101"/>
        <v>1</v>
      </c>
      <c r="H6077" s="12">
        <f>H6066</f>
        <v>3.3675823931579134</v>
      </c>
      <c r="I6077" s="12">
        <f t="shared" ref="I6077:K6077" si="11102">I6066</f>
        <v>0.35140908770979251</v>
      </c>
      <c r="J6077" s="12">
        <f t="shared" si="11102"/>
        <v>3.1135451702571784</v>
      </c>
      <c r="K6077" s="12">
        <f t="shared" si="11102"/>
        <v>-8.3828105583668974E-2</v>
      </c>
      <c r="L6077" s="4">
        <f t="shared" si="11085"/>
        <v>6.397299457831422</v>
      </c>
      <c r="M6077" s="11">
        <f t="shared" si="11086"/>
        <v>0.99833672066435164</v>
      </c>
      <c r="N6077" s="12">
        <f t="shared" si="11087"/>
        <v>2.7664981483948497E-6</v>
      </c>
      <c r="O6077" s="12">
        <f t="shared" si="11088"/>
        <v>-5.5237933783850297E-6</v>
      </c>
      <c r="P6077" s="12">
        <f t="shared" si="11080"/>
        <v>0</v>
      </c>
      <c r="Q6077" s="12">
        <f t="shared" si="11081"/>
        <v>-5.5237933783850297E-6</v>
      </c>
      <c r="R6077" s="12">
        <f t="shared" si="11082"/>
        <v>-5.5237933783850297E-6</v>
      </c>
      <c r="S6077" s="4">
        <f t="shared" si="11089"/>
        <v>1</v>
      </c>
      <c r="T6077" s="15" t="str">
        <f t="shared" si="11090"/>
        <v>OK</v>
      </c>
    </row>
    <row r="6078" spans="1:20" x14ac:dyDescent="0.25">
      <c r="A6078" t="s">
        <v>39</v>
      </c>
      <c r="B6078" t="s">
        <v>36</v>
      </c>
      <c r="C6078" s="4">
        <f t="shared" ref="C6078:G6078" si="11103">C6060</f>
        <v>0</v>
      </c>
      <c r="D6078" s="4">
        <f t="shared" si="11103"/>
        <v>-1</v>
      </c>
      <c r="E6078" s="4">
        <f t="shared" si="11103"/>
        <v>0</v>
      </c>
      <c r="F6078" s="4">
        <f t="shared" si="11103"/>
        <v>-1</v>
      </c>
      <c r="G6078" s="4">
        <f t="shared" si="11103"/>
        <v>0</v>
      </c>
      <c r="H6078" s="12">
        <f>H6066</f>
        <v>3.3675823931579134</v>
      </c>
      <c r="I6078" s="12">
        <f t="shared" ref="I6078:K6078" si="11104">I6066</f>
        <v>0.35140908770979251</v>
      </c>
      <c r="J6078" s="12">
        <f t="shared" si="11104"/>
        <v>3.1135451702571784</v>
      </c>
      <c r="K6078" s="12">
        <f t="shared" si="11104"/>
        <v>-8.3828105583668974E-2</v>
      </c>
      <c r="L6078" s="4">
        <f t="shared" si="11085"/>
        <v>-6.4811275634150913</v>
      </c>
      <c r="M6078" s="11">
        <f t="shared" si="11086"/>
        <v>1.5297385000892967E-3</v>
      </c>
      <c r="N6078" s="12">
        <f t="shared" si="11087"/>
        <v>2.3400998786554511E-6</v>
      </c>
      <c r="O6078" s="12">
        <f t="shared" si="11088"/>
        <v>-4.6730402755540354E-6</v>
      </c>
      <c r="P6078" s="12">
        <f t="shared" si="11080"/>
        <v>0</v>
      </c>
      <c r="Q6078" s="12">
        <f t="shared" si="11081"/>
        <v>-4.6730402755540354E-6</v>
      </c>
      <c r="R6078" s="12">
        <f t="shared" si="11082"/>
        <v>0</v>
      </c>
      <c r="S6078" s="4">
        <f t="shared" si="11089"/>
        <v>0</v>
      </c>
      <c r="T6078" s="15" t="str">
        <f t="shared" si="11090"/>
        <v>OK</v>
      </c>
    </row>
    <row r="6079" spans="1:20" x14ac:dyDescent="0.25">
      <c r="A6079" t="s">
        <v>40</v>
      </c>
      <c r="B6079" t="s">
        <v>33</v>
      </c>
      <c r="C6079" s="4">
        <f t="shared" ref="C6079:G6079" si="11105">C6061</f>
        <v>1</v>
      </c>
      <c r="D6079" s="4">
        <f t="shared" si="11105"/>
        <v>1</v>
      </c>
      <c r="E6079" s="4">
        <f t="shared" si="11105"/>
        <v>1</v>
      </c>
      <c r="F6079" s="4">
        <f t="shared" si="11105"/>
        <v>1</v>
      </c>
      <c r="G6079" s="4">
        <f t="shared" si="11105"/>
        <v>0</v>
      </c>
      <c r="H6079" s="12">
        <f>H6066</f>
        <v>3.3675823931579134</v>
      </c>
      <c r="I6079" s="12">
        <f t="shared" ref="I6079:K6079" si="11106">I6066</f>
        <v>0.35140908770979251</v>
      </c>
      <c r="J6079" s="12">
        <f t="shared" si="11106"/>
        <v>3.1135451702571784</v>
      </c>
      <c r="K6079" s="12">
        <f t="shared" si="11106"/>
        <v>-8.3828105583668974E-2</v>
      </c>
      <c r="L6079" s="4">
        <f t="shared" si="11085"/>
        <v>6.8325366511248848</v>
      </c>
      <c r="M6079" s="11">
        <f t="shared" si="11086"/>
        <v>0.99892304125842846</v>
      </c>
      <c r="N6079" s="12">
        <f t="shared" si="11087"/>
        <v>1.1598401310473619E-6</v>
      </c>
      <c r="O6079" s="12">
        <f t="shared" si="11088"/>
        <v>-2.3171820621588097E-6</v>
      </c>
      <c r="P6079" s="12">
        <f t="shared" si="11080"/>
        <v>-2.3171820621588097E-6</v>
      </c>
      <c r="Q6079" s="12">
        <f t="shared" si="11081"/>
        <v>-2.3171820621588097E-6</v>
      </c>
      <c r="R6079" s="12">
        <f t="shared" si="11082"/>
        <v>0</v>
      </c>
      <c r="S6079" s="4">
        <f t="shared" si="11089"/>
        <v>1</v>
      </c>
      <c r="T6079" s="15" t="str">
        <f t="shared" si="11090"/>
        <v>OK</v>
      </c>
    </row>
    <row r="6080" spans="1:20" x14ac:dyDescent="0.25">
      <c r="M6080" s="5" t="s">
        <v>47</v>
      </c>
      <c r="N6080" s="11">
        <f>AVERAGE(N6070:N6079)</f>
        <v>5.4253883361198951E-4</v>
      </c>
      <c r="O6080"/>
    </row>
    <row r="6081" spans="1:20" x14ac:dyDescent="0.25">
      <c r="H6081" t="s">
        <v>41</v>
      </c>
      <c r="I6081">
        <f>I6063</f>
        <v>3</v>
      </c>
      <c r="M6081"/>
      <c r="N6081" s="5" t="s">
        <v>46</v>
      </c>
      <c r="O6081" s="11">
        <f>AVERAGE(O6070:O6079)</f>
        <v>-4.8716491269209708E-4</v>
      </c>
      <c r="P6081" s="11">
        <f t="shared" ref="P6081:R6081" si="11107">AVERAGE(P6070:P6079)</f>
        <v>1.814316185694228E-5</v>
      </c>
      <c r="Q6081" s="11">
        <f t="shared" si="11107"/>
        <v>-5.5878648876713844E-4</v>
      </c>
      <c r="R6081" s="11">
        <f t="shared" si="11107"/>
        <v>1.7507668603825672E-5</v>
      </c>
    </row>
    <row r="6082" spans="1:20" x14ac:dyDescent="0.25">
      <c r="M6082"/>
      <c r="N6082"/>
      <c r="O6082"/>
    </row>
    <row r="6083" spans="1:20" x14ac:dyDescent="0.25">
      <c r="M6083"/>
      <c r="N6083"/>
      <c r="O6083"/>
    </row>
    <row r="6084" spans="1:20" x14ac:dyDescent="0.25">
      <c r="H6084" s="13">
        <f>H6066-O6081*$I6081</f>
        <v>3.3690438878959896</v>
      </c>
      <c r="I6084" s="13">
        <f t="shared" ref="I6084" si="11108">I6066-P6081*$I6081</f>
        <v>0.35135465822422168</v>
      </c>
      <c r="J6084" s="13">
        <f t="shared" ref="J6084" si="11109">J6066-Q6081*$I6081</f>
        <v>3.1152215297234798</v>
      </c>
      <c r="K6084" s="13">
        <f t="shared" ref="K6084" si="11110">K6066-R6081*$I6081</f>
        <v>-8.3880628589480449E-2</v>
      </c>
      <c r="M6084"/>
      <c r="N6084"/>
      <c r="O6084"/>
    </row>
    <row r="6085" spans="1:20" x14ac:dyDescent="0.25">
      <c r="H6085" s="36" t="s">
        <v>18</v>
      </c>
      <c r="I6085" s="36"/>
      <c r="J6085" s="36"/>
      <c r="K6085" s="36"/>
      <c r="M6085"/>
      <c r="N6085"/>
      <c r="O6085" s="37" t="s">
        <v>23</v>
      </c>
      <c r="P6085" s="37"/>
      <c r="Q6085" s="37"/>
      <c r="R6085" s="37"/>
    </row>
    <row r="6086" spans="1:20" x14ac:dyDescent="0.25">
      <c r="A6086" s="14" t="s">
        <v>45</v>
      </c>
      <c r="B6086" s="14">
        <f>B6068+1</f>
        <v>338</v>
      </c>
      <c r="H6086" s="8" t="s">
        <v>19</v>
      </c>
      <c r="I6086" s="8" t="s">
        <v>20</v>
      </c>
      <c r="J6086" s="8" t="s">
        <v>22</v>
      </c>
      <c r="K6086" s="8" t="s">
        <v>21</v>
      </c>
      <c r="M6086"/>
      <c r="N6086"/>
      <c r="O6086" s="8" t="s">
        <v>24</v>
      </c>
      <c r="P6086" s="8" t="s">
        <v>25</v>
      </c>
      <c r="Q6086" s="8" t="s">
        <v>26</v>
      </c>
      <c r="R6086" s="8" t="s">
        <v>27</v>
      </c>
    </row>
    <row r="6087" spans="1:20" ht="30" x14ac:dyDescent="0.25">
      <c r="A6087" s="6" t="s">
        <v>44</v>
      </c>
      <c r="B6087" s="6" t="s">
        <v>13</v>
      </c>
      <c r="C6087" s="7" t="s">
        <v>7</v>
      </c>
      <c r="D6087" s="6" t="s">
        <v>14</v>
      </c>
      <c r="E6087" s="6" t="s">
        <v>1</v>
      </c>
      <c r="F6087" s="6" t="s">
        <v>2</v>
      </c>
      <c r="G6087" s="6" t="s">
        <v>15</v>
      </c>
      <c r="H6087" s="9" t="s">
        <v>14</v>
      </c>
      <c r="I6087" s="9" t="s">
        <v>1</v>
      </c>
      <c r="J6087" s="9" t="s">
        <v>2</v>
      </c>
      <c r="K6087" s="9" t="s">
        <v>15</v>
      </c>
      <c r="L6087" s="6" t="s">
        <v>16</v>
      </c>
      <c r="M6087" s="6" t="s">
        <v>17</v>
      </c>
      <c r="N6087" s="6" t="s">
        <v>28</v>
      </c>
      <c r="O6087" s="9" t="s">
        <v>14</v>
      </c>
      <c r="P6087" s="9" t="s">
        <v>1</v>
      </c>
      <c r="Q6087" s="9" t="s">
        <v>2</v>
      </c>
      <c r="R6087" s="9" t="s">
        <v>15</v>
      </c>
      <c r="S6087" s="7" t="s">
        <v>42</v>
      </c>
      <c r="T6087" s="9" t="s">
        <v>43</v>
      </c>
    </row>
    <row r="6088" spans="1:20" x14ac:dyDescent="0.25">
      <c r="A6088" t="s">
        <v>39</v>
      </c>
      <c r="B6088" t="s">
        <v>29</v>
      </c>
      <c r="C6088" s="4">
        <f>C6070</f>
        <v>0</v>
      </c>
      <c r="D6088" s="4">
        <f t="shared" ref="D6088:G6088" si="11111">D6070</f>
        <v>-1</v>
      </c>
      <c r="E6088" s="4">
        <f t="shared" si="11111"/>
        <v>1</v>
      </c>
      <c r="F6088" s="4">
        <f t="shared" si="11111"/>
        <v>0</v>
      </c>
      <c r="G6088" s="4">
        <f t="shared" si="11111"/>
        <v>1</v>
      </c>
      <c r="H6088" s="12">
        <f>H6084</f>
        <v>3.3690438878959896</v>
      </c>
      <c r="I6088" s="12">
        <f t="shared" ref="I6088:K6088" si="11112">I6084</f>
        <v>0.35135465822422168</v>
      </c>
      <c r="J6088" s="12">
        <f t="shared" si="11112"/>
        <v>3.1152215297234798</v>
      </c>
      <c r="K6088" s="12">
        <f t="shared" si="11112"/>
        <v>-8.3880628589480449E-2</v>
      </c>
      <c r="L6088" s="4">
        <f>SUMPRODUCT(D6088:G6088,H6088:K6088)</f>
        <v>-3.1015698582612488</v>
      </c>
      <c r="M6088" s="11">
        <f>1/(1+EXP(-L6088))</f>
        <v>4.304254625307502E-2</v>
      </c>
      <c r="N6088" s="12">
        <f>(M6088-C6088)^2</f>
        <v>1.8526607879481025E-3</v>
      </c>
      <c r="O6088" s="12">
        <f>2*D6088*$M6088*(1-$M6088)*($M6088-$C6088)</f>
        <v>-3.5458351005831757E-3</v>
      </c>
      <c r="P6088" s="12">
        <f t="shared" ref="P6088:P6097" si="11113">2*E6088*$M6088*(1-$M6088)*($M6088-$C6088)</f>
        <v>3.5458351005831757E-3</v>
      </c>
      <c r="Q6088" s="12">
        <f t="shared" ref="Q6088:Q6097" si="11114">2*F6088*$M6088*(1-$M6088)*($M6088-$C6088)</f>
        <v>0</v>
      </c>
      <c r="R6088" s="12">
        <f t="shared" ref="R6088:R6097" si="11115">2*G6088*$M6088*(1-$M6088)*($M6088-$C6088)</f>
        <v>3.5458351005831757E-3</v>
      </c>
      <c r="S6088" s="4">
        <f>IF(M6088&gt;0.5,1,0)</f>
        <v>0</v>
      </c>
      <c r="T6088" s="15" t="str">
        <f>IF(S6088=C6088,"OK","FAUX")</f>
        <v>OK</v>
      </c>
    </row>
    <row r="6089" spans="1:20" x14ac:dyDescent="0.25">
      <c r="A6089" t="s">
        <v>40</v>
      </c>
      <c r="B6089" t="s">
        <v>34</v>
      </c>
      <c r="C6089" s="4">
        <f t="shared" ref="C6089:G6089" si="11116">C6071</f>
        <v>1</v>
      </c>
      <c r="D6089" s="4">
        <f t="shared" si="11116"/>
        <v>0</v>
      </c>
      <c r="E6089" s="4">
        <f t="shared" si="11116"/>
        <v>1</v>
      </c>
      <c r="F6089" s="4">
        <f t="shared" si="11116"/>
        <v>1</v>
      </c>
      <c r="G6089" s="4">
        <f t="shared" si="11116"/>
        <v>1</v>
      </c>
      <c r="H6089" s="12">
        <f>H6084</f>
        <v>3.3690438878959896</v>
      </c>
      <c r="I6089" s="12">
        <f t="shared" ref="I6089:K6089" si="11117">I6084</f>
        <v>0.35135465822422168</v>
      </c>
      <c r="J6089" s="12">
        <f t="shared" si="11117"/>
        <v>3.1152215297234798</v>
      </c>
      <c r="K6089" s="12">
        <f t="shared" si="11117"/>
        <v>-8.3880628589480449E-2</v>
      </c>
      <c r="L6089" s="4">
        <f t="shared" ref="L6089:L6097" si="11118">SUMPRODUCT(D6089:G6089,H6089:K6089)</f>
        <v>3.3826955593582206</v>
      </c>
      <c r="M6089" s="11">
        <f t="shared" ref="M6089:M6097" si="11119">1/(1+EXP(-L6089))</f>
        <v>0.96715932988822617</v>
      </c>
      <c r="N6089" s="12">
        <f t="shared" ref="N6089:N6097" si="11120">(M6089-C6089)^2</f>
        <v>1.0785096133903548E-3</v>
      </c>
      <c r="O6089" s="12">
        <f t="shared" ref="O6089:O6097" si="11121">2*D6089*$M6089*(1-$M6089)*($M6089-$C6089)</f>
        <v>0</v>
      </c>
      <c r="P6089" s="12">
        <f t="shared" si="11113"/>
        <v>-2.0861812699292507E-3</v>
      </c>
      <c r="Q6089" s="12">
        <f t="shared" si="11114"/>
        <v>-2.0861812699292507E-3</v>
      </c>
      <c r="R6089" s="12">
        <f t="shared" si="11115"/>
        <v>-2.0861812699292507E-3</v>
      </c>
      <c r="S6089" s="4">
        <f t="shared" ref="S6089:S6097" si="11122">IF(M6089&gt;0.5,1,0)</f>
        <v>1</v>
      </c>
      <c r="T6089" s="15" t="str">
        <f t="shared" ref="T6089:T6097" si="11123">IF(S6089=C6089,"OK","FAUX")</f>
        <v>OK</v>
      </c>
    </row>
    <row r="6090" spans="1:20" x14ac:dyDescent="0.25">
      <c r="A6090" t="s">
        <v>39</v>
      </c>
      <c r="B6090" t="s">
        <v>35</v>
      </c>
      <c r="C6090" s="4">
        <f t="shared" ref="C6090:G6090" si="11124">C6072</f>
        <v>0</v>
      </c>
      <c r="D6090" s="4">
        <f t="shared" si="11124"/>
        <v>-1</v>
      </c>
      <c r="E6090" s="4">
        <f t="shared" si="11124"/>
        <v>1</v>
      </c>
      <c r="F6090" s="4">
        <f t="shared" si="11124"/>
        <v>-1</v>
      </c>
      <c r="G6090" s="4">
        <f t="shared" si="11124"/>
        <v>0</v>
      </c>
      <c r="H6090" s="12">
        <f>H6084</f>
        <v>3.3690438878959896</v>
      </c>
      <c r="I6090" s="12">
        <f t="shared" ref="I6090:K6090" si="11125">I6084</f>
        <v>0.35135465822422168</v>
      </c>
      <c r="J6090" s="12">
        <f t="shared" si="11125"/>
        <v>3.1152215297234798</v>
      </c>
      <c r="K6090" s="12">
        <f t="shared" si="11125"/>
        <v>-8.3880628589480449E-2</v>
      </c>
      <c r="L6090" s="4">
        <f t="shared" si="11118"/>
        <v>-6.1329107593952479</v>
      </c>
      <c r="M6090" s="11">
        <f t="shared" si="11119"/>
        <v>2.1655548633048179E-3</v>
      </c>
      <c r="N6090" s="12">
        <f t="shared" si="11120"/>
        <v>4.6896278659831483E-6</v>
      </c>
      <c r="O6090" s="12">
        <f t="shared" si="11121"/>
        <v>-9.3589444391017577E-6</v>
      </c>
      <c r="P6090" s="12">
        <f t="shared" si="11113"/>
        <v>9.3589444391017577E-6</v>
      </c>
      <c r="Q6090" s="12">
        <f t="shared" si="11114"/>
        <v>-9.3589444391017577E-6</v>
      </c>
      <c r="R6090" s="12">
        <f t="shared" si="11115"/>
        <v>0</v>
      </c>
      <c r="S6090" s="4">
        <f t="shared" si="11122"/>
        <v>0</v>
      </c>
      <c r="T6090" s="15" t="str">
        <f t="shared" si="11123"/>
        <v>OK</v>
      </c>
    </row>
    <row r="6091" spans="1:20" x14ac:dyDescent="0.25">
      <c r="A6091" t="s">
        <v>39</v>
      </c>
      <c r="B6091" t="s">
        <v>37</v>
      </c>
      <c r="C6091" s="4">
        <f t="shared" ref="C6091:G6091" si="11126">C6073</f>
        <v>0</v>
      </c>
      <c r="D6091" s="4">
        <f t="shared" si="11126"/>
        <v>-1</v>
      </c>
      <c r="E6091" s="4">
        <f t="shared" si="11126"/>
        <v>0</v>
      </c>
      <c r="F6091" s="4">
        <f t="shared" si="11126"/>
        <v>-1</v>
      </c>
      <c r="G6091" s="4">
        <f t="shared" si="11126"/>
        <v>1</v>
      </c>
      <c r="H6091" s="12">
        <f>H6084</f>
        <v>3.3690438878959896</v>
      </c>
      <c r="I6091" s="12">
        <f t="shared" ref="I6091:K6091" si="11127">I6084</f>
        <v>0.35135465822422168</v>
      </c>
      <c r="J6091" s="12">
        <f t="shared" si="11127"/>
        <v>3.1152215297234798</v>
      </c>
      <c r="K6091" s="12">
        <f t="shared" si="11127"/>
        <v>-8.3880628589480449E-2</v>
      </c>
      <c r="L6091" s="4">
        <f t="shared" si="11118"/>
        <v>-6.56814604620895</v>
      </c>
      <c r="M6091" s="11">
        <f t="shared" si="11119"/>
        <v>1.4024291207224637E-3</v>
      </c>
      <c r="N6091" s="12">
        <f t="shared" si="11120"/>
        <v>1.9668074386503824E-6</v>
      </c>
      <c r="O6091" s="12">
        <f t="shared" si="11121"/>
        <v>-3.9280982612471313E-6</v>
      </c>
      <c r="P6091" s="12">
        <f t="shared" si="11113"/>
        <v>0</v>
      </c>
      <c r="Q6091" s="12">
        <f t="shared" si="11114"/>
        <v>-3.9280982612471313E-6</v>
      </c>
      <c r="R6091" s="12">
        <f t="shared" si="11115"/>
        <v>3.9280982612471313E-6</v>
      </c>
      <c r="S6091" s="4">
        <f t="shared" si="11122"/>
        <v>0</v>
      </c>
      <c r="T6091" s="15" t="str">
        <f t="shared" si="11123"/>
        <v>OK</v>
      </c>
    </row>
    <row r="6092" spans="1:20" x14ac:dyDescent="0.25">
      <c r="A6092" t="s">
        <v>40</v>
      </c>
      <c r="B6092" t="s">
        <v>32</v>
      </c>
      <c r="C6092" s="4">
        <f t="shared" ref="C6092:G6092" si="11128">C6074</f>
        <v>1</v>
      </c>
      <c r="D6092" s="4">
        <f t="shared" si="11128"/>
        <v>1</v>
      </c>
      <c r="E6092" s="4">
        <f t="shared" si="11128"/>
        <v>1</v>
      </c>
      <c r="F6092" s="4">
        <f t="shared" si="11128"/>
        <v>0</v>
      </c>
      <c r="G6092" s="4">
        <f t="shared" si="11128"/>
        <v>1</v>
      </c>
      <c r="H6092" s="12">
        <f>H6084</f>
        <v>3.3690438878959896</v>
      </c>
      <c r="I6092" s="12">
        <f t="shared" ref="I6092:K6092" si="11129">I6084</f>
        <v>0.35135465822422168</v>
      </c>
      <c r="J6092" s="12">
        <f t="shared" si="11129"/>
        <v>3.1152215297234798</v>
      </c>
      <c r="K6092" s="12">
        <f t="shared" si="11129"/>
        <v>-8.3880628589480449E-2</v>
      </c>
      <c r="L6092" s="4">
        <f t="shared" si="11118"/>
        <v>3.6365179175307305</v>
      </c>
      <c r="M6092" s="11">
        <f t="shared" si="11119"/>
        <v>0.97433227233411945</v>
      </c>
      <c r="N6092" s="12">
        <f t="shared" si="11120"/>
        <v>6.5883224352980964E-4</v>
      </c>
      <c r="O6092" s="12">
        <f t="shared" si="11121"/>
        <v>-1.2838430338507707E-3</v>
      </c>
      <c r="P6092" s="12">
        <f t="shared" si="11113"/>
        <v>-1.2838430338507707E-3</v>
      </c>
      <c r="Q6092" s="12">
        <f t="shared" si="11114"/>
        <v>0</v>
      </c>
      <c r="R6092" s="12">
        <f t="shared" si="11115"/>
        <v>-1.2838430338507707E-3</v>
      </c>
      <c r="S6092" s="4">
        <f t="shared" si="11122"/>
        <v>1</v>
      </c>
      <c r="T6092" s="15" t="str">
        <f t="shared" si="11123"/>
        <v>OK</v>
      </c>
    </row>
    <row r="6093" spans="1:20" x14ac:dyDescent="0.25">
      <c r="A6093" t="s">
        <v>40</v>
      </c>
      <c r="B6093" t="s">
        <v>38</v>
      </c>
      <c r="C6093" s="4">
        <f t="shared" ref="C6093:G6093" si="11130">C6075</f>
        <v>1</v>
      </c>
      <c r="D6093" s="4">
        <f t="shared" si="11130"/>
        <v>1</v>
      </c>
      <c r="E6093" s="4">
        <f t="shared" si="11130"/>
        <v>1</v>
      </c>
      <c r="F6093" s="4">
        <f t="shared" si="11130"/>
        <v>1</v>
      </c>
      <c r="G6093" s="4">
        <f t="shared" si="11130"/>
        <v>0</v>
      </c>
      <c r="H6093" s="12">
        <f>H6084</f>
        <v>3.3690438878959896</v>
      </c>
      <c r="I6093" s="12">
        <f t="shared" ref="I6093:K6093" si="11131">I6084</f>
        <v>0.35135465822422168</v>
      </c>
      <c r="J6093" s="12">
        <f t="shared" si="11131"/>
        <v>3.1152215297234798</v>
      </c>
      <c r="K6093" s="12">
        <f t="shared" si="11131"/>
        <v>-8.3880628589480449E-2</v>
      </c>
      <c r="L6093" s="4">
        <f t="shared" si="11118"/>
        <v>6.8356200758436909</v>
      </c>
      <c r="M6093" s="11">
        <f t="shared" si="11119"/>
        <v>0.99892635330550406</v>
      </c>
      <c r="N6093" s="12">
        <f t="shared" si="11120"/>
        <v>1.1527172246020678E-6</v>
      </c>
      <c r="O6093" s="12">
        <f t="shared" si="11121"/>
        <v>-2.3029592271283702E-6</v>
      </c>
      <c r="P6093" s="12">
        <f t="shared" si="11113"/>
        <v>-2.3029592271283702E-6</v>
      </c>
      <c r="Q6093" s="12">
        <f t="shared" si="11114"/>
        <v>-2.3029592271283702E-6</v>
      </c>
      <c r="R6093" s="12">
        <f t="shared" si="11115"/>
        <v>0</v>
      </c>
      <c r="S6093" s="4">
        <f t="shared" si="11122"/>
        <v>1</v>
      </c>
      <c r="T6093" s="15" t="str">
        <f t="shared" si="11123"/>
        <v>OK</v>
      </c>
    </row>
    <row r="6094" spans="1:20" x14ac:dyDescent="0.25">
      <c r="A6094" t="s">
        <v>39</v>
      </c>
      <c r="B6094" t="s">
        <v>31</v>
      </c>
      <c r="C6094" s="4">
        <f t="shared" ref="C6094:G6094" si="11132">C6076</f>
        <v>0</v>
      </c>
      <c r="D6094" s="4">
        <f t="shared" si="11132"/>
        <v>0</v>
      </c>
      <c r="E6094" s="4">
        <f t="shared" si="11132"/>
        <v>0</v>
      </c>
      <c r="F6094" s="4">
        <f t="shared" si="11132"/>
        <v>-1</v>
      </c>
      <c r="G6094" s="4">
        <f t="shared" si="11132"/>
        <v>0</v>
      </c>
      <c r="H6094" s="12">
        <f>H6084</f>
        <v>3.3690438878959896</v>
      </c>
      <c r="I6094" s="12">
        <f t="shared" ref="I6094:K6094" si="11133">I6084</f>
        <v>0.35135465822422168</v>
      </c>
      <c r="J6094" s="12">
        <f t="shared" si="11133"/>
        <v>3.1152215297234798</v>
      </c>
      <c r="K6094" s="12">
        <f t="shared" si="11133"/>
        <v>-8.3880628589480449E-2</v>
      </c>
      <c r="L6094" s="4">
        <f t="shared" si="11118"/>
        <v>-3.1152215297234798</v>
      </c>
      <c r="M6094" s="11">
        <f t="shared" si="11119"/>
        <v>4.2483730172833606E-2</v>
      </c>
      <c r="N6094" s="12">
        <f t="shared" si="11120"/>
        <v>1.8048673293981326E-3</v>
      </c>
      <c r="O6094" s="12">
        <f t="shared" si="11121"/>
        <v>0</v>
      </c>
      <c r="P6094" s="12">
        <f t="shared" si="11113"/>
        <v>0</v>
      </c>
      <c r="Q6094" s="12">
        <f t="shared" si="11114"/>
        <v>-3.4563796655564393E-3</v>
      </c>
      <c r="R6094" s="12">
        <f t="shared" si="11115"/>
        <v>0</v>
      </c>
      <c r="S6094" s="4">
        <f t="shared" si="11122"/>
        <v>0</v>
      </c>
      <c r="T6094" s="15" t="str">
        <f t="shared" si="11123"/>
        <v>OK</v>
      </c>
    </row>
    <row r="6095" spans="1:20" x14ac:dyDescent="0.25">
      <c r="A6095" t="s">
        <v>40</v>
      </c>
      <c r="B6095" t="s">
        <v>30</v>
      </c>
      <c r="C6095" s="4">
        <f t="shared" ref="C6095:G6095" si="11134">C6077</f>
        <v>1</v>
      </c>
      <c r="D6095" s="4">
        <f t="shared" si="11134"/>
        <v>1</v>
      </c>
      <c r="E6095" s="4">
        <f t="shared" si="11134"/>
        <v>0</v>
      </c>
      <c r="F6095" s="4">
        <f t="shared" si="11134"/>
        <v>1</v>
      </c>
      <c r="G6095" s="4">
        <f t="shared" si="11134"/>
        <v>1</v>
      </c>
      <c r="H6095" s="12">
        <f>H6084</f>
        <v>3.3690438878959896</v>
      </c>
      <c r="I6095" s="12">
        <f t="shared" ref="I6095:K6095" si="11135">I6084</f>
        <v>0.35135465822422168</v>
      </c>
      <c r="J6095" s="12">
        <f t="shared" si="11135"/>
        <v>3.1152215297234798</v>
      </c>
      <c r="K6095" s="12">
        <f t="shared" si="11135"/>
        <v>-8.3880628589480449E-2</v>
      </c>
      <c r="L6095" s="4">
        <f t="shared" si="11118"/>
        <v>6.4003847890299888</v>
      </c>
      <c r="M6095" s="11">
        <f t="shared" si="11119"/>
        <v>0.9983418360273133</v>
      </c>
      <c r="N6095" s="12">
        <f t="shared" si="11120"/>
        <v>2.7495077603161367E-6</v>
      </c>
      <c r="O6095" s="12">
        <f t="shared" si="11121"/>
        <v>-5.4898972512107156E-6</v>
      </c>
      <c r="P6095" s="12">
        <f t="shared" si="11113"/>
        <v>0</v>
      </c>
      <c r="Q6095" s="12">
        <f t="shared" si="11114"/>
        <v>-5.4898972512107156E-6</v>
      </c>
      <c r="R6095" s="12">
        <f t="shared" si="11115"/>
        <v>-5.4898972512107156E-6</v>
      </c>
      <c r="S6095" s="4">
        <f t="shared" si="11122"/>
        <v>1</v>
      </c>
      <c r="T6095" s="15" t="str">
        <f t="shared" si="11123"/>
        <v>OK</v>
      </c>
    </row>
    <row r="6096" spans="1:20" x14ac:dyDescent="0.25">
      <c r="A6096" t="s">
        <v>39</v>
      </c>
      <c r="B6096" t="s">
        <v>36</v>
      </c>
      <c r="C6096" s="4">
        <f t="shared" ref="C6096:G6096" si="11136">C6078</f>
        <v>0</v>
      </c>
      <c r="D6096" s="4">
        <f t="shared" si="11136"/>
        <v>-1</v>
      </c>
      <c r="E6096" s="4">
        <f t="shared" si="11136"/>
        <v>0</v>
      </c>
      <c r="F6096" s="4">
        <f t="shared" si="11136"/>
        <v>-1</v>
      </c>
      <c r="G6096" s="4">
        <f t="shared" si="11136"/>
        <v>0</v>
      </c>
      <c r="H6096" s="12">
        <f>H6084</f>
        <v>3.3690438878959896</v>
      </c>
      <c r="I6096" s="12">
        <f t="shared" ref="I6096:K6096" si="11137">I6084</f>
        <v>0.35135465822422168</v>
      </c>
      <c r="J6096" s="12">
        <f t="shared" si="11137"/>
        <v>3.1152215297234798</v>
      </c>
      <c r="K6096" s="12">
        <f t="shared" si="11137"/>
        <v>-8.3880628589480449E-2</v>
      </c>
      <c r="L6096" s="4">
        <f t="shared" si="11118"/>
        <v>-6.4842654176194694</v>
      </c>
      <c r="M6096" s="11">
        <f t="shared" si="11119"/>
        <v>1.5249532352857051E-3</v>
      </c>
      <c r="N6096" s="12">
        <f t="shared" si="11120"/>
        <v>2.3254823698083391E-6</v>
      </c>
      <c r="O6096" s="12">
        <f t="shared" si="11121"/>
        <v>-4.6438722358898004E-6</v>
      </c>
      <c r="P6096" s="12">
        <f t="shared" si="11113"/>
        <v>0</v>
      </c>
      <c r="Q6096" s="12">
        <f t="shared" si="11114"/>
        <v>-4.6438722358898004E-6</v>
      </c>
      <c r="R6096" s="12">
        <f t="shared" si="11115"/>
        <v>0</v>
      </c>
      <c r="S6096" s="4">
        <f t="shared" si="11122"/>
        <v>0</v>
      </c>
      <c r="T6096" s="15" t="str">
        <f t="shared" si="11123"/>
        <v>OK</v>
      </c>
    </row>
    <row r="6097" spans="1:20" x14ac:dyDescent="0.25">
      <c r="A6097" t="s">
        <v>40</v>
      </c>
      <c r="B6097" t="s">
        <v>33</v>
      </c>
      <c r="C6097" s="4">
        <f t="shared" ref="C6097:G6097" si="11138">C6079</f>
        <v>1</v>
      </c>
      <c r="D6097" s="4">
        <f t="shared" si="11138"/>
        <v>1</v>
      </c>
      <c r="E6097" s="4">
        <f t="shared" si="11138"/>
        <v>1</v>
      </c>
      <c r="F6097" s="4">
        <f t="shared" si="11138"/>
        <v>1</v>
      </c>
      <c r="G6097" s="4">
        <f t="shared" si="11138"/>
        <v>0</v>
      </c>
      <c r="H6097" s="12">
        <f>H6084</f>
        <v>3.3690438878959896</v>
      </c>
      <c r="I6097" s="12">
        <f t="shared" ref="I6097:K6097" si="11139">I6084</f>
        <v>0.35135465822422168</v>
      </c>
      <c r="J6097" s="12">
        <f t="shared" si="11139"/>
        <v>3.1152215297234798</v>
      </c>
      <c r="K6097" s="12">
        <f t="shared" si="11139"/>
        <v>-8.3880628589480449E-2</v>
      </c>
      <c r="L6097" s="4">
        <f t="shared" si="11118"/>
        <v>6.8356200758436909</v>
      </c>
      <c r="M6097" s="11">
        <f t="shared" si="11119"/>
        <v>0.99892635330550406</v>
      </c>
      <c r="N6097" s="12">
        <f t="shared" si="11120"/>
        <v>1.1527172246020678E-6</v>
      </c>
      <c r="O6097" s="12">
        <f t="shared" si="11121"/>
        <v>-2.3029592271283702E-6</v>
      </c>
      <c r="P6097" s="12">
        <f t="shared" si="11113"/>
        <v>-2.3029592271283702E-6</v>
      </c>
      <c r="Q6097" s="12">
        <f t="shared" si="11114"/>
        <v>-2.3029592271283702E-6</v>
      </c>
      <c r="R6097" s="12">
        <f t="shared" si="11115"/>
        <v>0</v>
      </c>
      <c r="S6097" s="4">
        <f t="shared" si="11122"/>
        <v>1</v>
      </c>
      <c r="T6097" s="15" t="str">
        <f t="shared" si="11123"/>
        <v>OK</v>
      </c>
    </row>
    <row r="6098" spans="1:20" x14ac:dyDescent="0.25">
      <c r="M6098" s="5" t="s">
        <v>47</v>
      </c>
      <c r="N6098" s="11">
        <f>AVERAGE(N6088:N6097)</f>
        <v>5.4089068341503618E-4</v>
      </c>
      <c r="O6098"/>
    </row>
    <row r="6099" spans="1:20" x14ac:dyDescent="0.25">
      <c r="H6099" t="s">
        <v>41</v>
      </c>
      <c r="I6099">
        <f>I6081</f>
        <v>3</v>
      </c>
      <c r="M6099"/>
      <c r="N6099" s="5" t="s">
        <v>46</v>
      </c>
      <c r="O6099" s="11">
        <f>AVERAGE(O6088:O6097)</f>
        <v>-4.8577048650756525E-4</v>
      </c>
      <c r="P6099" s="11">
        <f t="shared" ref="P6099:R6099" si="11140">AVERAGE(P6088:P6097)</f>
        <v>1.8056382278799922E-5</v>
      </c>
      <c r="Q6099" s="11">
        <f t="shared" si="11140"/>
        <v>-5.5705876661273968E-4</v>
      </c>
      <c r="R6099" s="11">
        <f t="shared" si="11140"/>
        <v>1.7424899781319061E-5</v>
      </c>
    </row>
    <row r="6100" spans="1:20" x14ac:dyDescent="0.25">
      <c r="M6100"/>
      <c r="N6100"/>
      <c r="O6100"/>
    </row>
    <row r="6101" spans="1:20" x14ac:dyDescent="0.25">
      <c r="M6101"/>
      <c r="N6101"/>
      <c r="O6101"/>
    </row>
    <row r="6102" spans="1:20" x14ac:dyDescent="0.25">
      <c r="H6102" s="13">
        <f>H6084-O6099*$I6099</f>
        <v>3.3705011993555125</v>
      </c>
      <c r="I6102" s="13">
        <f t="shared" ref="I6102" si="11141">I6084-P6099*$I6099</f>
        <v>0.35130048907738526</v>
      </c>
      <c r="J6102" s="13">
        <f t="shared" ref="J6102" si="11142">J6084-Q6099*$I6099</f>
        <v>3.116892706023318</v>
      </c>
      <c r="K6102" s="13">
        <f t="shared" ref="K6102" si="11143">K6084-R6099*$I6099</f>
        <v>-8.3932903288824412E-2</v>
      </c>
      <c r="M6102"/>
      <c r="N6102"/>
      <c r="O6102"/>
    </row>
    <row r="6103" spans="1:20" x14ac:dyDescent="0.25">
      <c r="H6103" s="36" t="s">
        <v>18</v>
      </c>
      <c r="I6103" s="36"/>
      <c r="J6103" s="36"/>
      <c r="K6103" s="36"/>
      <c r="M6103"/>
      <c r="N6103"/>
      <c r="O6103" s="37" t="s">
        <v>23</v>
      </c>
      <c r="P6103" s="37"/>
      <c r="Q6103" s="37"/>
      <c r="R6103" s="37"/>
    </row>
    <row r="6104" spans="1:20" x14ac:dyDescent="0.25">
      <c r="A6104" s="14" t="s">
        <v>45</v>
      </c>
      <c r="B6104" s="14">
        <f>B6086+1</f>
        <v>339</v>
      </c>
      <c r="H6104" s="8" t="s">
        <v>19</v>
      </c>
      <c r="I6104" s="8" t="s">
        <v>20</v>
      </c>
      <c r="J6104" s="8" t="s">
        <v>22</v>
      </c>
      <c r="K6104" s="8" t="s">
        <v>21</v>
      </c>
      <c r="M6104"/>
      <c r="N6104"/>
      <c r="O6104" s="8" t="s">
        <v>24</v>
      </c>
      <c r="P6104" s="8" t="s">
        <v>25</v>
      </c>
      <c r="Q6104" s="8" t="s">
        <v>26</v>
      </c>
      <c r="R6104" s="8" t="s">
        <v>27</v>
      </c>
    </row>
    <row r="6105" spans="1:20" ht="30" x14ac:dyDescent="0.25">
      <c r="A6105" s="6" t="s">
        <v>44</v>
      </c>
      <c r="B6105" s="6" t="s">
        <v>13</v>
      </c>
      <c r="C6105" s="7" t="s">
        <v>7</v>
      </c>
      <c r="D6105" s="6" t="s">
        <v>14</v>
      </c>
      <c r="E6105" s="6" t="s">
        <v>1</v>
      </c>
      <c r="F6105" s="6" t="s">
        <v>2</v>
      </c>
      <c r="G6105" s="6" t="s">
        <v>15</v>
      </c>
      <c r="H6105" s="9" t="s">
        <v>14</v>
      </c>
      <c r="I6105" s="9" t="s">
        <v>1</v>
      </c>
      <c r="J6105" s="9" t="s">
        <v>2</v>
      </c>
      <c r="K6105" s="9" t="s">
        <v>15</v>
      </c>
      <c r="L6105" s="6" t="s">
        <v>16</v>
      </c>
      <c r="M6105" s="6" t="s">
        <v>17</v>
      </c>
      <c r="N6105" s="6" t="s">
        <v>28</v>
      </c>
      <c r="O6105" s="9" t="s">
        <v>14</v>
      </c>
      <c r="P6105" s="9" t="s">
        <v>1</v>
      </c>
      <c r="Q6105" s="9" t="s">
        <v>2</v>
      </c>
      <c r="R6105" s="9" t="s">
        <v>15</v>
      </c>
      <c r="S6105" s="7" t="s">
        <v>42</v>
      </c>
      <c r="T6105" s="9" t="s">
        <v>43</v>
      </c>
    </row>
    <row r="6106" spans="1:20" x14ac:dyDescent="0.25">
      <c r="A6106" t="s">
        <v>39</v>
      </c>
      <c r="B6106" t="s">
        <v>29</v>
      </c>
      <c r="C6106" s="4">
        <f>C6088</f>
        <v>0</v>
      </c>
      <c r="D6106" s="4">
        <f t="shared" ref="D6106:G6106" si="11144">D6088</f>
        <v>-1</v>
      </c>
      <c r="E6106" s="4">
        <f t="shared" si="11144"/>
        <v>1</v>
      </c>
      <c r="F6106" s="4">
        <f t="shared" si="11144"/>
        <v>0</v>
      </c>
      <c r="G6106" s="4">
        <f t="shared" si="11144"/>
        <v>1</v>
      </c>
      <c r="H6106" s="12">
        <f>H6102</f>
        <v>3.3705011993555125</v>
      </c>
      <c r="I6106" s="12">
        <f t="shared" ref="I6106:K6106" si="11145">I6102</f>
        <v>0.35130048907738526</v>
      </c>
      <c r="J6106" s="12">
        <f t="shared" si="11145"/>
        <v>3.116892706023318</v>
      </c>
      <c r="K6106" s="12">
        <f t="shared" si="11145"/>
        <v>-8.3932903288824412E-2</v>
      </c>
      <c r="L6106" s="4">
        <f>SUMPRODUCT(D6106:G6106,H6106:K6106)</f>
        <v>-3.1031336135669516</v>
      </c>
      <c r="M6106" s="11">
        <f>1/(1+EXP(-L6106))</f>
        <v>4.2978181357454223E-2</v>
      </c>
      <c r="N6106" s="12">
        <f>(M6106-C6106)^2</f>
        <v>1.8471240727942256E-3</v>
      </c>
      <c r="O6106" s="12">
        <f>2*D6106*$M6106*(1-$M6106)*($M6106-$C6106)</f>
        <v>-3.5354760788079121E-3</v>
      </c>
      <c r="P6106" s="12">
        <f t="shared" ref="P6106:P6115" si="11146">2*E6106*$M6106*(1-$M6106)*($M6106-$C6106)</f>
        <v>3.5354760788079121E-3</v>
      </c>
      <c r="Q6106" s="12">
        <f t="shared" ref="Q6106:Q6115" si="11147">2*F6106*$M6106*(1-$M6106)*($M6106-$C6106)</f>
        <v>0</v>
      </c>
      <c r="R6106" s="12">
        <f t="shared" ref="R6106:R6115" si="11148">2*G6106*$M6106*(1-$M6106)*($M6106-$C6106)</f>
        <v>3.5354760788079121E-3</v>
      </c>
      <c r="S6106" s="4">
        <f>IF(M6106&gt;0.5,1,0)</f>
        <v>0</v>
      </c>
      <c r="T6106" s="15" t="str">
        <f>IF(S6106=C6106,"OK","FAUX")</f>
        <v>OK</v>
      </c>
    </row>
    <row r="6107" spans="1:20" x14ac:dyDescent="0.25">
      <c r="A6107" t="s">
        <v>40</v>
      </c>
      <c r="B6107" t="s">
        <v>34</v>
      </c>
      <c r="C6107" s="4">
        <f t="shared" ref="C6107:G6107" si="11149">C6089</f>
        <v>1</v>
      </c>
      <c r="D6107" s="4">
        <f t="shared" si="11149"/>
        <v>0</v>
      </c>
      <c r="E6107" s="4">
        <f t="shared" si="11149"/>
        <v>1</v>
      </c>
      <c r="F6107" s="4">
        <f t="shared" si="11149"/>
        <v>1</v>
      </c>
      <c r="G6107" s="4">
        <f t="shared" si="11149"/>
        <v>1</v>
      </c>
      <c r="H6107" s="12">
        <f>H6102</f>
        <v>3.3705011993555125</v>
      </c>
      <c r="I6107" s="12">
        <f t="shared" ref="I6107:K6107" si="11150">I6102</f>
        <v>0.35130048907738526</v>
      </c>
      <c r="J6107" s="12">
        <f t="shared" si="11150"/>
        <v>3.116892706023318</v>
      </c>
      <c r="K6107" s="12">
        <f t="shared" si="11150"/>
        <v>-8.3932903288824412E-2</v>
      </c>
      <c r="L6107" s="4">
        <f t="shared" ref="L6107:L6115" si="11151">SUMPRODUCT(D6107:G6107,H6107:K6107)</f>
        <v>3.3842602918118789</v>
      </c>
      <c r="M6107" s="11">
        <f t="shared" ref="M6107:M6115" si="11152">1/(1+EXP(-L6107))</f>
        <v>0.96720899285881679</v>
      </c>
      <c r="N6107" s="12">
        <f t="shared" ref="N6107:N6115" si="11153">(M6107-C6107)^2</f>
        <v>1.0752501493331286E-3</v>
      </c>
      <c r="O6107" s="12">
        <f t="shared" ref="O6107:O6115" si="11154">2*D6107*$M6107*(1-$M6107)*($M6107-$C6107)</f>
        <v>0</v>
      </c>
      <c r="P6107" s="12">
        <f t="shared" si="11146"/>
        <v>-2.0799832280155753E-3</v>
      </c>
      <c r="Q6107" s="12">
        <f t="shared" si="11147"/>
        <v>-2.0799832280155753E-3</v>
      </c>
      <c r="R6107" s="12">
        <f t="shared" si="11148"/>
        <v>-2.0799832280155753E-3</v>
      </c>
      <c r="S6107" s="4">
        <f t="shared" ref="S6107:S6115" si="11155">IF(M6107&gt;0.5,1,0)</f>
        <v>1</v>
      </c>
      <c r="T6107" s="15" t="str">
        <f t="shared" ref="T6107:T6115" si="11156">IF(S6107=C6107,"OK","FAUX")</f>
        <v>OK</v>
      </c>
    </row>
    <row r="6108" spans="1:20" x14ac:dyDescent="0.25">
      <c r="A6108" t="s">
        <v>39</v>
      </c>
      <c r="B6108" t="s">
        <v>35</v>
      </c>
      <c r="C6108" s="4">
        <f t="shared" ref="C6108:G6108" si="11157">C6090</f>
        <v>0</v>
      </c>
      <c r="D6108" s="4">
        <f t="shared" si="11157"/>
        <v>-1</v>
      </c>
      <c r="E6108" s="4">
        <f t="shared" si="11157"/>
        <v>1</v>
      </c>
      <c r="F6108" s="4">
        <f t="shared" si="11157"/>
        <v>-1</v>
      </c>
      <c r="G6108" s="4">
        <f t="shared" si="11157"/>
        <v>0</v>
      </c>
      <c r="H6108" s="12">
        <f>H6102</f>
        <v>3.3705011993555125</v>
      </c>
      <c r="I6108" s="12">
        <f t="shared" ref="I6108:K6108" si="11158">I6102</f>
        <v>0.35130048907738526</v>
      </c>
      <c r="J6108" s="12">
        <f t="shared" si="11158"/>
        <v>3.116892706023318</v>
      </c>
      <c r="K6108" s="12">
        <f t="shared" si="11158"/>
        <v>-8.3932903288824412E-2</v>
      </c>
      <c r="L6108" s="4">
        <f t="shared" si="11151"/>
        <v>-6.1360934163014456</v>
      </c>
      <c r="M6108" s="11">
        <f t="shared" si="11152"/>
        <v>2.1586884558207017E-3</v>
      </c>
      <c r="N6108" s="12">
        <f t="shared" si="11153"/>
        <v>4.6599358492935655E-6</v>
      </c>
      <c r="O6108" s="12">
        <f t="shared" si="11154"/>
        <v>-9.2997529991416609E-6</v>
      </c>
      <c r="P6108" s="12">
        <f t="shared" si="11146"/>
        <v>9.2997529991416609E-6</v>
      </c>
      <c r="Q6108" s="12">
        <f t="shared" si="11147"/>
        <v>-9.2997529991416609E-6</v>
      </c>
      <c r="R6108" s="12">
        <f t="shared" si="11148"/>
        <v>0</v>
      </c>
      <c r="S6108" s="4">
        <f t="shared" si="11155"/>
        <v>0</v>
      </c>
      <c r="T6108" s="15" t="str">
        <f t="shared" si="11156"/>
        <v>OK</v>
      </c>
    </row>
    <row r="6109" spans="1:20" x14ac:dyDescent="0.25">
      <c r="A6109" t="s">
        <v>39</v>
      </c>
      <c r="B6109" t="s">
        <v>37</v>
      </c>
      <c r="C6109" s="4">
        <f t="shared" ref="C6109:G6109" si="11159">C6091</f>
        <v>0</v>
      </c>
      <c r="D6109" s="4">
        <f t="shared" si="11159"/>
        <v>-1</v>
      </c>
      <c r="E6109" s="4">
        <f t="shared" si="11159"/>
        <v>0</v>
      </c>
      <c r="F6109" s="4">
        <f t="shared" si="11159"/>
        <v>-1</v>
      </c>
      <c r="G6109" s="4">
        <f t="shared" si="11159"/>
        <v>1</v>
      </c>
      <c r="H6109" s="12">
        <f>H6102</f>
        <v>3.3705011993555125</v>
      </c>
      <c r="I6109" s="12">
        <f t="shared" ref="I6109:K6109" si="11160">I6102</f>
        <v>0.35130048907738526</v>
      </c>
      <c r="J6109" s="12">
        <f t="shared" si="11160"/>
        <v>3.116892706023318</v>
      </c>
      <c r="K6109" s="12">
        <f t="shared" si="11160"/>
        <v>-8.3932903288824412E-2</v>
      </c>
      <c r="L6109" s="4">
        <f t="shared" si="11151"/>
        <v>-6.5713268086676546</v>
      </c>
      <c r="M6109" s="11">
        <f t="shared" si="11152"/>
        <v>1.3979816398719958E-3</v>
      </c>
      <c r="N6109" s="12">
        <f t="shared" si="11153"/>
        <v>1.9543526654191945E-6</v>
      </c>
      <c r="O6109" s="12">
        <f t="shared" si="11154"/>
        <v>-3.9032410325502071E-6</v>
      </c>
      <c r="P6109" s="12">
        <f t="shared" si="11146"/>
        <v>0</v>
      </c>
      <c r="Q6109" s="12">
        <f t="shared" si="11147"/>
        <v>-3.9032410325502071E-6</v>
      </c>
      <c r="R6109" s="12">
        <f t="shared" si="11148"/>
        <v>3.9032410325502071E-6</v>
      </c>
      <c r="S6109" s="4">
        <f t="shared" si="11155"/>
        <v>0</v>
      </c>
      <c r="T6109" s="15" t="str">
        <f t="shared" si="11156"/>
        <v>OK</v>
      </c>
    </row>
    <row r="6110" spans="1:20" x14ac:dyDescent="0.25">
      <c r="A6110" t="s">
        <v>40</v>
      </c>
      <c r="B6110" t="s">
        <v>32</v>
      </c>
      <c r="C6110" s="4">
        <f t="shared" ref="C6110:G6110" si="11161">C6092</f>
        <v>1</v>
      </c>
      <c r="D6110" s="4">
        <f t="shared" si="11161"/>
        <v>1</v>
      </c>
      <c r="E6110" s="4">
        <f t="shared" si="11161"/>
        <v>1</v>
      </c>
      <c r="F6110" s="4">
        <f t="shared" si="11161"/>
        <v>0</v>
      </c>
      <c r="G6110" s="4">
        <f t="shared" si="11161"/>
        <v>1</v>
      </c>
      <c r="H6110" s="12">
        <f>H6102</f>
        <v>3.3705011993555125</v>
      </c>
      <c r="I6110" s="12">
        <f t="shared" ref="I6110:K6110" si="11162">I6102</f>
        <v>0.35130048907738526</v>
      </c>
      <c r="J6110" s="12">
        <f t="shared" si="11162"/>
        <v>3.116892706023318</v>
      </c>
      <c r="K6110" s="12">
        <f t="shared" si="11162"/>
        <v>-8.3932903288824412E-2</v>
      </c>
      <c r="L6110" s="4">
        <f t="shared" si="11151"/>
        <v>3.6378687851440734</v>
      </c>
      <c r="M6110" s="11">
        <f t="shared" si="11152"/>
        <v>0.97436603440247016</v>
      </c>
      <c r="N6110" s="12">
        <f t="shared" si="11153"/>
        <v>6.5710019225534335E-4</v>
      </c>
      <c r="O6110" s="12">
        <f t="shared" si="11154"/>
        <v>-1.2805122170658793E-3</v>
      </c>
      <c r="P6110" s="12">
        <f t="shared" si="11146"/>
        <v>-1.2805122170658793E-3</v>
      </c>
      <c r="Q6110" s="12">
        <f t="shared" si="11147"/>
        <v>0</v>
      </c>
      <c r="R6110" s="12">
        <f t="shared" si="11148"/>
        <v>-1.2805122170658793E-3</v>
      </c>
      <c r="S6110" s="4">
        <f t="shared" si="11155"/>
        <v>1</v>
      </c>
      <c r="T6110" s="15" t="str">
        <f t="shared" si="11156"/>
        <v>OK</v>
      </c>
    </row>
    <row r="6111" spans="1:20" x14ac:dyDescent="0.25">
      <c r="A6111" t="s">
        <v>40</v>
      </c>
      <c r="B6111" t="s">
        <v>38</v>
      </c>
      <c r="C6111" s="4">
        <f t="shared" ref="C6111:G6111" si="11163">C6093</f>
        <v>1</v>
      </c>
      <c r="D6111" s="4">
        <f t="shared" si="11163"/>
        <v>1</v>
      </c>
      <c r="E6111" s="4">
        <f t="shared" si="11163"/>
        <v>1</v>
      </c>
      <c r="F6111" s="4">
        <f t="shared" si="11163"/>
        <v>1</v>
      </c>
      <c r="G6111" s="4">
        <f t="shared" si="11163"/>
        <v>0</v>
      </c>
      <c r="H6111" s="12">
        <f>H6102</f>
        <v>3.3705011993555125</v>
      </c>
      <c r="I6111" s="12">
        <f t="shared" ref="I6111:K6111" si="11164">I6102</f>
        <v>0.35130048907738526</v>
      </c>
      <c r="J6111" s="12">
        <f t="shared" si="11164"/>
        <v>3.116892706023318</v>
      </c>
      <c r="K6111" s="12">
        <f t="shared" si="11164"/>
        <v>-8.3932903288824412E-2</v>
      </c>
      <c r="L6111" s="4">
        <f t="shared" si="11151"/>
        <v>6.8386943944562155</v>
      </c>
      <c r="M6111" s="11">
        <f t="shared" si="11152"/>
        <v>0.99892964544143614</v>
      </c>
      <c r="N6111" s="12">
        <f t="shared" si="11153"/>
        <v>1.14565888103843E-6</v>
      </c>
      <c r="O6111" s="12">
        <f t="shared" si="11154"/>
        <v>-2.288865239665103E-6</v>
      </c>
      <c r="P6111" s="12">
        <f t="shared" si="11146"/>
        <v>-2.288865239665103E-6</v>
      </c>
      <c r="Q6111" s="12">
        <f t="shared" si="11147"/>
        <v>-2.288865239665103E-6</v>
      </c>
      <c r="R6111" s="12">
        <f t="shared" si="11148"/>
        <v>0</v>
      </c>
      <c r="S6111" s="4">
        <f t="shared" si="11155"/>
        <v>1</v>
      </c>
      <c r="T6111" s="15" t="str">
        <f t="shared" si="11156"/>
        <v>OK</v>
      </c>
    </row>
    <row r="6112" spans="1:20" x14ac:dyDescent="0.25">
      <c r="A6112" t="s">
        <v>39</v>
      </c>
      <c r="B6112" t="s">
        <v>31</v>
      </c>
      <c r="C6112" s="4">
        <f t="shared" ref="C6112:G6112" si="11165">C6094</f>
        <v>0</v>
      </c>
      <c r="D6112" s="4">
        <f t="shared" si="11165"/>
        <v>0</v>
      </c>
      <c r="E6112" s="4">
        <f t="shared" si="11165"/>
        <v>0</v>
      </c>
      <c r="F6112" s="4">
        <f t="shared" si="11165"/>
        <v>-1</v>
      </c>
      <c r="G6112" s="4">
        <f t="shared" si="11165"/>
        <v>0</v>
      </c>
      <c r="H6112" s="12">
        <f>H6102</f>
        <v>3.3705011993555125</v>
      </c>
      <c r="I6112" s="12">
        <f t="shared" ref="I6112:K6112" si="11166">I6102</f>
        <v>0.35130048907738526</v>
      </c>
      <c r="J6112" s="12">
        <f t="shared" si="11166"/>
        <v>3.116892706023318</v>
      </c>
      <c r="K6112" s="12">
        <f t="shared" si="11166"/>
        <v>-8.3932903288824412E-2</v>
      </c>
      <c r="L6112" s="4">
        <f t="shared" si="11151"/>
        <v>-3.116892706023318</v>
      </c>
      <c r="M6112" s="11">
        <f t="shared" si="11152"/>
        <v>4.2415800575469356E-2</v>
      </c>
      <c r="N6112" s="12">
        <f t="shared" si="11153"/>
        <v>1.7991001384579865E-3</v>
      </c>
      <c r="O6112" s="12">
        <f t="shared" si="11154"/>
        <v>0</v>
      </c>
      <c r="P6112" s="12">
        <f t="shared" si="11146"/>
        <v>0</v>
      </c>
      <c r="Q6112" s="12">
        <f t="shared" si="11147"/>
        <v>-3.4455797315397067E-3</v>
      </c>
      <c r="R6112" s="12">
        <f t="shared" si="11148"/>
        <v>0</v>
      </c>
      <c r="S6112" s="4">
        <f t="shared" si="11155"/>
        <v>0</v>
      </c>
      <c r="T6112" s="15" t="str">
        <f t="shared" si="11156"/>
        <v>OK</v>
      </c>
    </row>
    <row r="6113" spans="1:20" x14ac:dyDescent="0.25">
      <c r="A6113" t="s">
        <v>40</v>
      </c>
      <c r="B6113" t="s">
        <v>30</v>
      </c>
      <c r="C6113" s="4">
        <f t="shared" ref="C6113:G6113" si="11167">C6095</f>
        <v>1</v>
      </c>
      <c r="D6113" s="4">
        <f t="shared" si="11167"/>
        <v>1</v>
      </c>
      <c r="E6113" s="4">
        <f t="shared" si="11167"/>
        <v>0</v>
      </c>
      <c r="F6113" s="4">
        <f t="shared" si="11167"/>
        <v>1</v>
      </c>
      <c r="G6113" s="4">
        <f t="shared" si="11167"/>
        <v>1</v>
      </c>
      <c r="H6113" s="12">
        <f>H6102</f>
        <v>3.3705011993555125</v>
      </c>
      <c r="I6113" s="12">
        <f t="shared" ref="I6113:K6113" si="11168">I6102</f>
        <v>0.35130048907738526</v>
      </c>
      <c r="J6113" s="12">
        <f t="shared" si="11168"/>
        <v>3.116892706023318</v>
      </c>
      <c r="K6113" s="12">
        <f t="shared" si="11168"/>
        <v>-8.3932903288824412E-2</v>
      </c>
      <c r="L6113" s="4">
        <f t="shared" si="11151"/>
        <v>6.4034610020900065</v>
      </c>
      <c r="M6113" s="11">
        <f t="shared" si="11152"/>
        <v>0.99834692063616637</v>
      </c>
      <c r="N6113" s="12">
        <f t="shared" si="11153"/>
        <v>2.7326713831326044E-6</v>
      </c>
      <c r="O6113" s="12">
        <f t="shared" si="11154"/>
        <v>-5.4563081209220186E-6</v>
      </c>
      <c r="P6113" s="12">
        <f t="shared" si="11146"/>
        <v>0</v>
      </c>
      <c r="Q6113" s="12">
        <f t="shared" si="11147"/>
        <v>-5.4563081209220186E-6</v>
      </c>
      <c r="R6113" s="12">
        <f t="shared" si="11148"/>
        <v>-5.4563081209220186E-6</v>
      </c>
      <c r="S6113" s="4">
        <f t="shared" si="11155"/>
        <v>1</v>
      </c>
      <c r="T6113" s="15" t="str">
        <f t="shared" si="11156"/>
        <v>OK</v>
      </c>
    </row>
    <row r="6114" spans="1:20" x14ac:dyDescent="0.25">
      <c r="A6114" t="s">
        <v>39</v>
      </c>
      <c r="B6114" t="s">
        <v>36</v>
      </c>
      <c r="C6114" s="4">
        <f t="shared" ref="C6114:G6114" si="11169">C6096</f>
        <v>0</v>
      </c>
      <c r="D6114" s="4">
        <f t="shared" si="11169"/>
        <v>-1</v>
      </c>
      <c r="E6114" s="4">
        <f t="shared" si="11169"/>
        <v>0</v>
      </c>
      <c r="F6114" s="4">
        <f t="shared" si="11169"/>
        <v>-1</v>
      </c>
      <c r="G6114" s="4">
        <f t="shared" si="11169"/>
        <v>0</v>
      </c>
      <c r="H6114" s="12">
        <f>H6102</f>
        <v>3.3705011993555125</v>
      </c>
      <c r="I6114" s="12">
        <f t="shared" ref="I6114:K6114" si="11170">I6102</f>
        <v>0.35130048907738526</v>
      </c>
      <c r="J6114" s="12">
        <f t="shared" si="11170"/>
        <v>3.116892706023318</v>
      </c>
      <c r="K6114" s="12">
        <f t="shared" si="11170"/>
        <v>-8.3932903288824412E-2</v>
      </c>
      <c r="L6114" s="4">
        <f t="shared" si="11151"/>
        <v>-6.4873939053788305</v>
      </c>
      <c r="M6114" s="11">
        <f t="shared" si="11152"/>
        <v>1.5201971338899159E-3</v>
      </c>
      <c r="N6114" s="12">
        <f t="shared" si="11153"/>
        <v>2.3109993258871149E-6</v>
      </c>
      <c r="O6114" s="12">
        <f t="shared" si="11154"/>
        <v>-4.6149723026709598E-6</v>
      </c>
      <c r="P6114" s="12">
        <f t="shared" si="11146"/>
        <v>0</v>
      </c>
      <c r="Q6114" s="12">
        <f t="shared" si="11147"/>
        <v>-4.6149723026709598E-6</v>
      </c>
      <c r="R6114" s="12">
        <f t="shared" si="11148"/>
        <v>0</v>
      </c>
      <c r="S6114" s="4">
        <f t="shared" si="11155"/>
        <v>0</v>
      </c>
      <c r="T6114" s="15" t="str">
        <f t="shared" si="11156"/>
        <v>OK</v>
      </c>
    </row>
    <row r="6115" spans="1:20" x14ac:dyDescent="0.25">
      <c r="A6115" t="s">
        <v>40</v>
      </c>
      <c r="B6115" t="s">
        <v>33</v>
      </c>
      <c r="C6115" s="4">
        <f t="shared" ref="C6115:G6115" si="11171">C6097</f>
        <v>1</v>
      </c>
      <c r="D6115" s="4">
        <f t="shared" si="11171"/>
        <v>1</v>
      </c>
      <c r="E6115" s="4">
        <f t="shared" si="11171"/>
        <v>1</v>
      </c>
      <c r="F6115" s="4">
        <f t="shared" si="11171"/>
        <v>1</v>
      </c>
      <c r="G6115" s="4">
        <f t="shared" si="11171"/>
        <v>0</v>
      </c>
      <c r="H6115" s="12">
        <f>H6102</f>
        <v>3.3705011993555125</v>
      </c>
      <c r="I6115" s="12">
        <f t="shared" ref="I6115:K6115" si="11172">I6102</f>
        <v>0.35130048907738526</v>
      </c>
      <c r="J6115" s="12">
        <f t="shared" si="11172"/>
        <v>3.116892706023318</v>
      </c>
      <c r="K6115" s="12">
        <f t="shared" si="11172"/>
        <v>-8.3932903288824412E-2</v>
      </c>
      <c r="L6115" s="4">
        <f t="shared" si="11151"/>
        <v>6.8386943944562155</v>
      </c>
      <c r="M6115" s="11">
        <f t="shared" si="11152"/>
        <v>0.99892964544143614</v>
      </c>
      <c r="N6115" s="12">
        <f t="shared" si="11153"/>
        <v>1.14565888103843E-6</v>
      </c>
      <c r="O6115" s="12">
        <f t="shared" si="11154"/>
        <v>-2.288865239665103E-6</v>
      </c>
      <c r="P6115" s="12">
        <f t="shared" si="11146"/>
        <v>-2.288865239665103E-6</v>
      </c>
      <c r="Q6115" s="12">
        <f t="shared" si="11147"/>
        <v>-2.288865239665103E-6</v>
      </c>
      <c r="R6115" s="12">
        <f t="shared" si="11148"/>
        <v>0</v>
      </c>
      <c r="S6115" s="4">
        <f t="shared" si="11155"/>
        <v>1</v>
      </c>
      <c r="T6115" s="15" t="str">
        <f t="shared" si="11156"/>
        <v>OK</v>
      </c>
    </row>
    <row r="6116" spans="1:20" x14ac:dyDescent="0.25">
      <c r="M6116" s="5" t="s">
        <v>47</v>
      </c>
      <c r="N6116" s="11">
        <f>AVERAGE(N6106:N6115)</f>
        <v>5.3925238298264933E-4</v>
      </c>
      <c r="O6116"/>
    </row>
    <row r="6117" spans="1:20" x14ac:dyDescent="0.25">
      <c r="H6117" t="s">
        <v>41</v>
      </c>
      <c r="I6117">
        <f>I6099</f>
        <v>3</v>
      </c>
      <c r="M6117"/>
      <c r="N6117" s="5" t="s">
        <v>46</v>
      </c>
      <c r="O6117" s="11">
        <f>AVERAGE(O6106:O6115)</f>
        <v>-4.8438403008084063E-4</v>
      </c>
      <c r="P6117" s="11">
        <f t="shared" ref="P6117:R6117" si="11173">AVERAGE(P6106:P6115)</f>
        <v>1.7970265624626904E-5</v>
      </c>
      <c r="Q6117" s="11">
        <f t="shared" si="11173"/>
        <v>-5.5534149644898966E-4</v>
      </c>
      <c r="R6117" s="11">
        <f t="shared" si="11173"/>
        <v>1.7342756663808573E-5</v>
      </c>
    </row>
    <row r="6118" spans="1:20" x14ac:dyDescent="0.25">
      <c r="M6118"/>
      <c r="N6118"/>
      <c r="O6118"/>
    </row>
    <row r="6119" spans="1:20" x14ac:dyDescent="0.25">
      <c r="M6119"/>
      <c r="N6119"/>
      <c r="O6119"/>
    </row>
    <row r="6120" spans="1:20" x14ac:dyDescent="0.25">
      <c r="H6120" s="13">
        <f>H6102-O6117*$I6117</f>
        <v>3.3719543514457548</v>
      </c>
      <c r="I6120" s="13">
        <f t="shared" ref="I6120" si="11174">I6102-P6117*$I6117</f>
        <v>0.35124657828051137</v>
      </c>
      <c r="J6120" s="13">
        <f t="shared" ref="J6120" si="11175">J6102-Q6117*$I6117</f>
        <v>3.1185587305126652</v>
      </c>
      <c r="K6120" s="13">
        <f t="shared" ref="K6120" si="11176">K6102-R6117*$I6117</f>
        <v>-8.398493155881584E-2</v>
      </c>
      <c r="M6120"/>
      <c r="N6120"/>
      <c r="O6120"/>
    </row>
    <row r="6121" spans="1:20" x14ac:dyDescent="0.25">
      <c r="H6121" s="36" t="s">
        <v>18</v>
      </c>
      <c r="I6121" s="36"/>
      <c r="J6121" s="36"/>
      <c r="K6121" s="36"/>
      <c r="M6121"/>
      <c r="N6121"/>
      <c r="O6121" s="37" t="s">
        <v>23</v>
      </c>
      <c r="P6121" s="37"/>
      <c r="Q6121" s="37"/>
      <c r="R6121" s="37"/>
    </row>
    <row r="6122" spans="1:20" x14ac:dyDescent="0.25">
      <c r="A6122" s="14" t="s">
        <v>45</v>
      </c>
      <c r="B6122" s="14">
        <f>B6104+1</f>
        <v>340</v>
      </c>
      <c r="H6122" s="8" t="s">
        <v>19</v>
      </c>
      <c r="I6122" s="8" t="s">
        <v>20</v>
      </c>
      <c r="J6122" s="8" t="s">
        <v>22</v>
      </c>
      <c r="K6122" s="8" t="s">
        <v>21</v>
      </c>
      <c r="M6122"/>
      <c r="N6122"/>
      <c r="O6122" s="8" t="s">
        <v>24</v>
      </c>
      <c r="P6122" s="8" t="s">
        <v>25</v>
      </c>
      <c r="Q6122" s="8" t="s">
        <v>26</v>
      </c>
      <c r="R6122" s="8" t="s">
        <v>27</v>
      </c>
    </row>
    <row r="6123" spans="1:20" ht="30" x14ac:dyDescent="0.25">
      <c r="A6123" s="6" t="s">
        <v>44</v>
      </c>
      <c r="B6123" s="6" t="s">
        <v>13</v>
      </c>
      <c r="C6123" s="7" t="s">
        <v>7</v>
      </c>
      <c r="D6123" s="6" t="s">
        <v>14</v>
      </c>
      <c r="E6123" s="6" t="s">
        <v>1</v>
      </c>
      <c r="F6123" s="6" t="s">
        <v>2</v>
      </c>
      <c r="G6123" s="6" t="s">
        <v>15</v>
      </c>
      <c r="H6123" s="9" t="s">
        <v>14</v>
      </c>
      <c r="I6123" s="9" t="s">
        <v>1</v>
      </c>
      <c r="J6123" s="9" t="s">
        <v>2</v>
      </c>
      <c r="K6123" s="9" t="s">
        <v>15</v>
      </c>
      <c r="L6123" s="6" t="s">
        <v>16</v>
      </c>
      <c r="M6123" s="6" t="s">
        <v>17</v>
      </c>
      <c r="N6123" s="6" t="s">
        <v>28</v>
      </c>
      <c r="O6123" s="9" t="s">
        <v>14</v>
      </c>
      <c r="P6123" s="9" t="s">
        <v>1</v>
      </c>
      <c r="Q6123" s="9" t="s">
        <v>2</v>
      </c>
      <c r="R6123" s="9" t="s">
        <v>15</v>
      </c>
      <c r="S6123" s="7" t="s">
        <v>42</v>
      </c>
      <c r="T6123" s="9" t="s">
        <v>43</v>
      </c>
    </row>
    <row r="6124" spans="1:20" x14ac:dyDescent="0.25">
      <c r="A6124" t="s">
        <v>39</v>
      </c>
      <c r="B6124" t="s">
        <v>29</v>
      </c>
      <c r="C6124" s="4">
        <f>C6106</f>
        <v>0</v>
      </c>
      <c r="D6124" s="4">
        <f t="shared" ref="D6124:G6124" si="11177">D6106</f>
        <v>-1</v>
      </c>
      <c r="E6124" s="4">
        <f t="shared" si="11177"/>
        <v>1</v>
      </c>
      <c r="F6124" s="4">
        <f t="shared" si="11177"/>
        <v>0</v>
      </c>
      <c r="G6124" s="4">
        <f t="shared" si="11177"/>
        <v>1</v>
      </c>
      <c r="H6124" s="12">
        <f>H6120</f>
        <v>3.3719543514457548</v>
      </c>
      <c r="I6124" s="12">
        <f t="shared" ref="I6124:K6124" si="11178">I6120</f>
        <v>0.35124657828051137</v>
      </c>
      <c r="J6124" s="12">
        <f t="shared" si="11178"/>
        <v>3.1185587305126652</v>
      </c>
      <c r="K6124" s="12">
        <f t="shared" si="11178"/>
        <v>-8.398493155881584E-2</v>
      </c>
      <c r="L6124" s="4">
        <f>SUMPRODUCT(D6124:G6124,H6124:K6124)</f>
        <v>-3.1046927047240596</v>
      </c>
      <c r="M6124" s="11">
        <f>1/(1+EXP(-L6124))</f>
        <v>4.2914099963211598E-2</v>
      </c>
      <c r="N6124" s="12">
        <f>(M6124-C6124)^2</f>
        <v>1.8416199756525176E-3</v>
      </c>
      <c r="O6124" s="12">
        <f>2*D6124*$M6124*(1-$M6124)*($M6124-$C6124)</f>
        <v>-3.5251770238462362E-3</v>
      </c>
      <c r="P6124" s="12">
        <f t="shared" ref="P6124:P6133" si="11179">2*E6124*$M6124*(1-$M6124)*($M6124-$C6124)</f>
        <v>3.5251770238462362E-3</v>
      </c>
      <c r="Q6124" s="12">
        <f t="shared" ref="Q6124:Q6133" si="11180">2*F6124*$M6124*(1-$M6124)*($M6124-$C6124)</f>
        <v>0</v>
      </c>
      <c r="R6124" s="12">
        <f t="shared" ref="R6124:R6133" si="11181">2*G6124*$M6124*(1-$M6124)*($M6124-$C6124)</f>
        <v>3.5251770238462362E-3</v>
      </c>
      <c r="S6124" s="4">
        <f>IF(M6124&gt;0.5,1,0)</f>
        <v>0</v>
      </c>
      <c r="T6124" s="15" t="str">
        <f>IF(S6124=C6124,"OK","FAUX")</f>
        <v>OK</v>
      </c>
    </row>
    <row r="6125" spans="1:20" x14ac:dyDescent="0.25">
      <c r="A6125" t="s">
        <v>40</v>
      </c>
      <c r="B6125" t="s">
        <v>34</v>
      </c>
      <c r="C6125" s="4">
        <f t="shared" ref="C6125:G6125" si="11182">C6107</f>
        <v>1</v>
      </c>
      <c r="D6125" s="4">
        <f t="shared" si="11182"/>
        <v>0</v>
      </c>
      <c r="E6125" s="4">
        <f t="shared" si="11182"/>
        <v>1</v>
      </c>
      <c r="F6125" s="4">
        <f t="shared" si="11182"/>
        <v>1</v>
      </c>
      <c r="G6125" s="4">
        <f t="shared" si="11182"/>
        <v>1</v>
      </c>
      <c r="H6125" s="12">
        <f>H6120</f>
        <v>3.3719543514457548</v>
      </c>
      <c r="I6125" s="12">
        <f t="shared" ref="I6125:K6125" si="11183">I6120</f>
        <v>0.35124657828051137</v>
      </c>
      <c r="J6125" s="12">
        <f t="shared" si="11183"/>
        <v>3.1185587305126652</v>
      </c>
      <c r="K6125" s="12">
        <f t="shared" si="11183"/>
        <v>-8.398493155881584E-2</v>
      </c>
      <c r="L6125" s="4">
        <f t="shared" ref="L6125:L6133" si="11184">SUMPRODUCT(D6125:G6125,H6125:K6125)</f>
        <v>3.3858203772343605</v>
      </c>
      <c r="M6125" s="11">
        <f t="shared" ref="M6125:M6133" si="11185">1/(1+EXP(-L6125))</f>
        <v>0.96725843610045092</v>
      </c>
      <c r="N6125" s="12">
        <f t="shared" ref="N6125:N6133" si="11186">(M6125-C6125)^2</f>
        <v>1.0720100065882553E-3</v>
      </c>
      <c r="O6125" s="12">
        <f t="shared" ref="O6125:O6133" si="11187">2*D6125*$M6125*(1-$M6125)*($M6125-$C6125)</f>
        <v>0</v>
      </c>
      <c r="P6125" s="12">
        <f t="shared" si="11179"/>
        <v>-2.0738214449131796E-3</v>
      </c>
      <c r="Q6125" s="12">
        <f t="shared" si="11180"/>
        <v>-2.0738214449131796E-3</v>
      </c>
      <c r="R6125" s="12">
        <f t="shared" si="11181"/>
        <v>-2.0738214449131796E-3</v>
      </c>
      <c r="S6125" s="4">
        <f t="shared" ref="S6125:S6133" si="11188">IF(M6125&gt;0.5,1,0)</f>
        <v>1</v>
      </c>
      <c r="T6125" s="15" t="str">
        <f t="shared" ref="T6125:T6133" si="11189">IF(S6125=C6125,"OK","FAUX")</f>
        <v>OK</v>
      </c>
    </row>
    <row r="6126" spans="1:20" x14ac:dyDescent="0.25">
      <c r="A6126" t="s">
        <v>39</v>
      </c>
      <c r="B6126" t="s">
        <v>35</v>
      </c>
      <c r="C6126" s="4">
        <f t="shared" ref="C6126:G6126" si="11190">C6108</f>
        <v>0</v>
      </c>
      <c r="D6126" s="4">
        <f t="shared" si="11190"/>
        <v>-1</v>
      </c>
      <c r="E6126" s="4">
        <f t="shared" si="11190"/>
        <v>1</v>
      </c>
      <c r="F6126" s="4">
        <f t="shared" si="11190"/>
        <v>-1</v>
      </c>
      <c r="G6126" s="4">
        <f t="shared" si="11190"/>
        <v>0</v>
      </c>
      <c r="H6126" s="12">
        <f>H6120</f>
        <v>3.3719543514457548</v>
      </c>
      <c r="I6126" s="12">
        <f t="shared" ref="I6126:K6126" si="11191">I6120</f>
        <v>0.35124657828051137</v>
      </c>
      <c r="J6126" s="12">
        <f t="shared" si="11191"/>
        <v>3.1185587305126652</v>
      </c>
      <c r="K6126" s="12">
        <f t="shared" si="11191"/>
        <v>-8.398493155881584E-2</v>
      </c>
      <c r="L6126" s="4">
        <f t="shared" si="11184"/>
        <v>-6.1392665036779093</v>
      </c>
      <c r="M6126" s="11">
        <f t="shared" si="11185"/>
        <v>2.1518643208860433E-3</v>
      </c>
      <c r="N6126" s="12">
        <f t="shared" si="11186"/>
        <v>4.6305200555023519E-6</v>
      </c>
      <c r="O6126" s="12">
        <f t="shared" si="11187"/>
        <v>-9.241111609215539E-6</v>
      </c>
      <c r="P6126" s="12">
        <f t="shared" si="11179"/>
        <v>9.241111609215539E-6</v>
      </c>
      <c r="Q6126" s="12">
        <f t="shared" si="11180"/>
        <v>-9.241111609215539E-6</v>
      </c>
      <c r="R6126" s="12">
        <f t="shared" si="11181"/>
        <v>0</v>
      </c>
      <c r="S6126" s="4">
        <f t="shared" si="11188"/>
        <v>0</v>
      </c>
      <c r="T6126" s="15" t="str">
        <f t="shared" si="11189"/>
        <v>OK</v>
      </c>
    </row>
    <row r="6127" spans="1:20" x14ac:dyDescent="0.25">
      <c r="A6127" t="s">
        <v>39</v>
      </c>
      <c r="B6127" t="s">
        <v>37</v>
      </c>
      <c r="C6127" s="4">
        <f t="shared" ref="C6127:G6127" si="11192">C6109</f>
        <v>0</v>
      </c>
      <c r="D6127" s="4">
        <f t="shared" si="11192"/>
        <v>-1</v>
      </c>
      <c r="E6127" s="4">
        <f t="shared" si="11192"/>
        <v>0</v>
      </c>
      <c r="F6127" s="4">
        <f t="shared" si="11192"/>
        <v>-1</v>
      </c>
      <c r="G6127" s="4">
        <f t="shared" si="11192"/>
        <v>1</v>
      </c>
      <c r="H6127" s="12">
        <f>H6120</f>
        <v>3.3719543514457548</v>
      </c>
      <c r="I6127" s="12">
        <f t="shared" ref="I6127:K6127" si="11193">I6120</f>
        <v>0.35124657828051137</v>
      </c>
      <c r="J6127" s="12">
        <f t="shared" si="11193"/>
        <v>3.1185587305126652</v>
      </c>
      <c r="K6127" s="12">
        <f t="shared" si="11193"/>
        <v>-8.398493155881584E-2</v>
      </c>
      <c r="L6127" s="4">
        <f t="shared" si="11184"/>
        <v>-6.5744980135172364</v>
      </c>
      <c r="M6127" s="11">
        <f t="shared" si="11185"/>
        <v>1.3935615439920918E-3</v>
      </c>
      <c r="N6127" s="12">
        <f t="shared" si="11186"/>
        <v>1.9420137768936229E-6</v>
      </c>
      <c r="O6127" s="12">
        <f t="shared" si="11187"/>
        <v>-3.8786149223524827E-6</v>
      </c>
      <c r="P6127" s="12">
        <f t="shared" si="11179"/>
        <v>0</v>
      </c>
      <c r="Q6127" s="12">
        <f t="shared" si="11180"/>
        <v>-3.8786149223524827E-6</v>
      </c>
      <c r="R6127" s="12">
        <f t="shared" si="11181"/>
        <v>3.8786149223524827E-6</v>
      </c>
      <c r="S6127" s="4">
        <f t="shared" si="11188"/>
        <v>0</v>
      </c>
      <c r="T6127" s="15" t="str">
        <f t="shared" si="11189"/>
        <v>OK</v>
      </c>
    </row>
    <row r="6128" spans="1:20" x14ac:dyDescent="0.25">
      <c r="A6128" t="s">
        <v>40</v>
      </c>
      <c r="B6128" t="s">
        <v>32</v>
      </c>
      <c r="C6128" s="4">
        <f t="shared" ref="C6128:G6128" si="11194">C6110</f>
        <v>1</v>
      </c>
      <c r="D6128" s="4">
        <f t="shared" si="11194"/>
        <v>1</v>
      </c>
      <c r="E6128" s="4">
        <f t="shared" si="11194"/>
        <v>1</v>
      </c>
      <c r="F6128" s="4">
        <f t="shared" si="11194"/>
        <v>0</v>
      </c>
      <c r="G6128" s="4">
        <f t="shared" si="11194"/>
        <v>1</v>
      </c>
      <c r="H6128" s="12">
        <f>H6120</f>
        <v>3.3719543514457548</v>
      </c>
      <c r="I6128" s="12">
        <f t="shared" ref="I6128:K6128" si="11195">I6120</f>
        <v>0.35124657828051137</v>
      </c>
      <c r="J6128" s="12">
        <f t="shared" si="11195"/>
        <v>3.1185587305126652</v>
      </c>
      <c r="K6128" s="12">
        <f t="shared" si="11195"/>
        <v>-8.398493155881584E-2</v>
      </c>
      <c r="L6128" s="4">
        <f t="shared" si="11184"/>
        <v>3.6392159981674501</v>
      </c>
      <c r="M6128" s="11">
        <f t="shared" si="11185"/>
        <v>0.9743996620652402</v>
      </c>
      <c r="N6128" s="12">
        <f t="shared" si="11186"/>
        <v>6.5537730237390159E-4</v>
      </c>
      <c r="O6128" s="12">
        <f t="shared" si="11187"/>
        <v>-1.2771988439167169E-3</v>
      </c>
      <c r="P6128" s="12">
        <f t="shared" si="11179"/>
        <v>-1.2771988439167169E-3</v>
      </c>
      <c r="Q6128" s="12">
        <f t="shared" si="11180"/>
        <v>0</v>
      </c>
      <c r="R6128" s="12">
        <f t="shared" si="11181"/>
        <v>-1.2771988439167169E-3</v>
      </c>
      <c r="S6128" s="4">
        <f t="shared" si="11188"/>
        <v>1</v>
      </c>
      <c r="T6128" s="15" t="str">
        <f t="shared" si="11189"/>
        <v>OK</v>
      </c>
    </row>
    <row r="6129" spans="1:20" x14ac:dyDescent="0.25">
      <c r="A6129" t="s">
        <v>40</v>
      </c>
      <c r="B6129" t="s">
        <v>38</v>
      </c>
      <c r="C6129" s="4">
        <f t="shared" ref="C6129:G6129" si="11196">C6111</f>
        <v>1</v>
      </c>
      <c r="D6129" s="4">
        <f t="shared" si="11196"/>
        <v>1</v>
      </c>
      <c r="E6129" s="4">
        <f t="shared" si="11196"/>
        <v>1</v>
      </c>
      <c r="F6129" s="4">
        <f t="shared" si="11196"/>
        <v>1</v>
      </c>
      <c r="G6129" s="4">
        <f t="shared" si="11196"/>
        <v>0</v>
      </c>
      <c r="H6129" s="12">
        <f>H6120</f>
        <v>3.3719543514457548</v>
      </c>
      <c r="I6129" s="12">
        <f t="shared" ref="I6129:K6129" si="11197">I6120</f>
        <v>0.35124657828051137</v>
      </c>
      <c r="J6129" s="12">
        <f t="shared" si="11197"/>
        <v>3.1185587305126652</v>
      </c>
      <c r="K6129" s="12">
        <f t="shared" si="11197"/>
        <v>-8.398493155881584E-2</v>
      </c>
      <c r="L6129" s="4">
        <f t="shared" si="11184"/>
        <v>6.8417596602389317</v>
      </c>
      <c r="M6129" s="11">
        <f t="shared" si="11185"/>
        <v>0.998932917843674</v>
      </c>
      <c r="N6129" s="12">
        <f t="shared" si="11186"/>
        <v>1.138664328349356E-6</v>
      </c>
      <c r="O6129" s="12">
        <f t="shared" si="11187"/>
        <v>-2.2748985599250586E-6</v>
      </c>
      <c r="P6129" s="12">
        <f t="shared" si="11179"/>
        <v>-2.2748985599250586E-6</v>
      </c>
      <c r="Q6129" s="12">
        <f t="shared" si="11180"/>
        <v>-2.2748985599250586E-6</v>
      </c>
      <c r="R6129" s="12">
        <f t="shared" si="11181"/>
        <v>0</v>
      </c>
      <c r="S6129" s="4">
        <f t="shared" si="11188"/>
        <v>1</v>
      </c>
      <c r="T6129" s="15" t="str">
        <f t="shared" si="11189"/>
        <v>OK</v>
      </c>
    </row>
    <row r="6130" spans="1:20" x14ac:dyDescent="0.25">
      <c r="A6130" t="s">
        <v>39</v>
      </c>
      <c r="B6130" t="s">
        <v>31</v>
      </c>
      <c r="C6130" s="4">
        <f t="shared" ref="C6130:G6130" si="11198">C6112</f>
        <v>0</v>
      </c>
      <c r="D6130" s="4">
        <f t="shared" si="11198"/>
        <v>0</v>
      </c>
      <c r="E6130" s="4">
        <f t="shared" si="11198"/>
        <v>0</v>
      </c>
      <c r="F6130" s="4">
        <f t="shared" si="11198"/>
        <v>-1</v>
      </c>
      <c r="G6130" s="4">
        <f t="shared" si="11198"/>
        <v>0</v>
      </c>
      <c r="H6130" s="12">
        <f>H6120</f>
        <v>3.3719543514457548</v>
      </c>
      <c r="I6130" s="12">
        <f t="shared" ref="I6130:K6130" si="11199">I6120</f>
        <v>0.35124657828051137</v>
      </c>
      <c r="J6130" s="12">
        <f t="shared" si="11199"/>
        <v>3.1185587305126652</v>
      </c>
      <c r="K6130" s="12">
        <f t="shared" si="11199"/>
        <v>-8.398493155881584E-2</v>
      </c>
      <c r="L6130" s="4">
        <f t="shared" si="11184"/>
        <v>-3.1185587305126652</v>
      </c>
      <c r="M6130" s="11">
        <f t="shared" si="11185"/>
        <v>4.2348183720975971E-2</v>
      </c>
      <c r="N6130" s="12">
        <f t="shared" si="11186"/>
        <v>1.7933686644655343E-3</v>
      </c>
      <c r="O6130" s="12">
        <f t="shared" si="11187"/>
        <v>0</v>
      </c>
      <c r="P6130" s="12">
        <f t="shared" si="11179"/>
        <v>0</v>
      </c>
      <c r="Q6130" s="12">
        <f t="shared" si="11180"/>
        <v>-3.434845517566613E-3</v>
      </c>
      <c r="R6130" s="12">
        <f t="shared" si="11181"/>
        <v>0</v>
      </c>
      <c r="S6130" s="4">
        <f t="shared" si="11188"/>
        <v>0</v>
      </c>
      <c r="T6130" s="15" t="str">
        <f t="shared" si="11189"/>
        <v>OK</v>
      </c>
    </row>
    <row r="6131" spans="1:20" x14ac:dyDescent="0.25">
      <c r="A6131" t="s">
        <v>40</v>
      </c>
      <c r="B6131" t="s">
        <v>30</v>
      </c>
      <c r="C6131" s="4">
        <f t="shared" ref="C6131:G6131" si="11200">C6113</f>
        <v>1</v>
      </c>
      <c r="D6131" s="4">
        <f t="shared" si="11200"/>
        <v>1</v>
      </c>
      <c r="E6131" s="4">
        <f t="shared" si="11200"/>
        <v>0</v>
      </c>
      <c r="F6131" s="4">
        <f t="shared" si="11200"/>
        <v>1</v>
      </c>
      <c r="G6131" s="4">
        <f t="shared" si="11200"/>
        <v>1</v>
      </c>
      <c r="H6131" s="12">
        <f>H6120</f>
        <v>3.3719543514457548</v>
      </c>
      <c r="I6131" s="12">
        <f t="shared" ref="I6131:K6131" si="11201">I6120</f>
        <v>0.35124657828051137</v>
      </c>
      <c r="J6131" s="12">
        <f t="shared" si="11201"/>
        <v>3.1185587305126652</v>
      </c>
      <c r="K6131" s="12">
        <f t="shared" si="11201"/>
        <v>-8.398493155881584E-2</v>
      </c>
      <c r="L6131" s="4">
        <f t="shared" si="11184"/>
        <v>6.4065281503996045</v>
      </c>
      <c r="M6131" s="11">
        <f t="shared" si="11185"/>
        <v>0.99835197476501625</v>
      </c>
      <c r="N6131" s="12">
        <f t="shared" si="11186"/>
        <v>2.7159871751432511E-6</v>
      </c>
      <c r="O6131" s="12">
        <f t="shared" si="11187"/>
        <v>-5.4230223194814465E-6</v>
      </c>
      <c r="P6131" s="12">
        <f t="shared" si="11179"/>
        <v>0</v>
      </c>
      <c r="Q6131" s="12">
        <f t="shared" si="11180"/>
        <v>-5.4230223194814465E-6</v>
      </c>
      <c r="R6131" s="12">
        <f t="shared" si="11181"/>
        <v>-5.4230223194814465E-6</v>
      </c>
      <c r="S6131" s="4">
        <f t="shared" si="11188"/>
        <v>1</v>
      </c>
      <c r="T6131" s="15" t="str">
        <f t="shared" si="11189"/>
        <v>OK</v>
      </c>
    </row>
    <row r="6132" spans="1:20" x14ac:dyDescent="0.25">
      <c r="A6132" t="s">
        <v>39</v>
      </c>
      <c r="B6132" t="s">
        <v>36</v>
      </c>
      <c r="C6132" s="4">
        <f t="shared" ref="C6132:G6132" si="11202">C6114</f>
        <v>0</v>
      </c>
      <c r="D6132" s="4">
        <f t="shared" si="11202"/>
        <v>-1</v>
      </c>
      <c r="E6132" s="4">
        <f t="shared" si="11202"/>
        <v>0</v>
      </c>
      <c r="F6132" s="4">
        <f t="shared" si="11202"/>
        <v>-1</v>
      </c>
      <c r="G6132" s="4">
        <f t="shared" si="11202"/>
        <v>0</v>
      </c>
      <c r="H6132" s="12">
        <f>H6120</f>
        <v>3.3719543514457548</v>
      </c>
      <c r="I6132" s="12">
        <f t="shared" ref="I6132:K6132" si="11203">I6120</f>
        <v>0.35124657828051137</v>
      </c>
      <c r="J6132" s="12">
        <f t="shared" si="11203"/>
        <v>3.1185587305126652</v>
      </c>
      <c r="K6132" s="12">
        <f t="shared" si="11203"/>
        <v>-8.398493155881584E-2</v>
      </c>
      <c r="L6132" s="4">
        <f t="shared" si="11184"/>
        <v>-6.4905130819584205</v>
      </c>
      <c r="M6132" s="11">
        <f t="shared" si="11185"/>
        <v>1.5154699329131991E-3</v>
      </c>
      <c r="N6132" s="12">
        <f t="shared" si="11186"/>
        <v>2.2966491175639363E-6</v>
      </c>
      <c r="O6132" s="12">
        <f t="shared" si="11187"/>
        <v>-4.5863372297596334E-6</v>
      </c>
      <c r="P6132" s="12">
        <f t="shared" si="11179"/>
        <v>0</v>
      </c>
      <c r="Q6132" s="12">
        <f t="shared" si="11180"/>
        <v>-4.5863372297596334E-6</v>
      </c>
      <c r="R6132" s="12">
        <f t="shared" si="11181"/>
        <v>0</v>
      </c>
      <c r="S6132" s="4">
        <f t="shared" si="11188"/>
        <v>0</v>
      </c>
      <c r="T6132" s="15" t="str">
        <f t="shared" si="11189"/>
        <v>OK</v>
      </c>
    </row>
    <row r="6133" spans="1:20" x14ac:dyDescent="0.25">
      <c r="A6133" t="s">
        <v>40</v>
      </c>
      <c r="B6133" t="s">
        <v>33</v>
      </c>
      <c r="C6133" s="4">
        <f t="shared" ref="C6133:G6133" si="11204">C6115</f>
        <v>1</v>
      </c>
      <c r="D6133" s="4">
        <f t="shared" si="11204"/>
        <v>1</v>
      </c>
      <c r="E6133" s="4">
        <f t="shared" si="11204"/>
        <v>1</v>
      </c>
      <c r="F6133" s="4">
        <f t="shared" si="11204"/>
        <v>1</v>
      </c>
      <c r="G6133" s="4">
        <f t="shared" si="11204"/>
        <v>0</v>
      </c>
      <c r="H6133" s="12">
        <f>H6120</f>
        <v>3.3719543514457548</v>
      </c>
      <c r="I6133" s="12">
        <f t="shared" ref="I6133:K6133" si="11205">I6120</f>
        <v>0.35124657828051137</v>
      </c>
      <c r="J6133" s="12">
        <f t="shared" si="11205"/>
        <v>3.1185587305126652</v>
      </c>
      <c r="K6133" s="12">
        <f t="shared" si="11205"/>
        <v>-8.398493155881584E-2</v>
      </c>
      <c r="L6133" s="4">
        <f t="shared" si="11184"/>
        <v>6.8417596602389317</v>
      </c>
      <c r="M6133" s="11">
        <f t="shared" si="11185"/>
        <v>0.998932917843674</v>
      </c>
      <c r="N6133" s="12">
        <f t="shared" si="11186"/>
        <v>1.138664328349356E-6</v>
      </c>
      <c r="O6133" s="12">
        <f t="shared" si="11187"/>
        <v>-2.2748985599250586E-6</v>
      </c>
      <c r="P6133" s="12">
        <f t="shared" si="11179"/>
        <v>-2.2748985599250586E-6</v>
      </c>
      <c r="Q6133" s="12">
        <f t="shared" si="11180"/>
        <v>-2.2748985599250586E-6</v>
      </c>
      <c r="R6133" s="12">
        <f t="shared" si="11181"/>
        <v>0</v>
      </c>
      <c r="S6133" s="4">
        <f t="shared" si="11188"/>
        <v>1</v>
      </c>
      <c r="T6133" s="15" t="str">
        <f t="shared" si="11189"/>
        <v>OK</v>
      </c>
    </row>
    <row r="6134" spans="1:20" x14ac:dyDescent="0.25">
      <c r="M6134" s="5" t="s">
        <v>47</v>
      </c>
      <c r="N6134" s="11">
        <f>AVERAGE(N6124:N6133)</f>
        <v>5.3762384478620116E-4</v>
      </c>
      <c r="O6134"/>
    </row>
    <row r="6135" spans="1:20" x14ac:dyDescent="0.25">
      <c r="H6135" t="s">
        <v>41</v>
      </c>
      <c r="I6135">
        <f>I6117</f>
        <v>3</v>
      </c>
      <c r="M6135"/>
      <c r="N6135" s="5" t="s">
        <v>46</v>
      </c>
      <c r="O6135" s="11">
        <f>AVERAGE(O6124:O6133)</f>
        <v>-4.8300547509636129E-4</v>
      </c>
      <c r="P6135" s="11">
        <f t="shared" ref="P6135:R6135" si="11206">AVERAGE(P6124:P6133)</f>
        <v>1.78848049505705E-5</v>
      </c>
      <c r="Q6135" s="11">
        <f t="shared" si="11206"/>
        <v>-5.5363458456804513E-4</v>
      </c>
      <c r="R6135" s="11">
        <f t="shared" si="11206"/>
        <v>1.7261232761921072E-5</v>
      </c>
    </row>
    <row r="6136" spans="1:20" x14ac:dyDescent="0.25">
      <c r="M6136"/>
      <c r="N6136"/>
      <c r="O6136"/>
    </row>
    <row r="6137" spans="1:20" x14ac:dyDescent="0.25">
      <c r="M6137"/>
      <c r="N6137"/>
      <c r="O6137"/>
    </row>
    <row r="6138" spans="1:20" x14ac:dyDescent="0.25">
      <c r="H6138" s="13">
        <f>H6120-O6135*$I6135</f>
        <v>3.373403367871044</v>
      </c>
      <c r="I6138" s="13">
        <f t="shared" ref="I6138" si="11207">I6120-P6135*$I6135</f>
        <v>0.35119292386565965</v>
      </c>
      <c r="J6138" s="13">
        <f t="shared" ref="J6138" si="11208">J6120-Q6135*$I6135</f>
        <v>3.1202196342663693</v>
      </c>
      <c r="K6138" s="13">
        <f t="shared" ref="K6138" si="11209">K6120-R6135*$I6135</f>
        <v>-8.4036715257101602E-2</v>
      </c>
      <c r="M6138"/>
      <c r="N6138"/>
      <c r="O6138"/>
    </row>
    <row r="6139" spans="1:20" x14ac:dyDescent="0.25">
      <c r="H6139" s="36" t="s">
        <v>18</v>
      </c>
      <c r="I6139" s="36"/>
      <c r="J6139" s="36"/>
      <c r="K6139" s="36"/>
      <c r="M6139"/>
      <c r="N6139"/>
      <c r="O6139" s="37" t="s">
        <v>23</v>
      </c>
      <c r="P6139" s="37"/>
      <c r="Q6139" s="37"/>
      <c r="R6139" s="37"/>
    </row>
    <row r="6140" spans="1:20" x14ac:dyDescent="0.25">
      <c r="A6140" s="14" t="s">
        <v>45</v>
      </c>
      <c r="B6140" s="14">
        <f>B6122+1</f>
        <v>341</v>
      </c>
      <c r="H6140" s="8" t="s">
        <v>19</v>
      </c>
      <c r="I6140" s="8" t="s">
        <v>20</v>
      </c>
      <c r="J6140" s="8" t="s">
        <v>22</v>
      </c>
      <c r="K6140" s="8" t="s">
        <v>21</v>
      </c>
      <c r="M6140"/>
      <c r="N6140"/>
      <c r="O6140" s="8" t="s">
        <v>24</v>
      </c>
      <c r="P6140" s="8" t="s">
        <v>25</v>
      </c>
      <c r="Q6140" s="8" t="s">
        <v>26</v>
      </c>
      <c r="R6140" s="8" t="s">
        <v>27</v>
      </c>
    </row>
    <row r="6141" spans="1:20" ht="30" x14ac:dyDescent="0.25">
      <c r="A6141" s="6" t="s">
        <v>44</v>
      </c>
      <c r="B6141" s="6" t="s">
        <v>13</v>
      </c>
      <c r="C6141" s="7" t="s">
        <v>7</v>
      </c>
      <c r="D6141" s="6" t="s">
        <v>14</v>
      </c>
      <c r="E6141" s="6" t="s">
        <v>1</v>
      </c>
      <c r="F6141" s="6" t="s">
        <v>2</v>
      </c>
      <c r="G6141" s="6" t="s">
        <v>15</v>
      </c>
      <c r="H6141" s="9" t="s">
        <v>14</v>
      </c>
      <c r="I6141" s="9" t="s">
        <v>1</v>
      </c>
      <c r="J6141" s="9" t="s">
        <v>2</v>
      </c>
      <c r="K6141" s="9" t="s">
        <v>15</v>
      </c>
      <c r="L6141" s="6" t="s">
        <v>16</v>
      </c>
      <c r="M6141" s="6" t="s">
        <v>17</v>
      </c>
      <c r="N6141" s="6" t="s">
        <v>28</v>
      </c>
      <c r="O6141" s="9" t="s">
        <v>14</v>
      </c>
      <c r="P6141" s="9" t="s">
        <v>1</v>
      </c>
      <c r="Q6141" s="9" t="s">
        <v>2</v>
      </c>
      <c r="R6141" s="9" t="s">
        <v>15</v>
      </c>
      <c r="S6141" s="7" t="s">
        <v>42</v>
      </c>
      <c r="T6141" s="9" t="s">
        <v>43</v>
      </c>
    </row>
    <row r="6142" spans="1:20" x14ac:dyDescent="0.25">
      <c r="A6142" t="s">
        <v>39</v>
      </c>
      <c r="B6142" t="s">
        <v>29</v>
      </c>
      <c r="C6142" s="4">
        <f>C6124</f>
        <v>0</v>
      </c>
      <c r="D6142" s="4">
        <f t="shared" ref="D6142:G6142" si="11210">D6124</f>
        <v>-1</v>
      </c>
      <c r="E6142" s="4">
        <f t="shared" si="11210"/>
        <v>1</v>
      </c>
      <c r="F6142" s="4">
        <f t="shared" si="11210"/>
        <v>0</v>
      </c>
      <c r="G6142" s="4">
        <f t="shared" si="11210"/>
        <v>1</v>
      </c>
      <c r="H6142" s="12">
        <f>H6138</f>
        <v>3.373403367871044</v>
      </c>
      <c r="I6142" s="12">
        <f t="shared" ref="I6142:K6142" si="11211">I6138</f>
        <v>0.35119292386565965</v>
      </c>
      <c r="J6142" s="12">
        <f t="shared" si="11211"/>
        <v>3.1202196342663693</v>
      </c>
      <c r="K6142" s="12">
        <f t="shared" si="11211"/>
        <v>-8.4036715257101602E-2</v>
      </c>
      <c r="L6142" s="4">
        <f>SUMPRODUCT(D6142:G6142,H6142:K6142)</f>
        <v>-3.1062471592624861</v>
      </c>
      <c r="M6142" s="11">
        <f>1/(1+EXP(-L6142))</f>
        <v>4.2850300004236425E-2</v>
      </c>
      <c r="N6142" s="12">
        <f>(M6142-C6142)^2</f>
        <v>1.8361482104530642E-3</v>
      </c>
      <c r="O6142" s="12">
        <f>2*D6142*$M6142*(1-$M6142)*($M6142-$C6142)</f>
        <v>-3.5149374175658171E-3</v>
      </c>
      <c r="P6142" s="12">
        <f t="shared" ref="P6142:P6151" si="11212">2*E6142*$M6142*(1-$M6142)*($M6142-$C6142)</f>
        <v>3.5149374175658171E-3</v>
      </c>
      <c r="Q6142" s="12">
        <f t="shared" ref="Q6142:Q6151" si="11213">2*F6142*$M6142*(1-$M6142)*($M6142-$C6142)</f>
        <v>0</v>
      </c>
      <c r="R6142" s="12">
        <f t="shared" ref="R6142:R6151" si="11214">2*G6142*$M6142*(1-$M6142)*($M6142-$C6142)</f>
        <v>3.5149374175658171E-3</v>
      </c>
      <c r="S6142" s="4">
        <f>IF(M6142&gt;0.5,1,0)</f>
        <v>0</v>
      </c>
      <c r="T6142" s="15" t="str">
        <f>IF(S6142=C6142,"OK","FAUX")</f>
        <v>OK</v>
      </c>
    </row>
    <row r="6143" spans="1:20" x14ac:dyDescent="0.25">
      <c r="A6143" t="s">
        <v>40</v>
      </c>
      <c r="B6143" t="s">
        <v>34</v>
      </c>
      <c r="C6143" s="4">
        <f t="shared" ref="C6143:G6143" si="11215">C6125</f>
        <v>1</v>
      </c>
      <c r="D6143" s="4">
        <f t="shared" si="11215"/>
        <v>0</v>
      </c>
      <c r="E6143" s="4">
        <f t="shared" si="11215"/>
        <v>1</v>
      </c>
      <c r="F6143" s="4">
        <f t="shared" si="11215"/>
        <v>1</v>
      </c>
      <c r="G6143" s="4">
        <f t="shared" si="11215"/>
        <v>1</v>
      </c>
      <c r="H6143" s="12">
        <f>H6138</f>
        <v>3.373403367871044</v>
      </c>
      <c r="I6143" s="12">
        <f t="shared" ref="I6143:K6143" si="11216">I6138</f>
        <v>0.35119292386565965</v>
      </c>
      <c r="J6143" s="12">
        <f t="shared" si="11216"/>
        <v>3.1202196342663693</v>
      </c>
      <c r="K6143" s="12">
        <f t="shared" si="11216"/>
        <v>-8.4036715257101602E-2</v>
      </c>
      <c r="L6143" s="4">
        <f t="shared" ref="L6143:L6151" si="11217">SUMPRODUCT(D6143:G6143,H6143:K6143)</f>
        <v>3.3873758428749272</v>
      </c>
      <c r="M6143" s="11">
        <f t="shared" ref="M6143:M6151" si="11218">1/(1+EXP(-L6143))</f>
        <v>0.96730766121642564</v>
      </c>
      <c r="N6143" s="12">
        <f t="shared" ref="N6143:N6151" si="11219">(M6143-C6143)^2</f>
        <v>1.0687890151400003E-3</v>
      </c>
      <c r="O6143" s="12">
        <f t="shared" ref="O6143:O6151" si="11220">2*D6143*$M6143*(1-$M6143)*($M6143-$C6143)</f>
        <v>0</v>
      </c>
      <c r="P6143" s="12">
        <f t="shared" si="11212"/>
        <v>-2.0676956051377611E-3</v>
      </c>
      <c r="Q6143" s="12">
        <f t="shared" si="11213"/>
        <v>-2.0676956051377611E-3</v>
      </c>
      <c r="R6143" s="12">
        <f t="shared" si="11214"/>
        <v>-2.0676956051377611E-3</v>
      </c>
      <c r="S6143" s="4">
        <f t="shared" ref="S6143:S6151" si="11221">IF(M6143&gt;0.5,1,0)</f>
        <v>1</v>
      </c>
      <c r="T6143" s="15" t="str">
        <f t="shared" ref="T6143:T6151" si="11222">IF(S6143=C6143,"OK","FAUX")</f>
        <v>OK</v>
      </c>
    </row>
    <row r="6144" spans="1:20" x14ac:dyDescent="0.25">
      <c r="A6144" t="s">
        <v>39</v>
      </c>
      <c r="B6144" t="s">
        <v>35</v>
      </c>
      <c r="C6144" s="4">
        <f t="shared" ref="C6144:G6144" si="11223">C6126</f>
        <v>0</v>
      </c>
      <c r="D6144" s="4">
        <f t="shared" si="11223"/>
        <v>-1</v>
      </c>
      <c r="E6144" s="4">
        <f t="shared" si="11223"/>
        <v>1</v>
      </c>
      <c r="F6144" s="4">
        <f t="shared" si="11223"/>
        <v>-1</v>
      </c>
      <c r="G6144" s="4">
        <f t="shared" si="11223"/>
        <v>0</v>
      </c>
      <c r="H6144" s="12">
        <f>H6138</f>
        <v>3.373403367871044</v>
      </c>
      <c r="I6144" s="12">
        <f t="shared" ref="I6144:K6144" si="11224">I6138</f>
        <v>0.35119292386565965</v>
      </c>
      <c r="J6144" s="12">
        <f t="shared" si="11224"/>
        <v>3.1202196342663693</v>
      </c>
      <c r="K6144" s="12">
        <f t="shared" si="11224"/>
        <v>-8.4036715257101602E-2</v>
      </c>
      <c r="L6144" s="4">
        <f t="shared" si="11217"/>
        <v>-6.1424300782717536</v>
      </c>
      <c r="M6144" s="11">
        <f t="shared" si="11218"/>
        <v>2.145082074144232E-3</v>
      </c>
      <c r="N6144" s="12">
        <f t="shared" si="11219"/>
        <v>4.6013771048149199E-6</v>
      </c>
      <c r="O6144" s="12">
        <f t="shared" si="11220"/>
        <v>-9.1830135465420094E-6</v>
      </c>
      <c r="P6144" s="12">
        <f t="shared" si="11212"/>
        <v>9.1830135465420094E-6</v>
      </c>
      <c r="Q6144" s="12">
        <f t="shared" si="11213"/>
        <v>-9.1830135465420094E-6</v>
      </c>
      <c r="R6144" s="12">
        <f t="shared" si="11214"/>
        <v>0</v>
      </c>
      <c r="S6144" s="4">
        <f t="shared" si="11221"/>
        <v>0</v>
      </c>
      <c r="T6144" s="15" t="str">
        <f t="shared" si="11222"/>
        <v>OK</v>
      </c>
    </row>
    <row r="6145" spans="1:20" x14ac:dyDescent="0.25">
      <c r="A6145" t="s">
        <v>39</v>
      </c>
      <c r="B6145" t="s">
        <v>37</v>
      </c>
      <c r="C6145" s="4">
        <f t="shared" ref="C6145:G6145" si="11225">C6127</f>
        <v>0</v>
      </c>
      <c r="D6145" s="4">
        <f t="shared" si="11225"/>
        <v>-1</v>
      </c>
      <c r="E6145" s="4">
        <f t="shared" si="11225"/>
        <v>0</v>
      </c>
      <c r="F6145" s="4">
        <f t="shared" si="11225"/>
        <v>-1</v>
      </c>
      <c r="G6145" s="4">
        <f t="shared" si="11225"/>
        <v>1</v>
      </c>
      <c r="H6145" s="12">
        <f>H6138</f>
        <v>3.373403367871044</v>
      </c>
      <c r="I6145" s="12">
        <f t="shared" ref="I6145:K6145" si="11226">I6138</f>
        <v>0.35119292386565965</v>
      </c>
      <c r="J6145" s="12">
        <f t="shared" si="11226"/>
        <v>3.1202196342663693</v>
      </c>
      <c r="K6145" s="12">
        <f t="shared" si="11226"/>
        <v>-8.4036715257101602E-2</v>
      </c>
      <c r="L6145" s="4">
        <f t="shared" si="11217"/>
        <v>-6.577659717394515</v>
      </c>
      <c r="M6145" s="11">
        <f t="shared" si="11218"/>
        <v>1.3891685840509151E-3</v>
      </c>
      <c r="N6145" s="12">
        <f t="shared" si="11219"/>
        <v>1.9297893549140246E-6</v>
      </c>
      <c r="O6145" s="12">
        <f t="shared" si="11220"/>
        <v>-3.8542171043366842E-6</v>
      </c>
      <c r="P6145" s="12">
        <f t="shared" si="11212"/>
        <v>0</v>
      </c>
      <c r="Q6145" s="12">
        <f t="shared" si="11213"/>
        <v>-3.8542171043366842E-6</v>
      </c>
      <c r="R6145" s="12">
        <f t="shared" si="11214"/>
        <v>3.8542171043366842E-6</v>
      </c>
      <c r="S6145" s="4">
        <f t="shared" si="11221"/>
        <v>0</v>
      </c>
      <c r="T6145" s="15" t="str">
        <f t="shared" si="11222"/>
        <v>OK</v>
      </c>
    </row>
    <row r="6146" spans="1:20" x14ac:dyDescent="0.25">
      <c r="A6146" t="s">
        <v>40</v>
      </c>
      <c r="B6146" t="s">
        <v>32</v>
      </c>
      <c r="C6146" s="4">
        <f t="shared" ref="C6146:G6146" si="11227">C6128</f>
        <v>1</v>
      </c>
      <c r="D6146" s="4">
        <f t="shared" si="11227"/>
        <v>1</v>
      </c>
      <c r="E6146" s="4">
        <f t="shared" si="11227"/>
        <v>1</v>
      </c>
      <c r="F6146" s="4">
        <f t="shared" si="11227"/>
        <v>0</v>
      </c>
      <c r="G6146" s="4">
        <f t="shared" si="11227"/>
        <v>1</v>
      </c>
      <c r="H6146" s="12">
        <f>H6138</f>
        <v>3.373403367871044</v>
      </c>
      <c r="I6146" s="12">
        <f t="shared" ref="I6146:K6146" si="11228">I6138</f>
        <v>0.35119292386565965</v>
      </c>
      <c r="J6146" s="12">
        <f t="shared" si="11228"/>
        <v>3.1202196342663693</v>
      </c>
      <c r="K6146" s="12">
        <f t="shared" si="11228"/>
        <v>-8.4036715257101602E-2</v>
      </c>
      <c r="L6146" s="4">
        <f t="shared" si="11217"/>
        <v>3.6405595764796019</v>
      </c>
      <c r="M6146" s="11">
        <f t="shared" si="11218"/>
        <v>0.974433156219362</v>
      </c>
      <c r="N6146" s="12">
        <f t="shared" si="11219"/>
        <v>6.5366350090354821E-4</v>
      </c>
      <c r="O6146" s="12">
        <f t="shared" si="11220"/>
        <v>-1.2739027765816845E-3</v>
      </c>
      <c r="P6146" s="12">
        <f t="shared" si="11212"/>
        <v>-1.2739027765816845E-3</v>
      </c>
      <c r="Q6146" s="12">
        <f t="shared" si="11213"/>
        <v>0</v>
      </c>
      <c r="R6146" s="12">
        <f t="shared" si="11214"/>
        <v>-1.2739027765816845E-3</v>
      </c>
      <c r="S6146" s="4">
        <f t="shared" si="11221"/>
        <v>1</v>
      </c>
      <c r="T6146" s="15" t="str">
        <f t="shared" si="11222"/>
        <v>OK</v>
      </c>
    </row>
    <row r="6147" spans="1:20" x14ac:dyDescent="0.25">
      <c r="A6147" t="s">
        <v>40</v>
      </c>
      <c r="B6147" t="s">
        <v>38</v>
      </c>
      <c r="C6147" s="4">
        <f t="shared" ref="C6147:G6147" si="11229">C6129</f>
        <v>1</v>
      </c>
      <c r="D6147" s="4">
        <f t="shared" si="11229"/>
        <v>1</v>
      </c>
      <c r="E6147" s="4">
        <f t="shared" si="11229"/>
        <v>1</v>
      </c>
      <c r="F6147" s="4">
        <f t="shared" si="11229"/>
        <v>1</v>
      </c>
      <c r="G6147" s="4">
        <f t="shared" si="11229"/>
        <v>0</v>
      </c>
      <c r="H6147" s="12">
        <f>H6138</f>
        <v>3.373403367871044</v>
      </c>
      <c r="I6147" s="12">
        <f t="shared" ref="I6147:K6147" si="11230">I6138</f>
        <v>0.35119292386565965</v>
      </c>
      <c r="J6147" s="12">
        <f t="shared" si="11230"/>
        <v>3.1202196342663693</v>
      </c>
      <c r="K6147" s="12">
        <f t="shared" si="11230"/>
        <v>-8.4036715257101602E-2</v>
      </c>
      <c r="L6147" s="4">
        <f t="shared" si="11217"/>
        <v>6.844815926003073</v>
      </c>
      <c r="M6147" s="11">
        <f t="shared" si="11218"/>
        <v>0.9989361706875739</v>
      </c>
      <c r="N6147" s="12">
        <f t="shared" si="11219"/>
        <v>1.1317328059769911E-6</v>
      </c>
      <c r="O6147" s="12">
        <f t="shared" si="11220"/>
        <v>-2.2610576708883167E-6</v>
      </c>
      <c r="P6147" s="12">
        <f t="shared" si="11212"/>
        <v>-2.2610576708883167E-6</v>
      </c>
      <c r="Q6147" s="12">
        <f t="shared" si="11213"/>
        <v>-2.2610576708883167E-6</v>
      </c>
      <c r="R6147" s="12">
        <f t="shared" si="11214"/>
        <v>0</v>
      </c>
      <c r="S6147" s="4">
        <f t="shared" si="11221"/>
        <v>1</v>
      </c>
      <c r="T6147" s="15" t="str">
        <f t="shared" si="11222"/>
        <v>OK</v>
      </c>
    </row>
    <row r="6148" spans="1:20" x14ac:dyDescent="0.25">
      <c r="A6148" t="s">
        <v>39</v>
      </c>
      <c r="B6148" t="s">
        <v>31</v>
      </c>
      <c r="C6148" s="4">
        <f t="shared" ref="C6148:G6148" si="11231">C6130</f>
        <v>0</v>
      </c>
      <c r="D6148" s="4">
        <f t="shared" si="11231"/>
        <v>0</v>
      </c>
      <c r="E6148" s="4">
        <f t="shared" si="11231"/>
        <v>0</v>
      </c>
      <c r="F6148" s="4">
        <f t="shared" si="11231"/>
        <v>-1</v>
      </c>
      <c r="G6148" s="4">
        <f t="shared" si="11231"/>
        <v>0</v>
      </c>
      <c r="H6148" s="12">
        <f>H6138</f>
        <v>3.373403367871044</v>
      </c>
      <c r="I6148" s="12">
        <f t="shared" ref="I6148:K6148" si="11232">I6138</f>
        <v>0.35119292386565965</v>
      </c>
      <c r="J6148" s="12">
        <f t="shared" si="11232"/>
        <v>3.1202196342663693</v>
      </c>
      <c r="K6148" s="12">
        <f t="shared" si="11232"/>
        <v>-8.4036715257101602E-2</v>
      </c>
      <c r="L6148" s="4">
        <f t="shared" si="11217"/>
        <v>-3.1202196342663693</v>
      </c>
      <c r="M6148" s="11">
        <f t="shared" si="11218"/>
        <v>4.2280877252588396E-2</v>
      </c>
      <c r="N6148" s="12">
        <f t="shared" si="11219"/>
        <v>1.7876725812484469E-3</v>
      </c>
      <c r="O6148" s="12">
        <f t="shared" si="11220"/>
        <v>0</v>
      </c>
      <c r="P6148" s="12">
        <f t="shared" si="11212"/>
        <v>0</v>
      </c>
      <c r="Q6148" s="12">
        <f t="shared" si="11213"/>
        <v>-3.4241764325457268E-3</v>
      </c>
      <c r="R6148" s="12">
        <f t="shared" si="11214"/>
        <v>0</v>
      </c>
      <c r="S6148" s="4">
        <f t="shared" si="11221"/>
        <v>0</v>
      </c>
      <c r="T6148" s="15" t="str">
        <f t="shared" si="11222"/>
        <v>OK</v>
      </c>
    </row>
    <row r="6149" spans="1:20" x14ac:dyDescent="0.25">
      <c r="A6149" t="s">
        <v>40</v>
      </c>
      <c r="B6149" t="s">
        <v>30</v>
      </c>
      <c r="C6149" s="4">
        <f t="shared" ref="C6149:G6149" si="11233">C6131</f>
        <v>1</v>
      </c>
      <c r="D6149" s="4">
        <f t="shared" si="11233"/>
        <v>1</v>
      </c>
      <c r="E6149" s="4">
        <f t="shared" si="11233"/>
        <v>0</v>
      </c>
      <c r="F6149" s="4">
        <f t="shared" si="11233"/>
        <v>1</v>
      </c>
      <c r="G6149" s="4">
        <f t="shared" si="11233"/>
        <v>1</v>
      </c>
      <c r="H6149" s="12">
        <f>H6138</f>
        <v>3.373403367871044</v>
      </c>
      <c r="I6149" s="12">
        <f t="shared" ref="I6149:K6149" si="11234">I6138</f>
        <v>0.35119292386565965</v>
      </c>
      <c r="J6149" s="12">
        <f t="shared" si="11234"/>
        <v>3.1202196342663693</v>
      </c>
      <c r="K6149" s="12">
        <f t="shared" si="11234"/>
        <v>-8.4036715257101602E-2</v>
      </c>
      <c r="L6149" s="4">
        <f t="shared" si="11217"/>
        <v>6.4095862868803115</v>
      </c>
      <c r="M6149" s="11">
        <f t="shared" si="11218"/>
        <v>0.9983569986847376</v>
      </c>
      <c r="N6149" s="12">
        <f t="shared" si="11219"/>
        <v>2.6994533219539913E-6</v>
      </c>
      <c r="O6149" s="12">
        <f t="shared" si="11220"/>
        <v>-5.3900362331910624E-6</v>
      </c>
      <c r="P6149" s="12">
        <f t="shared" si="11212"/>
        <v>0</v>
      </c>
      <c r="Q6149" s="12">
        <f t="shared" si="11213"/>
        <v>-5.3900362331910624E-6</v>
      </c>
      <c r="R6149" s="12">
        <f t="shared" si="11214"/>
        <v>-5.3900362331910624E-6</v>
      </c>
      <c r="S6149" s="4">
        <f t="shared" si="11221"/>
        <v>1</v>
      </c>
      <c r="T6149" s="15" t="str">
        <f t="shared" si="11222"/>
        <v>OK</v>
      </c>
    </row>
    <row r="6150" spans="1:20" x14ac:dyDescent="0.25">
      <c r="A6150" t="s">
        <v>39</v>
      </c>
      <c r="B6150" t="s">
        <v>36</v>
      </c>
      <c r="C6150" s="4">
        <f t="shared" ref="C6150:G6150" si="11235">C6132</f>
        <v>0</v>
      </c>
      <c r="D6150" s="4">
        <f t="shared" si="11235"/>
        <v>-1</v>
      </c>
      <c r="E6150" s="4">
        <f t="shared" si="11235"/>
        <v>0</v>
      </c>
      <c r="F6150" s="4">
        <f t="shared" si="11235"/>
        <v>-1</v>
      </c>
      <c r="G6150" s="4">
        <f t="shared" si="11235"/>
        <v>0</v>
      </c>
      <c r="H6150" s="12">
        <f>H6138</f>
        <v>3.373403367871044</v>
      </c>
      <c r="I6150" s="12">
        <f t="shared" ref="I6150:K6150" si="11236">I6138</f>
        <v>0.35119292386565965</v>
      </c>
      <c r="J6150" s="12">
        <f t="shared" si="11236"/>
        <v>3.1202196342663693</v>
      </c>
      <c r="K6150" s="12">
        <f t="shared" si="11236"/>
        <v>-8.4036715257101602E-2</v>
      </c>
      <c r="L6150" s="4">
        <f t="shared" si="11217"/>
        <v>-6.4936230021374133</v>
      </c>
      <c r="M6150" s="11">
        <f t="shared" si="11218"/>
        <v>1.510771372500144E-3</v>
      </c>
      <c r="N6150" s="12">
        <f t="shared" si="11219"/>
        <v>2.2824301399659688E-6</v>
      </c>
      <c r="O6150" s="12">
        <f t="shared" si="11220"/>
        <v>-4.5579638197015537E-6</v>
      </c>
      <c r="P6150" s="12">
        <f t="shared" si="11212"/>
        <v>0</v>
      </c>
      <c r="Q6150" s="12">
        <f t="shared" si="11213"/>
        <v>-4.5579638197015537E-6</v>
      </c>
      <c r="R6150" s="12">
        <f t="shared" si="11214"/>
        <v>0</v>
      </c>
      <c r="S6150" s="4">
        <f t="shared" si="11221"/>
        <v>0</v>
      </c>
      <c r="T6150" s="15" t="str">
        <f t="shared" si="11222"/>
        <v>OK</v>
      </c>
    </row>
    <row r="6151" spans="1:20" x14ac:dyDescent="0.25">
      <c r="A6151" t="s">
        <v>40</v>
      </c>
      <c r="B6151" t="s">
        <v>33</v>
      </c>
      <c r="C6151" s="4">
        <f t="shared" ref="C6151:G6151" si="11237">C6133</f>
        <v>1</v>
      </c>
      <c r="D6151" s="4">
        <f t="shared" si="11237"/>
        <v>1</v>
      </c>
      <c r="E6151" s="4">
        <f t="shared" si="11237"/>
        <v>1</v>
      </c>
      <c r="F6151" s="4">
        <f t="shared" si="11237"/>
        <v>1</v>
      </c>
      <c r="G6151" s="4">
        <f t="shared" si="11237"/>
        <v>0</v>
      </c>
      <c r="H6151" s="12">
        <f>H6138</f>
        <v>3.373403367871044</v>
      </c>
      <c r="I6151" s="12">
        <f t="shared" ref="I6151:K6151" si="11238">I6138</f>
        <v>0.35119292386565965</v>
      </c>
      <c r="J6151" s="12">
        <f t="shared" si="11238"/>
        <v>3.1202196342663693</v>
      </c>
      <c r="K6151" s="12">
        <f t="shared" si="11238"/>
        <v>-8.4036715257101602E-2</v>
      </c>
      <c r="L6151" s="4">
        <f t="shared" si="11217"/>
        <v>6.844815926003073</v>
      </c>
      <c r="M6151" s="11">
        <f t="shared" si="11218"/>
        <v>0.9989361706875739</v>
      </c>
      <c r="N6151" s="12">
        <f t="shared" si="11219"/>
        <v>1.1317328059769911E-6</v>
      </c>
      <c r="O6151" s="12">
        <f t="shared" si="11220"/>
        <v>-2.2610576708883167E-6</v>
      </c>
      <c r="P6151" s="12">
        <f t="shared" si="11212"/>
        <v>-2.2610576708883167E-6</v>
      </c>
      <c r="Q6151" s="12">
        <f t="shared" si="11213"/>
        <v>-2.2610576708883167E-6</v>
      </c>
      <c r="R6151" s="12">
        <f t="shared" si="11214"/>
        <v>0</v>
      </c>
      <c r="S6151" s="4">
        <f t="shared" si="11221"/>
        <v>1</v>
      </c>
      <c r="T6151" s="15" t="str">
        <f t="shared" si="11222"/>
        <v>OK</v>
      </c>
    </row>
    <row r="6152" spans="1:20" x14ac:dyDescent="0.25">
      <c r="M6152" s="5" t="s">
        <v>47</v>
      </c>
      <c r="N6152" s="11">
        <f>AVERAGE(N6142:N6151)</f>
        <v>5.3600498232786627E-4</v>
      </c>
      <c r="O6152"/>
    </row>
    <row r="6153" spans="1:20" x14ac:dyDescent="0.25">
      <c r="H6153" t="s">
        <v>41</v>
      </c>
      <c r="I6153">
        <f>I6135</f>
        <v>3</v>
      </c>
      <c r="M6153"/>
      <c r="N6153" s="5" t="s">
        <v>46</v>
      </c>
      <c r="O6153" s="11">
        <f>AVERAGE(O6142:O6151)</f>
        <v>-4.8163475401930494E-4</v>
      </c>
      <c r="P6153" s="11">
        <f t="shared" ref="P6153:R6153" si="11239">AVERAGE(P6142:P6151)</f>
        <v>1.779999340511368E-5</v>
      </c>
      <c r="Q6153" s="11">
        <f t="shared" si="11239"/>
        <v>-5.5193793837290364E-4</v>
      </c>
      <c r="R6153" s="11">
        <f t="shared" si="11239"/>
        <v>1.7180321671751703E-5</v>
      </c>
    </row>
    <row r="6154" spans="1:20" x14ac:dyDescent="0.25">
      <c r="M6154"/>
      <c r="N6154"/>
      <c r="O6154"/>
    </row>
    <row r="6155" spans="1:20" x14ac:dyDescent="0.25">
      <c r="M6155"/>
      <c r="N6155"/>
      <c r="O6155"/>
    </row>
    <row r="6156" spans="1:20" x14ac:dyDescent="0.25">
      <c r="H6156" s="13">
        <f>H6138-O6153*$I6153</f>
        <v>3.3748482721331019</v>
      </c>
      <c r="I6156" s="13">
        <f t="shared" ref="I6156" si="11240">I6138-P6153*$I6153</f>
        <v>0.35113952388544428</v>
      </c>
      <c r="J6156" s="13">
        <f t="shared" ref="J6156" si="11241">J6138-Q6153*$I6153</f>
        <v>3.1218754480814881</v>
      </c>
      <c r="K6156" s="13">
        <f t="shared" ref="K6156" si="11242">K6138-R6153*$I6153</f>
        <v>-8.4088256222116853E-2</v>
      </c>
      <c r="M6156"/>
      <c r="N6156"/>
      <c r="O6156"/>
    </row>
    <row r="6157" spans="1:20" x14ac:dyDescent="0.25">
      <c r="H6157" s="36" t="s">
        <v>18</v>
      </c>
      <c r="I6157" s="36"/>
      <c r="J6157" s="36"/>
      <c r="K6157" s="36"/>
      <c r="M6157"/>
      <c r="N6157"/>
      <c r="O6157" s="37" t="s">
        <v>23</v>
      </c>
      <c r="P6157" s="37"/>
      <c r="Q6157" s="37"/>
      <c r="R6157" s="37"/>
    </row>
    <row r="6158" spans="1:20" x14ac:dyDescent="0.25">
      <c r="A6158" s="14" t="s">
        <v>45</v>
      </c>
      <c r="B6158" s="14">
        <f>B6140+1</f>
        <v>342</v>
      </c>
      <c r="H6158" s="8" t="s">
        <v>19</v>
      </c>
      <c r="I6158" s="8" t="s">
        <v>20</v>
      </c>
      <c r="J6158" s="8" t="s">
        <v>22</v>
      </c>
      <c r="K6158" s="8" t="s">
        <v>21</v>
      </c>
      <c r="M6158"/>
      <c r="N6158"/>
      <c r="O6158" s="8" t="s">
        <v>24</v>
      </c>
      <c r="P6158" s="8" t="s">
        <v>25</v>
      </c>
      <c r="Q6158" s="8" t="s">
        <v>26</v>
      </c>
      <c r="R6158" s="8" t="s">
        <v>27</v>
      </c>
    </row>
    <row r="6159" spans="1:20" ht="30" x14ac:dyDescent="0.25">
      <c r="A6159" s="6" t="s">
        <v>44</v>
      </c>
      <c r="B6159" s="6" t="s">
        <v>13</v>
      </c>
      <c r="C6159" s="7" t="s">
        <v>7</v>
      </c>
      <c r="D6159" s="6" t="s">
        <v>14</v>
      </c>
      <c r="E6159" s="6" t="s">
        <v>1</v>
      </c>
      <c r="F6159" s="6" t="s">
        <v>2</v>
      </c>
      <c r="G6159" s="6" t="s">
        <v>15</v>
      </c>
      <c r="H6159" s="9" t="s">
        <v>14</v>
      </c>
      <c r="I6159" s="9" t="s">
        <v>1</v>
      </c>
      <c r="J6159" s="9" t="s">
        <v>2</v>
      </c>
      <c r="K6159" s="9" t="s">
        <v>15</v>
      </c>
      <c r="L6159" s="6" t="s">
        <v>16</v>
      </c>
      <c r="M6159" s="6" t="s">
        <v>17</v>
      </c>
      <c r="N6159" s="6" t="s">
        <v>28</v>
      </c>
      <c r="O6159" s="9" t="s">
        <v>14</v>
      </c>
      <c r="P6159" s="9" t="s">
        <v>1</v>
      </c>
      <c r="Q6159" s="9" t="s">
        <v>2</v>
      </c>
      <c r="R6159" s="9" t="s">
        <v>15</v>
      </c>
      <c r="S6159" s="7" t="s">
        <v>42</v>
      </c>
      <c r="T6159" s="9" t="s">
        <v>43</v>
      </c>
    </row>
    <row r="6160" spans="1:20" x14ac:dyDescent="0.25">
      <c r="A6160" t="s">
        <v>39</v>
      </c>
      <c r="B6160" t="s">
        <v>29</v>
      </c>
      <c r="C6160" s="4">
        <f>C6142</f>
        <v>0</v>
      </c>
      <c r="D6160" s="4">
        <f t="shared" ref="D6160:G6160" si="11243">D6142</f>
        <v>-1</v>
      </c>
      <c r="E6160" s="4">
        <f t="shared" si="11243"/>
        <v>1</v>
      </c>
      <c r="F6160" s="4">
        <f t="shared" si="11243"/>
        <v>0</v>
      </c>
      <c r="G6160" s="4">
        <f t="shared" si="11243"/>
        <v>1</v>
      </c>
      <c r="H6160" s="12">
        <f>H6156</f>
        <v>3.3748482721331019</v>
      </c>
      <c r="I6160" s="12">
        <f t="shared" ref="I6160:K6160" si="11244">I6156</f>
        <v>0.35113952388544428</v>
      </c>
      <c r="J6160" s="12">
        <f t="shared" si="11244"/>
        <v>3.1218754480814881</v>
      </c>
      <c r="K6160" s="12">
        <f t="shared" si="11244"/>
        <v>-8.4088256222116853E-2</v>
      </c>
      <c r="L6160" s="4">
        <f>SUMPRODUCT(D6160:G6160,H6160:K6160)</f>
        <v>-3.1077970044697745</v>
      </c>
      <c r="M6160" s="11">
        <f>1/(1+EXP(-L6160))</f>
        <v>4.2786779435401628E-2</v>
      </c>
      <c r="N6160" s="12">
        <f>(M6160-C6160)^2</f>
        <v>1.8307084944537077E-3</v>
      </c>
      <c r="O6160" s="12">
        <f>2*D6160*$M6160*(1-$M6160)*($M6160-$C6160)</f>
        <v>-3.5047567477820016E-3</v>
      </c>
      <c r="P6160" s="12">
        <f t="shared" ref="P6160:P6169" si="11245">2*E6160*$M6160*(1-$M6160)*($M6160-$C6160)</f>
        <v>3.5047567477820016E-3</v>
      </c>
      <c r="Q6160" s="12">
        <f t="shared" ref="Q6160:Q6169" si="11246">2*F6160*$M6160*(1-$M6160)*($M6160-$C6160)</f>
        <v>0</v>
      </c>
      <c r="R6160" s="12">
        <f t="shared" ref="R6160:R6169" si="11247">2*G6160*$M6160*(1-$M6160)*($M6160-$C6160)</f>
        <v>3.5047567477820016E-3</v>
      </c>
      <c r="S6160" s="4">
        <f>IF(M6160&gt;0.5,1,0)</f>
        <v>0</v>
      </c>
      <c r="T6160" s="15" t="str">
        <f>IF(S6160=C6160,"OK","FAUX")</f>
        <v>OK</v>
      </c>
    </row>
    <row r="6161" spans="1:20" x14ac:dyDescent="0.25">
      <c r="A6161" t="s">
        <v>40</v>
      </c>
      <c r="B6161" t="s">
        <v>34</v>
      </c>
      <c r="C6161" s="4">
        <f t="shared" ref="C6161:G6161" si="11248">C6143</f>
        <v>1</v>
      </c>
      <c r="D6161" s="4">
        <f t="shared" si="11248"/>
        <v>0</v>
      </c>
      <c r="E6161" s="4">
        <f t="shared" si="11248"/>
        <v>1</v>
      </c>
      <c r="F6161" s="4">
        <f t="shared" si="11248"/>
        <v>1</v>
      </c>
      <c r="G6161" s="4">
        <f t="shared" si="11248"/>
        <v>1</v>
      </c>
      <c r="H6161" s="12">
        <f>H6156</f>
        <v>3.3748482721331019</v>
      </c>
      <c r="I6161" s="12">
        <f t="shared" ref="I6161:K6161" si="11249">I6156</f>
        <v>0.35113952388544428</v>
      </c>
      <c r="J6161" s="12">
        <f t="shared" si="11249"/>
        <v>3.1218754480814881</v>
      </c>
      <c r="K6161" s="12">
        <f t="shared" si="11249"/>
        <v>-8.4088256222116853E-2</v>
      </c>
      <c r="L6161" s="4">
        <f t="shared" ref="L6161:L6169" si="11250">SUMPRODUCT(D6161:G6161,H6161:K6161)</f>
        <v>3.3889267157448155</v>
      </c>
      <c r="M6161" s="11">
        <f t="shared" ref="M6161:M6169" si="11251">1/(1+EXP(-L6161))</f>
        <v>0.96735666979376789</v>
      </c>
      <c r="N6161" s="12">
        <f t="shared" ref="N6161:N6169" si="11252">(M6161-C6161)^2</f>
        <v>1.0655870069531058E-3</v>
      </c>
      <c r="O6161" s="12">
        <f t="shared" ref="O6161:O6169" si="11253">2*D6161*$M6161*(1-$M6161)*($M6161-$C6161)</f>
        <v>0</v>
      </c>
      <c r="P6161" s="12">
        <f t="shared" si="11245"/>
        <v>-2.0616053968433301E-3</v>
      </c>
      <c r="Q6161" s="12">
        <f t="shared" si="11246"/>
        <v>-2.0616053968433301E-3</v>
      </c>
      <c r="R6161" s="12">
        <f t="shared" si="11247"/>
        <v>-2.0616053968433301E-3</v>
      </c>
      <c r="S6161" s="4">
        <f t="shared" ref="S6161:S6169" si="11254">IF(M6161&gt;0.5,1,0)</f>
        <v>1</v>
      </c>
      <c r="T6161" s="15" t="str">
        <f t="shared" ref="T6161:T6169" si="11255">IF(S6161=C6161,"OK","FAUX")</f>
        <v>OK</v>
      </c>
    </row>
    <row r="6162" spans="1:20" x14ac:dyDescent="0.25">
      <c r="A6162" t="s">
        <v>39</v>
      </c>
      <c r="B6162" t="s">
        <v>35</v>
      </c>
      <c r="C6162" s="4">
        <f t="shared" ref="C6162:G6162" si="11256">C6144</f>
        <v>0</v>
      </c>
      <c r="D6162" s="4">
        <f t="shared" si="11256"/>
        <v>-1</v>
      </c>
      <c r="E6162" s="4">
        <f t="shared" si="11256"/>
        <v>1</v>
      </c>
      <c r="F6162" s="4">
        <f t="shared" si="11256"/>
        <v>-1</v>
      </c>
      <c r="G6162" s="4">
        <f t="shared" si="11256"/>
        <v>0</v>
      </c>
      <c r="H6162" s="12">
        <f>H6156</f>
        <v>3.3748482721331019</v>
      </c>
      <c r="I6162" s="12">
        <f t="shared" ref="I6162:K6162" si="11257">I6156</f>
        <v>0.35113952388544428</v>
      </c>
      <c r="J6162" s="12">
        <f t="shared" si="11257"/>
        <v>3.1218754480814881</v>
      </c>
      <c r="K6162" s="12">
        <f t="shared" si="11257"/>
        <v>-8.4088256222116853E-2</v>
      </c>
      <c r="L6162" s="4">
        <f t="shared" si="11250"/>
        <v>-6.1455841963291462</v>
      </c>
      <c r="M6162" s="11">
        <f t="shared" si="11251"/>
        <v>2.1383413358499453E-3</v>
      </c>
      <c r="N6162" s="12">
        <f t="shared" si="11252"/>
        <v>4.5725036686045283E-6</v>
      </c>
      <c r="O6162" s="12">
        <f t="shared" si="11253"/>
        <v>-9.1254521900032523E-6</v>
      </c>
      <c r="P6162" s="12">
        <f t="shared" si="11245"/>
        <v>9.1254521900032523E-6</v>
      </c>
      <c r="Q6162" s="12">
        <f t="shared" si="11246"/>
        <v>-9.1254521900032523E-6</v>
      </c>
      <c r="R6162" s="12">
        <f t="shared" si="11247"/>
        <v>0</v>
      </c>
      <c r="S6162" s="4">
        <f t="shared" si="11254"/>
        <v>0</v>
      </c>
      <c r="T6162" s="15" t="str">
        <f t="shared" si="11255"/>
        <v>OK</v>
      </c>
    </row>
    <row r="6163" spans="1:20" x14ac:dyDescent="0.25">
      <c r="A6163" t="s">
        <v>39</v>
      </c>
      <c r="B6163" t="s">
        <v>37</v>
      </c>
      <c r="C6163" s="4">
        <f t="shared" ref="C6163:G6163" si="11258">C6145</f>
        <v>0</v>
      </c>
      <c r="D6163" s="4">
        <f t="shared" si="11258"/>
        <v>-1</v>
      </c>
      <c r="E6163" s="4">
        <f t="shared" si="11258"/>
        <v>0</v>
      </c>
      <c r="F6163" s="4">
        <f t="shared" si="11258"/>
        <v>-1</v>
      </c>
      <c r="G6163" s="4">
        <f t="shared" si="11258"/>
        <v>1</v>
      </c>
      <c r="H6163" s="12">
        <f>H6156</f>
        <v>3.3748482721331019</v>
      </c>
      <c r="I6163" s="12">
        <f t="shared" ref="I6163:K6163" si="11259">I6156</f>
        <v>0.35113952388544428</v>
      </c>
      <c r="J6163" s="12">
        <f t="shared" si="11259"/>
        <v>3.1218754480814881</v>
      </c>
      <c r="K6163" s="12">
        <f t="shared" si="11259"/>
        <v>-8.4088256222116853E-2</v>
      </c>
      <c r="L6163" s="4">
        <f t="shared" si="11250"/>
        <v>-6.5808119764367063</v>
      </c>
      <c r="M6163" s="11">
        <f t="shared" si="11251"/>
        <v>1.3848025140048158E-3</v>
      </c>
      <c r="N6163" s="12">
        <f t="shared" si="11252"/>
        <v>1.9176780027940581E-6</v>
      </c>
      <c r="O6163" s="12">
        <f t="shared" si="11253"/>
        <v>-3.8300447949494742E-6</v>
      </c>
      <c r="P6163" s="12">
        <f t="shared" si="11245"/>
        <v>0</v>
      </c>
      <c r="Q6163" s="12">
        <f t="shared" si="11246"/>
        <v>-3.8300447949494742E-6</v>
      </c>
      <c r="R6163" s="12">
        <f t="shared" si="11247"/>
        <v>3.8300447949494742E-6</v>
      </c>
      <c r="S6163" s="4">
        <f t="shared" si="11254"/>
        <v>0</v>
      </c>
      <c r="T6163" s="15" t="str">
        <f t="shared" si="11255"/>
        <v>OK</v>
      </c>
    </row>
    <row r="6164" spans="1:20" x14ac:dyDescent="0.25">
      <c r="A6164" t="s">
        <v>40</v>
      </c>
      <c r="B6164" t="s">
        <v>32</v>
      </c>
      <c r="C6164" s="4">
        <f t="shared" ref="C6164:G6164" si="11260">C6146</f>
        <v>1</v>
      </c>
      <c r="D6164" s="4">
        <f t="shared" si="11260"/>
        <v>1</v>
      </c>
      <c r="E6164" s="4">
        <f t="shared" si="11260"/>
        <v>1</v>
      </c>
      <c r="F6164" s="4">
        <f t="shared" si="11260"/>
        <v>0</v>
      </c>
      <c r="G6164" s="4">
        <f t="shared" si="11260"/>
        <v>1</v>
      </c>
      <c r="H6164" s="12">
        <f>H6156</f>
        <v>3.3748482721331019</v>
      </c>
      <c r="I6164" s="12">
        <f t="shared" ref="I6164:K6164" si="11261">I6156</f>
        <v>0.35113952388544428</v>
      </c>
      <c r="J6164" s="12">
        <f t="shared" si="11261"/>
        <v>3.1218754480814881</v>
      </c>
      <c r="K6164" s="12">
        <f t="shared" si="11261"/>
        <v>-8.4088256222116853E-2</v>
      </c>
      <c r="L6164" s="4">
        <f t="shared" si="11250"/>
        <v>3.6418995397964293</v>
      </c>
      <c r="M6164" s="11">
        <f t="shared" si="11251"/>
        <v>0.97446651775335547</v>
      </c>
      <c r="N6164" s="12">
        <f t="shared" si="11252"/>
        <v>6.5195871563971167E-4</v>
      </c>
      <c r="O6164" s="12">
        <f t="shared" si="11253"/>
        <v>-1.2706238786967597E-3</v>
      </c>
      <c r="P6164" s="12">
        <f t="shared" si="11245"/>
        <v>-1.2706238786967597E-3</v>
      </c>
      <c r="Q6164" s="12">
        <f t="shared" si="11246"/>
        <v>0</v>
      </c>
      <c r="R6164" s="12">
        <f t="shared" si="11247"/>
        <v>-1.2706238786967597E-3</v>
      </c>
      <c r="S6164" s="4">
        <f t="shared" si="11254"/>
        <v>1</v>
      </c>
      <c r="T6164" s="15" t="str">
        <f t="shared" si="11255"/>
        <v>OK</v>
      </c>
    </row>
    <row r="6165" spans="1:20" x14ac:dyDescent="0.25">
      <c r="A6165" t="s">
        <v>40</v>
      </c>
      <c r="B6165" t="s">
        <v>38</v>
      </c>
      <c r="C6165" s="4">
        <f t="shared" ref="C6165:G6165" si="11262">C6147</f>
        <v>1</v>
      </c>
      <c r="D6165" s="4">
        <f t="shared" si="11262"/>
        <v>1</v>
      </c>
      <c r="E6165" s="4">
        <f t="shared" si="11262"/>
        <v>1</v>
      </c>
      <c r="F6165" s="4">
        <f t="shared" si="11262"/>
        <v>1</v>
      </c>
      <c r="G6165" s="4">
        <f t="shared" si="11262"/>
        <v>0</v>
      </c>
      <c r="H6165" s="12">
        <f>H6156</f>
        <v>3.3748482721331019</v>
      </c>
      <c r="I6165" s="12">
        <f t="shared" ref="I6165:K6165" si="11263">I6156</f>
        <v>0.35113952388544428</v>
      </c>
      <c r="J6165" s="12">
        <f t="shared" si="11263"/>
        <v>3.1218754480814881</v>
      </c>
      <c r="K6165" s="12">
        <f t="shared" si="11263"/>
        <v>-8.4088256222116853E-2</v>
      </c>
      <c r="L6165" s="4">
        <f t="shared" si="11250"/>
        <v>6.8478632441000347</v>
      </c>
      <c r="M6165" s="11">
        <f t="shared" si="11251"/>
        <v>0.99893940414643112</v>
      </c>
      <c r="N6165" s="12">
        <f t="shared" si="11252"/>
        <v>1.1248635646075007E-6</v>
      </c>
      <c r="O6165" s="12">
        <f t="shared" si="11253"/>
        <v>-2.2473410779500943E-6</v>
      </c>
      <c r="P6165" s="12">
        <f t="shared" si="11245"/>
        <v>-2.2473410779500943E-6</v>
      </c>
      <c r="Q6165" s="12">
        <f t="shared" si="11246"/>
        <v>-2.2473410779500943E-6</v>
      </c>
      <c r="R6165" s="12">
        <f t="shared" si="11247"/>
        <v>0</v>
      </c>
      <c r="S6165" s="4">
        <f t="shared" si="11254"/>
        <v>1</v>
      </c>
      <c r="T6165" s="15" t="str">
        <f t="shared" si="11255"/>
        <v>OK</v>
      </c>
    </row>
    <row r="6166" spans="1:20" x14ac:dyDescent="0.25">
      <c r="A6166" t="s">
        <v>39</v>
      </c>
      <c r="B6166" t="s">
        <v>31</v>
      </c>
      <c r="C6166" s="4">
        <f t="shared" ref="C6166:G6166" si="11264">C6148</f>
        <v>0</v>
      </c>
      <c r="D6166" s="4">
        <f t="shared" si="11264"/>
        <v>0</v>
      </c>
      <c r="E6166" s="4">
        <f t="shared" si="11264"/>
        <v>0</v>
      </c>
      <c r="F6166" s="4">
        <f t="shared" si="11264"/>
        <v>-1</v>
      </c>
      <c r="G6166" s="4">
        <f t="shared" si="11264"/>
        <v>0</v>
      </c>
      <c r="H6166" s="12">
        <f>H6156</f>
        <v>3.3748482721331019</v>
      </c>
      <c r="I6166" s="12">
        <f t="shared" ref="I6166:K6166" si="11265">I6156</f>
        <v>0.35113952388544428</v>
      </c>
      <c r="J6166" s="12">
        <f t="shared" si="11265"/>
        <v>3.1218754480814881</v>
      </c>
      <c r="K6166" s="12">
        <f t="shared" si="11265"/>
        <v>-8.4088256222116853E-2</v>
      </c>
      <c r="L6166" s="4">
        <f t="shared" si="11250"/>
        <v>-3.1218754480814881</v>
      </c>
      <c r="M6166" s="11">
        <f t="shared" si="11251"/>
        <v>4.2213878838123393E-2</v>
      </c>
      <c r="N6166" s="12">
        <f t="shared" si="11252"/>
        <v>1.782011566559762E-3</v>
      </c>
      <c r="O6166" s="12">
        <f t="shared" si="11253"/>
        <v>0</v>
      </c>
      <c r="P6166" s="12">
        <f t="shared" si="11245"/>
        <v>0</v>
      </c>
      <c r="Q6166" s="12">
        <f t="shared" si="11246"/>
        <v>-3.4135718924017473E-3</v>
      </c>
      <c r="R6166" s="12">
        <f t="shared" si="11247"/>
        <v>0</v>
      </c>
      <c r="S6166" s="4">
        <f t="shared" si="11254"/>
        <v>0</v>
      </c>
      <c r="T6166" s="15" t="str">
        <f t="shared" si="11255"/>
        <v>OK</v>
      </c>
    </row>
    <row r="6167" spans="1:20" x14ac:dyDescent="0.25">
      <c r="A6167" t="s">
        <v>40</v>
      </c>
      <c r="B6167" t="s">
        <v>30</v>
      </c>
      <c r="C6167" s="4">
        <f t="shared" ref="C6167:G6167" si="11266">C6149</f>
        <v>1</v>
      </c>
      <c r="D6167" s="4">
        <f t="shared" si="11266"/>
        <v>1</v>
      </c>
      <c r="E6167" s="4">
        <f t="shared" si="11266"/>
        <v>0</v>
      </c>
      <c r="F6167" s="4">
        <f t="shared" si="11266"/>
        <v>1</v>
      </c>
      <c r="G6167" s="4">
        <f t="shared" si="11266"/>
        <v>1</v>
      </c>
      <c r="H6167" s="12">
        <f>H6156</f>
        <v>3.3748482721331019</v>
      </c>
      <c r="I6167" s="12">
        <f t="shared" ref="I6167:K6167" si="11267">I6156</f>
        <v>0.35113952388544428</v>
      </c>
      <c r="J6167" s="12">
        <f t="shared" si="11267"/>
        <v>3.1218754480814881</v>
      </c>
      <c r="K6167" s="12">
        <f t="shared" si="11267"/>
        <v>-8.4088256222116853E-2</v>
      </c>
      <c r="L6167" s="4">
        <f t="shared" si="11250"/>
        <v>6.4126354639924728</v>
      </c>
      <c r="M6167" s="11">
        <f t="shared" si="11251"/>
        <v>0.99836199266301939</v>
      </c>
      <c r="N6167" s="12">
        <f t="shared" si="11252"/>
        <v>2.6830680360022996E-6</v>
      </c>
      <c r="O6167" s="12">
        <f t="shared" si="11253"/>
        <v>-5.3573463017474198E-6</v>
      </c>
      <c r="P6167" s="12">
        <f t="shared" si="11245"/>
        <v>0</v>
      </c>
      <c r="Q6167" s="12">
        <f t="shared" si="11246"/>
        <v>-5.3573463017474198E-6</v>
      </c>
      <c r="R6167" s="12">
        <f t="shared" si="11247"/>
        <v>-5.3573463017474198E-6</v>
      </c>
      <c r="S6167" s="4">
        <f t="shared" si="11254"/>
        <v>1</v>
      </c>
      <c r="T6167" s="15" t="str">
        <f t="shared" si="11255"/>
        <v>OK</v>
      </c>
    </row>
    <row r="6168" spans="1:20" x14ac:dyDescent="0.25">
      <c r="A6168" t="s">
        <v>39</v>
      </c>
      <c r="B6168" t="s">
        <v>36</v>
      </c>
      <c r="C6168" s="4">
        <f t="shared" ref="C6168:G6168" si="11268">C6150</f>
        <v>0</v>
      </c>
      <c r="D6168" s="4">
        <f t="shared" si="11268"/>
        <v>-1</v>
      </c>
      <c r="E6168" s="4">
        <f t="shared" si="11268"/>
        <v>0</v>
      </c>
      <c r="F6168" s="4">
        <f t="shared" si="11268"/>
        <v>-1</v>
      </c>
      <c r="G6168" s="4">
        <f t="shared" si="11268"/>
        <v>0</v>
      </c>
      <c r="H6168" s="12">
        <f>H6156</f>
        <v>3.3748482721331019</v>
      </c>
      <c r="I6168" s="12">
        <f t="shared" ref="I6168:K6168" si="11269">I6156</f>
        <v>0.35113952388544428</v>
      </c>
      <c r="J6168" s="12">
        <f t="shared" si="11269"/>
        <v>3.1218754480814881</v>
      </c>
      <c r="K6168" s="12">
        <f t="shared" si="11269"/>
        <v>-8.4088256222116853E-2</v>
      </c>
      <c r="L6168" s="4">
        <f t="shared" si="11250"/>
        <v>-6.4967237202145895</v>
      </c>
      <c r="M6168" s="11">
        <f t="shared" si="11251"/>
        <v>1.5061011958823131E-3</v>
      </c>
      <c r="N6168" s="12">
        <f t="shared" si="11252"/>
        <v>2.2683408122381338E-6</v>
      </c>
      <c r="O6168" s="12">
        <f t="shared" si="11253"/>
        <v>-4.5298489228563059E-6</v>
      </c>
      <c r="P6168" s="12">
        <f t="shared" si="11245"/>
        <v>0</v>
      </c>
      <c r="Q6168" s="12">
        <f t="shared" si="11246"/>
        <v>-4.5298489228563059E-6</v>
      </c>
      <c r="R6168" s="12">
        <f t="shared" si="11247"/>
        <v>0</v>
      </c>
      <c r="S6168" s="4">
        <f t="shared" si="11254"/>
        <v>0</v>
      </c>
      <c r="T6168" s="15" t="str">
        <f t="shared" si="11255"/>
        <v>OK</v>
      </c>
    </row>
    <row r="6169" spans="1:20" x14ac:dyDescent="0.25">
      <c r="A6169" t="s">
        <v>40</v>
      </c>
      <c r="B6169" t="s">
        <v>33</v>
      </c>
      <c r="C6169" s="4">
        <f t="shared" ref="C6169:G6169" si="11270">C6151</f>
        <v>1</v>
      </c>
      <c r="D6169" s="4">
        <f t="shared" si="11270"/>
        <v>1</v>
      </c>
      <c r="E6169" s="4">
        <f t="shared" si="11270"/>
        <v>1</v>
      </c>
      <c r="F6169" s="4">
        <f t="shared" si="11270"/>
        <v>1</v>
      </c>
      <c r="G6169" s="4">
        <f t="shared" si="11270"/>
        <v>0</v>
      </c>
      <c r="H6169" s="12">
        <f>H6156</f>
        <v>3.3748482721331019</v>
      </c>
      <c r="I6169" s="12">
        <f t="shared" ref="I6169:K6169" si="11271">I6156</f>
        <v>0.35113952388544428</v>
      </c>
      <c r="J6169" s="12">
        <f t="shared" si="11271"/>
        <v>3.1218754480814881</v>
      </c>
      <c r="K6169" s="12">
        <f t="shared" si="11271"/>
        <v>-8.4088256222116853E-2</v>
      </c>
      <c r="L6169" s="4">
        <f t="shared" si="11250"/>
        <v>6.8478632441000347</v>
      </c>
      <c r="M6169" s="11">
        <f t="shared" si="11251"/>
        <v>0.99893940414643112</v>
      </c>
      <c r="N6169" s="12">
        <f t="shared" si="11252"/>
        <v>1.1248635646075007E-6</v>
      </c>
      <c r="O6169" s="12">
        <f t="shared" si="11253"/>
        <v>-2.2473410779500943E-6</v>
      </c>
      <c r="P6169" s="12">
        <f t="shared" si="11245"/>
        <v>-2.2473410779500943E-6</v>
      </c>
      <c r="Q6169" s="12">
        <f t="shared" si="11246"/>
        <v>-2.2473410779500943E-6</v>
      </c>
      <c r="R6169" s="12">
        <f t="shared" si="11247"/>
        <v>0</v>
      </c>
      <c r="S6169" s="4">
        <f t="shared" si="11254"/>
        <v>1</v>
      </c>
      <c r="T6169" s="15" t="str">
        <f t="shared" si="11255"/>
        <v>OK</v>
      </c>
    </row>
    <row r="6170" spans="1:20" x14ac:dyDescent="0.25">
      <c r="M6170" s="5" t="s">
        <v>47</v>
      </c>
      <c r="N6170" s="11">
        <f>AVERAGE(N6160:N6169)</f>
        <v>5.3439571012551417E-4</v>
      </c>
      <c r="O6170"/>
    </row>
    <row r="6171" spans="1:20" x14ac:dyDescent="0.25">
      <c r="H6171" t="s">
        <v>41</v>
      </c>
      <c r="I6171">
        <f>I6153</f>
        <v>3</v>
      </c>
      <c r="M6171"/>
      <c r="N6171" s="5" t="s">
        <v>46</v>
      </c>
      <c r="O6171" s="11">
        <f>AVERAGE(O6160:O6169)</f>
        <v>-4.8027180008442178E-4</v>
      </c>
      <c r="P6171" s="11">
        <f t="shared" ref="P6171:R6171" si="11272">AVERAGE(P6160:P6169)</f>
        <v>1.7715824227601496E-5</v>
      </c>
      <c r="Q6171" s="11">
        <f t="shared" si="11272"/>
        <v>-5.5025146636105348E-4</v>
      </c>
      <c r="R6171" s="11">
        <f t="shared" si="11272"/>
        <v>1.7100017073511386E-5</v>
      </c>
    </row>
    <row r="6172" spans="1:20" x14ac:dyDescent="0.25">
      <c r="M6172"/>
      <c r="N6172"/>
      <c r="O6172"/>
    </row>
    <row r="6173" spans="1:20" x14ac:dyDescent="0.25">
      <c r="M6173"/>
      <c r="N6173"/>
      <c r="O6173"/>
    </row>
    <row r="6174" spans="1:20" x14ac:dyDescent="0.25">
      <c r="H6174" s="13">
        <f>H6156-O6171*$I6171</f>
        <v>3.3762890875333551</v>
      </c>
      <c r="I6174" s="13">
        <f t="shared" ref="I6174" si="11273">I6156-P6171*$I6171</f>
        <v>0.35108637641276147</v>
      </c>
      <c r="J6174" s="13">
        <f t="shared" ref="J6174" si="11274">J6156-Q6171*$I6171</f>
        <v>3.1235262024805714</v>
      </c>
      <c r="K6174" s="13">
        <f t="shared" ref="K6174" si="11275">K6156-R6171*$I6171</f>
        <v>-8.4139556273337385E-2</v>
      </c>
      <c r="M6174"/>
      <c r="N6174"/>
      <c r="O6174"/>
    </row>
    <row r="6175" spans="1:20" x14ac:dyDescent="0.25">
      <c r="H6175" s="36" t="s">
        <v>18</v>
      </c>
      <c r="I6175" s="36"/>
      <c r="J6175" s="36"/>
      <c r="K6175" s="36"/>
      <c r="M6175"/>
      <c r="N6175"/>
      <c r="O6175" s="37" t="s">
        <v>23</v>
      </c>
      <c r="P6175" s="37"/>
      <c r="Q6175" s="37"/>
      <c r="R6175" s="37"/>
    </row>
    <row r="6176" spans="1:20" x14ac:dyDescent="0.25">
      <c r="A6176" s="14" t="s">
        <v>45</v>
      </c>
      <c r="B6176" s="14">
        <f>B6158+1</f>
        <v>343</v>
      </c>
      <c r="H6176" s="8" t="s">
        <v>19</v>
      </c>
      <c r="I6176" s="8" t="s">
        <v>20</v>
      </c>
      <c r="J6176" s="8" t="s">
        <v>22</v>
      </c>
      <c r="K6176" s="8" t="s">
        <v>21</v>
      </c>
      <c r="M6176"/>
      <c r="N6176"/>
      <c r="O6176" s="8" t="s">
        <v>24</v>
      </c>
      <c r="P6176" s="8" t="s">
        <v>25</v>
      </c>
      <c r="Q6176" s="8" t="s">
        <v>26</v>
      </c>
      <c r="R6176" s="8" t="s">
        <v>27</v>
      </c>
    </row>
    <row r="6177" spans="1:20" ht="30" x14ac:dyDescent="0.25">
      <c r="A6177" s="6" t="s">
        <v>44</v>
      </c>
      <c r="B6177" s="6" t="s">
        <v>13</v>
      </c>
      <c r="C6177" s="7" t="s">
        <v>7</v>
      </c>
      <c r="D6177" s="6" t="s">
        <v>14</v>
      </c>
      <c r="E6177" s="6" t="s">
        <v>1</v>
      </c>
      <c r="F6177" s="6" t="s">
        <v>2</v>
      </c>
      <c r="G6177" s="6" t="s">
        <v>15</v>
      </c>
      <c r="H6177" s="9" t="s">
        <v>14</v>
      </c>
      <c r="I6177" s="9" t="s">
        <v>1</v>
      </c>
      <c r="J6177" s="9" t="s">
        <v>2</v>
      </c>
      <c r="K6177" s="9" t="s">
        <v>15</v>
      </c>
      <c r="L6177" s="6" t="s">
        <v>16</v>
      </c>
      <c r="M6177" s="6" t="s">
        <v>17</v>
      </c>
      <c r="N6177" s="6" t="s">
        <v>28</v>
      </c>
      <c r="O6177" s="9" t="s">
        <v>14</v>
      </c>
      <c r="P6177" s="9" t="s">
        <v>1</v>
      </c>
      <c r="Q6177" s="9" t="s">
        <v>2</v>
      </c>
      <c r="R6177" s="9" t="s">
        <v>15</v>
      </c>
      <c r="S6177" s="7" t="s">
        <v>42</v>
      </c>
      <c r="T6177" s="9" t="s">
        <v>43</v>
      </c>
    </row>
    <row r="6178" spans="1:20" x14ac:dyDescent="0.25">
      <c r="A6178" t="s">
        <v>39</v>
      </c>
      <c r="B6178" t="s">
        <v>29</v>
      </c>
      <c r="C6178" s="4">
        <f>C6160</f>
        <v>0</v>
      </c>
      <c r="D6178" s="4">
        <f t="shared" ref="D6178:G6178" si="11276">D6160</f>
        <v>-1</v>
      </c>
      <c r="E6178" s="4">
        <f t="shared" si="11276"/>
        <v>1</v>
      </c>
      <c r="F6178" s="4">
        <f t="shared" si="11276"/>
        <v>0</v>
      </c>
      <c r="G6178" s="4">
        <f t="shared" si="11276"/>
        <v>1</v>
      </c>
      <c r="H6178" s="12">
        <f>H6174</f>
        <v>3.3762890875333551</v>
      </c>
      <c r="I6178" s="12">
        <f t="shared" ref="I6178:K6178" si="11277">I6174</f>
        <v>0.35108637641276147</v>
      </c>
      <c r="J6178" s="12">
        <f t="shared" si="11277"/>
        <v>3.1235262024805714</v>
      </c>
      <c r="K6178" s="12">
        <f t="shared" si="11277"/>
        <v>-8.4139556273337385E-2</v>
      </c>
      <c r="L6178" s="4">
        <f>SUMPRODUCT(D6178:G6178,H6178:K6178)</f>
        <v>-3.1093422673939313</v>
      </c>
      <c r="M6178" s="11">
        <f>1/(1+EXP(-L6178))</f>
        <v>4.2723536232290756E-2</v>
      </c>
      <c r="N6178" s="12">
        <f>(M6178-C6178)^2</f>
        <v>1.825300548191861E-3</v>
      </c>
      <c r="O6178" s="12">
        <f>2*D6178*$M6178*(1-$M6178)*($M6178-$C6178)</f>
        <v>-3.4946345081727317E-3</v>
      </c>
      <c r="P6178" s="12">
        <f t="shared" ref="P6178:P6187" si="11278">2*E6178*$M6178*(1-$M6178)*($M6178-$C6178)</f>
        <v>3.4946345081727317E-3</v>
      </c>
      <c r="Q6178" s="12">
        <f t="shared" ref="Q6178:Q6187" si="11279">2*F6178*$M6178*(1-$M6178)*($M6178-$C6178)</f>
        <v>0</v>
      </c>
      <c r="R6178" s="12">
        <f t="shared" ref="R6178:R6187" si="11280">2*G6178*$M6178*(1-$M6178)*($M6178-$C6178)</f>
        <v>3.4946345081727317E-3</v>
      </c>
      <c r="S6178" s="4">
        <f>IF(M6178&gt;0.5,1,0)</f>
        <v>0</v>
      </c>
      <c r="T6178" s="15" t="str">
        <f>IF(S6178=C6178,"OK","FAUX")</f>
        <v>OK</v>
      </c>
    </row>
    <row r="6179" spans="1:20" x14ac:dyDescent="0.25">
      <c r="A6179" t="s">
        <v>40</v>
      </c>
      <c r="B6179" t="s">
        <v>34</v>
      </c>
      <c r="C6179" s="4">
        <f t="shared" ref="C6179:G6179" si="11281">C6161</f>
        <v>1</v>
      </c>
      <c r="D6179" s="4">
        <f t="shared" si="11281"/>
        <v>0</v>
      </c>
      <c r="E6179" s="4">
        <f t="shared" si="11281"/>
        <v>1</v>
      </c>
      <c r="F6179" s="4">
        <f t="shared" si="11281"/>
        <v>1</v>
      </c>
      <c r="G6179" s="4">
        <f t="shared" si="11281"/>
        <v>1</v>
      </c>
      <c r="H6179" s="12">
        <f>H6174</f>
        <v>3.3762890875333551</v>
      </c>
      <c r="I6179" s="12">
        <f t="shared" ref="I6179:K6179" si="11282">I6174</f>
        <v>0.35108637641276147</v>
      </c>
      <c r="J6179" s="12">
        <f t="shared" si="11282"/>
        <v>3.1235262024805714</v>
      </c>
      <c r="K6179" s="12">
        <f t="shared" si="11282"/>
        <v>-8.4139556273337385E-2</v>
      </c>
      <c r="L6179" s="4">
        <f t="shared" ref="L6179:L6187" si="11283">SUMPRODUCT(D6179:G6179,H6179:K6179)</f>
        <v>3.3904730226199953</v>
      </c>
      <c r="M6179" s="11">
        <f t="shared" ref="M6179:M6187" si="11284">1/(1+EXP(-L6179))</f>
        <v>0.9674054634034458</v>
      </c>
      <c r="N6179" s="12">
        <f t="shared" ref="N6179:N6187" si="11285">(M6179-C6179)^2</f>
        <v>1.0624038159441113E-3</v>
      </c>
      <c r="O6179" s="12">
        <f t="shared" ref="O6179:O6187" si="11286">2*D6179*$M6179*(1-$M6179)*($M6179-$C6179)</f>
        <v>0</v>
      </c>
      <c r="P6179" s="12">
        <f t="shared" si="11278"/>
        <v>-2.0555505117700037E-3</v>
      </c>
      <c r="Q6179" s="12">
        <f t="shared" si="11279"/>
        <v>-2.0555505117700037E-3</v>
      </c>
      <c r="R6179" s="12">
        <f t="shared" si="11280"/>
        <v>-2.0555505117700037E-3</v>
      </c>
      <c r="S6179" s="4">
        <f t="shared" ref="S6179:S6187" si="11287">IF(M6179&gt;0.5,1,0)</f>
        <v>1</v>
      </c>
      <c r="T6179" s="15" t="str">
        <f t="shared" ref="T6179:T6187" si="11288">IF(S6179=C6179,"OK","FAUX")</f>
        <v>OK</v>
      </c>
    </row>
    <row r="6180" spans="1:20" x14ac:dyDescent="0.25">
      <c r="A6180" t="s">
        <v>39</v>
      </c>
      <c r="B6180" t="s">
        <v>35</v>
      </c>
      <c r="C6180" s="4">
        <f t="shared" ref="C6180:G6180" si="11289">C6162</f>
        <v>0</v>
      </c>
      <c r="D6180" s="4">
        <f t="shared" si="11289"/>
        <v>-1</v>
      </c>
      <c r="E6180" s="4">
        <f t="shared" si="11289"/>
        <v>1</v>
      </c>
      <c r="F6180" s="4">
        <f t="shared" si="11289"/>
        <v>-1</v>
      </c>
      <c r="G6180" s="4">
        <f t="shared" si="11289"/>
        <v>0</v>
      </c>
      <c r="H6180" s="12">
        <f>H6174</f>
        <v>3.3762890875333551</v>
      </c>
      <c r="I6180" s="12">
        <f t="shared" ref="I6180:K6180" si="11290">I6174</f>
        <v>0.35108637641276147</v>
      </c>
      <c r="J6180" s="12">
        <f t="shared" si="11290"/>
        <v>3.1235262024805714</v>
      </c>
      <c r="K6180" s="12">
        <f t="shared" si="11290"/>
        <v>-8.4139556273337385E-2</v>
      </c>
      <c r="L6180" s="4">
        <f t="shared" si="11283"/>
        <v>-6.1487289136011647</v>
      </c>
      <c r="M6180" s="11">
        <f t="shared" si="11284"/>
        <v>2.1316417308005638E-3</v>
      </c>
      <c r="N6180" s="12">
        <f t="shared" si="11285"/>
        <v>4.5438964684904237E-6</v>
      </c>
      <c r="O6180" s="12">
        <f t="shared" si="11286"/>
        <v>-9.0684210183155021E-6</v>
      </c>
      <c r="P6180" s="12">
        <f t="shared" si="11278"/>
        <v>9.0684210183155021E-6</v>
      </c>
      <c r="Q6180" s="12">
        <f t="shared" si="11279"/>
        <v>-9.0684210183155021E-6</v>
      </c>
      <c r="R6180" s="12">
        <f t="shared" si="11280"/>
        <v>0</v>
      </c>
      <c r="S6180" s="4">
        <f t="shared" si="11287"/>
        <v>0</v>
      </c>
      <c r="T6180" s="15" t="str">
        <f t="shared" si="11288"/>
        <v>OK</v>
      </c>
    </row>
    <row r="6181" spans="1:20" x14ac:dyDescent="0.25">
      <c r="A6181" t="s">
        <v>39</v>
      </c>
      <c r="B6181" t="s">
        <v>37</v>
      </c>
      <c r="C6181" s="4">
        <f t="shared" ref="C6181:G6181" si="11291">C6163</f>
        <v>0</v>
      </c>
      <c r="D6181" s="4">
        <f t="shared" si="11291"/>
        <v>-1</v>
      </c>
      <c r="E6181" s="4">
        <f t="shared" si="11291"/>
        <v>0</v>
      </c>
      <c r="F6181" s="4">
        <f t="shared" si="11291"/>
        <v>-1</v>
      </c>
      <c r="G6181" s="4">
        <f t="shared" si="11291"/>
        <v>1</v>
      </c>
      <c r="H6181" s="12">
        <f>H6174</f>
        <v>3.3762890875333551</v>
      </c>
      <c r="I6181" s="12">
        <f t="shared" ref="I6181:K6181" si="11292">I6174</f>
        <v>0.35108637641276147</v>
      </c>
      <c r="J6181" s="12">
        <f t="shared" si="11292"/>
        <v>3.1235262024805714</v>
      </c>
      <c r="K6181" s="12">
        <f t="shared" si="11292"/>
        <v>-8.4139556273337385E-2</v>
      </c>
      <c r="L6181" s="4">
        <f t="shared" si="11283"/>
        <v>-6.5839548462872637</v>
      </c>
      <c r="M6181" s="11">
        <f t="shared" si="11284"/>
        <v>1.3804630907538664E-3</v>
      </c>
      <c r="N6181" s="12">
        <f t="shared" si="11285"/>
        <v>1.9056783449337177E-6</v>
      </c>
      <c r="O6181" s="12">
        <f t="shared" si="11286"/>
        <v>-3.806095252631375E-6</v>
      </c>
      <c r="P6181" s="12">
        <f t="shared" si="11278"/>
        <v>0</v>
      </c>
      <c r="Q6181" s="12">
        <f t="shared" si="11279"/>
        <v>-3.806095252631375E-6</v>
      </c>
      <c r="R6181" s="12">
        <f t="shared" si="11280"/>
        <v>3.806095252631375E-6</v>
      </c>
      <c r="S6181" s="4">
        <f t="shared" si="11287"/>
        <v>0</v>
      </c>
      <c r="T6181" s="15" t="str">
        <f t="shared" si="11288"/>
        <v>OK</v>
      </c>
    </row>
    <row r="6182" spans="1:20" x14ac:dyDescent="0.25">
      <c r="A6182" t="s">
        <v>40</v>
      </c>
      <c r="B6182" t="s">
        <v>32</v>
      </c>
      <c r="C6182" s="4">
        <f t="shared" ref="C6182:G6182" si="11293">C6164</f>
        <v>1</v>
      </c>
      <c r="D6182" s="4">
        <f t="shared" si="11293"/>
        <v>1</v>
      </c>
      <c r="E6182" s="4">
        <f t="shared" si="11293"/>
        <v>1</v>
      </c>
      <c r="F6182" s="4">
        <f t="shared" si="11293"/>
        <v>0</v>
      </c>
      <c r="G6182" s="4">
        <f t="shared" si="11293"/>
        <v>1</v>
      </c>
      <c r="H6182" s="12">
        <f>H6174</f>
        <v>3.3762890875333551</v>
      </c>
      <c r="I6182" s="12">
        <f t="shared" ref="I6182:K6182" si="11294">I6174</f>
        <v>0.35108637641276147</v>
      </c>
      <c r="J6182" s="12">
        <f t="shared" si="11294"/>
        <v>3.1235262024805714</v>
      </c>
      <c r="K6182" s="12">
        <f t="shared" si="11294"/>
        <v>-8.4139556273337385E-2</v>
      </c>
      <c r="L6182" s="4">
        <f t="shared" si="11283"/>
        <v>3.6432359076727789</v>
      </c>
      <c r="M6182" s="11">
        <f t="shared" si="11284"/>
        <v>0.97449974754742796</v>
      </c>
      <c r="N6182" s="12">
        <f t="shared" si="11285"/>
        <v>6.5026287514490617E-4</v>
      </c>
      <c r="O6182" s="12">
        <f t="shared" si="11286"/>
        <v>-1.2673620153363515E-3</v>
      </c>
      <c r="P6182" s="12">
        <f t="shared" si="11278"/>
        <v>-1.2673620153363515E-3</v>
      </c>
      <c r="Q6182" s="12">
        <f t="shared" si="11279"/>
        <v>0</v>
      </c>
      <c r="R6182" s="12">
        <f t="shared" si="11280"/>
        <v>-1.2673620153363515E-3</v>
      </c>
      <c r="S6182" s="4">
        <f t="shared" si="11287"/>
        <v>1</v>
      </c>
      <c r="T6182" s="15" t="str">
        <f t="shared" si="11288"/>
        <v>OK</v>
      </c>
    </row>
    <row r="6183" spans="1:20" x14ac:dyDescent="0.25">
      <c r="A6183" t="s">
        <v>40</v>
      </c>
      <c r="B6183" t="s">
        <v>38</v>
      </c>
      <c r="C6183" s="4">
        <f t="shared" ref="C6183:G6183" si="11295">C6165</f>
        <v>1</v>
      </c>
      <c r="D6183" s="4">
        <f t="shared" si="11295"/>
        <v>1</v>
      </c>
      <c r="E6183" s="4">
        <f t="shared" si="11295"/>
        <v>1</v>
      </c>
      <c r="F6183" s="4">
        <f t="shared" si="11295"/>
        <v>1</v>
      </c>
      <c r="G6183" s="4">
        <f t="shared" si="11295"/>
        <v>0</v>
      </c>
      <c r="H6183" s="12">
        <f>H6174</f>
        <v>3.3762890875333551</v>
      </c>
      <c r="I6183" s="12">
        <f t="shared" ref="I6183:K6183" si="11296">I6174</f>
        <v>0.35108637641276147</v>
      </c>
      <c r="J6183" s="12">
        <f t="shared" si="11296"/>
        <v>3.1235262024805714</v>
      </c>
      <c r="K6183" s="12">
        <f t="shared" si="11296"/>
        <v>-8.4139556273337385E-2</v>
      </c>
      <c r="L6183" s="4">
        <f t="shared" si="11283"/>
        <v>6.8509016664266884</v>
      </c>
      <c r="M6183" s="11">
        <f t="shared" si="11284"/>
        <v>0.99894261839150988</v>
      </c>
      <c r="N6183" s="12">
        <f t="shared" si="11285"/>
        <v>1.1180558659731439E-6</v>
      </c>
      <c r="O6183" s="12">
        <f t="shared" si="11286"/>
        <v>-2.2337473085263988E-6</v>
      </c>
      <c r="P6183" s="12">
        <f t="shared" si="11278"/>
        <v>-2.2337473085263988E-6</v>
      </c>
      <c r="Q6183" s="12">
        <f t="shared" si="11279"/>
        <v>-2.2337473085263988E-6</v>
      </c>
      <c r="R6183" s="12">
        <f t="shared" si="11280"/>
        <v>0</v>
      </c>
      <c r="S6183" s="4">
        <f t="shared" si="11287"/>
        <v>1</v>
      </c>
      <c r="T6183" s="15" t="str">
        <f t="shared" si="11288"/>
        <v>OK</v>
      </c>
    </row>
    <row r="6184" spans="1:20" x14ac:dyDescent="0.25">
      <c r="A6184" t="s">
        <v>39</v>
      </c>
      <c r="B6184" t="s">
        <v>31</v>
      </c>
      <c r="C6184" s="4">
        <f t="shared" ref="C6184:G6184" si="11297">C6166</f>
        <v>0</v>
      </c>
      <c r="D6184" s="4">
        <f t="shared" si="11297"/>
        <v>0</v>
      </c>
      <c r="E6184" s="4">
        <f t="shared" si="11297"/>
        <v>0</v>
      </c>
      <c r="F6184" s="4">
        <f t="shared" si="11297"/>
        <v>-1</v>
      </c>
      <c r="G6184" s="4">
        <f t="shared" si="11297"/>
        <v>0</v>
      </c>
      <c r="H6184" s="12">
        <f>H6174</f>
        <v>3.3762890875333551</v>
      </c>
      <c r="I6184" s="12">
        <f t="shared" ref="I6184:K6184" si="11298">I6174</f>
        <v>0.35108637641276147</v>
      </c>
      <c r="J6184" s="12">
        <f t="shared" si="11298"/>
        <v>3.1235262024805714</v>
      </c>
      <c r="K6184" s="12">
        <f t="shared" si="11298"/>
        <v>-8.4139556273337385E-2</v>
      </c>
      <c r="L6184" s="4">
        <f t="shared" si="11283"/>
        <v>-3.1235262024805714</v>
      </c>
      <c r="M6184" s="11">
        <f t="shared" si="11284"/>
        <v>4.2147186169652705E-2</v>
      </c>
      <c r="N6184" s="12">
        <f t="shared" si="11285"/>
        <v>1.7763853020193643E-3</v>
      </c>
      <c r="O6184" s="12">
        <f t="shared" si="11286"/>
        <v>0</v>
      </c>
      <c r="P6184" s="12">
        <f t="shared" si="11278"/>
        <v>0</v>
      </c>
      <c r="Q6184" s="12">
        <f t="shared" si="11279"/>
        <v>-3.4030313199722383E-3</v>
      </c>
      <c r="R6184" s="12">
        <f t="shared" si="11280"/>
        <v>0</v>
      </c>
      <c r="S6184" s="4">
        <f t="shared" si="11287"/>
        <v>0</v>
      </c>
      <c r="T6184" s="15" t="str">
        <f t="shared" si="11288"/>
        <v>OK</v>
      </c>
    </row>
    <row r="6185" spans="1:20" x14ac:dyDescent="0.25">
      <c r="A6185" t="s">
        <v>40</v>
      </c>
      <c r="B6185" t="s">
        <v>30</v>
      </c>
      <c r="C6185" s="4">
        <f t="shared" ref="C6185:G6185" si="11299">C6167</f>
        <v>1</v>
      </c>
      <c r="D6185" s="4">
        <f t="shared" si="11299"/>
        <v>1</v>
      </c>
      <c r="E6185" s="4">
        <f t="shared" si="11299"/>
        <v>0</v>
      </c>
      <c r="F6185" s="4">
        <f t="shared" si="11299"/>
        <v>1</v>
      </c>
      <c r="G6185" s="4">
        <f t="shared" si="11299"/>
        <v>1</v>
      </c>
      <c r="H6185" s="12">
        <f>H6174</f>
        <v>3.3762890875333551</v>
      </c>
      <c r="I6185" s="12">
        <f t="shared" ref="I6185:K6185" si="11300">I6174</f>
        <v>0.35108637641276147</v>
      </c>
      <c r="J6185" s="12">
        <f t="shared" si="11300"/>
        <v>3.1235262024805714</v>
      </c>
      <c r="K6185" s="12">
        <f t="shared" si="11300"/>
        <v>-8.4139556273337385E-2</v>
      </c>
      <c r="L6185" s="4">
        <f t="shared" si="11283"/>
        <v>6.4156757337405894</v>
      </c>
      <c r="M6185" s="11">
        <f t="shared" si="11284"/>
        <v>0.99836695696441335</v>
      </c>
      <c r="N6185" s="12">
        <f t="shared" si="11285"/>
        <v>2.6668295560780457E-6</v>
      </c>
      <c r="O6185" s="12">
        <f t="shared" si="11286"/>
        <v>-5.3249490172887915E-6</v>
      </c>
      <c r="P6185" s="12">
        <f t="shared" si="11278"/>
        <v>0</v>
      </c>
      <c r="Q6185" s="12">
        <f t="shared" si="11279"/>
        <v>-5.3249490172887915E-6</v>
      </c>
      <c r="R6185" s="12">
        <f t="shared" si="11280"/>
        <v>-5.3249490172887915E-6</v>
      </c>
      <c r="S6185" s="4">
        <f t="shared" si="11287"/>
        <v>1</v>
      </c>
      <c r="T6185" s="15" t="str">
        <f t="shared" si="11288"/>
        <v>OK</v>
      </c>
    </row>
    <row r="6186" spans="1:20" x14ac:dyDescent="0.25">
      <c r="A6186" t="s">
        <v>39</v>
      </c>
      <c r="B6186" t="s">
        <v>36</v>
      </c>
      <c r="C6186" s="4">
        <f t="shared" ref="C6186:G6186" si="11301">C6168</f>
        <v>0</v>
      </c>
      <c r="D6186" s="4">
        <f t="shared" si="11301"/>
        <v>-1</v>
      </c>
      <c r="E6186" s="4">
        <f t="shared" si="11301"/>
        <v>0</v>
      </c>
      <c r="F6186" s="4">
        <f t="shared" si="11301"/>
        <v>-1</v>
      </c>
      <c r="G6186" s="4">
        <f t="shared" si="11301"/>
        <v>0</v>
      </c>
      <c r="H6186" s="12">
        <f>H6174</f>
        <v>3.3762890875333551</v>
      </c>
      <c r="I6186" s="12">
        <f t="shared" ref="I6186:K6186" si="11302">I6174</f>
        <v>0.35108637641276147</v>
      </c>
      <c r="J6186" s="12">
        <f t="shared" si="11302"/>
        <v>3.1235262024805714</v>
      </c>
      <c r="K6186" s="12">
        <f t="shared" si="11302"/>
        <v>-8.4139556273337385E-2</v>
      </c>
      <c r="L6186" s="4">
        <f t="shared" si="11283"/>
        <v>-6.4998152900139265</v>
      </c>
      <c r="M6186" s="11">
        <f t="shared" si="11284"/>
        <v>1.5014591493327251E-3</v>
      </c>
      <c r="N6186" s="12">
        <f t="shared" si="11285"/>
        <v>2.2543795771149507E-6</v>
      </c>
      <c r="O6186" s="12">
        <f t="shared" si="11286"/>
        <v>-4.5019894365456456E-6</v>
      </c>
      <c r="P6186" s="12">
        <f t="shared" si="11278"/>
        <v>0</v>
      </c>
      <c r="Q6186" s="12">
        <f t="shared" si="11279"/>
        <v>-4.5019894365456456E-6</v>
      </c>
      <c r="R6186" s="12">
        <f t="shared" si="11280"/>
        <v>0</v>
      </c>
      <c r="S6186" s="4">
        <f t="shared" si="11287"/>
        <v>0</v>
      </c>
      <c r="T6186" s="15" t="str">
        <f t="shared" si="11288"/>
        <v>OK</v>
      </c>
    </row>
    <row r="6187" spans="1:20" x14ac:dyDescent="0.25">
      <c r="A6187" t="s">
        <v>40</v>
      </c>
      <c r="B6187" t="s">
        <v>33</v>
      </c>
      <c r="C6187" s="4">
        <f t="shared" ref="C6187:G6187" si="11303">C6169</f>
        <v>1</v>
      </c>
      <c r="D6187" s="4">
        <f t="shared" si="11303"/>
        <v>1</v>
      </c>
      <c r="E6187" s="4">
        <f t="shared" si="11303"/>
        <v>1</v>
      </c>
      <c r="F6187" s="4">
        <f t="shared" si="11303"/>
        <v>1</v>
      </c>
      <c r="G6187" s="4">
        <f t="shared" si="11303"/>
        <v>0</v>
      </c>
      <c r="H6187" s="12">
        <f>H6174</f>
        <v>3.3762890875333551</v>
      </c>
      <c r="I6187" s="12">
        <f t="shared" ref="I6187:K6187" si="11304">I6174</f>
        <v>0.35108637641276147</v>
      </c>
      <c r="J6187" s="12">
        <f t="shared" si="11304"/>
        <v>3.1235262024805714</v>
      </c>
      <c r="K6187" s="12">
        <f t="shared" si="11304"/>
        <v>-8.4139556273337385E-2</v>
      </c>
      <c r="L6187" s="4">
        <f t="shared" si="11283"/>
        <v>6.8509016664266884</v>
      </c>
      <c r="M6187" s="11">
        <f t="shared" si="11284"/>
        <v>0.99894261839150988</v>
      </c>
      <c r="N6187" s="12">
        <f t="shared" si="11285"/>
        <v>1.1180558659731439E-6</v>
      </c>
      <c r="O6187" s="12">
        <f t="shared" si="11286"/>
        <v>-2.2337473085263988E-6</v>
      </c>
      <c r="P6187" s="12">
        <f t="shared" si="11278"/>
        <v>-2.2337473085263988E-6</v>
      </c>
      <c r="Q6187" s="12">
        <f t="shared" si="11279"/>
        <v>-2.2337473085263988E-6</v>
      </c>
      <c r="R6187" s="12">
        <f t="shared" si="11280"/>
        <v>0</v>
      </c>
      <c r="S6187" s="4">
        <f t="shared" si="11287"/>
        <v>1</v>
      </c>
      <c r="T6187" s="15" t="str">
        <f t="shared" si="11288"/>
        <v>OK</v>
      </c>
    </row>
    <row r="6188" spans="1:20" x14ac:dyDescent="0.25">
      <c r="M6188" s="5" t="s">
        <v>47</v>
      </c>
      <c r="N6188" s="11">
        <f>AVERAGE(N6178:N6187)</f>
        <v>5.3279594369788055E-4</v>
      </c>
      <c r="O6188"/>
    </row>
    <row r="6189" spans="1:20" x14ac:dyDescent="0.25">
      <c r="H6189" t="s">
        <v>41</v>
      </c>
      <c r="I6189">
        <f>I6171</f>
        <v>3</v>
      </c>
      <c r="M6189"/>
      <c r="N6189" s="5" t="s">
        <v>46</v>
      </c>
      <c r="O6189" s="11">
        <f>AVERAGE(O6178:O6187)</f>
        <v>-4.7891654728509172E-4</v>
      </c>
      <c r="P6189" s="11">
        <f t="shared" ref="P6189:R6189" si="11305">AVERAGE(P6178:P6187)</f>
        <v>1.7632290746763924E-5</v>
      </c>
      <c r="Q6189" s="11">
        <f t="shared" si="11305"/>
        <v>-5.4857507810840758E-4</v>
      </c>
      <c r="R6189" s="11">
        <f t="shared" si="11305"/>
        <v>1.7020312730171908E-5</v>
      </c>
    </row>
    <row r="6190" spans="1:20" x14ac:dyDescent="0.25">
      <c r="M6190"/>
      <c r="N6190"/>
      <c r="O6190"/>
    </row>
    <row r="6191" spans="1:20" x14ac:dyDescent="0.25">
      <c r="M6191"/>
      <c r="N6191"/>
      <c r="O6191"/>
    </row>
    <row r="6192" spans="1:20" x14ac:dyDescent="0.25">
      <c r="H6192" s="13">
        <f>H6174-O6189*$I6189</f>
        <v>3.3777258371752104</v>
      </c>
      <c r="I6192" s="13">
        <f t="shared" ref="I6192" si="11306">I6174-P6189*$I6189</f>
        <v>0.35103347954052116</v>
      </c>
      <c r="J6192" s="13">
        <f t="shared" ref="J6192" si="11307">J6174-Q6189*$I6189</f>
        <v>3.1251719277148968</v>
      </c>
      <c r="K6192" s="13">
        <f t="shared" ref="K6192" si="11308">K6174-R6189*$I6189</f>
        <v>-8.4190617211527902E-2</v>
      </c>
      <c r="M6192"/>
      <c r="N6192"/>
      <c r="O6192"/>
    </row>
    <row r="6193" spans="1:20" x14ac:dyDescent="0.25">
      <c r="H6193" s="36" t="s">
        <v>18</v>
      </c>
      <c r="I6193" s="36"/>
      <c r="J6193" s="36"/>
      <c r="K6193" s="36"/>
      <c r="M6193"/>
      <c r="N6193"/>
      <c r="O6193" s="37" t="s">
        <v>23</v>
      </c>
      <c r="P6193" s="37"/>
      <c r="Q6193" s="37"/>
      <c r="R6193" s="37"/>
    </row>
    <row r="6194" spans="1:20" x14ac:dyDescent="0.25">
      <c r="A6194" s="14" t="s">
        <v>45</v>
      </c>
      <c r="B6194" s="14">
        <f>B6176+1</f>
        <v>344</v>
      </c>
      <c r="H6194" s="8" t="s">
        <v>19</v>
      </c>
      <c r="I6194" s="8" t="s">
        <v>20</v>
      </c>
      <c r="J6194" s="8" t="s">
        <v>22</v>
      </c>
      <c r="K6194" s="8" t="s">
        <v>21</v>
      </c>
      <c r="M6194"/>
      <c r="N6194"/>
      <c r="O6194" s="8" t="s">
        <v>24</v>
      </c>
      <c r="P6194" s="8" t="s">
        <v>25</v>
      </c>
      <c r="Q6194" s="8" t="s">
        <v>26</v>
      </c>
      <c r="R6194" s="8" t="s">
        <v>27</v>
      </c>
    </row>
    <row r="6195" spans="1:20" ht="30" x14ac:dyDescent="0.25">
      <c r="A6195" s="6" t="s">
        <v>44</v>
      </c>
      <c r="B6195" s="6" t="s">
        <v>13</v>
      </c>
      <c r="C6195" s="7" t="s">
        <v>7</v>
      </c>
      <c r="D6195" s="6" t="s">
        <v>14</v>
      </c>
      <c r="E6195" s="6" t="s">
        <v>1</v>
      </c>
      <c r="F6195" s="6" t="s">
        <v>2</v>
      </c>
      <c r="G6195" s="6" t="s">
        <v>15</v>
      </c>
      <c r="H6195" s="9" t="s">
        <v>14</v>
      </c>
      <c r="I6195" s="9" t="s">
        <v>1</v>
      </c>
      <c r="J6195" s="9" t="s">
        <v>2</v>
      </c>
      <c r="K6195" s="9" t="s">
        <v>15</v>
      </c>
      <c r="L6195" s="6" t="s">
        <v>16</v>
      </c>
      <c r="M6195" s="6" t="s">
        <v>17</v>
      </c>
      <c r="N6195" s="6" t="s">
        <v>28</v>
      </c>
      <c r="O6195" s="9" t="s">
        <v>14</v>
      </c>
      <c r="P6195" s="9" t="s">
        <v>1</v>
      </c>
      <c r="Q6195" s="9" t="s">
        <v>2</v>
      </c>
      <c r="R6195" s="9" t="s">
        <v>15</v>
      </c>
      <c r="S6195" s="7" t="s">
        <v>42</v>
      </c>
      <c r="T6195" s="9" t="s">
        <v>43</v>
      </c>
    </row>
    <row r="6196" spans="1:20" x14ac:dyDescent="0.25">
      <c r="A6196" t="s">
        <v>39</v>
      </c>
      <c r="B6196" t="s">
        <v>29</v>
      </c>
      <c r="C6196" s="4">
        <f>C6178</f>
        <v>0</v>
      </c>
      <c r="D6196" s="4">
        <f t="shared" ref="D6196:G6196" si="11309">D6178</f>
        <v>-1</v>
      </c>
      <c r="E6196" s="4">
        <f t="shared" si="11309"/>
        <v>1</v>
      </c>
      <c r="F6196" s="4">
        <f t="shared" si="11309"/>
        <v>0</v>
      </c>
      <c r="G6196" s="4">
        <f t="shared" si="11309"/>
        <v>1</v>
      </c>
      <c r="H6196" s="12">
        <f>H6192</f>
        <v>3.3777258371752104</v>
      </c>
      <c r="I6196" s="12">
        <f t="shared" ref="I6196:K6196" si="11310">I6192</f>
        <v>0.35103347954052116</v>
      </c>
      <c r="J6196" s="12">
        <f t="shared" si="11310"/>
        <v>3.1251719277148968</v>
      </c>
      <c r="K6196" s="12">
        <f t="shared" si="11310"/>
        <v>-8.4190617211527902E-2</v>
      </c>
      <c r="L6196" s="4">
        <f>SUMPRODUCT(D6196:G6196,H6196:K6196)</f>
        <v>-3.1108829748462172</v>
      </c>
      <c r="M6196" s="11">
        <f>1/(1+EXP(-L6196))</f>
        <v>4.2660568390929285E-2</v>
      </c>
      <c r="N6196" s="12">
        <f>(M6196-C6196)^2</f>
        <v>1.8199240954371548E-3</v>
      </c>
      <c r="O6196" s="12">
        <f>2*D6196*$M6196*(1-$M6196)*($M6196-$C6196)</f>
        <v>-3.4845701981949164E-3</v>
      </c>
      <c r="P6196" s="12">
        <f t="shared" ref="P6196:P6205" si="11311">2*E6196*$M6196*(1-$M6196)*($M6196-$C6196)</f>
        <v>3.4845701981949164E-3</v>
      </c>
      <c r="Q6196" s="12">
        <f t="shared" ref="Q6196:Q6205" si="11312">2*F6196*$M6196*(1-$M6196)*($M6196-$C6196)</f>
        <v>0</v>
      </c>
      <c r="R6196" s="12">
        <f t="shared" ref="R6196:R6205" si="11313">2*G6196*$M6196*(1-$M6196)*($M6196-$C6196)</f>
        <v>3.4845701981949164E-3</v>
      </c>
      <c r="S6196" s="4">
        <f>IF(M6196&gt;0.5,1,0)</f>
        <v>0</v>
      </c>
      <c r="T6196" s="15" t="str">
        <f>IF(S6196=C6196,"OK","FAUX")</f>
        <v>OK</v>
      </c>
    </row>
    <row r="6197" spans="1:20" x14ac:dyDescent="0.25">
      <c r="A6197" t="s">
        <v>40</v>
      </c>
      <c r="B6197" t="s">
        <v>34</v>
      </c>
      <c r="C6197" s="4">
        <f t="shared" ref="C6197:G6197" si="11314">C6179</f>
        <v>1</v>
      </c>
      <c r="D6197" s="4">
        <f t="shared" si="11314"/>
        <v>0</v>
      </c>
      <c r="E6197" s="4">
        <f t="shared" si="11314"/>
        <v>1</v>
      </c>
      <c r="F6197" s="4">
        <f t="shared" si="11314"/>
        <v>1</v>
      </c>
      <c r="G6197" s="4">
        <f t="shared" si="11314"/>
        <v>1</v>
      </c>
      <c r="H6197" s="12">
        <f>H6192</f>
        <v>3.3777258371752104</v>
      </c>
      <c r="I6197" s="12">
        <f t="shared" ref="I6197:K6197" si="11315">I6192</f>
        <v>0.35103347954052116</v>
      </c>
      <c r="J6197" s="12">
        <f t="shared" si="11315"/>
        <v>3.1251719277148968</v>
      </c>
      <c r="K6197" s="12">
        <f t="shared" si="11315"/>
        <v>-8.4190617211527902E-2</v>
      </c>
      <c r="L6197" s="4">
        <f t="shared" ref="L6197:L6205" si="11316">SUMPRODUCT(D6197:G6197,H6197:K6197)</f>
        <v>3.3920147900438899</v>
      </c>
      <c r="M6197" s="11">
        <f t="shared" ref="M6197:M6205" si="11317">1/(1+EXP(-L6197))</f>
        <v>0.96745404360057718</v>
      </c>
      <c r="N6197" s="12">
        <f t="shared" ref="N6197:N6205" si="11318">(M6197-C6197)^2</f>
        <v>1.0592392779531308E-3</v>
      </c>
      <c r="O6197" s="12">
        <f t="shared" ref="O6197:O6205" si="11319">2*D6197*$M6197*(1-$M6197)*($M6197-$C6197)</f>
        <v>0</v>
      </c>
      <c r="P6197" s="12">
        <f t="shared" si="11311"/>
        <v>-2.0495306451926245E-3</v>
      </c>
      <c r="Q6197" s="12">
        <f t="shared" si="11312"/>
        <v>-2.0495306451926245E-3</v>
      </c>
      <c r="R6197" s="12">
        <f t="shared" si="11313"/>
        <v>-2.0495306451926245E-3</v>
      </c>
      <c r="S6197" s="4">
        <f t="shared" ref="S6197:S6205" si="11320">IF(M6197&gt;0.5,1,0)</f>
        <v>1</v>
      </c>
      <c r="T6197" s="15" t="str">
        <f t="shared" ref="T6197:T6205" si="11321">IF(S6197=C6197,"OK","FAUX")</f>
        <v>OK</v>
      </c>
    </row>
    <row r="6198" spans="1:20" x14ac:dyDescent="0.25">
      <c r="A6198" t="s">
        <v>39</v>
      </c>
      <c r="B6198" t="s">
        <v>35</v>
      </c>
      <c r="C6198" s="4">
        <f t="shared" ref="C6198:G6198" si="11322">C6180</f>
        <v>0</v>
      </c>
      <c r="D6198" s="4">
        <f t="shared" si="11322"/>
        <v>-1</v>
      </c>
      <c r="E6198" s="4">
        <f t="shared" si="11322"/>
        <v>1</v>
      </c>
      <c r="F6198" s="4">
        <f t="shared" si="11322"/>
        <v>-1</v>
      </c>
      <c r="G6198" s="4">
        <f t="shared" si="11322"/>
        <v>0</v>
      </c>
      <c r="H6198" s="12">
        <f>H6192</f>
        <v>3.3777258371752104</v>
      </c>
      <c r="I6198" s="12">
        <f t="shared" ref="I6198:K6198" si="11323">I6192</f>
        <v>0.35103347954052116</v>
      </c>
      <c r="J6198" s="12">
        <f t="shared" si="11323"/>
        <v>3.1251719277148968</v>
      </c>
      <c r="K6198" s="12">
        <f t="shared" si="11323"/>
        <v>-8.4190617211527902E-2</v>
      </c>
      <c r="L6198" s="4">
        <f t="shared" si="11316"/>
        <v>-6.1518642853495855</v>
      </c>
      <c r="M6198" s="11">
        <f t="shared" si="11317"/>
        <v>2.1249828882687546E-3</v>
      </c>
      <c r="N6198" s="12">
        <f t="shared" si="11318"/>
        <v>4.5155522754350186E-6</v>
      </c>
      <c r="O6198" s="12">
        <f t="shared" si="11319"/>
        <v>-9.0119136082372712E-6</v>
      </c>
      <c r="P6198" s="12">
        <f t="shared" si="11311"/>
        <v>9.0119136082372712E-6</v>
      </c>
      <c r="Q6198" s="12">
        <f t="shared" si="11312"/>
        <v>-9.0119136082372712E-6</v>
      </c>
      <c r="R6198" s="12">
        <f t="shared" si="11313"/>
        <v>0</v>
      </c>
      <c r="S6198" s="4">
        <f t="shared" si="11320"/>
        <v>0</v>
      </c>
      <c r="T6198" s="15" t="str">
        <f t="shared" si="11321"/>
        <v>OK</v>
      </c>
    </row>
    <row r="6199" spans="1:20" x14ac:dyDescent="0.25">
      <c r="A6199" t="s">
        <v>39</v>
      </c>
      <c r="B6199" t="s">
        <v>37</v>
      </c>
      <c r="C6199" s="4">
        <f t="shared" ref="C6199:G6199" si="11324">C6181</f>
        <v>0</v>
      </c>
      <c r="D6199" s="4">
        <f t="shared" si="11324"/>
        <v>-1</v>
      </c>
      <c r="E6199" s="4">
        <f t="shared" si="11324"/>
        <v>0</v>
      </c>
      <c r="F6199" s="4">
        <f t="shared" si="11324"/>
        <v>-1</v>
      </c>
      <c r="G6199" s="4">
        <f t="shared" si="11324"/>
        <v>1</v>
      </c>
      <c r="H6199" s="12">
        <f>H6192</f>
        <v>3.3777258371752104</v>
      </c>
      <c r="I6199" s="12">
        <f t="shared" ref="I6199:K6199" si="11325">I6192</f>
        <v>0.35103347954052116</v>
      </c>
      <c r="J6199" s="12">
        <f t="shared" si="11325"/>
        <v>3.1251719277148968</v>
      </c>
      <c r="K6199" s="12">
        <f t="shared" si="11325"/>
        <v>-8.4190617211527902E-2</v>
      </c>
      <c r="L6199" s="4">
        <f t="shared" si="11316"/>
        <v>-6.5870883821016353</v>
      </c>
      <c r="M6199" s="11">
        <f t="shared" si="11317"/>
        <v>1.3761500740981892E-3</v>
      </c>
      <c r="N6199" s="12">
        <f t="shared" si="11318"/>
        <v>1.8937890264404516E-6</v>
      </c>
      <c r="O6199" s="12">
        <f t="shared" si="11319"/>
        <v>-3.7823657770627785E-6</v>
      </c>
      <c r="P6199" s="12">
        <f t="shared" si="11311"/>
        <v>0</v>
      </c>
      <c r="Q6199" s="12">
        <f t="shared" si="11312"/>
        <v>-3.7823657770627785E-6</v>
      </c>
      <c r="R6199" s="12">
        <f t="shared" si="11313"/>
        <v>3.7823657770627785E-6</v>
      </c>
      <c r="S6199" s="4">
        <f t="shared" si="11320"/>
        <v>0</v>
      </c>
      <c r="T6199" s="15" t="str">
        <f t="shared" si="11321"/>
        <v>OK</v>
      </c>
    </row>
    <row r="6200" spans="1:20" x14ac:dyDescent="0.25">
      <c r="A6200" t="s">
        <v>40</v>
      </c>
      <c r="B6200" t="s">
        <v>32</v>
      </c>
      <c r="C6200" s="4">
        <f t="shared" ref="C6200:G6200" si="11326">C6182</f>
        <v>1</v>
      </c>
      <c r="D6200" s="4">
        <f t="shared" si="11326"/>
        <v>1</v>
      </c>
      <c r="E6200" s="4">
        <f t="shared" si="11326"/>
        <v>1</v>
      </c>
      <c r="F6200" s="4">
        <f t="shared" si="11326"/>
        <v>0</v>
      </c>
      <c r="G6200" s="4">
        <f t="shared" si="11326"/>
        <v>1</v>
      </c>
      <c r="H6200" s="12">
        <f>H6192</f>
        <v>3.3777258371752104</v>
      </c>
      <c r="I6200" s="12">
        <f t="shared" ref="I6200:K6200" si="11327">I6192</f>
        <v>0.35103347954052116</v>
      </c>
      <c r="J6200" s="12">
        <f t="shared" si="11327"/>
        <v>3.1251719277148968</v>
      </c>
      <c r="K6200" s="12">
        <f t="shared" si="11327"/>
        <v>-8.4190617211527902E-2</v>
      </c>
      <c r="L6200" s="4">
        <f t="shared" si="11316"/>
        <v>3.6445686995042035</v>
      </c>
      <c r="M6200" s="11">
        <f t="shared" si="11317"/>
        <v>0.97453284647357674</v>
      </c>
      <c r="N6200" s="12">
        <f t="shared" si="11318"/>
        <v>6.4857590873841262E-4</v>
      </c>
      <c r="O6200" s="12">
        <f t="shared" si="11319"/>
        <v>-1.2641170529940639E-3</v>
      </c>
      <c r="P6200" s="12">
        <f t="shared" si="11311"/>
        <v>-1.2641170529940639E-3</v>
      </c>
      <c r="Q6200" s="12">
        <f t="shared" si="11312"/>
        <v>0</v>
      </c>
      <c r="R6200" s="12">
        <f t="shared" si="11313"/>
        <v>-1.2641170529940639E-3</v>
      </c>
      <c r="S6200" s="4">
        <f t="shared" si="11320"/>
        <v>1</v>
      </c>
      <c r="T6200" s="15" t="str">
        <f t="shared" si="11321"/>
        <v>OK</v>
      </c>
    </row>
    <row r="6201" spans="1:20" x14ac:dyDescent="0.25">
      <c r="A6201" t="s">
        <v>40</v>
      </c>
      <c r="B6201" t="s">
        <v>38</v>
      </c>
      <c r="C6201" s="4">
        <f t="shared" ref="C6201:G6201" si="11328">C6183</f>
        <v>1</v>
      </c>
      <c r="D6201" s="4">
        <f t="shared" si="11328"/>
        <v>1</v>
      </c>
      <c r="E6201" s="4">
        <f t="shared" si="11328"/>
        <v>1</v>
      </c>
      <c r="F6201" s="4">
        <f t="shared" si="11328"/>
        <v>1</v>
      </c>
      <c r="G6201" s="4">
        <f t="shared" si="11328"/>
        <v>0</v>
      </c>
      <c r="H6201" s="12">
        <f>H6192</f>
        <v>3.3777258371752104</v>
      </c>
      <c r="I6201" s="12">
        <f t="shared" ref="I6201:K6201" si="11329">I6192</f>
        <v>0.35103347954052116</v>
      </c>
      <c r="J6201" s="12">
        <f t="shared" si="11329"/>
        <v>3.1251719277148968</v>
      </c>
      <c r="K6201" s="12">
        <f t="shared" si="11329"/>
        <v>-8.4190617211527902E-2</v>
      </c>
      <c r="L6201" s="4">
        <f t="shared" si="11316"/>
        <v>6.853931244430628</v>
      </c>
      <c r="M6201" s="11">
        <f t="shared" si="11317"/>
        <v>0.99894581359207213</v>
      </c>
      <c r="N6201" s="12">
        <f t="shared" si="11318"/>
        <v>1.1113089826598669E-6</v>
      </c>
      <c r="O6201" s="12">
        <f t="shared" si="11319"/>
        <v>-2.2202749116706776E-6</v>
      </c>
      <c r="P6201" s="12">
        <f t="shared" si="11311"/>
        <v>-2.2202749116706776E-6</v>
      </c>
      <c r="Q6201" s="12">
        <f t="shared" si="11312"/>
        <v>-2.2202749116706776E-6</v>
      </c>
      <c r="R6201" s="12">
        <f t="shared" si="11313"/>
        <v>0</v>
      </c>
      <c r="S6201" s="4">
        <f t="shared" si="11320"/>
        <v>1</v>
      </c>
      <c r="T6201" s="15" t="str">
        <f t="shared" si="11321"/>
        <v>OK</v>
      </c>
    </row>
    <row r="6202" spans="1:20" x14ac:dyDescent="0.25">
      <c r="A6202" t="s">
        <v>39</v>
      </c>
      <c r="B6202" t="s">
        <v>31</v>
      </c>
      <c r="C6202" s="4">
        <f t="shared" ref="C6202:G6202" si="11330">C6184</f>
        <v>0</v>
      </c>
      <c r="D6202" s="4">
        <f t="shared" si="11330"/>
        <v>0</v>
      </c>
      <c r="E6202" s="4">
        <f t="shared" si="11330"/>
        <v>0</v>
      </c>
      <c r="F6202" s="4">
        <f t="shared" si="11330"/>
        <v>-1</v>
      </c>
      <c r="G6202" s="4">
        <f t="shared" si="11330"/>
        <v>0</v>
      </c>
      <c r="H6202" s="12">
        <f>H6192</f>
        <v>3.3777258371752104</v>
      </c>
      <c r="I6202" s="12">
        <f t="shared" ref="I6202:K6202" si="11331">I6192</f>
        <v>0.35103347954052116</v>
      </c>
      <c r="J6202" s="12">
        <f t="shared" si="11331"/>
        <v>3.1251719277148968</v>
      </c>
      <c r="K6202" s="12">
        <f t="shared" si="11331"/>
        <v>-8.4190617211527902E-2</v>
      </c>
      <c r="L6202" s="4">
        <f t="shared" si="11316"/>
        <v>-3.1251719277148968</v>
      </c>
      <c r="M6202" s="11">
        <f t="shared" si="11317"/>
        <v>4.2080796963181406E-2</v>
      </c>
      <c r="N6202" s="12">
        <f t="shared" si="11318"/>
        <v>1.7707934730564975E-3</v>
      </c>
      <c r="O6202" s="12">
        <f t="shared" si="11319"/>
        <v>0</v>
      </c>
      <c r="P6202" s="12">
        <f t="shared" si="11311"/>
        <v>0</v>
      </c>
      <c r="Q6202" s="12">
        <f t="shared" si="11312"/>
        <v>-3.3925541449061603E-3</v>
      </c>
      <c r="R6202" s="12">
        <f t="shared" si="11313"/>
        <v>0</v>
      </c>
      <c r="S6202" s="4">
        <f t="shared" si="11320"/>
        <v>0</v>
      </c>
      <c r="T6202" s="15" t="str">
        <f t="shared" si="11321"/>
        <v>OK</v>
      </c>
    </row>
    <row r="6203" spans="1:20" x14ac:dyDescent="0.25">
      <c r="A6203" t="s">
        <v>40</v>
      </c>
      <c r="B6203" t="s">
        <v>30</v>
      </c>
      <c r="C6203" s="4">
        <f t="shared" ref="C6203:G6203" si="11332">C6185</f>
        <v>1</v>
      </c>
      <c r="D6203" s="4">
        <f t="shared" si="11332"/>
        <v>1</v>
      </c>
      <c r="E6203" s="4">
        <f t="shared" si="11332"/>
        <v>0</v>
      </c>
      <c r="F6203" s="4">
        <f t="shared" si="11332"/>
        <v>1</v>
      </c>
      <c r="G6203" s="4">
        <f t="shared" si="11332"/>
        <v>1</v>
      </c>
      <c r="H6203" s="12">
        <f>H6192</f>
        <v>3.3777258371752104</v>
      </c>
      <c r="I6203" s="12">
        <f t="shared" ref="I6203:K6203" si="11333">I6192</f>
        <v>0.35103347954052116</v>
      </c>
      <c r="J6203" s="12">
        <f t="shared" si="11333"/>
        <v>3.1251719277148968</v>
      </c>
      <c r="K6203" s="12">
        <f t="shared" si="11333"/>
        <v>-8.4190617211527902E-2</v>
      </c>
      <c r="L6203" s="4">
        <f t="shared" si="11316"/>
        <v>6.41870714767858</v>
      </c>
      <c r="M6203" s="11">
        <f t="shared" si="11317"/>
        <v>0.99837189185037811</v>
      </c>
      <c r="N6203" s="12">
        <f t="shared" si="11318"/>
        <v>2.6507361468652064E-6</v>
      </c>
      <c r="O6203" s="12">
        <f t="shared" si="11319"/>
        <v>-5.2928409234839953E-6</v>
      </c>
      <c r="P6203" s="12">
        <f t="shared" si="11311"/>
        <v>0</v>
      </c>
      <c r="Q6203" s="12">
        <f t="shared" si="11312"/>
        <v>-5.2928409234839953E-6</v>
      </c>
      <c r="R6203" s="12">
        <f t="shared" si="11313"/>
        <v>-5.2928409234839953E-6</v>
      </c>
      <c r="S6203" s="4">
        <f t="shared" si="11320"/>
        <v>1</v>
      </c>
      <c r="T6203" s="15" t="str">
        <f t="shared" si="11321"/>
        <v>OK</v>
      </c>
    </row>
    <row r="6204" spans="1:20" x14ac:dyDescent="0.25">
      <c r="A6204" t="s">
        <v>39</v>
      </c>
      <c r="B6204" t="s">
        <v>36</v>
      </c>
      <c r="C6204" s="4">
        <f t="shared" ref="C6204:G6204" si="11334">C6186</f>
        <v>0</v>
      </c>
      <c r="D6204" s="4">
        <f t="shared" si="11334"/>
        <v>-1</v>
      </c>
      <c r="E6204" s="4">
        <f t="shared" si="11334"/>
        <v>0</v>
      </c>
      <c r="F6204" s="4">
        <f t="shared" si="11334"/>
        <v>-1</v>
      </c>
      <c r="G6204" s="4">
        <f t="shared" si="11334"/>
        <v>0</v>
      </c>
      <c r="H6204" s="12">
        <f>H6192</f>
        <v>3.3777258371752104</v>
      </c>
      <c r="I6204" s="12">
        <f t="shared" ref="I6204:K6204" si="11335">I6192</f>
        <v>0.35103347954052116</v>
      </c>
      <c r="J6204" s="12">
        <f t="shared" si="11335"/>
        <v>3.1251719277148968</v>
      </c>
      <c r="K6204" s="12">
        <f t="shared" si="11335"/>
        <v>-8.4190617211527902E-2</v>
      </c>
      <c r="L6204" s="4">
        <f t="shared" si="11316"/>
        <v>-6.5028977648901076</v>
      </c>
      <c r="M6204" s="11">
        <f t="shared" si="11317"/>
        <v>1.4968449821211361E-3</v>
      </c>
      <c r="N6204" s="12">
        <f t="shared" si="11318"/>
        <v>2.2405449005012243E-6</v>
      </c>
      <c r="O6204" s="12">
        <f t="shared" si="11319"/>
        <v>-4.4743823042193841E-6</v>
      </c>
      <c r="P6204" s="12">
        <f t="shared" si="11311"/>
        <v>0</v>
      </c>
      <c r="Q6204" s="12">
        <f t="shared" si="11312"/>
        <v>-4.4743823042193841E-6</v>
      </c>
      <c r="R6204" s="12">
        <f t="shared" si="11313"/>
        <v>0</v>
      </c>
      <c r="S6204" s="4">
        <f t="shared" si="11320"/>
        <v>0</v>
      </c>
      <c r="T6204" s="15" t="str">
        <f t="shared" si="11321"/>
        <v>OK</v>
      </c>
    </row>
    <row r="6205" spans="1:20" x14ac:dyDescent="0.25">
      <c r="A6205" t="s">
        <v>40</v>
      </c>
      <c r="B6205" t="s">
        <v>33</v>
      </c>
      <c r="C6205" s="4">
        <f t="shared" ref="C6205:G6205" si="11336">C6187</f>
        <v>1</v>
      </c>
      <c r="D6205" s="4">
        <f t="shared" si="11336"/>
        <v>1</v>
      </c>
      <c r="E6205" s="4">
        <f t="shared" si="11336"/>
        <v>1</v>
      </c>
      <c r="F6205" s="4">
        <f t="shared" si="11336"/>
        <v>1</v>
      </c>
      <c r="G6205" s="4">
        <f t="shared" si="11336"/>
        <v>0</v>
      </c>
      <c r="H6205" s="12">
        <f>H6192</f>
        <v>3.3777258371752104</v>
      </c>
      <c r="I6205" s="12">
        <f t="shared" ref="I6205:K6205" si="11337">I6192</f>
        <v>0.35103347954052116</v>
      </c>
      <c r="J6205" s="12">
        <f t="shared" si="11337"/>
        <v>3.1251719277148968</v>
      </c>
      <c r="K6205" s="12">
        <f t="shared" si="11337"/>
        <v>-8.4190617211527902E-2</v>
      </c>
      <c r="L6205" s="4">
        <f t="shared" si="11316"/>
        <v>6.853931244430628</v>
      </c>
      <c r="M6205" s="11">
        <f t="shared" si="11317"/>
        <v>0.99894581359207213</v>
      </c>
      <c r="N6205" s="12">
        <f t="shared" si="11318"/>
        <v>1.1113089826598669E-6</v>
      </c>
      <c r="O6205" s="12">
        <f t="shared" si="11319"/>
        <v>-2.2202749116706776E-6</v>
      </c>
      <c r="P6205" s="12">
        <f t="shared" si="11311"/>
        <v>-2.2202749116706776E-6</v>
      </c>
      <c r="Q6205" s="12">
        <f t="shared" si="11312"/>
        <v>-2.2202749116706776E-6</v>
      </c>
      <c r="R6205" s="12">
        <f t="shared" si="11313"/>
        <v>0</v>
      </c>
      <c r="S6205" s="4">
        <f t="shared" si="11320"/>
        <v>1</v>
      </c>
      <c r="T6205" s="15" t="str">
        <f t="shared" si="11321"/>
        <v>OK</v>
      </c>
    </row>
    <row r="6206" spans="1:20" x14ac:dyDescent="0.25">
      <c r="M6206" s="5" t="s">
        <v>47</v>
      </c>
      <c r="N6206" s="11">
        <f>AVERAGE(N6196:N6205)</f>
        <v>5.3120559954997573E-4</v>
      </c>
      <c r="O6206"/>
    </row>
    <row r="6207" spans="1:20" x14ac:dyDescent="0.25">
      <c r="H6207" t="s">
        <v>41</v>
      </c>
      <c r="I6207">
        <f>I6189</f>
        <v>3</v>
      </c>
      <c r="M6207"/>
      <c r="N6207" s="5" t="s">
        <v>46</v>
      </c>
      <c r="O6207" s="11">
        <f>AVERAGE(O6196:O6205)</f>
        <v>-4.775689303625325E-4</v>
      </c>
      <c r="P6207" s="11">
        <f t="shared" ref="P6207:R6207" si="11338">AVERAGE(P6196:P6205)</f>
        <v>1.7549386379312382E-5</v>
      </c>
      <c r="Q6207" s="11">
        <f t="shared" si="11338"/>
        <v>-5.4690868425351293E-4</v>
      </c>
      <c r="R6207" s="11">
        <f t="shared" si="11338"/>
        <v>1.6941202486180681E-5</v>
      </c>
    </row>
    <row r="6208" spans="1:20" x14ac:dyDescent="0.25">
      <c r="M6208"/>
      <c r="N6208"/>
      <c r="O6208"/>
    </row>
    <row r="6209" spans="1:20" x14ac:dyDescent="0.25">
      <c r="M6209"/>
      <c r="N6209"/>
      <c r="O6209"/>
    </row>
    <row r="6210" spans="1:20" x14ac:dyDescent="0.25">
      <c r="H6210" s="13">
        <f>H6192-O6207*$I6207</f>
        <v>3.3791585439662981</v>
      </c>
      <c r="I6210" s="13">
        <f t="shared" ref="I6210" si="11339">I6192-P6207*$I6207</f>
        <v>0.35098083138138325</v>
      </c>
      <c r="J6210" s="13">
        <f t="shared" ref="J6210" si="11340">J6192-Q6207*$I6207</f>
        <v>3.1268126537676575</v>
      </c>
      <c r="K6210" s="13">
        <f t="shared" ref="K6210" si="11341">K6192-R6207*$I6207</f>
        <v>-8.4241440818986449E-2</v>
      </c>
      <c r="M6210"/>
      <c r="N6210"/>
      <c r="O6210"/>
    </row>
    <row r="6211" spans="1:20" x14ac:dyDescent="0.25">
      <c r="H6211" s="36" t="s">
        <v>18</v>
      </c>
      <c r="I6211" s="36"/>
      <c r="J6211" s="36"/>
      <c r="K6211" s="36"/>
      <c r="M6211"/>
      <c r="N6211"/>
      <c r="O6211" s="37" t="s">
        <v>23</v>
      </c>
      <c r="P6211" s="37"/>
      <c r="Q6211" s="37"/>
      <c r="R6211" s="37"/>
    </row>
    <row r="6212" spans="1:20" x14ac:dyDescent="0.25">
      <c r="A6212" s="14" t="s">
        <v>45</v>
      </c>
      <c r="B6212" s="14">
        <f>B6194+1</f>
        <v>345</v>
      </c>
      <c r="H6212" s="8" t="s">
        <v>19</v>
      </c>
      <c r="I6212" s="8" t="s">
        <v>20</v>
      </c>
      <c r="J6212" s="8" t="s">
        <v>22</v>
      </c>
      <c r="K6212" s="8" t="s">
        <v>21</v>
      </c>
      <c r="M6212"/>
      <c r="N6212"/>
      <c r="O6212" s="8" t="s">
        <v>24</v>
      </c>
      <c r="P6212" s="8" t="s">
        <v>25</v>
      </c>
      <c r="Q6212" s="8" t="s">
        <v>26</v>
      </c>
      <c r="R6212" s="8" t="s">
        <v>27</v>
      </c>
    </row>
    <row r="6213" spans="1:20" ht="30" x14ac:dyDescent="0.25">
      <c r="A6213" s="6" t="s">
        <v>44</v>
      </c>
      <c r="B6213" s="6" t="s">
        <v>13</v>
      </c>
      <c r="C6213" s="7" t="s">
        <v>7</v>
      </c>
      <c r="D6213" s="6" t="s">
        <v>14</v>
      </c>
      <c r="E6213" s="6" t="s">
        <v>1</v>
      </c>
      <c r="F6213" s="6" t="s">
        <v>2</v>
      </c>
      <c r="G6213" s="6" t="s">
        <v>15</v>
      </c>
      <c r="H6213" s="9" t="s">
        <v>14</v>
      </c>
      <c r="I6213" s="9" t="s">
        <v>1</v>
      </c>
      <c r="J6213" s="9" t="s">
        <v>2</v>
      </c>
      <c r="K6213" s="9" t="s">
        <v>15</v>
      </c>
      <c r="L6213" s="6" t="s">
        <v>16</v>
      </c>
      <c r="M6213" s="6" t="s">
        <v>17</v>
      </c>
      <c r="N6213" s="6" t="s">
        <v>28</v>
      </c>
      <c r="O6213" s="9" t="s">
        <v>14</v>
      </c>
      <c r="P6213" s="9" t="s">
        <v>1</v>
      </c>
      <c r="Q6213" s="9" t="s">
        <v>2</v>
      </c>
      <c r="R6213" s="9" t="s">
        <v>15</v>
      </c>
      <c r="S6213" s="7" t="s">
        <v>42</v>
      </c>
      <c r="T6213" s="9" t="s">
        <v>43</v>
      </c>
    </row>
    <row r="6214" spans="1:20" x14ac:dyDescent="0.25">
      <c r="A6214" t="s">
        <v>39</v>
      </c>
      <c r="B6214" t="s">
        <v>29</v>
      </c>
      <c r="C6214" s="4">
        <f>C6196</f>
        <v>0</v>
      </c>
      <c r="D6214" s="4">
        <f t="shared" ref="D6214:G6214" si="11342">D6196</f>
        <v>-1</v>
      </c>
      <c r="E6214" s="4">
        <f t="shared" si="11342"/>
        <v>1</v>
      </c>
      <c r="F6214" s="4">
        <f t="shared" si="11342"/>
        <v>0</v>
      </c>
      <c r="G6214" s="4">
        <f t="shared" si="11342"/>
        <v>1</v>
      </c>
      <c r="H6214" s="12">
        <f>H6210</f>
        <v>3.3791585439662981</v>
      </c>
      <c r="I6214" s="12">
        <f t="shared" ref="I6214:K6214" si="11343">I6210</f>
        <v>0.35098083138138325</v>
      </c>
      <c r="J6214" s="12">
        <f t="shared" si="11343"/>
        <v>3.1268126537676575</v>
      </c>
      <c r="K6214" s="12">
        <f t="shared" si="11343"/>
        <v>-8.4241440818986449E-2</v>
      </c>
      <c r="L6214" s="4">
        <f>SUMPRODUCT(D6214:G6214,H6214:K6214)</f>
        <v>-3.1124191534039016</v>
      </c>
      <c r="M6214" s="11">
        <f>1/(1+EXP(-L6214))</f>
        <v>4.2597873927520159E-2</v>
      </c>
      <c r="N6214" s="12">
        <f>(M6214-C6214)^2</f>
        <v>1.8145788631449018E-3</v>
      </c>
      <c r="O6214" s="12">
        <f>2*D6214*$M6214*(1-$M6214)*($M6214-$C6214)</f>
        <v>-3.4745633230022248E-3</v>
      </c>
      <c r="P6214" s="12">
        <f t="shared" ref="P6214:P6223" si="11344">2*E6214*$M6214*(1-$M6214)*($M6214-$C6214)</f>
        <v>3.4745633230022248E-3</v>
      </c>
      <c r="Q6214" s="12">
        <f t="shared" ref="Q6214:Q6223" si="11345">2*F6214*$M6214*(1-$M6214)*($M6214-$C6214)</f>
        <v>0</v>
      </c>
      <c r="R6214" s="12">
        <f t="shared" ref="R6214:R6223" si="11346">2*G6214*$M6214*(1-$M6214)*($M6214-$C6214)</f>
        <v>3.4745633230022248E-3</v>
      </c>
      <c r="S6214" s="4">
        <f>IF(M6214&gt;0.5,1,0)</f>
        <v>0</v>
      </c>
      <c r="T6214" s="15" t="str">
        <f>IF(S6214=C6214,"OK","FAUX")</f>
        <v>OK</v>
      </c>
    </row>
    <row r="6215" spans="1:20" x14ac:dyDescent="0.25">
      <c r="A6215" t="s">
        <v>40</v>
      </c>
      <c r="B6215" t="s">
        <v>34</v>
      </c>
      <c r="C6215" s="4">
        <f t="shared" ref="C6215:G6215" si="11347">C6197</f>
        <v>1</v>
      </c>
      <c r="D6215" s="4">
        <f t="shared" si="11347"/>
        <v>0</v>
      </c>
      <c r="E6215" s="4">
        <f t="shared" si="11347"/>
        <v>1</v>
      </c>
      <c r="F6215" s="4">
        <f t="shared" si="11347"/>
        <v>1</v>
      </c>
      <c r="G6215" s="4">
        <f t="shared" si="11347"/>
        <v>1</v>
      </c>
      <c r="H6215" s="12">
        <f>H6210</f>
        <v>3.3791585439662981</v>
      </c>
      <c r="I6215" s="12">
        <f t="shared" ref="I6215:K6215" si="11348">I6210</f>
        <v>0.35098083138138325</v>
      </c>
      <c r="J6215" s="12">
        <f t="shared" si="11348"/>
        <v>3.1268126537676575</v>
      </c>
      <c r="K6215" s="12">
        <f t="shared" si="11348"/>
        <v>-8.4241440818986449E-2</v>
      </c>
      <c r="L6215" s="4">
        <f t="shared" ref="L6215:L6223" si="11349">SUMPRODUCT(D6215:G6215,H6215:K6215)</f>
        <v>3.393552044330054</v>
      </c>
      <c r="M6215" s="11">
        <f t="shared" ref="M6215:M6223" si="11350">1/(1+EXP(-L6215))</f>
        <v>0.96750241192463315</v>
      </c>
      <c r="N6215" s="12">
        <f t="shared" ref="N6215:N6223" si="11351">(M6215-C6215)^2</f>
        <v>1.0560932307162253E-3</v>
      </c>
      <c r="O6215" s="12">
        <f t="shared" ref="O6215:O6223" si="11352">2*D6215*$M6215*(1-$M6215)*($M6215-$C6215)</f>
        <v>0</v>
      </c>
      <c r="P6215" s="12">
        <f t="shared" si="11344"/>
        <v>-2.0435454958704522E-3</v>
      </c>
      <c r="Q6215" s="12">
        <f t="shared" si="11345"/>
        <v>-2.0435454958704522E-3</v>
      </c>
      <c r="R6215" s="12">
        <f t="shared" si="11346"/>
        <v>-2.0435454958704522E-3</v>
      </c>
      <c r="S6215" s="4">
        <f t="shared" ref="S6215:S6223" si="11353">IF(M6215&gt;0.5,1,0)</f>
        <v>1</v>
      </c>
      <c r="T6215" s="15" t="str">
        <f t="shared" ref="T6215:T6223" si="11354">IF(S6215=C6215,"OK","FAUX")</f>
        <v>OK</v>
      </c>
    </row>
    <row r="6216" spans="1:20" x14ac:dyDescent="0.25">
      <c r="A6216" t="s">
        <v>39</v>
      </c>
      <c r="B6216" t="s">
        <v>35</v>
      </c>
      <c r="C6216" s="4">
        <f t="shared" ref="C6216:G6216" si="11355">C6198</f>
        <v>0</v>
      </c>
      <c r="D6216" s="4">
        <f t="shared" si="11355"/>
        <v>-1</v>
      </c>
      <c r="E6216" s="4">
        <f t="shared" si="11355"/>
        <v>1</v>
      </c>
      <c r="F6216" s="4">
        <f t="shared" si="11355"/>
        <v>-1</v>
      </c>
      <c r="G6216" s="4">
        <f t="shared" si="11355"/>
        <v>0</v>
      </c>
      <c r="H6216" s="12">
        <f>H6210</f>
        <v>3.3791585439662981</v>
      </c>
      <c r="I6216" s="12">
        <f t="shared" ref="I6216:K6216" si="11356">I6210</f>
        <v>0.35098083138138325</v>
      </c>
      <c r="J6216" s="12">
        <f t="shared" si="11356"/>
        <v>3.1268126537676575</v>
      </c>
      <c r="K6216" s="12">
        <f t="shared" si="11356"/>
        <v>-8.4241440818986449E-2</v>
      </c>
      <c r="L6216" s="4">
        <f t="shared" si="11349"/>
        <v>-6.1549903663525729</v>
      </c>
      <c r="M6216" s="11">
        <f t="shared" si="11350"/>
        <v>2.1183644419362872E-3</v>
      </c>
      <c r="N6216" s="12">
        <f t="shared" si="11351"/>
        <v>4.4874679088600373E-6</v>
      </c>
      <c r="O6216" s="12">
        <f t="shared" si="11352"/>
        <v>-8.9559236328151568E-6</v>
      </c>
      <c r="P6216" s="12">
        <f t="shared" si="11344"/>
        <v>8.9559236328151568E-6</v>
      </c>
      <c r="Q6216" s="12">
        <f t="shared" si="11345"/>
        <v>-8.9559236328151568E-6</v>
      </c>
      <c r="R6216" s="12">
        <f t="shared" si="11346"/>
        <v>0</v>
      </c>
      <c r="S6216" s="4">
        <f t="shared" si="11353"/>
        <v>0</v>
      </c>
      <c r="T6216" s="15" t="str">
        <f t="shared" si="11354"/>
        <v>OK</v>
      </c>
    </row>
    <row r="6217" spans="1:20" x14ac:dyDescent="0.25">
      <c r="A6217" t="s">
        <v>39</v>
      </c>
      <c r="B6217" t="s">
        <v>37</v>
      </c>
      <c r="C6217" s="4">
        <f t="shared" ref="C6217:G6217" si="11357">C6199</f>
        <v>0</v>
      </c>
      <c r="D6217" s="4">
        <f t="shared" si="11357"/>
        <v>-1</v>
      </c>
      <c r="E6217" s="4">
        <f t="shared" si="11357"/>
        <v>0</v>
      </c>
      <c r="F6217" s="4">
        <f t="shared" si="11357"/>
        <v>-1</v>
      </c>
      <c r="G6217" s="4">
        <f t="shared" si="11357"/>
        <v>1</v>
      </c>
      <c r="H6217" s="12">
        <f>H6210</f>
        <v>3.3791585439662981</v>
      </c>
      <c r="I6217" s="12">
        <f t="shared" ref="I6217:K6217" si="11358">I6210</f>
        <v>0.35098083138138325</v>
      </c>
      <c r="J6217" s="12">
        <f t="shared" si="11358"/>
        <v>3.1268126537676575</v>
      </c>
      <c r="K6217" s="12">
        <f t="shared" si="11358"/>
        <v>-8.4241440818986449E-2</v>
      </c>
      <c r="L6217" s="4">
        <f t="shared" si="11349"/>
        <v>-6.5902126385529423</v>
      </c>
      <c r="M6217" s="11">
        <f t="shared" si="11350"/>
        <v>1.3718632266950491E-3</v>
      </c>
      <c r="N6217" s="12">
        <f t="shared" si="11351"/>
        <v>1.8820087127581517E-6</v>
      </c>
      <c r="O6217" s="12">
        <f t="shared" si="11352"/>
        <v>-3.7588537084255984E-6</v>
      </c>
      <c r="P6217" s="12">
        <f t="shared" si="11344"/>
        <v>0</v>
      </c>
      <c r="Q6217" s="12">
        <f t="shared" si="11345"/>
        <v>-3.7588537084255984E-6</v>
      </c>
      <c r="R6217" s="12">
        <f t="shared" si="11346"/>
        <v>3.7588537084255984E-6</v>
      </c>
      <c r="S6217" s="4">
        <f t="shared" si="11353"/>
        <v>0</v>
      </c>
      <c r="T6217" s="15" t="str">
        <f t="shared" si="11354"/>
        <v>OK</v>
      </c>
    </row>
    <row r="6218" spans="1:20" x14ac:dyDescent="0.25">
      <c r="A6218" t="s">
        <v>40</v>
      </c>
      <c r="B6218" t="s">
        <v>32</v>
      </c>
      <c r="C6218" s="4">
        <f t="shared" ref="C6218:G6218" si="11359">C6200</f>
        <v>1</v>
      </c>
      <c r="D6218" s="4">
        <f t="shared" si="11359"/>
        <v>1</v>
      </c>
      <c r="E6218" s="4">
        <f t="shared" si="11359"/>
        <v>1</v>
      </c>
      <c r="F6218" s="4">
        <f t="shared" si="11359"/>
        <v>0</v>
      </c>
      <c r="G6218" s="4">
        <f t="shared" si="11359"/>
        <v>1</v>
      </c>
      <c r="H6218" s="12">
        <f>H6210</f>
        <v>3.3791585439662981</v>
      </c>
      <c r="I6218" s="12">
        <f t="shared" ref="I6218:K6218" si="11360">I6210</f>
        <v>0.35098083138138325</v>
      </c>
      <c r="J6218" s="12">
        <f t="shared" si="11360"/>
        <v>3.1268126537676575</v>
      </c>
      <c r="K6218" s="12">
        <f t="shared" si="11360"/>
        <v>-8.4241440818986449E-2</v>
      </c>
      <c r="L6218" s="4">
        <f t="shared" si="11349"/>
        <v>3.6458979345286946</v>
      </c>
      <c r="M6218" s="11">
        <f t="shared" si="11350"/>
        <v>0.97456581539568521</v>
      </c>
      <c r="N6218" s="12">
        <f t="shared" si="11351"/>
        <v>6.4689774648636351E-4</v>
      </c>
      <c r="O6218" s="12">
        <f t="shared" si="11352"/>
        <v>-1.2608888595642283E-3</v>
      </c>
      <c r="P6218" s="12">
        <f t="shared" si="11344"/>
        <v>-1.2608888595642283E-3</v>
      </c>
      <c r="Q6218" s="12">
        <f t="shared" si="11345"/>
        <v>0</v>
      </c>
      <c r="R6218" s="12">
        <f t="shared" si="11346"/>
        <v>-1.2608888595642283E-3</v>
      </c>
      <c r="S6218" s="4">
        <f t="shared" si="11353"/>
        <v>1</v>
      </c>
      <c r="T6218" s="15" t="str">
        <f t="shared" si="11354"/>
        <v>OK</v>
      </c>
    </row>
    <row r="6219" spans="1:20" x14ac:dyDescent="0.25">
      <c r="A6219" t="s">
        <v>40</v>
      </c>
      <c r="B6219" t="s">
        <v>38</v>
      </c>
      <c r="C6219" s="4">
        <f t="shared" ref="C6219:G6219" si="11361">C6201</f>
        <v>1</v>
      </c>
      <c r="D6219" s="4">
        <f t="shared" si="11361"/>
        <v>1</v>
      </c>
      <c r="E6219" s="4">
        <f t="shared" si="11361"/>
        <v>1</v>
      </c>
      <c r="F6219" s="4">
        <f t="shared" si="11361"/>
        <v>1</v>
      </c>
      <c r="G6219" s="4">
        <f t="shared" si="11361"/>
        <v>0</v>
      </c>
      <c r="H6219" s="12">
        <f>H6210</f>
        <v>3.3791585439662981</v>
      </c>
      <c r="I6219" s="12">
        <f t="shared" ref="I6219:K6219" si="11362">I6210</f>
        <v>0.35098083138138325</v>
      </c>
      <c r="J6219" s="12">
        <f t="shared" si="11362"/>
        <v>3.1268126537676575</v>
      </c>
      <c r="K6219" s="12">
        <f t="shared" si="11362"/>
        <v>-8.4241440818986449E-2</v>
      </c>
      <c r="L6219" s="4">
        <f t="shared" si="11349"/>
        <v>6.8569520291153392</v>
      </c>
      <c r="M6219" s="11">
        <f t="shared" si="11350"/>
        <v>0.99894898991540804</v>
      </c>
      <c r="N6219" s="12">
        <f t="shared" si="11351"/>
        <v>1.1046221979140061E-6</v>
      </c>
      <c r="O6219" s="12">
        <f t="shared" si="11352"/>
        <v>-2.2069224576886687E-6</v>
      </c>
      <c r="P6219" s="12">
        <f t="shared" si="11344"/>
        <v>-2.2069224576886687E-6</v>
      </c>
      <c r="Q6219" s="12">
        <f t="shared" si="11345"/>
        <v>-2.2069224576886687E-6</v>
      </c>
      <c r="R6219" s="12">
        <f t="shared" si="11346"/>
        <v>0</v>
      </c>
      <c r="S6219" s="4">
        <f t="shared" si="11353"/>
        <v>1</v>
      </c>
      <c r="T6219" s="15" t="str">
        <f t="shared" si="11354"/>
        <v>OK</v>
      </c>
    </row>
    <row r="6220" spans="1:20" x14ac:dyDescent="0.25">
      <c r="A6220" t="s">
        <v>39</v>
      </c>
      <c r="B6220" t="s">
        <v>31</v>
      </c>
      <c r="C6220" s="4">
        <f t="shared" ref="C6220:G6220" si="11363">C6202</f>
        <v>0</v>
      </c>
      <c r="D6220" s="4">
        <f t="shared" si="11363"/>
        <v>0</v>
      </c>
      <c r="E6220" s="4">
        <f t="shared" si="11363"/>
        <v>0</v>
      </c>
      <c r="F6220" s="4">
        <f t="shared" si="11363"/>
        <v>-1</v>
      </c>
      <c r="G6220" s="4">
        <f t="shared" si="11363"/>
        <v>0</v>
      </c>
      <c r="H6220" s="12">
        <f>H6210</f>
        <v>3.3791585439662981</v>
      </c>
      <c r="I6220" s="12">
        <f t="shared" ref="I6220:K6220" si="11364">I6210</f>
        <v>0.35098083138138325</v>
      </c>
      <c r="J6220" s="12">
        <f t="shared" si="11364"/>
        <v>3.1268126537676575</v>
      </c>
      <c r="K6220" s="12">
        <f t="shared" si="11364"/>
        <v>-8.4241440818986449E-2</v>
      </c>
      <c r="L6220" s="4">
        <f t="shared" si="11349"/>
        <v>-3.1268126537676575</v>
      </c>
      <c r="M6220" s="11">
        <f t="shared" si="11350"/>
        <v>4.2014708958331516E-2</v>
      </c>
      <c r="N6220" s="12">
        <f t="shared" si="11351"/>
        <v>1.7652357688533026E-3</v>
      </c>
      <c r="O6220" s="12">
        <f t="shared" si="11352"/>
        <v>0</v>
      </c>
      <c r="P6220" s="12">
        <f t="shared" si="11344"/>
        <v>0</v>
      </c>
      <c r="Q6220" s="12">
        <f t="shared" si="11345"/>
        <v>-3.3821398035641889E-3</v>
      </c>
      <c r="R6220" s="12">
        <f t="shared" si="11346"/>
        <v>0</v>
      </c>
      <c r="S6220" s="4">
        <f t="shared" si="11353"/>
        <v>0</v>
      </c>
      <c r="T6220" s="15" t="str">
        <f t="shared" si="11354"/>
        <v>OK</v>
      </c>
    </row>
    <row r="6221" spans="1:20" x14ac:dyDescent="0.25">
      <c r="A6221" t="s">
        <v>40</v>
      </c>
      <c r="B6221" t="s">
        <v>30</v>
      </c>
      <c r="C6221" s="4">
        <f t="shared" ref="C6221:G6221" si="11365">C6203</f>
        <v>1</v>
      </c>
      <c r="D6221" s="4">
        <f t="shared" si="11365"/>
        <v>1</v>
      </c>
      <c r="E6221" s="4">
        <f t="shared" si="11365"/>
        <v>0</v>
      </c>
      <c r="F6221" s="4">
        <f t="shared" si="11365"/>
        <v>1</v>
      </c>
      <c r="G6221" s="4">
        <f t="shared" si="11365"/>
        <v>1</v>
      </c>
      <c r="H6221" s="12">
        <f>H6210</f>
        <v>3.3791585439662981</v>
      </c>
      <c r="I6221" s="12">
        <f t="shared" ref="I6221:K6221" si="11366">I6210</f>
        <v>0.35098083138138325</v>
      </c>
      <c r="J6221" s="12">
        <f t="shared" si="11366"/>
        <v>3.1268126537676575</v>
      </c>
      <c r="K6221" s="12">
        <f t="shared" si="11366"/>
        <v>-8.4241440818986449E-2</v>
      </c>
      <c r="L6221" s="4">
        <f t="shared" si="11349"/>
        <v>6.4217297569149698</v>
      </c>
      <c r="M6221" s="11">
        <f t="shared" si="11350"/>
        <v>0.99837679757932551</v>
      </c>
      <c r="N6221" s="12">
        <f t="shared" si="11351"/>
        <v>2.6347860984835092E-6</v>
      </c>
      <c r="O6221" s="12">
        <f t="shared" si="11352"/>
        <v>-5.2610186146209828E-6</v>
      </c>
      <c r="P6221" s="12">
        <f t="shared" si="11344"/>
        <v>0</v>
      </c>
      <c r="Q6221" s="12">
        <f t="shared" si="11345"/>
        <v>-5.2610186146209828E-6</v>
      </c>
      <c r="R6221" s="12">
        <f t="shared" si="11346"/>
        <v>-5.2610186146209828E-6</v>
      </c>
      <c r="S6221" s="4">
        <f t="shared" si="11353"/>
        <v>1</v>
      </c>
      <c r="T6221" s="15" t="str">
        <f t="shared" si="11354"/>
        <v>OK</v>
      </c>
    </row>
    <row r="6222" spans="1:20" x14ac:dyDescent="0.25">
      <c r="A6222" t="s">
        <v>39</v>
      </c>
      <c r="B6222" t="s">
        <v>36</v>
      </c>
      <c r="C6222" s="4">
        <f t="shared" ref="C6222:G6222" si="11367">C6204</f>
        <v>0</v>
      </c>
      <c r="D6222" s="4">
        <f t="shared" si="11367"/>
        <v>-1</v>
      </c>
      <c r="E6222" s="4">
        <f t="shared" si="11367"/>
        <v>0</v>
      </c>
      <c r="F6222" s="4">
        <f t="shared" si="11367"/>
        <v>-1</v>
      </c>
      <c r="G6222" s="4">
        <f t="shared" si="11367"/>
        <v>0</v>
      </c>
      <c r="H6222" s="12">
        <f>H6210</f>
        <v>3.3791585439662981</v>
      </c>
      <c r="I6222" s="12">
        <f t="shared" ref="I6222:K6222" si="11368">I6210</f>
        <v>0.35098083138138325</v>
      </c>
      <c r="J6222" s="12">
        <f t="shared" si="11368"/>
        <v>3.1268126537676575</v>
      </c>
      <c r="K6222" s="12">
        <f t="shared" si="11368"/>
        <v>-8.4241440818986449E-2</v>
      </c>
      <c r="L6222" s="4">
        <f t="shared" si="11349"/>
        <v>-6.505971197733956</v>
      </c>
      <c r="M6222" s="11">
        <f t="shared" si="11350"/>
        <v>1.4922584464700992E-3</v>
      </c>
      <c r="N6222" s="12">
        <f t="shared" si="11351"/>
        <v>2.2268352710613537E-6</v>
      </c>
      <c r="O6222" s="12">
        <f t="shared" si="11352"/>
        <v>-4.4470245146384305E-6</v>
      </c>
      <c r="P6222" s="12">
        <f t="shared" si="11344"/>
        <v>0</v>
      </c>
      <c r="Q6222" s="12">
        <f t="shared" si="11345"/>
        <v>-4.4470245146384305E-6</v>
      </c>
      <c r="R6222" s="12">
        <f t="shared" si="11346"/>
        <v>0</v>
      </c>
      <c r="S6222" s="4">
        <f t="shared" si="11353"/>
        <v>0</v>
      </c>
      <c r="T6222" s="15" t="str">
        <f t="shared" si="11354"/>
        <v>OK</v>
      </c>
    </row>
    <row r="6223" spans="1:20" x14ac:dyDescent="0.25">
      <c r="A6223" t="s">
        <v>40</v>
      </c>
      <c r="B6223" t="s">
        <v>33</v>
      </c>
      <c r="C6223" s="4">
        <f t="shared" ref="C6223:G6223" si="11369">C6205</f>
        <v>1</v>
      </c>
      <c r="D6223" s="4">
        <f t="shared" si="11369"/>
        <v>1</v>
      </c>
      <c r="E6223" s="4">
        <f t="shared" si="11369"/>
        <v>1</v>
      </c>
      <c r="F6223" s="4">
        <f t="shared" si="11369"/>
        <v>1</v>
      </c>
      <c r="G6223" s="4">
        <f t="shared" si="11369"/>
        <v>0</v>
      </c>
      <c r="H6223" s="12">
        <f>H6210</f>
        <v>3.3791585439662981</v>
      </c>
      <c r="I6223" s="12">
        <f t="shared" ref="I6223:K6223" si="11370">I6210</f>
        <v>0.35098083138138325</v>
      </c>
      <c r="J6223" s="12">
        <f t="shared" si="11370"/>
        <v>3.1268126537676575</v>
      </c>
      <c r="K6223" s="12">
        <f t="shared" si="11370"/>
        <v>-8.4241440818986449E-2</v>
      </c>
      <c r="L6223" s="4">
        <f t="shared" si="11349"/>
        <v>6.8569520291153392</v>
      </c>
      <c r="M6223" s="11">
        <f t="shared" si="11350"/>
        <v>0.99894898991540804</v>
      </c>
      <c r="N6223" s="12">
        <f t="shared" si="11351"/>
        <v>1.1046221979140061E-6</v>
      </c>
      <c r="O6223" s="12">
        <f t="shared" si="11352"/>
        <v>-2.2069224576886687E-6</v>
      </c>
      <c r="P6223" s="12">
        <f t="shared" si="11344"/>
        <v>-2.2069224576886687E-6</v>
      </c>
      <c r="Q6223" s="12">
        <f t="shared" si="11345"/>
        <v>-2.2069224576886687E-6</v>
      </c>
      <c r="R6223" s="12">
        <f t="shared" si="11346"/>
        <v>0</v>
      </c>
      <c r="S6223" s="4">
        <f t="shared" si="11353"/>
        <v>1</v>
      </c>
      <c r="T6223" s="15" t="str">
        <f t="shared" si="11354"/>
        <v>OK</v>
      </c>
    </row>
    <row r="6224" spans="1:20" x14ac:dyDescent="0.25">
      <c r="M6224" s="5" t="s">
        <v>47</v>
      </c>
      <c r="N6224" s="11">
        <f>AVERAGE(N6214:N6223)</f>
        <v>5.2962459515877851E-4</v>
      </c>
      <c r="O6224"/>
    </row>
    <row r="6225" spans="1:20" x14ac:dyDescent="0.25">
      <c r="H6225" t="s">
        <v>41</v>
      </c>
      <c r="I6225">
        <f>I6207</f>
        <v>3</v>
      </c>
      <c r="M6225"/>
      <c r="N6225" s="5" t="s">
        <v>46</v>
      </c>
      <c r="O6225" s="11">
        <f>AVERAGE(O6214:O6223)</f>
        <v>-4.7622888479523299E-4</v>
      </c>
      <c r="P6225" s="11">
        <f t="shared" ref="P6225:R6225" si="11371">AVERAGE(P6214:P6223)</f>
        <v>1.7467104628498198E-5</v>
      </c>
      <c r="Q6225" s="11">
        <f t="shared" si="11371"/>
        <v>-5.4525219648205174E-4</v>
      </c>
      <c r="R6225" s="11">
        <f t="shared" si="11371"/>
        <v>1.6862680266134874E-5</v>
      </c>
    </row>
    <row r="6226" spans="1:20" x14ac:dyDescent="0.25">
      <c r="M6226"/>
      <c r="N6226"/>
      <c r="O6226"/>
    </row>
    <row r="6227" spans="1:20" x14ac:dyDescent="0.25">
      <c r="M6227"/>
      <c r="N6227"/>
      <c r="O6227"/>
    </row>
    <row r="6228" spans="1:20" x14ac:dyDescent="0.25">
      <c r="H6228" s="13">
        <f>H6210-O6225*$I6225</f>
        <v>3.3805872306206837</v>
      </c>
      <c r="I6228" s="13">
        <f t="shared" ref="I6228" si="11372">I6210-P6225*$I6225</f>
        <v>0.35092843006749774</v>
      </c>
      <c r="J6228" s="13">
        <f t="shared" ref="J6228" si="11373">J6210-Q6225*$I6225</f>
        <v>3.1284484103571035</v>
      </c>
      <c r="K6228" s="13">
        <f t="shared" ref="K6228" si="11374">K6210-R6225*$I6225</f>
        <v>-8.4292028859784859E-2</v>
      </c>
      <c r="M6228"/>
      <c r="N6228"/>
      <c r="O6228"/>
    </row>
    <row r="6229" spans="1:20" x14ac:dyDescent="0.25">
      <c r="H6229" s="36" t="s">
        <v>18</v>
      </c>
      <c r="I6229" s="36"/>
      <c r="J6229" s="36"/>
      <c r="K6229" s="36"/>
      <c r="M6229"/>
      <c r="N6229"/>
      <c r="O6229" s="37" t="s">
        <v>23</v>
      </c>
      <c r="P6229" s="37"/>
      <c r="Q6229" s="37"/>
      <c r="R6229" s="37"/>
    </row>
    <row r="6230" spans="1:20" x14ac:dyDescent="0.25">
      <c r="A6230" s="14" t="s">
        <v>45</v>
      </c>
      <c r="B6230" s="14">
        <f>B6212+1</f>
        <v>346</v>
      </c>
      <c r="H6230" s="8" t="s">
        <v>19</v>
      </c>
      <c r="I6230" s="8" t="s">
        <v>20</v>
      </c>
      <c r="J6230" s="8" t="s">
        <v>22</v>
      </c>
      <c r="K6230" s="8" t="s">
        <v>21</v>
      </c>
      <c r="M6230"/>
      <c r="N6230"/>
      <c r="O6230" s="8" t="s">
        <v>24</v>
      </c>
      <c r="P6230" s="8" t="s">
        <v>25</v>
      </c>
      <c r="Q6230" s="8" t="s">
        <v>26</v>
      </c>
      <c r="R6230" s="8" t="s">
        <v>27</v>
      </c>
    </row>
    <row r="6231" spans="1:20" ht="30" x14ac:dyDescent="0.25">
      <c r="A6231" s="6" t="s">
        <v>44</v>
      </c>
      <c r="B6231" s="6" t="s">
        <v>13</v>
      </c>
      <c r="C6231" s="7" t="s">
        <v>7</v>
      </c>
      <c r="D6231" s="6" t="s">
        <v>14</v>
      </c>
      <c r="E6231" s="6" t="s">
        <v>1</v>
      </c>
      <c r="F6231" s="6" t="s">
        <v>2</v>
      </c>
      <c r="G6231" s="6" t="s">
        <v>15</v>
      </c>
      <c r="H6231" s="9" t="s">
        <v>14</v>
      </c>
      <c r="I6231" s="9" t="s">
        <v>1</v>
      </c>
      <c r="J6231" s="9" t="s">
        <v>2</v>
      </c>
      <c r="K6231" s="9" t="s">
        <v>15</v>
      </c>
      <c r="L6231" s="6" t="s">
        <v>16</v>
      </c>
      <c r="M6231" s="6" t="s">
        <v>17</v>
      </c>
      <c r="N6231" s="6" t="s">
        <v>28</v>
      </c>
      <c r="O6231" s="9" t="s">
        <v>14</v>
      </c>
      <c r="P6231" s="9" t="s">
        <v>1</v>
      </c>
      <c r="Q6231" s="9" t="s">
        <v>2</v>
      </c>
      <c r="R6231" s="9" t="s">
        <v>15</v>
      </c>
      <c r="S6231" s="7" t="s">
        <v>42</v>
      </c>
      <c r="T6231" s="9" t="s">
        <v>43</v>
      </c>
    </row>
    <row r="6232" spans="1:20" x14ac:dyDescent="0.25">
      <c r="A6232" t="s">
        <v>39</v>
      </c>
      <c r="B6232" t="s">
        <v>29</v>
      </c>
      <c r="C6232" s="4">
        <f>C6214</f>
        <v>0</v>
      </c>
      <c r="D6232" s="4">
        <f t="shared" ref="D6232:G6232" si="11375">D6214</f>
        <v>-1</v>
      </c>
      <c r="E6232" s="4">
        <f t="shared" si="11375"/>
        <v>1</v>
      </c>
      <c r="F6232" s="4">
        <f t="shared" si="11375"/>
        <v>0</v>
      </c>
      <c r="G6232" s="4">
        <f t="shared" si="11375"/>
        <v>1</v>
      </c>
      <c r="H6232" s="12">
        <f>H6228</f>
        <v>3.3805872306206837</v>
      </c>
      <c r="I6232" s="12">
        <f t="shared" ref="I6232:K6232" si="11376">I6228</f>
        <v>0.35092843006749774</v>
      </c>
      <c r="J6232" s="12">
        <f t="shared" si="11376"/>
        <v>3.1284484103571035</v>
      </c>
      <c r="K6232" s="12">
        <f t="shared" si="11376"/>
        <v>-8.4292028859784859E-2</v>
      </c>
      <c r="L6232" s="4">
        <f>SUMPRODUCT(D6232:G6232,H6232:K6232)</f>
        <v>-3.1139508294129707</v>
      </c>
      <c r="M6232" s="11">
        <f>1/(1+EXP(-L6232))</f>
        <v>4.2535450878183563E-2</v>
      </c>
      <c r="N6232" s="12">
        <f>(M6232-C6232)^2</f>
        <v>1.8092645814103668E-3</v>
      </c>
      <c r="O6232" s="12">
        <f>2*D6232*$M6232*(1-$M6232)*($M6232-$C6232)</f>
        <v>-3.4646133933642974E-3</v>
      </c>
      <c r="P6232" s="12">
        <f t="shared" ref="P6232:P6241" si="11377">2*E6232*$M6232*(1-$M6232)*($M6232-$C6232)</f>
        <v>3.4646133933642974E-3</v>
      </c>
      <c r="Q6232" s="12">
        <f t="shared" ref="Q6232:Q6241" si="11378">2*F6232*$M6232*(1-$M6232)*($M6232-$C6232)</f>
        <v>0</v>
      </c>
      <c r="R6232" s="12">
        <f t="shared" ref="R6232:R6241" si="11379">2*G6232*$M6232*(1-$M6232)*($M6232-$C6232)</f>
        <v>3.4646133933642974E-3</v>
      </c>
      <c r="S6232" s="4">
        <f>IF(M6232&gt;0.5,1,0)</f>
        <v>0</v>
      </c>
      <c r="T6232" s="15" t="str">
        <f>IF(S6232=C6232,"OK","FAUX")</f>
        <v>OK</v>
      </c>
    </row>
    <row r="6233" spans="1:20" x14ac:dyDescent="0.25">
      <c r="A6233" t="s">
        <v>40</v>
      </c>
      <c r="B6233" t="s">
        <v>34</v>
      </c>
      <c r="C6233" s="4">
        <f t="shared" ref="C6233:G6233" si="11380">C6215</f>
        <v>1</v>
      </c>
      <c r="D6233" s="4">
        <f t="shared" si="11380"/>
        <v>0</v>
      </c>
      <c r="E6233" s="4">
        <f t="shared" si="11380"/>
        <v>1</v>
      </c>
      <c r="F6233" s="4">
        <f t="shared" si="11380"/>
        <v>1</v>
      </c>
      <c r="G6233" s="4">
        <f t="shared" si="11380"/>
        <v>1</v>
      </c>
      <c r="H6233" s="12">
        <f>H6228</f>
        <v>3.3805872306206837</v>
      </c>
      <c r="I6233" s="12">
        <f t="shared" ref="I6233:K6233" si="11381">I6228</f>
        <v>0.35092843006749774</v>
      </c>
      <c r="J6233" s="12">
        <f t="shared" si="11381"/>
        <v>3.1284484103571035</v>
      </c>
      <c r="K6233" s="12">
        <f t="shared" si="11381"/>
        <v>-8.4292028859784859E-2</v>
      </c>
      <c r="L6233" s="4">
        <f t="shared" ref="L6233:L6241" si="11382">SUMPRODUCT(D6233:G6233,H6233:K6233)</f>
        <v>3.3950848115648165</v>
      </c>
      <c r="M6233" s="11">
        <f t="shared" ref="M6233:M6241" si="11383">1/(1+EXP(-L6233))</f>
        <v>0.96755056989963972</v>
      </c>
      <c r="N6233" s="12">
        <f t="shared" ref="N6233:N6241" si="11384">(M6233-C6233)^2</f>
        <v>1.0529655138381677E-3</v>
      </c>
      <c r="O6233" s="12">
        <f t="shared" ref="O6233:O6241" si="11385">2*D6233*$M6233*(1-$M6233)*($M6233-$C6233)</f>
        <v>0</v>
      </c>
      <c r="P6233" s="12">
        <f t="shared" si="11377"/>
        <v>-2.037594765997572E-3</v>
      </c>
      <c r="Q6233" s="12">
        <f t="shared" si="11378"/>
        <v>-2.037594765997572E-3</v>
      </c>
      <c r="R6233" s="12">
        <f t="shared" si="11379"/>
        <v>-2.037594765997572E-3</v>
      </c>
      <c r="S6233" s="4">
        <f t="shared" ref="S6233:S6241" si="11386">IF(M6233&gt;0.5,1,0)</f>
        <v>1</v>
      </c>
      <c r="T6233" s="15" t="str">
        <f t="shared" ref="T6233:T6241" si="11387">IF(S6233=C6233,"OK","FAUX")</f>
        <v>OK</v>
      </c>
    </row>
    <row r="6234" spans="1:20" x14ac:dyDescent="0.25">
      <c r="A6234" t="s">
        <v>39</v>
      </c>
      <c r="B6234" t="s">
        <v>35</v>
      </c>
      <c r="C6234" s="4">
        <f t="shared" ref="C6234:G6234" si="11388">C6216</f>
        <v>0</v>
      </c>
      <c r="D6234" s="4">
        <f t="shared" si="11388"/>
        <v>-1</v>
      </c>
      <c r="E6234" s="4">
        <f t="shared" si="11388"/>
        <v>1</v>
      </c>
      <c r="F6234" s="4">
        <f t="shared" si="11388"/>
        <v>-1</v>
      </c>
      <c r="G6234" s="4">
        <f t="shared" si="11388"/>
        <v>0</v>
      </c>
      <c r="H6234" s="12">
        <f>H6228</f>
        <v>3.3805872306206837</v>
      </c>
      <c r="I6234" s="12">
        <f t="shared" ref="I6234:K6234" si="11389">I6228</f>
        <v>0.35092843006749774</v>
      </c>
      <c r="J6234" s="12">
        <f t="shared" si="11389"/>
        <v>3.1284484103571035</v>
      </c>
      <c r="K6234" s="12">
        <f t="shared" si="11389"/>
        <v>-8.4292028859784859E-2</v>
      </c>
      <c r="L6234" s="4">
        <f t="shared" si="11382"/>
        <v>-6.1581072109102895</v>
      </c>
      <c r="M6234" s="11">
        <f t="shared" si="11383"/>
        <v>2.1117860298290065E-3</v>
      </c>
      <c r="N6234" s="12">
        <f t="shared" si="11384"/>
        <v>4.4596402357809576E-6</v>
      </c>
      <c r="O6234" s="12">
        <f t="shared" si="11385"/>
        <v>-8.9004448596659446E-6</v>
      </c>
      <c r="P6234" s="12">
        <f t="shared" si="11377"/>
        <v>8.9004448596659446E-6</v>
      </c>
      <c r="Q6234" s="12">
        <f t="shared" si="11378"/>
        <v>-8.9004448596659446E-6</v>
      </c>
      <c r="R6234" s="12">
        <f t="shared" si="11379"/>
        <v>0</v>
      </c>
      <c r="S6234" s="4">
        <f t="shared" si="11386"/>
        <v>0</v>
      </c>
      <c r="T6234" s="15" t="str">
        <f t="shared" si="11387"/>
        <v>OK</v>
      </c>
    </row>
    <row r="6235" spans="1:20" x14ac:dyDescent="0.25">
      <c r="A6235" t="s">
        <v>39</v>
      </c>
      <c r="B6235" t="s">
        <v>37</v>
      </c>
      <c r="C6235" s="4">
        <f t="shared" ref="C6235:G6235" si="11390">C6217</f>
        <v>0</v>
      </c>
      <c r="D6235" s="4">
        <f t="shared" si="11390"/>
        <v>-1</v>
      </c>
      <c r="E6235" s="4">
        <f t="shared" si="11390"/>
        <v>0</v>
      </c>
      <c r="F6235" s="4">
        <f t="shared" si="11390"/>
        <v>-1</v>
      </c>
      <c r="G6235" s="4">
        <f t="shared" si="11390"/>
        <v>1</v>
      </c>
      <c r="H6235" s="12">
        <f>H6228</f>
        <v>3.3805872306206837</v>
      </c>
      <c r="I6235" s="12">
        <f t="shared" ref="I6235:K6235" si="11391">I6228</f>
        <v>0.35092843006749774</v>
      </c>
      <c r="J6235" s="12">
        <f t="shared" si="11391"/>
        <v>3.1284484103571035</v>
      </c>
      <c r="K6235" s="12">
        <f t="shared" si="11391"/>
        <v>-8.4292028859784859E-2</v>
      </c>
      <c r="L6235" s="4">
        <f t="shared" si="11382"/>
        <v>-6.5933276698375725</v>
      </c>
      <c r="M6235" s="11">
        <f t="shared" si="11383"/>
        <v>1.3676023140167062E-3</v>
      </c>
      <c r="N6235" s="12">
        <f t="shared" si="11384"/>
        <v>1.8703360893038494E-6</v>
      </c>
      <c r="O6235" s="12">
        <f t="shared" si="11385"/>
        <v>-3.7355564266802576E-6</v>
      </c>
      <c r="P6235" s="12">
        <f t="shared" si="11377"/>
        <v>0</v>
      </c>
      <c r="Q6235" s="12">
        <f t="shared" si="11378"/>
        <v>-3.7355564266802576E-6</v>
      </c>
      <c r="R6235" s="12">
        <f t="shared" si="11379"/>
        <v>3.7355564266802576E-6</v>
      </c>
      <c r="S6235" s="4">
        <f t="shared" si="11386"/>
        <v>0</v>
      </c>
      <c r="T6235" s="15" t="str">
        <f t="shared" si="11387"/>
        <v>OK</v>
      </c>
    </row>
    <row r="6236" spans="1:20" x14ac:dyDescent="0.25">
      <c r="A6236" t="s">
        <v>40</v>
      </c>
      <c r="B6236" t="s">
        <v>32</v>
      </c>
      <c r="C6236" s="4">
        <f t="shared" ref="C6236:G6236" si="11392">C6218</f>
        <v>1</v>
      </c>
      <c r="D6236" s="4">
        <f t="shared" si="11392"/>
        <v>1</v>
      </c>
      <c r="E6236" s="4">
        <f t="shared" si="11392"/>
        <v>1</v>
      </c>
      <c r="F6236" s="4">
        <f t="shared" si="11392"/>
        <v>0</v>
      </c>
      <c r="G6236" s="4">
        <f t="shared" si="11392"/>
        <v>1</v>
      </c>
      <c r="H6236" s="12">
        <f>H6228</f>
        <v>3.3805872306206837</v>
      </c>
      <c r="I6236" s="12">
        <f t="shared" ref="I6236:K6236" si="11393">I6228</f>
        <v>0.35092843006749774</v>
      </c>
      <c r="J6236" s="12">
        <f t="shared" si="11393"/>
        <v>3.1284484103571035</v>
      </c>
      <c r="K6236" s="12">
        <f t="shared" si="11393"/>
        <v>-8.4292028859784859E-2</v>
      </c>
      <c r="L6236" s="4">
        <f t="shared" si="11382"/>
        <v>3.6472236318283966</v>
      </c>
      <c r="M6236" s="11">
        <f t="shared" si="11383"/>
        <v>0.97459865516962263</v>
      </c>
      <c r="N6236" s="12">
        <f t="shared" si="11384"/>
        <v>6.452283191917392E-4</v>
      </c>
      <c r="O6236" s="12">
        <f t="shared" si="11385"/>
        <v>-1.25767730432325E-3</v>
      </c>
      <c r="P6236" s="12">
        <f t="shared" si="11377"/>
        <v>-1.25767730432325E-3</v>
      </c>
      <c r="Q6236" s="12">
        <f t="shared" si="11378"/>
        <v>0</v>
      </c>
      <c r="R6236" s="12">
        <f t="shared" si="11379"/>
        <v>-1.25767730432325E-3</v>
      </c>
      <c r="S6236" s="4">
        <f t="shared" si="11386"/>
        <v>1</v>
      </c>
      <c r="T6236" s="15" t="str">
        <f t="shared" si="11387"/>
        <v>OK</v>
      </c>
    </row>
    <row r="6237" spans="1:20" x14ac:dyDescent="0.25">
      <c r="A6237" t="s">
        <v>40</v>
      </c>
      <c r="B6237" t="s">
        <v>38</v>
      </c>
      <c r="C6237" s="4">
        <f t="shared" ref="C6237:G6237" si="11394">C6219</f>
        <v>1</v>
      </c>
      <c r="D6237" s="4">
        <f t="shared" si="11394"/>
        <v>1</v>
      </c>
      <c r="E6237" s="4">
        <f t="shared" si="11394"/>
        <v>1</v>
      </c>
      <c r="F6237" s="4">
        <f t="shared" si="11394"/>
        <v>1</v>
      </c>
      <c r="G6237" s="4">
        <f t="shared" si="11394"/>
        <v>0</v>
      </c>
      <c r="H6237" s="12">
        <f>H6228</f>
        <v>3.3805872306206837</v>
      </c>
      <c r="I6237" s="12">
        <f t="shared" ref="I6237:K6237" si="11395">I6228</f>
        <v>0.35092843006749774</v>
      </c>
      <c r="J6237" s="12">
        <f t="shared" si="11395"/>
        <v>3.1284484103571035</v>
      </c>
      <c r="K6237" s="12">
        <f t="shared" si="11395"/>
        <v>-8.4292028859784859E-2</v>
      </c>
      <c r="L6237" s="4">
        <f t="shared" si="11382"/>
        <v>6.8599640710452849</v>
      </c>
      <c r="M6237" s="11">
        <f t="shared" si="11383"/>
        <v>0.99895214752686279</v>
      </c>
      <c r="N6237" s="12">
        <f t="shared" si="11384"/>
        <v>1.0979948054597714E-6</v>
      </c>
      <c r="O6237" s="12">
        <f t="shared" si="11385"/>
        <v>-2.193688537774757E-6</v>
      </c>
      <c r="P6237" s="12">
        <f t="shared" si="11377"/>
        <v>-2.193688537774757E-6</v>
      </c>
      <c r="Q6237" s="12">
        <f t="shared" si="11378"/>
        <v>-2.193688537774757E-6</v>
      </c>
      <c r="R6237" s="12">
        <f t="shared" si="11379"/>
        <v>0</v>
      </c>
      <c r="S6237" s="4">
        <f t="shared" si="11386"/>
        <v>1</v>
      </c>
      <c r="T6237" s="15" t="str">
        <f t="shared" si="11387"/>
        <v>OK</v>
      </c>
    </row>
    <row r="6238" spans="1:20" x14ac:dyDescent="0.25">
      <c r="A6238" t="s">
        <v>39</v>
      </c>
      <c r="B6238" t="s">
        <v>31</v>
      </c>
      <c r="C6238" s="4">
        <f t="shared" ref="C6238:G6238" si="11396">C6220</f>
        <v>0</v>
      </c>
      <c r="D6238" s="4">
        <f t="shared" si="11396"/>
        <v>0</v>
      </c>
      <c r="E6238" s="4">
        <f t="shared" si="11396"/>
        <v>0</v>
      </c>
      <c r="F6238" s="4">
        <f t="shared" si="11396"/>
        <v>-1</v>
      </c>
      <c r="G6238" s="4">
        <f t="shared" si="11396"/>
        <v>0</v>
      </c>
      <c r="H6238" s="12">
        <f>H6228</f>
        <v>3.3805872306206837</v>
      </c>
      <c r="I6238" s="12">
        <f t="shared" ref="I6238:K6238" si="11397">I6228</f>
        <v>0.35092843006749774</v>
      </c>
      <c r="J6238" s="12">
        <f t="shared" si="11397"/>
        <v>3.1284484103571035</v>
      </c>
      <c r="K6238" s="12">
        <f t="shared" si="11397"/>
        <v>-8.4292028859784859E-2</v>
      </c>
      <c r="L6238" s="4">
        <f t="shared" si="11382"/>
        <v>-3.1284484103571035</v>
      </c>
      <c r="M6238" s="11">
        <f t="shared" si="11383"/>
        <v>4.1948919918030632E-2</v>
      </c>
      <c r="N6238" s="12">
        <f t="shared" si="11384"/>
        <v>1.759711882289347E-3</v>
      </c>
      <c r="O6238" s="12">
        <f t="shared" si="11385"/>
        <v>0</v>
      </c>
      <c r="P6238" s="12">
        <f t="shared" si="11377"/>
        <v>0</v>
      </c>
      <c r="Q6238" s="12">
        <f t="shared" si="11378"/>
        <v>-3.3717877389207685E-3</v>
      </c>
      <c r="R6238" s="12">
        <f t="shared" si="11379"/>
        <v>0</v>
      </c>
      <c r="S6238" s="4">
        <f t="shared" si="11386"/>
        <v>0</v>
      </c>
      <c r="T6238" s="15" t="str">
        <f t="shared" si="11387"/>
        <v>OK</v>
      </c>
    </row>
    <row r="6239" spans="1:20" x14ac:dyDescent="0.25">
      <c r="A6239" t="s">
        <v>40</v>
      </c>
      <c r="B6239" t="s">
        <v>30</v>
      </c>
      <c r="C6239" s="4">
        <f t="shared" ref="C6239:G6239" si="11398">C6221</f>
        <v>1</v>
      </c>
      <c r="D6239" s="4">
        <f t="shared" si="11398"/>
        <v>1</v>
      </c>
      <c r="E6239" s="4">
        <f t="shared" si="11398"/>
        <v>0</v>
      </c>
      <c r="F6239" s="4">
        <f t="shared" si="11398"/>
        <v>1</v>
      </c>
      <c r="G6239" s="4">
        <f t="shared" si="11398"/>
        <v>1</v>
      </c>
      <c r="H6239" s="12">
        <f>H6228</f>
        <v>3.3805872306206837</v>
      </c>
      <c r="I6239" s="12">
        <f t="shared" ref="I6239:K6239" si="11399">I6228</f>
        <v>0.35092843006749774</v>
      </c>
      <c r="J6239" s="12">
        <f t="shared" si="11399"/>
        <v>3.1284484103571035</v>
      </c>
      <c r="K6239" s="12">
        <f t="shared" si="11399"/>
        <v>-8.4292028859784859E-2</v>
      </c>
      <c r="L6239" s="4">
        <f t="shared" si="11382"/>
        <v>6.4247436121180019</v>
      </c>
      <c r="M6239" s="11">
        <f t="shared" si="11383"/>
        <v>0.99838167440666359</v>
      </c>
      <c r="N6239" s="12">
        <f t="shared" si="11384"/>
        <v>2.6189777260476487E-6</v>
      </c>
      <c r="O6239" s="12">
        <f t="shared" si="11385"/>
        <v>-5.2294787347304149E-6</v>
      </c>
      <c r="P6239" s="12">
        <f t="shared" si="11377"/>
        <v>0</v>
      </c>
      <c r="Q6239" s="12">
        <f t="shared" si="11378"/>
        <v>-5.2294787347304149E-6</v>
      </c>
      <c r="R6239" s="12">
        <f t="shared" si="11379"/>
        <v>-5.2294787347304149E-6</v>
      </c>
      <c r="S6239" s="4">
        <f t="shared" si="11386"/>
        <v>1</v>
      </c>
      <c r="T6239" s="15" t="str">
        <f t="shared" si="11387"/>
        <v>OK</v>
      </c>
    </row>
    <row r="6240" spans="1:20" x14ac:dyDescent="0.25">
      <c r="A6240" t="s">
        <v>39</v>
      </c>
      <c r="B6240" t="s">
        <v>36</v>
      </c>
      <c r="C6240" s="4">
        <f t="shared" ref="C6240:G6240" si="11400">C6222</f>
        <v>0</v>
      </c>
      <c r="D6240" s="4">
        <f t="shared" si="11400"/>
        <v>-1</v>
      </c>
      <c r="E6240" s="4">
        <f t="shared" si="11400"/>
        <v>0</v>
      </c>
      <c r="F6240" s="4">
        <f t="shared" si="11400"/>
        <v>-1</v>
      </c>
      <c r="G6240" s="4">
        <f t="shared" si="11400"/>
        <v>0</v>
      </c>
      <c r="H6240" s="12">
        <f>H6228</f>
        <v>3.3805872306206837</v>
      </c>
      <c r="I6240" s="12">
        <f t="shared" ref="I6240:K6240" si="11401">I6228</f>
        <v>0.35092843006749774</v>
      </c>
      <c r="J6240" s="12">
        <f t="shared" si="11401"/>
        <v>3.1284484103571035</v>
      </c>
      <c r="K6240" s="12">
        <f t="shared" si="11401"/>
        <v>-8.4292028859784859E-2</v>
      </c>
      <c r="L6240" s="4">
        <f t="shared" si="11382"/>
        <v>-6.5090356409777872</v>
      </c>
      <c r="M6240" s="11">
        <f t="shared" si="11383"/>
        <v>1.4876992975117987E-3</v>
      </c>
      <c r="N6240" s="12">
        <f t="shared" si="11384"/>
        <v>2.2132491998170993E-6</v>
      </c>
      <c r="O6240" s="12">
        <f t="shared" si="11385"/>
        <v>-4.4199131010746259E-6</v>
      </c>
      <c r="P6240" s="12">
        <f t="shared" si="11377"/>
        <v>0</v>
      </c>
      <c r="Q6240" s="12">
        <f t="shared" si="11378"/>
        <v>-4.4199131010746259E-6</v>
      </c>
      <c r="R6240" s="12">
        <f t="shared" si="11379"/>
        <v>0</v>
      </c>
      <c r="S6240" s="4">
        <f t="shared" si="11386"/>
        <v>0</v>
      </c>
      <c r="T6240" s="15" t="str">
        <f t="shared" si="11387"/>
        <v>OK</v>
      </c>
    </row>
    <row r="6241" spans="1:20" x14ac:dyDescent="0.25">
      <c r="A6241" t="s">
        <v>40</v>
      </c>
      <c r="B6241" t="s">
        <v>33</v>
      </c>
      <c r="C6241" s="4">
        <f t="shared" ref="C6241:G6241" si="11402">C6223</f>
        <v>1</v>
      </c>
      <c r="D6241" s="4">
        <f t="shared" si="11402"/>
        <v>1</v>
      </c>
      <c r="E6241" s="4">
        <f t="shared" si="11402"/>
        <v>1</v>
      </c>
      <c r="F6241" s="4">
        <f t="shared" si="11402"/>
        <v>1</v>
      </c>
      <c r="G6241" s="4">
        <f t="shared" si="11402"/>
        <v>0</v>
      </c>
      <c r="H6241" s="12">
        <f>H6228</f>
        <v>3.3805872306206837</v>
      </c>
      <c r="I6241" s="12">
        <f t="shared" ref="I6241:K6241" si="11403">I6228</f>
        <v>0.35092843006749774</v>
      </c>
      <c r="J6241" s="12">
        <f t="shared" si="11403"/>
        <v>3.1284484103571035</v>
      </c>
      <c r="K6241" s="12">
        <f t="shared" si="11403"/>
        <v>-8.4292028859784859E-2</v>
      </c>
      <c r="L6241" s="4">
        <f t="shared" si="11382"/>
        <v>6.8599640710452849</v>
      </c>
      <c r="M6241" s="11">
        <f t="shared" si="11383"/>
        <v>0.99895214752686279</v>
      </c>
      <c r="N6241" s="12">
        <f t="shared" si="11384"/>
        <v>1.0979948054597714E-6</v>
      </c>
      <c r="O6241" s="12">
        <f t="shared" si="11385"/>
        <v>-2.193688537774757E-6</v>
      </c>
      <c r="P6241" s="12">
        <f t="shared" si="11377"/>
        <v>-2.193688537774757E-6</v>
      </c>
      <c r="Q6241" s="12">
        <f t="shared" si="11378"/>
        <v>-2.193688537774757E-6</v>
      </c>
      <c r="R6241" s="12">
        <f t="shared" si="11379"/>
        <v>0</v>
      </c>
      <c r="S6241" s="4">
        <f t="shared" si="11386"/>
        <v>1</v>
      </c>
      <c r="T6241" s="15" t="str">
        <f t="shared" si="11387"/>
        <v>OK</v>
      </c>
    </row>
    <row r="6242" spans="1:20" x14ac:dyDescent="0.25">
      <c r="M6242" s="5" t="s">
        <v>47</v>
      </c>
      <c r="N6242" s="11">
        <f>AVERAGE(N6232:N6241)</f>
        <v>5.2805284895914896E-4</v>
      </c>
      <c r="O6242"/>
    </row>
    <row r="6243" spans="1:20" x14ac:dyDescent="0.25">
      <c r="H6243" t="s">
        <v>41</v>
      </c>
      <c r="I6243">
        <f>I6225</f>
        <v>3</v>
      </c>
      <c r="M6243"/>
      <c r="N6243" s="5" t="s">
        <v>46</v>
      </c>
      <c r="O6243" s="11">
        <f>AVERAGE(O6232:O6241)</f>
        <v>-4.748963467885248E-4</v>
      </c>
      <c r="P6243" s="11">
        <f t="shared" ref="P6243:R6243" si="11404">AVERAGE(P6232:P6241)</f>
        <v>1.7385439082759172E-5</v>
      </c>
      <c r="Q6243" s="11">
        <f t="shared" si="11404"/>
        <v>-5.4360552751160402E-4</v>
      </c>
      <c r="R6243" s="11">
        <f t="shared" si="11404"/>
        <v>1.6784740073542522E-5</v>
      </c>
    </row>
    <row r="6244" spans="1:20" x14ac:dyDescent="0.25">
      <c r="M6244"/>
      <c r="N6244"/>
      <c r="O6244"/>
    </row>
    <row r="6245" spans="1:20" x14ac:dyDescent="0.25">
      <c r="M6245"/>
      <c r="N6245"/>
      <c r="O6245"/>
    </row>
    <row r="6246" spans="1:20" x14ac:dyDescent="0.25">
      <c r="H6246" s="13">
        <f>H6228-O6243*$I6243</f>
        <v>3.3820119196610494</v>
      </c>
      <c r="I6246" s="13">
        <f t="shared" ref="I6246" si="11405">I6228-P6243*$I6243</f>
        <v>0.35087627375024949</v>
      </c>
      <c r="J6246" s="13">
        <f t="shared" ref="J6246" si="11406">J6228-Q6243*$I6243</f>
        <v>3.1300792269396385</v>
      </c>
      <c r="K6246" s="13">
        <f t="shared" ref="K6246" si="11407">K6228-R6243*$I6243</f>
        <v>-8.4342383080005481E-2</v>
      </c>
      <c r="M6246"/>
      <c r="N6246"/>
      <c r="O6246"/>
    </row>
    <row r="6247" spans="1:20" x14ac:dyDescent="0.25">
      <c r="H6247" s="36" t="s">
        <v>18</v>
      </c>
      <c r="I6247" s="36"/>
      <c r="J6247" s="36"/>
      <c r="K6247" s="36"/>
      <c r="M6247"/>
      <c r="N6247"/>
      <c r="O6247" s="37" t="s">
        <v>23</v>
      </c>
      <c r="P6247" s="37"/>
      <c r="Q6247" s="37"/>
      <c r="R6247" s="37"/>
    </row>
    <row r="6248" spans="1:20" x14ac:dyDescent="0.25">
      <c r="A6248" s="14" t="s">
        <v>45</v>
      </c>
      <c r="B6248" s="14">
        <f>B6230+1</f>
        <v>347</v>
      </c>
      <c r="H6248" s="8" t="s">
        <v>19</v>
      </c>
      <c r="I6248" s="8" t="s">
        <v>20</v>
      </c>
      <c r="J6248" s="8" t="s">
        <v>22</v>
      </c>
      <c r="K6248" s="8" t="s">
        <v>21</v>
      </c>
      <c r="M6248"/>
      <c r="N6248"/>
      <c r="O6248" s="8" t="s">
        <v>24</v>
      </c>
      <c r="P6248" s="8" t="s">
        <v>25</v>
      </c>
      <c r="Q6248" s="8" t="s">
        <v>26</v>
      </c>
      <c r="R6248" s="8" t="s">
        <v>27</v>
      </c>
    </row>
    <row r="6249" spans="1:20" ht="30" x14ac:dyDescent="0.25">
      <c r="A6249" s="6" t="s">
        <v>44</v>
      </c>
      <c r="B6249" s="6" t="s">
        <v>13</v>
      </c>
      <c r="C6249" s="7" t="s">
        <v>7</v>
      </c>
      <c r="D6249" s="6" t="s">
        <v>14</v>
      </c>
      <c r="E6249" s="6" t="s">
        <v>1</v>
      </c>
      <c r="F6249" s="6" t="s">
        <v>2</v>
      </c>
      <c r="G6249" s="6" t="s">
        <v>15</v>
      </c>
      <c r="H6249" s="9" t="s">
        <v>14</v>
      </c>
      <c r="I6249" s="9" t="s">
        <v>1</v>
      </c>
      <c r="J6249" s="9" t="s">
        <v>2</v>
      </c>
      <c r="K6249" s="9" t="s">
        <v>15</v>
      </c>
      <c r="L6249" s="6" t="s">
        <v>16</v>
      </c>
      <c r="M6249" s="6" t="s">
        <v>17</v>
      </c>
      <c r="N6249" s="6" t="s">
        <v>28</v>
      </c>
      <c r="O6249" s="9" t="s">
        <v>14</v>
      </c>
      <c r="P6249" s="9" t="s">
        <v>1</v>
      </c>
      <c r="Q6249" s="9" t="s">
        <v>2</v>
      </c>
      <c r="R6249" s="9" t="s">
        <v>15</v>
      </c>
      <c r="S6249" s="7" t="s">
        <v>42</v>
      </c>
      <c r="T6249" s="9" t="s">
        <v>43</v>
      </c>
    </row>
    <row r="6250" spans="1:20" x14ac:dyDescent="0.25">
      <c r="A6250" t="s">
        <v>39</v>
      </c>
      <c r="B6250" t="s">
        <v>29</v>
      </c>
      <c r="C6250" s="4">
        <f>C6232</f>
        <v>0</v>
      </c>
      <c r="D6250" s="4">
        <f t="shared" ref="D6250:G6250" si="11408">D6232</f>
        <v>-1</v>
      </c>
      <c r="E6250" s="4">
        <f t="shared" si="11408"/>
        <v>1</v>
      </c>
      <c r="F6250" s="4">
        <f t="shared" si="11408"/>
        <v>0</v>
      </c>
      <c r="G6250" s="4">
        <f t="shared" si="11408"/>
        <v>1</v>
      </c>
      <c r="H6250" s="12">
        <f>H6246</f>
        <v>3.3820119196610494</v>
      </c>
      <c r="I6250" s="12">
        <f t="shared" ref="I6250:K6250" si="11409">I6246</f>
        <v>0.35087627375024949</v>
      </c>
      <c r="J6250" s="12">
        <f t="shared" si="11409"/>
        <v>3.1300792269396385</v>
      </c>
      <c r="K6250" s="12">
        <f t="shared" si="11409"/>
        <v>-8.4342383080005481E-2</v>
      </c>
      <c r="L6250" s="4">
        <f>SUMPRODUCT(D6250:G6250,H6250:K6250)</f>
        <v>-3.1154780289908053</v>
      </c>
      <c r="M6250" s="11">
        <f>1/(1+EXP(-L6250))</f>
        <v>4.247329729870062E-2</v>
      </c>
      <c r="N6250" s="12">
        <f>(M6250-C6250)^2</f>
        <v>1.8039809834238094E-3</v>
      </c>
      <c r="O6250" s="12">
        <f>2*D6250*$M6250*(1-$M6250)*($M6250-$C6250)</f>
        <v>-3.4547199255872949E-3</v>
      </c>
      <c r="P6250" s="12">
        <f t="shared" ref="P6250:P6259" si="11410">2*E6250*$M6250*(1-$M6250)*($M6250-$C6250)</f>
        <v>3.4547199255872949E-3</v>
      </c>
      <c r="Q6250" s="12">
        <f t="shared" ref="Q6250:Q6259" si="11411">2*F6250*$M6250*(1-$M6250)*($M6250-$C6250)</f>
        <v>0</v>
      </c>
      <c r="R6250" s="12">
        <f t="shared" ref="R6250:R6259" si="11412">2*G6250*$M6250*(1-$M6250)*($M6250-$C6250)</f>
        <v>3.4547199255872949E-3</v>
      </c>
      <c r="S6250" s="4">
        <f>IF(M6250&gt;0.5,1,0)</f>
        <v>0</v>
      </c>
      <c r="T6250" s="15" t="str">
        <f>IF(S6250=C6250,"OK","FAUX")</f>
        <v>OK</v>
      </c>
    </row>
    <row r="6251" spans="1:20" x14ac:dyDescent="0.25">
      <c r="A6251" t="s">
        <v>40</v>
      </c>
      <c r="B6251" t="s">
        <v>34</v>
      </c>
      <c r="C6251" s="4">
        <f t="shared" ref="C6251:G6251" si="11413">C6233</f>
        <v>1</v>
      </c>
      <c r="D6251" s="4">
        <f t="shared" si="11413"/>
        <v>0</v>
      </c>
      <c r="E6251" s="4">
        <f t="shared" si="11413"/>
        <v>1</v>
      </c>
      <c r="F6251" s="4">
        <f t="shared" si="11413"/>
        <v>1</v>
      </c>
      <c r="G6251" s="4">
        <f t="shared" si="11413"/>
        <v>1</v>
      </c>
      <c r="H6251" s="12">
        <f>H6246</f>
        <v>3.3820119196610494</v>
      </c>
      <c r="I6251" s="12">
        <f t="shared" ref="I6251:K6251" si="11414">I6246</f>
        <v>0.35087627375024949</v>
      </c>
      <c r="J6251" s="12">
        <f t="shared" si="11414"/>
        <v>3.1300792269396385</v>
      </c>
      <c r="K6251" s="12">
        <f t="shared" si="11414"/>
        <v>-8.4342383080005481E-2</v>
      </c>
      <c r="L6251" s="4">
        <f t="shared" ref="L6251:L6259" si="11415">SUMPRODUCT(D6251:G6251,H6251:K6251)</f>
        <v>3.3966131176098826</v>
      </c>
      <c r="M6251" s="11">
        <f t="shared" ref="M6251:M6259" si="11416">1/(1+EXP(-L6251))</f>
        <v>0.9675985190343771</v>
      </c>
      <c r="N6251" s="12">
        <f t="shared" ref="N6251:N6259" si="11417">(M6251-C6251)^2</f>
        <v>1.049855968765623E-3</v>
      </c>
      <c r="O6251" s="12">
        <f t="shared" ref="O6251:O6259" si="11418">2*D6251*$M6251*(1-$M6251)*($M6251-$C6251)</f>
        <v>0</v>
      </c>
      <c r="P6251" s="12">
        <f t="shared" si="11410"/>
        <v>-2.0316781611540357E-3</v>
      </c>
      <c r="Q6251" s="12">
        <f t="shared" si="11411"/>
        <v>-2.0316781611540357E-3</v>
      </c>
      <c r="R6251" s="12">
        <f t="shared" si="11412"/>
        <v>-2.0316781611540357E-3</v>
      </c>
      <c r="S6251" s="4">
        <f t="shared" ref="S6251:S6259" si="11419">IF(M6251&gt;0.5,1,0)</f>
        <v>1</v>
      </c>
      <c r="T6251" s="15" t="str">
        <f t="shared" ref="T6251:T6259" si="11420">IF(S6251=C6251,"OK","FAUX")</f>
        <v>OK</v>
      </c>
    </row>
    <row r="6252" spans="1:20" x14ac:dyDescent="0.25">
      <c r="A6252" t="s">
        <v>39</v>
      </c>
      <c r="B6252" t="s">
        <v>35</v>
      </c>
      <c r="C6252" s="4">
        <f t="shared" ref="C6252:G6252" si="11421">C6234</f>
        <v>0</v>
      </c>
      <c r="D6252" s="4">
        <f t="shared" si="11421"/>
        <v>-1</v>
      </c>
      <c r="E6252" s="4">
        <f t="shared" si="11421"/>
        <v>1</v>
      </c>
      <c r="F6252" s="4">
        <f t="shared" si="11421"/>
        <v>-1</v>
      </c>
      <c r="G6252" s="4">
        <f t="shared" si="11421"/>
        <v>0</v>
      </c>
      <c r="H6252" s="12">
        <f>H6246</f>
        <v>3.3820119196610494</v>
      </c>
      <c r="I6252" s="12">
        <f t="shared" ref="I6252:K6252" si="11422">I6246</f>
        <v>0.35087627375024949</v>
      </c>
      <c r="J6252" s="12">
        <f t="shared" si="11422"/>
        <v>3.1300792269396385</v>
      </c>
      <c r="K6252" s="12">
        <f t="shared" si="11422"/>
        <v>-8.4342383080005481E-2</v>
      </c>
      <c r="L6252" s="4">
        <f t="shared" si="11415"/>
        <v>-6.1612148728504383</v>
      </c>
      <c r="M6252" s="11">
        <f t="shared" si="11416"/>
        <v>2.1052472942529208E-3</v>
      </c>
      <c r="N6252" s="12">
        <f t="shared" si="11417"/>
        <v>4.4320661699592444E-6</v>
      </c>
      <c r="O6252" s="12">
        <f t="shared" si="11418"/>
        <v>-8.845471149293976E-6</v>
      </c>
      <c r="P6252" s="12">
        <f t="shared" si="11410"/>
        <v>8.845471149293976E-6</v>
      </c>
      <c r="Q6252" s="12">
        <f t="shared" si="11411"/>
        <v>-8.845471149293976E-6</v>
      </c>
      <c r="R6252" s="12">
        <f t="shared" si="11412"/>
        <v>0</v>
      </c>
      <c r="S6252" s="4">
        <f t="shared" si="11419"/>
        <v>0</v>
      </c>
      <c r="T6252" s="15" t="str">
        <f t="shared" si="11420"/>
        <v>OK</v>
      </c>
    </row>
    <row r="6253" spans="1:20" x14ac:dyDescent="0.25">
      <c r="A6253" t="s">
        <v>39</v>
      </c>
      <c r="B6253" t="s">
        <v>37</v>
      </c>
      <c r="C6253" s="4">
        <f t="shared" ref="C6253:G6253" si="11423">C6235</f>
        <v>0</v>
      </c>
      <c r="D6253" s="4">
        <f t="shared" si="11423"/>
        <v>-1</v>
      </c>
      <c r="E6253" s="4">
        <f t="shared" si="11423"/>
        <v>0</v>
      </c>
      <c r="F6253" s="4">
        <f t="shared" si="11423"/>
        <v>-1</v>
      </c>
      <c r="G6253" s="4">
        <f t="shared" si="11423"/>
        <v>1</v>
      </c>
      <c r="H6253" s="12">
        <f>H6246</f>
        <v>3.3820119196610494</v>
      </c>
      <c r="I6253" s="12">
        <f t="shared" ref="I6253:K6253" si="11424">I6246</f>
        <v>0.35087627375024949</v>
      </c>
      <c r="J6253" s="12">
        <f t="shared" si="11424"/>
        <v>3.1300792269396385</v>
      </c>
      <c r="K6253" s="12">
        <f t="shared" si="11424"/>
        <v>-8.4342383080005481E-2</v>
      </c>
      <c r="L6253" s="4">
        <f t="shared" si="11415"/>
        <v>-6.5964335296806933</v>
      </c>
      <c r="M6253" s="11">
        <f t="shared" si="11416"/>
        <v>1.3633671043090088E-3</v>
      </c>
      <c r="N6253" s="12">
        <f t="shared" si="11417"/>
        <v>1.8587698611119317E-6</v>
      </c>
      <c r="O6253" s="12">
        <f t="shared" si="11418"/>
        <v>-3.7124713508576214E-6</v>
      </c>
      <c r="P6253" s="12">
        <f t="shared" si="11410"/>
        <v>0</v>
      </c>
      <c r="Q6253" s="12">
        <f t="shared" si="11411"/>
        <v>-3.7124713508576214E-6</v>
      </c>
      <c r="R6253" s="12">
        <f t="shared" si="11412"/>
        <v>3.7124713508576214E-6</v>
      </c>
      <c r="S6253" s="4">
        <f t="shared" si="11419"/>
        <v>0</v>
      </c>
      <c r="T6253" s="15" t="str">
        <f t="shared" si="11420"/>
        <v>OK</v>
      </c>
    </row>
    <row r="6254" spans="1:20" x14ac:dyDescent="0.25">
      <c r="A6254" t="s">
        <v>40</v>
      </c>
      <c r="B6254" t="s">
        <v>32</v>
      </c>
      <c r="C6254" s="4">
        <f t="shared" ref="C6254:G6254" si="11425">C6236</f>
        <v>1</v>
      </c>
      <c r="D6254" s="4">
        <f t="shared" si="11425"/>
        <v>1</v>
      </c>
      <c r="E6254" s="4">
        <f t="shared" si="11425"/>
        <v>1</v>
      </c>
      <c r="F6254" s="4">
        <f t="shared" si="11425"/>
        <v>0</v>
      </c>
      <c r="G6254" s="4">
        <f t="shared" si="11425"/>
        <v>1</v>
      </c>
      <c r="H6254" s="12">
        <f>H6246</f>
        <v>3.3820119196610494</v>
      </c>
      <c r="I6254" s="12">
        <f t="shared" ref="I6254:K6254" si="11426">I6246</f>
        <v>0.35087627375024949</v>
      </c>
      <c r="J6254" s="12">
        <f t="shared" si="11426"/>
        <v>3.1300792269396385</v>
      </c>
      <c r="K6254" s="12">
        <f t="shared" si="11426"/>
        <v>-8.4342383080005481E-2</v>
      </c>
      <c r="L6254" s="4">
        <f t="shared" si="11415"/>
        <v>3.6485458103312935</v>
      </c>
      <c r="M6254" s="11">
        <f t="shared" si="11416"/>
        <v>0.97463136664333827</v>
      </c>
      <c r="N6254" s="12">
        <f t="shared" si="11417"/>
        <v>6.4356755838473022E-4</v>
      </c>
      <c r="O6254" s="12">
        <f t="shared" si="11418"/>
        <v>-1.254482257911652E-3</v>
      </c>
      <c r="P6254" s="12">
        <f t="shared" si="11410"/>
        <v>-1.254482257911652E-3</v>
      </c>
      <c r="Q6254" s="12">
        <f t="shared" si="11411"/>
        <v>0</v>
      </c>
      <c r="R6254" s="12">
        <f t="shared" si="11412"/>
        <v>-1.254482257911652E-3</v>
      </c>
      <c r="S6254" s="4">
        <f t="shared" si="11419"/>
        <v>1</v>
      </c>
      <c r="T6254" s="15" t="str">
        <f t="shared" si="11420"/>
        <v>OK</v>
      </c>
    </row>
    <row r="6255" spans="1:20" x14ac:dyDescent="0.25">
      <c r="A6255" t="s">
        <v>40</v>
      </c>
      <c r="B6255" t="s">
        <v>38</v>
      </c>
      <c r="C6255" s="4">
        <f t="shared" ref="C6255:G6255" si="11427">C6237</f>
        <v>1</v>
      </c>
      <c r="D6255" s="4">
        <f t="shared" si="11427"/>
        <v>1</v>
      </c>
      <c r="E6255" s="4">
        <f t="shared" si="11427"/>
        <v>1</v>
      </c>
      <c r="F6255" s="4">
        <f t="shared" si="11427"/>
        <v>1</v>
      </c>
      <c r="G6255" s="4">
        <f t="shared" si="11427"/>
        <v>0</v>
      </c>
      <c r="H6255" s="12">
        <f>H6246</f>
        <v>3.3820119196610494</v>
      </c>
      <c r="I6255" s="12">
        <f t="shared" ref="I6255:K6255" si="11428">I6246</f>
        <v>0.35087627375024949</v>
      </c>
      <c r="J6255" s="12">
        <f t="shared" si="11428"/>
        <v>3.1300792269396385</v>
      </c>
      <c r="K6255" s="12">
        <f t="shared" si="11428"/>
        <v>-8.4342383080005481E-2</v>
      </c>
      <c r="L6255" s="4">
        <f t="shared" si="11415"/>
        <v>6.8629674203509374</v>
      </c>
      <c r="M6255" s="11">
        <f t="shared" si="11416"/>
        <v>0.99895528658986643</v>
      </c>
      <c r="N6255" s="12">
        <f t="shared" si="11417"/>
        <v>1.0914261093129101E-6</v>
      </c>
      <c r="O6255" s="12">
        <f t="shared" si="11418"/>
        <v>-2.1805717636406818E-6</v>
      </c>
      <c r="P6255" s="12">
        <f t="shared" si="11410"/>
        <v>-2.1805717636406818E-6</v>
      </c>
      <c r="Q6255" s="12">
        <f t="shared" si="11411"/>
        <v>-2.1805717636406818E-6</v>
      </c>
      <c r="R6255" s="12">
        <f t="shared" si="11412"/>
        <v>0</v>
      </c>
      <c r="S6255" s="4">
        <f t="shared" si="11419"/>
        <v>1</v>
      </c>
      <c r="T6255" s="15" t="str">
        <f t="shared" si="11420"/>
        <v>OK</v>
      </c>
    </row>
    <row r="6256" spans="1:20" x14ac:dyDescent="0.25">
      <c r="A6256" t="s">
        <v>39</v>
      </c>
      <c r="B6256" t="s">
        <v>31</v>
      </c>
      <c r="C6256" s="4">
        <f t="shared" ref="C6256:G6256" si="11429">C6238</f>
        <v>0</v>
      </c>
      <c r="D6256" s="4">
        <f t="shared" si="11429"/>
        <v>0</v>
      </c>
      <c r="E6256" s="4">
        <f t="shared" si="11429"/>
        <v>0</v>
      </c>
      <c r="F6256" s="4">
        <f t="shared" si="11429"/>
        <v>-1</v>
      </c>
      <c r="G6256" s="4">
        <f t="shared" si="11429"/>
        <v>0</v>
      </c>
      <c r="H6256" s="12">
        <f>H6246</f>
        <v>3.3820119196610494</v>
      </c>
      <c r="I6256" s="12">
        <f t="shared" ref="I6256:K6256" si="11430">I6246</f>
        <v>0.35087627375024949</v>
      </c>
      <c r="J6256" s="12">
        <f t="shared" si="11430"/>
        <v>3.1300792269396385</v>
      </c>
      <c r="K6256" s="12">
        <f t="shared" si="11430"/>
        <v>-8.4342383080005481E-2</v>
      </c>
      <c r="L6256" s="4">
        <f t="shared" si="11415"/>
        <v>-3.1300792269396385</v>
      </c>
      <c r="M6256" s="11">
        <f t="shared" si="11416"/>
        <v>4.1883427628205544E-2</v>
      </c>
      <c r="N6256" s="12">
        <f t="shared" si="11417"/>
        <v>1.7542215098871315E-3</v>
      </c>
      <c r="O6256" s="12">
        <f t="shared" si="11418"/>
        <v>0</v>
      </c>
      <c r="P6256" s="12">
        <f t="shared" si="11410"/>
        <v>0</v>
      </c>
      <c r="Q6256" s="12">
        <f t="shared" si="11411"/>
        <v>-3.3614974004678648E-3</v>
      </c>
      <c r="R6256" s="12">
        <f t="shared" si="11412"/>
        <v>0</v>
      </c>
      <c r="S6256" s="4">
        <f t="shared" si="11419"/>
        <v>0</v>
      </c>
      <c r="T6256" s="15" t="str">
        <f t="shared" si="11420"/>
        <v>OK</v>
      </c>
    </row>
    <row r="6257" spans="1:20" x14ac:dyDescent="0.25">
      <c r="A6257" t="s">
        <v>40</v>
      </c>
      <c r="B6257" t="s">
        <v>30</v>
      </c>
      <c r="C6257" s="4">
        <f t="shared" ref="C6257:G6257" si="11431">C6239</f>
        <v>1</v>
      </c>
      <c r="D6257" s="4">
        <f t="shared" si="11431"/>
        <v>1</v>
      </c>
      <c r="E6257" s="4">
        <f t="shared" si="11431"/>
        <v>0</v>
      </c>
      <c r="F6257" s="4">
        <f t="shared" si="11431"/>
        <v>1</v>
      </c>
      <c r="G6257" s="4">
        <f t="shared" si="11431"/>
        <v>1</v>
      </c>
      <c r="H6257" s="12">
        <f>H6246</f>
        <v>3.3820119196610494</v>
      </c>
      <c r="I6257" s="12">
        <f t="shared" ref="I6257:K6257" si="11432">I6246</f>
        <v>0.35087627375024949</v>
      </c>
      <c r="J6257" s="12">
        <f t="shared" si="11432"/>
        <v>3.1300792269396385</v>
      </c>
      <c r="K6257" s="12">
        <f t="shared" si="11432"/>
        <v>-8.4342383080005481E-2</v>
      </c>
      <c r="L6257" s="4">
        <f t="shared" si="11415"/>
        <v>6.4277487635206825</v>
      </c>
      <c r="M6257" s="11">
        <f t="shared" si="11416"/>
        <v>0.99838652258484051</v>
      </c>
      <c r="N6257" s="12">
        <f t="shared" si="11417"/>
        <v>2.6033093692297561E-6</v>
      </c>
      <c r="O6257" s="12">
        <f t="shared" si="11418"/>
        <v>-5.198217976715662E-6</v>
      </c>
      <c r="P6257" s="12">
        <f t="shared" si="11410"/>
        <v>0</v>
      </c>
      <c r="Q6257" s="12">
        <f t="shared" si="11411"/>
        <v>-5.198217976715662E-6</v>
      </c>
      <c r="R6257" s="12">
        <f t="shared" si="11412"/>
        <v>-5.198217976715662E-6</v>
      </c>
      <c r="S6257" s="4">
        <f t="shared" si="11419"/>
        <v>1</v>
      </c>
      <c r="T6257" s="15" t="str">
        <f t="shared" si="11420"/>
        <v>OK</v>
      </c>
    </row>
    <row r="6258" spans="1:20" x14ac:dyDescent="0.25">
      <c r="A6258" t="s">
        <v>39</v>
      </c>
      <c r="B6258" t="s">
        <v>36</v>
      </c>
      <c r="C6258" s="4">
        <f t="shared" ref="C6258:G6258" si="11433">C6240</f>
        <v>0</v>
      </c>
      <c r="D6258" s="4">
        <f t="shared" si="11433"/>
        <v>-1</v>
      </c>
      <c r="E6258" s="4">
        <f t="shared" si="11433"/>
        <v>0</v>
      </c>
      <c r="F6258" s="4">
        <f t="shared" si="11433"/>
        <v>-1</v>
      </c>
      <c r="G6258" s="4">
        <f t="shared" si="11433"/>
        <v>0</v>
      </c>
      <c r="H6258" s="12">
        <f>H6246</f>
        <v>3.3820119196610494</v>
      </c>
      <c r="I6258" s="12">
        <f t="shared" ref="I6258:K6258" si="11434">I6246</f>
        <v>0.35087627375024949</v>
      </c>
      <c r="J6258" s="12">
        <f t="shared" si="11434"/>
        <v>3.1300792269396385</v>
      </c>
      <c r="K6258" s="12">
        <f t="shared" si="11434"/>
        <v>-8.4342383080005481E-2</v>
      </c>
      <c r="L6258" s="4">
        <f t="shared" si="11415"/>
        <v>-6.5120911466006879</v>
      </c>
      <c r="M6258" s="11">
        <f t="shared" si="11416"/>
        <v>1.4831672932456299E-3</v>
      </c>
      <c r="N6258" s="12">
        <f t="shared" si="11417"/>
        <v>2.1997852197535683E-6</v>
      </c>
      <c r="O6258" s="12">
        <f t="shared" si="11418"/>
        <v>-4.393045140526929E-6</v>
      </c>
      <c r="P6258" s="12">
        <f t="shared" si="11410"/>
        <v>0</v>
      </c>
      <c r="Q6258" s="12">
        <f t="shared" si="11411"/>
        <v>-4.393045140526929E-6</v>
      </c>
      <c r="R6258" s="12">
        <f t="shared" si="11412"/>
        <v>0</v>
      </c>
      <c r="S6258" s="4">
        <f t="shared" si="11419"/>
        <v>0</v>
      </c>
      <c r="T6258" s="15" t="str">
        <f t="shared" si="11420"/>
        <v>OK</v>
      </c>
    </row>
    <row r="6259" spans="1:20" x14ac:dyDescent="0.25">
      <c r="A6259" t="s">
        <v>40</v>
      </c>
      <c r="B6259" t="s">
        <v>33</v>
      </c>
      <c r="C6259" s="4">
        <f t="shared" ref="C6259:G6259" si="11435">C6241</f>
        <v>1</v>
      </c>
      <c r="D6259" s="4">
        <f t="shared" si="11435"/>
        <v>1</v>
      </c>
      <c r="E6259" s="4">
        <f t="shared" si="11435"/>
        <v>1</v>
      </c>
      <c r="F6259" s="4">
        <f t="shared" si="11435"/>
        <v>1</v>
      </c>
      <c r="G6259" s="4">
        <f t="shared" si="11435"/>
        <v>0</v>
      </c>
      <c r="H6259" s="12">
        <f>H6246</f>
        <v>3.3820119196610494</v>
      </c>
      <c r="I6259" s="12">
        <f t="shared" ref="I6259:K6259" si="11436">I6246</f>
        <v>0.35087627375024949</v>
      </c>
      <c r="J6259" s="12">
        <f t="shared" si="11436"/>
        <v>3.1300792269396385</v>
      </c>
      <c r="K6259" s="12">
        <f t="shared" si="11436"/>
        <v>-8.4342383080005481E-2</v>
      </c>
      <c r="L6259" s="4">
        <f t="shared" si="11415"/>
        <v>6.8629674203509374</v>
      </c>
      <c r="M6259" s="11">
        <f t="shared" si="11416"/>
        <v>0.99895528658986643</v>
      </c>
      <c r="N6259" s="12">
        <f t="shared" si="11417"/>
        <v>1.0914261093129101E-6</v>
      </c>
      <c r="O6259" s="12">
        <f t="shared" si="11418"/>
        <v>-2.1805717636406818E-6</v>
      </c>
      <c r="P6259" s="12">
        <f t="shared" si="11410"/>
        <v>-2.1805717636406818E-6</v>
      </c>
      <c r="Q6259" s="12">
        <f t="shared" si="11411"/>
        <v>-2.1805717636406818E-6</v>
      </c>
      <c r="R6259" s="12">
        <f t="shared" si="11412"/>
        <v>0</v>
      </c>
      <c r="S6259" s="4">
        <f t="shared" si="11419"/>
        <v>1</v>
      </c>
      <c r="T6259" s="15" t="str">
        <f t="shared" si="11420"/>
        <v>OK</v>
      </c>
    </row>
    <row r="6260" spans="1:20" x14ac:dyDescent="0.25">
      <c r="M6260" s="5" t="s">
        <v>47</v>
      </c>
      <c r="N6260" s="11">
        <f>AVERAGE(N6250:N6259)</f>
        <v>5.264902803299974E-4</v>
      </c>
      <c r="O6260"/>
    </row>
    <row r="6261" spans="1:20" x14ac:dyDescent="0.25">
      <c r="H6261" t="s">
        <v>41</v>
      </c>
      <c r="I6261">
        <f>I6243</f>
        <v>3</v>
      </c>
      <c r="M6261"/>
      <c r="N6261" s="5" t="s">
        <v>46</v>
      </c>
      <c r="O6261" s="11">
        <f>AVERAGE(O6250:O6259)</f>
        <v>-4.7357125326436222E-4</v>
      </c>
      <c r="P6261" s="11">
        <f t="shared" ref="P6261:R6261" si="11437">AVERAGE(P6250:P6259)</f>
        <v>1.7304383414361986E-5</v>
      </c>
      <c r="Q6261" s="11">
        <f t="shared" si="11437"/>
        <v>-5.4196859107665766E-4</v>
      </c>
      <c r="R6261" s="11">
        <f t="shared" si="11437"/>
        <v>1.6707375989574908E-5</v>
      </c>
    </row>
    <row r="6262" spans="1:20" x14ac:dyDescent="0.25">
      <c r="M6262"/>
      <c r="N6262"/>
      <c r="O6262"/>
    </row>
    <row r="6263" spans="1:20" x14ac:dyDescent="0.25">
      <c r="M6263"/>
      <c r="N6263"/>
      <c r="O6263"/>
    </row>
    <row r="6264" spans="1:20" x14ac:dyDescent="0.25">
      <c r="H6264" s="13">
        <f>H6246-O6261*$I6261</f>
        <v>3.3834326334208424</v>
      </c>
      <c r="I6264" s="13">
        <f t="shared" ref="I6264" si="11438">I6246-P6261*$I6261</f>
        <v>0.35082436060000638</v>
      </c>
      <c r="J6264" s="13">
        <f t="shared" ref="J6264" si="11439">J6246-Q6261*$I6261</f>
        <v>3.1317051327128684</v>
      </c>
      <c r="K6264" s="13">
        <f t="shared" ref="K6264" si="11440">K6246-R6261*$I6261</f>
        <v>-8.43925052079742E-2</v>
      </c>
      <c r="M6264"/>
      <c r="N6264"/>
      <c r="O6264"/>
    </row>
    <row r="6265" spans="1:20" x14ac:dyDescent="0.25">
      <c r="H6265" s="36" t="s">
        <v>18</v>
      </c>
      <c r="I6265" s="36"/>
      <c r="J6265" s="36"/>
      <c r="K6265" s="36"/>
      <c r="M6265"/>
      <c r="N6265"/>
      <c r="O6265" s="37" t="s">
        <v>23</v>
      </c>
      <c r="P6265" s="37"/>
      <c r="Q6265" s="37"/>
      <c r="R6265" s="37"/>
    </row>
    <row r="6266" spans="1:20" x14ac:dyDescent="0.25">
      <c r="A6266" s="14" t="s">
        <v>45</v>
      </c>
      <c r="B6266" s="14">
        <f>B6248+1</f>
        <v>348</v>
      </c>
      <c r="H6266" s="8" t="s">
        <v>19</v>
      </c>
      <c r="I6266" s="8" t="s">
        <v>20</v>
      </c>
      <c r="J6266" s="8" t="s">
        <v>22</v>
      </c>
      <c r="K6266" s="8" t="s">
        <v>21</v>
      </c>
      <c r="M6266"/>
      <c r="N6266"/>
      <c r="O6266" s="8" t="s">
        <v>24</v>
      </c>
      <c r="P6266" s="8" t="s">
        <v>25</v>
      </c>
      <c r="Q6266" s="8" t="s">
        <v>26</v>
      </c>
      <c r="R6266" s="8" t="s">
        <v>27</v>
      </c>
    </row>
    <row r="6267" spans="1:20" ht="30" x14ac:dyDescent="0.25">
      <c r="A6267" s="6" t="s">
        <v>44</v>
      </c>
      <c r="B6267" s="6" t="s">
        <v>13</v>
      </c>
      <c r="C6267" s="7" t="s">
        <v>7</v>
      </c>
      <c r="D6267" s="6" t="s">
        <v>14</v>
      </c>
      <c r="E6267" s="6" t="s">
        <v>1</v>
      </c>
      <c r="F6267" s="6" t="s">
        <v>2</v>
      </c>
      <c r="G6267" s="6" t="s">
        <v>15</v>
      </c>
      <c r="H6267" s="9" t="s">
        <v>14</v>
      </c>
      <c r="I6267" s="9" t="s">
        <v>1</v>
      </c>
      <c r="J6267" s="9" t="s">
        <v>2</v>
      </c>
      <c r="K6267" s="9" t="s">
        <v>15</v>
      </c>
      <c r="L6267" s="6" t="s">
        <v>16</v>
      </c>
      <c r="M6267" s="6" t="s">
        <v>17</v>
      </c>
      <c r="N6267" s="6" t="s">
        <v>28</v>
      </c>
      <c r="O6267" s="9" t="s">
        <v>14</v>
      </c>
      <c r="P6267" s="9" t="s">
        <v>1</v>
      </c>
      <c r="Q6267" s="9" t="s">
        <v>2</v>
      </c>
      <c r="R6267" s="9" t="s">
        <v>15</v>
      </c>
      <c r="S6267" s="7" t="s">
        <v>42</v>
      </c>
      <c r="T6267" s="9" t="s">
        <v>43</v>
      </c>
    </row>
    <row r="6268" spans="1:20" x14ac:dyDescent="0.25">
      <c r="A6268" t="s">
        <v>39</v>
      </c>
      <c r="B6268" t="s">
        <v>29</v>
      </c>
      <c r="C6268" s="4">
        <f>C6250</f>
        <v>0</v>
      </c>
      <c r="D6268" s="4">
        <f t="shared" ref="D6268:G6268" si="11441">D6250</f>
        <v>-1</v>
      </c>
      <c r="E6268" s="4">
        <f t="shared" si="11441"/>
        <v>1</v>
      </c>
      <c r="F6268" s="4">
        <f t="shared" si="11441"/>
        <v>0</v>
      </c>
      <c r="G6268" s="4">
        <f t="shared" si="11441"/>
        <v>1</v>
      </c>
      <c r="H6268" s="12">
        <f>H6264</f>
        <v>3.3834326334208424</v>
      </c>
      <c r="I6268" s="12">
        <f t="shared" ref="I6268:K6268" si="11442">I6264</f>
        <v>0.35082436060000638</v>
      </c>
      <c r="J6268" s="12">
        <f t="shared" si="11442"/>
        <v>3.1317051327128684</v>
      </c>
      <c r="K6268" s="12">
        <f t="shared" si="11442"/>
        <v>-8.43925052079742E-2</v>
      </c>
      <c r="L6268" s="4">
        <f>SUMPRODUCT(D6268:G6268,H6268:K6268)</f>
        <v>-3.1170007780288103</v>
      </c>
      <c r="M6268" s="11">
        <f>1/(1+EXP(-L6268))</f>
        <v>4.2411411264261324E-2</v>
      </c>
      <c r="N6268" s="12">
        <f>(M6268-C6268)^2</f>
        <v>1.7987278054263124E-3</v>
      </c>
      <c r="O6268" s="12">
        <f>2*D6268*$M6268*(1-$M6268)*($M6268-$C6268)</f>
        <v>-3.44488244143583E-3</v>
      </c>
      <c r="P6268" s="12">
        <f t="shared" ref="P6268:P6277" si="11443">2*E6268*$M6268*(1-$M6268)*($M6268-$C6268)</f>
        <v>3.44488244143583E-3</v>
      </c>
      <c r="Q6268" s="12">
        <f t="shared" ref="Q6268:Q6277" si="11444">2*F6268*$M6268*(1-$M6268)*($M6268-$C6268)</f>
        <v>0</v>
      </c>
      <c r="R6268" s="12">
        <f t="shared" ref="R6268:R6277" si="11445">2*G6268*$M6268*(1-$M6268)*($M6268-$C6268)</f>
        <v>3.44488244143583E-3</v>
      </c>
      <c r="S6268" s="4">
        <f>IF(M6268&gt;0.5,1,0)</f>
        <v>0</v>
      </c>
      <c r="T6268" s="15" t="str">
        <f>IF(S6268=C6268,"OK","FAUX")</f>
        <v>OK</v>
      </c>
    </row>
    <row r="6269" spans="1:20" x14ac:dyDescent="0.25">
      <c r="A6269" t="s">
        <v>40</v>
      </c>
      <c r="B6269" t="s">
        <v>34</v>
      </c>
      <c r="C6269" s="4">
        <f t="shared" ref="C6269:G6269" si="11446">C6251</f>
        <v>1</v>
      </c>
      <c r="D6269" s="4">
        <f t="shared" si="11446"/>
        <v>0</v>
      </c>
      <c r="E6269" s="4">
        <f t="shared" si="11446"/>
        <v>1</v>
      </c>
      <c r="F6269" s="4">
        <f t="shared" si="11446"/>
        <v>1</v>
      </c>
      <c r="G6269" s="4">
        <f t="shared" si="11446"/>
        <v>1</v>
      </c>
      <c r="H6269" s="12">
        <f>H6264</f>
        <v>3.3834326334208424</v>
      </c>
      <c r="I6269" s="12">
        <f t="shared" ref="I6269:K6269" si="11447">I6264</f>
        <v>0.35082436060000638</v>
      </c>
      <c r="J6269" s="12">
        <f t="shared" si="11447"/>
        <v>3.1317051327128684</v>
      </c>
      <c r="K6269" s="12">
        <f t="shared" si="11447"/>
        <v>-8.43925052079742E-2</v>
      </c>
      <c r="L6269" s="4">
        <f t="shared" ref="L6269:L6277" si="11448">SUMPRODUCT(D6269:G6269,H6269:K6269)</f>
        <v>3.3981369881049006</v>
      </c>
      <c r="M6269" s="11">
        <f t="shared" ref="M6269:M6277" si="11449">1/(1+EXP(-L6269))</f>
        <v>0.96764626082257299</v>
      </c>
      <c r="N6269" s="12">
        <f t="shared" ref="N6269:N6277" si="11450">(M6269-C6269)^2</f>
        <v>1.0467644387609754E-3</v>
      </c>
      <c r="O6269" s="12">
        <f t="shared" ref="O6269:O6277" si="11451">2*D6269*$M6269*(1-$M6269)*($M6269-$C6269)</f>
        <v>0</v>
      </c>
      <c r="P6269" s="12">
        <f t="shared" si="11443"/>
        <v>-2.0257953902581938E-3</v>
      </c>
      <c r="Q6269" s="12">
        <f t="shared" si="11444"/>
        <v>-2.0257953902581938E-3</v>
      </c>
      <c r="R6269" s="12">
        <f t="shared" si="11445"/>
        <v>-2.0257953902581938E-3</v>
      </c>
      <c r="S6269" s="4">
        <f t="shared" ref="S6269:S6277" si="11452">IF(M6269&gt;0.5,1,0)</f>
        <v>1</v>
      </c>
      <c r="T6269" s="15" t="str">
        <f t="shared" ref="T6269:T6277" si="11453">IF(S6269=C6269,"OK","FAUX")</f>
        <v>OK</v>
      </c>
    </row>
    <row r="6270" spans="1:20" x14ac:dyDescent="0.25">
      <c r="A6270" t="s">
        <v>39</v>
      </c>
      <c r="B6270" t="s">
        <v>35</v>
      </c>
      <c r="C6270" s="4">
        <f t="shared" ref="C6270:G6270" si="11454">C6252</f>
        <v>0</v>
      </c>
      <c r="D6270" s="4">
        <f t="shared" si="11454"/>
        <v>-1</v>
      </c>
      <c r="E6270" s="4">
        <f t="shared" si="11454"/>
        <v>1</v>
      </c>
      <c r="F6270" s="4">
        <f t="shared" si="11454"/>
        <v>-1</v>
      </c>
      <c r="G6270" s="4">
        <f t="shared" si="11454"/>
        <v>0</v>
      </c>
      <c r="H6270" s="12">
        <f>H6264</f>
        <v>3.3834326334208424</v>
      </c>
      <c r="I6270" s="12">
        <f t="shared" ref="I6270:K6270" si="11455">I6264</f>
        <v>0.35082436060000638</v>
      </c>
      <c r="J6270" s="12">
        <f t="shared" si="11455"/>
        <v>3.1317051327128684</v>
      </c>
      <c r="K6270" s="12">
        <f t="shared" si="11455"/>
        <v>-8.43925052079742E-2</v>
      </c>
      <c r="L6270" s="4">
        <f t="shared" si="11448"/>
        <v>-6.1643134055337043</v>
      </c>
      <c r="M6270" s="11">
        <f t="shared" si="11449"/>
        <v>2.0987478817314602E-3</v>
      </c>
      <c r="N6270" s="12">
        <f t="shared" si="11450"/>
        <v>4.4047426710722916E-6</v>
      </c>
      <c r="O6270" s="12">
        <f t="shared" si="11451"/>
        <v>-8.7909964534436131E-6</v>
      </c>
      <c r="P6270" s="12">
        <f t="shared" si="11443"/>
        <v>8.7909964534436131E-6</v>
      </c>
      <c r="Q6270" s="12">
        <f t="shared" si="11444"/>
        <v>-8.7909964534436131E-6</v>
      </c>
      <c r="R6270" s="12">
        <f t="shared" si="11445"/>
        <v>0</v>
      </c>
      <c r="S6270" s="4">
        <f t="shared" si="11452"/>
        <v>0</v>
      </c>
      <c r="T6270" s="15" t="str">
        <f t="shared" si="11453"/>
        <v>OK</v>
      </c>
    </row>
    <row r="6271" spans="1:20" x14ac:dyDescent="0.25">
      <c r="A6271" t="s">
        <v>39</v>
      </c>
      <c r="B6271" t="s">
        <v>37</v>
      </c>
      <c r="C6271" s="4">
        <f t="shared" ref="C6271:G6271" si="11456">C6253</f>
        <v>0</v>
      </c>
      <c r="D6271" s="4">
        <f t="shared" si="11456"/>
        <v>-1</v>
      </c>
      <c r="E6271" s="4">
        <f t="shared" si="11456"/>
        <v>0</v>
      </c>
      <c r="F6271" s="4">
        <f t="shared" si="11456"/>
        <v>-1</v>
      </c>
      <c r="G6271" s="4">
        <f t="shared" si="11456"/>
        <v>1</v>
      </c>
      <c r="H6271" s="12">
        <f>H6264</f>
        <v>3.3834326334208424</v>
      </c>
      <c r="I6271" s="12">
        <f t="shared" ref="I6271:K6271" si="11457">I6264</f>
        <v>0.35082436060000638</v>
      </c>
      <c r="J6271" s="12">
        <f t="shared" si="11457"/>
        <v>3.1317051327128684</v>
      </c>
      <c r="K6271" s="12">
        <f t="shared" si="11457"/>
        <v>-8.43925052079742E-2</v>
      </c>
      <c r="L6271" s="4">
        <f t="shared" si="11448"/>
        <v>-6.5995302713416848</v>
      </c>
      <c r="M6271" s="11">
        <f t="shared" si="11449"/>
        <v>1.3591573685507157E-3</v>
      </c>
      <c r="N6271" s="12">
        <f t="shared" si="11450"/>
        <v>1.8473087524857061E-6</v>
      </c>
      <c r="O6271" s="12">
        <f t="shared" si="11451"/>
        <v>-3.6895959383655537E-6</v>
      </c>
      <c r="P6271" s="12">
        <f t="shared" si="11443"/>
        <v>0</v>
      </c>
      <c r="Q6271" s="12">
        <f t="shared" si="11444"/>
        <v>-3.6895959383655537E-6</v>
      </c>
      <c r="R6271" s="12">
        <f t="shared" si="11445"/>
        <v>3.6895959383655537E-6</v>
      </c>
      <c r="S6271" s="4">
        <f t="shared" si="11452"/>
        <v>0</v>
      </c>
      <c r="T6271" s="15" t="str">
        <f t="shared" si="11453"/>
        <v>OK</v>
      </c>
    </row>
    <row r="6272" spans="1:20" x14ac:dyDescent="0.25">
      <c r="A6272" t="s">
        <v>40</v>
      </c>
      <c r="B6272" t="s">
        <v>32</v>
      </c>
      <c r="C6272" s="4">
        <f t="shared" ref="C6272:G6272" si="11458">C6254</f>
        <v>1</v>
      </c>
      <c r="D6272" s="4">
        <f t="shared" si="11458"/>
        <v>1</v>
      </c>
      <c r="E6272" s="4">
        <f t="shared" si="11458"/>
        <v>1</v>
      </c>
      <c r="F6272" s="4">
        <f t="shared" si="11458"/>
        <v>0</v>
      </c>
      <c r="G6272" s="4">
        <f t="shared" si="11458"/>
        <v>1</v>
      </c>
      <c r="H6272" s="12">
        <f>H6264</f>
        <v>3.3834326334208424</v>
      </c>
      <c r="I6272" s="12">
        <f t="shared" ref="I6272:K6272" si="11459">I6264</f>
        <v>0.35082436060000638</v>
      </c>
      <c r="J6272" s="12">
        <f t="shared" si="11459"/>
        <v>3.1317051327128684</v>
      </c>
      <c r="K6272" s="12">
        <f t="shared" si="11459"/>
        <v>-8.43925052079742E-2</v>
      </c>
      <c r="L6272" s="4">
        <f t="shared" si="11448"/>
        <v>3.6498644888128746</v>
      </c>
      <c r="M6272" s="11">
        <f t="shared" si="11449"/>
        <v>0.9746639506569571</v>
      </c>
      <c r="N6272" s="12">
        <f t="shared" si="11450"/>
        <v>6.4191539631310447E-4</v>
      </c>
      <c r="O6272" s="12">
        <f t="shared" si="11451"/>
        <v>-1.2513035923161135E-3</v>
      </c>
      <c r="P6272" s="12">
        <f t="shared" si="11443"/>
        <v>-1.2513035923161135E-3</v>
      </c>
      <c r="Q6272" s="12">
        <f t="shared" si="11444"/>
        <v>0</v>
      </c>
      <c r="R6272" s="12">
        <f t="shared" si="11445"/>
        <v>-1.2513035923161135E-3</v>
      </c>
      <c r="S6272" s="4">
        <f t="shared" si="11452"/>
        <v>1</v>
      </c>
      <c r="T6272" s="15" t="str">
        <f t="shared" si="11453"/>
        <v>OK</v>
      </c>
    </row>
    <row r="6273" spans="1:20" x14ac:dyDescent="0.25">
      <c r="A6273" t="s">
        <v>40</v>
      </c>
      <c r="B6273" t="s">
        <v>38</v>
      </c>
      <c r="C6273" s="4">
        <f t="shared" ref="C6273:G6273" si="11460">C6255</f>
        <v>1</v>
      </c>
      <c r="D6273" s="4">
        <f t="shared" si="11460"/>
        <v>1</v>
      </c>
      <c r="E6273" s="4">
        <f t="shared" si="11460"/>
        <v>1</v>
      </c>
      <c r="F6273" s="4">
        <f t="shared" si="11460"/>
        <v>1</v>
      </c>
      <c r="G6273" s="4">
        <f t="shared" si="11460"/>
        <v>0</v>
      </c>
      <c r="H6273" s="12">
        <f>H6264</f>
        <v>3.3834326334208424</v>
      </c>
      <c r="I6273" s="12">
        <f t="shared" ref="I6273:K6273" si="11461">I6264</f>
        <v>0.35082436060000638</v>
      </c>
      <c r="J6273" s="12">
        <f t="shared" si="11461"/>
        <v>3.1317051327128684</v>
      </c>
      <c r="K6273" s="12">
        <f t="shared" si="11461"/>
        <v>-8.43925052079742E-2</v>
      </c>
      <c r="L6273" s="4">
        <f t="shared" si="11448"/>
        <v>6.8659621267337174</v>
      </c>
      <c r="M6273" s="11">
        <f t="shared" si="11449"/>
        <v>0.99895840726595997</v>
      </c>
      <c r="N6273" s="12">
        <f t="shared" si="11450"/>
        <v>1.0849154236049868E-6</v>
      </c>
      <c r="O6273" s="12">
        <f t="shared" si="11451"/>
        <v>-2.167570767165424E-6</v>
      </c>
      <c r="P6273" s="12">
        <f t="shared" si="11443"/>
        <v>-2.167570767165424E-6</v>
      </c>
      <c r="Q6273" s="12">
        <f t="shared" si="11444"/>
        <v>-2.167570767165424E-6</v>
      </c>
      <c r="R6273" s="12">
        <f t="shared" si="11445"/>
        <v>0</v>
      </c>
      <c r="S6273" s="4">
        <f t="shared" si="11452"/>
        <v>1</v>
      </c>
      <c r="T6273" s="15" t="str">
        <f t="shared" si="11453"/>
        <v>OK</v>
      </c>
    </row>
    <row r="6274" spans="1:20" x14ac:dyDescent="0.25">
      <c r="A6274" t="s">
        <v>39</v>
      </c>
      <c r="B6274" t="s">
        <v>31</v>
      </c>
      <c r="C6274" s="4">
        <f t="shared" ref="C6274:G6274" si="11462">C6256</f>
        <v>0</v>
      </c>
      <c r="D6274" s="4">
        <f t="shared" si="11462"/>
        <v>0</v>
      </c>
      <c r="E6274" s="4">
        <f t="shared" si="11462"/>
        <v>0</v>
      </c>
      <c r="F6274" s="4">
        <f t="shared" si="11462"/>
        <v>-1</v>
      </c>
      <c r="G6274" s="4">
        <f t="shared" si="11462"/>
        <v>0</v>
      </c>
      <c r="H6274" s="12">
        <f>H6264</f>
        <v>3.3834326334208424</v>
      </c>
      <c r="I6274" s="12">
        <f t="shared" ref="I6274:K6274" si="11463">I6264</f>
        <v>0.35082436060000638</v>
      </c>
      <c r="J6274" s="12">
        <f t="shared" si="11463"/>
        <v>3.1317051327128684</v>
      </c>
      <c r="K6274" s="12">
        <f t="shared" si="11463"/>
        <v>-8.43925052079742E-2</v>
      </c>
      <c r="L6274" s="4">
        <f t="shared" si="11448"/>
        <v>-3.1317051327128684</v>
      </c>
      <c r="M6274" s="11">
        <f t="shared" si="11449"/>
        <v>4.181822989748081E-2</v>
      </c>
      <c r="N6274" s="12">
        <f t="shared" si="11450"/>
        <v>1.7487643517585579E-3</v>
      </c>
      <c r="O6274" s="12">
        <f t="shared" si="11451"/>
        <v>0</v>
      </c>
      <c r="P6274" s="12">
        <f t="shared" si="11443"/>
        <v>0</v>
      </c>
      <c r="Q6274" s="12">
        <f t="shared" si="11444"/>
        <v>-3.3512682441203989E-3</v>
      </c>
      <c r="R6274" s="12">
        <f t="shared" si="11445"/>
        <v>0</v>
      </c>
      <c r="S6274" s="4">
        <f t="shared" si="11452"/>
        <v>0</v>
      </c>
      <c r="T6274" s="15" t="str">
        <f t="shared" si="11453"/>
        <v>OK</v>
      </c>
    </row>
    <row r="6275" spans="1:20" x14ac:dyDescent="0.25">
      <c r="A6275" t="s">
        <v>40</v>
      </c>
      <c r="B6275" t="s">
        <v>30</v>
      </c>
      <c r="C6275" s="4">
        <f t="shared" ref="C6275:G6275" si="11464">C6257</f>
        <v>1</v>
      </c>
      <c r="D6275" s="4">
        <f t="shared" si="11464"/>
        <v>1</v>
      </c>
      <c r="E6275" s="4">
        <f t="shared" si="11464"/>
        <v>0</v>
      </c>
      <c r="F6275" s="4">
        <f t="shared" si="11464"/>
        <v>1</v>
      </c>
      <c r="G6275" s="4">
        <f t="shared" si="11464"/>
        <v>1</v>
      </c>
      <c r="H6275" s="12">
        <f>H6264</f>
        <v>3.3834326334208424</v>
      </c>
      <c r="I6275" s="12">
        <f t="shared" ref="I6275:K6275" si="11465">I6264</f>
        <v>0.35082436060000638</v>
      </c>
      <c r="J6275" s="12">
        <f t="shared" si="11465"/>
        <v>3.1317051327128684</v>
      </c>
      <c r="K6275" s="12">
        <f t="shared" si="11465"/>
        <v>-8.43925052079742E-2</v>
      </c>
      <c r="L6275" s="4">
        <f t="shared" si="11448"/>
        <v>6.4307452609257361</v>
      </c>
      <c r="M6275" s="11">
        <f t="shared" si="11449"/>
        <v>0.99839134236338767</v>
      </c>
      <c r="N6275" s="12">
        <f t="shared" si="11450"/>
        <v>2.5877793918311726E-6</v>
      </c>
      <c r="O6275" s="12">
        <f t="shared" si="11451"/>
        <v>-5.167233081501271E-6</v>
      </c>
      <c r="P6275" s="12">
        <f t="shared" si="11443"/>
        <v>0</v>
      </c>
      <c r="Q6275" s="12">
        <f t="shared" si="11444"/>
        <v>-5.167233081501271E-6</v>
      </c>
      <c r="R6275" s="12">
        <f t="shared" si="11445"/>
        <v>-5.167233081501271E-6</v>
      </c>
      <c r="S6275" s="4">
        <f t="shared" si="11452"/>
        <v>1</v>
      </c>
      <c r="T6275" s="15" t="str">
        <f t="shared" si="11453"/>
        <v>OK</v>
      </c>
    </row>
    <row r="6276" spans="1:20" x14ac:dyDescent="0.25">
      <c r="A6276" t="s">
        <v>39</v>
      </c>
      <c r="B6276" t="s">
        <v>36</v>
      </c>
      <c r="C6276" s="4">
        <f t="shared" ref="C6276:G6276" si="11466">C6258</f>
        <v>0</v>
      </c>
      <c r="D6276" s="4">
        <f t="shared" si="11466"/>
        <v>-1</v>
      </c>
      <c r="E6276" s="4">
        <f t="shared" si="11466"/>
        <v>0</v>
      </c>
      <c r="F6276" s="4">
        <f t="shared" si="11466"/>
        <v>-1</v>
      </c>
      <c r="G6276" s="4">
        <f t="shared" si="11466"/>
        <v>0</v>
      </c>
      <c r="H6276" s="12">
        <f>H6264</f>
        <v>3.3834326334208424</v>
      </c>
      <c r="I6276" s="12">
        <f t="shared" ref="I6276:K6276" si="11467">I6264</f>
        <v>0.35082436060000638</v>
      </c>
      <c r="J6276" s="12">
        <f t="shared" si="11467"/>
        <v>3.1317051327128684</v>
      </c>
      <c r="K6276" s="12">
        <f t="shared" si="11467"/>
        <v>-8.43925052079742E-2</v>
      </c>
      <c r="L6276" s="4">
        <f t="shared" si="11448"/>
        <v>-6.5151377661337104</v>
      </c>
      <c r="M6276" s="11">
        <f t="shared" si="11449"/>
        <v>1.4786621944965341E-3</v>
      </c>
      <c r="N6276" s="12">
        <f t="shared" si="11450"/>
        <v>2.1864418854333058E-6</v>
      </c>
      <c r="O6276" s="12">
        <f t="shared" si="11451"/>
        <v>-4.3664177529537035E-6</v>
      </c>
      <c r="P6276" s="12">
        <f t="shared" si="11443"/>
        <v>0</v>
      </c>
      <c r="Q6276" s="12">
        <f t="shared" si="11444"/>
        <v>-4.3664177529537035E-6</v>
      </c>
      <c r="R6276" s="12">
        <f t="shared" si="11445"/>
        <v>0</v>
      </c>
      <c r="S6276" s="4">
        <f t="shared" si="11452"/>
        <v>0</v>
      </c>
      <c r="T6276" s="15" t="str">
        <f t="shared" si="11453"/>
        <v>OK</v>
      </c>
    </row>
    <row r="6277" spans="1:20" x14ac:dyDescent="0.25">
      <c r="A6277" t="s">
        <v>40</v>
      </c>
      <c r="B6277" t="s">
        <v>33</v>
      </c>
      <c r="C6277" s="4">
        <f t="shared" ref="C6277:G6277" si="11468">C6259</f>
        <v>1</v>
      </c>
      <c r="D6277" s="4">
        <f t="shared" si="11468"/>
        <v>1</v>
      </c>
      <c r="E6277" s="4">
        <f t="shared" si="11468"/>
        <v>1</v>
      </c>
      <c r="F6277" s="4">
        <f t="shared" si="11468"/>
        <v>1</v>
      </c>
      <c r="G6277" s="4">
        <f t="shared" si="11468"/>
        <v>0</v>
      </c>
      <c r="H6277" s="12">
        <f>H6264</f>
        <v>3.3834326334208424</v>
      </c>
      <c r="I6277" s="12">
        <f t="shared" ref="I6277:K6277" si="11469">I6264</f>
        <v>0.35082436060000638</v>
      </c>
      <c r="J6277" s="12">
        <f t="shared" si="11469"/>
        <v>3.1317051327128684</v>
      </c>
      <c r="K6277" s="12">
        <f t="shared" si="11469"/>
        <v>-8.43925052079742E-2</v>
      </c>
      <c r="L6277" s="4">
        <f t="shared" si="11448"/>
        <v>6.8659621267337174</v>
      </c>
      <c r="M6277" s="11">
        <f t="shared" si="11449"/>
        <v>0.99895840726595997</v>
      </c>
      <c r="N6277" s="12">
        <f t="shared" si="11450"/>
        <v>1.0849154236049868E-6</v>
      </c>
      <c r="O6277" s="12">
        <f t="shared" si="11451"/>
        <v>-2.167570767165424E-6</v>
      </c>
      <c r="P6277" s="12">
        <f t="shared" si="11443"/>
        <v>-2.167570767165424E-6</v>
      </c>
      <c r="Q6277" s="12">
        <f t="shared" si="11444"/>
        <v>-2.167570767165424E-6</v>
      </c>
      <c r="R6277" s="12">
        <f t="shared" si="11445"/>
        <v>0</v>
      </c>
      <c r="S6277" s="4">
        <f t="shared" si="11452"/>
        <v>1</v>
      </c>
      <c r="T6277" s="15" t="str">
        <f t="shared" si="11453"/>
        <v>OK</v>
      </c>
    </row>
    <row r="6278" spans="1:20" x14ac:dyDescent="0.25">
      <c r="M6278" s="5" t="s">
        <v>47</v>
      </c>
      <c r="N6278" s="11">
        <f>AVERAGE(N6268:N6277)</f>
        <v>5.2493680958069831E-4</v>
      </c>
      <c r="O6278"/>
    </row>
    <row r="6279" spans="1:20" x14ac:dyDescent="0.25">
      <c r="H6279" t="s">
        <v>41</v>
      </c>
      <c r="I6279">
        <f>I6261</f>
        <v>3</v>
      </c>
      <c r="M6279"/>
      <c r="N6279" s="5" t="s">
        <v>46</v>
      </c>
      <c r="O6279" s="11">
        <f>AVERAGE(O6268:O6277)</f>
        <v>-4.7225354185125381E-4</v>
      </c>
      <c r="P6279" s="11">
        <f t="shared" ref="P6279:R6279" si="11470">AVERAGE(P6268:P6277)</f>
        <v>1.7223931378063552E-5</v>
      </c>
      <c r="Q6279" s="11">
        <f t="shared" si="11470"/>
        <v>-5.4034130191391873E-4</v>
      </c>
      <c r="R6279" s="11">
        <f t="shared" si="11470"/>
        <v>1.6630582171838699E-5</v>
      </c>
    </row>
    <row r="6280" spans="1:20" x14ac:dyDescent="0.25">
      <c r="M6280"/>
      <c r="N6280"/>
      <c r="O6280"/>
    </row>
    <row r="6281" spans="1:20" x14ac:dyDescent="0.25">
      <c r="M6281"/>
      <c r="N6281"/>
      <c r="O6281"/>
    </row>
    <row r="6282" spans="1:20" x14ac:dyDescent="0.25">
      <c r="H6282" s="13">
        <f>H6264-O6279*$I6279</f>
        <v>3.3848493940463964</v>
      </c>
      <c r="I6282" s="13">
        <f t="shared" ref="I6282" si="11471">I6264-P6279*$I6279</f>
        <v>0.3507726888058722</v>
      </c>
      <c r="J6282" s="13">
        <f t="shared" ref="J6282" si="11472">J6264-Q6279*$I6279</f>
        <v>3.1333261566186104</v>
      </c>
      <c r="K6282" s="13">
        <f t="shared" ref="K6282" si="11473">K6264-R6279*$I6279</f>
        <v>-8.4442396954489712E-2</v>
      </c>
      <c r="M6282"/>
      <c r="N6282"/>
      <c r="O6282"/>
    </row>
    <row r="6283" spans="1:20" x14ac:dyDescent="0.25">
      <c r="H6283" s="36" t="s">
        <v>18</v>
      </c>
      <c r="I6283" s="36"/>
      <c r="J6283" s="36"/>
      <c r="K6283" s="36"/>
      <c r="M6283"/>
      <c r="N6283"/>
      <c r="O6283" s="37" t="s">
        <v>23</v>
      </c>
      <c r="P6283" s="37"/>
      <c r="Q6283" s="37"/>
      <c r="R6283" s="37"/>
    </row>
    <row r="6284" spans="1:20" x14ac:dyDescent="0.25">
      <c r="A6284" s="14" t="s">
        <v>45</v>
      </c>
      <c r="B6284" s="14">
        <f>B6266+1</f>
        <v>349</v>
      </c>
      <c r="H6284" s="8" t="s">
        <v>19</v>
      </c>
      <c r="I6284" s="8" t="s">
        <v>20</v>
      </c>
      <c r="J6284" s="8" t="s">
        <v>22</v>
      </c>
      <c r="K6284" s="8" t="s">
        <v>21</v>
      </c>
      <c r="M6284"/>
      <c r="N6284"/>
      <c r="O6284" s="8" t="s">
        <v>24</v>
      </c>
      <c r="P6284" s="8" t="s">
        <v>25</v>
      </c>
      <c r="Q6284" s="8" t="s">
        <v>26</v>
      </c>
      <c r="R6284" s="8" t="s">
        <v>27</v>
      </c>
    </row>
    <row r="6285" spans="1:20" ht="30" x14ac:dyDescent="0.25">
      <c r="A6285" s="6" t="s">
        <v>44</v>
      </c>
      <c r="B6285" s="6" t="s">
        <v>13</v>
      </c>
      <c r="C6285" s="7" t="s">
        <v>7</v>
      </c>
      <c r="D6285" s="6" t="s">
        <v>14</v>
      </c>
      <c r="E6285" s="6" t="s">
        <v>1</v>
      </c>
      <c r="F6285" s="6" t="s">
        <v>2</v>
      </c>
      <c r="G6285" s="6" t="s">
        <v>15</v>
      </c>
      <c r="H6285" s="9" t="s">
        <v>14</v>
      </c>
      <c r="I6285" s="9" t="s">
        <v>1</v>
      </c>
      <c r="J6285" s="9" t="s">
        <v>2</v>
      </c>
      <c r="K6285" s="9" t="s">
        <v>15</v>
      </c>
      <c r="L6285" s="6" t="s">
        <v>16</v>
      </c>
      <c r="M6285" s="6" t="s">
        <v>17</v>
      </c>
      <c r="N6285" s="6" t="s">
        <v>28</v>
      </c>
      <c r="O6285" s="9" t="s">
        <v>14</v>
      </c>
      <c r="P6285" s="9" t="s">
        <v>1</v>
      </c>
      <c r="Q6285" s="9" t="s">
        <v>2</v>
      </c>
      <c r="R6285" s="9" t="s">
        <v>15</v>
      </c>
      <c r="S6285" s="7" t="s">
        <v>42</v>
      </c>
      <c r="T6285" s="9" t="s">
        <v>43</v>
      </c>
    </row>
    <row r="6286" spans="1:20" x14ac:dyDescent="0.25">
      <c r="A6286" t="s">
        <v>39</v>
      </c>
      <c r="B6286" t="s">
        <v>29</v>
      </c>
      <c r="C6286" s="4">
        <f>C6268</f>
        <v>0</v>
      </c>
      <c r="D6286" s="4">
        <f t="shared" ref="D6286:G6286" si="11474">D6268</f>
        <v>-1</v>
      </c>
      <c r="E6286" s="4">
        <f t="shared" si="11474"/>
        <v>1</v>
      </c>
      <c r="F6286" s="4">
        <f t="shared" si="11474"/>
        <v>0</v>
      </c>
      <c r="G6286" s="4">
        <f t="shared" si="11474"/>
        <v>1</v>
      </c>
      <c r="H6286" s="12">
        <f>H6282</f>
        <v>3.3848493940463964</v>
      </c>
      <c r="I6286" s="12">
        <f t="shared" ref="I6286:K6286" si="11475">I6282</f>
        <v>0.3507726888058722</v>
      </c>
      <c r="J6286" s="12">
        <f t="shared" si="11475"/>
        <v>3.1333261566186104</v>
      </c>
      <c r="K6286" s="12">
        <f t="shared" si="11475"/>
        <v>-8.4442396954489712E-2</v>
      </c>
      <c r="L6286" s="4">
        <f>SUMPRODUCT(D6286:G6286,H6286:K6286)</f>
        <v>-3.1185191021950143</v>
      </c>
      <c r="M6286" s="11">
        <f>1/(1+EXP(-L6286))</f>
        <v>4.2349790869216287E-2</v>
      </c>
      <c r="N6286" s="12">
        <f>(M6286-C6286)^2</f>
        <v>1.7935047866663553E-3</v>
      </c>
      <c r="O6286" s="12">
        <f>2*D6286*$M6286*(1-$M6286)*($M6286-$C6286)</f>
        <v>-3.4351004680561932E-3</v>
      </c>
      <c r="P6286" s="12">
        <f t="shared" ref="P6286:P6295" si="11476">2*E6286*$M6286*(1-$M6286)*($M6286-$C6286)</f>
        <v>3.4351004680561932E-3</v>
      </c>
      <c r="Q6286" s="12">
        <f t="shared" ref="Q6286:Q6295" si="11477">2*F6286*$M6286*(1-$M6286)*($M6286-$C6286)</f>
        <v>0</v>
      </c>
      <c r="R6286" s="12">
        <f t="shared" ref="R6286:R6295" si="11478">2*G6286*$M6286*(1-$M6286)*($M6286-$C6286)</f>
        <v>3.4351004680561932E-3</v>
      </c>
      <c r="S6286" s="4">
        <f>IF(M6286&gt;0.5,1,0)</f>
        <v>0</v>
      </c>
      <c r="T6286" s="15" t="str">
        <f>IF(S6286=C6286,"OK","FAUX")</f>
        <v>OK</v>
      </c>
    </row>
    <row r="6287" spans="1:20" x14ac:dyDescent="0.25">
      <c r="A6287" t="s">
        <v>40</v>
      </c>
      <c r="B6287" t="s">
        <v>34</v>
      </c>
      <c r="C6287" s="4">
        <f t="shared" ref="C6287:G6287" si="11479">C6269</f>
        <v>1</v>
      </c>
      <c r="D6287" s="4">
        <f t="shared" si="11479"/>
        <v>0</v>
      </c>
      <c r="E6287" s="4">
        <f t="shared" si="11479"/>
        <v>1</v>
      </c>
      <c r="F6287" s="4">
        <f t="shared" si="11479"/>
        <v>1</v>
      </c>
      <c r="G6287" s="4">
        <f t="shared" si="11479"/>
        <v>1</v>
      </c>
      <c r="H6287" s="12">
        <f>H6282</f>
        <v>3.3848493940463964</v>
      </c>
      <c r="I6287" s="12">
        <f t="shared" ref="I6287:K6287" si="11480">I6282</f>
        <v>0.3507726888058722</v>
      </c>
      <c r="J6287" s="12">
        <f t="shared" si="11480"/>
        <v>3.1333261566186104</v>
      </c>
      <c r="K6287" s="12">
        <f t="shared" si="11480"/>
        <v>-8.4442396954489712E-2</v>
      </c>
      <c r="L6287" s="4">
        <f t="shared" ref="L6287:L6295" si="11481">SUMPRODUCT(D6287:G6287,H6287:K6287)</f>
        <v>3.3996564484699929</v>
      </c>
      <c r="M6287" s="11">
        <f t="shared" ref="M6287:M6295" si="11482">1/(1+EXP(-L6287))</f>
        <v>0.96769379674309641</v>
      </c>
      <c r="N6287" s="12">
        <f t="shared" ref="N6287:N6295" si="11483">(M6287-C6287)^2</f>
        <v>1.0436907688763679E-3</v>
      </c>
      <c r="O6287" s="12">
        <f t="shared" ref="O6287:O6295" si="11484">2*D6287*$M6287*(1-$M6287)*($M6287-$C6287)</f>
        <v>0</v>
      </c>
      <c r="P6287" s="12">
        <f t="shared" si="11476"/>
        <v>-2.019946165519388E-3</v>
      </c>
      <c r="Q6287" s="12">
        <f t="shared" si="11477"/>
        <v>-2.019946165519388E-3</v>
      </c>
      <c r="R6287" s="12">
        <f t="shared" si="11478"/>
        <v>-2.019946165519388E-3</v>
      </c>
      <c r="S6287" s="4">
        <f t="shared" ref="S6287:S6295" si="11485">IF(M6287&gt;0.5,1,0)</f>
        <v>1</v>
      </c>
      <c r="T6287" s="15" t="str">
        <f t="shared" ref="T6287:T6295" si="11486">IF(S6287=C6287,"OK","FAUX")</f>
        <v>OK</v>
      </c>
    </row>
    <row r="6288" spans="1:20" x14ac:dyDescent="0.25">
      <c r="A6288" t="s">
        <v>39</v>
      </c>
      <c r="B6288" t="s">
        <v>35</v>
      </c>
      <c r="C6288" s="4">
        <f t="shared" ref="C6288:G6288" si="11487">C6270</f>
        <v>0</v>
      </c>
      <c r="D6288" s="4">
        <f t="shared" si="11487"/>
        <v>-1</v>
      </c>
      <c r="E6288" s="4">
        <f t="shared" si="11487"/>
        <v>1</v>
      </c>
      <c r="F6288" s="4">
        <f t="shared" si="11487"/>
        <v>-1</v>
      </c>
      <c r="G6288" s="4">
        <f t="shared" si="11487"/>
        <v>0</v>
      </c>
      <c r="H6288" s="12">
        <f>H6282</f>
        <v>3.3848493940463964</v>
      </c>
      <c r="I6288" s="12">
        <f t="shared" ref="I6288:K6288" si="11488">I6282</f>
        <v>0.3507726888058722</v>
      </c>
      <c r="J6288" s="12">
        <f t="shared" si="11488"/>
        <v>3.1333261566186104</v>
      </c>
      <c r="K6288" s="12">
        <f t="shared" si="11488"/>
        <v>-8.4442396954489712E-2</v>
      </c>
      <c r="L6288" s="4">
        <f t="shared" si="11481"/>
        <v>-6.1674028618591343</v>
      </c>
      <c r="M6288" s="11">
        <f t="shared" si="11482"/>
        <v>2.0922874429437884E-3</v>
      </c>
      <c r="N6288" s="12">
        <f t="shared" si="11483"/>
        <v>4.3776667439002569E-6</v>
      </c>
      <c r="O6288" s="12">
        <f t="shared" si="11484"/>
        <v>-8.7370148134852023E-6</v>
      </c>
      <c r="P6288" s="12">
        <f t="shared" si="11476"/>
        <v>8.7370148134852023E-6</v>
      </c>
      <c r="Q6288" s="12">
        <f t="shared" si="11477"/>
        <v>-8.7370148134852023E-6</v>
      </c>
      <c r="R6288" s="12">
        <f t="shared" si="11478"/>
        <v>0</v>
      </c>
      <c r="S6288" s="4">
        <f t="shared" si="11485"/>
        <v>0</v>
      </c>
      <c r="T6288" s="15" t="str">
        <f t="shared" si="11486"/>
        <v>OK</v>
      </c>
    </row>
    <row r="6289" spans="1:20" x14ac:dyDescent="0.25">
      <c r="A6289" t="s">
        <v>39</v>
      </c>
      <c r="B6289" t="s">
        <v>37</v>
      </c>
      <c r="C6289" s="4">
        <f t="shared" ref="C6289:G6289" si="11489">C6271</f>
        <v>0</v>
      </c>
      <c r="D6289" s="4">
        <f t="shared" si="11489"/>
        <v>-1</v>
      </c>
      <c r="E6289" s="4">
        <f t="shared" si="11489"/>
        <v>0</v>
      </c>
      <c r="F6289" s="4">
        <f t="shared" si="11489"/>
        <v>-1</v>
      </c>
      <c r="G6289" s="4">
        <f t="shared" si="11489"/>
        <v>1</v>
      </c>
      <c r="H6289" s="12">
        <f>H6282</f>
        <v>3.3848493940463964</v>
      </c>
      <c r="I6289" s="12">
        <f t="shared" ref="I6289:K6289" si="11490">I6282</f>
        <v>0.3507726888058722</v>
      </c>
      <c r="J6289" s="12">
        <f t="shared" si="11490"/>
        <v>3.1333261566186104</v>
      </c>
      <c r="K6289" s="12">
        <f t="shared" si="11490"/>
        <v>-8.4442396954489712E-2</v>
      </c>
      <c r="L6289" s="4">
        <f t="shared" si="11481"/>
        <v>-6.6026179476194962</v>
      </c>
      <c r="M6289" s="11">
        <f t="shared" si="11482"/>
        <v>1.3549728804135245E-3</v>
      </c>
      <c r="N6289" s="12">
        <f t="shared" si="11483"/>
        <v>1.8359515066561233E-6</v>
      </c>
      <c r="O6289" s="12">
        <f t="shared" si="11484"/>
        <v>-3.6669276843096999E-6</v>
      </c>
      <c r="P6289" s="12">
        <f t="shared" si="11476"/>
        <v>0</v>
      </c>
      <c r="Q6289" s="12">
        <f t="shared" si="11477"/>
        <v>-3.6669276843096999E-6</v>
      </c>
      <c r="R6289" s="12">
        <f t="shared" si="11478"/>
        <v>3.6669276843096999E-6</v>
      </c>
      <c r="S6289" s="4">
        <f t="shared" si="11485"/>
        <v>0</v>
      </c>
      <c r="T6289" s="15" t="str">
        <f t="shared" si="11486"/>
        <v>OK</v>
      </c>
    </row>
    <row r="6290" spans="1:20" x14ac:dyDescent="0.25">
      <c r="A6290" t="s">
        <v>40</v>
      </c>
      <c r="B6290" t="s">
        <v>32</v>
      </c>
      <c r="C6290" s="4">
        <f t="shared" ref="C6290:G6290" si="11491">C6272</f>
        <v>1</v>
      </c>
      <c r="D6290" s="4">
        <f t="shared" si="11491"/>
        <v>1</v>
      </c>
      <c r="E6290" s="4">
        <f t="shared" si="11491"/>
        <v>1</v>
      </c>
      <c r="F6290" s="4">
        <f t="shared" si="11491"/>
        <v>0</v>
      </c>
      <c r="G6290" s="4">
        <f t="shared" si="11491"/>
        <v>1</v>
      </c>
      <c r="H6290" s="12">
        <f>H6282</f>
        <v>3.3848493940463964</v>
      </c>
      <c r="I6290" s="12">
        <f t="shared" ref="I6290:K6290" si="11492">I6282</f>
        <v>0.3507726888058722</v>
      </c>
      <c r="J6290" s="12">
        <f t="shared" si="11492"/>
        <v>3.1333261566186104</v>
      </c>
      <c r="K6290" s="12">
        <f t="shared" si="11492"/>
        <v>-8.4442396954489712E-2</v>
      </c>
      <c r="L6290" s="4">
        <f t="shared" si="11481"/>
        <v>3.6511796858977785</v>
      </c>
      <c r="M6290" s="11">
        <f t="shared" si="11482"/>
        <v>0.97469640804287139</v>
      </c>
      <c r="N6290" s="12">
        <f t="shared" si="11483"/>
        <v>6.4027176593286377E-4</v>
      </c>
      <c r="O6290" s="12">
        <f t="shared" si="11484"/>
        <v>-1.248141180852057E-3</v>
      </c>
      <c r="P6290" s="12">
        <f t="shared" si="11476"/>
        <v>-1.248141180852057E-3</v>
      </c>
      <c r="Q6290" s="12">
        <f t="shared" si="11477"/>
        <v>0</v>
      </c>
      <c r="R6290" s="12">
        <f t="shared" si="11478"/>
        <v>-1.248141180852057E-3</v>
      </c>
      <c r="S6290" s="4">
        <f t="shared" si="11485"/>
        <v>1</v>
      </c>
      <c r="T6290" s="15" t="str">
        <f t="shared" si="11486"/>
        <v>OK</v>
      </c>
    </row>
    <row r="6291" spans="1:20" x14ac:dyDescent="0.25">
      <c r="A6291" t="s">
        <v>40</v>
      </c>
      <c r="B6291" t="s">
        <v>38</v>
      </c>
      <c r="C6291" s="4">
        <f t="shared" ref="C6291:G6291" si="11493">C6273</f>
        <v>1</v>
      </c>
      <c r="D6291" s="4">
        <f t="shared" si="11493"/>
        <v>1</v>
      </c>
      <c r="E6291" s="4">
        <f t="shared" si="11493"/>
        <v>1</v>
      </c>
      <c r="F6291" s="4">
        <f t="shared" si="11493"/>
        <v>1</v>
      </c>
      <c r="G6291" s="4">
        <f t="shared" si="11493"/>
        <v>0</v>
      </c>
      <c r="H6291" s="12">
        <f>H6282</f>
        <v>3.3848493940463964</v>
      </c>
      <c r="I6291" s="12">
        <f t="shared" ref="I6291:K6291" si="11494">I6282</f>
        <v>0.3507726888058722</v>
      </c>
      <c r="J6291" s="12">
        <f t="shared" si="11494"/>
        <v>3.1333261566186104</v>
      </c>
      <c r="K6291" s="12">
        <f t="shared" si="11494"/>
        <v>-8.4442396954489712E-2</v>
      </c>
      <c r="L6291" s="4">
        <f t="shared" si="11481"/>
        <v>6.8689482394708783</v>
      </c>
      <c r="M6291" s="11">
        <f t="shared" si="11482"/>
        <v>0.99896150971482367</v>
      </c>
      <c r="N6291" s="12">
        <f t="shared" si="11483"/>
        <v>1.0784620724056153E-6</v>
      </c>
      <c r="O6291" s="12">
        <f t="shared" si="11484"/>
        <v>-2.1546842000409817E-6</v>
      </c>
      <c r="P6291" s="12">
        <f t="shared" si="11476"/>
        <v>-2.1546842000409817E-6</v>
      </c>
      <c r="Q6291" s="12">
        <f t="shared" si="11477"/>
        <v>-2.1546842000409817E-6</v>
      </c>
      <c r="R6291" s="12">
        <f t="shared" si="11478"/>
        <v>0</v>
      </c>
      <c r="S6291" s="4">
        <f t="shared" si="11485"/>
        <v>1</v>
      </c>
      <c r="T6291" s="15" t="str">
        <f t="shared" si="11486"/>
        <v>OK</v>
      </c>
    </row>
    <row r="6292" spans="1:20" x14ac:dyDescent="0.25">
      <c r="A6292" t="s">
        <v>39</v>
      </c>
      <c r="B6292" t="s">
        <v>31</v>
      </c>
      <c r="C6292" s="4">
        <f t="shared" ref="C6292:G6292" si="11495">C6274</f>
        <v>0</v>
      </c>
      <c r="D6292" s="4">
        <f t="shared" si="11495"/>
        <v>0</v>
      </c>
      <c r="E6292" s="4">
        <f t="shared" si="11495"/>
        <v>0</v>
      </c>
      <c r="F6292" s="4">
        <f t="shared" si="11495"/>
        <v>-1</v>
      </c>
      <c r="G6292" s="4">
        <f t="shared" si="11495"/>
        <v>0</v>
      </c>
      <c r="H6292" s="12">
        <f>H6282</f>
        <v>3.3848493940463964</v>
      </c>
      <c r="I6292" s="12">
        <f t="shared" ref="I6292:K6292" si="11496">I6282</f>
        <v>0.3507726888058722</v>
      </c>
      <c r="J6292" s="12">
        <f t="shared" si="11496"/>
        <v>3.1333261566186104</v>
      </c>
      <c r="K6292" s="12">
        <f t="shared" si="11496"/>
        <v>-8.4442396954489712E-2</v>
      </c>
      <c r="L6292" s="4">
        <f t="shared" si="11481"/>
        <v>-3.1333261566186104</v>
      </c>
      <c r="M6292" s="11">
        <f t="shared" si="11482"/>
        <v>4.1753324556882042E-2</v>
      </c>
      <c r="N6292" s="12">
        <f t="shared" si="11483"/>
        <v>1.7433401115523289E-3</v>
      </c>
      <c r="O6292" s="12">
        <f t="shared" si="11484"/>
        <v>0</v>
      </c>
      <c r="P6292" s="12">
        <f t="shared" si="11476"/>
        <v>0</v>
      </c>
      <c r="Q6292" s="12">
        <f t="shared" si="11477"/>
        <v>-3.341099732123307E-3</v>
      </c>
      <c r="R6292" s="12">
        <f t="shared" si="11478"/>
        <v>0</v>
      </c>
      <c r="S6292" s="4">
        <f t="shared" si="11485"/>
        <v>0</v>
      </c>
      <c r="T6292" s="15" t="str">
        <f t="shared" si="11486"/>
        <v>OK</v>
      </c>
    </row>
    <row r="6293" spans="1:20" x14ac:dyDescent="0.25">
      <c r="A6293" t="s">
        <v>40</v>
      </c>
      <c r="B6293" t="s">
        <v>30</v>
      </c>
      <c r="C6293" s="4">
        <f t="shared" ref="C6293:G6293" si="11497">C6275</f>
        <v>1</v>
      </c>
      <c r="D6293" s="4">
        <f t="shared" si="11497"/>
        <v>1</v>
      </c>
      <c r="E6293" s="4">
        <f t="shared" si="11497"/>
        <v>0</v>
      </c>
      <c r="F6293" s="4">
        <f t="shared" si="11497"/>
        <v>1</v>
      </c>
      <c r="G6293" s="4">
        <f t="shared" si="11497"/>
        <v>1</v>
      </c>
      <c r="H6293" s="12">
        <f>H6282</f>
        <v>3.3848493940463964</v>
      </c>
      <c r="I6293" s="12">
        <f t="shared" ref="I6293:K6293" si="11498">I6282</f>
        <v>0.3507726888058722</v>
      </c>
      <c r="J6293" s="12">
        <f t="shared" si="11498"/>
        <v>3.1333261566186104</v>
      </c>
      <c r="K6293" s="12">
        <f t="shared" si="11498"/>
        <v>-8.4442396954489712E-2</v>
      </c>
      <c r="L6293" s="4">
        <f t="shared" si="11481"/>
        <v>6.4337331537105165</v>
      </c>
      <c r="M6293" s="11">
        <f t="shared" si="11482"/>
        <v>0.99839613398896032</v>
      </c>
      <c r="N6293" s="12">
        <f t="shared" si="11483"/>
        <v>2.57238618136833E-6</v>
      </c>
      <c r="O6293" s="12">
        <f t="shared" si="11484"/>
        <v>-5.1365208372095305E-6</v>
      </c>
      <c r="P6293" s="12">
        <f t="shared" si="11476"/>
        <v>0</v>
      </c>
      <c r="Q6293" s="12">
        <f t="shared" si="11477"/>
        <v>-5.1365208372095305E-6</v>
      </c>
      <c r="R6293" s="12">
        <f t="shared" si="11478"/>
        <v>-5.1365208372095305E-6</v>
      </c>
      <c r="S6293" s="4">
        <f t="shared" si="11485"/>
        <v>1</v>
      </c>
      <c r="T6293" s="15" t="str">
        <f t="shared" si="11486"/>
        <v>OK</v>
      </c>
    </row>
    <row r="6294" spans="1:20" x14ac:dyDescent="0.25">
      <c r="A6294" t="s">
        <v>39</v>
      </c>
      <c r="B6294" t="s">
        <v>36</v>
      </c>
      <c r="C6294" s="4">
        <f t="shared" ref="C6294:G6294" si="11499">C6276</f>
        <v>0</v>
      </c>
      <c r="D6294" s="4">
        <f t="shared" si="11499"/>
        <v>-1</v>
      </c>
      <c r="E6294" s="4">
        <f t="shared" si="11499"/>
        <v>0</v>
      </c>
      <c r="F6294" s="4">
        <f t="shared" si="11499"/>
        <v>-1</v>
      </c>
      <c r="G6294" s="4">
        <f t="shared" si="11499"/>
        <v>0</v>
      </c>
      <c r="H6294" s="12">
        <f>H6282</f>
        <v>3.3848493940463964</v>
      </c>
      <c r="I6294" s="12">
        <f t="shared" ref="I6294:K6294" si="11500">I6282</f>
        <v>0.3507726888058722</v>
      </c>
      <c r="J6294" s="12">
        <f t="shared" si="11500"/>
        <v>3.1333261566186104</v>
      </c>
      <c r="K6294" s="12">
        <f t="shared" si="11500"/>
        <v>-8.4442396954489712E-2</v>
      </c>
      <c r="L6294" s="4">
        <f t="shared" si="11481"/>
        <v>-6.5181755506650063</v>
      </c>
      <c r="M6294" s="11">
        <f t="shared" si="11482"/>
        <v>1.4741837648740304E-3</v>
      </c>
      <c r="N6294" s="12">
        <f t="shared" si="11483"/>
        <v>2.1732177726181705E-6</v>
      </c>
      <c r="O6294" s="12">
        <f t="shared" si="11484"/>
        <v>-4.3400281005204829E-6</v>
      </c>
      <c r="P6294" s="12">
        <f t="shared" si="11476"/>
        <v>0</v>
      </c>
      <c r="Q6294" s="12">
        <f t="shared" si="11477"/>
        <v>-4.3400281005204829E-6</v>
      </c>
      <c r="R6294" s="12">
        <f t="shared" si="11478"/>
        <v>0</v>
      </c>
      <c r="S6294" s="4">
        <f t="shared" si="11485"/>
        <v>0</v>
      </c>
      <c r="T6294" s="15" t="str">
        <f t="shared" si="11486"/>
        <v>OK</v>
      </c>
    </row>
    <row r="6295" spans="1:20" x14ac:dyDescent="0.25">
      <c r="A6295" t="s">
        <v>40</v>
      </c>
      <c r="B6295" t="s">
        <v>33</v>
      </c>
      <c r="C6295" s="4">
        <f t="shared" ref="C6295:G6295" si="11501">C6277</f>
        <v>1</v>
      </c>
      <c r="D6295" s="4">
        <f t="shared" si="11501"/>
        <v>1</v>
      </c>
      <c r="E6295" s="4">
        <f t="shared" si="11501"/>
        <v>1</v>
      </c>
      <c r="F6295" s="4">
        <f t="shared" si="11501"/>
        <v>1</v>
      </c>
      <c r="G6295" s="4">
        <f t="shared" si="11501"/>
        <v>0</v>
      </c>
      <c r="H6295" s="12">
        <f>H6282</f>
        <v>3.3848493940463964</v>
      </c>
      <c r="I6295" s="12">
        <f t="shared" ref="I6295:K6295" si="11502">I6282</f>
        <v>0.3507726888058722</v>
      </c>
      <c r="J6295" s="12">
        <f t="shared" si="11502"/>
        <v>3.1333261566186104</v>
      </c>
      <c r="K6295" s="12">
        <f t="shared" si="11502"/>
        <v>-8.4442396954489712E-2</v>
      </c>
      <c r="L6295" s="4">
        <f t="shared" si="11481"/>
        <v>6.8689482394708783</v>
      </c>
      <c r="M6295" s="11">
        <f t="shared" si="11482"/>
        <v>0.99896150971482367</v>
      </c>
      <c r="N6295" s="12">
        <f t="shared" si="11483"/>
        <v>1.0784620724056153E-6</v>
      </c>
      <c r="O6295" s="12">
        <f t="shared" si="11484"/>
        <v>-2.1546842000409817E-6</v>
      </c>
      <c r="P6295" s="12">
        <f t="shared" si="11476"/>
        <v>-2.1546842000409817E-6</v>
      </c>
      <c r="Q6295" s="12">
        <f t="shared" si="11477"/>
        <v>-2.1546842000409817E-6</v>
      </c>
      <c r="R6295" s="12">
        <f t="shared" si="11478"/>
        <v>0</v>
      </c>
      <c r="S6295" s="4">
        <f t="shared" si="11485"/>
        <v>1</v>
      </c>
      <c r="T6295" s="15" t="str">
        <f t="shared" si="11486"/>
        <v>OK</v>
      </c>
    </row>
    <row r="6296" spans="1:20" x14ac:dyDescent="0.25">
      <c r="M6296" s="5" t="s">
        <v>47</v>
      </c>
      <c r="N6296" s="11">
        <f>AVERAGE(N6286:N6295)</f>
        <v>5.23392357937727E-4</v>
      </c>
      <c r="O6296"/>
    </row>
    <row r="6297" spans="1:20" x14ac:dyDescent="0.25">
      <c r="H6297" t="s">
        <v>41</v>
      </c>
      <c r="I6297">
        <f>I6279</f>
        <v>3</v>
      </c>
      <c r="M6297"/>
      <c r="N6297" s="5" t="s">
        <v>46</v>
      </c>
      <c r="O6297" s="11">
        <f>AVERAGE(O6286:O6295)</f>
        <v>-4.7094315087438572E-4</v>
      </c>
      <c r="P6297" s="11">
        <f t="shared" ref="P6297:R6297" si="11503">AVERAGE(P6286:P6295)</f>
        <v>1.7144076809815145E-5</v>
      </c>
      <c r="Q6297" s="11">
        <f t="shared" si="11503"/>
        <v>-5.3872357574783023E-4</v>
      </c>
      <c r="R6297" s="11">
        <f t="shared" si="11503"/>
        <v>1.6554352853184823E-5</v>
      </c>
    </row>
    <row r="6298" spans="1:20" x14ac:dyDescent="0.25">
      <c r="M6298"/>
      <c r="N6298"/>
      <c r="O6298"/>
    </row>
    <row r="6299" spans="1:20" x14ac:dyDescent="0.25">
      <c r="M6299"/>
      <c r="N6299"/>
      <c r="O6299"/>
    </row>
    <row r="6300" spans="1:20" x14ac:dyDescent="0.25">
      <c r="H6300" s="13">
        <f>H6282-O6297*$I6297</f>
        <v>3.3862622234990196</v>
      </c>
      <c r="I6300" s="13">
        <f t="shared" ref="I6300" si="11504">I6282-P6297*$I6297</f>
        <v>0.35072125657544273</v>
      </c>
      <c r="J6300" s="13">
        <f t="shared" ref="J6300" si="11505">J6282-Q6297*$I6297</f>
        <v>3.1349423273458537</v>
      </c>
      <c r="K6300" s="13">
        <f t="shared" ref="K6300" si="11506">K6282-R6297*$I6297</f>
        <v>-8.4492060013049264E-2</v>
      </c>
      <c r="M6300"/>
      <c r="N6300"/>
      <c r="O6300"/>
    </row>
    <row r="6301" spans="1:20" x14ac:dyDescent="0.25">
      <c r="H6301" s="36" t="s">
        <v>18</v>
      </c>
      <c r="I6301" s="36"/>
      <c r="J6301" s="36"/>
      <c r="K6301" s="36"/>
      <c r="M6301"/>
      <c r="N6301"/>
      <c r="O6301" s="37" t="s">
        <v>23</v>
      </c>
      <c r="P6301" s="37"/>
      <c r="Q6301" s="37"/>
      <c r="R6301" s="37"/>
    </row>
    <row r="6302" spans="1:20" x14ac:dyDescent="0.25">
      <c r="A6302" s="14" t="s">
        <v>45</v>
      </c>
      <c r="B6302" s="14">
        <f>B6284+1</f>
        <v>350</v>
      </c>
      <c r="H6302" s="8" t="s">
        <v>19</v>
      </c>
      <c r="I6302" s="8" t="s">
        <v>20</v>
      </c>
      <c r="J6302" s="8" t="s">
        <v>22</v>
      </c>
      <c r="K6302" s="8" t="s">
        <v>21</v>
      </c>
      <c r="M6302"/>
      <c r="N6302"/>
      <c r="O6302" s="8" t="s">
        <v>24</v>
      </c>
      <c r="P6302" s="8" t="s">
        <v>25</v>
      </c>
      <c r="Q6302" s="8" t="s">
        <v>26</v>
      </c>
      <c r="R6302" s="8" t="s">
        <v>27</v>
      </c>
    </row>
    <row r="6303" spans="1:20" ht="30" x14ac:dyDescent="0.25">
      <c r="A6303" s="6" t="s">
        <v>44</v>
      </c>
      <c r="B6303" s="6" t="s">
        <v>13</v>
      </c>
      <c r="C6303" s="7" t="s">
        <v>7</v>
      </c>
      <c r="D6303" s="6" t="s">
        <v>14</v>
      </c>
      <c r="E6303" s="6" t="s">
        <v>1</v>
      </c>
      <c r="F6303" s="6" t="s">
        <v>2</v>
      </c>
      <c r="G6303" s="6" t="s">
        <v>15</v>
      </c>
      <c r="H6303" s="9" t="s">
        <v>14</v>
      </c>
      <c r="I6303" s="9" t="s">
        <v>1</v>
      </c>
      <c r="J6303" s="9" t="s">
        <v>2</v>
      </c>
      <c r="K6303" s="9" t="s">
        <v>15</v>
      </c>
      <c r="L6303" s="6" t="s">
        <v>16</v>
      </c>
      <c r="M6303" s="6" t="s">
        <v>17</v>
      </c>
      <c r="N6303" s="6" t="s">
        <v>28</v>
      </c>
      <c r="O6303" s="9" t="s">
        <v>14</v>
      </c>
      <c r="P6303" s="9" t="s">
        <v>1</v>
      </c>
      <c r="Q6303" s="9" t="s">
        <v>2</v>
      </c>
      <c r="R6303" s="9" t="s">
        <v>15</v>
      </c>
      <c r="S6303" s="7" t="s">
        <v>42</v>
      </c>
      <c r="T6303" s="9" t="s">
        <v>43</v>
      </c>
    </row>
    <row r="6304" spans="1:20" x14ac:dyDescent="0.25">
      <c r="A6304" t="s">
        <v>39</v>
      </c>
      <c r="B6304" t="s">
        <v>29</v>
      </c>
      <c r="C6304" s="4">
        <f>C6286</f>
        <v>0</v>
      </c>
      <c r="D6304" s="4">
        <f t="shared" ref="D6304:G6304" si="11507">D6286</f>
        <v>-1</v>
      </c>
      <c r="E6304" s="4">
        <f t="shared" si="11507"/>
        <v>1</v>
      </c>
      <c r="F6304" s="4">
        <f t="shared" si="11507"/>
        <v>0</v>
      </c>
      <c r="G6304" s="4">
        <f t="shared" si="11507"/>
        <v>1</v>
      </c>
      <c r="H6304" s="12">
        <f>H6300</f>
        <v>3.3862622234990196</v>
      </c>
      <c r="I6304" s="12">
        <f t="shared" ref="I6304:K6304" si="11508">I6300</f>
        <v>0.35072125657544273</v>
      </c>
      <c r="J6304" s="12">
        <f t="shared" si="11508"/>
        <v>3.1349423273458537</v>
      </c>
      <c r="K6304" s="12">
        <f t="shared" si="11508"/>
        <v>-8.4492060013049264E-2</v>
      </c>
      <c r="L6304" s="4">
        <f>SUMPRODUCT(D6304:G6304,H6304:K6304)</f>
        <v>-3.1200330269366261</v>
      </c>
      <c r="M6304" s="11">
        <f>1/(1+EXP(-L6304))</f>
        <v>4.2288434226832386E-2</v>
      </c>
      <c r="N6304" s="12">
        <f>(M6304-C6304)^2</f>
        <v>1.7883116693571289E-3</v>
      </c>
      <c r="O6304" s="12">
        <f>2*D6304*$M6304*(1-$M6304)*($M6304-$C6304)</f>
        <v>-3.4253735379008864E-3</v>
      </c>
      <c r="P6304" s="12">
        <f t="shared" ref="P6304:P6313" si="11509">2*E6304*$M6304*(1-$M6304)*($M6304-$C6304)</f>
        <v>3.4253735379008864E-3</v>
      </c>
      <c r="Q6304" s="12">
        <f t="shared" ref="Q6304:Q6313" si="11510">2*F6304*$M6304*(1-$M6304)*($M6304-$C6304)</f>
        <v>0</v>
      </c>
      <c r="R6304" s="12">
        <f t="shared" ref="R6304:R6313" si="11511">2*G6304*$M6304*(1-$M6304)*($M6304-$C6304)</f>
        <v>3.4253735379008864E-3</v>
      </c>
      <c r="S6304" s="4">
        <f>IF(M6304&gt;0.5,1,0)</f>
        <v>0</v>
      </c>
      <c r="T6304" s="15" t="str">
        <f>IF(S6304=C6304,"OK","FAUX")</f>
        <v>OK</v>
      </c>
    </row>
    <row r="6305" spans="1:20" x14ac:dyDescent="0.25">
      <c r="A6305" t="s">
        <v>40</v>
      </c>
      <c r="B6305" t="s">
        <v>34</v>
      </c>
      <c r="C6305" s="4">
        <f t="shared" ref="C6305:G6305" si="11512">C6287</f>
        <v>1</v>
      </c>
      <c r="D6305" s="4">
        <f t="shared" si="11512"/>
        <v>0</v>
      </c>
      <c r="E6305" s="4">
        <f t="shared" si="11512"/>
        <v>1</v>
      </c>
      <c r="F6305" s="4">
        <f t="shared" si="11512"/>
        <v>1</v>
      </c>
      <c r="G6305" s="4">
        <f t="shared" si="11512"/>
        <v>1</v>
      </c>
      <c r="H6305" s="12">
        <f>H6300</f>
        <v>3.3862622234990196</v>
      </c>
      <c r="I6305" s="12">
        <f t="shared" ref="I6305:K6305" si="11513">I6300</f>
        <v>0.35072125657544273</v>
      </c>
      <c r="J6305" s="12">
        <f t="shared" si="11513"/>
        <v>3.1349423273458537</v>
      </c>
      <c r="K6305" s="12">
        <f t="shared" si="11513"/>
        <v>-8.4492060013049264E-2</v>
      </c>
      <c r="L6305" s="4">
        <f t="shared" ref="L6305:L6313" si="11514">SUMPRODUCT(D6305:G6305,H6305:K6305)</f>
        <v>3.4011715239082472</v>
      </c>
      <c r="M6305" s="11">
        <f t="shared" ref="M6305:M6313" si="11515">1/(1+EXP(-L6305))</f>
        <v>0.96774112826014613</v>
      </c>
      <c r="N6305" s="12">
        <f t="shared" ref="N6305:N6313" si="11516">(M6305-C6305)^2</f>
        <v>1.0406348059283424E-3</v>
      </c>
      <c r="O6305" s="12">
        <f t="shared" ref="O6305:O6313" si="11517">2*D6305*$M6305*(1-$M6305)*($M6305-$C6305)</f>
        <v>0</v>
      </c>
      <c r="P6305" s="12">
        <f t="shared" si="11509"/>
        <v>-2.0141302023917447E-3</v>
      </c>
      <c r="Q6305" s="12">
        <f t="shared" si="11510"/>
        <v>-2.0141302023917447E-3</v>
      </c>
      <c r="R6305" s="12">
        <f t="shared" si="11511"/>
        <v>-2.0141302023917447E-3</v>
      </c>
      <c r="S6305" s="4">
        <f t="shared" ref="S6305:S6313" si="11518">IF(M6305&gt;0.5,1,0)</f>
        <v>1</v>
      </c>
      <c r="T6305" s="15" t="str">
        <f t="shared" ref="T6305:T6313" si="11519">IF(S6305=C6305,"OK","FAUX")</f>
        <v>OK</v>
      </c>
    </row>
    <row r="6306" spans="1:20" x14ac:dyDescent="0.25">
      <c r="A6306" t="s">
        <v>39</v>
      </c>
      <c r="B6306" t="s">
        <v>35</v>
      </c>
      <c r="C6306" s="4">
        <f t="shared" ref="C6306:G6306" si="11520">C6288</f>
        <v>0</v>
      </c>
      <c r="D6306" s="4">
        <f t="shared" si="11520"/>
        <v>-1</v>
      </c>
      <c r="E6306" s="4">
        <f t="shared" si="11520"/>
        <v>1</v>
      </c>
      <c r="F6306" s="4">
        <f t="shared" si="11520"/>
        <v>-1</v>
      </c>
      <c r="G6306" s="4">
        <f t="shared" si="11520"/>
        <v>0</v>
      </c>
      <c r="H6306" s="12">
        <f>H6300</f>
        <v>3.3862622234990196</v>
      </c>
      <c r="I6306" s="12">
        <f t="shared" ref="I6306:K6306" si="11521">I6300</f>
        <v>0.35072125657544273</v>
      </c>
      <c r="J6306" s="12">
        <f t="shared" si="11521"/>
        <v>3.1349423273458537</v>
      </c>
      <c r="K6306" s="12">
        <f t="shared" si="11521"/>
        <v>-8.4492060013049264E-2</v>
      </c>
      <c r="L6306" s="4">
        <f t="shared" si="11514"/>
        <v>-6.170483294269431</v>
      </c>
      <c r="M6306" s="11">
        <f t="shared" si="11515"/>
        <v>2.085865632664215E-3</v>
      </c>
      <c r="N6306" s="12">
        <f t="shared" si="11516"/>
        <v>4.3508354375296857E-6</v>
      </c>
      <c r="O6306" s="12">
        <f t="shared" si="11517"/>
        <v>-8.6835203588343295E-6</v>
      </c>
      <c r="P6306" s="12">
        <f t="shared" si="11509"/>
        <v>8.6835203588343295E-6</v>
      </c>
      <c r="Q6306" s="12">
        <f t="shared" si="11510"/>
        <v>-8.6835203588343295E-6</v>
      </c>
      <c r="R6306" s="12">
        <f t="shared" si="11511"/>
        <v>0</v>
      </c>
      <c r="S6306" s="4">
        <f t="shared" si="11518"/>
        <v>0</v>
      </c>
      <c r="T6306" s="15" t="str">
        <f t="shared" si="11519"/>
        <v>OK</v>
      </c>
    </row>
    <row r="6307" spans="1:20" x14ac:dyDescent="0.25">
      <c r="A6307" t="s">
        <v>39</v>
      </c>
      <c r="B6307" t="s">
        <v>37</v>
      </c>
      <c r="C6307" s="4">
        <f t="shared" ref="C6307:G6307" si="11522">C6289</f>
        <v>0</v>
      </c>
      <c r="D6307" s="4">
        <f t="shared" si="11522"/>
        <v>-1</v>
      </c>
      <c r="E6307" s="4">
        <f t="shared" si="11522"/>
        <v>0</v>
      </c>
      <c r="F6307" s="4">
        <f t="shared" si="11522"/>
        <v>-1</v>
      </c>
      <c r="G6307" s="4">
        <f t="shared" si="11522"/>
        <v>1</v>
      </c>
      <c r="H6307" s="12">
        <f>H6300</f>
        <v>3.3862622234990196</v>
      </c>
      <c r="I6307" s="12">
        <f t="shared" ref="I6307:K6307" si="11523">I6300</f>
        <v>0.35072125657544273</v>
      </c>
      <c r="J6307" s="12">
        <f t="shared" si="11523"/>
        <v>3.1349423273458537</v>
      </c>
      <c r="K6307" s="12">
        <f t="shared" si="11523"/>
        <v>-8.4492060013049264E-2</v>
      </c>
      <c r="L6307" s="4">
        <f t="shared" si="11514"/>
        <v>-6.6056966108579225</v>
      </c>
      <c r="M6307" s="11">
        <f t="shared" si="11515"/>
        <v>1.350813416222804E-3</v>
      </c>
      <c r="N6307" s="12">
        <f t="shared" si="11516"/>
        <v>1.8246968854475223E-6</v>
      </c>
      <c r="O6307" s="12">
        <f t="shared" si="11517"/>
        <v>-3.6444641208282401E-6</v>
      </c>
      <c r="P6307" s="12">
        <f t="shared" si="11509"/>
        <v>0</v>
      </c>
      <c r="Q6307" s="12">
        <f t="shared" si="11510"/>
        <v>-3.6444641208282401E-6</v>
      </c>
      <c r="R6307" s="12">
        <f t="shared" si="11511"/>
        <v>3.6444641208282401E-6</v>
      </c>
      <c r="S6307" s="4">
        <f t="shared" si="11518"/>
        <v>0</v>
      </c>
      <c r="T6307" s="15" t="str">
        <f t="shared" si="11519"/>
        <v>OK</v>
      </c>
    </row>
    <row r="6308" spans="1:20" x14ac:dyDescent="0.25">
      <c r="A6308" t="s">
        <v>40</v>
      </c>
      <c r="B6308" t="s">
        <v>32</v>
      </c>
      <c r="C6308" s="4">
        <f t="shared" ref="C6308:G6308" si="11524">C6290</f>
        <v>1</v>
      </c>
      <c r="D6308" s="4">
        <f t="shared" si="11524"/>
        <v>1</v>
      </c>
      <c r="E6308" s="4">
        <f t="shared" si="11524"/>
        <v>1</v>
      </c>
      <c r="F6308" s="4">
        <f t="shared" si="11524"/>
        <v>0</v>
      </c>
      <c r="G6308" s="4">
        <f t="shared" si="11524"/>
        <v>1</v>
      </c>
      <c r="H6308" s="12">
        <f>H6300</f>
        <v>3.3862622234990196</v>
      </c>
      <c r="I6308" s="12">
        <f t="shared" ref="I6308:K6308" si="11525">I6300</f>
        <v>0.35072125657544273</v>
      </c>
      <c r="J6308" s="12">
        <f t="shared" si="11525"/>
        <v>3.1349423273458537</v>
      </c>
      <c r="K6308" s="12">
        <f t="shared" si="11525"/>
        <v>-8.4492060013049264E-2</v>
      </c>
      <c r="L6308" s="4">
        <f t="shared" si="11514"/>
        <v>3.6524914200614131</v>
      </c>
      <c r="M6308" s="11">
        <f t="shared" si="11515"/>
        <v>0.97472873962583451</v>
      </c>
      <c r="N6308" s="12">
        <f t="shared" si="11516"/>
        <v>6.3863660089886706E-4</v>
      </c>
      <c r="O6308" s="12">
        <f t="shared" si="11517"/>
        <v>-1.2449948981461596E-3</v>
      </c>
      <c r="P6308" s="12">
        <f t="shared" si="11509"/>
        <v>-1.2449948981461596E-3</v>
      </c>
      <c r="Q6308" s="12">
        <f t="shared" si="11510"/>
        <v>0</v>
      </c>
      <c r="R6308" s="12">
        <f t="shared" si="11511"/>
        <v>-1.2449948981461596E-3</v>
      </c>
      <c r="S6308" s="4">
        <f t="shared" si="11518"/>
        <v>1</v>
      </c>
      <c r="T6308" s="15" t="str">
        <f t="shared" si="11519"/>
        <v>OK</v>
      </c>
    </row>
    <row r="6309" spans="1:20" x14ac:dyDescent="0.25">
      <c r="A6309" t="s">
        <v>40</v>
      </c>
      <c r="B6309" t="s">
        <v>38</v>
      </c>
      <c r="C6309" s="4">
        <f t="shared" ref="C6309:G6309" si="11526">C6291</f>
        <v>1</v>
      </c>
      <c r="D6309" s="4">
        <f t="shared" si="11526"/>
        <v>1</v>
      </c>
      <c r="E6309" s="4">
        <f t="shared" si="11526"/>
        <v>1</v>
      </c>
      <c r="F6309" s="4">
        <f t="shared" si="11526"/>
        <v>1</v>
      </c>
      <c r="G6309" s="4">
        <f t="shared" si="11526"/>
        <v>0</v>
      </c>
      <c r="H6309" s="12">
        <f>H6300</f>
        <v>3.3862622234990196</v>
      </c>
      <c r="I6309" s="12">
        <f t="shared" ref="I6309:K6309" si="11527">I6300</f>
        <v>0.35072125657544273</v>
      </c>
      <c r="J6309" s="12">
        <f t="shared" si="11527"/>
        <v>3.1349423273458537</v>
      </c>
      <c r="K6309" s="12">
        <f t="shared" si="11527"/>
        <v>-8.4492060013049264E-2</v>
      </c>
      <c r="L6309" s="4">
        <f t="shared" si="11514"/>
        <v>6.8719258074203164</v>
      </c>
      <c r="M6309" s="11">
        <f t="shared" si="11515"/>
        <v>0.99896459409430238</v>
      </c>
      <c r="N6309" s="12">
        <f t="shared" si="11516"/>
        <v>1.072065389553503E-6</v>
      </c>
      <c r="O6309" s="12">
        <f t="shared" si="11517"/>
        <v>-2.1419107334357307E-6</v>
      </c>
      <c r="P6309" s="12">
        <f t="shared" si="11509"/>
        <v>-2.1419107334357307E-6</v>
      </c>
      <c r="Q6309" s="12">
        <f t="shared" si="11510"/>
        <v>-2.1419107334357307E-6</v>
      </c>
      <c r="R6309" s="12">
        <f t="shared" si="11511"/>
        <v>0</v>
      </c>
      <c r="S6309" s="4">
        <f t="shared" si="11518"/>
        <v>1</v>
      </c>
      <c r="T6309" s="15" t="str">
        <f t="shared" si="11519"/>
        <v>OK</v>
      </c>
    </row>
    <row r="6310" spans="1:20" x14ac:dyDescent="0.25">
      <c r="A6310" t="s">
        <v>39</v>
      </c>
      <c r="B6310" t="s">
        <v>31</v>
      </c>
      <c r="C6310" s="4">
        <f t="shared" ref="C6310:G6310" si="11528">C6292</f>
        <v>0</v>
      </c>
      <c r="D6310" s="4">
        <f t="shared" si="11528"/>
        <v>0</v>
      </c>
      <c r="E6310" s="4">
        <f t="shared" si="11528"/>
        <v>0</v>
      </c>
      <c r="F6310" s="4">
        <f t="shared" si="11528"/>
        <v>-1</v>
      </c>
      <c r="G6310" s="4">
        <f t="shared" si="11528"/>
        <v>0</v>
      </c>
      <c r="H6310" s="12">
        <f>H6300</f>
        <v>3.3862622234990196</v>
      </c>
      <c r="I6310" s="12">
        <f t="shared" ref="I6310:K6310" si="11529">I6300</f>
        <v>0.35072125657544273</v>
      </c>
      <c r="J6310" s="12">
        <f t="shared" si="11529"/>
        <v>3.1349423273458537</v>
      </c>
      <c r="K6310" s="12">
        <f t="shared" si="11529"/>
        <v>-8.4492060013049264E-2</v>
      </c>
      <c r="L6310" s="4">
        <f t="shared" si="11514"/>
        <v>-3.1349423273458537</v>
      </c>
      <c r="M6310" s="11">
        <f t="shared" si="11515"/>
        <v>4.1688709459543921E-2</v>
      </c>
      <c r="N6310" s="12">
        <f t="shared" si="11516"/>
        <v>1.7379484964022667E-3</v>
      </c>
      <c r="O6310" s="12">
        <f t="shared" si="11517"/>
        <v>0</v>
      </c>
      <c r="P6310" s="12">
        <f t="shared" si="11509"/>
        <v>0</v>
      </c>
      <c r="Q6310" s="12">
        <f t="shared" si="11510"/>
        <v>-3.330991332960203E-3</v>
      </c>
      <c r="R6310" s="12">
        <f t="shared" si="11511"/>
        <v>0</v>
      </c>
      <c r="S6310" s="4">
        <f t="shared" si="11518"/>
        <v>0</v>
      </c>
      <c r="T6310" s="15" t="str">
        <f t="shared" si="11519"/>
        <v>OK</v>
      </c>
    </row>
    <row r="6311" spans="1:20" x14ac:dyDescent="0.25">
      <c r="A6311" t="s">
        <v>40</v>
      </c>
      <c r="B6311" t="s">
        <v>30</v>
      </c>
      <c r="C6311" s="4">
        <f t="shared" ref="C6311:G6311" si="11530">C6293</f>
        <v>1</v>
      </c>
      <c r="D6311" s="4">
        <f t="shared" si="11530"/>
        <v>1</v>
      </c>
      <c r="E6311" s="4">
        <f t="shared" si="11530"/>
        <v>0</v>
      </c>
      <c r="F6311" s="4">
        <f t="shared" si="11530"/>
        <v>1</v>
      </c>
      <c r="G6311" s="4">
        <f t="shared" si="11530"/>
        <v>1</v>
      </c>
      <c r="H6311" s="12">
        <f>H6300</f>
        <v>3.3862622234990196</v>
      </c>
      <c r="I6311" s="12">
        <f t="shared" ref="I6311:K6311" si="11531">I6300</f>
        <v>0.35072125657544273</v>
      </c>
      <c r="J6311" s="12">
        <f t="shared" si="11531"/>
        <v>3.1349423273458537</v>
      </c>
      <c r="K6311" s="12">
        <f t="shared" si="11531"/>
        <v>-8.4492060013049264E-2</v>
      </c>
      <c r="L6311" s="4">
        <f t="shared" si="11514"/>
        <v>6.4367124908318232</v>
      </c>
      <c r="M6311" s="11">
        <f t="shared" si="11515"/>
        <v>0.99840089770537976</v>
      </c>
      <c r="N6311" s="12">
        <f t="shared" si="11516"/>
        <v>2.5571281486597041E-6</v>
      </c>
      <c r="O6311" s="12">
        <f t="shared" si="11517"/>
        <v>-5.1060780783390889E-6</v>
      </c>
      <c r="P6311" s="12">
        <f t="shared" si="11509"/>
        <v>0</v>
      </c>
      <c r="Q6311" s="12">
        <f t="shared" si="11510"/>
        <v>-5.1060780783390889E-6</v>
      </c>
      <c r="R6311" s="12">
        <f t="shared" si="11511"/>
        <v>-5.1060780783390889E-6</v>
      </c>
      <c r="S6311" s="4">
        <f t="shared" si="11518"/>
        <v>1</v>
      </c>
      <c r="T6311" s="15" t="str">
        <f t="shared" si="11519"/>
        <v>OK</v>
      </c>
    </row>
    <row r="6312" spans="1:20" x14ac:dyDescent="0.25">
      <c r="A6312" t="s">
        <v>39</v>
      </c>
      <c r="B6312" t="s">
        <v>36</v>
      </c>
      <c r="C6312" s="4">
        <f t="shared" ref="C6312:G6312" si="11532">C6294</f>
        <v>0</v>
      </c>
      <c r="D6312" s="4">
        <f t="shared" si="11532"/>
        <v>-1</v>
      </c>
      <c r="E6312" s="4">
        <f t="shared" si="11532"/>
        <v>0</v>
      </c>
      <c r="F6312" s="4">
        <f t="shared" si="11532"/>
        <v>-1</v>
      </c>
      <c r="G6312" s="4">
        <f t="shared" si="11532"/>
        <v>0</v>
      </c>
      <c r="H6312" s="12">
        <f>H6300</f>
        <v>3.3862622234990196</v>
      </c>
      <c r="I6312" s="12">
        <f t="shared" ref="I6312:K6312" si="11533">I6300</f>
        <v>0.35072125657544273</v>
      </c>
      <c r="J6312" s="12">
        <f t="shared" si="11533"/>
        <v>3.1349423273458537</v>
      </c>
      <c r="K6312" s="12">
        <f t="shared" si="11533"/>
        <v>-8.4492060013049264E-2</v>
      </c>
      <c r="L6312" s="4">
        <f t="shared" si="11514"/>
        <v>-6.5212045508448728</v>
      </c>
      <c r="M6312" s="11">
        <f t="shared" si="11515"/>
        <v>1.4697317707319825E-3</v>
      </c>
      <c r="N6312" s="12">
        <f t="shared" si="11516"/>
        <v>2.1601114778989687E-6</v>
      </c>
      <c r="O6312" s="12">
        <f t="shared" si="11517"/>
        <v>-4.3138733868631563E-6</v>
      </c>
      <c r="P6312" s="12">
        <f t="shared" si="11509"/>
        <v>0</v>
      </c>
      <c r="Q6312" s="12">
        <f t="shared" si="11510"/>
        <v>-4.3138733868631563E-6</v>
      </c>
      <c r="R6312" s="12">
        <f t="shared" si="11511"/>
        <v>0</v>
      </c>
      <c r="S6312" s="4">
        <f t="shared" si="11518"/>
        <v>0</v>
      </c>
      <c r="T6312" s="15" t="str">
        <f t="shared" si="11519"/>
        <v>OK</v>
      </c>
    </row>
    <row r="6313" spans="1:20" x14ac:dyDescent="0.25">
      <c r="A6313" t="s">
        <v>40</v>
      </c>
      <c r="B6313" t="s">
        <v>33</v>
      </c>
      <c r="C6313" s="4">
        <f t="shared" ref="C6313:G6313" si="11534">C6295</f>
        <v>1</v>
      </c>
      <c r="D6313" s="4">
        <f t="shared" si="11534"/>
        <v>1</v>
      </c>
      <c r="E6313" s="4">
        <f t="shared" si="11534"/>
        <v>1</v>
      </c>
      <c r="F6313" s="4">
        <f t="shared" si="11534"/>
        <v>1</v>
      </c>
      <c r="G6313" s="4">
        <f t="shared" si="11534"/>
        <v>0</v>
      </c>
      <c r="H6313" s="12">
        <f>H6300</f>
        <v>3.3862622234990196</v>
      </c>
      <c r="I6313" s="12">
        <f t="shared" ref="I6313:K6313" si="11535">I6300</f>
        <v>0.35072125657544273</v>
      </c>
      <c r="J6313" s="12">
        <f t="shared" si="11535"/>
        <v>3.1349423273458537</v>
      </c>
      <c r="K6313" s="12">
        <f t="shared" si="11535"/>
        <v>-8.4492060013049264E-2</v>
      </c>
      <c r="L6313" s="4">
        <f t="shared" si="11514"/>
        <v>6.8719258074203164</v>
      </c>
      <c r="M6313" s="11">
        <f t="shared" si="11515"/>
        <v>0.99896459409430238</v>
      </c>
      <c r="N6313" s="12">
        <f t="shared" si="11516"/>
        <v>1.072065389553503E-6</v>
      </c>
      <c r="O6313" s="12">
        <f t="shared" si="11517"/>
        <v>-2.1419107334357307E-6</v>
      </c>
      <c r="P6313" s="12">
        <f t="shared" si="11509"/>
        <v>-2.1419107334357307E-6</v>
      </c>
      <c r="Q6313" s="12">
        <f t="shared" si="11510"/>
        <v>-2.1419107334357307E-6</v>
      </c>
      <c r="R6313" s="12">
        <f t="shared" si="11511"/>
        <v>0</v>
      </c>
      <c r="S6313" s="4">
        <f t="shared" si="11518"/>
        <v>1</v>
      </c>
      <c r="T6313" s="15" t="str">
        <f t="shared" si="11519"/>
        <v>OK</v>
      </c>
    </row>
    <row r="6314" spans="1:20" x14ac:dyDescent="0.25">
      <c r="M6314" s="5" t="s">
        <v>47</v>
      </c>
      <c r="N6314" s="11">
        <f>AVERAGE(N6304:N6313)</f>
        <v>5.2185684753152479E-4</v>
      </c>
      <c r="O6314"/>
    </row>
    <row r="6315" spans="1:20" x14ac:dyDescent="0.25">
      <c r="H6315" t="s">
        <v>41</v>
      </c>
      <c r="I6315">
        <f>I6297</f>
        <v>3</v>
      </c>
      <c r="M6315"/>
      <c r="N6315" s="5" t="s">
        <v>46</v>
      </c>
      <c r="O6315" s="11">
        <f>AVERAGE(O6304:O6313)</f>
        <v>-4.6964001934587826E-4</v>
      </c>
      <c r="P6315" s="11">
        <f t="shared" ref="P6315:R6315" si="11536">AVERAGE(P6304:P6313)</f>
        <v>1.7064813625494501E-5</v>
      </c>
      <c r="Q6315" s="11">
        <f t="shared" si="11536"/>
        <v>-5.3711532927636844E-4</v>
      </c>
      <c r="R6315" s="11">
        <f t="shared" si="11536"/>
        <v>1.6478682340547129E-5</v>
      </c>
    </row>
    <row r="6316" spans="1:20" x14ac:dyDescent="0.25">
      <c r="M6316"/>
      <c r="N6316"/>
      <c r="O6316"/>
    </row>
    <row r="6317" spans="1:20" x14ac:dyDescent="0.25">
      <c r="M6317"/>
      <c r="N6317"/>
      <c r="O6317"/>
    </row>
    <row r="6318" spans="1:20" x14ac:dyDescent="0.25">
      <c r="H6318" s="13">
        <f>H6300-O6315*$I6315</f>
        <v>3.3876711435570575</v>
      </c>
      <c r="I6318" s="13">
        <f t="shared" ref="I6318" si="11537">I6300-P6315*$I6315</f>
        <v>0.35067006213456625</v>
      </c>
      <c r="J6318" s="13">
        <f t="shared" ref="J6318" si="11538">J6300-Q6315*$I6315</f>
        <v>3.1365536733336827</v>
      </c>
      <c r="K6318" s="13">
        <f t="shared" ref="K6318" si="11539">K6300-R6315*$I6315</f>
        <v>-8.45414960600709E-2</v>
      </c>
      <c r="M6318"/>
      <c r="N6318"/>
      <c r="O6318"/>
    </row>
    <row r="6319" spans="1:20" x14ac:dyDescent="0.25">
      <c r="H6319" s="36" t="s">
        <v>18</v>
      </c>
      <c r="I6319" s="36"/>
      <c r="J6319" s="36"/>
      <c r="K6319" s="36"/>
      <c r="M6319"/>
      <c r="N6319"/>
      <c r="O6319" s="37" t="s">
        <v>23</v>
      </c>
      <c r="P6319" s="37"/>
      <c r="Q6319" s="37"/>
      <c r="R6319" s="37"/>
    </row>
    <row r="6320" spans="1:20" x14ac:dyDescent="0.25">
      <c r="A6320" s="14" t="s">
        <v>45</v>
      </c>
      <c r="B6320" s="14">
        <f>B6302+1</f>
        <v>351</v>
      </c>
      <c r="H6320" s="8" t="s">
        <v>19</v>
      </c>
      <c r="I6320" s="8" t="s">
        <v>20</v>
      </c>
      <c r="J6320" s="8" t="s">
        <v>22</v>
      </c>
      <c r="K6320" s="8" t="s">
        <v>21</v>
      </c>
      <c r="M6320"/>
      <c r="N6320"/>
      <c r="O6320" s="8" t="s">
        <v>24</v>
      </c>
      <c r="P6320" s="8" t="s">
        <v>25</v>
      </c>
      <c r="Q6320" s="8" t="s">
        <v>26</v>
      </c>
      <c r="R6320" s="8" t="s">
        <v>27</v>
      </c>
    </row>
    <row r="6321" spans="1:20" ht="30" x14ac:dyDescent="0.25">
      <c r="A6321" s="6" t="s">
        <v>44</v>
      </c>
      <c r="B6321" s="6" t="s">
        <v>13</v>
      </c>
      <c r="C6321" s="7" t="s">
        <v>7</v>
      </c>
      <c r="D6321" s="6" t="s">
        <v>14</v>
      </c>
      <c r="E6321" s="6" t="s">
        <v>1</v>
      </c>
      <c r="F6321" s="6" t="s">
        <v>2</v>
      </c>
      <c r="G6321" s="6" t="s">
        <v>15</v>
      </c>
      <c r="H6321" s="9" t="s">
        <v>14</v>
      </c>
      <c r="I6321" s="9" t="s">
        <v>1</v>
      </c>
      <c r="J6321" s="9" t="s">
        <v>2</v>
      </c>
      <c r="K6321" s="9" t="s">
        <v>15</v>
      </c>
      <c r="L6321" s="6" t="s">
        <v>16</v>
      </c>
      <c r="M6321" s="6" t="s">
        <v>17</v>
      </c>
      <c r="N6321" s="6" t="s">
        <v>28</v>
      </c>
      <c r="O6321" s="9" t="s">
        <v>14</v>
      </c>
      <c r="P6321" s="9" t="s">
        <v>1</v>
      </c>
      <c r="Q6321" s="9" t="s">
        <v>2</v>
      </c>
      <c r="R6321" s="9" t="s">
        <v>15</v>
      </c>
      <c r="S6321" s="7" t="s">
        <v>42</v>
      </c>
      <c r="T6321" s="9" t="s">
        <v>43</v>
      </c>
    </row>
    <row r="6322" spans="1:20" x14ac:dyDescent="0.25">
      <c r="A6322" t="s">
        <v>39</v>
      </c>
      <c r="B6322" t="s">
        <v>29</v>
      </c>
      <c r="C6322" s="4">
        <f>C6304</f>
        <v>0</v>
      </c>
      <c r="D6322" s="4">
        <f t="shared" ref="D6322:G6322" si="11540">D6304</f>
        <v>-1</v>
      </c>
      <c r="E6322" s="4">
        <f t="shared" si="11540"/>
        <v>1</v>
      </c>
      <c r="F6322" s="4">
        <f t="shared" si="11540"/>
        <v>0</v>
      </c>
      <c r="G6322" s="4">
        <f t="shared" si="11540"/>
        <v>1</v>
      </c>
      <c r="H6322" s="12">
        <f>H6318</f>
        <v>3.3876711435570575</v>
      </c>
      <c r="I6322" s="12">
        <f t="shared" ref="I6322:K6322" si="11541">I6318</f>
        <v>0.35067006213456625</v>
      </c>
      <c r="J6322" s="12">
        <f t="shared" si="11541"/>
        <v>3.1365536733336827</v>
      </c>
      <c r="K6322" s="12">
        <f t="shared" si="11541"/>
        <v>-8.45414960600709E-2</v>
      </c>
      <c r="L6322" s="4">
        <f>SUMPRODUCT(D6322:G6322,H6322:K6322)</f>
        <v>-3.121542577482562</v>
      </c>
      <c r="M6322" s="11">
        <f>1/(1+EXP(-L6322))</f>
        <v>4.2227339469052085E-2</v>
      </c>
      <c r="N6322" s="12">
        <f>(M6322-C6322)^2</f>
        <v>1.7831481986345639E-3</v>
      </c>
      <c r="O6322" s="12">
        <f>2*D6322*$M6322*(1-$M6322)*($M6322-$C6322)</f>
        <v>-3.415701188654387E-3</v>
      </c>
      <c r="P6322" s="12">
        <f t="shared" ref="P6322:P6331" si="11542">2*E6322*$M6322*(1-$M6322)*($M6322-$C6322)</f>
        <v>3.415701188654387E-3</v>
      </c>
      <c r="Q6322" s="12">
        <f t="shared" ref="Q6322:Q6331" si="11543">2*F6322*$M6322*(1-$M6322)*($M6322-$C6322)</f>
        <v>0</v>
      </c>
      <c r="R6322" s="12">
        <f t="shared" ref="R6322:R6331" si="11544">2*G6322*$M6322*(1-$M6322)*($M6322-$C6322)</f>
        <v>3.415701188654387E-3</v>
      </c>
      <c r="S6322" s="4">
        <f>IF(M6322&gt;0.5,1,0)</f>
        <v>0</v>
      </c>
      <c r="T6322" s="15" t="str">
        <f>IF(S6322=C6322,"OK","FAUX")</f>
        <v>OK</v>
      </c>
    </row>
    <row r="6323" spans="1:20" x14ac:dyDescent="0.25">
      <c r="A6323" t="s">
        <v>40</v>
      </c>
      <c r="B6323" t="s">
        <v>34</v>
      </c>
      <c r="C6323" s="4">
        <f t="shared" ref="C6323:G6323" si="11545">C6305</f>
        <v>1</v>
      </c>
      <c r="D6323" s="4">
        <f t="shared" si="11545"/>
        <v>0</v>
      </c>
      <c r="E6323" s="4">
        <f t="shared" si="11545"/>
        <v>1</v>
      </c>
      <c r="F6323" s="4">
        <f t="shared" si="11545"/>
        <v>1</v>
      </c>
      <c r="G6323" s="4">
        <f t="shared" si="11545"/>
        <v>1</v>
      </c>
      <c r="H6323" s="12">
        <f>H6318</f>
        <v>3.3876711435570575</v>
      </c>
      <c r="I6323" s="12">
        <f t="shared" ref="I6323:K6323" si="11546">I6318</f>
        <v>0.35067006213456625</v>
      </c>
      <c r="J6323" s="12">
        <f t="shared" si="11546"/>
        <v>3.1365536733336827</v>
      </c>
      <c r="K6323" s="12">
        <f t="shared" si="11546"/>
        <v>-8.45414960600709E-2</v>
      </c>
      <c r="L6323" s="4">
        <f t="shared" ref="L6323:L6331" si="11547">SUMPRODUCT(D6323:G6323,H6323:K6323)</f>
        <v>3.4026822394081782</v>
      </c>
      <c r="M6323" s="11">
        <f t="shared" ref="M6323:M6331" si="11548">1/(1+EXP(-L6323))</f>
        <v>0.96778825682343628</v>
      </c>
      <c r="N6323" s="12">
        <f t="shared" ref="N6323:N6331" si="11549">(M6323-C6323)^2</f>
        <v>1.0375963984728996E-3</v>
      </c>
      <c r="O6323" s="12">
        <f t="shared" ref="O6323:O6331" si="11550">2*D6323*$M6323*(1-$M6323)*($M6323-$C6323)</f>
        <v>0</v>
      </c>
      <c r="P6323" s="12">
        <f t="shared" si="11542"/>
        <v>-2.0083472195287261E-3</v>
      </c>
      <c r="Q6323" s="12">
        <f t="shared" si="11543"/>
        <v>-2.0083472195287261E-3</v>
      </c>
      <c r="R6323" s="12">
        <f t="shared" si="11544"/>
        <v>-2.0083472195287261E-3</v>
      </c>
      <c r="S6323" s="4">
        <f t="shared" ref="S6323:S6331" si="11551">IF(M6323&gt;0.5,1,0)</f>
        <v>1</v>
      </c>
      <c r="T6323" s="15" t="str">
        <f t="shared" ref="T6323:T6331" si="11552">IF(S6323=C6323,"OK","FAUX")</f>
        <v>OK</v>
      </c>
    </row>
    <row r="6324" spans="1:20" x14ac:dyDescent="0.25">
      <c r="A6324" t="s">
        <v>39</v>
      </c>
      <c r="B6324" t="s">
        <v>35</v>
      </c>
      <c r="C6324" s="4">
        <f t="shared" ref="C6324:G6324" si="11553">C6306</f>
        <v>0</v>
      </c>
      <c r="D6324" s="4">
        <f t="shared" si="11553"/>
        <v>-1</v>
      </c>
      <c r="E6324" s="4">
        <f t="shared" si="11553"/>
        <v>1</v>
      </c>
      <c r="F6324" s="4">
        <f t="shared" si="11553"/>
        <v>-1</v>
      </c>
      <c r="G6324" s="4">
        <f t="shared" si="11553"/>
        <v>0</v>
      </c>
      <c r="H6324" s="12">
        <f>H6318</f>
        <v>3.3876711435570575</v>
      </c>
      <c r="I6324" s="12">
        <f t="shared" ref="I6324:K6324" si="11554">I6318</f>
        <v>0.35067006213456625</v>
      </c>
      <c r="J6324" s="12">
        <f t="shared" si="11554"/>
        <v>3.1365536733336827</v>
      </c>
      <c r="K6324" s="12">
        <f t="shared" si="11554"/>
        <v>-8.45414960600709E-2</v>
      </c>
      <c r="L6324" s="4">
        <f t="shared" si="11547"/>
        <v>-6.1735547547561733</v>
      </c>
      <c r="M6324" s="11">
        <f t="shared" si="11548"/>
        <v>2.0794821097026555E-3</v>
      </c>
      <c r="N6324" s="12">
        <f t="shared" si="11549"/>
        <v>4.3242458445734073E-6</v>
      </c>
      <c r="O6324" s="12">
        <f t="shared" si="11550"/>
        <v>-8.6305073054033202E-6</v>
      </c>
      <c r="P6324" s="12">
        <f t="shared" si="11542"/>
        <v>8.6305073054033202E-6</v>
      </c>
      <c r="Q6324" s="12">
        <f t="shared" si="11543"/>
        <v>-8.6305073054033202E-6</v>
      </c>
      <c r="R6324" s="12">
        <f t="shared" si="11544"/>
        <v>0</v>
      </c>
      <c r="S6324" s="4">
        <f t="shared" si="11551"/>
        <v>0</v>
      </c>
      <c r="T6324" s="15" t="str">
        <f t="shared" si="11552"/>
        <v>OK</v>
      </c>
    </row>
    <row r="6325" spans="1:20" x14ac:dyDescent="0.25">
      <c r="A6325" t="s">
        <v>39</v>
      </c>
      <c r="B6325" t="s">
        <v>37</v>
      </c>
      <c r="C6325" s="4">
        <f t="shared" ref="C6325:G6325" si="11555">C6307</f>
        <v>0</v>
      </c>
      <c r="D6325" s="4">
        <f t="shared" si="11555"/>
        <v>-1</v>
      </c>
      <c r="E6325" s="4">
        <f t="shared" si="11555"/>
        <v>0</v>
      </c>
      <c r="F6325" s="4">
        <f t="shared" si="11555"/>
        <v>-1</v>
      </c>
      <c r="G6325" s="4">
        <f t="shared" si="11555"/>
        <v>1</v>
      </c>
      <c r="H6325" s="12">
        <f>H6318</f>
        <v>3.3876711435570575</v>
      </c>
      <c r="I6325" s="12">
        <f t="shared" ref="I6325:K6325" si="11556">I6318</f>
        <v>0.35067006213456625</v>
      </c>
      <c r="J6325" s="12">
        <f t="shared" si="11556"/>
        <v>3.1365536733336827</v>
      </c>
      <c r="K6325" s="12">
        <f t="shared" si="11556"/>
        <v>-8.45414960600709E-2</v>
      </c>
      <c r="L6325" s="4">
        <f t="shared" si="11547"/>
        <v>-6.6087663129508112</v>
      </c>
      <c r="M6325" s="11">
        <f t="shared" si="11548"/>
        <v>1.3466787549190017E-3</v>
      </c>
      <c r="N6325" s="12">
        <f t="shared" si="11549"/>
        <v>1.8135436689501926E-6</v>
      </c>
      <c r="O6325" s="12">
        <f t="shared" si="11550"/>
        <v>-3.6222028164401991E-6</v>
      </c>
      <c r="P6325" s="12">
        <f t="shared" si="11542"/>
        <v>0</v>
      </c>
      <c r="Q6325" s="12">
        <f t="shared" si="11543"/>
        <v>-3.6222028164401991E-6</v>
      </c>
      <c r="R6325" s="12">
        <f t="shared" si="11544"/>
        <v>3.6222028164401991E-6</v>
      </c>
      <c r="S6325" s="4">
        <f t="shared" si="11551"/>
        <v>0</v>
      </c>
      <c r="T6325" s="15" t="str">
        <f t="shared" si="11552"/>
        <v>OK</v>
      </c>
    </row>
    <row r="6326" spans="1:20" x14ac:dyDescent="0.25">
      <c r="A6326" t="s">
        <v>40</v>
      </c>
      <c r="B6326" t="s">
        <v>32</v>
      </c>
      <c r="C6326" s="4">
        <f t="shared" ref="C6326:G6326" si="11557">C6308</f>
        <v>1</v>
      </c>
      <c r="D6326" s="4">
        <f t="shared" si="11557"/>
        <v>1</v>
      </c>
      <c r="E6326" s="4">
        <f t="shared" si="11557"/>
        <v>1</v>
      </c>
      <c r="F6326" s="4">
        <f t="shared" si="11557"/>
        <v>0</v>
      </c>
      <c r="G6326" s="4">
        <f t="shared" si="11557"/>
        <v>1</v>
      </c>
      <c r="H6326" s="12">
        <f>H6318</f>
        <v>3.3876711435570575</v>
      </c>
      <c r="I6326" s="12">
        <f t="shared" ref="I6326:K6326" si="11558">I6318</f>
        <v>0.35067006213456625</v>
      </c>
      <c r="J6326" s="12">
        <f t="shared" si="11558"/>
        <v>3.1365536733336827</v>
      </c>
      <c r="K6326" s="12">
        <f t="shared" si="11558"/>
        <v>-8.45414960600709E-2</v>
      </c>
      <c r="L6326" s="4">
        <f t="shared" si="11547"/>
        <v>3.6537997096315529</v>
      </c>
      <c r="M6326" s="11">
        <f t="shared" si="11548"/>
        <v>0.97476094622304954</v>
      </c>
      <c r="N6326" s="12">
        <f t="shared" si="11549"/>
        <v>6.3700983555579731E-4</v>
      </c>
      <c r="O6326" s="12">
        <f t="shared" si="11550"/>
        <v>-1.2418646201195164E-3</v>
      </c>
      <c r="P6326" s="12">
        <f t="shared" si="11542"/>
        <v>-1.2418646201195164E-3</v>
      </c>
      <c r="Q6326" s="12">
        <f t="shared" si="11543"/>
        <v>0</v>
      </c>
      <c r="R6326" s="12">
        <f t="shared" si="11544"/>
        <v>-1.2418646201195164E-3</v>
      </c>
      <c r="S6326" s="4">
        <f t="shared" si="11551"/>
        <v>1</v>
      </c>
      <c r="T6326" s="15" t="str">
        <f t="shared" si="11552"/>
        <v>OK</v>
      </c>
    </row>
    <row r="6327" spans="1:20" x14ac:dyDescent="0.25">
      <c r="A6327" t="s">
        <v>40</v>
      </c>
      <c r="B6327" t="s">
        <v>38</v>
      </c>
      <c r="C6327" s="4">
        <f t="shared" ref="C6327:G6327" si="11559">C6309</f>
        <v>1</v>
      </c>
      <c r="D6327" s="4">
        <f t="shared" si="11559"/>
        <v>1</v>
      </c>
      <c r="E6327" s="4">
        <f t="shared" si="11559"/>
        <v>1</v>
      </c>
      <c r="F6327" s="4">
        <f t="shared" si="11559"/>
        <v>1</v>
      </c>
      <c r="G6327" s="4">
        <f t="shared" si="11559"/>
        <v>0</v>
      </c>
      <c r="H6327" s="12">
        <f>H6318</f>
        <v>3.3876711435570575</v>
      </c>
      <c r="I6327" s="12">
        <f t="shared" ref="I6327:K6327" si="11560">I6318</f>
        <v>0.35067006213456625</v>
      </c>
      <c r="J6327" s="12">
        <f t="shared" si="11560"/>
        <v>3.1365536733336827</v>
      </c>
      <c r="K6327" s="12">
        <f t="shared" si="11560"/>
        <v>-8.45414960600709E-2</v>
      </c>
      <c r="L6327" s="4">
        <f t="shared" si="11547"/>
        <v>6.874894879025307</v>
      </c>
      <c r="M6327" s="11">
        <f t="shared" si="11548"/>
        <v>0.99896766056043318</v>
      </c>
      <c r="N6327" s="12">
        <f t="shared" si="11549"/>
        <v>1.0657247184851372E-6</v>
      </c>
      <c r="O6327" s="12">
        <f t="shared" si="11550"/>
        <v>-2.1292490576530478E-6</v>
      </c>
      <c r="P6327" s="12">
        <f t="shared" si="11542"/>
        <v>-2.1292490576530478E-6</v>
      </c>
      <c r="Q6327" s="12">
        <f t="shared" si="11543"/>
        <v>-2.1292490576530478E-6</v>
      </c>
      <c r="R6327" s="12">
        <f t="shared" si="11544"/>
        <v>0</v>
      </c>
      <c r="S6327" s="4">
        <f t="shared" si="11551"/>
        <v>1</v>
      </c>
      <c r="T6327" s="15" t="str">
        <f t="shared" si="11552"/>
        <v>OK</v>
      </c>
    </row>
    <row r="6328" spans="1:20" x14ac:dyDescent="0.25">
      <c r="A6328" t="s">
        <v>39</v>
      </c>
      <c r="B6328" t="s">
        <v>31</v>
      </c>
      <c r="C6328" s="4">
        <f t="shared" ref="C6328:G6328" si="11561">C6310</f>
        <v>0</v>
      </c>
      <c r="D6328" s="4">
        <f t="shared" si="11561"/>
        <v>0</v>
      </c>
      <c r="E6328" s="4">
        <f t="shared" si="11561"/>
        <v>0</v>
      </c>
      <c r="F6328" s="4">
        <f t="shared" si="11561"/>
        <v>-1</v>
      </c>
      <c r="G6328" s="4">
        <f t="shared" si="11561"/>
        <v>0</v>
      </c>
      <c r="H6328" s="12">
        <f>H6318</f>
        <v>3.3876711435570575</v>
      </c>
      <c r="I6328" s="12">
        <f t="shared" ref="I6328:K6328" si="11562">I6318</f>
        <v>0.35067006213456625</v>
      </c>
      <c r="J6328" s="12">
        <f t="shared" si="11562"/>
        <v>3.1365536733336827</v>
      </c>
      <c r="K6328" s="12">
        <f t="shared" si="11562"/>
        <v>-8.45414960600709E-2</v>
      </c>
      <c r="L6328" s="4">
        <f t="shared" si="11547"/>
        <v>-3.1365536733336827</v>
      </c>
      <c r="M6328" s="11">
        <f t="shared" si="11548"/>
        <v>4.162438248042289E-2</v>
      </c>
      <c r="N6328" s="12">
        <f t="shared" si="11549"/>
        <v>1.7325892168765361E-3</v>
      </c>
      <c r="O6328" s="12">
        <f t="shared" si="11550"/>
        <v>0</v>
      </c>
      <c r="P6328" s="12">
        <f t="shared" si="11542"/>
        <v>0</v>
      </c>
      <c r="Q6328" s="12">
        <f t="shared" si="11543"/>
        <v>-3.3209425212636216E-3</v>
      </c>
      <c r="R6328" s="12">
        <f t="shared" si="11544"/>
        <v>0</v>
      </c>
      <c r="S6328" s="4">
        <f t="shared" si="11551"/>
        <v>0</v>
      </c>
      <c r="T6328" s="15" t="str">
        <f t="shared" si="11552"/>
        <v>OK</v>
      </c>
    </row>
    <row r="6329" spans="1:20" x14ac:dyDescent="0.25">
      <c r="A6329" t="s">
        <v>40</v>
      </c>
      <c r="B6329" t="s">
        <v>30</v>
      </c>
      <c r="C6329" s="4">
        <f t="shared" ref="C6329:G6329" si="11563">C6311</f>
        <v>1</v>
      </c>
      <c r="D6329" s="4">
        <f t="shared" si="11563"/>
        <v>1</v>
      </c>
      <c r="E6329" s="4">
        <f t="shared" si="11563"/>
        <v>0</v>
      </c>
      <c r="F6329" s="4">
        <f t="shared" si="11563"/>
        <v>1</v>
      </c>
      <c r="G6329" s="4">
        <f t="shared" si="11563"/>
        <v>1</v>
      </c>
      <c r="H6329" s="12">
        <f>H6318</f>
        <v>3.3876711435570575</v>
      </c>
      <c r="I6329" s="12">
        <f t="shared" ref="I6329:K6329" si="11564">I6318</f>
        <v>0.35067006213456625</v>
      </c>
      <c r="J6329" s="12">
        <f t="shared" si="11564"/>
        <v>3.1365536733336827</v>
      </c>
      <c r="K6329" s="12">
        <f t="shared" si="11564"/>
        <v>-8.45414960600709E-2</v>
      </c>
      <c r="L6329" s="4">
        <f t="shared" si="11547"/>
        <v>6.4396833208306692</v>
      </c>
      <c r="M6329" s="11">
        <f t="shared" si="11548"/>
        <v>0.99840563375367386</v>
      </c>
      <c r="N6329" s="12">
        <f t="shared" si="11549"/>
        <v>2.5420037274241052E-6</v>
      </c>
      <c r="O6329" s="12">
        <f t="shared" si="11550"/>
        <v>-5.0759016849661306E-6</v>
      </c>
      <c r="P6329" s="12">
        <f t="shared" si="11542"/>
        <v>0</v>
      </c>
      <c r="Q6329" s="12">
        <f t="shared" si="11543"/>
        <v>-5.0759016849661306E-6</v>
      </c>
      <c r="R6329" s="12">
        <f t="shared" si="11544"/>
        <v>-5.0759016849661306E-6</v>
      </c>
      <c r="S6329" s="4">
        <f t="shared" si="11551"/>
        <v>1</v>
      </c>
      <c r="T6329" s="15" t="str">
        <f t="shared" si="11552"/>
        <v>OK</v>
      </c>
    </row>
    <row r="6330" spans="1:20" x14ac:dyDescent="0.25">
      <c r="A6330" t="s">
        <v>39</v>
      </c>
      <c r="B6330" t="s">
        <v>36</v>
      </c>
      <c r="C6330" s="4">
        <f t="shared" ref="C6330:G6330" si="11565">C6312</f>
        <v>0</v>
      </c>
      <c r="D6330" s="4">
        <f t="shared" si="11565"/>
        <v>-1</v>
      </c>
      <c r="E6330" s="4">
        <f t="shared" si="11565"/>
        <v>0</v>
      </c>
      <c r="F6330" s="4">
        <f t="shared" si="11565"/>
        <v>-1</v>
      </c>
      <c r="G6330" s="4">
        <f t="shared" si="11565"/>
        <v>0</v>
      </c>
      <c r="H6330" s="12">
        <f>H6318</f>
        <v>3.3876711435570575</v>
      </c>
      <c r="I6330" s="12">
        <f t="shared" ref="I6330:K6330" si="11566">I6318</f>
        <v>0.35067006213456625</v>
      </c>
      <c r="J6330" s="12">
        <f t="shared" si="11566"/>
        <v>3.1365536733336827</v>
      </c>
      <c r="K6330" s="12">
        <f t="shared" si="11566"/>
        <v>-8.45414960600709E-2</v>
      </c>
      <c r="L6330" s="4">
        <f t="shared" si="11547"/>
        <v>-6.5242248168907402</v>
      </c>
      <c r="M6330" s="11">
        <f t="shared" si="11548"/>
        <v>1.4653059811290362E-3</v>
      </c>
      <c r="N6330" s="12">
        <f t="shared" si="11549"/>
        <v>2.1471216183325274E-6</v>
      </c>
      <c r="O6330" s="12">
        <f t="shared" si="11550"/>
        <v>-4.2879508563659469E-6</v>
      </c>
      <c r="P6330" s="12">
        <f t="shared" si="11542"/>
        <v>0</v>
      </c>
      <c r="Q6330" s="12">
        <f t="shared" si="11543"/>
        <v>-4.2879508563659469E-6</v>
      </c>
      <c r="R6330" s="12">
        <f t="shared" si="11544"/>
        <v>0</v>
      </c>
      <c r="S6330" s="4">
        <f t="shared" si="11551"/>
        <v>0</v>
      </c>
      <c r="T6330" s="15" t="str">
        <f t="shared" si="11552"/>
        <v>OK</v>
      </c>
    </row>
    <row r="6331" spans="1:20" x14ac:dyDescent="0.25">
      <c r="A6331" t="s">
        <v>40</v>
      </c>
      <c r="B6331" t="s">
        <v>33</v>
      </c>
      <c r="C6331" s="4">
        <f t="shared" ref="C6331:G6331" si="11567">C6313</f>
        <v>1</v>
      </c>
      <c r="D6331" s="4">
        <f t="shared" si="11567"/>
        <v>1</v>
      </c>
      <c r="E6331" s="4">
        <f t="shared" si="11567"/>
        <v>1</v>
      </c>
      <c r="F6331" s="4">
        <f t="shared" si="11567"/>
        <v>1</v>
      </c>
      <c r="G6331" s="4">
        <f t="shared" si="11567"/>
        <v>0</v>
      </c>
      <c r="H6331" s="12">
        <f>H6318</f>
        <v>3.3876711435570575</v>
      </c>
      <c r="I6331" s="12">
        <f t="shared" ref="I6331:K6331" si="11568">I6318</f>
        <v>0.35067006213456625</v>
      </c>
      <c r="J6331" s="12">
        <f t="shared" si="11568"/>
        <v>3.1365536733336827</v>
      </c>
      <c r="K6331" s="12">
        <f t="shared" si="11568"/>
        <v>-8.45414960600709E-2</v>
      </c>
      <c r="L6331" s="4">
        <f t="shared" si="11547"/>
        <v>6.874894879025307</v>
      </c>
      <c r="M6331" s="11">
        <f t="shared" si="11548"/>
        <v>0.99896766056043318</v>
      </c>
      <c r="N6331" s="12">
        <f t="shared" si="11549"/>
        <v>1.0657247184851372E-6</v>
      </c>
      <c r="O6331" s="12">
        <f t="shared" si="11550"/>
        <v>-2.1292490576530478E-6</v>
      </c>
      <c r="P6331" s="12">
        <f t="shared" si="11542"/>
        <v>-2.1292490576530478E-6</v>
      </c>
      <c r="Q6331" s="12">
        <f t="shared" si="11543"/>
        <v>-2.1292490576530478E-6</v>
      </c>
      <c r="R6331" s="12">
        <f t="shared" si="11544"/>
        <v>0</v>
      </c>
      <c r="S6331" s="4">
        <f t="shared" si="11551"/>
        <v>1</v>
      </c>
      <c r="T6331" s="15" t="str">
        <f t="shared" si="11552"/>
        <v>OK</v>
      </c>
    </row>
    <row r="6332" spans="1:20" x14ac:dyDescent="0.25">
      <c r="M6332" s="5" t="s">
        <v>47</v>
      </c>
      <c r="N6332" s="11">
        <f>AVERAGE(N6322:N6331)</f>
        <v>5.2033020138360473E-4</v>
      </c>
      <c r="O6332"/>
    </row>
    <row r="6333" spans="1:20" x14ac:dyDescent="0.25">
      <c r="H6333" t="s">
        <v>41</v>
      </c>
      <c r="I6333">
        <f>I6315</f>
        <v>3</v>
      </c>
      <c r="M6333"/>
      <c r="N6333" s="5" t="s">
        <v>46</v>
      </c>
      <c r="O6333" s="11">
        <f>AVERAGE(O6322:O6331)</f>
        <v>-4.6834408695523857E-4</v>
      </c>
      <c r="P6333" s="11">
        <f t="shared" ref="P6333:R6333" si="11569">AVERAGE(P6322:P6331)</f>
        <v>1.6986135819624176E-5</v>
      </c>
      <c r="Q6333" s="11">
        <f t="shared" si="11569"/>
        <v>-5.3551648015708292E-4</v>
      </c>
      <c r="R6333" s="11">
        <f t="shared" si="11569"/>
        <v>1.6403565013761867E-5</v>
      </c>
    </row>
    <row r="6334" spans="1:20" x14ac:dyDescent="0.25">
      <c r="M6334"/>
      <c r="N6334"/>
      <c r="O6334"/>
    </row>
    <row r="6335" spans="1:20" x14ac:dyDescent="0.25">
      <c r="M6335"/>
      <c r="N6335"/>
      <c r="O6335"/>
    </row>
    <row r="6336" spans="1:20" x14ac:dyDescent="0.25">
      <c r="H6336" s="13">
        <f>H6318-O6333*$I6333</f>
        <v>3.3890761758179231</v>
      </c>
      <c r="I6336" s="13">
        <f t="shared" ref="I6336" si="11570">I6318-P6333*$I6333</f>
        <v>0.35061910372710736</v>
      </c>
      <c r="J6336" s="13">
        <f t="shared" ref="J6336" si="11571">J6318-Q6333*$I6333</f>
        <v>3.1381602227741539</v>
      </c>
      <c r="K6336" s="13">
        <f t="shared" ref="K6336" si="11572">K6318-R6333*$I6333</f>
        <v>-8.4590706755112183E-2</v>
      </c>
      <c r="M6336"/>
      <c r="N6336"/>
      <c r="O6336"/>
    </row>
    <row r="6337" spans="1:20" x14ac:dyDescent="0.25">
      <c r="H6337" s="36" t="s">
        <v>18</v>
      </c>
      <c r="I6337" s="36"/>
      <c r="J6337" s="36"/>
      <c r="K6337" s="36"/>
      <c r="M6337"/>
      <c r="N6337"/>
      <c r="O6337" s="37" t="s">
        <v>23</v>
      </c>
      <c r="P6337" s="37"/>
      <c r="Q6337" s="37"/>
      <c r="R6337" s="37"/>
    </row>
    <row r="6338" spans="1:20" x14ac:dyDescent="0.25">
      <c r="A6338" s="14" t="s">
        <v>45</v>
      </c>
      <c r="B6338" s="14">
        <f>B6320+1</f>
        <v>352</v>
      </c>
      <c r="H6338" s="8" t="s">
        <v>19</v>
      </c>
      <c r="I6338" s="8" t="s">
        <v>20</v>
      </c>
      <c r="J6338" s="8" t="s">
        <v>22</v>
      </c>
      <c r="K6338" s="8" t="s">
        <v>21</v>
      </c>
      <c r="M6338"/>
      <c r="N6338"/>
      <c r="O6338" s="8" t="s">
        <v>24</v>
      </c>
      <c r="P6338" s="8" t="s">
        <v>25</v>
      </c>
      <c r="Q6338" s="8" t="s">
        <v>26</v>
      </c>
      <c r="R6338" s="8" t="s">
        <v>27</v>
      </c>
    </row>
    <row r="6339" spans="1:20" ht="30" x14ac:dyDescent="0.25">
      <c r="A6339" s="6" t="s">
        <v>44</v>
      </c>
      <c r="B6339" s="6" t="s">
        <v>13</v>
      </c>
      <c r="C6339" s="7" t="s">
        <v>7</v>
      </c>
      <c r="D6339" s="6" t="s">
        <v>14</v>
      </c>
      <c r="E6339" s="6" t="s">
        <v>1</v>
      </c>
      <c r="F6339" s="6" t="s">
        <v>2</v>
      </c>
      <c r="G6339" s="6" t="s">
        <v>15</v>
      </c>
      <c r="H6339" s="9" t="s">
        <v>14</v>
      </c>
      <c r="I6339" s="9" t="s">
        <v>1</v>
      </c>
      <c r="J6339" s="9" t="s">
        <v>2</v>
      </c>
      <c r="K6339" s="9" t="s">
        <v>15</v>
      </c>
      <c r="L6339" s="6" t="s">
        <v>16</v>
      </c>
      <c r="M6339" s="6" t="s">
        <v>17</v>
      </c>
      <c r="N6339" s="6" t="s">
        <v>28</v>
      </c>
      <c r="O6339" s="9" t="s">
        <v>14</v>
      </c>
      <c r="P6339" s="9" t="s">
        <v>1</v>
      </c>
      <c r="Q6339" s="9" t="s">
        <v>2</v>
      </c>
      <c r="R6339" s="9" t="s">
        <v>15</v>
      </c>
      <c r="S6339" s="7" t="s">
        <v>42</v>
      </c>
      <c r="T6339" s="9" t="s">
        <v>43</v>
      </c>
    </row>
    <row r="6340" spans="1:20" x14ac:dyDescent="0.25">
      <c r="A6340" t="s">
        <v>39</v>
      </c>
      <c r="B6340" t="s">
        <v>29</v>
      </c>
      <c r="C6340" s="4">
        <f>C6322</f>
        <v>0</v>
      </c>
      <c r="D6340" s="4">
        <f t="shared" ref="D6340:G6340" si="11573">D6322</f>
        <v>-1</v>
      </c>
      <c r="E6340" s="4">
        <f t="shared" si="11573"/>
        <v>1</v>
      </c>
      <c r="F6340" s="4">
        <f t="shared" si="11573"/>
        <v>0</v>
      </c>
      <c r="G6340" s="4">
        <f t="shared" si="11573"/>
        <v>1</v>
      </c>
      <c r="H6340" s="12">
        <f>H6336</f>
        <v>3.3890761758179231</v>
      </c>
      <c r="I6340" s="12">
        <f t="shared" ref="I6340:K6340" si="11574">I6336</f>
        <v>0.35061910372710736</v>
      </c>
      <c r="J6340" s="12">
        <f t="shared" si="11574"/>
        <v>3.1381602227741539</v>
      </c>
      <c r="K6340" s="12">
        <f t="shared" si="11574"/>
        <v>-8.4590706755112183E-2</v>
      </c>
      <c r="L6340" s="4">
        <f>SUMPRODUCT(D6340:G6340,H6340:K6340)</f>
        <v>-3.1230477788459279</v>
      </c>
      <c r="M6340" s="11">
        <f>1/(1+EXP(-L6340))</f>
        <v>4.2166504746256765E-2</v>
      </c>
      <c r="N6340" s="12">
        <f>(M6340-C6340)^2</f>
        <v>1.7780141225160943E-3</v>
      </c>
      <c r="O6340" s="12">
        <f>2*D6340*$M6340*(1-$M6340)*($M6340-$C6340)</f>
        <v>-3.406082963160216E-3</v>
      </c>
      <c r="P6340" s="12">
        <f t="shared" ref="P6340:P6349" si="11575">2*E6340*$M6340*(1-$M6340)*($M6340-$C6340)</f>
        <v>3.406082963160216E-3</v>
      </c>
      <c r="Q6340" s="12">
        <f t="shared" ref="Q6340:Q6349" si="11576">2*F6340*$M6340*(1-$M6340)*($M6340-$C6340)</f>
        <v>0</v>
      </c>
      <c r="R6340" s="12">
        <f t="shared" ref="R6340:R6349" si="11577">2*G6340*$M6340*(1-$M6340)*($M6340-$C6340)</f>
        <v>3.406082963160216E-3</v>
      </c>
      <c r="S6340" s="4">
        <f>IF(M6340&gt;0.5,1,0)</f>
        <v>0</v>
      </c>
      <c r="T6340" s="15" t="str">
        <f>IF(S6340=C6340,"OK","FAUX")</f>
        <v>OK</v>
      </c>
    </row>
    <row r="6341" spans="1:20" x14ac:dyDescent="0.25">
      <c r="A6341" t="s">
        <v>40</v>
      </c>
      <c r="B6341" t="s">
        <v>34</v>
      </c>
      <c r="C6341" s="4">
        <f t="shared" ref="C6341:G6341" si="11578">C6323</f>
        <v>1</v>
      </c>
      <c r="D6341" s="4">
        <f t="shared" si="11578"/>
        <v>0</v>
      </c>
      <c r="E6341" s="4">
        <f t="shared" si="11578"/>
        <v>1</v>
      </c>
      <c r="F6341" s="4">
        <f t="shared" si="11578"/>
        <v>1</v>
      </c>
      <c r="G6341" s="4">
        <f t="shared" si="11578"/>
        <v>1</v>
      </c>
      <c r="H6341" s="12">
        <f>H6336</f>
        <v>3.3890761758179231</v>
      </c>
      <c r="I6341" s="12">
        <f t="shared" ref="I6341:K6341" si="11579">I6336</f>
        <v>0.35061910372710736</v>
      </c>
      <c r="J6341" s="12">
        <f t="shared" si="11579"/>
        <v>3.1381602227741539</v>
      </c>
      <c r="K6341" s="12">
        <f t="shared" si="11579"/>
        <v>-8.4590706755112183E-2</v>
      </c>
      <c r="L6341" s="4">
        <f t="shared" ref="L6341:L6349" si="11580">SUMPRODUCT(D6341:G6341,H6341:K6341)</f>
        <v>3.4041886197461491</v>
      </c>
      <c r="M6341" s="11">
        <f t="shared" ref="M6341:M6349" si="11581">1/(1+EXP(-L6341))</f>
        <v>0.96783518386838041</v>
      </c>
      <c r="N6341" s="12">
        <f t="shared" ref="N6341:N6349" si="11582">(M6341-C6341)^2</f>
        <v>1.0345753967808957E-3</v>
      </c>
      <c r="O6341" s="12">
        <f t="shared" ref="O6341:O6349" si="11583">2*D6341*$M6341*(1-$M6341)*($M6341-$C6341)</f>
        <v>0</v>
      </c>
      <c r="P6341" s="12">
        <f t="shared" si="11575"/>
        <v>-2.0025969387382817E-3</v>
      </c>
      <c r="Q6341" s="12">
        <f t="shared" si="11576"/>
        <v>-2.0025969387382817E-3</v>
      </c>
      <c r="R6341" s="12">
        <f t="shared" si="11577"/>
        <v>-2.0025969387382817E-3</v>
      </c>
      <c r="S6341" s="4">
        <f t="shared" ref="S6341:S6349" si="11584">IF(M6341&gt;0.5,1,0)</f>
        <v>1</v>
      </c>
      <c r="T6341" s="15" t="str">
        <f t="shared" ref="T6341:T6349" si="11585">IF(S6341=C6341,"OK","FAUX")</f>
        <v>OK</v>
      </c>
    </row>
    <row r="6342" spans="1:20" x14ac:dyDescent="0.25">
      <c r="A6342" t="s">
        <v>39</v>
      </c>
      <c r="B6342" t="s">
        <v>35</v>
      </c>
      <c r="C6342" s="4">
        <f t="shared" ref="C6342:G6342" si="11586">C6324</f>
        <v>0</v>
      </c>
      <c r="D6342" s="4">
        <f t="shared" si="11586"/>
        <v>-1</v>
      </c>
      <c r="E6342" s="4">
        <f t="shared" si="11586"/>
        <v>1</v>
      </c>
      <c r="F6342" s="4">
        <f t="shared" si="11586"/>
        <v>-1</v>
      </c>
      <c r="G6342" s="4">
        <f t="shared" si="11586"/>
        <v>0</v>
      </c>
      <c r="H6342" s="12">
        <f>H6336</f>
        <v>3.3890761758179231</v>
      </c>
      <c r="I6342" s="12">
        <f t="shared" ref="I6342:K6342" si="11587">I6336</f>
        <v>0.35061910372710736</v>
      </c>
      <c r="J6342" s="12">
        <f t="shared" si="11587"/>
        <v>3.1381602227741539</v>
      </c>
      <c r="K6342" s="12">
        <f t="shared" si="11587"/>
        <v>-8.4590706755112183E-2</v>
      </c>
      <c r="L6342" s="4">
        <f t="shared" si="11580"/>
        <v>-6.17661729486497</v>
      </c>
      <c r="M6342" s="11">
        <f t="shared" si="11581"/>
        <v>2.0731365368461081E-3</v>
      </c>
      <c r="N6342" s="12">
        <f t="shared" si="11582"/>
        <v>4.2978951004062747E-6</v>
      </c>
      <c r="O6342" s="12">
        <f t="shared" si="11583"/>
        <v>-8.5779699540841798E-6</v>
      </c>
      <c r="P6342" s="12">
        <f t="shared" si="11575"/>
        <v>8.5779699540841798E-6</v>
      </c>
      <c r="Q6342" s="12">
        <f t="shared" si="11576"/>
        <v>-8.5779699540841798E-6</v>
      </c>
      <c r="R6342" s="12">
        <f t="shared" si="11577"/>
        <v>0</v>
      </c>
      <c r="S6342" s="4">
        <f t="shared" si="11584"/>
        <v>0</v>
      </c>
      <c r="T6342" s="15" t="str">
        <f t="shared" si="11585"/>
        <v>OK</v>
      </c>
    </row>
    <row r="6343" spans="1:20" x14ac:dyDescent="0.25">
      <c r="A6343" t="s">
        <v>39</v>
      </c>
      <c r="B6343" t="s">
        <v>37</v>
      </c>
      <c r="C6343" s="4">
        <f t="shared" ref="C6343:G6343" si="11588">C6325</f>
        <v>0</v>
      </c>
      <c r="D6343" s="4">
        <f t="shared" si="11588"/>
        <v>-1</v>
      </c>
      <c r="E6343" s="4">
        <f t="shared" si="11588"/>
        <v>0</v>
      </c>
      <c r="F6343" s="4">
        <f t="shared" si="11588"/>
        <v>-1</v>
      </c>
      <c r="G6343" s="4">
        <f t="shared" si="11588"/>
        <v>1</v>
      </c>
      <c r="H6343" s="12">
        <f>H6336</f>
        <v>3.3890761758179231</v>
      </c>
      <c r="I6343" s="12">
        <f t="shared" ref="I6343:K6343" si="11589">I6336</f>
        <v>0.35061910372710736</v>
      </c>
      <c r="J6343" s="12">
        <f t="shared" si="11589"/>
        <v>3.1381602227741539</v>
      </c>
      <c r="K6343" s="12">
        <f t="shared" si="11589"/>
        <v>-8.4590706755112183E-2</v>
      </c>
      <c r="L6343" s="4">
        <f t="shared" si="11580"/>
        <v>-6.6118271053471895</v>
      </c>
      <c r="M6343" s="11">
        <f t="shared" si="11581"/>
        <v>1.3425686780197256E-3</v>
      </c>
      <c r="N6343" s="12">
        <f t="shared" si="11582"/>
        <v>1.8024906551996336E-6</v>
      </c>
      <c r="O6343" s="12">
        <f t="shared" si="11583"/>
        <v>-3.6001413754070789E-6</v>
      </c>
      <c r="P6343" s="12">
        <f t="shared" si="11575"/>
        <v>0</v>
      </c>
      <c r="Q6343" s="12">
        <f t="shared" si="11576"/>
        <v>-3.6001413754070789E-6</v>
      </c>
      <c r="R6343" s="12">
        <f t="shared" si="11577"/>
        <v>3.6001413754070789E-6</v>
      </c>
      <c r="S6343" s="4">
        <f t="shared" si="11584"/>
        <v>0</v>
      </c>
      <c r="T6343" s="15" t="str">
        <f t="shared" si="11585"/>
        <v>OK</v>
      </c>
    </row>
    <row r="6344" spans="1:20" x14ac:dyDescent="0.25">
      <c r="A6344" t="s">
        <v>40</v>
      </c>
      <c r="B6344" t="s">
        <v>32</v>
      </c>
      <c r="C6344" s="4">
        <f t="shared" ref="C6344:G6344" si="11590">C6326</f>
        <v>1</v>
      </c>
      <c r="D6344" s="4">
        <f t="shared" si="11590"/>
        <v>1</v>
      </c>
      <c r="E6344" s="4">
        <f t="shared" si="11590"/>
        <v>1</v>
      </c>
      <c r="F6344" s="4">
        <f t="shared" si="11590"/>
        <v>0</v>
      </c>
      <c r="G6344" s="4">
        <f t="shared" si="11590"/>
        <v>1</v>
      </c>
      <c r="H6344" s="12">
        <f>H6336</f>
        <v>3.3890761758179231</v>
      </c>
      <c r="I6344" s="12">
        <f t="shared" ref="I6344:K6344" si="11591">I6336</f>
        <v>0.35061910372710736</v>
      </c>
      <c r="J6344" s="12">
        <f t="shared" si="11591"/>
        <v>3.1381602227741539</v>
      </c>
      <c r="K6344" s="12">
        <f t="shared" si="11591"/>
        <v>-8.4590706755112183E-2</v>
      </c>
      <c r="L6344" s="4">
        <f t="shared" si="11580"/>
        <v>3.6551045727899183</v>
      </c>
      <c r="M6344" s="11">
        <f t="shared" si="11581"/>
        <v>0.9747930286442591</v>
      </c>
      <c r="N6344" s="12">
        <f t="shared" si="11582"/>
        <v>6.3539140492914242E-4</v>
      </c>
      <c r="O6344" s="12">
        <f t="shared" si="11583"/>
        <v>-1.2387502239708192E-3</v>
      </c>
      <c r="P6344" s="12">
        <f t="shared" si="11575"/>
        <v>-1.2387502239708192E-3</v>
      </c>
      <c r="Q6344" s="12">
        <f t="shared" si="11576"/>
        <v>0</v>
      </c>
      <c r="R6344" s="12">
        <f t="shared" si="11577"/>
        <v>-1.2387502239708192E-3</v>
      </c>
      <c r="S6344" s="4">
        <f t="shared" si="11584"/>
        <v>1</v>
      </c>
      <c r="T6344" s="15" t="str">
        <f t="shared" si="11585"/>
        <v>OK</v>
      </c>
    </row>
    <row r="6345" spans="1:20" x14ac:dyDescent="0.25">
      <c r="A6345" t="s">
        <v>40</v>
      </c>
      <c r="B6345" t="s">
        <v>38</v>
      </c>
      <c r="C6345" s="4">
        <f t="shared" ref="C6345:G6345" si="11592">C6327</f>
        <v>1</v>
      </c>
      <c r="D6345" s="4">
        <f t="shared" si="11592"/>
        <v>1</v>
      </c>
      <c r="E6345" s="4">
        <f t="shared" si="11592"/>
        <v>1</v>
      </c>
      <c r="F6345" s="4">
        <f t="shared" si="11592"/>
        <v>1</v>
      </c>
      <c r="G6345" s="4">
        <f t="shared" si="11592"/>
        <v>0</v>
      </c>
      <c r="H6345" s="12">
        <f>H6336</f>
        <v>3.3890761758179231</v>
      </c>
      <c r="I6345" s="12">
        <f t="shared" ref="I6345:K6345" si="11593">I6336</f>
        <v>0.35061910372710736</v>
      </c>
      <c r="J6345" s="12">
        <f t="shared" si="11593"/>
        <v>3.1381602227741539</v>
      </c>
      <c r="K6345" s="12">
        <f t="shared" si="11593"/>
        <v>-8.4590706755112183E-2</v>
      </c>
      <c r="L6345" s="4">
        <f t="shared" si="11580"/>
        <v>6.8778555023191839</v>
      </c>
      <c r="M6345" s="11">
        <f t="shared" si="11581"/>
        <v>0.99897070926747022</v>
      </c>
      <c r="N6345" s="12">
        <f t="shared" si="11582"/>
        <v>1.059439412071681E-6</v>
      </c>
      <c r="O6345" s="12">
        <f t="shared" si="11583"/>
        <v>-2.1166978818063176E-6</v>
      </c>
      <c r="P6345" s="12">
        <f t="shared" si="11575"/>
        <v>-2.1166978818063176E-6</v>
      </c>
      <c r="Q6345" s="12">
        <f t="shared" si="11576"/>
        <v>-2.1166978818063176E-6</v>
      </c>
      <c r="R6345" s="12">
        <f t="shared" si="11577"/>
        <v>0</v>
      </c>
      <c r="S6345" s="4">
        <f t="shared" si="11584"/>
        <v>1</v>
      </c>
      <c r="T6345" s="15" t="str">
        <f t="shared" si="11585"/>
        <v>OK</v>
      </c>
    </row>
    <row r="6346" spans="1:20" x14ac:dyDescent="0.25">
      <c r="A6346" t="s">
        <v>39</v>
      </c>
      <c r="B6346" t="s">
        <v>31</v>
      </c>
      <c r="C6346" s="4">
        <f t="shared" ref="C6346:G6346" si="11594">C6328</f>
        <v>0</v>
      </c>
      <c r="D6346" s="4">
        <f t="shared" si="11594"/>
        <v>0</v>
      </c>
      <c r="E6346" s="4">
        <f t="shared" si="11594"/>
        <v>0</v>
      </c>
      <c r="F6346" s="4">
        <f t="shared" si="11594"/>
        <v>-1</v>
      </c>
      <c r="G6346" s="4">
        <f t="shared" si="11594"/>
        <v>0</v>
      </c>
      <c r="H6346" s="12">
        <f>H6336</f>
        <v>3.3890761758179231</v>
      </c>
      <c r="I6346" s="12">
        <f t="shared" ref="I6346:K6346" si="11595">I6336</f>
        <v>0.35061910372710736</v>
      </c>
      <c r="J6346" s="12">
        <f t="shared" si="11595"/>
        <v>3.1381602227741539</v>
      </c>
      <c r="K6346" s="12">
        <f t="shared" si="11595"/>
        <v>-8.4590706755112183E-2</v>
      </c>
      <c r="L6346" s="4">
        <f t="shared" si="11580"/>
        <v>-3.1381602227741539</v>
      </c>
      <c r="M6346" s="11">
        <f t="shared" si="11581"/>
        <v>4.1560341516014287E-2</v>
      </c>
      <c r="N6346" s="12">
        <f t="shared" si="11582"/>
        <v>1.7272619869277408E-3</v>
      </c>
      <c r="O6346" s="12">
        <f t="shared" si="11583"/>
        <v>0</v>
      </c>
      <c r="P6346" s="12">
        <f t="shared" si="11575"/>
        <v>0</v>
      </c>
      <c r="Q6346" s="12">
        <f t="shared" si="11576"/>
        <v>-3.310952777726789E-3</v>
      </c>
      <c r="R6346" s="12">
        <f t="shared" si="11577"/>
        <v>0</v>
      </c>
      <c r="S6346" s="4">
        <f t="shared" si="11584"/>
        <v>0</v>
      </c>
      <c r="T6346" s="15" t="str">
        <f t="shared" si="11585"/>
        <v>OK</v>
      </c>
    </row>
    <row r="6347" spans="1:20" x14ac:dyDescent="0.25">
      <c r="A6347" t="s">
        <v>40</v>
      </c>
      <c r="B6347" t="s">
        <v>30</v>
      </c>
      <c r="C6347" s="4">
        <f t="shared" ref="C6347:G6347" si="11596">C6329</f>
        <v>1</v>
      </c>
      <c r="D6347" s="4">
        <f t="shared" si="11596"/>
        <v>1</v>
      </c>
      <c r="E6347" s="4">
        <f t="shared" si="11596"/>
        <v>0</v>
      </c>
      <c r="F6347" s="4">
        <f t="shared" si="11596"/>
        <v>1</v>
      </c>
      <c r="G6347" s="4">
        <f t="shared" si="11596"/>
        <v>1</v>
      </c>
      <c r="H6347" s="12">
        <f>H6336</f>
        <v>3.3890761758179231</v>
      </c>
      <c r="I6347" s="12">
        <f t="shared" ref="I6347:K6347" si="11597">I6336</f>
        <v>0.35061910372710736</v>
      </c>
      <c r="J6347" s="12">
        <f t="shared" si="11597"/>
        <v>3.1381602227741539</v>
      </c>
      <c r="K6347" s="12">
        <f t="shared" si="11597"/>
        <v>-8.4590706755112183E-2</v>
      </c>
      <c r="L6347" s="4">
        <f t="shared" si="11580"/>
        <v>6.4426456918369643</v>
      </c>
      <c r="M6347" s="11">
        <f t="shared" si="11581"/>
        <v>0.99841034237211568</v>
      </c>
      <c r="N6347" s="12">
        <f t="shared" si="11582"/>
        <v>2.5270113738908103E-6</v>
      </c>
      <c r="O6347" s="12">
        <f t="shared" si="11583"/>
        <v>-5.0459885819691086E-6</v>
      </c>
      <c r="P6347" s="12">
        <f t="shared" si="11575"/>
        <v>0</v>
      </c>
      <c r="Q6347" s="12">
        <f t="shared" si="11576"/>
        <v>-5.0459885819691086E-6</v>
      </c>
      <c r="R6347" s="12">
        <f t="shared" si="11577"/>
        <v>-5.0459885819691086E-6</v>
      </c>
      <c r="S6347" s="4">
        <f t="shared" si="11584"/>
        <v>1</v>
      </c>
      <c r="T6347" s="15" t="str">
        <f t="shared" si="11585"/>
        <v>OK</v>
      </c>
    </row>
    <row r="6348" spans="1:20" x14ac:dyDescent="0.25">
      <c r="A6348" t="s">
        <v>39</v>
      </c>
      <c r="B6348" t="s">
        <v>36</v>
      </c>
      <c r="C6348" s="4">
        <f t="shared" ref="C6348:G6348" si="11598">C6330</f>
        <v>0</v>
      </c>
      <c r="D6348" s="4">
        <f t="shared" si="11598"/>
        <v>-1</v>
      </c>
      <c r="E6348" s="4">
        <f t="shared" si="11598"/>
        <v>0</v>
      </c>
      <c r="F6348" s="4">
        <f t="shared" si="11598"/>
        <v>-1</v>
      </c>
      <c r="G6348" s="4">
        <f t="shared" si="11598"/>
        <v>0</v>
      </c>
      <c r="H6348" s="12">
        <f>H6336</f>
        <v>3.3890761758179231</v>
      </c>
      <c r="I6348" s="12">
        <f t="shared" ref="I6348:K6348" si="11599">I6336</f>
        <v>0.35061910372710736</v>
      </c>
      <c r="J6348" s="12">
        <f t="shared" si="11599"/>
        <v>3.1381602227741539</v>
      </c>
      <c r="K6348" s="12">
        <f t="shared" si="11599"/>
        <v>-8.4590706755112183E-2</v>
      </c>
      <c r="L6348" s="4">
        <f t="shared" si="11580"/>
        <v>-6.5272363985920769</v>
      </c>
      <c r="M6348" s="11">
        <f t="shared" si="11581"/>
        <v>1.4609061677897568E-3</v>
      </c>
      <c r="N6348" s="12">
        <f t="shared" si="11582"/>
        <v>2.134246831086153E-6</v>
      </c>
      <c r="O6348" s="12">
        <f t="shared" si="11583"/>
        <v>-4.2622577934540668E-6</v>
      </c>
      <c r="P6348" s="12">
        <f t="shared" si="11575"/>
        <v>0</v>
      </c>
      <c r="Q6348" s="12">
        <f t="shared" si="11576"/>
        <v>-4.2622577934540668E-6</v>
      </c>
      <c r="R6348" s="12">
        <f t="shared" si="11577"/>
        <v>0</v>
      </c>
      <c r="S6348" s="4">
        <f t="shared" si="11584"/>
        <v>0</v>
      </c>
      <c r="T6348" s="15" t="str">
        <f t="shared" si="11585"/>
        <v>OK</v>
      </c>
    </row>
    <row r="6349" spans="1:20" x14ac:dyDescent="0.25">
      <c r="A6349" t="s">
        <v>40</v>
      </c>
      <c r="B6349" t="s">
        <v>33</v>
      </c>
      <c r="C6349" s="4">
        <f t="shared" ref="C6349:G6349" si="11600">C6331</f>
        <v>1</v>
      </c>
      <c r="D6349" s="4">
        <f t="shared" si="11600"/>
        <v>1</v>
      </c>
      <c r="E6349" s="4">
        <f t="shared" si="11600"/>
        <v>1</v>
      </c>
      <c r="F6349" s="4">
        <f t="shared" si="11600"/>
        <v>1</v>
      </c>
      <c r="G6349" s="4">
        <f t="shared" si="11600"/>
        <v>0</v>
      </c>
      <c r="H6349" s="12">
        <f>H6336</f>
        <v>3.3890761758179231</v>
      </c>
      <c r="I6349" s="12">
        <f t="shared" ref="I6349:K6349" si="11601">I6336</f>
        <v>0.35061910372710736</v>
      </c>
      <c r="J6349" s="12">
        <f t="shared" si="11601"/>
        <v>3.1381602227741539</v>
      </c>
      <c r="K6349" s="12">
        <f t="shared" si="11601"/>
        <v>-8.4590706755112183E-2</v>
      </c>
      <c r="L6349" s="4">
        <f t="shared" si="11580"/>
        <v>6.8778555023191839</v>
      </c>
      <c r="M6349" s="11">
        <f t="shared" si="11581"/>
        <v>0.99897070926747022</v>
      </c>
      <c r="N6349" s="12">
        <f t="shared" si="11582"/>
        <v>1.059439412071681E-6</v>
      </c>
      <c r="O6349" s="12">
        <f t="shared" si="11583"/>
        <v>-2.1166978818063176E-6</v>
      </c>
      <c r="P6349" s="12">
        <f t="shared" si="11575"/>
        <v>-2.1166978818063176E-6</v>
      </c>
      <c r="Q6349" s="12">
        <f t="shared" si="11576"/>
        <v>-2.1166978818063176E-6</v>
      </c>
      <c r="R6349" s="12">
        <f t="shared" si="11577"/>
        <v>0</v>
      </c>
      <c r="S6349" s="4">
        <f t="shared" si="11584"/>
        <v>1</v>
      </c>
      <c r="T6349" s="15" t="str">
        <f t="shared" si="11585"/>
        <v>OK</v>
      </c>
    </row>
    <row r="6350" spans="1:20" x14ac:dyDescent="0.25">
      <c r="M6350" s="5" t="s">
        <v>47</v>
      </c>
      <c r="N6350" s="11">
        <f>AVERAGE(N6340:N6349)</f>
        <v>5.1881234339386001E-4</v>
      </c>
      <c r="O6350"/>
    </row>
    <row r="6351" spans="1:20" x14ac:dyDescent="0.25">
      <c r="H6351" t="s">
        <v>41</v>
      </c>
      <c r="I6351">
        <f>I6333</f>
        <v>3</v>
      </c>
      <c r="M6351"/>
      <c r="N6351" s="5" t="s">
        <v>46</v>
      </c>
      <c r="O6351" s="11">
        <f>AVERAGE(O6340:O6349)</f>
        <v>-4.6705529405995615E-4</v>
      </c>
      <c r="P6351" s="11">
        <f t="shared" ref="P6351:R6351" si="11602">AVERAGE(P6340:P6349)</f>
        <v>1.6908037464158669E-5</v>
      </c>
      <c r="Q6351" s="11">
        <f t="shared" si="11602"/>
        <v>-5.3392694699335981E-4</v>
      </c>
      <c r="R6351" s="11">
        <f t="shared" si="11602"/>
        <v>1.6328995324455319E-5</v>
      </c>
    </row>
    <row r="6352" spans="1:20" x14ac:dyDescent="0.25">
      <c r="M6352"/>
      <c r="N6352"/>
      <c r="O6352"/>
    </row>
    <row r="6353" spans="1:20" x14ac:dyDescent="0.25">
      <c r="M6353"/>
      <c r="N6353"/>
      <c r="O6353"/>
    </row>
    <row r="6354" spans="1:20" x14ac:dyDescent="0.25">
      <c r="H6354" s="13">
        <f>H6336-O6351*$I6351</f>
        <v>3.3904773417001031</v>
      </c>
      <c r="I6354" s="13">
        <f t="shared" ref="I6354" si="11603">I6336-P6351*$I6351</f>
        <v>0.35056837961471488</v>
      </c>
      <c r="J6354" s="13">
        <f t="shared" ref="J6354" si="11604">J6336-Q6351*$I6351</f>
        <v>3.1397620036151341</v>
      </c>
      <c r="K6354" s="13">
        <f t="shared" ref="K6354" si="11605">K6336-R6351*$I6351</f>
        <v>-8.4639693741085542E-2</v>
      </c>
      <c r="M6354"/>
      <c r="N6354"/>
      <c r="O6354"/>
    </row>
    <row r="6355" spans="1:20" x14ac:dyDescent="0.25">
      <c r="H6355" s="36" t="s">
        <v>18</v>
      </c>
      <c r="I6355" s="36"/>
      <c r="J6355" s="36"/>
      <c r="K6355" s="36"/>
      <c r="M6355"/>
      <c r="N6355"/>
      <c r="O6355" s="37" t="s">
        <v>23</v>
      </c>
      <c r="P6355" s="37"/>
      <c r="Q6355" s="37"/>
      <c r="R6355" s="37"/>
    </row>
    <row r="6356" spans="1:20" x14ac:dyDescent="0.25">
      <c r="A6356" s="14" t="s">
        <v>45</v>
      </c>
      <c r="B6356" s="14">
        <f>B6338+1</f>
        <v>353</v>
      </c>
      <c r="H6356" s="8" t="s">
        <v>19</v>
      </c>
      <c r="I6356" s="8" t="s">
        <v>20</v>
      </c>
      <c r="J6356" s="8" t="s">
        <v>22</v>
      </c>
      <c r="K6356" s="8" t="s">
        <v>21</v>
      </c>
      <c r="M6356"/>
      <c r="N6356"/>
      <c r="O6356" s="8" t="s">
        <v>24</v>
      </c>
      <c r="P6356" s="8" t="s">
        <v>25</v>
      </c>
      <c r="Q6356" s="8" t="s">
        <v>26</v>
      </c>
      <c r="R6356" s="8" t="s">
        <v>27</v>
      </c>
    </row>
    <row r="6357" spans="1:20" ht="30" x14ac:dyDescent="0.25">
      <c r="A6357" s="6" t="s">
        <v>44</v>
      </c>
      <c r="B6357" s="6" t="s">
        <v>13</v>
      </c>
      <c r="C6357" s="7" t="s">
        <v>7</v>
      </c>
      <c r="D6357" s="6" t="s">
        <v>14</v>
      </c>
      <c r="E6357" s="6" t="s">
        <v>1</v>
      </c>
      <c r="F6357" s="6" t="s">
        <v>2</v>
      </c>
      <c r="G6357" s="6" t="s">
        <v>15</v>
      </c>
      <c r="H6357" s="9" t="s">
        <v>14</v>
      </c>
      <c r="I6357" s="9" t="s">
        <v>1</v>
      </c>
      <c r="J6357" s="9" t="s">
        <v>2</v>
      </c>
      <c r="K6357" s="9" t="s">
        <v>15</v>
      </c>
      <c r="L6357" s="6" t="s">
        <v>16</v>
      </c>
      <c r="M6357" s="6" t="s">
        <v>17</v>
      </c>
      <c r="N6357" s="6" t="s">
        <v>28</v>
      </c>
      <c r="O6357" s="9" t="s">
        <v>14</v>
      </c>
      <c r="P6357" s="9" t="s">
        <v>1</v>
      </c>
      <c r="Q6357" s="9" t="s">
        <v>2</v>
      </c>
      <c r="R6357" s="9" t="s">
        <v>15</v>
      </c>
      <c r="S6357" s="7" t="s">
        <v>42</v>
      </c>
      <c r="T6357" s="9" t="s">
        <v>43</v>
      </c>
    </row>
    <row r="6358" spans="1:20" x14ac:dyDescent="0.25">
      <c r="A6358" t="s">
        <v>39</v>
      </c>
      <c r="B6358" t="s">
        <v>29</v>
      </c>
      <c r="C6358" s="4">
        <f>C6340</f>
        <v>0</v>
      </c>
      <c r="D6358" s="4">
        <f t="shared" ref="D6358:G6358" si="11606">D6340</f>
        <v>-1</v>
      </c>
      <c r="E6358" s="4">
        <f t="shared" si="11606"/>
        <v>1</v>
      </c>
      <c r="F6358" s="4">
        <f t="shared" si="11606"/>
        <v>0</v>
      </c>
      <c r="G6358" s="4">
        <f t="shared" si="11606"/>
        <v>1</v>
      </c>
      <c r="H6358" s="12">
        <f>H6354</f>
        <v>3.3904773417001031</v>
      </c>
      <c r="I6358" s="12">
        <f t="shared" ref="I6358:K6358" si="11607">I6354</f>
        <v>0.35056837961471488</v>
      </c>
      <c r="J6358" s="12">
        <f t="shared" si="11607"/>
        <v>3.1397620036151341</v>
      </c>
      <c r="K6358" s="12">
        <f t="shared" si="11607"/>
        <v>-8.4639693741085542E-2</v>
      </c>
      <c r="L6358" s="4">
        <f>SUMPRODUCT(D6358:G6358,H6358:K6358)</f>
        <v>-3.1245486558264739</v>
      </c>
      <c r="M6358" s="11">
        <f>1/(1+EXP(-L6358))</f>
        <v>4.2105928227033407E-2</v>
      </c>
      <c r="N6358" s="12">
        <f>(M6358-C6358)^2</f>
        <v>1.7729091918600886E-3</v>
      </c>
      <c r="O6358" s="12">
        <f>2*D6358*$M6358*(1-$M6358)*($M6358-$C6358)</f>
        <v>-3.3965184093491599E-3</v>
      </c>
      <c r="P6358" s="12">
        <f t="shared" ref="P6358:P6367" si="11608">2*E6358*$M6358*(1-$M6358)*($M6358-$C6358)</f>
        <v>3.3965184093491599E-3</v>
      </c>
      <c r="Q6358" s="12">
        <f t="shared" ref="Q6358:Q6367" si="11609">2*F6358*$M6358*(1-$M6358)*($M6358-$C6358)</f>
        <v>0</v>
      </c>
      <c r="R6358" s="12">
        <f t="shared" ref="R6358:R6367" si="11610">2*G6358*$M6358*(1-$M6358)*($M6358-$C6358)</f>
        <v>3.3965184093491599E-3</v>
      </c>
      <c r="S6358" s="4">
        <f>IF(M6358&gt;0.5,1,0)</f>
        <v>0</v>
      </c>
      <c r="T6358" s="15" t="str">
        <f>IF(S6358=C6358,"OK","FAUX")</f>
        <v>OK</v>
      </c>
    </row>
    <row r="6359" spans="1:20" x14ac:dyDescent="0.25">
      <c r="A6359" t="s">
        <v>40</v>
      </c>
      <c r="B6359" t="s">
        <v>34</v>
      </c>
      <c r="C6359" s="4">
        <f t="shared" ref="C6359:G6359" si="11611">C6341</f>
        <v>1</v>
      </c>
      <c r="D6359" s="4">
        <f t="shared" si="11611"/>
        <v>0</v>
      </c>
      <c r="E6359" s="4">
        <f t="shared" si="11611"/>
        <v>1</v>
      </c>
      <c r="F6359" s="4">
        <f t="shared" si="11611"/>
        <v>1</v>
      </c>
      <c r="G6359" s="4">
        <f t="shared" si="11611"/>
        <v>1</v>
      </c>
      <c r="H6359" s="12">
        <f>H6354</f>
        <v>3.3904773417001031</v>
      </c>
      <c r="I6359" s="12">
        <f t="shared" ref="I6359:K6359" si="11612">I6354</f>
        <v>0.35056837961471488</v>
      </c>
      <c r="J6359" s="12">
        <f t="shared" si="11612"/>
        <v>3.1397620036151341</v>
      </c>
      <c r="K6359" s="12">
        <f t="shared" si="11612"/>
        <v>-8.4639693741085542E-2</v>
      </c>
      <c r="L6359" s="4">
        <f t="shared" ref="L6359:L6367" si="11613">SUMPRODUCT(D6359:G6359,H6359:K6359)</f>
        <v>3.4056906894887633</v>
      </c>
      <c r="M6359" s="11">
        <f t="shared" ref="M6359:M6367" si="11614">1/(1+EXP(-L6359))</f>
        <v>0.96788191081627195</v>
      </c>
      <c r="N6359" s="12">
        <f t="shared" ref="N6359:N6367" si="11615">(M6359-C6359)^2</f>
        <v>1.0315716528139086E-3</v>
      </c>
      <c r="O6359" s="12">
        <f t="shared" ref="O6359:O6367" si="11616">2*D6359*$M6359*(1-$M6359)*($M6359-$C6359)</f>
        <v>0</v>
      </c>
      <c r="P6359" s="12">
        <f t="shared" si="11608"/>
        <v>-1.9968790849388515E-3</v>
      </c>
      <c r="Q6359" s="12">
        <f t="shared" si="11609"/>
        <v>-1.9968790849388515E-3</v>
      </c>
      <c r="R6359" s="12">
        <f t="shared" si="11610"/>
        <v>-1.9968790849388515E-3</v>
      </c>
      <c r="S6359" s="4">
        <f t="shared" ref="S6359:S6367" si="11617">IF(M6359&gt;0.5,1,0)</f>
        <v>1</v>
      </c>
      <c r="T6359" s="15" t="str">
        <f t="shared" ref="T6359:T6367" si="11618">IF(S6359=C6359,"OK","FAUX")</f>
        <v>OK</v>
      </c>
    </row>
    <row r="6360" spans="1:20" x14ac:dyDescent="0.25">
      <c r="A6360" t="s">
        <v>39</v>
      </c>
      <c r="B6360" t="s">
        <v>35</v>
      </c>
      <c r="C6360" s="4">
        <f t="shared" ref="C6360:G6360" si="11619">C6342</f>
        <v>0</v>
      </c>
      <c r="D6360" s="4">
        <f t="shared" si="11619"/>
        <v>-1</v>
      </c>
      <c r="E6360" s="4">
        <f t="shared" si="11619"/>
        <v>1</v>
      </c>
      <c r="F6360" s="4">
        <f t="shared" si="11619"/>
        <v>-1</v>
      </c>
      <c r="G6360" s="4">
        <f t="shared" si="11619"/>
        <v>0</v>
      </c>
      <c r="H6360" s="12">
        <f>H6354</f>
        <v>3.3904773417001031</v>
      </c>
      <c r="I6360" s="12">
        <f t="shared" ref="I6360:K6360" si="11620">I6354</f>
        <v>0.35056837961471488</v>
      </c>
      <c r="J6360" s="12">
        <f t="shared" si="11620"/>
        <v>3.1397620036151341</v>
      </c>
      <c r="K6360" s="12">
        <f t="shared" si="11620"/>
        <v>-8.4639693741085542E-2</v>
      </c>
      <c r="L6360" s="4">
        <f t="shared" si="11613"/>
        <v>-6.179670965700522</v>
      </c>
      <c r="M6360" s="11">
        <f t="shared" si="11614"/>
        <v>2.0668285808011768E-3</v>
      </c>
      <c r="N6360" s="12">
        <f t="shared" si="11615"/>
        <v>4.2717803824166069E-6</v>
      </c>
      <c r="O6360" s="12">
        <f t="shared" si="11616"/>
        <v>-8.5259026892626436E-6</v>
      </c>
      <c r="P6360" s="12">
        <f t="shared" si="11608"/>
        <v>8.5259026892626436E-6</v>
      </c>
      <c r="Q6360" s="12">
        <f t="shared" si="11609"/>
        <v>-8.5259026892626436E-6</v>
      </c>
      <c r="R6360" s="12">
        <f t="shared" si="11610"/>
        <v>0</v>
      </c>
      <c r="S6360" s="4">
        <f t="shared" si="11617"/>
        <v>0</v>
      </c>
      <c r="T6360" s="15" t="str">
        <f t="shared" si="11618"/>
        <v>OK</v>
      </c>
    </row>
    <row r="6361" spans="1:20" x14ac:dyDescent="0.25">
      <c r="A6361" t="s">
        <v>39</v>
      </c>
      <c r="B6361" t="s">
        <v>37</v>
      </c>
      <c r="C6361" s="4">
        <f t="shared" ref="C6361:G6361" si="11621">C6343</f>
        <v>0</v>
      </c>
      <c r="D6361" s="4">
        <f t="shared" si="11621"/>
        <v>-1</v>
      </c>
      <c r="E6361" s="4">
        <f t="shared" si="11621"/>
        <v>0</v>
      </c>
      <c r="F6361" s="4">
        <f t="shared" si="11621"/>
        <v>-1</v>
      </c>
      <c r="G6361" s="4">
        <f t="shared" si="11621"/>
        <v>1</v>
      </c>
      <c r="H6361" s="12">
        <f>H6354</f>
        <v>3.3904773417001031</v>
      </c>
      <c r="I6361" s="12">
        <f t="shared" ref="I6361:K6361" si="11622">I6354</f>
        <v>0.35056837961471488</v>
      </c>
      <c r="J6361" s="12">
        <f t="shared" si="11622"/>
        <v>3.1397620036151341</v>
      </c>
      <c r="K6361" s="12">
        <f t="shared" si="11622"/>
        <v>-8.4639693741085542E-2</v>
      </c>
      <c r="L6361" s="4">
        <f t="shared" si="11613"/>
        <v>-6.6148790390563228</v>
      </c>
      <c r="M6361" s="11">
        <f t="shared" si="11614"/>
        <v>1.3384829695824796E-3</v>
      </c>
      <c r="N6361" s="12">
        <f t="shared" si="11615"/>
        <v>1.7915366598623331E-6</v>
      </c>
      <c r="O6361" s="12">
        <f t="shared" si="11616"/>
        <v>-3.5782774371074494E-6</v>
      </c>
      <c r="P6361" s="12">
        <f t="shared" si="11608"/>
        <v>0</v>
      </c>
      <c r="Q6361" s="12">
        <f t="shared" si="11609"/>
        <v>-3.5782774371074494E-6</v>
      </c>
      <c r="R6361" s="12">
        <f t="shared" si="11610"/>
        <v>3.5782774371074494E-6</v>
      </c>
      <c r="S6361" s="4">
        <f t="shared" si="11617"/>
        <v>0</v>
      </c>
      <c r="T6361" s="15" t="str">
        <f t="shared" si="11618"/>
        <v>OK</v>
      </c>
    </row>
    <row r="6362" spans="1:20" x14ac:dyDescent="0.25">
      <c r="A6362" t="s">
        <v>40</v>
      </c>
      <c r="B6362" t="s">
        <v>32</v>
      </c>
      <c r="C6362" s="4">
        <f t="shared" ref="C6362:G6362" si="11623">C6344</f>
        <v>1</v>
      </c>
      <c r="D6362" s="4">
        <f t="shared" si="11623"/>
        <v>1</v>
      </c>
      <c r="E6362" s="4">
        <f t="shared" si="11623"/>
        <v>1</v>
      </c>
      <c r="F6362" s="4">
        <f t="shared" si="11623"/>
        <v>0</v>
      </c>
      <c r="G6362" s="4">
        <f t="shared" si="11623"/>
        <v>1</v>
      </c>
      <c r="H6362" s="12">
        <f>H6354</f>
        <v>3.3904773417001031</v>
      </c>
      <c r="I6362" s="12">
        <f t="shared" ref="I6362:K6362" si="11624">I6354</f>
        <v>0.35056837961471488</v>
      </c>
      <c r="J6362" s="12">
        <f t="shared" si="11624"/>
        <v>3.1397620036151341</v>
      </c>
      <c r="K6362" s="12">
        <f t="shared" si="11624"/>
        <v>-8.4639693741085542E-2</v>
      </c>
      <c r="L6362" s="4">
        <f t="shared" si="11613"/>
        <v>3.6564060275737322</v>
      </c>
      <c r="M6362" s="11">
        <f t="shared" si="11614"/>
        <v>0.97482498769183323</v>
      </c>
      <c r="N6362" s="12">
        <f t="shared" si="11615"/>
        <v>6.3378124471634813E-4</v>
      </c>
      <c r="O6362" s="12">
        <f t="shared" si="11616"/>
        <v>-1.2356515881598578E-3</v>
      </c>
      <c r="P6362" s="12">
        <f t="shared" si="11608"/>
        <v>-1.2356515881598578E-3</v>
      </c>
      <c r="Q6362" s="12">
        <f t="shared" si="11609"/>
        <v>0</v>
      </c>
      <c r="R6362" s="12">
        <f t="shared" si="11610"/>
        <v>-1.2356515881598578E-3</v>
      </c>
      <c r="S6362" s="4">
        <f t="shared" si="11617"/>
        <v>1</v>
      </c>
      <c r="T6362" s="15" t="str">
        <f t="shared" si="11618"/>
        <v>OK</v>
      </c>
    </row>
    <row r="6363" spans="1:20" x14ac:dyDescent="0.25">
      <c r="A6363" t="s">
        <v>40</v>
      </c>
      <c r="B6363" t="s">
        <v>38</v>
      </c>
      <c r="C6363" s="4">
        <f t="shared" ref="C6363:G6363" si="11625">C6345</f>
        <v>1</v>
      </c>
      <c r="D6363" s="4">
        <f t="shared" si="11625"/>
        <v>1</v>
      </c>
      <c r="E6363" s="4">
        <f t="shared" si="11625"/>
        <v>1</v>
      </c>
      <c r="F6363" s="4">
        <f t="shared" si="11625"/>
        <v>1</v>
      </c>
      <c r="G6363" s="4">
        <f t="shared" si="11625"/>
        <v>0</v>
      </c>
      <c r="H6363" s="12">
        <f>H6354</f>
        <v>3.3904773417001031</v>
      </c>
      <c r="I6363" s="12">
        <f t="shared" ref="I6363:K6363" si="11626">I6354</f>
        <v>0.35056837961471488</v>
      </c>
      <c r="J6363" s="12">
        <f t="shared" si="11626"/>
        <v>3.1397620036151341</v>
      </c>
      <c r="K6363" s="12">
        <f t="shared" si="11626"/>
        <v>-8.4639693741085542E-2</v>
      </c>
      <c r="L6363" s="4">
        <f t="shared" si="11613"/>
        <v>6.8808077249299515</v>
      </c>
      <c r="M6363" s="11">
        <f t="shared" si="11614"/>
        <v>0.99897374036791031</v>
      </c>
      <c r="N6363" s="12">
        <f t="shared" si="11615"/>
        <v>1.0532088324568612E-6</v>
      </c>
      <c r="O6363" s="12">
        <f t="shared" si="11616"/>
        <v>-2.1042559334959006E-6</v>
      </c>
      <c r="P6363" s="12">
        <f t="shared" si="11608"/>
        <v>-2.1042559334959006E-6</v>
      </c>
      <c r="Q6363" s="12">
        <f t="shared" si="11609"/>
        <v>-2.1042559334959006E-6</v>
      </c>
      <c r="R6363" s="12">
        <f t="shared" si="11610"/>
        <v>0</v>
      </c>
      <c r="S6363" s="4">
        <f t="shared" si="11617"/>
        <v>1</v>
      </c>
      <c r="T6363" s="15" t="str">
        <f t="shared" si="11618"/>
        <v>OK</v>
      </c>
    </row>
    <row r="6364" spans="1:20" x14ac:dyDescent="0.25">
      <c r="A6364" t="s">
        <v>39</v>
      </c>
      <c r="B6364" t="s">
        <v>31</v>
      </c>
      <c r="C6364" s="4">
        <f t="shared" ref="C6364:G6364" si="11627">C6346</f>
        <v>0</v>
      </c>
      <c r="D6364" s="4">
        <f t="shared" si="11627"/>
        <v>0</v>
      </c>
      <c r="E6364" s="4">
        <f t="shared" si="11627"/>
        <v>0</v>
      </c>
      <c r="F6364" s="4">
        <f t="shared" si="11627"/>
        <v>-1</v>
      </c>
      <c r="G6364" s="4">
        <f t="shared" si="11627"/>
        <v>0</v>
      </c>
      <c r="H6364" s="12">
        <f>H6354</f>
        <v>3.3904773417001031</v>
      </c>
      <c r="I6364" s="12">
        <f t="shared" ref="I6364:K6364" si="11628">I6354</f>
        <v>0.35056837961471488</v>
      </c>
      <c r="J6364" s="12">
        <f t="shared" si="11628"/>
        <v>3.1397620036151341</v>
      </c>
      <c r="K6364" s="12">
        <f t="shared" si="11628"/>
        <v>-8.4639693741085542E-2</v>
      </c>
      <c r="L6364" s="4">
        <f t="shared" si="11613"/>
        <v>-3.1397620036151341</v>
      </c>
      <c r="M6364" s="11">
        <f t="shared" si="11614"/>
        <v>4.1496584484074027E-2</v>
      </c>
      <c r="N6364" s="12">
        <f t="shared" si="11615"/>
        <v>1.7219665238438933E-3</v>
      </c>
      <c r="O6364" s="12">
        <f t="shared" si="11616"/>
        <v>0</v>
      </c>
      <c r="P6364" s="12">
        <f t="shared" si="11608"/>
        <v>0</v>
      </c>
      <c r="Q6364" s="12">
        <f t="shared" si="11609"/>
        <v>-3.3010215890169159E-3</v>
      </c>
      <c r="R6364" s="12">
        <f t="shared" si="11610"/>
        <v>0</v>
      </c>
      <c r="S6364" s="4">
        <f t="shared" si="11617"/>
        <v>0</v>
      </c>
      <c r="T6364" s="15" t="str">
        <f t="shared" si="11618"/>
        <v>OK</v>
      </c>
    </row>
    <row r="6365" spans="1:20" x14ac:dyDescent="0.25">
      <c r="A6365" t="s">
        <v>40</v>
      </c>
      <c r="B6365" t="s">
        <v>30</v>
      </c>
      <c r="C6365" s="4">
        <f t="shared" ref="C6365:G6365" si="11629">C6347</f>
        <v>1</v>
      </c>
      <c r="D6365" s="4">
        <f t="shared" si="11629"/>
        <v>1</v>
      </c>
      <c r="E6365" s="4">
        <f t="shared" si="11629"/>
        <v>0</v>
      </c>
      <c r="F6365" s="4">
        <f t="shared" si="11629"/>
        <v>1</v>
      </c>
      <c r="G6365" s="4">
        <f t="shared" si="11629"/>
        <v>1</v>
      </c>
      <c r="H6365" s="12">
        <f>H6354</f>
        <v>3.3904773417001031</v>
      </c>
      <c r="I6365" s="12">
        <f t="shared" ref="I6365:K6365" si="11630">I6354</f>
        <v>0.35056837961471488</v>
      </c>
      <c r="J6365" s="12">
        <f t="shared" si="11630"/>
        <v>3.1397620036151341</v>
      </c>
      <c r="K6365" s="12">
        <f t="shared" si="11630"/>
        <v>-8.4639693741085542E-2</v>
      </c>
      <c r="L6365" s="4">
        <f t="shared" si="11613"/>
        <v>6.4455996515741525</v>
      </c>
      <c r="M6365" s="11">
        <f t="shared" si="11614"/>
        <v>0.99841502379626423</v>
      </c>
      <c r="N6365" s="12">
        <f t="shared" si="11615"/>
        <v>2.512149566408641E-6</v>
      </c>
      <c r="O6365" s="12">
        <f t="shared" si="11616"/>
        <v>-5.0163357382513168E-6</v>
      </c>
      <c r="P6365" s="12">
        <f t="shared" si="11608"/>
        <v>0</v>
      </c>
      <c r="Q6365" s="12">
        <f t="shared" si="11609"/>
        <v>-5.0163357382513168E-6</v>
      </c>
      <c r="R6365" s="12">
        <f t="shared" si="11610"/>
        <v>-5.0163357382513168E-6</v>
      </c>
      <c r="S6365" s="4">
        <f t="shared" si="11617"/>
        <v>1</v>
      </c>
      <c r="T6365" s="15" t="str">
        <f t="shared" si="11618"/>
        <v>OK</v>
      </c>
    </row>
    <row r="6366" spans="1:20" x14ac:dyDescent="0.25">
      <c r="A6366" t="s">
        <v>39</v>
      </c>
      <c r="B6366" t="s">
        <v>36</v>
      </c>
      <c r="C6366" s="4">
        <f t="shared" ref="C6366:G6366" si="11631">C6348</f>
        <v>0</v>
      </c>
      <c r="D6366" s="4">
        <f t="shared" si="11631"/>
        <v>-1</v>
      </c>
      <c r="E6366" s="4">
        <f t="shared" si="11631"/>
        <v>0</v>
      </c>
      <c r="F6366" s="4">
        <f t="shared" si="11631"/>
        <v>-1</v>
      </c>
      <c r="G6366" s="4">
        <f t="shared" si="11631"/>
        <v>0</v>
      </c>
      <c r="H6366" s="12">
        <f>H6354</f>
        <v>3.3904773417001031</v>
      </c>
      <c r="I6366" s="12">
        <f t="shared" ref="I6366:K6366" si="11632">I6354</f>
        <v>0.35056837961471488</v>
      </c>
      <c r="J6366" s="12">
        <f t="shared" si="11632"/>
        <v>3.1397620036151341</v>
      </c>
      <c r="K6366" s="12">
        <f t="shared" si="11632"/>
        <v>-8.4639693741085542E-2</v>
      </c>
      <c r="L6366" s="4">
        <f t="shared" si="11613"/>
        <v>-6.5302393453152376</v>
      </c>
      <c r="M6366" s="11">
        <f t="shared" si="11614"/>
        <v>1.456532105066415E-3</v>
      </c>
      <c r="N6366" s="12">
        <f t="shared" si="11615"/>
        <v>2.1214857730892022E-6</v>
      </c>
      <c r="O6366" s="12">
        <f t="shared" si="11616"/>
        <v>-4.2367915219005119E-6</v>
      </c>
      <c r="P6366" s="12">
        <f t="shared" si="11608"/>
        <v>0</v>
      </c>
      <c r="Q6366" s="12">
        <f t="shared" si="11609"/>
        <v>-4.2367915219005119E-6</v>
      </c>
      <c r="R6366" s="12">
        <f t="shared" si="11610"/>
        <v>0</v>
      </c>
      <c r="S6366" s="4">
        <f t="shared" si="11617"/>
        <v>0</v>
      </c>
      <c r="T6366" s="15" t="str">
        <f t="shared" si="11618"/>
        <v>OK</v>
      </c>
    </row>
    <row r="6367" spans="1:20" x14ac:dyDescent="0.25">
      <c r="A6367" t="s">
        <v>40</v>
      </c>
      <c r="B6367" t="s">
        <v>33</v>
      </c>
      <c r="C6367" s="4">
        <f t="shared" ref="C6367:G6367" si="11633">C6349</f>
        <v>1</v>
      </c>
      <c r="D6367" s="4">
        <f t="shared" si="11633"/>
        <v>1</v>
      </c>
      <c r="E6367" s="4">
        <f t="shared" si="11633"/>
        <v>1</v>
      </c>
      <c r="F6367" s="4">
        <f t="shared" si="11633"/>
        <v>1</v>
      </c>
      <c r="G6367" s="4">
        <f t="shared" si="11633"/>
        <v>0</v>
      </c>
      <c r="H6367" s="12">
        <f>H6354</f>
        <v>3.3904773417001031</v>
      </c>
      <c r="I6367" s="12">
        <f t="shared" ref="I6367:K6367" si="11634">I6354</f>
        <v>0.35056837961471488</v>
      </c>
      <c r="J6367" s="12">
        <f t="shared" si="11634"/>
        <v>3.1397620036151341</v>
      </c>
      <c r="K6367" s="12">
        <f t="shared" si="11634"/>
        <v>-8.4639693741085542E-2</v>
      </c>
      <c r="L6367" s="4">
        <f t="shared" si="11613"/>
        <v>6.8808077249299515</v>
      </c>
      <c r="M6367" s="11">
        <f t="shared" si="11614"/>
        <v>0.99897374036791031</v>
      </c>
      <c r="N6367" s="12">
        <f t="shared" si="11615"/>
        <v>1.0532088324568612E-6</v>
      </c>
      <c r="O6367" s="12">
        <f t="shared" si="11616"/>
        <v>-2.1042559334959006E-6</v>
      </c>
      <c r="P6367" s="12">
        <f t="shared" si="11608"/>
        <v>-2.1042559334959006E-6</v>
      </c>
      <c r="Q6367" s="12">
        <f t="shared" si="11609"/>
        <v>-2.1042559334959006E-6</v>
      </c>
      <c r="R6367" s="12">
        <f t="shared" si="11610"/>
        <v>0</v>
      </c>
      <c r="S6367" s="4">
        <f t="shared" si="11617"/>
        <v>1</v>
      </c>
      <c r="T6367" s="15" t="str">
        <f t="shared" si="11618"/>
        <v>OK</v>
      </c>
    </row>
    <row r="6368" spans="1:20" x14ac:dyDescent="0.25">
      <c r="M6368" s="5" t="s">
        <v>47</v>
      </c>
      <c r="N6368" s="11">
        <f>AVERAGE(N6358:N6367)</f>
        <v>5.1730319832809287E-4</v>
      </c>
      <c r="O6368"/>
    </row>
    <row r="6369" spans="1:20" x14ac:dyDescent="0.25">
      <c r="H6369" t="s">
        <v>41</v>
      </c>
      <c r="I6369">
        <f>I6351</f>
        <v>3</v>
      </c>
      <c r="M6369"/>
      <c r="N6369" s="5" t="s">
        <v>46</v>
      </c>
      <c r="O6369" s="11">
        <f>AVERAGE(O6358:O6367)</f>
        <v>-4.6577358167625312E-4</v>
      </c>
      <c r="P6369" s="11">
        <f t="shared" ref="P6369:R6369" si="11635">AVERAGE(P6358:P6367)</f>
        <v>1.6830512707272142E-5</v>
      </c>
      <c r="Q6369" s="11">
        <f t="shared" si="11635"/>
        <v>-5.3234664932092814E-4</v>
      </c>
      <c r="R6369" s="11">
        <f t="shared" si="11635"/>
        <v>1.6254967794930679E-5</v>
      </c>
    </row>
    <row r="6370" spans="1:20" x14ac:dyDescent="0.25">
      <c r="M6370"/>
      <c r="N6370"/>
      <c r="O6370"/>
    </row>
    <row r="6371" spans="1:20" x14ac:dyDescent="0.25">
      <c r="M6371"/>
      <c r="N6371"/>
      <c r="O6371"/>
    </row>
    <row r="6372" spans="1:20" x14ac:dyDescent="0.25">
      <c r="H6372" s="13">
        <f>H6354-O6369*$I6369</f>
        <v>3.3918746624451317</v>
      </c>
      <c r="I6372" s="13">
        <f t="shared" ref="I6372" si="11636">I6354-P6369*$I6369</f>
        <v>0.35051788807659306</v>
      </c>
      <c r="J6372" s="13">
        <f t="shared" ref="J6372" si="11637">J6354-Q6369*$I6369</f>
        <v>3.1413590435630967</v>
      </c>
      <c r="K6372" s="13">
        <f t="shared" ref="K6372" si="11638">K6354-R6369*$I6369</f>
        <v>-8.4688458644470332E-2</v>
      </c>
      <c r="M6372"/>
      <c r="N6372"/>
      <c r="O6372"/>
    </row>
    <row r="6373" spans="1:20" x14ac:dyDescent="0.25">
      <c r="H6373" s="36" t="s">
        <v>18</v>
      </c>
      <c r="I6373" s="36"/>
      <c r="J6373" s="36"/>
      <c r="K6373" s="36"/>
      <c r="M6373"/>
      <c r="N6373"/>
      <c r="O6373" s="37" t="s">
        <v>23</v>
      </c>
      <c r="P6373" s="37"/>
      <c r="Q6373" s="37"/>
      <c r="R6373" s="37"/>
    </row>
    <row r="6374" spans="1:20" x14ac:dyDescent="0.25">
      <c r="A6374" s="14" t="s">
        <v>45</v>
      </c>
      <c r="B6374" s="14">
        <f>B6356+1</f>
        <v>354</v>
      </c>
      <c r="H6374" s="8" t="s">
        <v>19</v>
      </c>
      <c r="I6374" s="8" t="s">
        <v>20</v>
      </c>
      <c r="J6374" s="8" t="s">
        <v>22</v>
      </c>
      <c r="K6374" s="8" t="s">
        <v>21</v>
      </c>
      <c r="M6374"/>
      <c r="N6374"/>
      <c r="O6374" s="8" t="s">
        <v>24</v>
      </c>
      <c r="P6374" s="8" t="s">
        <v>25</v>
      </c>
      <c r="Q6374" s="8" t="s">
        <v>26</v>
      </c>
      <c r="R6374" s="8" t="s">
        <v>27</v>
      </c>
    </row>
    <row r="6375" spans="1:20" ht="30" x14ac:dyDescent="0.25">
      <c r="A6375" s="6" t="s">
        <v>44</v>
      </c>
      <c r="B6375" s="6" t="s">
        <v>13</v>
      </c>
      <c r="C6375" s="7" t="s">
        <v>7</v>
      </c>
      <c r="D6375" s="6" t="s">
        <v>14</v>
      </c>
      <c r="E6375" s="6" t="s">
        <v>1</v>
      </c>
      <c r="F6375" s="6" t="s">
        <v>2</v>
      </c>
      <c r="G6375" s="6" t="s">
        <v>15</v>
      </c>
      <c r="H6375" s="9" t="s">
        <v>14</v>
      </c>
      <c r="I6375" s="9" t="s">
        <v>1</v>
      </c>
      <c r="J6375" s="9" t="s">
        <v>2</v>
      </c>
      <c r="K6375" s="9" t="s">
        <v>15</v>
      </c>
      <c r="L6375" s="6" t="s">
        <v>16</v>
      </c>
      <c r="M6375" s="6" t="s">
        <v>17</v>
      </c>
      <c r="N6375" s="6" t="s">
        <v>28</v>
      </c>
      <c r="O6375" s="9" t="s">
        <v>14</v>
      </c>
      <c r="P6375" s="9" t="s">
        <v>1</v>
      </c>
      <c r="Q6375" s="9" t="s">
        <v>2</v>
      </c>
      <c r="R6375" s="9" t="s">
        <v>15</v>
      </c>
      <c r="S6375" s="7" t="s">
        <v>42</v>
      </c>
      <c r="T6375" s="9" t="s">
        <v>43</v>
      </c>
    </row>
    <row r="6376" spans="1:20" x14ac:dyDescent="0.25">
      <c r="A6376" t="s">
        <v>39</v>
      </c>
      <c r="B6376" t="s">
        <v>29</v>
      </c>
      <c r="C6376" s="4">
        <f>C6358</f>
        <v>0</v>
      </c>
      <c r="D6376" s="4">
        <f t="shared" ref="D6376:G6376" si="11639">D6358</f>
        <v>-1</v>
      </c>
      <c r="E6376" s="4">
        <f t="shared" si="11639"/>
        <v>1</v>
      </c>
      <c r="F6376" s="4">
        <f t="shared" si="11639"/>
        <v>0</v>
      </c>
      <c r="G6376" s="4">
        <f t="shared" si="11639"/>
        <v>1</v>
      </c>
      <c r="H6376" s="12">
        <f>H6372</f>
        <v>3.3918746624451317</v>
      </c>
      <c r="I6376" s="12">
        <f t="shared" ref="I6376:K6376" si="11640">I6372</f>
        <v>0.35051788807659306</v>
      </c>
      <c r="J6376" s="12">
        <f t="shared" si="11640"/>
        <v>3.1413590435630967</v>
      </c>
      <c r="K6376" s="12">
        <f t="shared" si="11640"/>
        <v>-8.4688458644470332E-2</v>
      </c>
      <c r="L6376" s="4">
        <f>SUMPRODUCT(D6376:G6376,H6376:K6376)</f>
        <v>-3.1260452330130089</v>
      </c>
      <c r="M6376" s="11">
        <f>1/(1+EXP(-L6376))</f>
        <v>4.2045608097945136E-2</v>
      </c>
      <c r="N6376" s="12">
        <f>(M6376-C6376)^2</f>
        <v>1.7678331603259896E-3</v>
      </c>
      <c r="O6376" s="12">
        <f>2*D6376*$M6376*(1-$M6376)*($M6376-$C6376)</f>
        <v>-3.3870070801687428E-3</v>
      </c>
      <c r="P6376" s="12">
        <f t="shared" ref="P6376:P6385" si="11641">2*E6376*$M6376*(1-$M6376)*($M6376-$C6376)</f>
        <v>3.3870070801687428E-3</v>
      </c>
      <c r="Q6376" s="12">
        <f t="shared" ref="Q6376:Q6385" si="11642">2*F6376*$M6376*(1-$M6376)*($M6376-$C6376)</f>
        <v>0</v>
      </c>
      <c r="R6376" s="12">
        <f t="shared" ref="R6376:R6385" si="11643">2*G6376*$M6376*(1-$M6376)*($M6376-$C6376)</f>
        <v>3.3870070801687428E-3</v>
      </c>
      <c r="S6376" s="4">
        <f>IF(M6376&gt;0.5,1,0)</f>
        <v>0</v>
      </c>
      <c r="T6376" s="15" t="str">
        <f>IF(S6376=C6376,"OK","FAUX")</f>
        <v>OK</v>
      </c>
    </row>
    <row r="6377" spans="1:20" x14ac:dyDescent="0.25">
      <c r="A6377" t="s">
        <v>40</v>
      </c>
      <c r="B6377" t="s">
        <v>34</v>
      </c>
      <c r="C6377" s="4">
        <f t="shared" ref="C6377:G6377" si="11644">C6359</f>
        <v>1</v>
      </c>
      <c r="D6377" s="4">
        <f t="shared" si="11644"/>
        <v>0</v>
      </c>
      <c r="E6377" s="4">
        <f t="shared" si="11644"/>
        <v>1</v>
      </c>
      <c r="F6377" s="4">
        <f t="shared" si="11644"/>
        <v>1</v>
      </c>
      <c r="G6377" s="4">
        <f t="shared" si="11644"/>
        <v>1</v>
      </c>
      <c r="H6377" s="12">
        <f>H6372</f>
        <v>3.3918746624451317</v>
      </c>
      <c r="I6377" s="12">
        <f t="shared" ref="I6377:K6377" si="11645">I6372</f>
        <v>0.35051788807659306</v>
      </c>
      <c r="J6377" s="12">
        <f t="shared" si="11645"/>
        <v>3.1413590435630967</v>
      </c>
      <c r="K6377" s="12">
        <f t="shared" si="11645"/>
        <v>-8.4688458644470332E-2</v>
      </c>
      <c r="L6377" s="4">
        <f t="shared" ref="L6377:L6385" si="11646">SUMPRODUCT(D6377:G6377,H6377:K6377)</f>
        <v>3.4071884729952195</v>
      </c>
      <c r="M6377" s="11">
        <f t="shared" ref="M6377:M6385" si="11647">1/(1+EXP(-L6377))</f>
        <v>0.96792843907446158</v>
      </c>
      <c r="N6377" s="12">
        <f t="shared" ref="N6377:N6385" si="11648">(M6377-C6377)^2</f>
        <v>1.0285850202005229E-3</v>
      </c>
      <c r="O6377" s="12">
        <f t="shared" ref="O6377:O6385" si="11649">2*D6377*$M6377*(1-$M6377)*($M6377-$C6377)</f>
        <v>0</v>
      </c>
      <c r="P6377" s="12">
        <f t="shared" si="11641"/>
        <v>-1.9911933861161313E-3</v>
      </c>
      <c r="Q6377" s="12">
        <f t="shared" si="11642"/>
        <v>-1.9911933861161313E-3</v>
      </c>
      <c r="R6377" s="12">
        <f t="shared" si="11643"/>
        <v>-1.9911933861161313E-3</v>
      </c>
      <c r="S6377" s="4">
        <f t="shared" ref="S6377:S6385" si="11650">IF(M6377&gt;0.5,1,0)</f>
        <v>1</v>
      </c>
      <c r="T6377" s="15" t="str">
        <f t="shared" ref="T6377:T6385" si="11651">IF(S6377=C6377,"OK","FAUX")</f>
        <v>OK</v>
      </c>
    </row>
    <row r="6378" spans="1:20" x14ac:dyDescent="0.25">
      <c r="A6378" t="s">
        <v>39</v>
      </c>
      <c r="B6378" t="s">
        <v>35</v>
      </c>
      <c r="C6378" s="4">
        <f t="shared" ref="C6378:G6378" si="11652">C6360</f>
        <v>0</v>
      </c>
      <c r="D6378" s="4">
        <f t="shared" si="11652"/>
        <v>-1</v>
      </c>
      <c r="E6378" s="4">
        <f t="shared" si="11652"/>
        <v>1</v>
      </c>
      <c r="F6378" s="4">
        <f t="shared" si="11652"/>
        <v>-1</v>
      </c>
      <c r="G6378" s="4">
        <f t="shared" si="11652"/>
        <v>0</v>
      </c>
      <c r="H6378" s="12">
        <f>H6372</f>
        <v>3.3918746624451317</v>
      </c>
      <c r="I6378" s="12">
        <f t="shared" ref="I6378:K6378" si="11653">I6372</f>
        <v>0.35051788807659306</v>
      </c>
      <c r="J6378" s="12">
        <f t="shared" si="11653"/>
        <v>3.1413590435630967</v>
      </c>
      <c r="K6378" s="12">
        <f t="shared" si="11653"/>
        <v>-8.4688458644470332E-2</v>
      </c>
      <c r="L6378" s="4">
        <f t="shared" si="11646"/>
        <v>-6.1827158179316353</v>
      </c>
      <c r="M6378" s="11">
        <f t="shared" si="11647"/>
        <v>2.0605579121375436E-3</v>
      </c>
      <c r="N6378" s="12">
        <f t="shared" si="11648"/>
        <v>4.2458989092726333E-6</v>
      </c>
      <c r="O6378" s="12">
        <f t="shared" si="11649"/>
        <v>-8.4742999773619903E-6</v>
      </c>
      <c r="P6378" s="12">
        <f t="shared" si="11641"/>
        <v>8.4742999773619903E-6</v>
      </c>
      <c r="Q6378" s="12">
        <f t="shared" si="11642"/>
        <v>-8.4742999773619903E-6</v>
      </c>
      <c r="R6378" s="12">
        <f t="shared" si="11643"/>
        <v>0</v>
      </c>
      <c r="S6378" s="4">
        <f t="shared" si="11650"/>
        <v>0</v>
      </c>
      <c r="T6378" s="15" t="str">
        <f t="shared" si="11651"/>
        <v>OK</v>
      </c>
    </row>
    <row r="6379" spans="1:20" x14ac:dyDescent="0.25">
      <c r="A6379" t="s">
        <v>39</v>
      </c>
      <c r="B6379" t="s">
        <v>37</v>
      </c>
      <c r="C6379" s="4">
        <f t="shared" ref="C6379:G6379" si="11654">C6361</f>
        <v>0</v>
      </c>
      <c r="D6379" s="4">
        <f t="shared" si="11654"/>
        <v>-1</v>
      </c>
      <c r="E6379" s="4">
        <f t="shared" si="11654"/>
        <v>0</v>
      </c>
      <c r="F6379" s="4">
        <f t="shared" si="11654"/>
        <v>-1</v>
      </c>
      <c r="G6379" s="4">
        <f t="shared" si="11654"/>
        <v>1</v>
      </c>
      <c r="H6379" s="12">
        <f>H6372</f>
        <v>3.3918746624451317</v>
      </c>
      <c r="I6379" s="12">
        <f t="shared" ref="I6379:K6379" si="11655">I6372</f>
        <v>0.35051788807659306</v>
      </c>
      <c r="J6379" s="12">
        <f t="shared" si="11655"/>
        <v>3.1413590435630967</v>
      </c>
      <c r="K6379" s="12">
        <f t="shared" si="11655"/>
        <v>-8.4688458644470332E-2</v>
      </c>
      <c r="L6379" s="4">
        <f t="shared" si="11646"/>
        <v>-6.6179221646526996</v>
      </c>
      <c r="M6379" s="11">
        <f t="shared" si="11647"/>
        <v>1.3344214161680411E-3</v>
      </c>
      <c r="N6379" s="12">
        <f t="shared" si="11648"/>
        <v>1.7806805159279205E-6</v>
      </c>
      <c r="O6379" s="12">
        <f t="shared" si="11649"/>
        <v>-3.5566086754242261E-6</v>
      </c>
      <c r="P6379" s="12">
        <f t="shared" si="11641"/>
        <v>0</v>
      </c>
      <c r="Q6379" s="12">
        <f t="shared" si="11642"/>
        <v>-3.5566086754242261E-6</v>
      </c>
      <c r="R6379" s="12">
        <f t="shared" si="11643"/>
        <v>3.5566086754242261E-6</v>
      </c>
      <c r="S6379" s="4">
        <f t="shared" si="11650"/>
        <v>0</v>
      </c>
      <c r="T6379" s="15" t="str">
        <f t="shared" si="11651"/>
        <v>OK</v>
      </c>
    </row>
    <row r="6380" spans="1:20" x14ac:dyDescent="0.25">
      <c r="A6380" t="s">
        <v>40</v>
      </c>
      <c r="B6380" t="s">
        <v>32</v>
      </c>
      <c r="C6380" s="4">
        <f t="shared" ref="C6380:G6380" si="11656">C6362</f>
        <v>1</v>
      </c>
      <c r="D6380" s="4">
        <f t="shared" si="11656"/>
        <v>1</v>
      </c>
      <c r="E6380" s="4">
        <f t="shared" si="11656"/>
        <v>1</v>
      </c>
      <c r="F6380" s="4">
        <f t="shared" si="11656"/>
        <v>0</v>
      </c>
      <c r="G6380" s="4">
        <f t="shared" si="11656"/>
        <v>1</v>
      </c>
      <c r="H6380" s="12">
        <f>H6372</f>
        <v>3.3918746624451317</v>
      </c>
      <c r="I6380" s="12">
        <f t="shared" ref="I6380:K6380" si="11657">I6372</f>
        <v>0.35051788807659306</v>
      </c>
      <c r="J6380" s="12">
        <f t="shared" si="11657"/>
        <v>3.1413590435630967</v>
      </c>
      <c r="K6380" s="12">
        <f t="shared" si="11657"/>
        <v>-8.4688458644470332E-2</v>
      </c>
      <c r="L6380" s="4">
        <f t="shared" si="11646"/>
        <v>3.6577040918772545</v>
      </c>
      <c r="M6380" s="11">
        <f t="shared" si="11647"/>
        <v>0.97485682416085595</v>
      </c>
      <c r="N6380" s="12">
        <f t="shared" si="11648"/>
        <v>6.3217929127811704E-4</v>
      </c>
      <c r="O6380" s="12">
        <f t="shared" si="11649"/>
        <v>-1.2325685923912919E-3</v>
      </c>
      <c r="P6380" s="12">
        <f t="shared" si="11641"/>
        <v>-1.2325685923912919E-3</v>
      </c>
      <c r="Q6380" s="12">
        <f t="shared" si="11642"/>
        <v>0</v>
      </c>
      <c r="R6380" s="12">
        <f t="shared" si="11643"/>
        <v>-1.2325685923912919E-3</v>
      </c>
      <c r="S6380" s="4">
        <f t="shared" si="11650"/>
        <v>1</v>
      </c>
      <c r="T6380" s="15" t="str">
        <f t="shared" si="11651"/>
        <v>OK</v>
      </c>
    </row>
    <row r="6381" spans="1:20" x14ac:dyDescent="0.25">
      <c r="A6381" t="s">
        <v>40</v>
      </c>
      <c r="B6381" t="s">
        <v>38</v>
      </c>
      <c r="C6381" s="4">
        <f t="shared" ref="C6381:G6381" si="11658">C6363</f>
        <v>1</v>
      </c>
      <c r="D6381" s="4">
        <f t="shared" si="11658"/>
        <v>1</v>
      </c>
      <c r="E6381" s="4">
        <f t="shared" si="11658"/>
        <v>1</v>
      </c>
      <c r="F6381" s="4">
        <f t="shared" si="11658"/>
        <v>1</v>
      </c>
      <c r="G6381" s="4">
        <f t="shared" si="11658"/>
        <v>0</v>
      </c>
      <c r="H6381" s="12">
        <f>H6372</f>
        <v>3.3918746624451317</v>
      </c>
      <c r="I6381" s="12">
        <f t="shared" ref="I6381:K6381" si="11659">I6372</f>
        <v>0.35051788807659306</v>
      </c>
      <c r="J6381" s="12">
        <f t="shared" si="11659"/>
        <v>3.1413590435630967</v>
      </c>
      <c r="K6381" s="12">
        <f t="shared" si="11659"/>
        <v>-8.4688458644470332E-2</v>
      </c>
      <c r="L6381" s="4">
        <f t="shared" si="11646"/>
        <v>6.8837515940848215</v>
      </c>
      <c r="M6381" s="11">
        <f t="shared" si="11647"/>
        <v>0.99897675401251773</v>
      </c>
      <c r="N6381" s="12">
        <f t="shared" si="11648"/>
        <v>1.047032350898563E-6</v>
      </c>
      <c r="O6381" s="12">
        <f t="shared" si="11649"/>
        <v>-2.0919219584934836E-6</v>
      </c>
      <c r="P6381" s="12">
        <f t="shared" si="11641"/>
        <v>-2.0919219584934836E-6</v>
      </c>
      <c r="Q6381" s="12">
        <f t="shared" si="11642"/>
        <v>-2.0919219584934836E-6</v>
      </c>
      <c r="R6381" s="12">
        <f t="shared" si="11643"/>
        <v>0</v>
      </c>
      <c r="S6381" s="4">
        <f t="shared" si="11650"/>
        <v>1</v>
      </c>
      <c r="T6381" s="15" t="str">
        <f t="shared" si="11651"/>
        <v>OK</v>
      </c>
    </row>
    <row r="6382" spans="1:20" x14ac:dyDescent="0.25">
      <c r="A6382" t="s">
        <v>39</v>
      </c>
      <c r="B6382" t="s">
        <v>31</v>
      </c>
      <c r="C6382" s="4">
        <f t="shared" ref="C6382:G6382" si="11660">C6364</f>
        <v>0</v>
      </c>
      <c r="D6382" s="4">
        <f t="shared" si="11660"/>
        <v>0</v>
      </c>
      <c r="E6382" s="4">
        <f t="shared" si="11660"/>
        <v>0</v>
      </c>
      <c r="F6382" s="4">
        <f t="shared" si="11660"/>
        <v>-1</v>
      </c>
      <c r="G6382" s="4">
        <f t="shared" si="11660"/>
        <v>0</v>
      </c>
      <c r="H6382" s="12">
        <f>H6372</f>
        <v>3.3918746624451317</v>
      </c>
      <c r="I6382" s="12">
        <f t="shared" ref="I6382:K6382" si="11661">I6372</f>
        <v>0.35051788807659306</v>
      </c>
      <c r="J6382" s="12">
        <f t="shared" si="11661"/>
        <v>3.1413590435630967</v>
      </c>
      <c r="K6382" s="12">
        <f t="shared" si="11661"/>
        <v>-8.4688458644470332E-2</v>
      </c>
      <c r="L6382" s="4">
        <f t="shared" si="11646"/>
        <v>-3.1413590435630967</v>
      </c>
      <c r="M6382" s="11">
        <f t="shared" si="11647"/>
        <v>4.1433109323344583E-2</v>
      </c>
      <c r="N6382" s="12">
        <f t="shared" si="11648"/>
        <v>1.7167025482002238E-3</v>
      </c>
      <c r="O6382" s="12">
        <f t="shared" si="11649"/>
        <v>0</v>
      </c>
      <c r="P6382" s="12">
        <f t="shared" si="11641"/>
        <v>0</v>
      </c>
      <c r="Q6382" s="12">
        <f t="shared" si="11642"/>
        <v>-3.2911484476899596E-3</v>
      </c>
      <c r="R6382" s="12">
        <f t="shared" si="11643"/>
        <v>0</v>
      </c>
      <c r="S6382" s="4">
        <f t="shared" si="11650"/>
        <v>0</v>
      </c>
      <c r="T6382" s="15" t="str">
        <f t="shared" si="11651"/>
        <v>OK</v>
      </c>
    </row>
    <row r="6383" spans="1:20" x14ac:dyDescent="0.25">
      <c r="A6383" t="s">
        <v>40</v>
      </c>
      <c r="B6383" t="s">
        <v>30</v>
      </c>
      <c r="C6383" s="4">
        <f t="shared" ref="C6383:G6383" si="11662">C6365</f>
        <v>1</v>
      </c>
      <c r="D6383" s="4">
        <f t="shared" si="11662"/>
        <v>1</v>
      </c>
      <c r="E6383" s="4">
        <f t="shared" si="11662"/>
        <v>0</v>
      </c>
      <c r="F6383" s="4">
        <f t="shared" si="11662"/>
        <v>1</v>
      </c>
      <c r="G6383" s="4">
        <f t="shared" si="11662"/>
        <v>1</v>
      </c>
      <c r="H6383" s="12">
        <f>H6372</f>
        <v>3.3918746624451317</v>
      </c>
      <c r="I6383" s="12">
        <f t="shared" ref="I6383:K6383" si="11663">I6372</f>
        <v>0.35051788807659306</v>
      </c>
      <c r="J6383" s="12">
        <f t="shared" si="11663"/>
        <v>3.1413590435630967</v>
      </c>
      <c r="K6383" s="12">
        <f t="shared" si="11663"/>
        <v>-8.4688458644470332E-2</v>
      </c>
      <c r="L6383" s="4">
        <f t="shared" si="11646"/>
        <v>6.4485452473637581</v>
      </c>
      <c r="M6383" s="11">
        <f t="shared" si="11647"/>
        <v>0.99841967825900124</v>
      </c>
      <c r="N6383" s="12">
        <f t="shared" si="11648"/>
        <v>2.4974168050733457E-6</v>
      </c>
      <c r="O6383" s="12">
        <f t="shared" si="11649"/>
        <v>-4.986940165999905E-6</v>
      </c>
      <c r="P6383" s="12">
        <f t="shared" si="11641"/>
        <v>0</v>
      </c>
      <c r="Q6383" s="12">
        <f t="shared" si="11642"/>
        <v>-4.986940165999905E-6</v>
      </c>
      <c r="R6383" s="12">
        <f t="shared" si="11643"/>
        <v>-4.986940165999905E-6</v>
      </c>
      <c r="S6383" s="4">
        <f t="shared" si="11650"/>
        <v>1</v>
      </c>
      <c r="T6383" s="15" t="str">
        <f t="shared" si="11651"/>
        <v>OK</v>
      </c>
    </row>
    <row r="6384" spans="1:20" x14ac:dyDescent="0.25">
      <c r="A6384" t="s">
        <v>39</v>
      </c>
      <c r="B6384" t="s">
        <v>36</v>
      </c>
      <c r="C6384" s="4">
        <f t="shared" ref="C6384:G6384" si="11664">C6366</f>
        <v>0</v>
      </c>
      <c r="D6384" s="4">
        <f t="shared" si="11664"/>
        <v>-1</v>
      </c>
      <c r="E6384" s="4">
        <f t="shared" si="11664"/>
        <v>0</v>
      </c>
      <c r="F6384" s="4">
        <f t="shared" si="11664"/>
        <v>-1</v>
      </c>
      <c r="G6384" s="4">
        <f t="shared" si="11664"/>
        <v>0</v>
      </c>
      <c r="H6384" s="12">
        <f>H6372</f>
        <v>3.3918746624451317</v>
      </c>
      <c r="I6384" s="12">
        <f t="shared" ref="I6384:K6384" si="11665">I6372</f>
        <v>0.35051788807659306</v>
      </c>
      <c r="J6384" s="12">
        <f t="shared" si="11665"/>
        <v>3.1413590435630967</v>
      </c>
      <c r="K6384" s="12">
        <f t="shared" si="11665"/>
        <v>-8.4688458644470332E-2</v>
      </c>
      <c r="L6384" s="4">
        <f t="shared" si="11646"/>
        <v>-6.5332337060082288</v>
      </c>
      <c r="M6384" s="11">
        <f t="shared" si="11647"/>
        <v>1.4521835699014452E-3</v>
      </c>
      <c r="N6384" s="12">
        <f t="shared" si="11648"/>
        <v>2.1088371206917053E-6</v>
      </c>
      <c r="O6384" s="12">
        <f t="shared" si="11649"/>
        <v>-4.2115494041468775E-6</v>
      </c>
      <c r="P6384" s="12">
        <f t="shared" si="11641"/>
        <v>0</v>
      </c>
      <c r="Q6384" s="12">
        <f t="shared" si="11642"/>
        <v>-4.2115494041468775E-6</v>
      </c>
      <c r="R6384" s="12">
        <f t="shared" si="11643"/>
        <v>0</v>
      </c>
      <c r="S6384" s="4">
        <f t="shared" si="11650"/>
        <v>0</v>
      </c>
      <c r="T6384" s="15" t="str">
        <f t="shared" si="11651"/>
        <v>OK</v>
      </c>
    </row>
    <row r="6385" spans="1:20" x14ac:dyDescent="0.25">
      <c r="A6385" t="s">
        <v>40</v>
      </c>
      <c r="B6385" t="s">
        <v>33</v>
      </c>
      <c r="C6385" s="4">
        <f t="shared" ref="C6385:G6385" si="11666">C6367</f>
        <v>1</v>
      </c>
      <c r="D6385" s="4">
        <f t="shared" si="11666"/>
        <v>1</v>
      </c>
      <c r="E6385" s="4">
        <f t="shared" si="11666"/>
        <v>1</v>
      </c>
      <c r="F6385" s="4">
        <f t="shared" si="11666"/>
        <v>1</v>
      </c>
      <c r="G6385" s="4">
        <f t="shared" si="11666"/>
        <v>0</v>
      </c>
      <c r="H6385" s="12">
        <f>H6372</f>
        <v>3.3918746624451317</v>
      </c>
      <c r="I6385" s="12">
        <f t="shared" ref="I6385:K6385" si="11667">I6372</f>
        <v>0.35051788807659306</v>
      </c>
      <c r="J6385" s="12">
        <f t="shared" si="11667"/>
        <v>3.1413590435630967</v>
      </c>
      <c r="K6385" s="12">
        <f t="shared" si="11667"/>
        <v>-8.4688458644470332E-2</v>
      </c>
      <c r="L6385" s="4">
        <f t="shared" si="11646"/>
        <v>6.8837515940848215</v>
      </c>
      <c r="M6385" s="11">
        <f t="shared" si="11647"/>
        <v>0.99897675401251773</v>
      </c>
      <c r="N6385" s="12">
        <f t="shared" si="11648"/>
        <v>1.047032350898563E-6</v>
      </c>
      <c r="O6385" s="12">
        <f t="shared" si="11649"/>
        <v>-2.0919219584934836E-6</v>
      </c>
      <c r="P6385" s="12">
        <f t="shared" si="11641"/>
        <v>-2.0919219584934836E-6</v>
      </c>
      <c r="Q6385" s="12">
        <f t="shared" si="11642"/>
        <v>-2.0919219584934836E-6</v>
      </c>
      <c r="R6385" s="12">
        <f t="shared" si="11643"/>
        <v>0</v>
      </c>
      <c r="S6385" s="4">
        <f t="shared" si="11650"/>
        <v>1</v>
      </c>
      <c r="T6385" s="15" t="str">
        <f t="shared" si="11651"/>
        <v>OK</v>
      </c>
    </row>
    <row r="6386" spans="1:20" x14ac:dyDescent="0.25">
      <c r="M6386" s="5" t="s">
        <v>47</v>
      </c>
      <c r="N6386" s="11">
        <f>AVERAGE(N6376:N6385)</f>
        <v>5.1580269180576165E-4</v>
      </c>
      <c r="O6386"/>
    </row>
    <row r="6387" spans="1:20" x14ac:dyDescent="0.25">
      <c r="H6387" t="s">
        <v>41</v>
      </c>
      <c r="I6387">
        <f>I6369</f>
        <v>3</v>
      </c>
      <c r="M6387"/>
      <c r="N6387" s="5" t="s">
        <v>46</v>
      </c>
      <c r="O6387" s="11">
        <f>AVERAGE(O6376:O6385)</f>
        <v>-4.6449889146999541E-4</v>
      </c>
      <c r="P6387" s="11">
        <f t="shared" ref="P6387:R6387" si="11668">AVERAGE(P6376:P6385)</f>
        <v>1.6753555772169463E-5</v>
      </c>
      <c r="Q6387" s="11">
        <f t="shared" si="11668"/>
        <v>-5.3077550759460105E-4</v>
      </c>
      <c r="R6387" s="11">
        <f t="shared" si="11668"/>
        <v>1.618147701707438E-5</v>
      </c>
    </row>
    <row r="6388" spans="1:20" x14ac:dyDescent="0.25">
      <c r="M6388"/>
      <c r="N6388"/>
      <c r="O6388"/>
    </row>
    <row r="6389" spans="1:20" x14ac:dyDescent="0.25">
      <c r="M6389"/>
      <c r="N6389"/>
      <c r="O6389"/>
    </row>
    <row r="6390" spans="1:20" x14ac:dyDescent="0.25">
      <c r="H6390" s="13">
        <f>H6372-O6387*$I6387</f>
        <v>3.3932681591195415</v>
      </c>
      <c r="I6390" s="13">
        <f t="shared" ref="I6390" si="11669">I6372-P6387*$I6387</f>
        <v>0.35046762740927656</v>
      </c>
      <c r="J6390" s="13">
        <f t="shared" ref="J6390" si="11670">J6372-Q6387*$I6387</f>
        <v>3.1429513700858807</v>
      </c>
      <c r="K6390" s="13">
        <f t="shared" ref="K6390" si="11671">K6372-R6387*$I6387</f>
        <v>-8.4737003075521553E-2</v>
      </c>
      <c r="M6390"/>
      <c r="N6390"/>
      <c r="O6390"/>
    </row>
    <row r="6391" spans="1:20" x14ac:dyDescent="0.25">
      <c r="H6391" s="36" t="s">
        <v>18</v>
      </c>
      <c r="I6391" s="36"/>
      <c r="J6391" s="36"/>
      <c r="K6391" s="36"/>
      <c r="M6391"/>
      <c r="N6391"/>
      <c r="O6391" s="37" t="s">
        <v>23</v>
      </c>
      <c r="P6391" s="37"/>
      <c r="Q6391" s="37"/>
      <c r="R6391" s="37"/>
    </row>
    <row r="6392" spans="1:20" x14ac:dyDescent="0.25">
      <c r="A6392" s="14" t="s">
        <v>45</v>
      </c>
      <c r="B6392" s="14">
        <f>B6374+1</f>
        <v>355</v>
      </c>
      <c r="H6392" s="8" t="s">
        <v>19</v>
      </c>
      <c r="I6392" s="8" t="s">
        <v>20</v>
      </c>
      <c r="J6392" s="8" t="s">
        <v>22</v>
      </c>
      <c r="K6392" s="8" t="s">
        <v>21</v>
      </c>
      <c r="M6392"/>
      <c r="N6392"/>
      <c r="O6392" s="8" t="s">
        <v>24</v>
      </c>
      <c r="P6392" s="8" t="s">
        <v>25</v>
      </c>
      <c r="Q6392" s="8" t="s">
        <v>26</v>
      </c>
      <c r="R6392" s="8" t="s">
        <v>27</v>
      </c>
    </row>
    <row r="6393" spans="1:20" ht="30" x14ac:dyDescent="0.25">
      <c r="A6393" s="6" t="s">
        <v>44</v>
      </c>
      <c r="B6393" s="6" t="s">
        <v>13</v>
      </c>
      <c r="C6393" s="7" t="s">
        <v>7</v>
      </c>
      <c r="D6393" s="6" t="s">
        <v>14</v>
      </c>
      <c r="E6393" s="6" t="s">
        <v>1</v>
      </c>
      <c r="F6393" s="6" t="s">
        <v>2</v>
      </c>
      <c r="G6393" s="6" t="s">
        <v>15</v>
      </c>
      <c r="H6393" s="9" t="s">
        <v>14</v>
      </c>
      <c r="I6393" s="9" t="s">
        <v>1</v>
      </c>
      <c r="J6393" s="9" t="s">
        <v>2</v>
      </c>
      <c r="K6393" s="9" t="s">
        <v>15</v>
      </c>
      <c r="L6393" s="6" t="s">
        <v>16</v>
      </c>
      <c r="M6393" s="6" t="s">
        <v>17</v>
      </c>
      <c r="N6393" s="6" t="s">
        <v>28</v>
      </c>
      <c r="O6393" s="9" t="s">
        <v>14</v>
      </c>
      <c r="P6393" s="9" t="s">
        <v>1</v>
      </c>
      <c r="Q6393" s="9" t="s">
        <v>2</v>
      </c>
      <c r="R6393" s="9" t="s">
        <v>15</v>
      </c>
      <c r="S6393" s="7" t="s">
        <v>42</v>
      </c>
      <c r="T6393" s="9" t="s">
        <v>43</v>
      </c>
    </row>
    <row r="6394" spans="1:20" x14ac:dyDescent="0.25">
      <c r="A6394" t="s">
        <v>39</v>
      </c>
      <c r="B6394" t="s">
        <v>29</v>
      </c>
      <c r="C6394" s="4">
        <f>C6376</f>
        <v>0</v>
      </c>
      <c r="D6394" s="4">
        <f t="shared" ref="D6394:G6394" si="11672">D6376</f>
        <v>-1</v>
      </c>
      <c r="E6394" s="4">
        <f t="shared" si="11672"/>
        <v>1</v>
      </c>
      <c r="F6394" s="4">
        <f t="shared" si="11672"/>
        <v>0</v>
      </c>
      <c r="G6394" s="4">
        <f t="shared" si="11672"/>
        <v>1</v>
      </c>
      <c r="H6394" s="12">
        <f>H6390</f>
        <v>3.3932681591195415</v>
      </c>
      <c r="I6394" s="12">
        <f t="shared" ref="I6394:K6394" si="11673">I6390</f>
        <v>0.35046762740927656</v>
      </c>
      <c r="J6394" s="12">
        <f t="shared" si="11673"/>
        <v>3.1429513700858807</v>
      </c>
      <c r="K6394" s="12">
        <f t="shared" si="11673"/>
        <v>-8.4737003075521553E-2</v>
      </c>
      <c r="L6394" s="4">
        <f>SUMPRODUCT(D6394:G6394,H6394:K6394)</f>
        <v>-3.1275375347857866</v>
      </c>
      <c r="M6394" s="11">
        <f>1/(1+EXP(-L6394))</f>
        <v>4.1985542563305001E-2</v>
      </c>
      <c r="N6394" s="12">
        <f>(M6394-C6394)^2</f>
        <v>1.7627857843350958E-3</v>
      </c>
      <c r="O6394" s="12">
        <f>2*D6394*$M6394*(1-$M6394)*($M6394-$C6394)</f>
        <v>-3.3775485335138114E-3</v>
      </c>
      <c r="P6394" s="12">
        <f t="shared" ref="P6394:P6403" si="11674">2*E6394*$M6394*(1-$M6394)*($M6394-$C6394)</f>
        <v>3.3775485335138114E-3</v>
      </c>
      <c r="Q6394" s="12">
        <f t="shared" ref="Q6394:Q6403" si="11675">2*F6394*$M6394*(1-$M6394)*($M6394-$C6394)</f>
        <v>0</v>
      </c>
      <c r="R6394" s="12">
        <f t="shared" ref="R6394:R6403" si="11676">2*G6394*$M6394*(1-$M6394)*($M6394-$C6394)</f>
        <v>3.3775485335138114E-3</v>
      </c>
      <c r="S6394" s="4">
        <f>IF(M6394&gt;0.5,1,0)</f>
        <v>0</v>
      </c>
      <c r="T6394" s="15" t="str">
        <f>IF(S6394=C6394,"OK","FAUX")</f>
        <v>OK</v>
      </c>
    </row>
    <row r="6395" spans="1:20" x14ac:dyDescent="0.25">
      <c r="A6395" t="s">
        <v>40</v>
      </c>
      <c r="B6395" t="s">
        <v>34</v>
      </c>
      <c r="C6395" s="4">
        <f t="shared" ref="C6395:G6395" si="11677">C6377</f>
        <v>1</v>
      </c>
      <c r="D6395" s="4">
        <f t="shared" si="11677"/>
        <v>0</v>
      </c>
      <c r="E6395" s="4">
        <f t="shared" si="11677"/>
        <v>1</v>
      </c>
      <c r="F6395" s="4">
        <f t="shared" si="11677"/>
        <v>1</v>
      </c>
      <c r="G6395" s="4">
        <f t="shared" si="11677"/>
        <v>1</v>
      </c>
      <c r="H6395" s="12">
        <f>H6390</f>
        <v>3.3932681591195415</v>
      </c>
      <c r="I6395" s="12">
        <f t="shared" ref="I6395:K6395" si="11678">I6390</f>
        <v>0.35046762740927656</v>
      </c>
      <c r="J6395" s="12">
        <f t="shared" si="11678"/>
        <v>3.1429513700858807</v>
      </c>
      <c r="K6395" s="12">
        <f t="shared" si="11678"/>
        <v>-8.4737003075521553E-2</v>
      </c>
      <c r="L6395" s="4">
        <f t="shared" ref="L6395:L6403" si="11679">SUMPRODUCT(D6395:G6395,H6395:K6395)</f>
        <v>3.4086819944196356</v>
      </c>
      <c r="M6395" s="11">
        <f t="shared" ref="M6395:M6403" si="11680">1/(1+EXP(-L6395))</f>
        <v>0.96797477003653232</v>
      </c>
      <c r="N6395" s="12">
        <f t="shared" ref="N6395:N6403" si="11681">(M6395-C6395)^2</f>
        <v>1.0256153542129883E-3</v>
      </c>
      <c r="O6395" s="12">
        <f t="shared" ref="O6395:O6403" si="11682">2*D6395*$M6395*(1-$M6395)*($M6395-$C6395)</f>
        <v>0</v>
      </c>
      <c r="P6395" s="12">
        <f t="shared" si="11674"/>
        <v>-1.9855395732805078E-3</v>
      </c>
      <c r="Q6395" s="12">
        <f t="shared" si="11675"/>
        <v>-1.9855395732805078E-3</v>
      </c>
      <c r="R6395" s="12">
        <f t="shared" si="11676"/>
        <v>-1.9855395732805078E-3</v>
      </c>
      <c r="S6395" s="4">
        <f t="shared" ref="S6395:S6403" si="11683">IF(M6395&gt;0.5,1,0)</f>
        <v>1</v>
      </c>
      <c r="T6395" s="15" t="str">
        <f t="shared" ref="T6395:T6403" si="11684">IF(S6395=C6395,"OK","FAUX")</f>
        <v>OK</v>
      </c>
    </row>
    <row r="6396" spans="1:20" x14ac:dyDescent="0.25">
      <c r="A6396" t="s">
        <v>39</v>
      </c>
      <c r="B6396" t="s">
        <v>35</v>
      </c>
      <c r="C6396" s="4">
        <f t="shared" ref="C6396:G6396" si="11685">C6378</f>
        <v>0</v>
      </c>
      <c r="D6396" s="4">
        <f t="shared" si="11685"/>
        <v>-1</v>
      </c>
      <c r="E6396" s="4">
        <f t="shared" si="11685"/>
        <v>1</v>
      </c>
      <c r="F6396" s="4">
        <f t="shared" si="11685"/>
        <v>-1</v>
      </c>
      <c r="G6396" s="4">
        <f t="shared" si="11685"/>
        <v>0</v>
      </c>
      <c r="H6396" s="12">
        <f>H6390</f>
        <v>3.3932681591195415</v>
      </c>
      <c r="I6396" s="12">
        <f t="shared" ref="I6396:K6396" si="11686">I6390</f>
        <v>0.35046762740927656</v>
      </c>
      <c r="J6396" s="12">
        <f t="shared" si="11686"/>
        <v>3.1429513700858807</v>
      </c>
      <c r="K6396" s="12">
        <f t="shared" si="11686"/>
        <v>-8.4737003075521553E-2</v>
      </c>
      <c r="L6396" s="4">
        <f t="shared" si="11679"/>
        <v>-6.1857519017961451</v>
      </c>
      <c r="M6396" s="11">
        <f t="shared" si="11680"/>
        <v>2.0543242052324467E-3</v>
      </c>
      <c r="N6396" s="12">
        <f t="shared" si="11681"/>
        <v>4.2202479402039237E-6</v>
      </c>
      <c r="O6396" s="12">
        <f t="shared" si="11682"/>
        <v>-8.4231563654165599E-6</v>
      </c>
      <c r="P6396" s="12">
        <f t="shared" si="11674"/>
        <v>8.4231563654165599E-6</v>
      </c>
      <c r="Q6396" s="12">
        <f t="shared" si="11675"/>
        <v>-8.4231563654165599E-6</v>
      </c>
      <c r="R6396" s="12">
        <f t="shared" si="11676"/>
        <v>0</v>
      </c>
      <c r="S6396" s="4">
        <f t="shared" si="11683"/>
        <v>0</v>
      </c>
      <c r="T6396" s="15" t="str">
        <f t="shared" si="11684"/>
        <v>OK</v>
      </c>
    </row>
    <row r="6397" spans="1:20" x14ac:dyDescent="0.25">
      <c r="A6397" t="s">
        <v>39</v>
      </c>
      <c r="B6397" t="s">
        <v>37</v>
      </c>
      <c r="C6397" s="4">
        <f t="shared" ref="C6397:G6397" si="11687">C6379</f>
        <v>0</v>
      </c>
      <c r="D6397" s="4">
        <f t="shared" si="11687"/>
        <v>-1</v>
      </c>
      <c r="E6397" s="4">
        <f t="shared" si="11687"/>
        <v>0</v>
      </c>
      <c r="F6397" s="4">
        <f t="shared" si="11687"/>
        <v>-1</v>
      </c>
      <c r="G6397" s="4">
        <f t="shared" si="11687"/>
        <v>1</v>
      </c>
      <c r="H6397" s="12">
        <f>H6390</f>
        <v>3.3932681591195415</v>
      </c>
      <c r="I6397" s="12">
        <f t="shared" ref="I6397:K6397" si="11688">I6390</f>
        <v>0.35046762740927656</v>
      </c>
      <c r="J6397" s="12">
        <f t="shared" si="11688"/>
        <v>3.1429513700858807</v>
      </c>
      <c r="K6397" s="12">
        <f t="shared" si="11688"/>
        <v>-8.4737003075521553E-2</v>
      </c>
      <c r="L6397" s="4">
        <f t="shared" si="11679"/>
        <v>-6.6209565322809434</v>
      </c>
      <c r="M6397" s="11">
        <f t="shared" si="11680"/>
        <v>1.3303838068044736E-3</v>
      </c>
      <c r="N6397" s="12">
        <f t="shared" si="11681"/>
        <v>1.7699210734075629E-6</v>
      </c>
      <c r="O6397" s="12">
        <f t="shared" si="11682"/>
        <v>-3.5351327981443586E-6</v>
      </c>
      <c r="P6397" s="12">
        <f t="shared" si="11674"/>
        <v>0</v>
      </c>
      <c r="Q6397" s="12">
        <f t="shared" si="11675"/>
        <v>-3.5351327981443586E-6</v>
      </c>
      <c r="R6397" s="12">
        <f t="shared" si="11676"/>
        <v>3.5351327981443586E-6</v>
      </c>
      <c r="S6397" s="4">
        <f t="shared" si="11683"/>
        <v>0</v>
      </c>
      <c r="T6397" s="15" t="str">
        <f t="shared" si="11684"/>
        <v>OK</v>
      </c>
    </row>
    <row r="6398" spans="1:20" x14ac:dyDescent="0.25">
      <c r="A6398" t="s">
        <v>40</v>
      </c>
      <c r="B6398" t="s">
        <v>32</v>
      </c>
      <c r="C6398" s="4">
        <f t="shared" ref="C6398:G6398" si="11689">C6380</f>
        <v>1</v>
      </c>
      <c r="D6398" s="4">
        <f t="shared" si="11689"/>
        <v>1</v>
      </c>
      <c r="E6398" s="4">
        <f t="shared" si="11689"/>
        <v>1</v>
      </c>
      <c r="F6398" s="4">
        <f t="shared" si="11689"/>
        <v>0</v>
      </c>
      <c r="G6398" s="4">
        <f t="shared" si="11689"/>
        <v>1</v>
      </c>
      <c r="H6398" s="12">
        <f>H6390</f>
        <v>3.3932681591195415</v>
      </c>
      <c r="I6398" s="12">
        <f t="shared" ref="I6398:K6398" si="11690">I6390</f>
        <v>0.35046762740927656</v>
      </c>
      <c r="J6398" s="12">
        <f t="shared" si="11690"/>
        <v>3.1429513700858807</v>
      </c>
      <c r="K6398" s="12">
        <f t="shared" si="11690"/>
        <v>-8.4737003075521553E-2</v>
      </c>
      <c r="L6398" s="4">
        <f t="shared" si="11679"/>
        <v>3.6589987834532964</v>
      </c>
      <c r="M6398" s="11">
        <f t="shared" si="11680"/>
        <v>0.97488853883921045</v>
      </c>
      <c r="N6398" s="12">
        <f t="shared" si="11681"/>
        <v>6.3058548162984204E-4</v>
      </c>
      <c r="O6398" s="12">
        <f t="shared" si="11682"/>
        <v>-1.229501117598673E-3</v>
      </c>
      <c r="P6398" s="12">
        <f t="shared" si="11674"/>
        <v>-1.229501117598673E-3</v>
      </c>
      <c r="Q6398" s="12">
        <f t="shared" si="11675"/>
        <v>0</v>
      </c>
      <c r="R6398" s="12">
        <f t="shared" si="11676"/>
        <v>-1.229501117598673E-3</v>
      </c>
      <c r="S6398" s="4">
        <f t="shared" si="11683"/>
        <v>1</v>
      </c>
      <c r="T6398" s="15" t="str">
        <f t="shared" si="11684"/>
        <v>OK</v>
      </c>
    </row>
    <row r="6399" spans="1:20" x14ac:dyDescent="0.25">
      <c r="A6399" t="s">
        <v>40</v>
      </c>
      <c r="B6399" t="s">
        <v>38</v>
      </c>
      <c r="C6399" s="4">
        <f t="shared" ref="C6399:G6399" si="11691">C6381</f>
        <v>1</v>
      </c>
      <c r="D6399" s="4">
        <f t="shared" si="11691"/>
        <v>1</v>
      </c>
      <c r="E6399" s="4">
        <f t="shared" si="11691"/>
        <v>1</v>
      </c>
      <c r="F6399" s="4">
        <f t="shared" si="11691"/>
        <v>1</v>
      </c>
      <c r="G6399" s="4">
        <f t="shared" si="11691"/>
        <v>0</v>
      </c>
      <c r="H6399" s="12">
        <f>H6390</f>
        <v>3.3932681591195415</v>
      </c>
      <c r="I6399" s="12">
        <f t="shared" ref="I6399:K6399" si="11692">I6390</f>
        <v>0.35046762740927656</v>
      </c>
      <c r="J6399" s="12">
        <f t="shared" si="11692"/>
        <v>3.1429513700858807</v>
      </c>
      <c r="K6399" s="12">
        <f t="shared" si="11692"/>
        <v>-8.4737003075521553E-2</v>
      </c>
      <c r="L6399" s="4">
        <f t="shared" si="11679"/>
        <v>6.8866871566146983</v>
      </c>
      <c r="M6399" s="11">
        <f t="shared" si="11680"/>
        <v>0.99897975035034847</v>
      </c>
      <c r="N6399" s="12">
        <f t="shared" si="11681"/>
        <v>1.0409093476140654E-6</v>
      </c>
      <c r="O6399" s="12">
        <f t="shared" si="11682"/>
        <v>-2.0796947204336865E-6</v>
      </c>
      <c r="P6399" s="12">
        <f t="shared" si="11674"/>
        <v>-2.0796947204336865E-6</v>
      </c>
      <c r="Q6399" s="12">
        <f t="shared" si="11675"/>
        <v>-2.0796947204336865E-6</v>
      </c>
      <c r="R6399" s="12">
        <f t="shared" si="11676"/>
        <v>0</v>
      </c>
      <c r="S6399" s="4">
        <f t="shared" si="11683"/>
        <v>1</v>
      </c>
      <c r="T6399" s="15" t="str">
        <f t="shared" si="11684"/>
        <v>OK</v>
      </c>
    </row>
    <row r="6400" spans="1:20" x14ac:dyDescent="0.25">
      <c r="A6400" t="s">
        <v>39</v>
      </c>
      <c r="B6400" t="s">
        <v>31</v>
      </c>
      <c r="C6400" s="4">
        <f t="shared" ref="C6400:G6400" si="11693">C6382</f>
        <v>0</v>
      </c>
      <c r="D6400" s="4">
        <f t="shared" si="11693"/>
        <v>0</v>
      </c>
      <c r="E6400" s="4">
        <f t="shared" si="11693"/>
        <v>0</v>
      </c>
      <c r="F6400" s="4">
        <f t="shared" si="11693"/>
        <v>-1</v>
      </c>
      <c r="G6400" s="4">
        <f t="shared" si="11693"/>
        <v>0</v>
      </c>
      <c r="H6400" s="12">
        <f>H6390</f>
        <v>3.3932681591195415</v>
      </c>
      <c r="I6400" s="12">
        <f t="shared" ref="I6400:K6400" si="11694">I6390</f>
        <v>0.35046762740927656</v>
      </c>
      <c r="J6400" s="12">
        <f t="shared" si="11694"/>
        <v>3.1429513700858807</v>
      </c>
      <c r="K6400" s="12">
        <f t="shared" si="11694"/>
        <v>-8.4737003075521553E-2</v>
      </c>
      <c r="L6400" s="4">
        <f t="shared" si="11679"/>
        <v>-3.1429513700858807</v>
      </c>
      <c r="M6400" s="11">
        <f t="shared" si="11680"/>
        <v>4.136991399328524E-2</v>
      </c>
      <c r="N6400" s="12">
        <f t="shared" si="11681"/>
        <v>1.7114697838118179E-3</v>
      </c>
      <c r="O6400" s="12">
        <f t="shared" si="11682"/>
        <v>0</v>
      </c>
      <c r="P6400" s="12">
        <f t="shared" si="11674"/>
        <v>0</v>
      </c>
      <c r="Q6400" s="12">
        <f t="shared" si="11675"/>
        <v>-3.2813328521068327E-3</v>
      </c>
      <c r="R6400" s="12">
        <f t="shared" si="11676"/>
        <v>0</v>
      </c>
      <c r="S6400" s="4">
        <f t="shared" si="11683"/>
        <v>0</v>
      </c>
      <c r="T6400" s="15" t="str">
        <f t="shared" si="11684"/>
        <v>OK</v>
      </c>
    </row>
    <row r="6401" spans="1:20" x14ac:dyDescent="0.25">
      <c r="A6401" t="s">
        <v>40</v>
      </c>
      <c r="B6401" t="s">
        <v>30</v>
      </c>
      <c r="C6401" s="4">
        <f t="shared" ref="C6401:G6401" si="11695">C6383</f>
        <v>1</v>
      </c>
      <c r="D6401" s="4">
        <f t="shared" si="11695"/>
        <v>1</v>
      </c>
      <c r="E6401" s="4">
        <f t="shared" si="11695"/>
        <v>0</v>
      </c>
      <c r="F6401" s="4">
        <f t="shared" si="11695"/>
        <v>1</v>
      </c>
      <c r="G6401" s="4">
        <f t="shared" si="11695"/>
        <v>1</v>
      </c>
      <c r="H6401" s="12">
        <f>H6390</f>
        <v>3.3932681591195415</v>
      </c>
      <c r="I6401" s="12">
        <f t="shared" ref="I6401:K6401" si="11696">I6390</f>
        <v>0.35046762740927656</v>
      </c>
      <c r="J6401" s="12">
        <f t="shared" si="11696"/>
        <v>3.1429513700858807</v>
      </c>
      <c r="K6401" s="12">
        <f t="shared" si="11696"/>
        <v>-8.4737003075521553E-2</v>
      </c>
      <c r="L6401" s="4">
        <f t="shared" si="11679"/>
        <v>6.4514825261299</v>
      </c>
      <c r="M6401" s="11">
        <f t="shared" si="11680"/>
        <v>0.99842430599057064</v>
      </c>
      <c r="N6401" s="12">
        <f t="shared" si="11681"/>
        <v>2.4828116113515801E-6</v>
      </c>
      <c r="O6401" s="12">
        <f t="shared" si="11682"/>
        <v>-4.9577989199380638E-6</v>
      </c>
      <c r="P6401" s="12">
        <f t="shared" si="11674"/>
        <v>0</v>
      </c>
      <c r="Q6401" s="12">
        <f t="shared" si="11675"/>
        <v>-4.9577989199380638E-6</v>
      </c>
      <c r="R6401" s="12">
        <f t="shared" si="11676"/>
        <v>-4.9577989199380638E-6</v>
      </c>
      <c r="S6401" s="4">
        <f t="shared" si="11683"/>
        <v>1</v>
      </c>
      <c r="T6401" s="15" t="str">
        <f t="shared" si="11684"/>
        <v>OK</v>
      </c>
    </row>
    <row r="6402" spans="1:20" x14ac:dyDescent="0.25">
      <c r="A6402" t="s">
        <v>39</v>
      </c>
      <c r="B6402" t="s">
        <v>36</v>
      </c>
      <c r="C6402" s="4">
        <f t="shared" ref="C6402:G6402" si="11697">C6384</f>
        <v>0</v>
      </c>
      <c r="D6402" s="4">
        <f t="shared" si="11697"/>
        <v>-1</v>
      </c>
      <c r="E6402" s="4">
        <f t="shared" si="11697"/>
        <v>0</v>
      </c>
      <c r="F6402" s="4">
        <f t="shared" si="11697"/>
        <v>-1</v>
      </c>
      <c r="G6402" s="4">
        <f t="shared" si="11697"/>
        <v>0</v>
      </c>
      <c r="H6402" s="12">
        <f>H6390</f>
        <v>3.3932681591195415</v>
      </c>
      <c r="I6402" s="12">
        <f t="shared" ref="I6402:K6402" si="11698">I6390</f>
        <v>0.35046762740927656</v>
      </c>
      <c r="J6402" s="12">
        <f t="shared" si="11698"/>
        <v>3.1429513700858807</v>
      </c>
      <c r="K6402" s="12">
        <f t="shared" si="11698"/>
        <v>-8.4737003075521553E-2</v>
      </c>
      <c r="L6402" s="4">
        <f t="shared" si="11679"/>
        <v>-6.5362195292054217</v>
      </c>
      <c r="M6402" s="11">
        <f t="shared" si="11680"/>
        <v>1.4478603417905245E-3</v>
      </c>
      <c r="N6402" s="12">
        <f t="shared" si="11681"/>
        <v>2.0962995693297747E-6</v>
      </c>
      <c r="O6402" s="12">
        <f t="shared" si="11682"/>
        <v>-4.1865288406376583E-6</v>
      </c>
      <c r="P6402" s="12">
        <f t="shared" si="11674"/>
        <v>0</v>
      </c>
      <c r="Q6402" s="12">
        <f t="shared" si="11675"/>
        <v>-4.1865288406376583E-6</v>
      </c>
      <c r="R6402" s="12">
        <f t="shared" si="11676"/>
        <v>0</v>
      </c>
      <c r="S6402" s="4">
        <f t="shared" si="11683"/>
        <v>0</v>
      </c>
      <c r="T6402" s="15" t="str">
        <f t="shared" si="11684"/>
        <v>OK</v>
      </c>
    </row>
    <row r="6403" spans="1:20" x14ac:dyDescent="0.25">
      <c r="A6403" t="s">
        <v>40</v>
      </c>
      <c r="B6403" t="s">
        <v>33</v>
      </c>
      <c r="C6403" s="4">
        <f t="shared" ref="C6403:G6403" si="11699">C6385</f>
        <v>1</v>
      </c>
      <c r="D6403" s="4">
        <f t="shared" si="11699"/>
        <v>1</v>
      </c>
      <c r="E6403" s="4">
        <f t="shared" si="11699"/>
        <v>1</v>
      </c>
      <c r="F6403" s="4">
        <f t="shared" si="11699"/>
        <v>1</v>
      </c>
      <c r="G6403" s="4">
        <f t="shared" si="11699"/>
        <v>0</v>
      </c>
      <c r="H6403" s="12">
        <f>H6390</f>
        <v>3.3932681591195415</v>
      </c>
      <c r="I6403" s="12">
        <f t="shared" ref="I6403:K6403" si="11700">I6390</f>
        <v>0.35046762740927656</v>
      </c>
      <c r="J6403" s="12">
        <f t="shared" si="11700"/>
        <v>3.1429513700858807</v>
      </c>
      <c r="K6403" s="12">
        <f t="shared" si="11700"/>
        <v>-8.4737003075521553E-2</v>
      </c>
      <c r="L6403" s="4">
        <f t="shared" si="11679"/>
        <v>6.8866871566146983</v>
      </c>
      <c r="M6403" s="11">
        <f t="shared" si="11680"/>
        <v>0.99897975035034847</v>
      </c>
      <c r="N6403" s="12">
        <f t="shared" si="11681"/>
        <v>1.0409093476140654E-6</v>
      </c>
      <c r="O6403" s="12">
        <f t="shared" si="11682"/>
        <v>-2.0796947204336865E-6</v>
      </c>
      <c r="P6403" s="12">
        <f t="shared" si="11674"/>
        <v>-2.0796947204336865E-6</v>
      </c>
      <c r="Q6403" s="12">
        <f t="shared" si="11675"/>
        <v>-2.0796947204336865E-6</v>
      </c>
      <c r="R6403" s="12">
        <f t="shared" si="11676"/>
        <v>0</v>
      </c>
      <c r="S6403" s="4">
        <f t="shared" si="11683"/>
        <v>1</v>
      </c>
      <c r="T6403" s="15" t="str">
        <f t="shared" si="11684"/>
        <v>OK</v>
      </c>
    </row>
    <row r="6404" spans="1:20" x14ac:dyDescent="0.25">
      <c r="M6404" s="5" t="s">
        <v>47</v>
      </c>
      <c r="N6404" s="11">
        <f>AVERAGE(N6394:N6403)</f>
        <v>5.1431075028792654E-4</v>
      </c>
      <c r="O6404"/>
    </row>
    <row r="6405" spans="1:20" x14ac:dyDescent="0.25">
      <c r="H6405" t="s">
        <v>41</v>
      </c>
      <c r="I6405">
        <f>I6387</f>
        <v>3</v>
      </c>
      <c r="M6405"/>
      <c r="N6405" s="5" t="s">
        <v>46</v>
      </c>
      <c r="O6405" s="11">
        <f>AVERAGE(O6394:O6403)</f>
        <v>-4.6323116574774884E-4</v>
      </c>
      <c r="P6405" s="11">
        <f t="shared" ref="P6405:R6405" si="11701">AVERAGE(P6394:P6403)</f>
        <v>1.6677160955917973E-5</v>
      </c>
      <c r="Q6405" s="11">
        <f t="shared" si="11701"/>
        <v>-5.2921344317523442E-4</v>
      </c>
      <c r="R6405" s="11">
        <f t="shared" si="11701"/>
        <v>1.6108517651283677E-5</v>
      </c>
    </row>
    <row r="6406" spans="1:20" x14ac:dyDescent="0.25">
      <c r="M6406"/>
      <c r="N6406"/>
      <c r="O6406"/>
    </row>
    <row r="6407" spans="1:20" x14ac:dyDescent="0.25">
      <c r="M6407"/>
      <c r="N6407"/>
      <c r="O6407"/>
    </row>
    <row r="6408" spans="1:20" x14ac:dyDescent="0.25">
      <c r="H6408" s="13">
        <f>H6390-O6405*$I6405</f>
        <v>3.3946578526167848</v>
      </c>
      <c r="I6408" s="13">
        <f t="shared" ref="I6408" si="11702">I6390-P6405*$I6405</f>
        <v>0.35041759592640881</v>
      </c>
      <c r="J6408" s="13">
        <f t="shared" ref="J6408" si="11703">J6390-Q6405*$I6405</f>
        <v>3.1445390104154063</v>
      </c>
      <c r="K6408" s="13">
        <f t="shared" ref="K6408" si="11704">K6390-R6405*$I6405</f>
        <v>-8.4785328628475404E-2</v>
      </c>
      <c r="M6408"/>
      <c r="N6408"/>
      <c r="O6408"/>
    </row>
    <row r="6409" spans="1:20" x14ac:dyDescent="0.25">
      <c r="H6409" s="36" t="s">
        <v>18</v>
      </c>
      <c r="I6409" s="36"/>
      <c r="J6409" s="36"/>
      <c r="K6409" s="36"/>
      <c r="M6409"/>
      <c r="N6409"/>
      <c r="O6409" s="37" t="s">
        <v>23</v>
      </c>
      <c r="P6409" s="37"/>
      <c r="Q6409" s="37"/>
      <c r="R6409" s="37"/>
    </row>
    <row r="6410" spans="1:20" x14ac:dyDescent="0.25">
      <c r="A6410" s="14" t="s">
        <v>45</v>
      </c>
      <c r="B6410" s="14">
        <f>B6392+1</f>
        <v>356</v>
      </c>
      <c r="H6410" s="8" t="s">
        <v>19</v>
      </c>
      <c r="I6410" s="8" t="s">
        <v>20</v>
      </c>
      <c r="J6410" s="8" t="s">
        <v>22</v>
      </c>
      <c r="K6410" s="8" t="s">
        <v>21</v>
      </c>
      <c r="M6410"/>
      <c r="N6410"/>
      <c r="O6410" s="8" t="s">
        <v>24</v>
      </c>
      <c r="P6410" s="8" t="s">
        <v>25</v>
      </c>
      <c r="Q6410" s="8" t="s">
        <v>26</v>
      </c>
      <c r="R6410" s="8" t="s">
        <v>27</v>
      </c>
    </row>
    <row r="6411" spans="1:20" ht="30" x14ac:dyDescent="0.25">
      <c r="A6411" s="6" t="s">
        <v>44</v>
      </c>
      <c r="B6411" s="6" t="s">
        <v>13</v>
      </c>
      <c r="C6411" s="7" t="s">
        <v>7</v>
      </c>
      <c r="D6411" s="6" t="s">
        <v>14</v>
      </c>
      <c r="E6411" s="6" t="s">
        <v>1</v>
      </c>
      <c r="F6411" s="6" t="s">
        <v>2</v>
      </c>
      <c r="G6411" s="6" t="s">
        <v>15</v>
      </c>
      <c r="H6411" s="9" t="s">
        <v>14</v>
      </c>
      <c r="I6411" s="9" t="s">
        <v>1</v>
      </c>
      <c r="J6411" s="9" t="s">
        <v>2</v>
      </c>
      <c r="K6411" s="9" t="s">
        <v>15</v>
      </c>
      <c r="L6411" s="6" t="s">
        <v>16</v>
      </c>
      <c r="M6411" s="6" t="s">
        <v>17</v>
      </c>
      <c r="N6411" s="6" t="s">
        <v>28</v>
      </c>
      <c r="O6411" s="9" t="s">
        <v>14</v>
      </c>
      <c r="P6411" s="9" t="s">
        <v>1</v>
      </c>
      <c r="Q6411" s="9" t="s">
        <v>2</v>
      </c>
      <c r="R6411" s="9" t="s">
        <v>15</v>
      </c>
      <c r="S6411" s="7" t="s">
        <v>42</v>
      </c>
      <c r="T6411" s="9" t="s">
        <v>43</v>
      </c>
    </row>
    <row r="6412" spans="1:20" x14ac:dyDescent="0.25">
      <c r="A6412" t="s">
        <v>39</v>
      </c>
      <c r="B6412" t="s">
        <v>29</v>
      </c>
      <c r="C6412" s="4">
        <f>C6394</f>
        <v>0</v>
      </c>
      <c r="D6412" s="4">
        <f t="shared" ref="D6412:G6412" si="11705">D6394</f>
        <v>-1</v>
      </c>
      <c r="E6412" s="4">
        <f t="shared" si="11705"/>
        <v>1</v>
      </c>
      <c r="F6412" s="4">
        <f t="shared" si="11705"/>
        <v>0</v>
      </c>
      <c r="G6412" s="4">
        <f t="shared" si="11705"/>
        <v>1</v>
      </c>
      <c r="H6412" s="12">
        <f>H6408</f>
        <v>3.3946578526167848</v>
      </c>
      <c r="I6412" s="12">
        <f t="shared" ref="I6412:K6412" si="11706">I6408</f>
        <v>0.35041759592640881</v>
      </c>
      <c r="J6412" s="12">
        <f t="shared" si="11706"/>
        <v>3.1445390104154063</v>
      </c>
      <c r="K6412" s="12">
        <f t="shared" si="11706"/>
        <v>-8.4785328628475404E-2</v>
      </c>
      <c r="L6412" s="4">
        <f>SUMPRODUCT(D6412:G6412,H6412:K6412)</f>
        <v>-3.1290255853188511</v>
      </c>
      <c r="M6412" s="11">
        <f>1/(1+EXP(-L6412))</f>
        <v>4.1925729844953533E-2</v>
      </c>
      <c r="N6412" s="12">
        <f>(M6412-C6412)^2</f>
        <v>1.7577668230320273E-3</v>
      </c>
      <c r="O6412" s="12">
        <f>2*D6412*$M6412*(1-$M6412)*($M6412-$C6412)</f>
        <v>-3.3681423321583284E-3</v>
      </c>
      <c r="P6412" s="12">
        <f t="shared" ref="P6412:P6421" si="11707">2*E6412*$M6412*(1-$M6412)*($M6412-$C6412)</f>
        <v>3.3681423321583284E-3</v>
      </c>
      <c r="Q6412" s="12">
        <f t="shared" ref="Q6412:Q6421" si="11708">2*F6412*$M6412*(1-$M6412)*($M6412-$C6412)</f>
        <v>0</v>
      </c>
      <c r="R6412" s="12">
        <f t="shared" ref="R6412:R6421" si="11709">2*G6412*$M6412*(1-$M6412)*($M6412-$C6412)</f>
        <v>3.3681423321583284E-3</v>
      </c>
      <c r="S6412" s="4">
        <f>IF(M6412&gt;0.5,1,0)</f>
        <v>0</v>
      </c>
      <c r="T6412" s="15" t="str">
        <f>IF(S6412=C6412,"OK","FAUX")</f>
        <v>OK</v>
      </c>
    </row>
    <row r="6413" spans="1:20" x14ac:dyDescent="0.25">
      <c r="A6413" t="s">
        <v>40</v>
      </c>
      <c r="B6413" t="s">
        <v>34</v>
      </c>
      <c r="C6413" s="4">
        <f t="shared" ref="C6413:G6413" si="11710">C6395</f>
        <v>1</v>
      </c>
      <c r="D6413" s="4">
        <f t="shared" si="11710"/>
        <v>0</v>
      </c>
      <c r="E6413" s="4">
        <f t="shared" si="11710"/>
        <v>1</v>
      </c>
      <c r="F6413" s="4">
        <f t="shared" si="11710"/>
        <v>1</v>
      </c>
      <c r="G6413" s="4">
        <f t="shared" si="11710"/>
        <v>1</v>
      </c>
      <c r="H6413" s="12">
        <f>H6408</f>
        <v>3.3946578526167848</v>
      </c>
      <c r="I6413" s="12">
        <f t="shared" ref="I6413:K6413" si="11711">I6408</f>
        <v>0.35041759592640881</v>
      </c>
      <c r="J6413" s="12">
        <f t="shared" si="11711"/>
        <v>3.1445390104154063</v>
      </c>
      <c r="K6413" s="12">
        <f t="shared" si="11711"/>
        <v>-8.4785328628475404E-2</v>
      </c>
      <c r="L6413" s="4">
        <f t="shared" ref="L6413:L6421" si="11712">SUMPRODUCT(D6413:G6413,H6413:K6413)</f>
        <v>3.4101712777133399</v>
      </c>
      <c r="M6413" s="11">
        <f t="shared" ref="M6413:M6421" si="11713">1/(1+EXP(-L6413))</f>
        <v>0.96802090508247185</v>
      </c>
      <c r="N6413" s="12">
        <f t="shared" ref="N6413:N6421" si="11714">(M6413-C6413)^2</f>
        <v>1.0226625117442747E-3</v>
      </c>
      <c r="O6413" s="12">
        <f t="shared" ref="O6413:O6421" si="11715">2*D6413*$M6413*(1-$M6413)*($M6413-$C6413)</f>
        <v>0</v>
      </c>
      <c r="P6413" s="12">
        <f t="shared" si="11707"/>
        <v>-1.9799173804252138E-3</v>
      </c>
      <c r="Q6413" s="12">
        <f t="shared" si="11708"/>
        <v>-1.9799173804252138E-3</v>
      </c>
      <c r="R6413" s="12">
        <f t="shared" si="11709"/>
        <v>-1.9799173804252138E-3</v>
      </c>
      <c r="S6413" s="4">
        <f t="shared" ref="S6413:S6421" si="11716">IF(M6413&gt;0.5,1,0)</f>
        <v>1</v>
      </c>
      <c r="T6413" s="15" t="str">
        <f t="shared" ref="T6413:T6421" si="11717">IF(S6413=C6413,"OK","FAUX")</f>
        <v>OK</v>
      </c>
    </row>
    <row r="6414" spans="1:20" x14ac:dyDescent="0.25">
      <c r="A6414" t="s">
        <v>39</v>
      </c>
      <c r="B6414" t="s">
        <v>35</v>
      </c>
      <c r="C6414" s="4">
        <f t="shared" ref="C6414:G6414" si="11718">C6396</f>
        <v>0</v>
      </c>
      <c r="D6414" s="4">
        <f t="shared" si="11718"/>
        <v>-1</v>
      </c>
      <c r="E6414" s="4">
        <f t="shared" si="11718"/>
        <v>1</v>
      </c>
      <c r="F6414" s="4">
        <f t="shared" si="11718"/>
        <v>-1</v>
      </c>
      <c r="G6414" s="4">
        <f t="shared" si="11718"/>
        <v>0</v>
      </c>
      <c r="H6414" s="12">
        <f>H6408</f>
        <v>3.3946578526167848</v>
      </c>
      <c r="I6414" s="12">
        <f t="shared" ref="I6414:K6414" si="11719">I6408</f>
        <v>0.35041759592640881</v>
      </c>
      <c r="J6414" s="12">
        <f t="shared" si="11719"/>
        <v>3.1445390104154063</v>
      </c>
      <c r="K6414" s="12">
        <f t="shared" si="11719"/>
        <v>-8.4785328628475404E-2</v>
      </c>
      <c r="L6414" s="4">
        <f t="shared" si="11712"/>
        <v>-6.1887792671057822</v>
      </c>
      <c r="M6414" s="11">
        <f t="shared" si="11713"/>
        <v>2.048127138216086E-3</v>
      </c>
      <c r="N6414" s="12">
        <f t="shared" si="11714"/>
        <v>4.194824774297214E-6</v>
      </c>
      <c r="O6414" s="12">
        <f t="shared" si="11715"/>
        <v>-8.3724664796738299E-6</v>
      </c>
      <c r="P6414" s="12">
        <f t="shared" si="11707"/>
        <v>8.3724664796738299E-6</v>
      </c>
      <c r="Q6414" s="12">
        <f t="shared" si="11708"/>
        <v>-8.3724664796738299E-6</v>
      </c>
      <c r="R6414" s="12">
        <f t="shared" si="11709"/>
        <v>0</v>
      </c>
      <c r="S6414" s="4">
        <f t="shared" si="11716"/>
        <v>0</v>
      </c>
      <c r="T6414" s="15" t="str">
        <f t="shared" si="11717"/>
        <v>OK</v>
      </c>
    </row>
    <row r="6415" spans="1:20" x14ac:dyDescent="0.25">
      <c r="A6415" t="s">
        <v>39</v>
      </c>
      <c r="B6415" t="s">
        <v>37</v>
      </c>
      <c r="C6415" s="4">
        <f t="shared" ref="C6415:G6415" si="11720">C6397</f>
        <v>0</v>
      </c>
      <c r="D6415" s="4">
        <f t="shared" si="11720"/>
        <v>-1</v>
      </c>
      <c r="E6415" s="4">
        <f t="shared" si="11720"/>
        <v>0</v>
      </c>
      <c r="F6415" s="4">
        <f t="shared" si="11720"/>
        <v>-1</v>
      </c>
      <c r="G6415" s="4">
        <f t="shared" si="11720"/>
        <v>1</v>
      </c>
      <c r="H6415" s="12">
        <f>H6408</f>
        <v>3.3946578526167848</v>
      </c>
      <c r="I6415" s="12">
        <f t="shared" ref="I6415:K6415" si="11721">I6408</f>
        <v>0.35041759592640881</v>
      </c>
      <c r="J6415" s="12">
        <f t="shared" si="11721"/>
        <v>3.1445390104154063</v>
      </c>
      <c r="K6415" s="12">
        <f t="shared" si="11721"/>
        <v>-8.4785328628475404E-2</v>
      </c>
      <c r="L6415" s="4">
        <f t="shared" si="11712"/>
        <v>-6.6239821916606667</v>
      </c>
      <c r="M6415" s="11">
        <f t="shared" si="11713"/>
        <v>1.3263699329517391E-3</v>
      </c>
      <c r="N6415" s="12">
        <f t="shared" si="11714"/>
        <v>1.7592571990384008E-6</v>
      </c>
      <c r="O6415" s="12">
        <f t="shared" si="11715"/>
        <v>-3.513847546370535E-6</v>
      </c>
      <c r="P6415" s="12">
        <f t="shared" si="11707"/>
        <v>0</v>
      </c>
      <c r="Q6415" s="12">
        <f t="shared" si="11708"/>
        <v>-3.513847546370535E-6</v>
      </c>
      <c r="R6415" s="12">
        <f t="shared" si="11709"/>
        <v>3.513847546370535E-6</v>
      </c>
      <c r="S6415" s="4">
        <f t="shared" si="11716"/>
        <v>0</v>
      </c>
      <c r="T6415" s="15" t="str">
        <f t="shared" si="11717"/>
        <v>OK</v>
      </c>
    </row>
    <row r="6416" spans="1:20" x14ac:dyDescent="0.25">
      <c r="A6416" t="s">
        <v>40</v>
      </c>
      <c r="B6416" t="s">
        <v>32</v>
      </c>
      <c r="C6416" s="4">
        <f t="shared" ref="C6416:G6416" si="11722">C6398</f>
        <v>1</v>
      </c>
      <c r="D6416" s="4">
        <f t="shared" si="11722"/>
        <v>1</v>
      </c>
      <c r="E6416" s="4">
        <f t="shared" si="11722"/>
        <v>1</v>
      </c>
      <c r="F6416" s="4">
        <f t="shared" si="11722"/>
        <v>0</v>
      </c>
      <c r="G6416" s="4">
        <f t="shared" si="11722"/>
        <v>1</v>
      </c>
      <c r="H6416" s="12">
        <f>H6408</f>
        <v>3.3946578526167848</v>
      </c>
      <c r="I6416" s="12">
        <f t="shared" ref="I6416:K6416" si="11723">I6408</f>
        <v>0.35041759592640881</v>
      </c>
      <c r="J6416" s="12">
        <f t="shared" si="11723"/>
        <v>3.1445390104154063</v>
      </c>
      <c r="K6416" s="12">
        <f t="shared" si="11723"/>
        <v>-8.4785328628475404E-2</v>
      </c>
      <c r="L6416" s="4">
        <f t="shared" si="11712"/>
        <v>3.6602901199147184</v>
      </c>
      <c r="M6416" s="11">
        <f t="shared" si="11713"/>
        <v>0.97492013250766285</v>
      </c>
      <c r="N6416" s="12">
        <f t="shared" si="11714"/>
        <v>6.2899975343318963E-4</v>
      </c>
      <c r="O6416" s="12">
        <f t="shared" si="11715"/>
        <v>-1.2264490459287451E-3</v>
      </c>
      <c r="P6416" s="12">
        <f t="shared" si="11707"/>
        <v>-1.2264490459287451E-3</v>
      </c>
      <c r="Q6416" s="12">
        <f t="shared" si="11708"/>
        <v>0</v>
      </c>
      <c r="R6416" s="12">
        <f t="shared" si="11709"/>
        <v>-1.2264490459287451E-3</v>
      </c>
      <c r="S6416" s="4">
        <f t="shared" si="11716"/>
        <v>1</v>
      </c>
      <c r="T6416" s="15" t="str">
        <f t="shared" si="11717"/>
        <v>OK</v>
      </c>
    </row>
    <row r="6417" spans="1:20" x14ac:dyDescent="0.25">
      <c r="A6417" t="s">
        <v>40</v>
      </c>
      <c r="B6417" t="s">
        <v>38</v>
      </c>
      <c r="C6417" s="4">
        <f t="shared" ref="C6417:G6417" si="11724">C6399</f>
        <v>1</v>
      </c>
      <c r="D6417" s="4">
        <f t="shared" si="11724"/>
        <v>1</v>
      </c>
      <c r="E6417" s="4">
        <f t="shared" si="11724"/>
        <v>1</v>
      </c>
      <c r="F6417" s="4">
        <f t="shared" si="11724"/>
        <v>1</v>
      </c>
      <c r="G6417" s="4">
        <f t="shared" si="11724"/>
        <v>0</v>
      </c>
      <c r="H6417" s="12">
        <f>H6408</f>
        <v>3.3946578526167848</v>
      </c>
      <c r="I6417" s="12">
        <f t="shared" ref="I6417:K6417" si="11725">I6408</f>
        <v>0.35041759592640881</v>
      </c>
      <c r="J6417" s="12">
        <f t="shared" si="11725"/>
        <v>3.1445390104154063</v>
      </c>
      <c r="K6417" s="12">
        <f t="shared" si="11725"/>
        <v>-8.4785328628475404E-2</v>
      </c>
      <c r="L6417" s="4">
        <f t="shared" si="11712"/>
        <v>6.8896144589585999</v>
      </c>
      <c r="M6417" s="11">
        <f t="shared" si="11713"/>
        <v>0.9989827295287752</v>
      </c>
      <c r="N6417" s="12">
        <f t="shared" si="11714"/>
        <v>1.0348392116259185E-6</v>
      </c>
      <c r="O6417" s="12">
        <f t="shared" si="11715"/>
        <v>-2.0675730005069317E-6</v>
      </c>
      <c r="P6417" s="12">
        <f t="shared" si="11707"/>
        <v>-2.0675730005069317E-6</v>
      </c>
      <c r="Q6417" s="12">
        <f t="shared" si="11708"/>
        <v>-2.0675730005069317E-6</v>
      </c>
      <c r="R6417" s="12">
        <f t="shared" si="11709"/>
        <v>0</v>
      </c>
      <c r="S6417" s="4">
        <f t="shared" si="11716"/>
        <v>1</v>
      </c>
      <c r="T6417" s="15" t="str">
        <f t="shared" si="11717"/>
        <v>OK</v>
      </c>
    </row>
    <row r="6418" spans="1:20" x14ac:dyDescent="0.25">
      <c r="A6418" t="s">
        <v>39</v>
      </c>
      <c r="B6418" t="s">
        <v>31</v>
      </c>
      <c r="C6418" s="4">
        <f t="shared" ref="C6418:G6418" si="11726">C6400</f>
        <v>0</v>
      </c>
      <c r="D6418" s="4">
        <f t="shared" si="11726"/>
        <v>0</v>
      </c>
      <c r="E6418" s="4">
        <f t="shared" si="11726"/>
        <v>0</v>
      </c>
      <c r="F6418" s="4">
        <f t="shared" si="11726"/>
        <v>-1</v>
      </c>
      <c r="G6418" s="4">
        <f t="shared" si="11726"/>
        <v>0</v>
      </c>
      <c r="H6418" s="12">
        <f>H6408</f>
        <v>3.3946578526167848</v>
      </c>
      <c r="I6418" s="12">
        <f t="shared" ref="I6418:K6418" si="11727">I6408</f>
        <v>0.35041759592640881</v>
      </c>
      <c r="J6418" s="12">
        <f t="shared" si="11727"/>
        <v>3.1445390104154063</v>
      </c>
      <c r="K6418" s="12">
        <f t="shared" si="11727"/>
        <v>-8.4785328628475404E-2</v>
      </c>
      <c r="L6418" s="4">
        <f t="shared" si="11712"/>
        <v>-3.1445390104154063</v>
      </c>
      <c r="M6418" s="11">
        <f t="shared" si="11713"/>
        <v>4.1306996473806652E-2</v>
      </c>
      <c r="N6418" s="12">
        <f t="shared" si="11714"/>
        <v>1.7062679576870753E-3</v>
      </c>
      <c r="O6418" s="12">
        <f t="shared" si="11715"/>
        <v>0</v>
      </c>
      <c r="P6418" s="12">
        <f t="shared" si="11707"/>
        <v>0</v>
      </c>
      <c r="Q6418" s="12">
        <f t="shared" si="11708"/>
        <v>-3.2715743063510519E-3</v>
      </c>
      <c r="R6418" s="12">
        <f t="shared" si="11709"/>
        <v>0</v>
      </c>
      <c r="S6418" s="4">
        <f t="shared" si="11716"/>
        <v>0</v>
      </c>
      <c r="T6418" s="15" t="str">
        <f t="shared" si="11717"/>
        <v>OK</v>
      </c>
    </row>
    <row r="6419" spans="1:20" x14ac:dyDescent="0.25">
      <c r="A6419" t="s">
        <v>40</v>
      </c>
      <c r="B6419" t="s">
        <v>30</v>
      </c>
      <c r="C6419" s="4">
        <f t="shared" ref="C6419:G6419" si="11728">C6401</f>
        <v>1</v>
      </c>
      <c r="D6419" s="4">
        <f t="shared" si="11728"/>
        <v>1</v>
      </c>
      <c r="E6419" s="4">
        <f t="shared" si="11728"/>
        <v>0</v>
      </c>
      <c r="F6419" s="4">
        <f t="shared" si="11728"/>
        <v>1</v>
      </c>
      <c r="G6419" s="4">
        <f t="shared" si="11728"/>
        <v>1</v>
      </c>
      <c r="H6419" s="12">
        <f>H6408</f>
        <v>3.3946578526167848</v>
      </c>
      <c r="I6419" s="12">
        <f t="shared" ref="I6419:K6419" si="11729">I6408</f>
        <v>0.35041759592640881</v>
      </c>
      <c r="J6419" s="12">
        <f t="shared" si="11729"/>
        <v>3.1445390104154063</v>
      </c>
      <c r="K6419" s="12">
        <f t="shared" si="11729"/>
        <v>-8.4785328628475404E-2</v>
      </c>
      <c r="L6419" s="4">
        <f t="shared" si="11712"/>
        <v>6.4544115344037154</v>
      </c>
      <c r="M6419" s="11">
        <f t="shared" si="11713"/>
        <v>0.99842890721861433</v>
      </c>
      <c r="N6419" s="12">
        <f t="shared" si="11714"/>
        <v>2.4683325277221749E-6</v>
      </c>
      <c r="O6419" s="12">
        <f t="shared" si="11715"/>
        <v>-4.9289090966116225E-6</v>
      </c>
      <c r="P6419" s="12">
        <f t="shared" si="11707"/>
        <v>0</v>
      </c>
      <c r="Q6419" s="12">
        <f t="shared" si="11708"/>
        <v>-4.9289090966116225E-6</v>
      </c>
      <c r="R6419" s="12">
        <f t="shared" si="11709"/>
        <v>-4.9289090966116225E-6</v>
      </c>
      <c r="S6419" s="4">
        <f t="shared" si="11716"/>
        <v>1</v>
      </c>
      <c r="T6419" s="15" t="str">
        <f t="shared" si="11717"/>
        <v>OK</v>
      </c>
    </row>
    <row r="6420" spans="1:20" x14ac:dyDescent="0.25">
      <c r="A6420" t="s">
        <v>39</v>
      </c>
      <c r="B6420" t="s">
        <v>36</v>
      </c>
      <c r="C6420" s="4">
        <f t="shared" ref="C6420:G6420" si="11730">C6402</f>
        <v>0</v>
      </c>
      <c r="D6420" s="4">
        <f t="shared" si="11730"/>
        <v>-1</v>
      </c>
      <c r="E6420" s="4">
        <f t="shared" si="11730"/>
        <v>0</v>
      </c>
      <c r="F6420" s="4">
        <f t="shared" si="11730"/>
        <v>-1</v>
      </c>
      <c r="G6420" s="4">
        <f t="shared" si="11730"/>
        <v>0</v>
      </c>
      <c r="H6420" s="12">
        <f>H6408</f>
        <v>3.3946578526167848</v>
      </c>
      <c r="I6420" s="12">
        <f t="shared" ref="I6420:K6420" si="11731">I6408</f>
        <v>0.35041759592640881</v>
      </c>
      <c r="J6420" s="12">
        <f t="shared" si="11731"/>
        <v>3.1445390104154063</v>
      </c>
      <c r="K6420" s="12">
        <f t="shared" si="11731"/>
        <v>-8.4785328628475404E-2</v>
      </c>
      <c r="L6420" s="4">
        <f t="shared" si="11712"/>
        <v>-6.5391968630321911</v>
      </c>
      <c r="M6420" s="11">
        <f t="shared" si="11713"/>
        <v>1.4435622027462922E-3</v>
      </c>
      <c r="N6420" s="12">
        <f t="shared" si="11714"/>
        <v>2.0838718331977274E-6</v>
      </c>
      <c r="O6420" s="12">
        <f t="shared" si="11715"/>
        <v>-4.1617272691679108E-6</v>
      </c>
      <c r="P6420" s="12">
        <f t="shared" si="11707"/>
        <v>0</v>
      </c>
      <c r="Q6420" s="12">
        <f t="shared" si="11708"/>
        <v>-4.1617272691679108E-6</v>
      </c>
      <c r="R6420" s="12">
        <f t="shared" si="11709"/>
        <v>0</v>
      </c>
      <c r="S6420" s="4">
        <f t="shared" si="11716"/>
        <v>0</v>
      </c>
      <c r="T6420" s="15" t="str">
        <f t="shared" si="11717"/>
        <v>OK</v>
      </c>
    </row>
    <row r="6421" spans="1:20" x14ac:dyDescent="0.25">
      <c r="A6421" t="s">
        <v>40</v>
      </c>
      <c r="B6421" t="s">
        <v>33</v>
      </c>
      <c r="C6421" s="4">
        <f t="shared" ref="C6421:G6421" si="11732">C6403</f>
        <v>1</v>
      </c>
      <c r="D6421" s="4">
        <f t="shared" si="11732"/>
        <v>1</v>
      </c>
      <c r="E6421" s="4">
        <f t="shared" si="11732"/>
        <v>1</v>
      </c>
      <c r="F6421" s="4">
        <f t="shared" si="11732"/>
        <v>1</v>
      </c>
      <c r="G6421" s="4">
        <f t="shared" si="11732"/>
        <v>0</v>
      </c>
      <c r="H6421" s="12">
        <f>H6408</f>
        <v>3.3946578526167848</v>
      </c>
      <c r="I6421" s="12">
        <f t="shared" ref="I6421:K6421" si="11733">I6408</f>
        <v>0.35041759592640881</v>
      </c>
      <c r="J6421" s="12">
        <f t="shared" si="11733"/>
        <v>3.1445390104154063</v>
      </c>
      <c r="K6421" s="12">
        <f t="shared" si="11733"/>
        <v>-8.4785328628475404E-2</v>
      </c>
      <c r="L6421" s="4">
        <f t="shared" si="11712"/>
        <v>6.8896144589585999</v>
      </c>
      <c r="M6421" s="11">
        <f t="shared" si="11713"/>
        <v>0.9989827295287752</v>
      </c>
      <c r="N6421" s="12">
        <f t="shared" si="11714"/>
        <v>1.0348392116259185E-6</v>
      </c>
      <c r="O6421" s="12">
        <f t="shared" si="11715"/>
        <v>-2.0675730005069317E-6</v>
      </c>
      <c r="P6421" s="12">
        <f t="shared" si="11707"/>
        <v>-2.0675730005069317E-6</v>
      </c>
      <c r="Q6421" s="12">
        <f t="shared" si="11708"/>
        <v>-2.0675730005069317E-6</v>
      </c>
      <c r="R6421" s="12">
        <f t="shared" si="11709"/>
        <v>0</v>
      </c>
      <c r="S6421" s="4">
        <f t="shared" si="11716"/>
        <v>1</v>
      </c>
      <c r="T6421" s="15" t="str">
        <f t="shared" si="11717"/>
        <v>OK</v>
      </c>
    </row>
    <row r="6422" spans="1:20" x14ac:dyDescent="0.25">
      <c r="M6422" s="5" t="s">
        <v>47</v>
      </c>
      <c r="N6422" s="11">
        <f>AVERAGE(N6412:N6421)</f>
        <v>5.1282730106540751E-4</v>
      </c>
      <c r="O6422"/>
    </row>
    <row r="6423" spans="1:20" x14ac:dyDescent="0.25">
      <c r="H6423" t="s">
        <v>41</v>
      </c>
      <c r="I6423">
        <f>I6405</f>
        <v>3</v>
      </c>
      <c r="M6423"/>
      <c r="N6423" s="5" t="s">
        <v>46</v>
      </c>
      <c r="O6423" s="11">
        <f>AVERAGE(O6412:O6421)</f>
        <v>-4.6197034744799114E-4</v>
      </c>
      <c r="P6423" s="11">
        <f t="shared" ref="P6423:R6423" si="11734">AVERAGE(P6412:P6421)</f>
        <v>1.6601322628302955E-5</v>
      </c>
      <c r="Q6423" s="11">
        <f t="shared" si="11734"/>
        <v>-5.2766037831691024E-4</v>
      </c>
      <c r="R6423" s="11">
        <f t="shared" si="11734"/>
        <v>1.6036084425412835E-5</v>
      </c>
    </row>
    <row r="6424" spans="1:20" x14ac:dyDescent="0.25">
      <c r="M6424"/>
      <c r="N6424"/>
      <c r="O6424"/>
    </row>
    <row r="6425" spans="1:20" x14ac:dyDescent="0.25">
      <c r="M6425"/>
      <c r="N6425"/>
      <c r="O6425"/>
    </row>
    <row r="6426" spans="1:20" x14ac:dyDescent="0.25">
      <c r="H6426" s="13">
        <f>H6408-O6423*$I6423</f>
        <v>3.3960437636591285</v>
      </c>
      <c r="I6426" s="13">
        <f t="shared" ref="I6426" si="11735">I6408-P6423*$I6423</f>
        <v>0.35036779195852391</v>
      </c>
      <c r="J6426" s="13">
        <f t="shared" ref="J6426" si="11736">J6408-Q6423*$I6423</f>
        <v>3.1461219915503569</v>
      </c>
      <c r="K6426" s="13">
        <f t="shared" ref="K6426" si="11737">K6408-R6423*$I6423</f>
        <v>-8.4833436881751642E-2</v>
      </c>
      <c r="M6426"/>
      <c r="N6426"/>
      <c r="O6426"/>
    </row>
    <row r="6427" spans="1:20" x14ac:dyDescent="0.25">
      <c r="H6427" s="36" t="s">
        <v>18</v>
      </c>
      <c r="I6427" s="36"/>
      <c r="J6427" s="36"/>
      <c r="K6427" s="36"/>
      <c r="M6427"/>
      <c r="N6427"/>
      <c r="O6427" s="37" t="s">
        <v>23</v>
      </c>
      <c r="P6427" s="37"/>
      <c r="Q6427" s="37"/>
      <c r="R6427" s="37"/>
    </row>
    <row r="6428" spans="1:20" x14ac:dyDescent="0.25">
      <c r="A6428" s="14" t="s">
        <v>45</v>
      </c>
      <c r="B6428" s="14">
        <f>B6410+1</f>
        <v>357</v>
      </c>
      <c r="H6428" s="8" t="s">
        <v>19</v>
      </c>
      <c r="I6428" s="8" t="s">
        <v>20</v>
      </c>
      <c r="J6428" s="8" t="s">
        <v>22</v>
      </c>
      <c r="K6428" s="8" t="s">
        <v>21</v>
      </c>
      <c r="M6428"/>
      <c r="N6428"/>
      <c r="O6428" s="8" t="s">
        <v>24</v>
      </c>
      <c r="P6428" s="8" t="s">
        <v>25</v>
      </c>
      <c r="Q6428" s="8" t="s">
        <v>26</v>
      </c>
      <c r="R6428" s="8" t="s">
        <v>27</v>
      </c>
    </row>
    <row r="6429" spans="1:20" ht="30" x14ac:dyDescent="0.25">
      <c r="A6429" s="6" t="s">
        <v>44</v>
      </c>
      <c r="B6429" s="6" t="s">
        <v>13</v>
      </c>
      <c r="C6429" s="7" t="s">
        <v>7</v>
      </c>
      <c r="D6429" s="6" t="s">
        <v>14</v>
      </c>
      <c r="E6429" s="6" t="s">
        <v>1</v>
      </c>
      <c r="F6429" s="6" t="s">
        <v>2</v>
      </c>
      <c r="G6429" s="6" t="s">
        <v>15</v>
      </c>
      <c r="H6429" s="9" t="s">
        <v>14</v>
      </c>
      <c r="I6429" s="9" t="s">
        <v>1</v>
      </c>
      <c r="J6429" s="9" t="s">
        <v>2</v>
      </c>
      <c r="K6429" s="9" t="s">
        <v>15</v>
      </c>
      <c r="L6429" s="6" t="s">
        <v>16</v>
      </c>
      <c r="M6429" s="6" t="s">
        <v>17</v>
      </c>
      <c r="N6429" s="6" t="s">
        <v>28</v>
      </c>
      <c r="O6429" s="9" t="s">
        <v>14</v>
      </c>
      <c r="P6429" s="9" t="s">
        <v>1</v>
      </c>
      <c r="Q6429" s="9" t="s">
        <v>2</v>
      </c>
      <c r="R6429" s="9" t="s">
        <v>15</v>
      </c>
      <c r="S6429" s="7" t="s">
        <v>42</v>
      </c>
      <c r="T6429" s="9" t="s">
        <v>43</v>
      </c>
    </row>
    <row r="6430" spans="1:20" x14ac:dyDescent="0.25">
      <c r="A6430" t="s">
        <v>39</v>
      </c>
      <c r="B6430" t="s">
        <v>29</v>
      </c>
      <c r="C6430" s="4">
        <f>C6412</f>
        <v>0</v>
      </c>
      <c r="D6430" s="4">
        <f t="shared" ref="D6430:G6430" si="11738">D6412</f>
        <v>-1</v>
      </c>
      <c r="E6430" s="4">
        <f t="shared" si="11738"/>
        <v>1</v>
      </c>
      <c r="F6430" s="4">
        <f t="shared" si="11738"/>
        <v>0</v>
      </c>
      <c r="G6430" s="4">
        <f t="shared" si="11738"/>
        <v>1</v>
      </c>
      <c r="H6430" s="12">
        <f>H6426</f>
        <v>3.3960437636591285</v>
      </c>
      <c r="I6430" s="12">
        <f t="shared" ref="I6430:K6430" si="11739">I6426</f>
        <v>0.35036779195852391</v>
      </c>
      <c r="J6430" s="12">
        <f t="shared" si="11739"/>
        <v>3.1461219915503569</v>
      </c>
      <c r="K6430" s="12">
        <f t="shared" si="11739"/>
        <v>-8.4833436881751642E-2</v>
      </c>
      <c r="L6430" s="4">
        <f>SUMPRODUCT(D6430:G6430,H6430:K6430)</f>
        <v>-3.1305094085823564</v>
      </c>
      <c r="M6430" s="11">
        <f>1/(1+EXP(-L6430))</f>
        <v>4.1866168182039462E-2</v>
      </c>
      <c r="N6430" s="12">
        <f>(M6430-C6430)^2</f>
        <v>1.7527760382468134E-3</v>
      </c>
      <c r="O6430" s="12">
        <f>2*D6430*$M6430*(1-$M6430)*($M6430-$C6430)</f>
        <v>-3.3587880436882472E-3</v>
      </c>
      <c r="P6430" s="12">
        <f t="shared" ref="P6430:P6439" si="11740">2*E6430*$M6430*(1-$M6430)*($M6430-$C6430)</f>
        <v>3.3587880436882472E-3</v>
      </c>
      <c r="Q6430" s="12">
        <f t="shared" ref="Q6430:Q6439" si="11741">2*F6430*$M6430*(1-$M6430)*($M6430-$C6430)</f>
        <v>0</v>
      </c>
      <c r="R6430" s="12">
        <f t="shared" ref="R6430:R6439" si="11742">2*G6430*$M6430*(1-$M6430)*($M6430-$C6430)</f>
        <v>3.3587880436882472E-3</v>
      </c>
      <c r="S6430" s="4">
        <f>IF(M6430&gt;0.5,1,0)</f>
        <v>0</v>
      </c>
      <c r="T6430" s="15" t="str">
        <f>IF(S6430=C6430,"OK","FAUX")</f>
        <v>OK</v>
      </c>
    </row>
    <row r="6431" spans="1:20" x14ac:dyDescent="0.25">
      <c r="A6431" t="s">
        <v>40</v>
      </c>
      <c r="B6431" t="s">
        <v>34</v>
      </c>
      <c r="C6431" s="4">
        <f t="shared" ref="C6431:G6431" si="11743">C6413</f>
        <v>1</v>
      </c>
      <c r="D6431" s="4">
        <f t="shared" si="11743"/>
        <v>0</v>
      </c>
      <c r="E6431" s="4">
        <f t="shared" si="11743"/>
        <v>1</v>
      </c>
      <c r="F6431" s="4">
        <f t="shared" si="11743"/>
        <v>1</v>
      </c>
      <c r="G6431" s="4">
        <f t="shared" si="11743"/>
        <v>1</v>
      </c>
      <c r="H6431" s="12">
        <f>H6426</f>
        <v>3.3960437636591285</v>
      </c>
      <c r="I6431" s="12">
        <f t="shared" ref="I6431:K6431" si="11744">I6426</f>
        <v>0.35036779195852391</v>
      </c>
      <c r="J6431" s="12">
        <f t="shared" si="11744"/>
        <v>3.1461219915503569</v>
      </c>
      <c r="K6431" s="12">
        <f t="shared" si="11744"/>
        <v>-8.4833436881751642E-2</v>
      </c>
      <c r="L6431" s="4">
        <f t="shared" ref="L6431:L6439" si="11745">SUMPRODUCT(D6431:G6431,H6431:K6431)</f>
        <v>3.411656346627129</v>
      </c>
      <c r="M6431" s="11">
        <f t="shared" ref="M6431:M6439" si="11746">1/(1+EXP(-L6431))</f>
        <v>0.96806684557884204</v>
      </c>
      <c r="N6431" s="12">
        <f t="shared" ref="N6431:N6439" si="11747">(M6431-C6431)^2</f>
        <v>1.0197263512855203E-3</v>
      </c>
      <c r="O6431" s="12">
        <f t="shared" ref="O6431:O6439" si="11748">2*D6431*$M6431*(1-$M6431)*($M6431-$C6431)</f>
        <v>0</v>
      </c>
      <c r="P6431" s="12">
        <f t="shared" si="11740"/>
        <v>-1.9743265444851915E-3</v>
      </c>
      <c r="Q6431" s="12">
        <f t="shared" si="11741"/>
        <v>-1.9743265444851915E-3</v>
      </c>
      <c r="R6431" s="12">
        <f t="shared" si="11742"/>
        <v>-1.9743265444851915E-3</v>
      </c>
      <c r="S6431" s="4">
        <f t="shared" ref="S6431:S6439" si="11749">IF(M6431&gt;0.5,1,0)</f>
        <v>1</v>
      </c>
      <c r="T6431" s="15" t="str">
        <f t="shared" ref="T6431:T6439" si="11750">IF(S6431=C6431,"OK","FAUX")</f>
        <v>OK</v>
      </c>
    </row>
    <row r="6432" spans="1:20" x14ac:dyDescent="0.25">
      <c r="A6432" t="s">
        <v>39</v>
      </c>
      <c r="B6432" t="s">
        <v>35</v>
      </c>
      <c r="C6432" s="4">
        <f t="shared" ref="C6432:G6432" si="11751">C6414</f>
        <v>0</v>
      </c>
      <c r="D6432" s="4">
        <f t="shared" si="11751"/>
        <v>-1</v>
      </c>
      <c r="E6432" s="4">
        <f t="shared" si="11751"/>
        <v>1</v>
      </c>
      <c r="F6432" s="4">
        <f t="shared" si="11751"/>
        <v>-1</v>
      </c>
      <c r="G6432" s="4">
        <f t="shared" si="11751"/>
        <v>0</v>
      </c>
      <c r="H6432" s="12">
        <f>H6426</f>
        <v>3.3960437636591285</v>
      </c>
      <c r="I6432" s="12">
        <f t="shared" ref="I6432:K6432" si="11752">I6426</f>
        <v>0.35036779195852391</v>
      </c>
      <c r="J6432" s="12">
        <f t="shared" si="11752"/>
        <v>3.1461219915503569</v>
      </c>
      <c r="K6432" s="12">
        <f t="shared" si="11752"/>
        <v>-8.4833436881751642E-2</v>
      </c>
      <c r="L6432" s="4">
        <f t="shared" si="11745"/>
        <v>-6.191797963250961</v>
      </c>
      <c r="M6432" s="11">
        <f t="shared" si="11746"/>
        <v>2.0419663929179869E-3</v>
      </c>
      <c r="N6432" s="12">
        <f t="shared" si="11747"/>
        <v>4.1696267498064942E-6</v>
      </c>
      <c r="O6432" s="12">
        <f t="shared" si="11748"/>
        <v>-8.3222250242247541E-6</v>
      </c>
      <c r="P6432" s="12">
        <f t="shared" si="11740"/>
        <v>8.3222250242247541E-6</v>
      </c>
      <c r="Q6432" s="12">
        <f t="shared" si="11741"/>
        <v>-8.3222250242247541E-6</v>
      </c>
      <c r="R6432" s="12">
        <f t="shared" si="11742"/>
        <v>0</v>
      </c>
      <c r="S6432" s="4">
        <f t="shared" si="11749"/>
        <v>0</v>
      </c>
      <c r="T6432" s="15" t="str">
        <f t="shared" si="11750"/>
        <v>OK</v>
      </c>
    </row>
    <row r="6433" spans="1:20" x14ac:dyDescent="0.25">
      <c r="A6433" t="s">
        <v>39</v>
      </c>
      <c r="B6433" t="s">
        <v>37</v>
      </c>
      <c r="C6433" s="4">
        <f t="shared" ref="C6433:G6433" si="11753">C6415</f>
        <v>0</v>
      </c>
      <c r="D6433" s="4">
        <f t="shared" si="11753"/>
        <v>-1</v>
      </c>
      <c r="E6433" s="4">
        <f t="shared" si="11753"/>
        <v>0</v>
      </c>
      <c r="F6433" s="4">
        <f t="shared" si="11753"/>
        <v>-1</v>
      </c>
      <c r="G6433" s="4">
        <f t="shared" si="11753"/>
        <v>1</v>
      </c>
      <c r="H6433" s="12">
        <f>H6426</f>
        <v>3.3960437636591285</v>
      </c>
      <c r="I6433" s="12">
        <f t="shared" ref="I6433:K6433" si="11754">I6426</f>
        <v>0.35036779195852391</v>
      </c>
      <c r="J6433" s="12">
        <f t="shared" si="11754"/>
        <v>3.1461219915503569</v>
      </c>
      <c r="K6433" s="12">
        <f t="shared" si="11754"/>
        <v>-8.4833436881751642E-2</v>
      </c>
      <c r="L6433" s="4">
        <f t="shared" si="11745"/>
        <v>-6.6269991920912368</v>
      </c>
      <c r="M6433" s="11">
        <f t="shared" si="11746"/>
        <v>1.322379588466946E-3</v>
      </c>
      <c r="N6433" s="12">
        <f t="shared" si="11747"/>
        <v>1.7486877759940096E-6</v>
      </c>
      <c r="O6433" s="12">
        <f t="shared" si="11748"/>
        <v>-3.492750693944867E-6</v>
      </c>
      <c r="P6433" s="12">
        <f t="shared" si="11740"/>
        <v>0</v>
      </c>
      <c r="Q6433" s="12">
        <f t="shared" si="11741"/>
        <v>-3.492750693944867E-6</v>
      </c>
      <c r="R6433" s="12">
        <f t="shared" si="11742"/>
        <v>3.492750693944867E-6</v>
      </c>
      <c r="S6433" s="4">
        <f t="shared" si="11749"/>
        <v>0</v>
      </c>
      <c r="T6433" s="15" t="str">
        <f t="shared" si="11750"/>
        <v>OK</v>
      </c>
    </row>
    <row r="6434" spans="1:20" x14ac:dyDescent="0.25">
      <c r="A6434" t="s">
        <v>40</v>
      </c>
      <c r="B6434" t="s">
        <v>32</v>
      </c>
      <c r="C6434" s="4">
        <f t="shared" ref="C6434:G6434" si="11755">C6416</f>
        <v>1</v>
      </c>
      <c r="D6434" s="4">
        <f t="shared" si="11755"/>
        <v>1</v>
      </c>
      <c r="E6434" s="4">
        <f t="shared" si="11755"/>
        <v>1</v>
      </c>
      <c r="F6434" s="4">
        <f t="shared" si="11755"/>
        <v>0</v>
      </c>
      <c r="G6434" s="4">
        <f t="shared" si="11755"/>
        <v>1</v>
      </c>
      <c r="H6434" s="12">
        <f>H6426</f>
        <v>3.3960437636591285</v>
      </c>
      <c r="I6434" s="12">
        <f t="shared" ref="I6434:K6434" si="11756">I6426</f>
        <v>0.35036779195852391</v>
      </c>
      <c r="J6434" s="12">
        <f t="shared" si="11756"/>
        <v>3.1461219915503569</v>
      </c>
      <c r="K6434" s="12">
        <f t="shared" si="11756"/>
        <v>-8.4833436881751642E-2</v>
      </c>
      <c r="L6434" s="4">
        <f t="shared" si="11745"/>
        <v>3.6615781187359007</v>
      </c>
      <c r="M6434" s="11">
        <f t="shared" si="11746"/>
        <v>0.9749516059399459</v>
      </c>
      <c r="N6434" s="12">
        <f t="shared" si="11747"/>
        <v>6.2742204498775363E-4</v>
      </c>
      <c r="O6434" s="12">
        <f t="shared" si="11748"/>
        <v>-1.2234122607258709E-3</v>
      </c>
      <c r="P6434" s="12">
        <f t="shared" si="11740"/>
        <v>-1.2234122607258709E-3</v>
      </c>
      <c r="Q6434" s="12">
        <f t="shared" si="11741"/>
        <v>0</v>
      </c>
      <c r="R6434" s="12">
        <f t="shared" si="11742"/>
        <v>-1.2234122607258709E-3</v>
      </c>
      <c r="S6434" s="4">
        <f t="shared" si="11749"/>
        <v>1</v>
      </c>
      <c r="T6434" s="15" t="str">
        <f t="shared" si="11750"/>
        <v>OK</v>
      </c>
    </row>
    <row r="6435" spans="1:20" x14ac:dyDescent="0.25">
      <c r="A6435" t="s">
        <v>40</v>
      </c>
      <c r="B6435" t="s">
        <v>38</v>
      </c>
      <c r="C6435" s="4">
        <f t="shared" ref="C6435:G6435" si="11757">C6417</f>
        <v>1</v>
      </c>
      <c r="D6435" s="4">
        <f t="shared" si="11757"/>
        <v>1</v>
      </c>
      <c r="E6435" s="4">
        <f t="shared" si="11757"/>
        <v>1</v>
      </c>
      <c r="F6435" s="4">
        <f t="shared" si="11757"/>
        <v>1</v>
      </c>
      <c r="G6435" s="4">
        <f t="shared" si="11757"/>
        <v>0</v>
      </c>
      <c r="H6435" s="12">
        <f>H6426</f>
        <v>3.3960437636591285</v>
      </c>
      <c r="I6435" s="12">
        <f t="shared" ref="I6435:K6435" si="11758">I6426</f>
        <v>0.35036779195852391</v>
      </c>
      <c r="J6435" s="12">
        <f t="shared" si="11758"/>
        <v>3.1461219915503569</v>
      </c>
      <c r="K6435" s="12">
        <f t="shared" si="11758"/>
        <v>-8.4833436881751642E-2</v>
      </c>
      <c r="L6435" s="4">
        <f t="shared" si="11745"/>
        <v>6.8925335471680089</v>
      </c>
      <c r="M6435" s="11">
        <f t="shared" si="11746"/>
        <v>0.99898569169350926</v>
      </c>
      <c r="N6435" s="12">
        <f t="shared" si="11747"/>
        <v>1.0288213406161149E-6</v>
      </c>
      <c r="O6435" s="12">
        <f t="shared" si="11748"/>
        <v>-2.0555555971688662E-6</v>
      </c>
      <c r="P6435" s="12">
        <f t="shared" si="11740"/>
        <v>-2.0555555971688662E-6</v>
      </c>
      <c r="Q6435" s="12">
        <f t="shared" si="11741"/>
        <v>-2.0555555971688662E-6</v>
      </c>
      <c r="R6435" s="12">
        <f t="shared" si="11742"/>
        <v>0</v>
      </c>
      <c r="S6435" s="4">
        <f t="shared" si="11749"/>
        <v>1</v>
      </c>
      <c r="T6435" s="15" t="str">
        <f t="shared" si="11750"/>
        <v>OK</v>
      </c>
    </row>
    <row r="6436" spans="1:20" x14ac:dyDescent="0.25">
      <c r="A6436" t="s">
        <v>39</v>
      </c>
      <c r="B6436" t="s">
        <v>31</v>
      </c>
      <c r="C6436" s="4">
        <f t="shared" ref="C6436:G6436" si="11759">C6418</f>
        <v>0</v>
      </c>
      <c r="D6436" s="4">
        <f t="shared" si="11759"/>
        <v>0</v>
      </c>
      <c r="E6436" s="4">
        <f t="shared" si="11759"/>
        <v>0</v>
      </c>
      <c r="F6436" s="4">
        <f t="shared" si="11759"/>
        <v>-1</v>
      </c>
      <c r="G6436" s="4">
        <f t="shared" si="11759"/>
        <v>0</v>
      </c>
      <c r="H6436" s="12">
        <f>H6426</f>
        <v>3.3960437636591285</v>
      </c>
      <c r="I6436" s="12">
        <f t="shared" ref="I6436:K6436" si="11760">I6426</f>
        <v>0.35036779195852391</v>
      </c>
      <c r="J6436" s="12">
        <f t="shared" si="11760"/>
        <v>3.1461219915503569</v>
      </c>
      <c r="K6436" s="12">
        <f t="shared" si="11760"/>
        <v>-8.4833436881751642E-2</v>
      </c>
      <c r="L6436" s="4">
        <f t="shared" si="11745"/>
        <v>-3.1461219915503569</v>
      </c>
      <c r="M6436" s="11">
        <f t="shared" si="11746"/>
        <v>4.1244354765009421E-2</v>
      </c>
      <c r="N6436" s="12">
        <f t="shared" si="11747"/>
        <v>1.7010967999819553E-3</v>
      </c>
      <c r="O6436" s="12">
        <f t="shared" si="11748"/>
        <v>0</v>
      </c>
      <c r="P6436" s="12">
        <f t="shared" si="11740"/>
        <v>0</v>
      </c>
      <c r="Q6436" s="12">
        <f t="shared" si="11741"/>
        <v>-3.2618723201477545E-3</v>
      </c>
      <c r="R6436" s="12">
        <f t="shared" si="11742"/>
        <v>0</v>
      </c>
      <c r="S6436" s="4">
        <f t="shared" si="11749"/>
        <v>0</v>
      </c>
      <c r="T6436" s="15" t="str">
        <f t="shared" si="11750"/>
        <v>OK</v>
      </c>
    </row>
    <row r="6437" spans="1:20" x14ac:dyDescent="0.25">
      <c r="A6437" t="s">
        <v>40</v>
      </c>
      <c r="B6437" t="s">
        <v>30</v>
      </c>
      <c r="C6437" s="4">
        <f t="shared" ref="C6437:G6437" si="11761">C6419</f>
        <v>1</v>
      </c>
      <c r="D6437" s="4">
        <f t="shared" si="11761"/>
        <v>1</v>
      </c>
      <c r="E6437" s="4">
        <f t="shared" si="11761"/>
        <v>0</v>
      </c>
      <c r="F6437" s="4">
        <f t="shared" si="11761"/>
        <v>1</v>
      </c>
      <c r="G6437" s="4">
        <f t="shared" si="11761"/>
        <v>1</v>
      </c>
      <c r="H6437" s="12">
        <f>H6426</f>
        <v>3.3960437636591285</v>
      </c>
      <c r="I6437" s="12">
        <f t="shared" ref="I6437:K6437" si="11762">I6426</f>
        <v>0.35036779195852391</v>
      </c>
      <c r="J6437" s="12">
        <f t="shared" si="11762"/>
        <v>3.1461219915503569</v>
      </c>
      <c r="K6437" s="12">
        <f t="shared" si="11762"/>
        <v>-8.4833436881751642E-2</v>
      </c>
      <c r="L6437" s="4">
        <f t="shared" si="11745"/>
        <v>6.4573323183277331</v>
      </c>
      <c r="M6437" s="11">
        <f t="shared" si="11746"/>
        <v>0.99843348216820882</v>
      </c>
      <c r="N6437" s="12">
        <f t="shared" si="11747"/>
        <v>2.4539781173197429E-6</v>
      </c>
      <c r="O6437" s="12">
        <f t="shared" si="11748"/>
        <v>-4.9002678336802725E-6</v>
      </c>
      <c r="P6437" s="12">
        <f t="shared" si="11740"/>
        <v>0</v>
      </c>
      <c r="Q6437" s="12">
        <f t="shared" si="11741"/>
        <v>-4.9002678336802725E-6</v>
      </c>
      <c r="R6437" s="12">
        <f t="shared" si="11742"/>
        <v>-4.9002678336802725E-6</v>
      </c>
      <c r="S6437" s="4">
        <f t="shared" si="11749"/>
        <v>1</v>
      </c>
      <c r="T6437" s="15" t="str">
        <f t="shared" si="11750"/>
        <v>OK</v>
      </c>
    </row>
    <row r="6438" spans="1:20" x14ac:dyDescent="0.25">
      <c r="A6438" t="s">
        <v>39</v>
      </c>
      <c r="B6438" t="s">
        <v>36</v>
      </c>
      <c r="C6438" s="4">
        <f t="shared" ref="C6438:G6438" si="11763">C6420</f>
        <v>0</v>
      </c>
      <c r="D6438" s="4">
        <f t="shared" si="11763"/>
        <v>-1</v>
      </c>
      <c r="E6438" s="4">
        <f t="shared" si="11763"/>
        <v>0</v>
      </c>
      <c r="F6438" s="4">
        <f t="shared" si="11763"/>
        <v>-1</v>
      </c>
      <c r="G6438" s="4">
        <f t="shared" si="11763"/>
        <v>0</v>
      </c>
      <c r="H6438" s="12">
        <f>H6426</f>
        <v>3.3960437636591285</v>
      </c>
      <c r="I6438" s="12">
        <f t="shared" ref="I6438:K6438" si="11764">I6426</f>
        <v>0.35036779195852391</v>
      </c>
      <c r="J6438" s="12">
        <f t="shared" si="11764"/>
        <v>3.1461219915503569</v>
      </c>
      <c r="K6438" s="12">
        <f t="shared" si="11764"/>
        <v>-8.4833436881751642E-2</v>
      </c>
      <c r="L6438" s="4">
        <f t="shared" si="11745"/>
        <v>-6.542165755209485</v>
      </c>
      <c r="M6438" s="11">
        <f t="shared" si="11746"/>
        <v>1.4392889372626878E-3</v>
      </c>
      <c r="N6438" s="12">
        <f t="shared" si="11747"/>
        <v>2.0715526449267573E-6</v>
      </c>
      <c r="O6438" s="12">
        <f t="shared" si="11748"/>
        <v>-4.137142164243914E-6</v>
      </c>
      <c r="P6438" s="12">
        <f t="shared" si="11740"/>
        <v>0</v>
      </c>
      <c r="Q6438" s="12">
        <f t="shared" si="11741"/>
        <v>-4.137142164243914E-6</v>
      </c>
      <c r="R6438" s="12">
        <f t="shared" si="11742"/>
        <v>0</v>
      </c>
      <c r="S6438" s="4">
        <f t="shared" si="11749"/>
        <v>0</v>
      </c>
      <c r="T6438" s="15" t="str">
        <f t="shared" si="11750"/>
        <v>OK</v>
      </c>
    </row>
    <row r="6439" spans="1:20" x14ac:dyDescent="0.25">
      <c r="A6439" t="s">
        <v>40</v>
      </c>
      <c r="B6439" t="s">
        <v>33</v>
      </c>
      <c r="C6439" s="4">
        <f t="shared" ref="C6439:G6439" si="11765">C6421</f>
        <v>1</v>
      </c>
      <c r="D6439" s="4">
        <f t="shared" si="11765"/>
        <v>1</v>
      </c>
      <c r="E6439" s="4">
        <f t="shared" si="11765"/>
        <v>1</v>
      </c>
      <c r="F6439" s="4">
        <f t="shared" si="11765"/>
        <v>1</v>
      </c>
      <c r="G6439" s="4">
        <f t="shared" si="11765"/>
        <v>0</v>
      </c>
      <c r="H6439" s="12">
        <f>H6426</f>
        <v>3.3960437636591285</v>
      </c>
      <c r="I6439" s="12">
        <f t="shared" ref="I6439:K6439" si="11766">I6426</f>
        <v>0.35036779195852391</v>
      </c>
      <c r="J6439" s="12">
        <f t="shared" si="11766"/>
        <v>3.1461219915503569</v>
      </c>
      <c r="K6439" s="12">
        <f t="shared" si="11766"/>
        <v>-8.4833436881751642E-2</v>
      </c>
      <c r="L6439" s="4">
        <f t="shared" si="11745"/>
        <v>6.8925335471680089</v>
      </c>
      <c r="M6439" s="11">
        <f t="shared" si="11746"/>
        <v>0.99898569169350926</v>
      </c>
      <c r="N6439" s="12">
        <f t="shared" si="11747"/>
        <v>1.0288213406161149E-6</v>
      </c>
      <c r="O6439" s="12">
        <f t="shared" si="11748"/>
        <v>-2.0555555971688662E-6</v>
      </c>
      <c r="P6439" s="12">
        <f t="shared" si="11740"/>
        <v>-2.0555555971688662E-6</v>
      </c>
      <c r="Q6439" s="12">
        <f t="shared" si="11741"/>
        <v>-2.0555555971688662E-6</v>
      </c>
      <c r="R6439" s="12">
        <f t="shared" si="11742"/>
        <v>0</v>
      </c>
      <c r="S6439" s="4">
        <f t="shared" si="11749"/>
        <v>1</v>
      </c>
      <c r="T6439" s="15" t="str">
        <f t="shared" si="11750"/>
        <v>OK</v>
      </c>
    </row>
    <row r="6440" spans="1:20" x14ac:dyDescent="0.25">
      <c r="M6440" s="5" t="s">
        <v>47</v>
      </c>
      <c r="N6440" s="11">
        <f>AVERAGE(N6430:N6439)</f>
        <v>5.1135227224713225E-4</v>
      </c>
      <c r="O6440"/>
    </row>
    <row r="6441" spans="1:20" x14ac:dyDescent="0.25">
      <c r="H6441" t="s">
        <v>41</v>
      </c>
      <c r="I6441">
        <f>I6423</f>
        <v>3</v>
      </c>
      <c r="M6441"/>
      <c r="N6441" s="5" t="s">
        <v>46</v>
      </c>
      <c r="O6441" s="11">
        <f>AVERAGE(O6430:O6439)</f>
        <v>-4.6071638013245504E-4</v>
      </c>
      <c r="P6441" s="11">
        <f t="shared" ref="P6441:R6441" si="11767">AVERAGE(P6430:P6439)</f>
        <v>1.6526035230707177E-5</v>
      </c>
      <c r="Q6441" s="11">
        <f t="shared" si="11767"/>
        <v>-5.2611623615433771E-4</v>
      </c>
      <c r="R6441" s="11">
        <f t="shared" si="11767"/>
        <v>1.5964172133744932E-5</v>
      </c>
    </row>
    <row r="6442" spans="1:20" x14ac:dyDescent="0.25">
      <c r="M6442"/>
      <c r="N6442"/>
      <c r="O6442"/>
    </row>
    <row r="6443" spans="1:20" x14ac:dyDescent="0.25">
      <c r="M6443"/>
      <c r="N6443"/>
      <c r="O6443"/>
    </row>
    <row r="6444" spans="1:20" x14ac:dyDescent="0.25">
      <c r="H6444" s="13">
        <f>H6426-O6441*$I6441</f>
        <v>3.3974259127995259</v>
      </c>
      <c r="I6444" s="13">
        <f t="shared" ref="I6444" si="11768">I6426-P6441*$I6441</f>
        <v>0.35031821385283179</v>
      </c>
      <c r="J6444" s="13">
        <f t="shared" ref="J6444" si="11769">J6426-Q6441*$I6441</f>
        <v>3.1477003402588197</v>
      </c>
      <c r="K6444" s="13">
        <f t="shared" ref="K6444" si="11770">K6426-R6441*$I6441</f>
        <v>-8.4881329398152877E-2</v>
      </c>
      <c r="M6444"/>
      <c r="N6444"/>
      <c r="O6444"/>
    </row>
    <row r="6445" spans="1:20" x14ac:dyDescent="0.25">
      <c r="H6445" s="36" t="s">
        <v>18</v>
      </c>
      <c r="I6445" s="36"/>
      <c r="J6445" s="36"/>
      <c r="K6445" s="36"/>
      <c r="M6445"/>
      <c r="N6445"/>
      <c r="O6445" s="37" t="s">
        <v>23</v>
      </c>
      <c r="P6445" s="37"/>
      <c r="Q6445" s="37"/>
      <c r="R6445" s="37"/>
    </row>
    <row r="6446" spans="1:20" x14ac:dyDescent="0.25">
      <c r="A6446" s="14" t="s">
        <v>45</v>
      </c>
      <c r="B6446" s="14">
        <f>B6428+1</f>
        <v>358</v>
      </c>
      <c r="H6446" s="8" t="s">
        <v>19</v>
      </c>
      <c r="I6446" s="8" t="s">
        <v>20</v>
      </c>
      <c r="J6446" s="8" t="s">
        <v>22</v>
      </c>
      <c r="K6446" s="8" t="s">
        <v>21</v>
      </c>
      <c r="M6446"/>
      <c r="N6446"/>
      <c r="O6446" s="8" t="s">
        <v>24</v>
      </c>
      <c r="P6446" s="8" t="s">
        <v>25</v>
      </c>
      <c r="Q6446" s="8" t="s">
        <v>26</v>
      </c>
      <c r="R6446" s="8" t="s">
        <v>27</v>
      </c>
    </row>
    <row r="6447" spans="1:20" ht="30" x14ac:dyDescent="0.25">
      <c r="A6447" s="6" t="s">
        <v>44</v>
      </c>
      <c r="B6447" s="6" t="s">
        <v>13</v>
      </c>
      <c r="C6447" s="7" t="s">
        <v>7</v>
      </c>
      <c r="D6447" s="6" t="s">
        <v>14</v>
      </c>
      <c r="E6447" s="6" t="s">
        <v>1</v>
      </c>
      <c r="F6447" s="6" t="s">
        <v>2</v>
      </c>
      <c r="G6447" s="6" t="s">
        <v>15</v>
      </c>
      <c r="H6447" s="9" t="s">
        <v>14</v>
      </c>
      <c r="I6447" s="9" t="s">
        <v>1</v>
      </c>
      <c r="J6447" s="9" t="s">
        <v>2</v>
      </c>
      <c r="K6447" s="9" t="s">
        <v>15</v>
      </c>
      <c r="L6447" s="6" t="s">
        <v>16</v>
      </c>
      <c r="M6447" s="6" t="s">
        <v>17</v>
      </c>
      <c r="N6447" s="6" t="s">
        <v>28</v>
      </c>
      <c r="O6447" s="9" t="s">
        <v>14</v>
      </c>
      <c r="P6447" s="9" t="s">
        <v>1</v>
      </c>
      <c r="Q6447" s="9" t="s">
        <v>2</v>
      </c>
      <c r="R6447" s="9" t="s">
        <v>15</v>
      </c>
      <c r="S6447" s="7" t="s">
        <v>42</v>
      </c>
      <c r="T6447" s="9" t="s">
        <v>43</v>
      </c>
    </row>
    <row r="6448" spans="1:20" x14ac:dyDescent="0.25">
      <c r="A6448" t="s">
        <v>39</v>
      </c>
      <c r="B6448" t="s">
        <v>29</v>
      </c>
      <c r="C6448" s="4">
        <f>C6430</f>
        <v>0</v>
      </c>
      <c r="D6448" s="4">
        <f t="shared" ref="D6448:G6448" si="11771">D6430</f>
        <v>-1</v>
      </c>
      <c r="E6448" s="4">
        <f t="shared" si="11771"/>
        <v>1</v>
      </c>
      <c r="F6448" s="4">
        <f t="shared" si="11771"/>
        <v>0</v>
      </c>
      <c r="G6448" s="4">
        <f t="shared" si="11771"/>
        <v>1</v>
      </c>
      <c r="H6448" s="12">
        <f>H6444</f>
        <v>3.3974259127995259</v>
      </c>
      <c r="I6448" s="12">
        <f t="shared" ref="I6448:K6448" si="11772">I6444</f>
        <v>0.35031821385283179</v>
      </c>
      <c r="J6448" s="12">
        <f t="shared" si="11772"/>
        <v>3.1477003402588197</v>
      </c>
      <c r="K6448" s="12">
        <f t="shared" si="11772"/>
        <v>-8.4881329398152877E-2</v>
      </c>
      <c r="L6448" s="4">
        <f>SUMPRODUCT(D6448:G6448,H6448:K6448)</f>
        <v>-3.1319890283448468</v>
      </c>
      <c r="M6448" s="11">
        <f>1/(1+EXP(-L6448))</f>
        <v>4.180685583080393E-2</v>
      </c>
      <c r="N6448" s="12">
        <f>(M6448-C6448)^2</f>
        <v>1.7478131944576245E-3</v>
      </c>
      <c r="O6448" s="12">
        <f>2*D6448*$M6448*(1-$M6448)*($M6448-$C6448)</f>
        <v>-3.3494852404355154E-3</v>
      </c>
      <c r="P6448" s="12">
        <f t="shared" ref="P6448:P6457" si="11773">2*E6448*$M6448*(1-$M6448)*($M6448-$C6448)</f>
        <v>3.3494852404355154E-3</v>
      </c>
      <c r="Q6448" s="12">
        <f t="shared" ref="Q6448:Q6457" si="11774">2*F6448*$M6448*(1-$M6448)*($M6448-$C6448)</f>
        <v>0</v>
      </c>
      <c r="R6448" s="12">
        <f t="shared" ref="R6448:R6457" si="11775">2*G6448*$M6448*(1-$M6448)*($M6448-$C6448)</f>
        <v>3.3494852404355154E-3</v>
      </c>
      <c r="S6448" s="4">
        <f>IF(M6448&gt;0.5,1,0)</f>
        <v>0</v>
      </c>
      <c r="T6448" s="15" t="str">
        <f>IF(S6448=C6448,"OK","FAUX")</f>
        <v>OK</v>
      </c>
    </row>
    <row r="6449" spans="1:20" x14ac:dyDescent="0.25">
      <c r="A6449" t="s">
        <v>40</v>
      </c>
      <c r="B6449" t="s">
        <v>34</v>
      </c>
      <c r="C6449" s="4">
        <f t="shared" ref="C6449:G6449" si="11776">C6431</f>
        <v>1</v>
      </c>
      <c r="D6449" s="4">
        <f t="shared" si="11776"/>
        <v>0</v>
      </c>
      <c r="E6449" s="4">
        <f t="shared" si="11776"/>
        <v>1</v>
      </c>
      <c r="F6449" s="4">
        <f t="shared" si="11776"/>
        <v>1</v>
      </c>
      <c r="G6449" s="4">
        <f t="shared" si="11776"/>
        <v>1</v>
      </c>
      <c r="H6449" s="12">
        <f>H6444</f>
        <v>3.3974259127995259</v>
      </c>
      <c r="I6449" s="12">
        <f t="shared" ref="I6449:K6449" si="11777">I6444</f>
        <v>0.35031821385283179</v>
      </c>
      <c r="J6449" s="12">
        <f t="shared" si="11777"/>
        <v>3.1477003402588197</v>
      </c>
      <c r="K6449" s="12">
        <f t="shared" si="11777"/>
        <v>-8.4881329398152877E-2</v>
      </c>
      <c r="L6449" s="4">
        <f t="shared" ref="L6449:L6457" si="11778">SUMPRODUCT(D6449:G6449,H6449:K6449)</f>
        <v>3.4131372247134988</v>
      </c>
      <c r="M6449" s="11">
        <f t="shared" ref="M6449:M6457" si="11779">1/(1+EXP(-L6449))</f>
        <v>0.96811259287894691</v>
      </c>
      <c r="N6449" s="12">
        <f t="shared" ref="N6449:N6457" si="11780">(M6449-C6449)^2</f>
        <v>1.0168067329037874E-3</v>
      </c>
      <c r="O6449" s="12">
        <f t="shared" ref="O6449:O6457" si="11781">2*D6449*$M6449*(1-$M6449)*($M6449-$C6449)</f>
        <v>0</v>
      </c>
      <c r="P6449" s="12">
        <f t="shared" si="11773"/>
        <v>-1.9687668052965129E-3</v>
      </c>
      <c r="Q6449" s="12">
        <f t="shared" si="11774"/>
        <v>-1.9687668052965129E-3</v>
      </c>
      <c r="R6449" s="12">
        <f t="shared" si="11775"/>
        <v>-1.9687668052965129E-3</v>
      </c>
      <c r="S6449" s="4">
        <f t="shared" ref="S6449:S6457" si="11782">IF(M6449&gt;0.5,1,0)</f>
        <v>1</v>
      </c>
      <c r="T6449" s="15" t="str">
        <f t="shared" ref="T6449:T6457" si="11783">IF(S6449=C6449,"OK","FAUX")</f>
        <v>OK</v>
      </c>
    </row>
    <row r="6450" spans="1:20" x14ac:dyDescent="0.25">
      <c r="A6450" t="s">
        <v>39</v>
      </c>
      <c r="B6450" t="s">
        <v>35</v>
      </c>
      <c r="C6450" s="4">
        <f t="shared" ref="C6450:G6450" si="11784">C6432</f>
        <v>0</v>
      </c>
      <c r="D6450" s="4">
        <f t="shared" si="11784"/>
        <v>-1</v>
      </c>
      <c r="E6450" s="4">
        <f t="shared" si="11784"/>
        <v>1</v>
      </c>
      <c r="F6450" s="4">
        <f t="shared" si="11784"/>
        <v>-1</v>
      </c>
      <c r="G6450" s="4">
        <f t="shared" si="11784"/>
        <v>0</v>
      </c>
      <c r="H6450" s="12">
        <f>H6444</f>
        <v>3.3974259127995259</v>
      </c>
      <c r="I6450" s="12">
        <f t="shared" ref="I6450:K6450" si="11785">I6444</f>
        <v>0.35031821385283179</v>
      </c>
      <c r="J6450" s="12">
        <f t="shared" si="11785"/>
        <v>3.1477003402588197</v>
      </c>
      <c r="K6450" s="12">
        <f t="shared" si="11785"/>
        <v>-8.4881329398152877E-2</v>
      </c>
      <c r="L6450" s="4">
        <f t="shared" si="11778"/>
        <v>-6.1948080392055136</v>
      </c>
      <c r="M6450" s="11">
        <f t="shared" si="11779"/>
        <v>2.0358416548142432E-3</v>
      </c>
      <c r="N6450" s="12">
        <f t="shared" si="11780"/>
        <v>4.1446512434767963E-6</v>
      </c>
      <c r="O6450" s="12">
        <f t="shared" si="11781"/>
        <v>-8.2724267796612969E-6</v>
      </c>
      <c r="P6450" s="12">
        <f t="shared" si="11773"/>
        <v>8.2724267796612969E-6</v>
      </c>
      <c r="Q6450" s="12">
        <f t="shared" si="11774"/>
        <v>-8.2724267796612969E-6</v>
      </c>
      <c r="R6450" s="12">
        <f t="shared" si="11775"/>
        <v>0</v>
      </c>
      <c r="S6450" s="4">
        <f t="shared" si="11782"/>
        <v>0</v>
      </c>
      <c r="T6450" s="15" t="str">
        <f t="shared" si="11783"/>
        <v>OK</v>
      </c>
    </row>
    <row r="6451" spans="1:20" x14ac:dyDescent="0.25">
      <c r="A6451" t="s">
        <v>39</v>
      </c>
      <c r="B6451" t="s">
        <v>37</v>
      </c>
      <c r="C6451" s="4">
        <f t="shared" ref="C6451:G6451" si="11786">C6433</f>
        <v>0</v>
      </c>
      <c r="D6451" s="4">
        <f t="shared" si="11786"/>
        <v>-1</v>
      </c>
      <c r="E6451" s="4">
        <f t="shared" si="11786"/>
        <v>0</v>
      </c>
      <c r="F6451" s="4">
        <f t="shared" si="11786"/>
        <v>-1</v>
      </c>
      <c r="G6451" s="4">
        <f t="shared" si="11786"/>
        <v>1</v>
      </c>
      <c r="H6451" s="12">
        <f>H6444</f>
        <v>3.3974259127995259</v>
      </c>
      <c r="I6451" s="12">
        <f t="shared" ref="I6451:K6451" si="11787">I6444</f>
        <v>0.35031821385283179</v>
      </c>
      <c r="J6451" s="12">
        <f t="shared" si="11787"/>
        <v>3.1477003402588197</v>
      </c>
      <c r="K6451" s="12">
        <f t="shared" si="11787"/>
        <v>-8.4881329398152877E-2</v>
      </c>
      <c r="L6451" s="4">
        <f t="shared" si="11778"/>
        <v>-6.6300075824564981</v>
      </c>
      <c r="M6451" s="11">
        <f t="shared" si="11779"/>
        <v>1.3184125695701549E-3</v>
      </c>
      <c r="N6451" s="12">
        <f t="shared" si="11780"/>
        <v>1.7382117036005785E-6</v>
      </c>
      <c r="O6451" s="12">
        <f t="shared" si="11781"/>
        <v>-3.4718400468839553E-6</v>
      </c>
      <c r="P6451" s="12">
        <f t="shared" si="11773"/>
        <v>0</v>
      </c>
      <c r="Q6451" s="12">
        <f t="shared" si="11774"/>
        <v>-3.4718400468839553E-6</v>
      </c>
      <c r="R6451" s="12">
        <f t="shared" si="11775"/>
        <v>3.4718400468839553E-6</v>
      </c>
      <c r="S6451" s="4">
        <f t="shared" si="11782"/>
        <v>0</v>
      </c>
      <c r="T6451" s="15" t="str">
        <f t="shared" si="11783"/>
        <v>OK</v>
      </c>
    </row>
    <row r="6452" spans="1:20" x14ac:dyDescent="0.25">
      <c r="A6452" t="s">
        <v>40</v>
      </c>
      <c r="B6452" t="s">
        <v>32</v>
      </c>
      <c r="C6452" s="4">
        <f t="shared" ref="C6452:G6452" si="11788">C6434</f>
        <v>1</v>
      </c>
      <c r="D6452" s="4">
        <f t="shared" si="11788"/>
        <v>1</v>
      </c>
      <c r="E6452" s="4">
        <f t="shared" si="11788"/>
        <v>1</v>
      </c>
      <c r="F6452" s="4">
        <f t="shared" si="11788"/>
        <v>0</v>
      </c>
      <c r="G6452" s="4">
        <f t="shared" si="11788"/>
        <v>1</v>
      </c>
      <c r="H6452" s="12">
        <f>H6444</f>
        <v>3.3974259127995259</v>
      </c>
      <c r="I6452" s="12">
        <f t="shared" ref="I6452:K6452" si="11789">I6444</f>
        <v>0.35031821385283179</v>
      </c>
      <c r="J6452" s="12">
        <f t="shared" si="11789"/>
        <v>3.1477003402588197</v>
      </c>
      <c r="K6452" s="12">
        <f t="shared" si="11789"/>
        <v>-8.4881329398152877E-2</v>
      </c>
      <c r="L6452" s="4">
        <f t="shared" si="11778"/>
        <v>3.6628627972542049</v>
      </c>
      <c r="M6452" s="11">
        <f t="shared" si="11779"/>
        <v>0.97498295990283945</v>
      </c>
      <c r="N6452" s="12">
        <f t="shared" si="11780"/>
        <v>6.2585229522293864E-4</v>
      </c>
      <c r="O6452" s="12">
        <f t="shared" si="11781"/>
        <v>-1.2203906465168928E-3</v>
      </c>
      <c r="P6452" s="12">
        <f t="shared" si="11773"/>
        <v>-1.2203906465168928E-3</v>
      </c>
      <c r="Q6452" s="12">
        <f t="shared" si="11774"/>
        <v>0</v>
      </c>
      <c r="R6452" s="12">
        <f t="shared" si="11775"/>
        <v>-1.2203906465168928E-3</v>
      </c>
      <c r="S6452" s="4">
        <f t="shared" si="11782"/>
        <v>1</v>
      </c>
      <c r="T6452" s="15" t="str">
        <f t="shared" si="11783"/>
        <v>OK</v>
      </c>
    </row>
    <row r="6453" spans="1:20" x14ac:dyDescent="0.25">
      <c r="A6453" t="s">
        <v>40</v>
      </c>
      <c r="B6453" t="s">
        <v>38</v>
      </c>
      <c r="C6453" s="4">
        <f t="shared" ref="C6453:G6453" si="11790">C6435</f>
        <v>1</v>
      </c>
      <c r="D6453" s="4">
        <f t="shared" si="11790"/>
        <v>1</v>
      </c>
      <c r="E6453" s="4">
        <f t="shared" si="11790"/>
        <v>1</v>
      </c>
      <c r="F6453" s="4">
        <f t="shared" si="11790"/>
        <v>1</v>
      </c>
      <c r="G6453" s="4">
        <f t="shared" si="11790"/>
        <v>0</v>
      </c>
      <c r="H6453" s="12">
        <f>H6444</f>
        <v>3.3974259127995259</v>
      </c>
      <c r="I6453" s="12">
        <f t="shared" ref="I6453:K6453" si="11791">I6444</f>
        <v>0.35031821385283179</v>
      </c>
      <c r="J6453" s="12">
        <f t="shared" si="11791"/>
        <v>3.1477003402588197</v>
      </c>
      <c r="K6453" s="12">
        <f t="shared" si="11791"/>
        <v>-8.4881329398152877E-2</v>
      </c>
      <c r="L6453" s="4">
        <f t="shared" si="11778"/>
        <v>6.8954444669111776</v>
      </c>
      <c r="M6453" s="11">
        <f t="shared" si="11779"/>
        <v>0.9989886369886255</v>
      </c>
      <c r="N6453" s="12">
        <f t="shared" si="11780"/>
        <v>1.0228551407764966E-6</v>
      </c>
      <c r="O6453" s="12">
        <f t="shared" si="11781"/>
        <v>-2.0436413258422418E-6</v>
      </c>
      <c r="P6453" s="12">
        <f t="shared" si="11773"/>
        <v>-2.0436413258422418E-6</v>
      </c>
      <c r="Q6453" s="12">
        <f t="shared" si="11774"/>
        <v>-2.0436413258422418E-6</v>
      </c>
      <c r="R6453" s="12">
        <f t="shared" si="11775"/>
        <v>0</v>
      </c>
      <c r="S6453" s="4">
        <f t="shared" si="11782"/>
        <v>1</v>
      </c>
      <c r="T6453" s="15" t="str">
        <f t="shared" si="11783"/>
        <v>OK</v>
      </c>
    </row>
    <row r="6454" spans="1:20" x14ac:dyDescent="0.25">
      <c r="A6454" t="s">
        <v>39</v>
      </c>
      <c r="B6454" t="s">
        <v>31</v>
      </c>
      <c r="C6454" s="4">
        <f t="shared" ref="C6454:G6454" si="11792">C6436</f>
        <v>0</v>
      </c>
      <c r="D6454" s="4">
        <f t="shared" si="11792"/>
        <v>0</v>
      </c>
      <c r="E6454" s="4">
        <f t="shared" si="11792"/>
        <v>0</v>
      </c>
      <c r="F6454" s="4">
        <f t="shared" si="11792"/>
        <v>-1</v>
      </c>
      <c r="G6454" s="4">
        <f t="shared" si="11792"/>
        <v>0</v>
      </c>
      <c r="H6454" s="12">
        <f>H6444</f>
        <v>3.3974259127995259</v>
      </c>
      <c r="I6454" s="12">
        <f t="shared" ref="I6454:K6454" si="11793">I6444</f>
        <v>0.35031821385283179</v>
      </c>
      <c r="J6454" s="12">
        <f t="shared" si="11793"/>
        <v>3.1477003402588197</v>
      </c>
      <c r="K6454" s="12">
        <f t="shared" si="11793"/>
        <v>-8.4881329398152877E-2</v>
      </c>
      <c r="L6454" s="4">
        <f t="shared" si="11778"/>
        <v>-3.1477003402588197</v>
      </c>
      <c r="M6454" s="11">
        <f t="shared" si="11779"/>
        <v>4.1181986886926793E-2</v>
      </c>
      <c r="N6454" s="12">
        <f t="shared" si="11780"/>
        <v>1.6959560439550104E-3</v>
      </c>
      <c r="O6454" s="12">
        <f t="shared" si="11781"/>
        <v>0</v>
      </c>
      <c r="P6454" s="12">
        <f t="shared" si="11773"/>
        <v>0</v>
      </c>
      <c r="Q6454" s="12">
        <f t="shared" si="11774"/>
        <v>-3.2522264087841016E-3</v>
      </c>
      <c r="R6454" s="12">
        <f t="shared" si="11775"/>
        <v>0</v>
      </c>
      <c r="S6454" s="4">
        <f t="shared" si="11782"/>
        <v>0</v>
      </c>
      <c r="T6454" s="15" t="str">
        <f t="shared" si="11783"/>
        <v>OK</v>
      </c>
    </row>
    <row r="6455" spans="1:20" x14ac:dyDescent="0.25">
      <c r="A6455" t="s">
        <v>40</v>
      </c>
      <c r="B6455" t="s">
        <v>30</v>
      </c>
      <c r="C6455" s="4">
        <f t="shared" ref="C6455:G6455" si="11794">C6437</f>
        <v>1</v>
      </c>
      <c r="D6455" s="4">
        <f t="shared" si="11794"/>
        <v>1</v>
      </c>
      <c r="E6455" s="4">
        <f t="shared" si="11794"/>
        <v>0</v>
      </c>
      <c r="F6455" s="4">
        <f t="shared" si="11794"/>
        <v>1</v>
      </c>
      <c r="G6455" s="4">
        <f t="shared" si="11794"/>
        <v>1</v>
      </c>
      <c r="H6455" s="12">
        <f>H6444</f>
        <v>3.3974259127995259</v>
      </c>
      <c r="I6455" s="12">
        <f t="shared" ref="I6455:K6455" si="11795">I6444</f>
        <v>0.35031821385283179</v>
      </c>
      <c r="J6455" s="12">
        <f t="shared" si="11795"/>
        <v>3.1477003402588197</v>
      </c>
      <c r="K6455" s="12">
        <f t="shared" si="11795"/>
        <v>-8.4881329398152877E-2</v>
      </c>
      <c r="L6455" s="4">
        <f t="shared" si="11778"/>
        <v>6.4602449236601931</v>
      </c>
      <c r="M6455" s="11">
        <f t="shared" si="11779"/>
        <v>0.99843803106190254</v>
      </c>
      <c r="N6455" s="12">
        <f t="shared" si="11780"/>
        <v>2.4397469635812996E-6</v>
      </c>
      <c r="O6455" s="12">
        <f t="shared" si="11781"/>
        <v>-4.8718723092147357E-6</v>
      </c>
      <c r="P6455" s="12">
        <f t="shared" si="11773"/>
        <v>0</v>
      </c>
      <c r="Q6455" s="12">
        <f t="shared" si="11774"/>
        <v>-4.8718723092147357E-6</v>
      </c>
      <c r="R6455" s="12">
        <f t="shared" si="11775"/>
        <v>-4.8718723092147357E-6</v>
      </c>
      <c r="S6455" s="4">
        <f t="shared" si="11782"/>
        <v>1</v>
      </c>
      <c r="T6455" s="15" t="str">
        <f t="shared" si="11783"/>
        <v>OK</v>
      </c>
    </row>
    <row r="6456" spans="1:20" x14ac:dyDescent="0.25">
      <c r="A6456" t="s">
        <v>39</v>
      </c>
      <c r="B6456" t="s">
        <v>36</v>
      </c>
      <c r="C6456" s="4">
        <f t="shared" ref="C6456:G6456" si="11796">C6438</f>
        <v>0</v>
      </c>
      <c r="D6456" s="4">
        <f t="shared" si="11796"/>
        <v>-1</v>
      </c>
      <c r="E6456" s="4">
        <f t="shared" si="11796"/>
        <v>0</v>
      </c>
      <c r="F6456" s="4">
        <f t="shared" si="11796"/>
        <v>-1</v>
      </c>
      <c r="G6456" s="4">
        <f t="shared" si="11796"/>
        <v>0</v>
      </c>
      <c r="H6456" s="12">
        <f>H6444</f>
        <v>3.3974259127995259</v>
      </c>
      <c r="I6456" s="12">
        <f t="shared" ref="I6456:K6456" si="11797">I6444</f>
        <v>0.35031821385283179</v>
      </c>
      <c r="J6456" s="12">
        <f t="shared" si="11797"/>
        <v>3.1477003402588197</v>
      </c>
      <c r="K6456" s="12">
        <f t="shared" si="11797"/>
        <v>-8.4881329398152877E-2</v>
      </c>
      <c r="L6456" s="4">
        <f t="shared" si="11778"/>
        <v>-6.5451262530583456</v>
      </c>
      <c r="M6456" s="11">
        <f t="shared" si="11779"/>
        <v>1.4350403322798732E-3</v>
      </c>
      <c r="N6456" s="12">
        <f t="shared" si="11780"/>
        <v>2.0593407552699287E-6</v>
      </c>
      <c r="O6456" s="12">
        <f t="shared" si="11781"/>
        <v>-4.1127710364564171E-6</v>
      </c>
      <c r="P6456" s="12">
        <f t="shared" si="11773"/>
        <v>0</v>
      </c>
      <c r="Q6456" s="12">
        <f t="shared" si="11774"/>
        <v>-4.1127710364564171E-6</v>
      </c>
      <c r="R6456" s="12">
        <f t="shared" si="11775"/>
        <v>0</v>
      </c>
      <c r="S6456" s="4">
        <f t="shared" si="11782"/>
        <v>0</v>
      </c>
      <c r="T6456" s="15" t="str">
        <f t="shared" si="11783"/>
        <v>OK</v>
      </c>
    </row>
    <row r="6457" spans="1:20" x14ac:dyDescent="0.25">
      <c r="A6457" t="s">
        <v>40</v>
      </c>
      <c r="B6457" t="s">
        <v>33</v>
      </c>
      <c r="C6457" s="4">
        <f t="shared" ref="C6457:G6457" si="11798">C6439</f>
        <v>1</v>
      </c>
      <c r="D6457" s="4">
        <f t="shared" si="11798"/>
        <v>1</v>
      </c>
      <c r="E6457" s="4">
        <f t="shared" si="11798"/>
        <v>1</v>
      </c>
      <c r="F6457" s="4">
        <f t="shared" si="11798"/>
        <v>1</v>
      </c>
      <c r="G6457" s="4">
        <f t="shared" si="11798"/>
        <v>0</v>
      </c>
      <c r="H6457" s="12">
        <f>H6444</f>
        <v>3.3974259127995259</v>
      </c>
      <c r="I6457" s="12">
        <f t="shared" ref="I6457:K6457" si="11799">I6444</f>
        <v>0.35031821385283179</v>
      </c>
      <c r="J6457" s="12">
        <f t="shared" si="11799"/>
        <v>3.1477003402588197</v>
      </c>
      <c r="K6457" s="12">
        <f t="shared" si="11799"/>
        <v>-8.4881329398152877E-2</v>
      </c>
      <c r="L6457" s="4">
        <f t="shared" si="11778"/>
        <v>6.8954444669111776</v>
      </c>
      <c r="M6457" s="11">
        <f t="shared" si="11779"/>
        <v>0.9989886369886255</v>
      </c>
      <c r="N6457" s="12">
        <f t="shared" si="11780"/>
        <v>1.0228551407764966E-6</v>
      </c>
      <c r="O6457" s="12">
        <f t="shared" si="11781"/>
        <v>-2.0436413258422418E-6</v>
      </c>
      <c r="P6457" s="12">
        <f t="shared" si="11773"/>
        <v>-2.0436413258422418E-6</v>
      </c>
      <c r="Q6457" s="12">
        <f t="shared" si="11774"/>
        <v>-2.0436413258422418E-6</v>
      </c>
      <c r="R6457" s="12">
        <f t="shared" si="11775"/>
        <v>0</v>
      </c>
      <c r="S6457" s="4">
        <f t="shared" si="11782"/>
        <v>1</v>
      </c>
      <c r="T6457" s="15" t="str">
        <f t="shared" si="11783"/>
        <v>OK</v>
      </c>
    </row>
    <row r="6458" spans="1:20" x14ac:dyDescent="0.25">
      <c r="M6458" s="5" t="s">
        <v>47</v>
      </c>
      <c r="N6458" s="11">
        <f>AVERAGE(N6448:N6457)</f>
        <v>5.098855927486843E-4</v>
      </c>
      <c r="O6458"/>
    </row>
    <row r="6459" spans="1:20" x14ac:dyDescent="0.25">
      <c r="H6459" t="s">
        <v>41</v>
      </c>
      <c r="I6459">
        <f>I6441</f>
        <v>3</v>
      </c>
      <c r="M6459"/>
      <c r="N6459" s="5" t="s">
        <v>46</v>
      </c>
      <c r="O6459" s="11">
        <f>AVERAGE(O6448:O6457)</f>
        <v>-4.59469207977631E-4</v>
      </c>
      <c r="P6459" s="11">
        <f t="shared" ref="P6459:R6459" si="11800">AVERAGE(P6448:P6457)</f>
        <v>1.6451293275008644E-5</v>
      </c>
      <c r="Q6459" s="11">
        <f t="shared" si="11800"/>
        <v>-5.2458094069045161E-4</v>
      </c>
      <c r="R6459" s="11">
        <f t="shared" si="11800"/>
        <v>1.5892775635977893E-5</v>
      </c>
    </row>
    <row r="6460" spans="1:20" x14ac:dyDescent="0.25">
      <c r="M6460"/>
      <c r="N6460"/>
      <c r="O6460"/>
    </row>
    <row r="6461" spans="1:20" x14ac:dyDescent="0.25">
      <c r="M6461"/>
      <c r="N6461"/>
      <c r="O6461"/>
    </row>
    <row r="6462" spans="1:20" x14ac:dyDescent="0.25">
      <c r="H6462" s="13">
        <f>H6444-O6459*$I6459</f>
        <v>3.3988043204234586</v>
      </c>
      <c r="I6462" s="13">
        <f t="shared" ref="I6462" si="11801">I6444-P6459*$I6459</f>
        <v>0.35026885997300677</v>
      </c>
      <c r="J6462" s="13">
        <f t="shared" ref="J6462" si="11802">J6444-Q6459*$I6459</f>
        <v>3.1492740830808912</v>
      </c>
      <c r="K6462" s="13">
        <f t="shared" ref="K6462" si="11803">K6444-R6459*$I6459</f>
        <v>-8.4929007725060818E-2</v>
      </c>
      <c r="M6462"/>
      <c r="N6462"/>
      <c r="O6462"/>
    </row>
    <row r="6463" spans="1:20" x14ac:dyDescent="0.25">
      <c r="H6463" s="36" t="s">
        <v>18</v>
      </c>
      <c r="I6463" s="36"/>
      <c r="J6463" s="36"/>
      <c r="K6463" s="36"/>
      <c r="M6463"/>
      <c r="N6463"/>
      <c r="O6463" s="37" t="s">
        <v>23</v>
      </c>
      <c r="P6463" s="37"/>
      <c r="Q6463" s="37"/>
      <c r="R6463" s="37"/>
    </row>
    <row r="6464" spans="1:20" x14ac:dyDescent="0.25">
      <c r="A6464" s="14" t="s">
        <v>45</v>
      </c>
      <c r="B6464" s="14">
        <f>B6446+1</f>
        <v>359</v>
      </c>
      <c r="H6464" s="8" t="s">
        <v>19</v>
      </c>
      <c r="I6464" s="8" t="s">
        <v>20</v>
      </c>
      <c r="J6464" s="8" t="s">
        <v>22</v>
      </c>
      <c r="K6464" s="8" t="s">
        <v>21</v>
      </c>
      <c r="M6464"/>
      <c r="N6464"/>
      <c r="O6464" s="8" t="s">
        <v>24</v>
      </c>
      <c r="P6464" s="8" t="s">
        <v>25</v>
      </c>
      <c r="Q6464" s="8" t="s">
        <v>26</v>
      </c>
      <c r="R6464" s="8" t="s">
        <v>27</v>
      </c>
    </row>
    <row r="6465" spans="1:20" ht="30" x14ac:dyDescent="0.25">
      <c r="A6465" s="6" t="s">
        <v>44</v>
      </c>
      <c r="B6465" s="6" t="s">
        <v>13</v>
      </c>
      <c r="C6465" s="7" t="s">
        <v>7</v>
      </c>
      <c r="D6465" s="6" t="s">
        <v>14</v>
      </c>
      <c r="E6465" s="6" t="s">
        <v>1</v>
      </c>
      <c r="F6465" s="6" t="s">
        <v>2</v>
      </c>
      <c r="G6465" s="6" t="s">
        <v>15</v>
      </c>
      <c r="H6465" s="9" t="s">
        <v>14</v>
      </c>
      <c r="I6465" s="9" t="s">
        <v>1</v>
      </c>
      <c r="J6465" s="9" t="s">
        <v>2</v>
      </c>
      <c r="K6465" s="9" t="s">
        <v>15</v>
      </c>
      <c r="L6465" s="6" t="s">
        <v>16</v>
      </c>
      <c r="M6465" s="6" t="s">
        <v>17</v>
      </c>
      <c r="N6465" s="6" t="s">
        <v>28</v>
      </c>
      <c r="O6465" s="9" t="s">
        <v>14</v>
      </c>
      <c r="P6465" s="9" t="s">
        <v>1</v>
      </c>
      <c r="Q6465" s="9" t="s">
        <v>2</v>
      </c>
      <c r="R6465" s="9" t="s">
        <v>15</v>
      </c>
      <c r="S6465" s="7" t="s">
        <v>42</v>
      </c>
      <c r="T6465" s="9" t="s">
        <v>43</v>
      </c>
    </row>
    <row r="6466" spans="1:20" x14ac:dyDescent="0.25">
      <c r="A6466" t="s">
        <v>39</v>
      </c>
      <c r="B6466" t="s">
        <v>29</v>
      </c>
      <c r="C6466" s="4">
        <f>C6448</f>
        <v>0</v>
      </c>
      <c r="D6466" s="4">
        <f t="shared" ref="D6466:G6466" si="11804">D6448</f>
        <v>-1</v>
      </c>
      <c r="E6466" s="4">
        <f t="shared" si="11804"/>
        <v>1</v>
      </c>
      <c r="F6466" s="4">
        <f t="shared" si="11804"/>
        <v>0</v>
      </c>
      <c r="G6466" s="4">
        <f t="shared" si="11804"/>
        <v>1</v>
      </c>
      <c r="H6466" s="12">
        <f>H6462</f>
        <v>3.3988043204234586</v>
      </c>
      <c r="I6466" s="12">
        <f t="shared" ref="I6466:K6466" si="11805">I6462</f>
        <v>0.35026885997300677</v>
      </c>
      <c r="J6466" s="12">
        <f t="shared" si="11805"/>
        <v>3.1492740830808912</v>
      </c>
      <c r="K6466" s="12">
        <f t="shared" si="11805"/>
        <v>-8.4929007725060818E-2</v>
      </c>
      <c r="L6466" s="4">
        <f>SUMPRODUCT(D6466:G6466,H6466:K6466)</f>
        <v>-3.1334644681755126</v>
      </c>
      <c r="M6466" s="11">
        <f>1/(1+EXP(-L6466))</f>
        <v>4.174779106436783E-2</v>
      </c>
      <c r="N6466" s="12">
        <f>(M6466-C6466)^2</f>
        <v>1.7428780587541105E-3</v>
      </c>
      <c r="O6466" s="12">
        <f>2*D6466*$M6466*(1-$M6466)*($M6466-$C6466)</f>
        <v>-3.3402334994131456E-3</v>
      </c>
      <c r="P6466" s="12">
        <f t="shared" ref="P6466:P6475" si="11806">2*E6466*$M6466*(1-$M6466)*($M6466-$C6466)</f>
        <v>3.3402334994131456E-3</v>
      </c>
      <c r="Q6466" s="12">
        <f t="shared" ref="Q6466:Q6475" si="11807">2*F6466*$M6466*(1-$M6466)*($M6466-$C6466)</f>
        <v>0</v>
      </c>
      <c r="R6466" s="12">
        <f t="shared" ref="R6466:R6475" si="11808">2*G6466*$M6466*(1-$M6466)*($M6466-$C6466)</f>
        <v>3.3402334994131456E-3</v>
      </c>
      <c r="S6466" s="4">
        <f>IF(M6466&gt;0.5,1,0)</f>
        <v>0</v>
      </c>
      <c r="T6466" s="15" t="str">
        <f>IF(S6466=C6466,"OK","FAUX")</f>
        <v>OK</v>
      </c>
    </row>
    <row r="6467" spans="1:20" x14ac:dyDescent="0.25">
      <c r="A6467" t="s">
        <v>40</v>
      </c>
      <c r="B6467" t="s">
        <v>34</v>
      </c>
      <c r="C6467" s="4">
        <f t="shared" ref="C6467:G6467" si="11809">C6449</f>
        <v>1</v>
      </c>
      <c r="D6467" s="4">
        <f t="shared" si="11809"/>
        <v>0</v>
      </c>
      <c r="E6467" s="4">
        <f t="shared" si="11809"/>
        <v>1</v>
      </c>
      <c r="F6467" s="4">
        <f t="shared" si="11809"/>
        <v>1</v>
      </c>
      <c r="G6467" s="4">
        <f t="shared" si="11809"/>
        <v>1</v>
      </c>
      <c r="H6467" s="12">
        <f>H6462</f>
        <v>3.3988043204234586</v>
      </c>
      <c r="I6467" s="12">
        <f t="shared" ref="I6467:K6467" si="11810">I6462</f>
        <v>0.35026885997300677</v>
      </c>
      <c r="J6467" s="12">
        <f t="shared" si="11810"/>
        <v>3.1492740830808912</v>
      </c>
      <c r="K6467" s="12">
        <f t="shared" si="11810"/>
        <v>-8.4929007725060818E-2</v>
      </c>
      <c r="L6467" s="4">
        <f t="shared" ref="L6467:L6475" si="11811">SUMPRODUCT(D6467:G6467,H6467:K6467)</f>
        <v>3.4146139353288372</v>
      </c>
      <c r="M6467" s="11">
        <f t="shared" ref="M6467:M6475" si="11812">1/(1+EXP(-L6467))</f>
        <v>0.96815814832299607</v>
      </c>
      <c r="N6467" s="12">
        <f t="shared" ref="N6467:N6475" si="11813">(M6467-C6467)^2</f>
        <v>1.013903518220318E-3</v>
      </c>
      <c r="O6467" s="12">
        <f t="shared" ref="O6467:O6475" si="11814">2*D6467*$M6467*(1-$M6467)*($M6467-$C6467)</f>
        <v>0</v>
      </c>
      <c r="P6467" s="12">
        <f t="shared" si="11806"/>
        <v>-1.9632379055567082E-3</v>
      </c>
      <c r="Q6467" s="12">
        <f t="shared" si="11807"/>
        <v>-1.9632379055567082E-3</v>
      </c>
      <c r="R6467" s="12">
        <f t="shared" si="11808"/>
        <v>-1.9632379055567082E-3</v>
      </c>
      <c r="S6467" s="4">
        <f t="shared" ref="S6467:S6475" si="11815">IF(M6467&gt;0.5,1,0)</f>
        <v>1</v>
      </c>
      <c r="T6467" s="15" t="str">
        <f t="shared" ref="T6467:T6475" si="11816">IF(S6467=C6467,"OK","FAUX")</f>
        <v>OK</v>
      </c>
    </row>
    <row r="6468" spans="1:20" x14ac:dyDescent="0.25">
      <c r="A6468" t="s">
        <v>39</v>
      </c>
      <c r="B6468" t="s">
        <v>35</v>
      </c>
      <c r="C6468" s="4">
        <f t="shared" ref="C6468:G6468" si="11817">C6450</f>
        <v>0</v>
      </c>
      <c r="D6468" s="4">
        <f t="shared" si="11817"/>
        <v>-1</v>
      </c>
      <c r="E6468" s="4">
        <f t="shared" si="11817"/>
        <v>1</v>
      </c>
      <c r="F6468" s="4">
        <f t="shared" si="11817"/>
        <v>-1</v>
      </c>
      <c r="G6468" s="4">
        <f t="shared" si="11817"/>
        <v>0</v>
      </c>
      <c r="H6468" s="12">
        <f>H6462</f>
        <v>3.3988043204234586</v>
      </c>
      <c r="I6468" s="12">
        <f t="shared" ref="I6468:K6468" si="11818">I6462</f>
        <v>0.35026885997300677</v>
      </c>
      <c r="J6468" s="12">
        <f t="shared" si="11818"/>
        <v>3.1492740830808912</v>
      </c>
      <c r="K6468" s="12">
        <f t="shared" si="11818"/>
        <v>-8.4929007725060818E-2</v>
      </c>
      <c r="L6468" s="4">
        <f t="shared" si="11811"/>
        <v>-6.1978095435313429</v>
      </c>
      <c r="M6468" s="11">
        <f t="shared" si="11812"/>
        <v>2.0297526129756994E-3</v>
      </c>
      <c r="N6468" s="12">
        <f t="shared" si="11813"/>
        <v>4.1198956698816796E-6</v>
      </c>
      <c r="O6468" s="12">
        <f t="shared" si="11814"/>
        <v>-8.223066601761101E-6</v>
      </c>
      <c r="P6468" s="12">
        <f t="shared" si="11806"/>
        <v>8.223066601761101E-6</v>
      </c>
      <c r="Q6468" s="12">
        <f t="shared" si="11807"/>
        <v>-8.223066601761101E-6</v>
      </c>
      <c r="R6468" s="12">
        <f t="shared" si="11808"/>
        <v>0</v>
      </c>
      <c r="S6468" s="4">
        <f t="shared" si="11815"/>
        <v>0</v>
      </c>
      <c r="T6468" s="15" t="str">
        <f t="shared" si="11816"/>
        <v>OK</v>
      </c>
    </row>
    <row r="6469" spans="1:20" x14ac:dyDescent="0.25">
      <c r="A6469" t="s">
        <v>39</v>
      </c>
      <c r="B6469" t="s">
        <v>37</v>
      </c>
      <c r="C6469" s="4">
        <f t="shared" ref="C6469:G6469" si="11819">C6451</f>
        <v>0</v>
      </c>
      <c r="D6469" s="4">
        <f t="shared" si="11819"/>
        <v>-1</v>
      </c>
      <c r="E6469" s="4">
        <f t="shared" si="11819"/>
        <v>0</v>
      </c>
      <c r="F6469" s="4">
        <f t="shared" si="11819"/>
        <v>-1</v>
      </c>
      <c r="G6469" s="4">
        <f t="shared" si="11819"/>
        <v>1</v>
      </c>
      <c r="H6469" s="12">
        <f>H6462</f>
        <v>3.3988043204234586</v>
      </c>
      <c r="I6469" s="12">
        <f t="shared" ref="I6469:K6469" si="11820">I6462</f>
        <v>0.35026885997300677</v>
      </c>
      <c r="J6469" s="12">
        <f t="shared" si="11820"/>
        <v>3.1492740830808912</v>
      </c>
      <c r="K6469" s="12">
        <f t="shared" si="11820"/>
        <v>-8.4929007725060818E-2</v>
      </c>
      <c r="L6469" s="4">
        <f t="shared" si="11811"/>
        <v>-6.6330074112294106</v>
      </c>
      <c r="M6469" s="11">
        <f t="shared" si="11812"/>
        <v>1.3144686748107909E-3</v>
      </c>
      <c r="N6469" s="12">
        <f t="shared" si="11813"/>
        <v>1.7278278970588367E-6</v>
      </c>
      <c r="O6469" s="12">
        <f t="shared" si="11814"/>
        <v>-3.4511134428253774E-6</v>
      </c>
      <c r="P6469" s="12">
        <f t="shared" si="11806"/>
        <v>0</v>
      </c>
      <c r="Q6469" s="12">
        <f t="shared" si="11807"/>
        <v>-3.4511134428253774E-6</v>
      </c>
      <c r="R6469" s="12">
        <f t="shared" si="11808"/>
        <v>3.4511134428253774E-6</v>
      </c>
      <c r="S6469" s="4">
        <f t="shared" si="11815"/>
        <v>0</v>
      </c>
      <c r="T6469" s="15" t="str">
        <f t="shared" si="11816"/>
        <v>OK</v>
      </c>
    </row>
    <row r="6470" spans="1:20" x14ac:dyDescent="0.25">
      <c r="A6470" t="s">
        <v>40</v>
      </c>
      <c r="B6470" t="s">
        <v>32</v>
      </c>
      <c r="C6470" s="4">
        <f t="shared" ref="C6470:G6470" si="11821">C6452</f>
        <v>1</v>
      </c>
      <c r="D6470" s="4">
        <f t="shared" si="11821"/>
        <v>1</v>
      </c>
      <c r="E6470" s="4">
        <f t="shared" si="11821"/>
        <v>1</v>
      </c>
      <c r="F6470" s="4">
        <f t="shared" si="11821"/>
        <v>0</v>
      </c>
      <c r="G6470" s="4">
        <f t="shared" si="11821"/>
        <v>1</v>
      </c>
      <c r="H6470" s="12">
        <f>H6462</f>
        <v>3.3988043204234586</v>
      </c>
      <c r="I6470" s="12">
        <f t="shared" ref="I6470:K6470" si="11822">I6462</f>
        <v>0.35026885997300677</v>
      </c>
      <c r="J6470" s="12">
        <f t="shared" si="11822"/>
        <v>3.1492740830808912</v>
      </c>
      <c r="K6470" s="12">
        <f t="shared" si="11822"/>
        <v>-8.4929007725060818E-2</v>
      </c>
      <c r="L6470" s="4">
        <f t="shared" si="11811"/>
        <v>3.6641441726714046</v>
      </c>
      <c r="M6470" s="11">
        <f t="shared" si="11812"/>
        <v>0.97501419515625265</v>
      </c>
      <c r="N6470" s="12">
        <f t="shared" si="11813"/>
        <v>6.2429044368982859E-4</v>
      </c>
      <c r="O6470" s="12">
        <f t="shared" si="11814"/>
        <v>-1.2173840889959562E-3</v>
      </c>
      <c r="P6470" s="12">
        <f t="shared" si="11806"/>
        <v>-1.2173840889959562E-3</v>
      </c>
      <c r="Q6470" s="12">
        <f t="shared" si="11807"/>
        <v>0</v>
      </c>
      <c r="R6470" s="12">
        <f t="shared" si="11808"/>
        <v>-1.2173840889959562E-3</v>
      </c>
      <c r="S6470" s="4">
        <f t="shared" si="11815"/>
        <v>1</v>
      </c>
      <c r="T6470" s="15" t="str">
        <f t="shared" si="11816"/>
        <v>OK</v>
      </c>
    </row>
    <row r="6471" spans="1:20" x14ac:dyDescent="0.25">
      <c r="A6471" t="s">
        <v>40</v>
      </c>
      <c r="B6471" t="s">
        <v>38</v>
      </c>
      <c r="C6471" s="4">
        <f t="shared" ref="C6471:G6471" si="11823">C6453</f>
        <v>1</v>
      </c>
      <c r="D6471" s="4">
        <f t="shared" si="11823"/>
        <v>1</v>
      </c>
      <c r="E6471" s="4">
        <f t="shared" si="11823"/>
        <v>1</v>
      </c>
      <c r="F6471" s="4">
        <f t="shared" si="11823"/>
        <v>1</v>
      </c>
      <c r="G6471" s="4">
        <f t="shared" si="11823"/>
        <v>0</v>
      </c>
      <c r="H6471" s="12">
        <f>H6462</f>
        <v>3.3988043204234586</v>
      </c>
      <c r="I6471" s="12">
        <f t="shared" ref="I6471:K6471" si="11824">I6462</f>
        <v>0.35026885997300677</v>
      </c>
      <c r="J6471" s="12">
        <f t="shared" si="11824"/>
        <v>3.1492740830808912</v>
      </c>
      <c r="K6471" s="12">
        <f t="shared" si="11824"/>
        <v>-8.4929007725060818E-2</v>
      </c>
      <c r="L6471" s="4">
        <f t="shared" si="11811"/>
        <v>6.8983472634773566</v>
      </c>
      <c r="M6471" s="11">
        <f t="shared" si="11812"/>
        <v>0.99899156555658442</v>
      </c>
      <c r="N6471" s="12">
        <f t="shared" si="11813"/>
        <v>1.0169400266668998E-6</v>
      </c>
      <c r="O6471" s="12">
        <f t="shared" si="11814"/>
        <v>-2.0318290186342415E-6</v>
      </c>
      <c r="P6471" s="12">
        <f t="shared" si="11806"/>
        <v>-2.0318290186342415E-6</v>
      </c>
      <c r="Q6471" s="12">
        <f t="shared" si="11807"/>
        <v>-2.0318290186342415E-6</v>
      </c>
      <c r="R6471" s="12">
        <f t="shared" si="11808"/>
        <v>0</v>
      </c>
      <c r="S6471" s="4">
        <f t="shared" si="11815"/>
        <v>1</v>
      </c>
      <c r="T6471" s="15" t="str">
        <f t="shared" si="11816"/>
        <v>OK</v>
      </c>
    </row>
    <row r="6472" spans="1:20" x14ac:dyDescent="0.25">
      <c r="A6472" t="s">
        <v>39</v>
      </c>
      <c r="B6472" t="s">
        <v>31</v>
      </c>
      <c r="C6472" s="4">
        <f t="shared" ref="C6472:G6472" si="11825">C6454</f>
        <v>0</v>
      </c>
      <c r="D6472" s="4">
        <f t="shared" si="11825"/>
        <v>0</v>
      </c>
      <c r="E6472" s="4">
        <f t="shared" si="11825"/>
        <v>0</v>
      </c>
      <c r="F6472" s="4">
        <f t="shared" si="11825"/>
        <v>-1</v>
      </c>
      <c r="G6472" s="4">
        <f t="shared" si="11825"/>
        <v>0</v>
      </c>
      <c r="H6472" s="12">
        <f>H6462</f>
        <v>3.3988043204234586</v>
      </c>
      <c r="I6472" s="12">
        <f t="shared" ref="I6472:K6472" si="11826">I6462</f>
        <v>0.35026885997300677</v>
      </c>
      <c r="J6472" s="12">
        <f t="shared" si="11826"/>
        <v>3.1492740830808912</v>
      </c>
      <c r="K6472" s="12">
        <f t="shared" si="11826"/>
        <v>-8.4929007725060818E-2</v>
      </c>
      <c r="L6472" s="4">
        <f t="shared" si="11811"/>
        <v>-3.1492740830808912</v>
      </c>
      <c r="M6472" s="11">
        <f t="shared" si="11812"/>
        <v>4.1119890879271336E-2</v>
      </c>
      <c r="N6472" s="12">
        <f t="shared" si="11813"/>
        <v>1.690845425923182E-3</v>
      </c>
      <c r="O6472" s="12">
        <f t="shared" si="11814"/>
        <v>0</v>
      </c>
      <c r="P6472" s="12">
        <f t="shared" si="11806"/>
        <v>0</v>
      </c>
      <c r="Q6472" s="12">
        <f t="shared" si="11807"/>
        <v>-3.2426360930310114E-3</v>
      </c>
      <c r="R6472" s="12">
        <f t="shared" si="11808"/>
        <v>0</v>
      </c>
      <c r="S6472" s="4">
        <f t="shared" si="11815"/>
        <v>0</v>
      </c>
      <c r="T6472" s="15" t="str">
        <f t="shared" si="11816"/>
        <v>OK</v>
      </c>
    </row>
    <row r="6473" spans="1:20" x14ac:dyDescent="0.25">
      <c r="A6473" t="s">
        <v>40</v>
      </c>
      <c r="B6473" t="s">
        <v>30</v>
      </c>
      <c r="C6473" s="4">
        <f t="shared" ref="C6473:G6473" si="11827">C6455</f>
        <v>1</v>
      </c>
      <c r="D6473" s="4">
        <f t="shared" si="11827"/>
        <v>1</v>
      </c>
      <c r="E6473" s="4">
        <f t="shared" si="11827"/>
        <v>0</v>
      </c>
      <c r="F6473" s="4">
        <f t="shared" si="11827"/>
        <v>1</v>
      </c>
      <c r="G6473" s="4">
        <f t="shared" si="11827"/>
        <v>1</v>
      </c>
      <c r="H6473" s="12">
        <f>H6462</f>
        <v>3.3988043204234586</v>
      </c>
      <c r="I6473" s="12">
        <f t="shared" ref="I6473:K6473" si="11828">I6462</f>
        <v>0.35026885997300677</v>
      </c>
      <c r="J6473" s="12">
        <f t="shared" si="11828"/>
        <v>3.1492740830808912</v>
      </c>
      <c r="K6473" s="12">
        <f t="shared" si="11828"/>
        <v>-8.4929007725060818E-2</v>
      </c>
      <c r="L6473" s="4">
        <f t="shared" si="11811"/>
        <v>6.4631493957792898</v>
      </c>
      <c r="M6473" s="11">
        <f t="shared" si="11812"/>
        <v>0.99844255411974936</v>
      </c>
      <c r="N6473" s="12">
        <f t="shared" si="11813"/>
        <v>2.4256376699096933E-6</v>
      </c>
      <c r="O6473" s="12">
        <f t="shared" si="11814"/>
        <v>-4.8437197410274238E-6</v>
      </c>
      <c r="P6473" s="12">
        <f t="shared" si="11806"/>
        <v>0</v>
      </c>
      <c r="Q6473" s="12">
        <f t="shared" si="11807"/>
        <v>-4.8437197410274238E-6</v>
      </c>
      <c r="R6473" s="12">
        <f t="shared" si="11808"/>
        <v>-4.8437197410274238E-6</v>
      </c>
      <c r="S6473" s="4">
        <f t="shared" si="11815"/>
        <v>1</v>
      </c>
      <c r="T6473" s="15" t="str">
        <f t="shared" si="11816"/>
        <v>OK</v>
      </c>
    </row>
    <row r="6474" spans="1:20" x14ac:dyDescent="0.25">
      <c r="A6474" t="s">
        <v>39</v>
      </c>
      <c r="B6474" t="s">
        <v>36</v>
      </c>
      <c r="C6474" s="4">
        <f t="shared" ref="C6474:G6474" si="11829">C6456</f>
        <v>0</v>
      </c>
      <c r="D6474" s="4">
        <f t="shared" si="11829"/>
        <v>-1</v>
      </c>
      <c r="E6474" s="4">
        <f t="shared" si="11829"/>
        <v>0</v>
      </c>
      <c r="F6474" s="4">
        <f t="shared" si="11829"/>
        <v>-1</v>
      </c>
      <c r="G6474" s="4">
        <f t="shared" si="11829"/>
        <v>0</v>
      </c>
      <c r="H6474" s="12">
        <f>H6462</f>
        <v>3.3988043204234586</v>
      </c>
      <c r="I6474" s="12">
        <f t="shared" ref="I6474:K6474" si="11830">I6462</f>
        <v>0.35026885997300677</v>
      </c>
      <c r="J6474" s="12">
        <f t="shared" si="11830"/>
        <v>3.1492740830808912</v>
      </c>
      <c r="K6474" s="12">
        <f t="shared" si="11830"/>
        <v>-8.4929007725060818E-2</v>
      </c>
      <c r="L6474" s="4">
        <f t="shared" si="11811"/>
        <v>-6.5480784035043502</v>
      </c>
      <c r="M6474" s="11">
        <f t="shared" si="11812"/>
        <v>1.4308161771497704E-3</v>
      </c>
      <c r="N6474" s="12">
        <f t="shared" si="11813"/>
        <v>2.0472349327934833E-6</v>
      </c>
      <c r="O6474" s="12">
        <f t="shared" si="11814"/>
        <v>-4.0886114318664323E-6</v>
      </c>
      <c r="P6474" s="12">
        <f t="shared" si="11806"/>
        <v>0</v>
      </c>
      <c r="Q6474" s="12">
        <f t="shared" si="11807"/>
        <v>-4.0886114318664323E-6</v>
      </c>
      <c r="R6474" s="12">
        <f t="shared" si="11808"/>
        <v>0</v>
      </c>
      <c r="S6474" s="4">
        <f t="shared" si="11815"/>
        <v>0</v>
      </c>
      <c r="T6474" s="15" t="str">
        <f t="shared" si="11816"/>
        <v>OK</v>
      </c>
    </row>
    <row r="6475" spans="1:20" x14ac:dyDescent="0.25">
      <c r="A6475" t="s">
        <v>40</v>
      </c>
      <c r="B6475" t="s">
        <v>33</v>
      </c>
      <c r="C6475" s="4">
        <f t="shared" ref="C6475:G6475" si="11831">C6457</f>
        <v>1</v>
      </c>
      <c r="D6475" s="4">
        <f t="shared" si="11831"/>
        <v>1</v>
      </c>
      <c r="E6475" s="4">
        <f t="shared" si="11831"/>
        <v>1</v>
      </c>
      <c r="F6475" s="4">
        <f t="shared" si="11831"/>
        <v>1</v>
      </c>
      <c r="G6475" s="4">
        <f t="shared" si="11831"/>
        <v>0</v>
      </c>
      <c r="H6475" s="12">
        <f>H6462</f>
        <v>3.3988043204234586</v>
      </c>
      <c r="I6475" s="12">
        <f t="shared" ref="I6475:K6475" si="11832">I6462</f>
        <v>0.35026885997300677</v>
      </c>
      <c r="J6475" s="12">
        <f t="shared" si="11832"/>
        <v>3.1492740830808912</v>
      </c>
      <c r="K6475" s="12">
        <f t="shared" si="11832"/>
        <v>-8.4929007725060818E-2</v>
      </c>
      <c r="L6475" s="4">
        <f t="shared" si="11811"/>
        <v>6.8983472634773566</v>
      </c>
      <c r="M6475" s="11">
        <f t="shared" si="11812"/>
        <v>0.99899156555658442</v>
      </c>
      <c r="N6475" s="12">
        <f t="shared" si="11813"/>
        <v>1.0169400266668998E-6</v>
      </c>
      <c r="O6475" s="12">
        <f t="shared" si="11814"/>
        <v>-2.0318290186342415E-6</v>
      </c>
      <c r="P6475" s="12">
        <f t="shared" si="11806"/>
        <v>-2.0318290186342415E-6</v>
      </c>
      <c r="Q6475" s="12">
        <f t="shared" si="11807"/>
        <v>-2.0318290186342415E-6</v>
      </c>
      <c r="R6475" s="12">
        <f t="shared" si="11808"/>
        <v>0</v>
      </c>
      <c r="S6475" s="4">
        <f t="shared" si="11815"/>
        <v>1</v>
      </c>
      <c r="T6475" s="15" t="str">
        <f t="shared" si="11816"/>
        <v>OK</v>
      </c>
    </row>
    <row r="6476" spans="1:20" x14ac:dyDescent="0.25">
      <c r="M6476" s="5" t="s">
        <v>47</v>
      </c>
      <c r="N6476" s="11">
        <f>AVERAGE(N6466:N6475)</f>
        <v>5.0842719228104166E-4</v>
      </c>
      <c r="O6476"/>
    </row>
    <row r="6477" spans="1:20" x14ac:dyDescent="0.25">
      <c r="H6477" t="s">
        <v>41</v>
      </c>
      <c r="I6477">
        <f>I6459</f>
        <v>3</v>
      </c>
      <c r="M6477"/>
      <c r="N6477" s="5" t="s">
        <v>46</v>
      </c>
      <c r="O6477" s="11">
        <f>AVERAGE(O6466:O6475)</f>
        <v>-4.5822877576638503E-4</v>
      </c>
      <c r="P6477" s="11">
        <f t="shared" ref="P6477:R6477" si="11833">AVERAGE(P6466:P6475)</f>
        <v>1.6377091342497377E-5</v>
      </c>
      <c r="Q6477" s="11">
        <f t="shared" si="11833"/>
        <v>-5.2305441678424688E-4</v>
      </c>
      <c r="R6477" s="11">
        <f t="shared" si="11833"/>
        <v>1.5821889856227918E-5</v>
      </c>
    </row>
    <row r="6478" spans="1:20" x14ac:dyDescent="0.25">
      <c r="M6478"/>
      <c r="N6478"/>
      <c r="O6478"/>
    </row>
    <row r="6479" spans="1:20" x14ac:dyDescent="0.25">
      <c r="M6479"/>
      <c r="N6479"/>
      <c r="O6479"/>
    </row>
    <row r="6480" spans="1:20" x14ac:dyDescent="0.25">
      <c r="H6480" s="13">
        <f>H6462-O6477*$I6477</f>
        <v>3.4001790067507578</v>
      </c>
      <c r="I6480" s="13">
        <f t="shared" ref="I6480" si="11834">I6462-P6477*$I6477</f>
        <v>0.35021972869897927</v>
      </c>
      <c r="J6480" s="13">
        <f t="shared" ref="J6480" si="11835">J6462-Q6477*$I6477</f>
        <v>3.1508432463312439</v>
      </c>
      <c r="K6480" s="13">
        <f t="shared" ref="K6480" si="11836">K6462-R6477*$I6477</f>
        <v>-8.4976473394629506E-2</v>
      </c>
      <c r="M6480"/>
      <c r="N6480"/>
      <c r="O6480"/>
    </row>
    <row r="6481" spans="1:20" x14ac:dyDescent="0.25">
      <c r="H6481" s="36" t="s">
        <v>18</v>
      </c>
      <c r="I6481" s="36"/>
      <c r="J6481" s="36"/>
      <c r="K6481" s="36"/>
      <c r="M6481"/>
      <c r="N6481"/>
      <c r="O6481" s="37" t="s">
        <v>23</v>
      </c>
      <c r="P6481" s="37"/>
      <c r="Q6481" s="37"/>
      <c r="R6481" s="37"/>
    </row>
    <row r="6482" spans="1:20" x14ac:dyDescent="0.25">
      <c r="A6482" s="14" t="s">
        <v>45</v>
      </c>
      <c r="B6482" s="14">
        <f>B6464+1</f>
        <v>360</v>
      </c>
      <c r="H6482" s="8" t="s">
        <v>19</v>
      </c>
      <c r="I6482" s="8" t="s">
        <v>20</v>
      </c>
      <c r="J6482" s="8" t="s">
        <v>22</v>
      </c>
      <c r="K6482" s="8" t="s">
        <v>21</v>
      </c>
      <c r="M6482"/>
      <c r="N6482"/>
      <c r="O6482" s="8" t="s">
        <v>24</v>
      </c>
      <c r="P6482" s="8" t="s">
        <v>25</v>
      </c>
      <c r="Q6482" s="8" t="s">
        <v>26</v>
      </c>
      <c r="R6482" s="8" t="s">
        <v>27</v>
      </c>
    </row>
    <row r="6483" spans="1:20" ht="30" x14ac:dyDescent="0.25">
      <c r="A6483" s="6" t="s">
        <v>44</v>
      </c>
      <c r="B6483" s="6" t="s">
        <v>13</v>
      </c>
      <c r="C6483" s="7" t="s">
        <v>7</v>
      </c>
      <c r="D6483" s="6" t="s">
        <v>14</v>
      </c>
      <c r="E6483" s="6" t="s">
        <v>1</v>
      </c>
      <c r="F6483" s="6" t="s">
        <v>2</v>
      </c>
      <c r="G6483" s="6" t="s">
        <v>15</v>
      </c>
      <c r="H6483" s="9" t="s">
        <v>14</v>
      </c>
      <c r="I6483" s="9" t="s">
        <v>1</v>
      </c>
      <c r="J6483" s="9" t="s">
        <v>2</v>
      </c>
      <c r="K6483" s="9" t="s">
        <v>15</v>
      </c>
      <c r="L6483" s="6" t="s">
        <v>16</v>
      </c>
      <c r="M6483" s="6" t="s">
        <v>17</v>
      </c>
      <c r="N6483" s="6" t="s">
        <v>28</v>
      </c>
      <c r="O6483" s="9" t="s">
        <v>14</v>
      </c>
      <c r="P6483" s="9" t="s">
        <v>1</v>
      </c>
      <c r="Q6483" s="9" t="s">
        <v>2</v>
      </c>
      <c r="R6483" s="9" t="s">
        <v>15</v>
      </c>
      <c r="S6483" s="7" t="s">
        <v>42</v>
      </c>
      <c r="T6483" s="9" t="s">
        <v>43</v>
      </c>
    </row>
    <row r="6484" spans="1:20" x14ac:dyDescent="0.25">
      <c r="A6484" t="s">
        <v>39</v>
      </c>
      <c r="B6484" t="s">
        <v>29</v>
      </c>
      <c r="C6484" s="4">
        <f>C6466</f>
        <v>0</v>
      </c>
      <c r="D6484" s="4">
        <f t="shared" ref="D6484:G6484" si="11837">D6466</f>
        <v>-1</v>
      </c>
      <c r="E6484" s="4">
        <f t="shared" si="11837"/>
        <v>1</v>
      </c>
      <c r="F6484" s="4">
        <f t="shared" si="11837"/>
        <v>0</v>
      </c>
      <c r="G6484" s="4">
        <f t="shared" si="11837"/>
        <v>1</v>
      </c>
      <c r="H6484" s="12">
        <f>H6480</f>
        <v>3.4001790067507578</v>
      </c>
      <c r="I6484" s="12">
        <f t="shared" ref="I6484:K6484" si="11838">I6480</f>
        <v>0.35021972869897927</v>
      </c>
      <c r="J6484" s="12">
        <f t="shared" si="11838"/>
        <v>3.1508432463312439</v>
      </c>
      <c r="K6484" s="12">
        <f t="shared" si="11838"/>
        <v>-8.4976473394629506E-2</v>
      </c>
      <c r="L6484" s="4">
        <f>SUMPRODUCT(D6484:G6484,H6484:K6484)</f>
        <v>-3.1349357514464078</v>
      </c>
      <c r="M6484" s="11">
        <f>1/(1+EXP(-L6484))</f>
        <v>4.168897217252257E-2</v>
      </c>
      <c r="N6484" s="12">
        <f>(M6484-C6484)^2</f>
        <v>1.7379704008013612E-3</v>
      </c>
      <c r="O6484" s="12">
        <f>2*D6484*$M6484*(1-$M6484)*($M6484-$C6484)</f>
        <v>-3.3310324022513705E-3</v>
      </c>
      <c r="P6484" s="12">
        <f t="shared" ref="P6484:P6493" si="11839">2*E6484*$M6484*(1-$M6484)*($M6484-$C6484)</f>
        <v>3.3310324022513705E-3</v>
      </c>
      <c r="Q6484" s="12">
        <f t="shared" ref="Q6484:Q6493" si="11840">2*F6484*$M6484*(1-$M6484)*($M6484-$C6484)</f>
        <v>0</v>
      </c>
      <c r="R6484" s="12">
        <f t="shared" ref="R6484:R6493" si="11841">2*G6484*$M6484*(1-$M6484)*($M6484-$C6484)</f>
        <v>3.3310324022513705E-3</v>
      </c>
      <c r="S6484" s="4">
        <f>IF(M6484&gt;0.5,1,0)</f>
        <v>0</v>
      </c>
      <c r="T6484" s="15" t="str">
        <f>IF(S6484=C6484,"OK","FAUX")</f>
        <v>OK</v>
      </c>
    </row>
    <row r="6485" spans="1:20" x14ac:dyDescent="0.25">
      <c r="A6485" t="s">
        <v>40</v>
      </c>
      <c r="B6485" t="s">
        <v>34</v>
      </c>
      <c r="C6485" s="4">
        <f t="shared" ref="C6485:G6485" si="11842">C6467</f>
        <v>1</v>
      </c>
      <c r="D6485" s="4">
        <f t="shared" si="11842"/>
        <v>0</v>
      </c>
      <c r="E6485" s="4">
        <f t="shared" si="11842"/>
        <v>1</v>
      </c>
      <c r="F6485" s="4">
        <f t="shared" si="11842"/>
        <v>1</v>
      </c>
      <c r="G6485" s="4">
        <f t="shared" si="11842"/>
        <v>1</v>
      </c>
      <c r="H6485" s="12">
        <f>H6480</f>
        <v>3.4001790067507578</v>
      </c>
      <c r="I6485" s="12">
        <f t="shared" ref="I6485:K6485" si="11843">I6480</f>
        <v>0.35021972869897927</v>
      </c>
      <c r="J6485" s="12">
        <f t="shared" si="11843"/>
        <v>3.1508432463312439</v>
      </c>
      <c r="K6485" s="12">
        <f t="shared" si="11843"/>
        <v>-8.4976473394629506E-2</v>
      </c>
      <c r="L6485" s="4">
        <f t="shared" ref="L6485:L6493" si="11844">SUMPRODUCT(D6485:G6485,H6485:K6485)</f>
        <v>3.4160865016355939</v>
      </c>
      <c r="M6485" s="11">
        <f t="shared" ref="M6485:M6493" si="11845">1/(1+EXP(-L6485))</f>
        <v>0.96820351323826681</v>
      </c>
      <c r="N6485" s="12">
        <f t="shared" ref="N6485:N6493" si="11846">(M6485-C6485)^2</f>
        <v>1.0110165703890739E-3</v>
      </c>
      <c r="O6485" s="12">
        <f t="shared" ref="O6485:O6493" si="11847">2*D6485*$M6485*(1-$M6485)*($M6485-$C6485)</f>
        <v>0</v>
      </c>
      <c r="P6485" s="12">
        <f t="shared" si="11839"/>
        <v>-1.9577395907856097E-3</v>
      </c>
      <c r="Q6485" s="12">
        <f t="shared" si="11840"/>
        <v>-1.9577395907856097E-3</v>
      </c>
      <c r="R6485" s="12">
        <f t="shared" si="11841"/>
        <v>-1.9577395907856097E-3</v>
      </c>
      <c r="S6485" s="4">
        <f t="shared" ref="S6485:S6493" si="11848">IF(M6485&gt;0.5,1,0)</f>
        <v>1</v>
      </c>
      <c r="T6485" s="15" t="str">
        <f t="shared" ref="T6485:T6493" si="11849">IF(S6485=C6485,"OK","FAUX")</f>
        <v>OK</v>
      </c>
    </row>
    <row r="6486" spans="1:20" x14ac:dyDescent="0.25">
      <c r="A6486" t="s">
        <v>39</v>
      </c>
      <c r="B6486" t="s">
        <v>35</v>
      </c>
      <c r="C6486" s="4">
        <f t="shared" ref="C6486:G6486" si="11850">C6468</f>
        <v>0</v>
      </c>
      <c r="D6486" s="4">
        <f t="shared" si="11850"/>
        <v>-1</v>
      </c>
      <c r="E6486" s="4">
        <f t="shared" si="11850"/>
        <v>1</v>
      </c>
      <c r="F6486" s="4">
        <f t="shared" si="11850"/>
        <v>-1</v>
      </c>
      <c r="G6486" s="4">
        <f t="shared" si="11850"/>
        <v>0</v>
      </c>
      <c r="H6486" s="12">
        <f>H6480</f>
        <v>3.4001790067507578</v>
      </c>
      <c r="I6486" s="12">
        <f t="shared" ref="I6486:K6486" si="11851">I6480</f>
        <v>0.35021972869897927</v>
      </c>
      <c r="J6486" s="12">
        <f t="shared" si="11851"/>
        <v>3.1508432463312439</v>
      </c>
      <c r="K6486" s="12">
        <f t="shared" si="11851"/>
        <v>-8.4976473394629506E-2</v>
      </c>
      <c r="L6486" s="4">
        <f t="shared" si="11844"/>
        <v>-6.2008025243830218</v>
      </c>
      <c r="M6486" s="11">
        <f t="shared" si="11845"/>
        <v>2.0236989600169743E-3</v>
      </c>
      <c r="N6486" s="12">
        <f t="shared" si="11846"/>
        <v>4.0953574807737838E-6</v>
      </c>
      <c r="O6486" s="12">
        <f t="shared" si="11847"/>
        <v>-8.1741394201980885E-6</v>
      </c>
      <c r="P6486" s="12">
        <f t="shared" si="11839"/>
        <v>8.1741394201980885E-6</v>
      </c>
      <c r="Q6486" s="12">
        <f t="shared" si="11840"/>
        <v>-8.1741394201980885E-6</v>
      </c>
      <c r="R6486" s="12">
        <f t="shared" si="11841"/>
        <v>0</v>
      </c>
      <c r="S6486" s="4">
        <f t="shared" si="11848"/>
        <v>0</v>
      </c>
      <c r="T6486" s="15" t="str">
        <f t="shared" si="11849"/>
        <v>OK</v>
      </c>
    </row>
    <row r="6487" spans="1:20" x14ac:dyDescent="0.25">
      <c r="A6487" t="s">
        <v>39</v>
      </c>
      <c r="B6487" t="s">
        <v>37</v>
      </c>
      <c r="C6487" s="4">
        <f t="shared" ref="C6487:G6487" si="11852">C6469</f>
        <v>0</v>
      </c>
      <c r="D6487" s="4">
        <f t="shared" si="11852"/>
        <v>-1</v>
      </c>
      <c r="E6487" s="4">
        <f t="shared" si="11852"/>
        <v>0</v>
      </c>
      <c r="F6487" s="4">
        <f t="shared" si="11852"/>
        <v>-1</v>
      </c>
      <c r="G6487" s="4">
        <f t="shared" si="11852"/>
        <v>1</v>
      </c>
      <c r="H6487" s="12">
        <f>H6480</f>
        <v>3.4001790067507578</v>
      </c>
      <c r="I6487" s="12">
        <f t="shared" ref="I6487:K6487" si="11853">I6480</f>
        <v>0.35021972869897927</v>
      </c>
      <c r="J6487" s="12">
        <f t="shared" si="11853"/>
        <v>3.1508432463312439</v>
      </c>
      <c r="K6487" s="12">
        <f t="shared" si="11853"/>
        <v>-8.4976473394629506E-2</v>
      </c>
      <c r="L6487" s="4">
        <f t="shared" si="11844"/>
        <v>-6.6359987264766307</v>
      </c>
      <c r="M6487" s="11">
        <f t="shared" si="11845"/>
        <v>1.3105477050346175E-3</v>
      </c>
      <c r="N6487" s="12">
        <f t="shared" si="11846"/>
        <v>1.7175352871715029E-6</v>
      </c>
      <c r="O6487" s="12">
        <f t="shared" si="11847"/>
        <v>-3.4305687504851688E-6</v>
      </c>
      <c r="P6487" s="12">
        <f t="shared" si="11839"/>
        <v>0</v>
      </c>
      <c r="Q6487" s="12">
        <f t="shared" si="11840"/>
        <v>-3.4305687504851688E-6</v>
      </c>
      <c r="R6487" s="12">
        <f t="shared" si="11841"/>
        <v>3.4305687504851688E-6</v>
      </c>
      <c r="S6487" s="4">
        <f t="shared" si="11848"/>
        <v>0</v>
      </c>
      <c r="T6487" s="15" t="str">
        <f t="shared" si="11849"/>
        <v>OK</v>
      </c>
    </row>
    <row r="6488" spans="1:20" x14ac:dyDescent="0.25">
      <c r="A6488" t="s">
        <v>40</v>
      </c>
      <c r="B6488" t="s">
        <v>32</v>
      </c>
      <c r="C6488" s="4">
        <f t="shared" ref="C6488:G6488" si="11854">C6470</f>
        <v>1</v>
      </c>
      <c r="D6488" s="4">
        <f t="shared" si="11854"/>
        <v>1</v>
      </c>
      <c r="E6488" s="4">
        <f t="shared" si="11854"/>
        <v>1</v>
      </c>
      <c r="F6488" s="4">
        <f t="shared" si="11854"/>
        <v>0</v>
      </c>
      <c r="G6488" s="4">
        <f t="shared" si="11854"/>
        <v>1</v>
      </c>
      <c r="H6488" s="12">
        <f>H6480</f>
        <v>3.4001790067507578</v>
      </c>
      <c r="I6488" s="12">
        <f t="shared" ref="I6488:K6488" si="11855">I6480</f>
        <v>0.35021972869897927</v>
      </c>
      <c r="J6488" s="12">
        <f t="shared" si="11855"/>
        <v>3.1508432463312439</v>
      </c>
      <c r="K6488" s="12">
        <f t="shared" si="11855"/>
        <v>-8.4976473394629506E-2</v>
      </c>
      <c r="L6488" s="4">
        <f t="shared" si="11844"/>
        <v>3.6654222620551078</v>
      </c>
      <c r="M6488" s="11">
        <f t="shared" si="11845"/>
        <v>0.9750453124533015</v>
      </c>
      <c r="N6488" s="12">
        <f t="shared" si="11846"/>
        <v>6.2273643055334898E-4</v>
      </c>
      <c r="O6488" s="12">
        <f t="shared" si="11847"/>
        <v>-1.2143924750098877E-3</v>
      </c>
      <c r="P6488" s="12">
        <f t="shared" si="11839"/>
        <v>-1.2143924750098877E-3</v>
      </c>
      <c r="Q6488" s="12">
        <f t="shared" si="11840"/>
        <v>0</v>
      </c>
      <c r="R6488" s="12">
        <f t="shared" si="11841"/>
        <v>-1.2143924750098877E-3</v>
      </c>
      <c r="S6488" s="4">
        <f t="shared" si="11848"/>
        <v>1</v>
      </c>
      <c r="T6488" s="15" t="str">
        <f t="shared" si="11849"/>
        <v>OK</v>
      </c>
    </row>
    <row r="6489" spans="1:20" x14ac:dyDescent="0.25">
      <c r="A6489" t="s">
        <v>40</v>
      </c>
      <c r="B6489" t="s">
        <v>38</v>
      </c>
      <c r="C6489" s="4">
        <f t="shared" ref="C6489:G6489" si="11856">C6471</f>
        <v>1</v>
      </c>
      <c r="D6489" s="4">
        <f t="shared" si="11856"/>
        <v>1</v>
      </c>
      <c r="E6489" s="4">
        <f t="shared" si="11856"/>
        <v>1</v>
      </c>
      <c r="F6489" s="4">
        <f t="shared" si="11856"/>
        <v>1</v>
      </c>
      <c r="G6489" s="4">
        <f t="shared" si="11856"/>
        <v>0</v>
      </c>
      <c r="H6489" s="12">
        <f>H6480</f>
        <v>3.4001790067507578</v>
      </c>
      <c r="I6489" s="12">
        <f t="shared" ref="I6489:K6489" si="11857">I6480</f>
        <v>0.35021972869897927</v>
      </c>
      <c r="J6489" s="12">
        <f t="shared" si="11857"/>
        <v>3.1508432463312439</v>
      </c>
      <c r="K6489" s="12">
        <f t="shared" si="11857"/>
        <v>-8.4976473394629506E-2</v>
      </c>
      <c r="L6489" s="4">
        <f t="shared" si="11844"/>
        <v>6.9012419817809807</v>
      </c>
      <c r="M6489" s="11">
        <f t="shared" si="11845"/>
        <v>0.99899447753825477</v>
      </c>
      <c r="N6489" s="12">
        <f t="shared" si="11846"/>
        <v>1.0110754210741957E-6</v>
      </c>
      <c r="O6489" s="12">
        <f t="shared" si="11847"/>
        <v>-2.0201175240555742E-6</v>
      </c>
      <c r="P6489" s="12">
        <f t="shared" si="11839"/>
        <v>-2.0201175240555742E-6</v>
      </c>
      <c r="Q6489" s="12">
        <f t="shared" si="11840"/>
        <v>-2.0201175240555742E-6</v>
      </c>
      <c r="R6489" s="12">
        <f t="shared" si="11841"/>
        <v>0</v>
      </c>
      <c r="S6489" s="4">
        <f t="shared" si="11848"/>
        <v>1</v>
      </c>
      <c r="T6489" s="15" t="str">
        <f t="shared" si="11849"/>
        <v>OK</v>
      </c>
    </row>
    <row r="6490" spans="1:20" x14ac:dyDescent="0.25">
      <c r="A6490" t="s">
        <v>39</v>
      </c>
      <c r="B6490" t="s">
        <v>31</v>
      </c>
      <c r="C6490" s="4">
        <f t="shared" ref="C6490:G6490" si="11858">C6472</f>
        <v>0</v>
      </c>
      <c r="D6490" s="4">
        <f t="shared" si="11858"/>
        <v>0</v>
      </c>
      <c r="E6490" s="4">
        <f t="shared" si="11858"/>
        <v>0</v>
      </c>
      <c r="F6490" s="4">
        <f t="shared" si="11858"/>
        <v>-1</v>
      </c>
      <c r="G6490" s="4">
        <f t="shared" si="11858"/>
        <v>0</v>
      </c>
      <c r="H6490" s="12">
        <f>H6480</f>
        <v>3.4001790067507578</v>
      </c>
      <c r="I6490" s="12">
        <f t="shared" ref="I6490:K6490" si="11859">I6480</f>
        <v>0.35021972869897927</v>
      </c>
      <c r="J6490" s="12">
        <f t="shared" si="11859"/>
        <v>3.1508432463312439</v>
      </c>
      <c r="K6490" s="12">
        <f t="shared" si="11859"/>
        <v>-8.4976473394629506E-2</v>
      </c>
      <c r="L6490" s="4">
        <f t="shared" si="11844"/>
        <v>-3.1508432463312439</v>
      </c>
      <c r="M6490" s="11">
        <f t="shared" si="11845"/>
        <v>4.1058064801185505E-2</v>
      </c>
      <c r="N6490" s="12">
        <f t="shared" si="11846"/>
        <v>1.6857646852183482E-3</v>
      </c>
      <c r="O6490" s="12">
        <f t="shared" si="11847"/>
        <v>0</v>
      </c>
      <c r="P6490" s="12">
        <f t="shared" si="11839"/>
        <v>0</v>
      </c>
      <c r="Q6490" s="12">
        <f t="shared" si="11840"/>
        <v>-3.2331008990662065E-3</v>
      </c>
      <c r="R6490" s="12">
        <f t="shared" si="11841"/>
        <v>0</v>
      </c>
      <c r="S6490" s="4">
        <f t="shared" si="11848"/>
        <v>0</v>
      </c>
      <c r="T6490" s="15" t="str">
        <f t="shared" si="11849"/>
        <v>OK</v>
      </c>
    </row>
    <row r="6491" spans="1:20" x14ac:dyDescent="0.25">
      <c r="A6491" t="s">
        <v>40</v>
      </c>
      <c r="B6491" t="s">
        <v>30</v>
      </c>
      <c r="C6491" s="4">
        <f t="shared" ref="C6491:G6491" si="11860">C6473</f>
        <v>1</v>
      </c>
      <c r="D6491" s="4">
        <f t="shared" si="11860"/>
        <v>1</v>
      </c>
      <c r="E6491" s="4">
        <f t="shared" si="11860"/>
        <v>0</v>
      </c>
      <c r="F6491" s="4">
        <f t="shared" si="11860"/>
        <v>1</v>
      </c>
      <c r="G6491" s="4">
        <f t="shared" si="11860"/>
        <v>1</v>
      </c>
      <c r="H6491" s="12">
        <f>H6480</f>
        <v>3.4001790067507578</v>
      </c>
      <c r="I6491" s="12">
        <f t="shared" ref="I6491:K6491" si="11861">I6480</f>
        <v>0.35021972869897927</v>
      </c>
      <c r="J6491" s="12">
        <f t="shared" si="11861"/>
        <v>3.1508432463312439</v>
      </c>
      <c r="K6491" s="12">
        <f t="shared" si="11861"/>
        <v>-8.4976473394629506E-2</v>
      </c>
      <c r="L6491" s="4">
        <f t="shared" si="11844"/>
        <v>6.4660457796873718</v>
      </c>
      <c r="M6491" s="11">
        <f t="shared" si="11845"/>
        <v>0.99844705155934466</v>
      </c>
      <c r="N6491" s="12">
        <f t="shared" si="11846"/>
        <v>2.4116488593338646E-6</v>
      </c>
      <c r="O6491" s="12">
        <f t="shared" si="11847"/>
        <v>-4.8158073859967076E-6</v>
      </c>
      <c r="P6491" s="12">
        <f t="shared" si="11839"/>
        <v>0</v>
      </c>
      <c r="Q6491" s="12">
        <f t="shared" si="11840"/>
        <v>-4.8158073859967076E-6</v>
      </c>
      <c r="R6491" s="12">
        <f t="shared" si="11841"/>
        <v>-4.8158073859967076E-6</v>
      </c>
      <c r="S6491" s="4">
        <f t="shared" si="11848"/>
        <v>1</v>
      </c>
      <c r="T6491" s="15" t="str">
        <f t="shared" si="11849"/>
        <v>OK</v>
      </c>
    </row>
    <row r="6492" spans="1:20" x14ac:dyDescent="0.25">
      <c r="A6492" t="s">
        <v>39</v>
      </c>
      <c r="B6492" t="s">
        <v>36</v>
      </c>
      <c r="C6492" s="4">
        <f t="shared" ref="C6492:G6492" si="11862">C6474</f>
        <v>0</v>
      </c>
      <c r="D6492" s="4">
        <f t="shared" si="11862"/>
        <v>-1</v>
      </c>
      <c r="E6492" s="4">
        <f t="shared" si="11862"/>
        <v>0</v>
      </c>
      <c r="F6492" s="4">
        <f t="shared" si="11862"/>
        <v>-1</v>
      </c>
      <c r="G6492" s="4">
        <f t="shared" si="11862"/>
        <v>0</v>
      </c>
      <c r="H6492" s="12">
        <f>H6480</f>
        <v>3.4001790067507578</v>
      </c>
      <c r="I6492" s="12">
        <f t="shared" ref="I6492:K6492" si="11863">I6480</f>
        <v>0.35021972869897927</v>
      </c>
      <c r="J6492" s="12">
        <f t="shared" si="11863"/>
        <v>3.1508432463312439</v>
      </c>
      <c r="K6492" s="12">
        <f t="shared" si="11863"/>
        <v>-8.4976473394629506E-2</v>
      </c>
      <c r="L6492" s="4">
        <f t="shared" si="11844"/>
        <v>-6.5510222530820013</v>
      </c>
      <c r="M6492" s="11">
        <f t="shared" si="11845"/>
        <v>1.4266162636021626E-3</v>
      </c>
      <c r="N6492" s="12">
        <f t="shared" si="11846"/>
        <v>2.0352339635741948E-6</v>
      </c>
      <c r="O6492" s="12">
        <f t="shared" si="11847"/>
        <v>-4.0646609314030488E-6</v>
      </c>
      <c r="P6492" s="12">
        <f t="shared" si="11839"/>
        <v>0</v>
      </c>
      <c r="Q6492" s="12">
        <f t="shared" si="11840"/>
        <v>-4.0646609314030488E-6</v>
      </c>
      <c r="R6492" s="12">
        <f t="shared" si="11841"/>
        <v>0</v>
      </c>
      <c r="S6492" s="4">
        <f t="shared" si="11848"/>
        <v>0</v>
      </c>
      <c r="T6492" s="15" t="str">
        <f t="shared" si="11849"/>
        <v>OK</v>
      </c>
    </row>
    <row r="6493" spans="1:20" x14ac:dyDescent="0.25">
      <c r="A6493" t="s">
        <v>40</v>
      </c>
      <c r="B6493" t="s">
        <v>33</v>
      </c>
      <c r="C6493" s="4">
        <f t="shared" ref="C6493:G6493" si="11864">C6475</f>
        <v>1</v>
      </c>
      <c r="D6493" s="4">
        <f t="shared" si="11864"/>
        <v>1</v>
      </c>
      <c r="E6493" s="4">
        <f t="shared" si="11864"/>
        <v>1</v>
      </c>
      <c r="F6493" s="4">
        <f t="shared" si="11864"/>
        <v>1</v>
      </c>
      <c r="G6493" s="4">
        <f t="shared" si="11864"/>
        <v>0</v>
      </c>
      <c r="H6493" s="12">
        <f>H6480</f>
        <v>3.4001790067507578</v>
      </c>
      <c r="I6493" s="12">
        <f t="shared" ref="I6493:K6493" si="11865">I6480</f>
        <v>0.35021972869897927</v>
      </c>
      <c r="J6493" s="12">
        <f t="shared" si="11865"/>
        <v>3.1508432463312439</v>
      </c>
      <c r="K6493" s="12">
        <f t="shared" si="11865"/>
        <v>-8.4976473394629506E-2</v>
      </c>
      <c r="L6493" s="4">
        <f t="shared" si="11844"/>
        <v>6.9012419817809807</v>
      </c>
      <c r="M6493" s="11">
        <f t="shared" si="11845"/>
        <v>0.99899447753825477</v>
      </c>
      <c r="N6493" s="12">
        <f t="shared" si="11846"/>
        <v>1.0110754210741957E-6</v>
      </c>
      <c r="O6493" s="12">
        <f t="shared" si="11847"/>
        <v>-2.0201175240555742E-6</v>
      </c>
      <c r="P6493" s="12">
        <f t="shared" si="11839"/>
        <v>-2.0201175240555742E-6</v>
      </c>
      <c r="Q6493" s="12">
        <f t="shared" si="11840"/>
        <v>-2.0201175240555742E-6</v>
      </c>
      <c r="R6493" s="12">
        <f t="shared" si="11841"/>
        <v>0</v>
      </c>
      <c r="S6493" s="4">
        <f t="shared" si="11848"/>
        <v>1</v>
      </c>
      <c r="T6493" s="15" t="str">
        <f t="shared" si="11849"/>
        <v>OK</v>
      </c>
    </row>
    <row r="6494" spans="1:20" x14ac:dyDescent="0.25">
      <c r="M6494" s="5" t="s">
        <v>47</v>
      </c>
      <c r="N6494" s="11">
        <f>AVERAGE(N6484:N6493)</f>
        <v>5.0697700133951339E-4</v>
      </c>
      <c r="O6494"/>
    </row>
    <row r="6495" spans="1:20" x14ac:dyDescent="0.25">
      <c r="H6495" t="s">
        <v>41</v>
      </c>
      <c r="I6495">
        <f>I6477</f>
        <v>3</v>
      </c>
      <c r="M6495"/>
      <c r="N6495" s="5" t="s">
        <v>46</v>
      </c>
      <c r="O6495" s="11">
        <f>AVERAGE(O6484:O6493)</f>
        <v>-4.5699502887974525E-4</v>
      </c>
      <c r="P6495" s="11">
        <f t="shared" ref="P6495:R6495" si="11866">AVERAGE(P6484:P6493)</f>
        <v>1.6303424082796017E-5</v>
      </c>
      <c r="Q6495" s="11">
        <f t="shared" si="11866"/>
        <v>-5.2153659013880107E-4</v>
      </c>
      <c r="R6495" s="11">
        <f t="shared" si="11866"/>
        <v>1.5751509782036153E-5</v>
      </c>
    </row>
    <row r="6496" spans="1:20" x14ac:dyDescent="0.25">
      <c r="M6496"/>
      <c r="N6496"/>
      <c r="O6496"/>
    </row>
    <row r="6497" spans="1:20" x14ac:dyDescent="0.25">
      <c r="M6497"/>
      <c r="N6497"/>
      <c r="O6497"/>
    </row>
    <row r="6498" spans="1:20" x14ac:dyDescent="0.25">
      <c r="H6498" s="13">
        <f>H6480-O6495*$I6495</f>
        <v>3.4015499918373968</v>
      </c>
      <c r="I6498" s="13">
        <f t="shared" ref="I6498" si="11867">I6480-P6495*$I6495</f>
        <v>0.35017081842673087</v>
      </c>
      <c r="J6498" s="13">
        <f t="shared" ref="J6498" si="11868">J6480-Q6495*$I6495</f>
        <v>3.1524078561016604</v>
      </c>
      <c r="K6498" s="13">
        <f t="shared" ref="K6498" si="11869">K6480-R6495*$I6495</f>
        <v>-8.5023727923975612E-2</v>
      </c>
      <c r="M6498"/>
      <c r="N6498"/>
      <c r="O6498"/>
    </row>
    <row r="6499" spans="1:20" x14ac:dyDescent="0.25">
      <c r="H6499" s="36" t="s">
        <v>18</v>
      </c>
      <c r="I6499" s="36"/>
      <c r="J6499" s="36"/>
      <c r="K6499" s="36"/>
      <c r="M6499"/>
      <c r="N6499"/>
      <c r="O6499" s="37" t="s">
        <v>23</v>
      </c>
      <c r="P6499" s="37"/>
      <c r="Q6499" s="37"/>
      <c r="R6499" s="37"/>
    </row>
    <row r="6500" spans="1:20" x14ac:dyDescent="0.25">
      <c r="A6500" s="14" t="s">
        <v>45</v>
      </c>
      <c r="B6500" s="14">
        <f>B6482+1</f>
        <v>361</v>
      </c>
      <c r="H6500" s="8" t="s">
        <v>19</v>
      </c>
      <c r="I6500" s="8" t="s">
        <v>20</v>
      </c>
      <c r="J6500" s="8" t="s">
        <v>22</v>
      </c>
      <c r="K6500" s="8" t="s">
        <v>21</v>
      </c>
      <c r="M6500"/>
      <c r="N6500"/>
      <c r="O6500" s="8" t="s">
        <v>24</v>
      </c>
      <c r="P6500" s="8" t="s">
        <v>25</v>
      </c>
      <c r="Q6500" s="8" t="s">
        <v>26</v>
      </c>
      <c r="R6500" s="8" t="s">
        <v>27</v>
      </c>
    </row>
    <row r="6501" spans="1:20" ht="30" x14ac:dyDescent="0.25">
      <c r="A6501" s="6" t="s">
        <v>44</v>
      </c>
      <c r="B6501" s="6" t="s">
        <v>13</v>
      </c>
      <c r="C6501" s="7" t="s">
        <v>7</v>
      </c>
      <c r="D6501" s="6" t="s">
        <v>14</v>
      </c>
      <c r="E6501" s="6" t="s">
        <v>1</v>
      </c>
      <c r="F6501" s="6" t="s">
        <v>2</v>
      </c>
      <c r="G6501" s="6" t="s">
        <v>15</v>
      </c>
      <c r="H6501" s="9" t="s">
        <v>14</v>
      </c>
      <c r="I6501" s="9" t="s">
        <v>1</v>
      </c>
      <c r="J6501" s="9" t="s">
        <v>2</v>
      </c>
      <c r="K6501" s="9" t="s">
        <v>15</v>
      </c>
      <c r="L6501" s="6" t="s">
        <v>16</v>
      </c>
      <c r="M6501" s="6" t="s">
        <v>17</v>
      </c>
      <c r="N6501" s="6" t="s">
        <v>28</v>
      </c>
      <c r="O6501" s="9" t="s">
        <v>14</v>
      </c>
      <c r="P6501" s="9" t="s">
        <v>1</v>
      </c>
      <c r="Q6501" s="9" t="s">
        <v>2</v>
      </c>
      <c r="R6501" s="9" t="s">
        <v>15</v>
      </c>
      <c r="S6501" s="7" t="s">
        <v>42</v>
      </c>
      <c r="T6501" s="9" t="s">
        <v>43</v>
      </c>
    </row>
    <row r="6502" spans="1:20" x14ac:dyDescent="0.25">
      <c r="A6502" t="s">
        <v>39</v>
      </c>
      <c r="B6502" t="s">
        <v>29</v>
      </c>
      <c r="C6502" s="4">
        <f>C6484</f>
        <v>0</v>
      </c>
      <c r="D6502" s="4">
        <f t="shared" ref="D6502:G6502" si="11870">D6484</f>
        <v>-1</v>
      </c>
      <c r="E6502" s="4">
        <f t="shared" si="11870"/>
        <v>1</v>
      </c>
      <c r="F6502" s="4">
        <f t="shared" si="11870"/>
        <v>0</v>
      </c>
      <c r="G6502" s="4">
        <f t="shared" si="11870"/>
        <v>1</v>
      </c>
      <c r="H6502" s="12">
        <f>H6498</f>
        <v>3.4015499918373968</v>
      </c>
      <c r="I6502" s="12">
        <f t="shared" ref="I6502:K6502" si="11871">I6498</f>
        <v>0.35017081842673087</v>
      </c>
      <c r="J6502" s="12">
        <f t="shared" si="11871"/>
        <v>3.1524078561016604</v>
      </c>
      <c r="K6502" s="12">
        <f t="shared" si="11871"/>
        <v>-8.5023727923975612E-2</v>
      </c>
      <c r="L6502" s="4">
        <f>SUMPRODUCT(D6502:G6502,H6502:K6502)</f>
        <v>-3.1364029013346419</v>
      </c>
      <c r="M6502" s="11">
        <f>1/(1+EXP(-L6502))</f>
        <v>4.1630397461523756E-2</v>
      </c>
      <c r="N6502" s="12">
        <f>(M6502-C6502)^2</f>
        <v>1.7330899928044436E-3</v>
      </c>
      <c r="O6502" s="12">
        <f>2*D6502*$M6502*(1-$M6502)*($M6502-$C6502)</f>
        <v>-3.3218815351348106E-3</v>
      </c>
      <c r="P6502" s="12">
        <f t="shared" ref="P6502:P6511" si="11872">2*E6502*$M6502*(1-$M6502)*($M6502-$C6502)</f>
        <v>3.3218815351348106E-3</v>
      </c>
      <c r="Q6502" s="12">
        <f t="shared" ref="Q6502:Q6511" si="11873">2*F6502*$M6502*(1-$M6502)*($M6502-$C6502)</f>
        <v>0</v>
      </c>
      <c r="R6502" s="12">
        <f t="shared" ref="R6502:R6511" si="11874">2*G6502*$M6502*(1-$M6502)*($M6502-$C6502)</f>
        <v>3.3218815351348106E-3</v>
      </c>
      <c r="S6502" s="4">
        <f>IF(M6502&gt;0.5,1,0)</f>
        <v>0</v>
      </c>
      <c r="T6502" s="15" t="str">
        <f>IF(S6502=C6502,"OK","FAUX")</f>
        <v>OK</v>
      </c>
    </row>
    <row r="6503" spans="1:20" x14ac:dyDescent="0.25">
      <c r="A6503" t="s">
        <v>40</v>
      </c>
      <c r="B6503" t="s">
        <v>34</v>
      </c>
      <c r="C6503" s="4">
        <f t="shared" ref="C6503:G6503" si="11875">C6485</f>
        <v>1</v>
      </c>
      <c r="D6503" s="4">
        <f t="shared" si="11875"/>
        <v>0</v>
      </c>
      <c r="E6503" s="4">
        <f t="shared" si="11875"/>
        <v>1</v>
      </c>
      <c r="F6503" s="4">
        <f t="shared" si="11875"/>
        <v>1</v>
      </c>
      <c r="G6503" s="4">
        <f t="shared" si="11875"/>
        <v>1</v>
      </c>
      <c r="H6503" s="12">
        <f>H6498</f>
        <v>3.4015499918373968</v>
      </c>
      <c r="I6503" s="12">
        <f t="shared" ref="I6503:K6503" si="11876">I6498</f>
        <v>0.35017081842673087</v>
      </c>
      <c r="J6503" s="12">
        <f t="shared" si="11876"/>
        <v>3.1524078561016604</v>
      </c>
      <c r="K6503" s="12">
        <f t="shared" si="11876"/>
        <v>-8.5023727923975612E-2</v>
      </c>
      <c r="L6503" s="4">
        <f t="shared" ref="L6503:L6511" si="11877">SUMPRODUCT(D6503:G6503,H6503:K6503)</f>
        <v>3.4175549466044153</v>
      </c>
      <c r="M6503" s="11">
        <f t="shared" ref="M6503:M6511" si="11878">1/(1+EXP(-L6503))</f>
        <v>0.96824868893926519</v>
      </c>
      <c r="N6503" s="12">
        <f t="shared" ref="N6503:N6511" si="11879">(M6503-C6503)^2</f>
        <v>1.0081457540755407E-3</v>
      </c>
      <c r="O6503" s="12">
        <f t="shared" ref="O6503:O6511" si="11880">2*D6503*$M6503*(1-$M6503)*($M6503-$C6503)</f>
        <v>0</v>
      </c>
      <c r="P6503" s="12">
        <f t="shared" si="11872"/>
        <v>-1.9522716092866585E-3</v>
      </c>
      <c r="Q6503" s="12">
        <f t="shared" si="11873"/>
        <v>-1.9522716092866585E-3</v>
      </c>
      <c r="R6503" s="12">
        <f t="shared" si="11874"/>
        <v>-1.9522716092866585E-3</v>
      </c>
      <c r="S6503" s="4">
        <f t="shared" ref="S6503:S6511" si="11881">IF(M6503&gt;0.5,1,0)</f>
        <v>1</v>
      </c>
      <c r="T6503" s="15" t="str">
        <f t="shared" ref="T6503:T6511" si="11882">IF(S6503=C6503,"OK","FAUX")</f>
        <v>OK</v>
      </c>
    </row>
    <row r="6504" spans="1:20" x14ac:dyDescent="0.25">
      <c r="A6504" t="s">
        <v>39</v>
      </c>
      <c r="B6504" t="s">
        <v>35</v>
      </c>
      <c r="C6504" s="4">
        <f t="shared" ref="C6504:G6504" si="11883">C6486</f>
        <v>0</v>
      </c>
      <c r="D6504" s="4">
        <f t="shared" si="11883"/>
        <v>-1</v>
      </c>
      <c r="E6504" s="4">
        <f t="shared" si="11883"/>
        <v>1</v>
      </c>
      <c r="F6504" s="4">
        <f t="shared" si="11883"/>
        <v>-1</v>
      </c>
      <c r="G6504" s="4">
        <f t="shared" si="11883"/>
        <v>0</v>
      </c>
      <c r="H6504" s="12">
        <f>H6498</f>
        <v>3.4015499918373968</v>
      </c>
      <c r="I6504" s="12">
        <f t="shared" ref="I6504:K6504" si="11884">I6498</f>
        <v>0.35017081842673087</v>
      </c>
      <c r="J6504" s="12">
        <f t="shared" si="11884"/>
        <v>3.1524078561016604</v>
      </c>
      <c r="K6504" s="12">
        <f t="shared" si="11884"/>
        <v>-8.5023727923975612E-2</v>
      </c>
      <c r="L6504" s="4">
        <f t="shared" si="11877"/>
        <v>-6.203787029512327</v>
      </c>
      <c r="M6504" s="11">
        <f t="shared" si="11878"/>
        <v>2.0176803920463637E-3</v>
      </c>
      <c r="N6504" s="12">
        <f t="shared" si="11879"/>
        <v>4.0710341644483679E-6</v>
      </c>
      <c r="O6504" s="12">
        <f t="shared" si="11880"/>
        <v>-8.1256402372788178E-6</v>
      </c>
      <c r="P6504" s="12">
        <f t="shared" si="11872"/>
        <v>8.1256402372788178E-6</v>
      </c>
      <c r="Q6504" s="12">
        <f t="shared" si="11873"/>
        <v>-8.1256402372788178E-6</v>
      </c>
      <c r="R6504" s="12">
        <f t="shared" si="11874"/>
        <v>0</v>
      </c>
      <c r="S6504" s="4">
        <f t="shared" si="11881"/>
        <v>0</v>
      </c>
      <c r="T6504" s="15" t="str">
        <f t="shared" si="11882"/>
        <v>OK</v>
      </c>
    </row>
    <row r="6505" spans="1:20" x14ac:dyDescent="0.25">
      <c r="A6505" t="s">
        <v>39</v>
      </c>
      <c r="B6505" t="s">
        <v>37</v>
      </c>
      <c r="C6505" s="4">
        <f t="shared" ref="C6505:G6505" si="11885">C6487</f>
        <v>0</v>
      </c>
      <c r="D6505" s="4">
        <f t="shared" si="11885"/>
        <v>-1</v>
      </c>
      <c r="E6505" s="4">
        <f t="shared" si="11885"/>
        <v>0</v>
      </c>
      <c r="F6505" s="4">
        <f t="shared" si="11885"/>
        <v>-1</v>
      </c>
      <c r="G6505" s="4">
        <f t="shared" si="11885"/>
        <v>1</v>
      </c>
      <c r="H6505" s="12">
        <f>H6498</f>
        <v>3.4015499918373968</v>
      </c>
      <c r="I6505" s="12">
        <f t="shared" ref="I6505:K6505" si="11886">I6498</f>
        <v>0.35017081842673087</v>
      </c>
      <c r="J6505" s="12">
        <f t="shared" si="11886"/>
        <v>3.1524078561016604</v>
      </c>
      <c r="K6505" s="12">
        <f t="shared" si="11886"/>
        <v>-8.5023727923975612E-2</v>
      </c>
      <c r="L6505" s="4">
        <f t="shared" si="11877"/>
        <v>-6.6389815758630331</v>
      </c>
      <c r="M6505" s="11">
        <f t="shared" si="11878"/>
        <v>1.3066494633512604E-3</v>
      </c>
      <c r="N6505" s="12">
        <f t="shared" si="11879"/>
        <v>1.7073328200761366E-6</v>
      </c>
      <c r="O6505" s="12">
        <f t="shared" si="11880"/>
        <v>-3.4102038691260448E-6</v>
      </c>
      <c r="P6505" s="12">
        <f t="shared" si="11872"/>
        <v>0</v>
      </c>
      <c r="Q6505" s="12">
        <f t="shared" si="11873"/>
        <v>-3.4102038691260448E-6</v>
      </c>
      <c r="R6505" s="12">
        <f t="shared" si="11874"/>
        <v>3.4102038691260448E-6</v>
      </c>
      <c r="S6505" s="4">
        <f t="shared" si="11881"/>
        <v>0</v>
      </c>
      <c r="T6505" s="15" t="str">
        <f t="shared" si="11882"/>
        <v>OK</v>
      </c>
    </row>
    <row r="6506" spans="1:20" x14ac:dyDescent="0.25">
      <c r="A6506" t="s">
        <v>40</v>
      </c>
      <c r="B6506" t="s">
        <v>32</v>
      </c>
      <c r="C6506" s="4">
        <f t="shared" ref="C6506:G6506" si="11887">C6488</f>
        <v>1</v>
      </c>
      <c r="D6506" s="4">
        <f t="shared" si="11887"/>
        <v>1</v>
      </c>
      <c r="E6506" s="4">
        <f t="shared" si="11887"/>
        <v>1</v>
      </c>
      <c r="F6506" s="4">
        <f t="shared" si="11887"/>
        <v>0</v>
      </c>
      <c r="G6506" s="4">
        <f t="shared" si="11887"/>
        <v>1</v>
      </c>
      <c r="H6506" s="12">
        <f>H6498</f>
        <v>3.4015499918373968</v>
      </c>
      <c r="I6506" s="12">
        <f t="shared" ref="I6506:K6506" si="11888">I6498</f>
        <v>0.35017081842673087</v>
      </c>
      <c r="J6506" s="12">
        <f t="shared" si="11888"/>
        <v>3.1524078561016604</v>
      </c>
      <c r="K6506" s="12">
        <f t="shared" si="11888"/>
        <v>-8.5023727923975612E-2</v>
      </c>
      <c r="L6506" s="4">
        <f t="shared" si="11877"/>
        <v>3.6666970823401517</v>
      </c>
      <c r="M6506" s="11">
        <f t="shared" si="11878"/>
        <v>0.97507631254038862</v>
      </c>
      <c r="N6506" s="12">
        <f t="shared" si="11879"/>
        <v>6.2119019658438937E-4</v>
      </c>
      <c r="O6506" s="12">
        <f t="shared" si="11880"/>
        <v>-1.2114156925434911E-3</v>
      </c>
      <c r="P6506" s="12">
        <f t="shared" si="11872"/>
        <v>-1.2114156925434911E-3</v>
      </c>
      <c r="Q6506" s="12">
        <f t="shared" si="11873"/>
        <v>0</v>
      </c>
      <c r="R6506" s="12">
        <f t="shared" si="11874"/>
        <v>-1.2114156925434911E-3</v>
      </c>
      <c r="S6506" s="4">
        <f t="shared" si="11881"/>
        <v>1</v>
      </c>
      <c r="T6506" s="15" t="str">
        <f t="shared" si="11882"/>
        <v>OK</v>
      </c>
    </row>
    <row r="6507" spans="1:20" x14ac:dyDescent="0.25">
      <c r="A6507" t="s">
        <v>40</v>
      </c>
      <c r="B6507" t="s">
        <v>38</v>
      </c>
      <c r="C6507" s="4">
        <f t="shared" ref="C6507:G6507" si="11889">C6489</f>
        <v>1</v>
      </c>
      <c r="D6507" s="4">
        <f t="shared" si="11889"/>
        <v>1</v>
      </c>
      <c r="E6507" s="4">
        <f t="shared" si="11889"/>
        <v>1</v>
      </c>
      <c r="F6507" s="4">
        <f t="shared" si="11889"/>
        <v>1</v>
      </c>
      <c r="G6507" s="4">
        <f t="shared" si="11889"/>
        <v>0</v>
      </c>
      <c r="H6507" s="12">
        <f>H6498</f>
        <v>3.4015499918373968</v>
      </c>
      <c r="I6507" s="12">
        <f t="shared" ref="I6507:K6507" si="11890">I6498</f>
        <v>0.35017081842673087</v>
      </c>
      <c r="J6507" s="12">
        <f t="shared" si="11890"/>
        <v>3.1524078561016604</v>
      </c>
      <c r="K6507" s="12">
        <f t="shared" si="11890"/>
        <v>-8.5023727923975612E-2</v>
      </c>
      <c r="L6507" s="4">
        <f t="shared" si="11877"/>
        <v>6.9041286663657875</v>
      </c>
      <c r="M6507" s="11">
        <f t="shared" si="11878"/>
        <v>0.99899737307293501</v>
      </c>
      <c r="N6507" s="12">
        <f t="shared" si="11879"/>
        <v>1.0052607548757784E-6</v>
      </c>
      <c r="O6507" s="12">
        <f t="shared" si="11880"/>
        <v>-2.0085057067484367E-6</v>
      </c>
      <c r="P6507" s="12">
        <f t="shared" si="11872"/>
        <v>-2.0085057067484367E-6</v>
      </c>
      <c r="Q6507" s="12">
        <f t="shared" si="11873"/>
        <v>-2.0085057067484367E-6</v>
      </c>
      <c r="R6507" s="12">
        <f t="shared" si="11874"/>
        <v>0</v>
      </c>
      <c r="S6507" s="4">
        <f t="shared" si="11881"/>
        <v>1</v>
      </c>
      <c r="T6507" s="15" t="str">
        <f t="shared" si="11882"/>
        <v>OK</v>
      </c>
    </row>
    <row r="6508" spans="1:20" x14ac:dyDescent="0.25">
      <c r="A6508" t="s">
        <v>39</v>
      </c>
      <c r="B6508" t="s">
        <v>31</v>
      </c>
      <c r="C6508" s="4">
        <f t="shared" ref="C6508:G6508" si="11891">C6490</f>
        <v>0</v>
      </c>
      <c r="D6508" s="4">
        <f t="shared" si="11891"/>
        <v>0</v>
      </c>
      <c r="E6508" s="4">
        <f t="shared" si="11891"/>
        <v>0</v>
      </c>
      <c r="F6508" s="4">
        <f t="shared" si="11891"/>
        <v>-1</v>
      </c>
      <c r="G6508" s="4">
        <f t="shared" si="11891"/>
        <v>0</v>
      </c>
      <c r="H6508" s="12">
        <f>H6498</f>
        <v>3.4015499918373968</v>
      </c>
      <c r="I6508" s="12">
        <f t="shared" ref="I6508:K6508" si="11892">I6498</f>
        <v>0.35017081842673087</v>
      </c>
      <c r="J6508" s="12">
        <f t="shared" si="11892"/>
        <v>3.1524078561016604</v>
      </c>
      <c r="K6508" s="12">
        <f t="shared" si="11892"/>
        <v>-8.5023727923975612E-2</v>
      </c>
      <c r="L6508" s="4">
        <f t="shared" si="11877"/>
        <v>-3.1524078561016604</v>
      </c>
      <c r="M6508" s="11">
        <f t="shared" si="11878"/>
        <v>4.099650673099603E-2</v>
      </c>
      <c r="N6508" s="12">
        <f t="shared" si="11879"/>
        <v>1.6807135641446027E-3</v>
      </c>
      <c r="O6508" s="12">
        <f t="shared" si="11880"/>
        <v>0</v>
      </c>
      <c r="P6508" s="12">
        <f t="shared" si="11872"/>
        <v>0</v>
      </c>
      <c r="Q6508" s="12">
        <f t="shared" si="11873"/>
        <v>-3.2236203583985443E-3</v>
      </c>
      <c r="R6508" s="12">
        <f t="shared" si="11874"/>
        <v>0</v>
      </c>
      <c r="S6508" s="4">
        <f t="shared" si="11881"/>
        <v>0</v>
      </c>
      <c r="T6508" s="15" t="str">
        <f t="shared" si="11882"/>
        <v>OK</v>
      </c>
    </row>
    <row r="6509" spans="1:20" x14ac:dyDescent="0.25">
      <c r="A6509" t="s">
        <v>40</v>
      </c>
      <c r="B6509" t="s">
        <v>30</v>
      </c>
      <c r="C6509" s="4">
        <f t="shared" ref="C6509:G6509" si="11893">C6491</f>
        <v>1</v>
      </c>
      <c r="D6509" s="4">
        <f t="shared" si="11893"/>
        <v>1</v>
      </c>
      <c r="E6509" s="4">
        <f t="shared" si="11893"/>
        <v>0</v>
      </c>
      <c r="F6509" s="4">
        <f t="shared" si="11893"/>
        <v>1</v>
      </c>
      <c r="G6509" s="4">
        <f t="shared" si="11893"/>
        <v>1</v>
      </c>
      <c r="H6509" s="12">
        <f>H6498</f>
        <v>3.4015499918373968</v>
      </c>
      <c r="I6509" s="12">
        <f t="shared" ref="I6509:K6509" si="11894">I6498</f>
        <v>0.35017081842673087</v>
      </c>
      <c r="J6509" s="12">
        <f t="shared" si="11894"/>
        <v>3.1524078561016604</v>
      </c>
      <c r="K6509" s="12">
        <f t="shared" si="11894"/>
        <v>-8.5023727923975612E-2</v>
      </c>
      <c r="L6509" s="4">
        <f t="shared" si="11877"/>
        <v>6.4689341200150814</v>
      </c>
      <c r="M6509" s="11">
        <f t="shared" si="11878"/>
        <v>0.99845152359585831</v>
      </c>
      <c r="N6509" s="12">
        <f t="shared" si="11879"/>
        <v>2.3977791741835641E-6</v>
      </c>
      <c r="O6509" s="12">
        <f t="shared" si="11880"/>
        <v>-4.7881325394199974E-6</v>
      </c>
      <c r="P6509" s="12">
        <f t="shared" si="11872"/>
        <v>0</v>
      </c>
      <c r="Q6509" s="12">
        <f t="shared" si="11873"/>
        <v>-4.7881325394199974E-6</v>
      </c>
      <c r="R6509" s="12">
        <f t="shared" si="11874"/>
        <v>-4.7881325394199974E-6</v>
      </c>
      <c r="S6509" s="4">
        <f t="shared" si="11881"/>
        <v>1</v>
      </c>
      <c r="T6509" s="15" t="str">
        <f t="shared" si="11882"/>
        <v>OK</v>
      </c>
    </row>
    <row r="6510" spans="1:20" x14ac:dyDescent="0.25">
      <c r="A6510" t="s">
        <v>39</v>
      </c>
      <c r="B6510" t="s">
        <v>36</v>
      </c>
      <c r="C6510" s="4">
        <f t="shared" ref="C6510:G6510" si="11895">C6492</f>
        <v>0</v>
      </c>
      <c r="D6510" s="4">
        <f t="shared" si="11895"/>
        <v>-1</v>
      </c>
      <c r="E6510" s="4">
        <f t="shared" si="11895"/>
        <v>0</v>
      </c>
      <c r="F6510" s="4">
        <f t="shared" si="11895"/>
        <v>-1</v>
      </c>
      <c r="G6510" s="4">
        <f t="shared" si="11895"/>
        <v>0</v>
      </c>
      <c r="H6510" s="12">
        <f>H6498</f>
        <v>3.4015499918373968</v>
      </c>
      <c r="I6510" s="12">
        <f t="shared" ref="I6510:K6510" si="11896">I6498</f>
        <v>0.35017081842673087</v>
      </c>
      <c r="J6510" s="12">
        <f t="shared" si="11896"/>
        <v>3.1524078561016604</v>
      </c>
      <c r="K6510" s="12">
        <f t="shared" si="11896"/>
        <v>-8.5023727923975612E-2</v>
      </c>
      <c r="L6510" s="4">
        <f t="shared" si="11877"/>
        <v>-6.5539578479390572</v>
      </c>
      <c r="M6510" s="11">
        <f t="shared" si="11878"/>
        <v>1.4224403857113631E-3</v>
      </c>
      <c r="N6510" s="12">
        <f t="shared" si="11879"/>
        <v>2.0233366509026914E-6</v>
      </c>
      <c r="O6510" s="12">
        <f t="shared" si="11880"/>
        <v>-4.0409171502731151E-6</v>
      </c>
      <c r="P6510" s="12">
        <f t="shared" si="11872"/>
        <v>0</v>
      </c>
      <c r="Q6510" s="12">
        <f t="shared" si="11873"/>
        <v>-4.0409171502731151E-6</v>
      </c>
      <c r="R6510" s="12">
        <f t="shared" si="11874"/>
        <v>0</v>
      </c>
      <c r="S6510" s="4">
        <f t="shared" si="11881"/>
        <v>0</v>
      </c>
      <c r="T6510" s="15" t="str">
        <f t="shared" si="11882"/>
        <v>OK</v>
      </c>
    </row>
    <row r="6511" spans="1:20" x14ac:dyDescent="0.25">
      <c r="A6511" t="s">
        <v>40</v>
      </c>
      <c r="B6511" t="s">
        <v>33</v>
      </c>
      <c r="C6511" s="4">
        <f t="shared" ref="C6511:G6511" si="11897">C6493</f>
        <v>1</v>
      </c>
      <c r="D6511" s="4">
        <f t="shared" si="11897"/>
        <v>1</v>
      </c>
      <c r="E6511" s="4">
        <f t="shared" si="11897"/>
        <v>1</v>
      </c>
      <c r="F6511" s="4">
        <f t="shared" si="11897"/>
        <v>1</v>
      </c>
      <c r="G6511" s="4">
        <f t="shared" si="11897"/>
        <v>0</v>
      </c>
      <c r="H6511" s="12">
        <f>H6498</f>
        <v>3.4015499918373968</v>
      </c>
      <c r="I6511" s="12">
        <f t="shared" ref="I6511:K6511" si="11898">I6498</f>
        <v>0.35017081842673087</v>
      </c>
      <c r="J6511" s="12">
        <f t="shared" si="11898"/>
        <v>3.1524078561016604</v>
      </c>
      <c r="K6511" s="12">
        <f t="shared" si="11898"/>
        <v>-8.5023727923975612E-2</v>
      </c>
      <c r="L6511" s="4">
        <f t="shared" si="11877"/>
        <v>6.9041286663657875</v>
      </c>
      <c r="M6511" s="11">
        <f t="shared" si="11878"/>
        <v>0.99899737307293501</v>
      </c>
      <c r="N6511" s="12">
        <f t="shared" si="11879"/>
        <v>1.0052607548757784E-6</v>
      </c>
      <c r="O6511" s="12">
        <f t="shared" si="11880"/>
        <v>-2.0085057067484367E-6</v>
      </c>
      <c r="P6511" s="12">
        <f t="shared" si="11872"/>
        <v>-2.0085057067484367E-6</v>
      </c>
      <c r="Q6511" s="12">
        <f t="shared" si="11873"/>
        <v>-2.0085057067484367E-6</v>
      </c>
      <c r="R6511" s="12">
        <f t="shared" si="11874"/>
        <v>0</v>
      </c>
      <c r="S6511" s="4">
        <f t="shared" si="11881"/>
        <v>1</v>
      </c>
      <c r="T6511" s="15" t="str">
        <f t="shared" si="11882"/>
        <v>OK</v>
      </c>
    </row>
    <row r="6512" spans="1:20" x14ac:dyDescent="0.25">
      <c r="M6512" s="5" t="s">
        <v>47</v>
      </c>
      <c r="N6512" s="11">
        <f>AVERAGE(N6502:N6511)</f>
        <v>5.0553495119283389E-4</v>
      </c>
      <c r="O6512"/>
    </row>
    <row r="6513" spans="1:20" x14ac:dyDescent="0.25">
      <c r="H6513" t="s">
        <v>41</v>
      </c>
      <c r="I6513">
        <f>I6495</f>
        <v>3</v>
      </c>
      <c r="M6513"/>
      <c r="N6513" s="5" t="s">
        <v>46</v>
      </c>
      <c r="O6513" s="11">
        <f>AVERAGE(O6502:O6511)</f>
        <v>-4.5576791328878964E-4</v>
      </c>
      <c r="P6513" s="11">
        <f t="shared" ref="P6513:R6513" si="11899">AVERAGE(P6502:P6511)</f>
        <v>1.6230286212844314E-5</v>
      </c>
      <c r="Q6513" s="11">
        <f t="shared" si="11899"/>
        <v>-5.2002738728947973E-4</v>
      </c>
      <c r="R6513" s="11">
        <f t="shared" si="11899"/>
        <v>1.5681630463436728E-5</v>
      </c>
    </row>
    <row r="6514" spans="1:20" x14ac:dyDescent="0.25">
      <c r="M6514"/>
      <c r="N6514"/>
      <c r="O6514"/>
    </row>
    <row r="6515" spans="1:20" x14ac:dyDescent="0.25">
      <c r="M6515"/>
      <c r="N6515"/>
      <c r="O6515"/>
    </row>
    <row r="6516" spans="1:20" x14ac:dyDescent="0.25">
      <c r="H6516" s="13">
        <f>H6498-O6513*$I6513</f>
        <v>3.4029172955772631</v>
      </c>
      <c r="I6516" s="13">
        <f t="shared" ref="I6516" si="11900">I6498-P6513*$I6513</f>
        <v>0.35012212756809236</v>
      </c>
      <c r="J6516" s="13">
        <f t="shared" ref="J6516" si="11901">J6498-Q6513*$I6513</f>
        <v>3.1539679382635288</v>
      </c>
      <c r="K6516" s="13">
        <f t="shared" ref="K6516" si="11902">K6498-R6513*$I6513</f>
        <v>-8.5070772815365917E-2</v>
      </c>
      <c r="M6516"/>
      <c r="N6516"/>
      <c r="O6516"/>
    </row>
    <row r="6517" spans="1:20" x14ac:dyDescent="0.25">
      <c r="H6517" s="36" t="s">
        <v>18</v>
      </c>
      <c r="I6517" s="36"/>
      <c r="J6517" s="36"/>
      <c r="K6517" s="36"/>
      <c r="M6517"/>
      <c r="N6517"/>
      <c r="O6517" s="37" t="s">
        <v>23</v>
      </c>
      <c r="P6517" s="37"/>
      <c r="Q6517" s="37"/>
      <c r="R6517" s="37"/>
    </row>
    <row r="6518" spans="1:20" x14ac:dyDescent="0.25">
      <c r="A6518" s="14" t="s">
        <v>45</v>
      </c>
      <c r="B6518" s="14">
        <f>B6500+1</f>
        <v>362</v>
      </c>
      <c r="H6518" s="8" t="s">
        <v>19</v>
      </c>
      <c r="I6518" s="8" t="s">
        <v>20</v>
      </c>
      <c r="J6518" s="8" t="s">
        <v>22</v>
      </c>
      <c r="K6518" s="8" t="s">
        <v>21</v>
      </c>
      <c r="M6518"/>
      <c r="N6518"/>
      <c r="O6518" s="8" t="s">
        <v>24</v>
      </c>
      <c r="P6518" s="8" t="s">
        <v>25</v>
      </c>
      <c r="Q6518" s="8" t="s">
        <v>26</v>
      </c>
      <c r="R6518" s="8" t="s">
        <v>27</v>
      </c>
    </row>
    <row r="6519" spans="1:20" ht="30" x14ac:dyDescent="0.25">
      <c r="A6519" s="6" t="s">
        <v>44</v>
      </c>
      <c r="B6519" s="6" t="s">
        <v>13</v>
      </c>
      <c r="C6519" s="7" t="s">
        <v>7</v>
      </c>
      <c r="D6519" s="6" t="s">
        <v>14</v>
      </c>
      <c r="E6519" s="6" t="s">
        <v>1</v>
      </c>
      <c r="F6519" s="6" t="s">
        <v>2</v>
      </c>
      <c r="G6519" s="6" t="s">
        <v>15</v>
      </c>
      <c r="H6519" s="9" t="s">
        <v>14</v>
      </c>
      <c r="I6519" s="9" t="s">
        <v>1</v>
      </c>
      <c r="J6519" s="9" t="s">
        <v>2</v>
      </c>
      <c r="K6519" s="9" t="s">
        <v>15</v>
      </c>
      <c r="L6519" s="6" t="s">
        <v>16</v>
      </c>
      <c r="M6519" s="6" t="s">
        <v>17</v>
      </c>
      <c r="N6519" s="6" t="s">
        <v>28</v>
      </c>
      <c r="O6519" s="9" t="s">
        <v>14</v>
      </c>
      <c r="P6519" s="9" t="s">
        <v>1</v>
      </c>
      <c r="Q6519" s="9" t="s">
        <v>2</v>
      </c>
      <c r="R6519" s="9" t="s">
        <v>15</v>
      </c>
      <c r="S6519" s="7" t="s">
        <v>42</v>
      </c>
      <c r="T6519" s="9" t="s">
        <v>43</v>
      </c>
    </row>
    <row r="6520" spans="1:20" x14ac:dyDescent="0.25">
      <c r="A6520" t="s">
        <v>39</v>
      </c>
      <c r="B6520" t="s">
        <v>29</v>
      </c>
      <c r="C6520" s="4">
        <f>C6502</f>
        <v>0</v>
      </c>
      <c r="D6520" s="4">
        <f t="shared" ref="D6520:G6520" si="11903">D6502</f>
        <v>-1</v>
      </c>
      <c r="E6520" s="4">
        <f t="shared" si="11903"/>
        <v>1</v>
      </c>
      <c r="F6520" s="4">
        <f t="shared" si="11903"/>
        <v>0</v>
      </c>
      <c r="G6520" s="4">
        <f t="shared" si="11903"/>
        <v>1</v>
      </c>
      <c r="H6520" s="12">
        <f>H6516</f>
        <v>3.4029172955772631</v>
      </c>
      <c r="I6520" s="12">
        <f t="shared" ref="I6520:K6520" si="11904">I6516</f>
        <v>0.35012212756809236</v>
      </c>
      <c r="J6520" s="12">
        <f t="shared" si="11904"/>
        <v>3.1539679382635288</v>
      </c>
      <c r="K6520" s="12">
        <f t="shared" si="11904"/>
        <v>-8.5070772815365917E-2</v>
      </c>
      <c r="L6520" s="4">
        <f>SUMPRODUCT(D6520:G6520,H6520:K6520)</f>
        <v>-3.1378659408245366</v>
      </c>
      <c r="M6520" s="11">
        <f>1/(1+EXP(-L6520))</f>
        <v>4.1572065253888291E-2</v>
      </c>
      <c r="N6520" s="12">
        <f>(M6520-C6520)^2</f>
        <v>1.728236609473546E-3</v>
      </c>
      <c r="O6520" s="12">
        <f>2*D6520*$M6520*(1-$M6520)*($M6520-$C6520)</f>
        <v>-3.3127804887407067E-3</v>
      </c>
      <c r="P6520" s="12">
        <f t="shared" ref="P6520:P6529" si="11905">2*E6520*$M6520*(1-$M6520)*($M6520-$C6520)</f>
        <v>3.3127804887407067E-3</v>
      </c>
      <c r="Q6520" s="12">
        <f t="shared" ref="Q6520:Q6529" si="11906">2*F6520*$M6520*(1-$M6520)*($M6520-$C6520)</f>
        <v>0</v>
      </c>
      <c r="R6520" s="12">
        <f t="shared" ref="R6520:R6529" si="11907">2*G6520*$M6520*(1-$M6520)*($M6520-$C6520)</f>
        <v>3.3127804887407067E-3</v>
      </c>
      <c r="S6520" s="4">
        <f>IF(M6520&gt;0.5,1,0)</f>
        <v>0</v>
      </c>
      <c r="T6520" s="15" t="str">
        <f>IF(S6520=C6520,"OK","FAUX")</f>
        <v>OK</v>
      </c>
    </row>
    <row r="6521" spans="1:20" x14ac:dyDescent="0.25">
      <c r="A6521" t="s">
        <v>40</v>
      </c>
      <c r="B6521" t="s">
        <v>34</v>
      </c>
      <c r="C6521" s="4">
        <f t="shared" ref="C6521:G6521" si="11908">C6503</f>
        <v>1</v>
      </c>
      <c r="D6521" s="4">
        <f t="shared" si="11908"/>
        <v>0</v>
      </c>
      <c r="E6521" s="4">
        <f t="shared" si="11908"/>
        <v>1</v>
      </c>
      <c r="F6521" s="4">
        <f t="shared" si="11908"/>
        <v>1</v>
      </c>
      <c r="G6521" s="4">
        <f t="shared" si="11908"/>
        <v>1</v>
      </c>
      <c r="H6521" s="12">
        <f>H6516</f>
        <v>3.4029172955772631</v>
      </c>
      <c r="I6521" s="12">
        <f t="shared" ref="I6521:K6521" si="11909">I6516</f>
        <v>0.35012212756809236</v>
      </c>
      <c r="J6521" s="12">
        <f t="shared" si="11909"/>
        <v>3.1539679382635288</v>
      </c>
      <c r="K6521" s="12">
        <f t="shared" si="11909"/>
        <v>-8.5070772815365917E-2</v>
      </c>
      <c r="L6521" s="4">
        <f t="shared" ref="L6521:L6529" si="11910">SUMPRODUCT(D6521:G6521,H6521:K6521)</f>
        <v>3.4190192930162553</v>
      </c>
      <c r="M6521" s="11">
        <f t="shared" ref="M6521:M6529" si="11911">1/(1+EXP(-L6521))</f>
        <v>0.9682936767278818</v>
      </c>
      <c r="N6521" s="12">
        <f t="shared" ref="N6521:N6529" si="11912">(M6521-C6521)^2</f>
        <v>1.0052909354360639E-3</v>
      </c>
      <c r="O6521" s="12">
        <f t="shared" ref="O6521:O6529" si="11913">2*D6521*$M6521*(1-$M6521)*($M6521-$C6521)</f>
        <v>0</v>
      </c>
      <c r="P6521" s="12">
        <f t="shared" si="11905"/>
        <v>-1.9468337121091961E-3</v>
      </c>
      <c r="Q6521" s="12">
        <f t="shared" si="11906"/>
        <v>-1.9468337121091961E-3</v>
      </c>
      <c r="R6521" s="12">
        <f t="shared" si="11907"/>
        <v>-1.9468337121091961E-3</v>
      </c>
      <c r="S6521" s="4">
        <f t="shared" ref="S6521:S6529" si="11914">IF(M6521&gt;0.5,1,0)</f>
        <v>1</v>
      </c>
      <c r="T6521" s="15" t="str">
        <f t="shared" ref="T6521:T6529" si="11915">IF(S6521=C6521,"OK","FAUX")</f>
        <v>OK</v>
      </c>
    </row>
    <row r="6522" spans="1:20" x14ac:dyDescent="0.25">
      <c r="A6522" t="s">
        <v>39</v>
      </c>
      <c r="B6522" t="s">
        <v>35</v>
      </c>
      <c r="C6522" s="4">
        <f t="shared" ref="C6522:G6522" si="11916">C6504</f>
        <v>0</v>
      </c>
      <c r="D6522" s="4">
        <f t="shared" si="11916"/>
        <v>-1</v>
      </c>
      <c r="E6522" s="4">
        <f t="shared" si="11916"/>
        <v>1</v>
      </c>
      <c r="F6522" s="4">
        <f t="shared" si="11916"/>
        <v>-1</v>
      </c>
      <c r="G6522" s="4">
        <f t="shared" si="11916"/>
        <v>0</v>
      </c>
      <c r="H6522" s="12">
        <f>H6516</f>
        <v>3.4029172955772631</v>
      </c>
      <c r="I6522" s="12">
        <f t="shared" ref="I6522:K6522" si="11917">I6516</f>
        <v>0.35012212756809236</v>
      </c>
      <c r="J6522" s="12">
        <f t="shared" si="11917"/>
        <v>3.1539679382635288</v>
      </c>
      <c r="K6522" s="12">
        <f t="shared" si="11917"/>
        <v>-8.5070772815365917E-2</v>
      </c>
      <c r="L6522" s="4">
        <f t="shared" si="11910"/>
        <v>-6.2067631062726996</v>
      </c>
      <c r="M6522" s="11">
        <f t="shared" si="11911"/>
        <v>2.011696608616598E-3</v>
      </c>
      <c r="N6522" s="12">
        <f t="shared" si="11912"/>
        <v>4.046923245119522E-6</v>
      </c>
      <c r="O6522" s="12">
        <f t="shared" si="11913"/>
        <v>-8.0775641267039674E-6</v>
      </c>
      <c r="P6522" s="12">
        <f t="shared" si="11905"/>
        <v>8.0775641267039674E-6</v>
      </c>
      <c r="Q6522" s="12">
        <f t="shared" si="11906"/>
        <v>-8.0775641267039674E-6</v>
      </c>
      <c r="R6522" s="12">
        <f t="shared" si="11907"/>
        <v>0</v>
      </c>
      <c r="S6522" s="4">
        <f t="shared" si="11914"/>
        <v>0</v>
      </c>
      <c r="T6522" s="15" t="str">
        <f t="shared" si="11915"/>
        <v>OK</v>
      </c>
    </row>
    <row r="6523" spans="1:20" x14ac:dyDescent="0.25">
      <c r="A6523" t="s">
        <v>39</v>
      </c>
      <c r="B6523" t="s">
        <v>37</v>
      </c>
      <c r="C6523" s="4">
        <f t="shared" ref="C6523:G6523" si="11918">C6505</f>
        <v>0</v>
      </c>
      <c r="D6523" s="4">
        <f t="shared" si="11918"/>
        <v>-1</v>
      </c>
      <c r="E6523" s="4">
        <f t="shared" si="11918"/>
        <v>0</v>
      </c>
      <c r="F6523" s="4">
        <f t="shared" si="11918"/>
        <v>-1</v>
      </c>
      <c r="G6523" s="4">
        <f t="shared" si="11918"/>
        <v>1</v>
      </c>
      <c r="H6523" s="12">
        <f>H6516</f>
        <v>3.4029172955772631</v>
      </c>
      <c r="I6523" s="12">
        <f t="shared" ref="I6523:K6523" si="11919">I6516</f>
        <v>0.35012212756809236</v>
      </c>
      <c r="J6523" s="12">
        <f t="shared" si="11919"/>
        <v>3.1539679382635288</v>
      </c>
      <c r="K6523" s="12">
        <f t="shared" si="11919"/>
        <v>-8.5070772815365917E-2</v>
      </c>
      <c r="L6523" s="4">
        <f t="shared" si="11910"/>
        <v>-6.6419560066561578</v>
      </c>
      <c r="M6523" s="11">
        <f t="shared" si="11911"/>
        <v>1.3027737551022966E-3</v>
      </c>
      <c r="N6523" s="12">
        <f t="shared" si="11912"/>
        <v>1.6972194569833386E-6</v>
      </c>
      <c r="O6523" s="12">
        <f t="shared" si="11913"/>
        <v>-3.3900167280362634E-6</v>
      </c>
      <c r="P6523" s="12">
        <f t="shared" si="11905"/>
        <v>0</v>
      </c>
      <c r="Q6523" s="12">
        <f t="shared" si="11906"/>
        <v>-3.3900167280362634E-6</v>
      </c>
      <c r="R6523" s="12">
        <f t="shared" si="11907"/>
        <v>3.3900167280362634E-6</v>
      </c>
      <c r="S6523" s="4">
        <f t="shared" si="11914"/>
        <v>0</v>
      </c>
      <c r="T6523" s="15" t="str">
        <f t="shared" si="11915"/>
        <v>OK</v>
      </c>
    </row>
    <row r="6524" spans="1:20" x14ac:dyDescent="0.25">
      <c r="A6524" t="s">
        <v>40</v>
      </c>
      <c r="B6524" t="s">
        <v>32</v>
      </c>
      <c r="C6524" s="4">
        <f t="shared" ref="C6524:G6524" si="11920">C6506</f>
        <v>1</v>
      </c>
      <c r="D6524" s="4">
        <f t="shared" si="11920"/>
        <v>1</v>
      </c>
      <c r="E6524" s="4">
        <f t="shared" si="11920"/>
        <v>1</v>
      </c>
      <c r="F6524" s="4">
        <f t="shared" si="11920"/>
        <v>0</v>
      </c>
      <c r="G6524" s="4">
        <f t="shared" si="11920"/>
        <v>1</v>
      </c>
      <c r="H6524" s="12">
        <f>H6516</f>
        <v>3.4029172955772631</v>
      </c>
      <c r="I6524" s="12">
        <f t="shared" ref="I6524:K6524" si="11921">I6516</f>
        <v>0.35012212756809236</v>
      </c>
      <c r="J6524" s="12">
        <f t="shared" si="11921"/>
        <v>3.1539679382635288</v>
      </c>
      <c r="K6524" s="12">
        <f t="shared" si="11921"/>
        <v>-8.5070772815365917E-2</v>
      </c>
      <c r="L6524" s="4">
        <f t="shared" si="11910"/>
        <v>3.6679686503299895</v>
      </c>
      <c r="M6524" s="11">
        <f t="shared" si="11911"/>
        <v>0.97510719615727937</v>
      </c>
      <c r="N6524" s="12">
        <f t="shared" si="11912"/>
        <v>6.1965168315216714E-4</v>
      </c>
      <c r="O6524" s="12">
        <f t="shared" si="11913"/>
        <v>-1.2084536307052972E-3</v>
      </c>
      <c r="P6524" s="12">
        <f t="shared" si="11905"/>
        <v>-1.2084536307052972E-3</v>
      </c>
      <c r="Q6524" s="12">
        <f t="shared" si="11906"/>
        <v>0</v>
      </c>
      <c r="R6524" s="12">
        <f t="shared" si="11907"/>
        <v>-1.2084536307052972E-3</v>
      </c>
      <c r="S6524" s="4">
        <f t="shared" si="11914"/>
        <v>1</v>
      </c>
      <c r="T6524" s="15" t="str">
        <f t="shared" si="11915"/>
        <v>OK</v>
      </c>
    </row>
    <row r="6525" spans="1:20" x14ac:dyDescent="0.25">
      <c r="A6525" t="s">
        <v>40</v>
      </c>
      <c r="B6525" t="s">
        <v>38</v>
      </c>
      <c r="C6525" s="4">
        <f t="shared" ref="C6525:G6525" si="11922">C6507</f>
        <v>1</v>
      </c>
      <c r="D6525" s="4">
        <f t="shared" si="11922"/>
        <v>1</v>
      </c>
      <c r="E6525" s="4">
        <f t="shared" si="11922"/>
        <v>1</v>
      </c>
      <c r="F6525" s="4">
        <f t="shared" si="11922"/>
        <v>1</v>
      </c>
      <c r="G6525" s="4">
        <f t="shared" si="11922"/>
        <v>0</v>
      </c>
      <c r="H6525" s="12">
        <f>H6516</f>
        <v>3.4029172955772631</v>
      </c>
      <c r="I6525" s="12">
        <f t="shared" ref="I6525:K6525" si="11923">I6516</f>
        <v>0.35012212756809236</v>
      </c>
      <c r="J6525" s="12">
        <f t="shared" si="11923"/>
        <v>3.1539679382635288</v>
      </c>
      <c r="K6525" s="12">
        <f t="shared" si="11923"/>
        <v>-8.5070772815365917E-2</v>
      </c>
      <c r="L6525" s="4">
        <f t="shared" si="11910"/>
        <v>6.9070073614088843</v>
      </c>
      <c r="M6525" s="11">
        <f t="shared" si="11911"/>
        <v>0.99900025229837686</v>
      </c>
      <c r="N6525" s="12">
        <f t="shared" si="11912"/>
        <v>9.9949546690075854E-7</v>
      </c>
      <c r="O6525" s="12">
        <f t="shared" si="11913"/>
        <v>-1.9969924472098832E-6</v>
      </c>
      <c r="P6525" s="12">
        <f t="shared" si="11905"/>
        <v>-1.9969924472098832E-6</v>
      </c>
      <c r="Q6525" s="12">
        <f t="shared" si="11906"/>
        <v>-1.9969924472098832E-6</v>
      </c>
      <c r="R6525" s="12">
        <f t="shared" si="11907"/>
        <v>0</v>
      </c>
      <c r="S6525" s="4">
        <f t="shared" si="11914"/>
        <v>1</v>
      </c>
      <c r="T6525" s="15" t="str">
        <f t="shared" si="11915"/>
        <v>OK</v>
      </c>
    </row>
    <row r="6526" spans="1:20" x14ac:dyDescent="0.25">
      <c r="A6526" t="s">
        <v>39</v>
      </c>
      <c r="B6526" t="s">
        <v>31</v>
      </c>
      <c r="C6526" s="4">
        <f t="shared" ref="C6526:G6526" si="11924">C6508</f>
        <v>0</v>
      </c>
      <c r="D6526" s="4">
        <f t="shared" si="11924"/>
        <v>0</v>
      </c>
      <c r="E6526" s="4">
        <f t="shared" si="11924"/>
        <v>0</v>
      </c>
      <c r="F6526" s="4">
        <f t="shared" si="11924"/>
        <v>-1</v>
      </c>
      <c r="G6526" s="4">
        <f t="shared" si="11924"/>
        <v>0</v>
      </c>
      <c r="H6526" s="12">
        <f>H6516</f>
        <v>3.4029172955772631</v>
      </c>
      <c r="I6526" s="12">
        <f t="shared" ref="I6526:K6526" si="11925">I6516</f>
        <v>0.35012212756809236</v>
      </c>
      <c r="J6526" s="12">
        <f t="shared" si="11925"/>
        <v>3.1539679382635288</v>
      </c>
      <c r="K6526" s="12">
        <f t="shared" si="11925"/>
        <v>-8.5070772815365917E-2</v>
      </c>
      <c r="L6526" s="4">
        <f t="shared" si="11910"/>
        <v>-3.1539679382635288</v>
      </c>
      <c r="M6526" s="11">
        <f t="shared" si="11911"/>
        <v>4.0935214765972158E-2</v>
      </c>
      <c r="N6526" s="12">
        <f t="shared" si="11912"/>
        <v>1.675691807936265E-3</v>
      </c>
      <c r="O6526" s="12">
        <f t="shared" si="11913"/>
        <v>0</v>
      </c>
      <c r="P6526" s="12">
        <f t="shared" si="11905"/>
        <v>0</v>
      </c>
      <c r="Q6526" s="12">
        <f t="shared" si="11906"/>
        <v>-3.2141940077936274E-3</v>
      </c>
      <c r="R6526" s="12">
        <f t="shared" si="11907"/>
        <v>0</v>
      </c>
      <c r="S6526" s="4">
        <f t="shared" si="11914"/>
        <v>0</v>
      </c>
      <c r="T6526" s="15" t="str">
        <f t="shared" si="11915"/>
        <v>OK</v>
      </c>
    </row>
    <row r="6527" spans="1:20" x14ac:dyDescent="0.25">
      <c r="A6527" t="s">
        <v>40</v>
      </c>
      <c r="B6527" t="s">
        <v>30</v>
      </c>
      <c r="C6527" s="4">
        <f t="shared" ref="C6527:G6527" si="11926">C6509</f>
        <v>1</v>
      </c>
      <c r="D6527" s="4">
        <f t="shared" si="11926"/>
        <v>1</v>
      </c>
      <c r="E6527" s="4">
        <f t="shared" si="11926"/>
        <v>0</v>
      </c>
      <c r="F6527" s="4">
        <f t="shared" si="11926"/>
        <v>1</v>
      </c>
      <c r="G6527" s="4">
        <f t="shared" si="11926"/>
        <v>1</v>
      </c>
      <c r="H6527" s="12">
        <f>H6516</f>
        <v>3.4029172955772631</v>
      </c>
      <c r="I6527" s="12">
        <f t="shared" ref="I6527:K6527" si="11927">I6516</f>
        <v>0.35012212756809236</v>
      </c>
      <c r="J6527" s="12">
        <f t="shared" si="11927"/>
        <v>3.1539679382635288</v>
      </c>
      <c r="K6527" s="12">
        <f t="shared" si="11927"/>
        <v>-8.5070772815365917E-2</v>
      </c>
      <c r="L6527" s="4">
        <f t="shared" si="11910"/>
        <v>6.4718144610254251</v>
      </c>
      <c r="M6527" s="11">
        <f t="shared" si="11911"/>
        <v>0.99845597044206946</v>
      </c>
      <c r="N6527" s="12">
        <f t="shared" si="11912"/>
        <v>2.3840272757631707E-6</v>
      </c>
      <c r="O6527" s="12">
        <f t="shared" si="11913"/>
        <v>-4.7606925343649596E-6</v>
      </c>
      <c r="P6527" s="12">
        <f t="shared" si="11905"/>
        <v>0</v>
      </c>
      <c r="Q6527" s="12">
        <f t="shared" si="11906"/>
        <v>-4.7606925343649596E-6</v>
      </c>
      <c r="R6527" s="12">
        <f t="shared" si="11907"/>
        <v>-4.7606925343649596E-6</v>
      </c>
      <c r="S6527" s="4">
        <f t="shared" si="11914"/>
        <v>1</v>
      </c>
      <c r="T6527" s="15" t="str">
        <f t="shared" si="11915"/>
        <v>OK</v>
      </c>
    </row>
    <row r="6528" spans="1:20" x14ac:dyDescent="0.25">
      <c r="A6528" t="s">
        <v>39</v>
      </c>
      <c r="B6528" t="s">
        <v>36</v>
      </c>
      <c r="C6528" s="4">
        <f t="shared" ref="C6528:G6528" si="11928">C6510</f>
        <v>0</v>
      </c>
      <c r="D6528" s="4">
        <f t="shared" si="11928"/>
        <v>-1</v>
      </c>
      <c r="E6528" s="4">
        <f t="shared" si="11928"/>
        <v>0</v>
      </c>
      <c r="F6528" s="4">
        <f t="shared" si="11928"/>
        <v>-1</v>
      </c>
      <c r="G6528" s="4">
        <f t="shared" si="11928"/>
        <v>0</v>
      </c>
      <c r="H6528" s="12">
        <f>H6516</f>
        <v>3.4029172955772631</v>
      </c>
      <c r="I6528" s="12">
        <f t="shared" ref="I6528:K6528" si="11929">I6516</f>
        <v>0.35012212756809236</v>
      </c>
      <c r="J6528" s="12">
        <f t="shared" si="11929"/>
        <v>3.1539679382635288</v>
      </c>
      <c r="K6528" s="12">
        <f t="shared" si="11929"/>
        <v>-8.5070772815365917E-2</v>
      </c>
      <c r="L6528" s="4">
        <f t="shared" si="11910"/>
        <v>-6.5568852338407915</v>
      </c>
      <c r="M6528" s="11">
        <f t="shared" si="11911"/>
        <v>1.4182883398634583E-3</v>
      </c>
      <c r="N6528" s="12">
        <f t="shared" si="11912"/>
        <v>2.0115418149926447E-6</v>
      </c>
      <c r="O6528" s="12">
        <f t="shared" si="11913"/>
        <v>-4.0173777373825852E-6</v>
      </c>
      <c r="P6528" s="12">
        <f t="shared" si="11905"/>
        <v>0</v>
      </c>
      <c r="Q6528" s="12">
        <f t="shared" si="11906"/>
        <v>-4.0173777373825852E-6</v>
      </c>
      <c r="R6528" s="12">
        <f t="shared" si="11907"/>
        <v>0</v>
      </c>
      <c r="S6528" s="4">
        <f t="shared" si="11914"/>
        <v>0</v>
      </c>
      <c r="T6528" s="15" t="str">
        <f t="shared" si="11915"/>
        <v>OK</v>
      </c>
    </row>
    <row r="6529" spans="1:20" x14ac:dyDescent="0.25">
      <c r="A6529" t="s">
        <v>40</v>
      </c>
      <c r="B6529" t="s">
        <v>33</v>
      </c>
      <c r="C6529" s="4">
        <f t="shared" ref="C6529:G6529" si="11930">C6511</f>
        <v>1</v>
      </c>
      <c r="D6529" s="4">
        <f t="shared" si="11930"/>
        <v>1</v>
      </c>
      <c r="E6529" s="4">
        <f t="shared" si="11930"/>
        <v>1</v>
      </c>
      <c r="F6529" s="4">
        <f t="shared" si="11930"/>
        <v>1</v>
      </c>
      <c r="G6529" s="4">
        <f t="shared" si="11930"/>
        <v>0</v>
      </c>
      <c r="H6529" s="12">
        <f>H6516</f>
        <v>3.4029172955772631</v>
      </c>
      <c r="I6529" s="12">
        <f t="shared" ref="I6529:K6529" si="11931">I6516</f>
        <v>0.35012212756809236</v>
      </c>
      <c r="J6529" s="12">
        <f t="shared" si="11931"/>
        <v>3.1539679382635288</v>
      </c>
      <c r="K6529" s="12">
        <f t="shared" si="11931"/>
        <v>-8.5070772815365917E-2</v>
      </c>
      <c r="L6529" s="4">
        <f t="shared" si="11910"/>
        <v>6.9070073614088843</v>
      </c>
      <c r="M6529" s="11">
        <f t="shared" si="11911"/>
        <v>0.99900025229837686</v>
      </c>
      <c r="N6529" s="12">
        <f t="shared" si="11912"/>
        <v>9.9949546690075854E-7</v>
      </c>
      <c r="O6529" s="12">
        <f t="shared" si="11913"/>
        <v>-1.9969924472098832E-6</v>
      </c>
      <c r="P6529" s="12">
        <f t="shared" si="11905"/>
        <v>-1.9969924472098832E-6</v>
      </c>
      <c r="Q6529" s="12">
        <f t="shared" si="11906"/>
        <v>-1.9969924472098832E-6</v>
      </c>
      <c r="R6529" s="12">
        <f t="shared" si="11907"/>
        <v>0</v>
      </c>
      <c r="S6529" s="4">
        <f t="shared" si="11914"/>
        <v>1</v>
      </c>
      <c r="T6529" s="15" t="str">
        <f t="shared" si="11915"/>
        <v>OK</v>
      </c>
    </row>
    <row r="6530" spans="1:20" x14ac:dyDescent="0.25">
      <c r="M6530" s="5" t="s">
        <v>47</v>
      </c>
      <c r="N6530" s="11">
        <f>AVERAGE(N6520:N6529)</f>
        <v>5.0410097387247024E-4</v>
      </c>
      <c r="O6530"/>
    </row>
    <row r="6531" spans="1:20" x14ac:dyDescent="0.25">
      <c r="H6531" t="s">
        <v>41</v>
      </c>
      <c r="I6531">
        <f>I6513</f>
        <v>3</v>
      </c>
      <c r="M6531"/>
      <c r="N6531" s="5" t="s">
        <v>46</v>
      </c>
      <c r="O6531" s="11">
        <f>AVERAGE(O6520:O6529)</f>
        <v>-4.5454737554669126E-4</v>
      </c>
      <c r="P6531" s="11">
        <f t="shared" ref="P6531:R6531" si="11932">AVERAGE(P6520:P6529)</f>
        <v>1.6157672515849763E-5</v>
      </c>
      <c r="Q6531" s="11">
        <f t="shared" si="11932"/>
        <v>-5.185267355923732E-4</v>
      </c>
      <c r="R6531" s="11">
        <f t="shared" si="11932"/>
        <v>1.5612247011988482E-5</v>
      </c>
    </row>
    <row r="6532" spans="1:20" x14ac:dyDescent="0.25">
      <c r="M6532"/>
      <c r="N6532"/>
      <c r="O6532"/>
    </row>
    <row r="6533" spans="1:20" x14ac:dyDescent="0.25">
      <c r="M6533"/>
      <c r="N6533"/>
      <c r="O6533"/>
    </row>
    <row r="6534" spans="1:20" x14ac:dyDescent="0.25">
      <c r="H6534" s="13">
        <f>H6516-O6531*$I6531</f>
        <v>3.4042809377039029</v>
      </c>
      <c r="I6534" s="13">
        <f t="shared" ref="I6534" si="11933">I6516-P6531*$I6531</f>
        <v>0.35007365455054479</v>
      </c>
      <c r="J6534" s="13">
        <f t="shared" ref="J6534" si="11934">J6516-Q6531*$I6531</f>
        <v>3.1555235184703059</v>
      </c>
      <c r="K6534" s="13">
        <f t="shared" ref="K6534" si="11935">K6516-R6531*$I6531</f>
        <v>-8.511760955640188E-2</v>
      </c>
      <c r="M6534"/>
      <c r="N6534"/>
      <c r="O6534"/>
    </row>
    <row r="6535" spans="1:20" x14ac:dyDescent="0.25">
      <c r="H6535" s="36" t="s">
        <v>18</v>
      </c>
      <c r="I6535" s="36"/>
      <c r="J6535" s="36"/>
      <c r="K6535" s="36"/>
      <c r="M6535"/>
      <c r="N6535"/>
      <c r="O6535" s="37" t="s">
        <v>23</v>
      </c>
      <c r="P6535" s="37"/>
      <c r="Q6535" s="37"/>
      <c r="R6535" s="37"/>
    </row>
    <row r="6536" spans="1:20" x14ac:dyDescent="0.25">
      <c r="A6536" s="14" t="s">
        <v>45</v>
      </c>
      <c r="B6536" s="14">
        <f>B6518+1</f>
        <v>363</v>
      </c>
      <c r="H6536" s="8" t="s">
        <v>19</v>
      </c>
      <c r="I6536" s="8" t="s">
        <v>20</v>
      </c>
      <c r="J6536" s="8" t="s">
        <v>22</v>
      </c>
      <c r="K6536" s="8" t="s">
        <v>21</v>
      </c>
      <c r="M6536"/>
      <c r="N6536"/>
      <c r="O6536" s="8" t="s">
        <v>24</v>
      </c>
      <c r="P6536" s="8" t="s">
        <v>25</v>
      </c>
      <c r="Q6536" s="8" t="s">
        <v>26</v>
      </c>
      <c r="R6536" s="8" t="s">
        <v>27</v>
      </c>
    </row>
    <row r="6537" spans="1:20" ht="30" x14ac:dyDescent="0.25">
      <c r="A6537" s="6" t="s">
        <v>44</v>
      </c>
      <c r="B6537" s="6" t="s">
        <v>13</v>
      </c>
      <c r="C6537" s="7" t="s">
        <v>7</v>
      </c>
      <c r="D6537" s="6" t="s">
        <v>14</v>
      </c>
      <c r="E6537" s="6" t="s">
        <v>1</v>
      </c>
      <c r="F6537" s="6" t="s">
        <v>2</v>
      </c>
      <c r="G6537" s="6" t="s">
        <v>15</v>
      </c>
      <c r="H6537" s="9" t="s">
        <v>14</v>
      </c>
      <c r="I6537" s="9" t="s">
        <v>1</v>
      </c>
      <c r="J6537" s="9" t="s">
        <v>2</v>
      </c>
      <c r="K6537" s="9" t="s">
        <v>15</v>
      </c>
      <c r="L6537" s="6" t="s">
        <v>16</v>
      </c>
      <c r="M6537" s="6" t="s">
        <v>17</v>
      </c>
      <c r="N6537" s="6" t="s">
        <v>28</v>
      </c>
      <c r="O6537" s="9" t="s">
        <v>14</v>
      </c>
      <c r="P6537" s="9" t="s">
        <v>1</v>
      </c>
      <c r="Q6537" s="9" t="s">
        <v>2</v>
      </c>
      <c r="R6537" s="9" t="s">
        <v>15</v>
      </c>
      <c r="S6537" s="7" t="s">
        <v>42</v>
      </c>
      <c r="T6537" s="9" t="s">
        <v>43</v>
      </c>
    </row>
    <row r="6538" spans="1:20" x14ac:dyDescent="0.25">
      <c r="A6538" t="s">
        <v>39</v>
      </c>
      <c r="B6538" t="s">
        <v>29</v>
      </c>
      <c r="C6538" s="4">
        <f>C6520</f>
        <v>0</v>
      </c>
      <c r="D6538" s="4">
        <f t="shared" ref="D6538:G6538" si="11936">D6520</f>
        <v>-1</v>
      </c>
      <c r="E6538" s="4">
        <f t="shared" si="11936"/>
        <v>1</v>
      </c>
      <c r="F6538" s="4">
        <f t="shared" si="11936"/>
        <v>0</v>
      </c>
      <c r="G6538" s="4">
        <f t="shared" si="11936"/>
        <v>1</v>
      </c>
      <c r="H6538" s="12">
        <f>H6534</f>
        <v>3.4042809377039029</v>
      </c>
      <c r="I6538" s="12">
        <f t="shared" ref="I6538:K6538" si="11937">I6534</f>
        <v>0.35007365455054479</v>
      </c>
      <c r="J6538" s="12">
        <f t="shared" si="11937"/>
        <v>3.1555235184703059</v>
      </c>
      <c r="K6538" s="12">
        <f t="shared" si="11937"/>
        <v>-8.511760955640188E-2</v>
      </c>
      <c r="L6538" s="4">
        <f>SUMPRODUCT(D6538:G6538,H6538:K6538)</f>
        <v>-3.1393248927097597</v>
      </c>
      <c r="M6538" s="11">
        <f>1/(1+EXP(-L6538))</f>
        <v>4.1513973888194146E-2</v>
      </c>
      <c r="N6538" s="12">
        <f>(M6538-C6538)^2</f>
        <v>1.7234100279896654E-3</v>
      </c>
      <c r="O6538" s="12">
        <f>2*D6538*$M6538*(1-$M6538)*($M6538-$C6538)</f>
        <v>-3.3037288581781012E-3</v>
      </c>
      <c r="P6538" s="12">
        <f t="shared" ref="P6538:P6547" si="11938">2*E6538*$M6538*(1-$M6538)*($M6538-$C6538)</f>
        <v>3.3037288581781012E-3</v>
      </c>
      <c r="Q6538" s="12">
        <f t="shared" ref="Q6538:Q6547" si="11939">2*F6538*$M6538*(1-$M6538)*($M6538-$C6538)</f>
        <v>0</v>
      </c>
      <c r="R6538" s="12">
        <f t="shared" ref="R6538:R6547" si="11940">2*G6538*$M6538*(1-$M6538)*($M6538-$C6538)</f>
        <v>3.3037288581781012E-3</v>
      </c>
      <c r="S6538" s="4">
        <f>IF(M6538&gt;0.5,1,0)</f>
        <v>0</v>
      </c>
      <c r="T6538" s="15" t="str">
        <f>IF(S6538=C6538,"OK","FAUX")</f>
        <v>OK</v>
      </c>
    </row>
    <row r="6539" spans="1:20" x14ac:dyDescent="0.25">
      <c r="A6539" t="s">
        <v>40</v>
      </c>
      <c r="B6539" t="s">
        <v>34</v>
      </c>
      <c r="C6539" s="4">
        <f t="shared" ref="C6539:G6539" si="11941">C6521</f>
        <v>1</v>
      </c>
      <c r="D6539" s="4">
        <f t="shared" si="11941"/>
        <v>0</v>
      </c>
      <c r="E6539" s="4">
        <f t="shared" si="11941"/>
        <v>1</v>
      </c>
      <c r="F6539" s="4">
        <f t="shared" si="11941"/>
        <v>1</v>
      </c>
      <c r="G6539" s="4">
        <f t="shared" si="11941"/>
        <v>1</v>
      </c>
      <c r="H6539" s="12">
        <f>H6534</f>
        <v>3.4042809377039029</v>
      </c>
      <c r="I6539" s="12">
        <f t="shared" ref="I6539:K6539" si="11942">I6534</f>
        <v>0.35007365455054479</v>
      </c>
      <c r="J6539" s="12">
        <f t="shared" si="11942"/>
        <v>3.1555235184703059</v>
      </c>
      <c r="K6539" s="12">
        <f t="shared" si="11942"/>
        <v>-8.511760955640188E-2</v>
      </c>
      <c r="L6539" s="4">
        <f t="shared" ref="L6539:L6547" si="11943">SUMPRODUCT(D6539:G6539,H6539:K6539)</f>
        <v>3.4204795634644491</v>
      </c>
      <c r="M6539" s="11">
        <f t="shared" ref="M6539:M6547" si="11944">1/(1+EXP(-L6539))</f>
        <v>0.9683384778935471</v>
      </c>
      <c r="N6539" s="12">
        <f t="shared" ref="N6539:N6547" si="11945">(M6539-C6539)^2</f>
        <v>1.0024519820974057E-3</v>
      </c>
      <c r="O6539" s="12">
        <f t="shared" ref="O6539:O6547" si="11946">2*D6539*$M6539*(1-$M6539)*($M6539-$C6539)</f>
        <v>0</v>
      </c>
      <c r="P6539" s="12">
        <f t="shared" si="11938"/>
        <v>-1.9414256530111422E-3</v>
      </c>
      <c r="Q6539" s="12">
        <f t="shared" si="11939"/>
        <v>-1.9414256530111422E-3</v>
      </c>
      <c r="R6539" s="12">
        <f t="shared" si="11940"/>
        <v>-1.9414256530111422E-3</v>
      </c>
      <c r="S6539" s="4">
        <f t="shared" ref="S6539:S6547" si="11947">IF(M6539&gt;0.5,1,0)</f>
        <v>1</v>
      </c>
      <c r="T6539" s="15" t="str">
        <f t="shared" ref="T6539:T6547" si="11948">IF(S6539=C6539,"OK","FAUX")</f>
        <v>OK</v>
      </c>
    </row>
    <row r="6540" spans="1:20" x14ac:dyDescent="0.25">
      <c r="A6540" t="s">
        <v>39</v>
      </c>
      <c r="B6540" t="s">
        <v>35</v>
      </c>
      <c r="C6540" s="4">
        <f t="shared" ref="C6540:G6540" si="11949">C6522</f>
        <v>0</v>
      </c>
      <c r="D6540" s="4">
        <f t="shared" si="11949"/>
        <v>-1</v>
      </c>
      <c r="E6540" s="4">
        <f t="shared" si="11949"/>
        <v>1</v>
      </c>
      <c r="F6540" s="4">
        <f t="shared" si="11949"/>
        <v>-1</v>
      </c>
      <c r="G6540" s="4">
        <f t="shared" si="11949"/>
        <v>0</v>
      </c>
      <c r="H6540" s="12">
        <f>H6534</f>
        <v>3.4042809377039029</v>
      </c>
      <c r="I6540" s="12">
        <f t="shared" ref="I6540:K6540" si="11950">I6534</f>
        <v>0.35007365455054479</v>
      </c>
      <c r="J6540" s="12">
        <f t="shared" si="11950"/>
        <v>3.1555235184703059</v>
      </c>
      <c r="K6540" s="12">
        <f t="shared" si="11950"/>
        <v>-8.511760955640188E-2</v>
      </c>
      <c r="L6540" s="4">
        <f t="shared" si="11943"/>
        <v>-6.2097308016236639</v>
      </c>
      <c r="M6540" s="11">
        <f t="shared" si="11944"/>
        <v>2.0057473126763935E-3</v>
      </c>
      <c r="N6540" s="12">
        <f t="shared" si="11945"/>
        <v>4.0230222823085737E-6</v>
      </c>
      <c r="O6540" s="12">
        <f t="shared" si="11946"/>
        <v>-8.0299062323539926E-6</v>
      </c>
      <c r="P6540" s="12">
        <f t="shared" si="11938"/>
        <v>8.0299062323539926E-6</v>
      </c>
      <c r="Q6540" s="12">
        <f t="shared" si="11939"/>
        <v>-8.0299062323539926E-6</v>
      </c>
      <c r="R6540" s="12">
        <f t="shared" si="11940"/>
        <v>0</v>
      </c>
      <c r="S6540" s="4">
        <f t="shared" si="11947"/>
        <v>0</v>
      </c>
      <c r="T6540" s="15" t="str">
        <f t="shared" si="11948"/>
        <v>OK</v>
      </c>
    </row>
    <row r="6541" spans="1:20" x14ac:dyDescent="0.25">
      <c r="A6541" t="s">
        <v>39</v>
      </c>
      <c r="B6541" t="s">
        <v>37</v>
      </c>
      <c r="C6541" s="4">
        <f t="shared" ref="C6541:G6541" si="11951">C6523</f>
        <v>0</v>
      </c>
      <c r="D6541" s="4">
        <f t="shared" si="11951"/>
        <v>-1</v>
      </c>
      <c r="E6541" s="4">
        <f t="shared" si="11951"/>
        <v>0</v>
      </c>
      <c r="F6541" s="4">
        <f t="shared" si="11951"/>
        <v>-1</v>
      </c>
      <c r="G6541" s="4">
        <f t="shared" si="11951"/>
        <v>1</v>
      </c>
      <c r="H6541" s="12">
        <f>H6534</f>
        <v>3.4042809377039029</v>
      </c>
      <c r="I6541" s="12">
        <f t="shared" ref="I6541:K6541" si="11952">I6534</f>
        <v>0.35007365455054479</v>
      </c>
      <c r="J6541" s="12">
        <f t="shared" si="11952"/>
        <v>3.1555235184703059</v>
      </c>
      <c r="K6541" s="12">
        <f t="shared" si="11952"/>
        <v>-8.511760955640188E-2</v>
      </c>
      <c r="L6541" s="4">
        <f t="shared" si="11943"/>
        <v>-6.6449220657306114</v>
      </c>
      <c r="M6541" s="11">
        <f t="shared" si="11944"/>
        <v>1.2989203878298599E-3</v>
      </c>
      <c r="N6541" s="12">
        <f t="shared" si="11945"/>
        <v>1.6871941739200735E-6</v>
      </c>
      <c r="O6541" s="12">
        <f t="shared" si="11946"/>
        <v>-3.3700052860186824E-6</v>
      </c>
      <c r="P6541" s="12">
        <f t="shared" si="11938"/>
        <v>0</v>
      </c>
      <c r="Q6541" s="12">
        <f t="shared" si="11939"/>
        <v>-3.3700052860186824E-6</v>
      </c>
      <c r="R6541" s="12">
        <f t="shared" si="11940"/>
        <v>3.3700052860186824E-6</v>
      </c>
      <c r="S6541" s="4">
        <f t="shared" si="11947"/>
        <v>0</v>
      </c>
      <c r="T6541" s="15" t="str">
        <f t="shared" si="11948"/>
        <v>OK</v>
      </c>
    </row>
    <row r="6542" spans="1:20" x14ac:dyDescent="0.25">
      <c r="A6542" t="s">
        <v>40</v>
      </c>
      <c r="B6542" t="s">
        <v>32</v>
      </c>
      <c r="C6542" s="4">
        <f t="shared" ref="C6542:G6542" si="11953">C6524</f>
        <v>1</v>
      </c>
      <c r="D6542" s="4">
        <f t="shared" si="11953"/>
        <v>1</v>
      </c>
      <c r="E6542" s="4">
        <f t="shared" si="11953"/>
        <v>1</v>
      </c>
      <c r="F6542" s="4">
        <f t="shared" si="11953"/>
        <v>0</v>
      </c>
      <c r="G6542" s="4">
        <f t="shared" si="11953"/>
        <v>1</v>
      </c>
      <c r="H6542" s="12">
        <f>H6534</f>
        <v>3.4042809377039029</v>
      </c>
      <c r="I6542" s="12">
        <f t="shared" ref="I6542:K6542" si="11954">I6534</f>
        <v>0.35007365455054479</v>
      </c>
      <c r="J6542" s="12">
        <f t="shared" si="11954"/>
        <v>3.1555235184703059</v>
      </c>
      <c r="K6542" s="12">
        <f t="shared" si="11954"/>
        <v>-8.511760955640188E-2</v>
      </c>
      <c r="L6542" s="4">
        <f t="shared" si="11943"/>
        <v>3.6692369826980462</v>
      </c>
      <c r="M6542" s="11">
        <f t="shared" si="11944"/>
        <v>0.97513796403717889</v>
      </c>
      <c r="N6542" s="12">
        <f t="shared" si="11945"/>
        <v>6.1812083221660997E-4</v>
      </c>
      <c r="O6542" s="12">
        <f t="shared" si="11946"/>
        <v>-1.2055061797133432E-3</v>
      </c>
      <c r="P6542" s="12">
        <f t="shared" si="11938"/>
        <v>-1.2055061797133432E-3</v>
      </c>
      <c r="Q6542" s="12">
        <f t="shared" si="11939"/>
        <v>0</v>
      </c>
      <c r="R6542" s="12">
        <f t="shared" si="11940"/>
        <v>-1.2055061797133432E-3</v>
      </c>
      <c r="S6542" s="4">
        <f t="shared" si="11947"/>
        <v>1</v>
      </c>
      <c r="T6542" s="15" t="str">
        <f t="shared" si="11948"/>
        <v>OK</v>
      </c>
    </row>
    <row r="6543" spans="1:20" x14ac:dyDescent="0.25">
      <c r="A6543" t="s">
        <v>40</v>
      </c>
      <c r="B6543" t="s">
        <v>38</v>
      </c>
      <c r="C6543" s="4">
        <f t="shared" ref="C6543:G6543" si="11955">C6525</f>
        <v>1</v>
      </c>
      <c r="D6543" s="4">
        <f t="shared" si="11955"/>
        <v>1</v>
      </c>
      <c r="E6543" s="4">
        <f t="shared" si="11955"/>
        <v>1</v>
      </c>
      <c r="F6543" s="4">
        <f t="shared" si="11955"/>
        <v>1</v>
      </c>
      <c r="G6543" s="4">
        <f t="shared" si="11955"/>
        <v>0</v>
      </c>
      <c r="H6543" s="12">
        <f>H6534</f>
        <v>3.4042809377039029</v>
      </c>
      <c r="I6543" s="12">
        <f t="shared" ref="I6543:K6543" si="11956">I6534</f>
        <v>0.35007365455054479</v>
      </c>
      <c r="J6543" s="12">
        <f t="shared" si="11956"/>
        <v>3.1555235184703059</v>
      </c>
      <c r="K6543" s="12">
        <f t="shared" si="11956"/>
        <v>-8.511760955640188E-2</v>
      </c>
      <c r="L6543" s="4">
        <f t="shared" si="11943"/>
        <v>6.9098781107247538</v>
      </c>
      <c r="M6543" s="11">
        <f t="shared" si="11944"/>
        <v>0.99900311535080433</v>
      </c>
      <c r="N6543" s="12">
        <f t="shared" si="11945"/>
        <v>9.9377900380197977E-7</v>
      </c>
      <c r="O6543" s="12">
        <f t="shared" si="11946"/>
        <v>-1.9855766415367935E-6</v>
      </c>
      <c r="P6543" s="12">
        <f t="shared" si="11938"/>
        <v>-1.9855766415367935E-6</v>
      </c>
      <c r="Q6543" s="12">
        <f t="shared" si="11939"/>
        <v>-1.9855766415367935E-6</v>
      </c>
      <c r="R6543" s="12">
        <f t="shared" si="11940"/>
        <v>0</v>
      </c>
      <c r="S6543" s="4">
        <f t="shared" si="11947"/>
        <v>1</v>
      </c>
      <c r="T6543" s="15" t="str">
        <f t="shared" si="11948"/>
        <v>OK</v>
      </c>
    </row>
    <row r="6544" spans="1:20" x14ac:dyDescent="0.25">
      <c r="A6544" t="s">
        <v>39</v>
      </c>
      <c r="B6544" t="s">
        <v>31</v>
      </c>
      <c r="C6544" s="4">
        <f t="shared" ref="C6544:G6544" si="11957">C6526</f>
        <v>0</v>
      </c>
      <c r="D6544" s="4">
        <f t="shared" si="11957"/>
        <v>0</v>
      </c>
      <c r="E6544" s="4">
        <f t="shared" si="11957"/>
        <v>0</v>
      </c>
      <c r="F6544" s="4">
        <f t="shared" si="11957"/>
        <v>-1</v>
      </c>
      <c r="G6544" s="4">
        <f t="shared" si="11957"/>
        <v>0</v>
      </c>
      <c r="H6544" s="12">
        <f>H6534</f>
        <v>3.4042809377039029</v>
      </c>
      <c r="I6544" s="12">
        <f t="shared" ref="I6544:K6544" si="11958">I6534</f>
        <v>0.35007365455054479</v>
      </c>
      <c r="J6544" s="12">
        <f t="shared" si="11958"/>
        <v>3.1555235184703059</v>
      </c>
      <c r="K6544" s="12">
        <f t="shared" si="11958"/>
        <v>-8.511760955640188E-2</v>
      </c>
      <c r="L6544" s="4">
        <f t="shared" si="11943"/>
        <v>-3.1555235184703059</v>
      </c>
      <c r="M6544" s="11">
        <f t="shared" si="11944"/>
        <v>4.0874187022087477E-2</v>
      </c>
      <c r="N6544" s="12">
        <f t="shared" si="11945"/>
        <v>1.6706991647165844E-3</v>
      </c>
      <c r="O6544" s="12">
        <f t="shared" si="11946"/>
        <v>0</v>
      </c>
      <c r="P6544" s="12">
        <f t="shared" si="11938"/>
        <v>0</v>
      </c>
      <c r="Q6544" s="12">
        <f t="shared" si="11939"/>
        <v>-3.2048213892006266E-3</v>
      </c>
      <c r="R6544" s="12">
        <f t="shared" si="11940"/>
        <v>0</v>
      </c>
      <c r="S6544" s="4">
        <f t="shared" si="11947"/>
        <v>0</v>
      </c>
      <c r="T6544" s="15" t="str">
        <f t="shared" si="11948"/>
        <v>OK</v>
      </c>
    </row>
    <row r="6545" spans="1:20" x14ac:dyDescent="0.25">
      <c r="A6545" t="s">
        <v>40</v>
      </c>
      <c r="B6545" t="s">
        <v>30</v>
      </c>
      <c r="C6545" s="4">
        <f t="shared" ref="C6545:G6545" si="11959">C6527</f>
        <v>1</v>
      </c>
      <c r="D6545" s="4">
        <f t="shared" si="11959"/>
        <v>1</v>
      </c>
      <c r="E6545" s="4">
        <f t="shared" si="11959"/>
        <v>0</v>
      </c>
      <c r="F6545" s="4">
        <f t="shared" si="11959"/>
        <v>1</v>
      </c>
      <c r="G6545" s="4">
        <f t="shared" si="11959"/>
        <v>1</v>
      </c>
      <c r="H6545" s="12">
        <f>H6534</f>
        <v>3.4042809377039029</v>
      </c>
      <c r="I6545" s="12">
        <f t="shared" ref="I6545:K6545" si="11960">I6534</f>
        <v>0.35007365455054479</v>
      </c>
      <c r="J6545" s="12">
        <f t="shared" si="11960"/>
        <v>3.1555235184703059</v>
      </c>
      <c r="K6545" s="12">
        <f t="shared" si="11960"/>
        <v>-8.511760955640188E-2</v>
      </c>
      <c r="L6545" s="4">
        <f t="shared" si="11943"/>
        <v>6.4746868466178071</v>
      </c>
      <c r="M6545" s="11">
        <f t="shared" si="11944"/>
        <v>0.99846039230839867</v>
      </c>
      <c r="N6545" s="12">
        <f t="shared" si="11945"/>
        <v>2.3703918440379766E-6</v>
      </c>
      <c r="O6545" s="12">
        <f t="shared" si="11946"/>
        <v>-4.733484741045573E-6</v>
      </c>
      <c r="P6545" s="12">
        <f t="shared" si="11938"/>
        <v>0</v>
      </c>
      <c r="Q6545" s="12">
        <f t="shared" si="11939"/>
        <v>-4.733484741045573E-6</v>
      </c>
      <c r="R6545" s="12">
        <f t="shared" si="11940"/>
        <v>-4.733484741045573E-6</v>
      </c>
      <c r="S6545" s="4">
        <f t="shared" si="11947"/>
        <v>1</v>
      </c>
      <c r="T6545" s="15" t="str">
        <f t="shared" si="11948"/>
        <v>OK</v>
      </c>
    </row>
    <row r="6546" spans="1:20" x14ac:dyDescent="0.25">
      <c r="A6546" t="s">
        <v>39</v>
      </c>
      <c r="B6546" t="s">
        <v>36</v>
      </c>
      <c r="C6546" s="4">
        <f t="shared" ref="C6546:G6546" si="11961">C6528</f>
        <v>0</v>
      </c>
      <c r="D6546" s="4">
        <f t="shared" si="11961"/>
        <v>-1</v>
      </c>
      <c r="E6546" s="4">
        <f t="shared" si="11961"/>
        <v>0</v>
      </c>
      <c r="F6546" s="4">
        <f t="shared" si="11961"/>
        <v>-1</v>
      </c>
      <c r="G6546" s="4">
        <f t="shared" si="11961"/>
        <v>0</v>
      </c>
      <c r="H6546" s="12">
        <f>H6534</f>
        <v>3.4042809377039029</v>
      </c>
      <c r="I6546" s="12">
        <f t="shared" ref="I6546:K6546" si="11962">I6534</f>
        <v>0.35007365455054479</v>
      </c>
      <c r="J6546" s="12">
        <f t="shared" si="11962"/>
        <v>3.1555235184703059</v>
      </c>
      <c r="K6546" s="12">
        <f t="shared" si="11962"/>
        <v>-8.511760955640188E-2</v>
      </c>
      <c r="L6546" s="4">
        <f t="shared" si="11943"/>
        <v>-6.5598044561742093</v>
      </c>
      <c r="M6546" s="11">
        <f t="shared" si="11944"/>
        <v>1.4141599247240728E-3</v>
      </c>
      <c r="N6546" s="12">
        <f t="shared" si="11945"/>
        <v>1.9998482926955955E-6</v>
      </c>
      <c r="O6546" s="12">
        <f t="shared" si="11946"/>
        <v>-3.9940403747690749E-6</v>
      </c>
      <c r="P6546" s="12">
        <f t="shared" si="11938"/>
        <v>0</v>
      </c>
      <c r="Q6546" s="12">
        <f t="shared" si="11939"/>
        <v>-3.9940403747690749E-6</v>
      </c>
      <c r="R6546" s="12">
        <f t="shared" si="11940"/>
        <v>0</v>
      </c>
      <c r="S6546" s="4">
        <f t="shared" si="11947"/>
        <v>0</v>
      </c>
      <c r="T6546" s="15" t="str">
        <f t="shared" si="11948"/>
        <v>OK</v>
      </c>
    </row>
    <row r="6547" spans="1:20" x14ac:dyDescent="0.25">
      <c r="A6547" t="s">
        <v>40</v>
      </c>
      <c r="B6547" t="s">
        <v>33</v>
      </c>
      <c r="C6547" s="4">
        <f t="shared" ref="C6547:G6547" si="11963">C6529</f>
        <v>1</v>
      </c>
      <c r="D6547" s="4">
        <f t="shared" si="11963"/>
        <v>1</v>
      </c>
      <c r="E6547" s="4">
        <f t="shared" si="11963"/>
        <v>1</v>
      </c>
      <c r="F6547" s="4">
        <f t="shared" si="11963"/>
        <v>1</v>
      </c>
      <c r="G6547" s="4">
        <f t="shared" si="11963"/>
        <v>0</v>
      </c>
      <c r="H6547" s="12">
        <f>H6534</f>
        <v>3.4042809377039029</v>
      </c>
      <c r="I6547" s="12">
        <f t="shared" ref="I6547:K6547" si="11964">I6534</f>
        <v>0.35007365455054479</v>
      </c>
      <c r="J6547" s="12">
        <f t="shared" si="11964"/>
        <v>3.1555235184703059</v>
      </c>
      <c r="K6547" s="12">
        <f t="shared" si="11964"/>
        <v>-8.511760955640188E-2</v>
      </c>
      <c r="L6547" s="4">
        <f t="shared" si="11943"/>
        <v>6.9098781107247538</v>
      </c>
      <c r="M6547" s="11">
        <f t="shared" si="11944"/>
        <v>0.99900311535080433</v>
      </c>
      <c r="N6547" s="12">
        <f t="shared" si="11945"/>
        <v>9.9377900380197977E-7</v>
      </c>
      <c r="O6547" s="12">
        <f t="shared" si="11946"/>
        <v>-1.9855766415367935E-6</v>
      </c>
      <c r="P6547" s="12">
        <f t="shared" si="11938"/>
        <v>-1.9855766415367935E-6</v>
      </c>
      <c r="Q6547" s="12">
        <f t="shared" si="11939"/>
        <v>-1.9855766415367935E-6</v>
      </c>
      <c r="R6547" s="12">
        <f t="shared" si="11940"/>
        <v>0</v>
      </c>
      <c r="S6547" s="4">
        <f t="shared" si="11947"/>
        <v>1</v>
      </c>
      <c r="T6547" s="15" t="str">
        <f t="shared" si="11948"/>
        <v>OK</v>
      </c>
    </row>
    <row r="6548" spans="1:20" x14ac:dyDescent="0.25">
      <c r="M6548" s="5" t="s">
        <v>47</v>
      </c>
      <c r="N6548" s="11">
        <f>AVERAGE(N6538:N6547)</f>
        <v>5.0267500216208318E-4</v>
      </c>
      <c r="O6548"/>
    </row>
    <row r="6549" spans="1:20" x14ac:dyDescent="0.25">
      <c r="H6549" t="s">
        <v>41</v>
      </c>
      <c r="I6549">
        <f>I6531</f>
        <v>3</v>
      </c>
      <c r="M6549"/>
      <c r="N6549" s="5" t="s">
        <v>46</v>
      </c>
      <c r="O6549" s="11">
        <f>AVERAGE(O6538:O6547)</f>
        <v>-4.5333336278087055E-4</v>
      </c>
      <c r="P6549" s="11">
        <f t="shared" ref="P6549:R6549" si="11965">AVERAGE(P6538:P6547)</f>
        <v>1.6085577840289617E-5</v>
      </c>
      <c r="Q6549" s="11">
        <f t="shared" si="11965"/>
        <v>-5.1703456321290295E-4</v>
      </c>
      <c r="R6549" s="11">
        <f t="shared" si="11965"/>
        <v>1.5543354599858893E-5</v>
      </c>
    </row>
    <row r="6550" spans="1:20" x14ac:dyDescent="0.25">
      <c r="M6550"/>
      <c r="N6550"/>
      <c r="O6550"/>
    </row>
    <row r="6551" spans="1:20" x14ac:dyDescent="0.25">
      <c r="M6551"/>
      <c r="N6551"/>
      <c r="O6551"/>
    </row>
    <row r="6552" spans="1:20" x14ac:dyDescent="0.25">
      <c r="H6552" s="13">
        <f>H6534-O6549*$I6549</f>
        <v>3.4056409377922456</v>
      </c>
      <c r="I6552" s="13">
        <f t="shared" ref="I6552" si="11966">I6534-P6549*$I6549</f>
        <v>0.35002539781702391</v>
      </c>
      <c r="J6552" s="13">
        <f t="shared" ref="J6552" si="11967">J6534-Q6549*$I6549</f>
        <v>3.1570746221599446</v>
      </c>
      <c r="K6552" s="13">
        <f t="shared" ref="K6552" si="11968">K6534-R6549*$I6549</f>
        <v>-8.5164239620201462E-2</v>
      </c>
      <c r="M6552"/>
      <c r="N6552"/>
      <c r="O6552"/>
    </row>
    <row r="6553" spans="1:20" x14ac:dyDescent="0.25">
      <c r="H6553" s="36" t="s">
        <v>18</v>
      </c>
      <c r="I6553" s="36"/>
      <c r="J6553" s="36"/>
      <c r="K6553" s="36"/>
      <c r="M6553"/>
      <c r="N6553"/>
      <c r="O6553" s="37" t="s">
        <v>23</v>
      </c>
      <c r="P6553" s="37"/>
      <c r="Q6553" s="37"/>
      <c r="R6553" s="37"/>
    </row>
    <row r="6554" spans="1:20" x14ac:dyDescent="0.25">
      <c r="A6554" s="14" t="s">
        <v>45</v>
      </c>
      <c r="B6554" s="14">
        <f>B6536+1</f>
        <v>364</v>
      </c>
      <c r="H6554" s="8" t="s">
        <v>19</v>
      </c>
      <c r="I6554" s="8" t="s">
        <v>20</v>
      </c>
      <c r="J6554" s="8" t="s">
        <v>22</v>
      </c>
      <c r="K6554" s="8" t="s">
        <v>21</v>
      </c>
      <c r="M6554"/>
      <c r="N6554"/>
      <c r="O6554" s="8" t="s">
        <v>24</v>
      </c>
      <c r="P6554" s="8" t="s">
        <v>25</v>
      </c>
      <c r="Q6554" s="8" t="s">
        <v>26</v>
      </c>
      <c r="R6554" s="8" t="s">
        <v>27</v>
      </c>
    </row>
    <row r="6555" spans="1:20" ht="30" x14ac:dyDescent="0.25">
      <c r="A6555" s="6" t="s">
        <v>44</v>
      </c>
      <c r="B6555" s="6" t="s">
        <v>13</v>
      </c>
      <c r="C6555" s="7" t="s">
        <v>7</v>
      </c>
      <c r="D6555" s="6" t="s">
        <v>14</v>
      </c>
      <c r="E6555" s="6" t="s">
        <v>1</v>
      </c>
      <c r="F6555" s="6" t="s">
        <v>2</v>
      </c>
      <c r="G6555" s="6" t="s">
        <v>15</v>
      </c>
      <c r="H6555" s="9" t="s">
        <v>14</v>
      </c>
      <c r="I6555" s="9" t="s">
        <v>1</v>
      </c>
      <c r="J6555" s="9" t="s">
        <v>2</v>
      </c>
      <c r="K6555" s="9" t="s">
        <v>15</v>
      </c>
      <c r="L6555" s="6" t="s">
        <v>16</v>
      </c>
      <c r="M6555" s="6" t="s">
        <v>17</v>
      </c>
      <c r="N6555" s="6" t="s">
        <v>28</v>
      </c>
      <c r="O6555" s="9" t="s">
        <v>14</v>
      </c>
      <c r="P6555" s="9" t="s">
        <v>1</v>
      </c>
      <c r="Q6555" s="9" t="s">
        <v>2</v>
      </c>
      <c r="R6555" s="9" t="s">
        <v>15</v>
      </c>
      <c r="S6555" s="7" t="s">
        <v>42</v>
      </c>
      <c r="T6555" s="9" t="s">
        <v>43</v>
      </c>
    </row>
    <row r="6556" spans="1:20" x14ac:dyDescent="0.25">
      <c r="A6556" t="s">
        <v>39</v>
      </c>
      <c r="B6556" t="s">
        <v>29</v>
      </c>
      <c r="C6556" s="4">
        <f>C6538</f>
        <v>0</v>
      </c>
      <c r="D6556" s="4">
        <f t="shared" ref="D6556:G6556" si="11969">D6538</f>
        <v>-1</v>
      </c>
      <c r="E6556" s="4">
        <f t="shared" si="11969"/>
        <v>1</v>
      </c>
      <c r="F6556" s="4">
        <f t="shared" si="11969"/>
        <v>0</v>
      </c>
      <c r="G6556" s="4">
        <f t="shared" si="11969"/>
        <v>1</v>
      </c>
      <c r="H6556" s="12">
        <f>H6552</f>
        <v>3.4056409377922456</v>
      </c>
      <c r="I6556" s="12">
        <f t="shared" ref="I6556:K6556" si="11970">I6552</f>
        <v>0.35002539781702391</v>
      </c>
      <c r="J6556" s="12">
        <f t="shared" si="11970"/>
        <v>3.1570746221599446</v>
      </c>
      <c r="K6556" s="12">
        <f t="shared" si="11970"/>
        <v>-8.5164239620201462E-2</v>
      </c>
      <c r="L6556" s="4">
        <f>SUMPRODUCT(D6556:G6556,H6556:K6556)</f>
        <v>-3.1407797795954231</v>
      </c>
      <c r="M6556" s="11">
        <f>1/(1+EXP(-L6556))</f>
        <v>4.1456121718883424E-2</v>
      </c>
      <c r="N6556" s="12">
        <f>(M6556-C6556)^2</f>
        <v>1.718610027970878E-3</v>
      </c>
      <c r="O6556" s="12">
        <f>2*D6556*$M6556*(1-$M6556)*($M6556-$C6556)</f>
        <v>-3.294726242928047E-3</v>
      </c>
      <c r="P6556" s="12">
        <f t="shared" ref="P6556:P6565" si="11971">2*E6556*$M6556*(1-$M6556)*($M6556-$C6556)</f>
        <v>3.294726242928047E-3</v>
      </c>
      <c r="Q6556" s="12">
        <f t="shared" ref="Q6556:Q6565" si="11972">2*F6556*$M6556*(1-$M6556)*($M6556-$C6556)</f>
        <v>0</v>
      </c>
      <c r="R6556" s="12">
        <f t="shared" ref="R6556:R6565" si="11973">2*G6556*$M6556*(1-$M6556)*($M6556-$C6556)</f>
        <v>3.294726242928047E-3</v>
      </c>
      <c r="S6556" s="4">
        <f>IF(M6556&gt;0.5,1,0)</f>
        <v>0</v>
      </c>
      <c r="T6556" s="15" t="str">
        <f>IF(S6556=C6556,"OK","FAUX")</f>
        <v>OK</v>
      </c>
    </row>
    <row r="6557" spans="1:20" x14ac:dyDescent="0.25">
      <c r="A6557" t="s">
        <v>40</v>
      </c>
      <c r="B6557" t="s">
        <v>34</v>
      </c>
      <c r="C6557" s="4">
        <f t="shared" ref="C6557:G6557" si="11974">C6539</f>
        <v>1</v>
      </c>
      <c r="D6557" s="4">
        <f t="shared" si="11974"/>
        <v>0</v>
      </c>
      <c r="E6557" s="4">
        <f t="shared" si="11974"/>
        <v>1</v>
      </c>
      <c r="F6557" s="4">
        <f t="shared" si="11974"/>
        <v>1</v>
      </c>
      <c r="G6557" s="4">
        <f t="shared" si="11974"/>
        <v>1</v>
      </c>
      <c r="H6557" s="12">
        <f>H6552</f>
        <v>3.4056409377922456</v>
      </c>
      <c r="I6557" s="12">
        <f t="shared" ref="I6557:K6557" si="11975">I6552</f>
        <v>0.35002539781702391</v>
      </c>
      <c r="J6557" s="12">
        <f t="shared" si="11975"/>
        <v>3.1570746221599446</v>
      </c>
      <c r="K6557" s="12">
        <f t="shared" si="11975"/>
        <v>-8.5164239620201462E-2</v>
      </c>
      <c r="L6557" s="4">
        <f t="shared" ref="L6557:L6565" si="11976">SUMPRODUCT(D6557:G6557,H6557:K6557)</f>
        <v>3.4219357803567672</v>
      </c>
      <c r="M6557" s="11">
        <f t="shared" ref="M6557:M6565" si="11977">1/(1+EXP(-L6557))</f>
        <v>0.96838309371338449</v>
      </c>
      <c r="N6557" s="12">
        <f t="shared" ref="N6557:N6565" si="11978">(M6557-C6557)^2</f>
        <v>9.9962876313662726E-4</v>
      </c>
      <c r="O6557" s="12">
        <f t="shared" ref="O6557:O6565" si="11979">2*D6557*$M6557*(1-$M6557)*($M6557-$C6557)</f>
        <v>0</v>
      </c>
      <c r="P6557" s="12">
        <f t="shared" si="11971"/>
        <v>-1.9360471884222626E-3</v>
      </c>
      <c r="Q6557" s="12">
        <f t="shared" si="11972"/>
        <v>-1.9360471884222626E-3</v>
      </c>
      <c r="R6557" s="12">
        <f t="shared" si="11973"/>
        <v>-1.9360471884222626E-3</v>
      </c>
      <c r="S6557" s="4">
        <f t="shared" ref="S6557:S6565" si="11980">IF(M6557&gt;0.5,1,0)</f>
        <v>1</v>
      </c>
      <c r="T6557" s="15" t="str">
        <f t="shared" ref="T6557:T6565" si="11981">IF(S6557=C6557,"OK","FAUX")</f>
        <v>OK</v>
      </c>
    </row>
    <row r="6558" spans="1:20" x14ac:dyDescent="0.25">
      <c r="A6558" t="s">
        <v>39</v>
      </c>
      <c r="B6558" t="s">
        <v>35</v>
      </c>
      <c r="C6558" s="4">
        <f t="shared" ref="C6558:G6558" si="11982">C6540</f>
        <v>0</v>
      </c>
      <c r="D6558" s="4">
        <f t="shared" si="11982"/>
        <v>-1</v>
      </c>
      <c r="E6558" s="4">
        <f t="shared" si="11982"/>
        <v>1</v>
      </c>
      <c r="F6558" s="4">
        <f t="shared" si="11982"/>
        <v>-1</v>
      </c>
      <c r="G6558" s="4">
        <f t="shared" si="11982"/>
        <v>0</v>
      </c>
      <c r="H6558" s="12">
        <f>H6552</f>
        <v>3.4056409377922456</v>
      </c>
      <c r="I6558" s="12">
        <f t="shared" ref="I6558:K6558" si="11983">I6552</f>
        <v>0.35002539781702391</v>
      </c>
      <c r="J6558" s="12">
        <f t="shared" si="11983"/>
        <v>3.1570746221599446</v>
      </c>
      <c r="K6558" s="12">
        <f t="shared" si="11983"/>
        <v>-8.5164239620201462E-2</v>
      </c>
      <c r="L6558" s="4">
        <f t="shared" si="11976"/>
        <v>-6.212690162135166</v>
      </c>
      <c r="M6558" s="11">
        <f t="shared" si="11977"/>
        <v>1.9998322105228552E-3</v>
      </c>
      <c r="N6558" s="12">
        <f t="shared" si="11978"/>
        <v>3.9993288702447297E-6</v>
      </c>
      <c r="O6558" s="12">
        <f t="shared" si="11979"/>
        <v>-7.9826617670990806E-6</v>
      </c>
      <c r="P6558" s="12">
        <f t="shared" si="11971"/>
        <v>7.9826617670990806E-6</v>
      </c>
      <c r="Q6558" s="12">
        <f t="shared" si="11972"/>
        <v>-7.9826617670990806E-6</v>
      </c>
      <c r="R6558" s="12">
        <f t="shared" si="11973"/>
        <v>0</v>
      </c>
      <c r="S6558" s="4">
        <f t="shared" si="11980"/>
        <v>0</v>
      </c>
      <c r="T6558" s="15" t="str">
        <f t="shared" si="11981"/>
        <v>OK</v>
      </c>
    </row>
    <row r="6559" spans="1:20" x14ac:dyDescent="0.25">
      <c r="A6559" t="s">
        <v>39</v>
      </c>
      <c r="B6559" t="s">
        <v>37</v>
      </c>
      <c r="C6559" s="4">
        <f t="shared" ref="C6559:G6559" si="11984">C6541</f>
        <v>0</v>
      </c>
      <c r="D6559" s="4">
        <f t="shared" si="11984"/>
        <v>-1</v>
      </c>
      <c r="E6559" s="4">
        <f t="shared" si="11984"/>
        <v>0</v>
      </c>
      <c r="F6559" s="4">
        <f t="shared" si="11984"/>
        <v>-1</v>
      </c>
      <c r="G6559" s="4">
        <f t="shared" si="11984"/>
        <v>1</v>
      </c>
      <c r="H6559" s="12">
        <f>H6552</f>
        <v>3.4056409377922456</v>
      </c>
      <c r="I6559" s="12">
        <f t="shared" ref="I6559:K6559" si="11985">I6552</f>
        <v>0.35002539781702391</v>
      </c>
      <c r="J6559" s="12">
        <f t="shared" si="11985"/>
        <v>3.1570746221599446</v>
      </c>
      <c r="K6559" s="12">
        <f t="shared" si="11985"/>
        <v>-8.5164239620201462E-2</v>
      </c>
      <c r="L6559" s="4">
        <f t="shared" si="11976"/>
        <v>-6.6478797995723919</v>
      </c>
      <c r="M6559" s="11">
        <f t="shared" si="11977"/>
        <v>1.2950891712457918E-3</v>
      </c>
      <c r="N6559" s="12">
        <f t="shared" si="11978"/>
        <v>1.6772559614781118E-6</v>
      </c>
      <c r="O6559" s="12">
        <f t="shared" si="11979"/>
        <v>-3.3501675308899884E-6</v>
      </c>
      <c r="P6559" s="12">
        <f t="shared" si="11971"/>
        <v>0</v>
      </c>
      <c r="Q6559" s="12">
        <f t="shared" si="11972"/>
        <v>-3.3501675308899884E-6</v>
      </c>
      <c r="R6559" s="12">
        <f t="shared" si="11973"/>
        <v>3.3501675308899884E-6</v>
      </c>
      <c r="S6559" s="4">
        <f t="shared" si="11980"/>
        <v>0</v>
      </c>
      <c r="T6559" s="15" t="str">
        <f t="shared" si="11981"/>
        <v>OK</v>
      </c>
    </row>
    <row r="6560" spans="1:20" x14ac:dyDescent="0.25">
      <c r="A6560" t="s">
        <v>40</v>
      </c>
      <c r="B6560" t="s">
        <v>32</v>
      </c>
      <c r="C6560" s="4">
        <f t="shared" ref="C6560:G6560" si="11986">C6542</f>
        <v>1</v>
      </c>
      <c r="D6560" s="4">
        <f t="shared" si="11986"/>
        <v>1</v>
      </c>
      <c r="E6560" s="4">
        <f t="shared" si="11986"/>
        <v>1</v>
      </c>
      <c r="F6560" s="4">
        <f t="shared" si="11986"/>
        <v>0</v>
      </c>
      <c r="G6560" s="4">
        <f t="shared" si="11986"/>
        <v>1</v>
      </c>
      <c r="H6560" s="12">
        <f>H6552</f>
        <v>3.4056409377922456</v>
      </c>
      <c r="I6560" s="12">
        <f t="shared" ref="I6560:K6560" si="11987">I6552</f>
        <v>0.35002539781702391</v>
      </c>
      <c r="J6560" s="12">
        <f t="shared" si="11987"/>
        <v>3.1570746221599446</v>
      </c>
      <c r="K6560" s="12">
        <f t="shared" si="11987"/>
        <v>-8.5164239620201462E-2</v>
      </c>
      <c r="L6560" s="4">
        <f t="shared" si="11976"/>
        <v>3.6705020959890682</v>
      </c>
      <c r="M6560" s="11">
        <f t="shared" si="11977"/>
        <v>0.9751686169068059</v>
      </c>
      <c r="N6560" s="12">
        <f t="shared" si="11978"/>
        <v>6.1659758632096593E-4</v>
      </c>
      <c r="O6560" s="12">
        <f t="shared" si="11979"/>
        <v>-1.2025732308813823E-3</v>
      </c>
      <c r="P6560" s="12">
        <f t="shared" si="11971"/>
        <v>-1.2025732308813823E-3</v>
      </c>
      <c r="Q6560" s="12">
        <f t="shared" si="11972"/>
        <v>0</v>
      </c>
      <c r="R6560" s="12">
        <f t="shared" si="11973"/>
        <v>-1.2025732308813823E-3</v>
      </c>
      <c r="S6560" s="4">
        <f t="shared" si="11980"/>
        <v>1</v>
      </c>
      <c r="T6560" s="15" t="str">
        <f t="shared" si="11981"/>
        <v>OK</v>
      </c>
    </row>
    <row r="6561" spans="1:20" x14ac:dyDescent="0.25">
      <c r="A6561" t="s">
        <v>40</v>
      </c>
      <c r="B6561" t="s">
        <v>38</v>
      </c>
      <c r="C6561" s="4">
        <f t="shared" ref="C6561:G6561" si="11988">C6543</f>
        <v>1</v>
      </c>
      <c r="D6561" s="4">
        <f t="shared" si="11988"/>
        <v>1</v>
      </c>
      <c r="E6561" s="4">
        <f t="shared" si="11988"/>
        <v>1</v>
      </c>
      <c r="F6561" s="4">
        <f t="shared" si="11988"/>
        <v>1</v>
      </c>
      <c r="G6561" s="4">
        <f t="shared" si="11988"/>
        <v>0</v>
      </c>
      <c r="H6561" s="12">
        <f>H6552</f>
        <v>3.4056409377922456</v>
      </c>
      <c r="I6561" s="12">
        <f t="shared" ref="I6561:K6561" si="11989">I6552</f>
        <v>0.35002539781702391</v>
      </c>
      <c r="J6561" s="12">
        <f t="shared" si="11989"/>
        <v>3.1570746221599446</v>
      </c>
      <c r="K6561" s="12">
        <f t="shared" si="11989"/>
        <v>-8.5164239620201462E-2</v>
      </c>
      <c r="L6561" s="4">
        <f t="shared" si="11976"/>
        <v>6.9127409577692145</v>
      </c>
      <c r="M6561" s="11">
        <f t="shared" si="11977"/>
        <v>0.99900596236493622</v>
      </c>
      <c r="N6561" s="12">
        <f t="shared" si="11978"/>
        <v>9.881108199231976E-7</v>
      </c>
      <c r="O6561" s="12">
        <f t="shared" si="11979"/>
        <v>-1.9742572011611603E-6</v>
      </c>
      <c r="P6561" s="12">
        <f t="shared" si="11971"/>
        <v>-1.9742572011611603E-6</v>
      </c>
      <c r="Q6561" s="12">
        <f t="shared" si="11972"/>
        <v>-1.9742572011611603E-6</v>
      </c>
      <c r="R6561" s="12">
        <f t="shared" si="11973"/>
        <v>0</v>
      </c>
      <c r="S6561" s="4">
        <f t="shared" si="11980"/>
        <v>1</v>
      </c>
      <c r="T6561" s="15" t="str">
        <f t="shared" si="11981"/>
        <v>OK</v>
      </c>
    </row>
    <row r="6562" spans="1:20" x14ac:dyDescent="0.25">
      <c r="A6562" t="s">
        <v>39</v>
      </c>
      <c r="B6562" t="s">
        <v>31</v>
      </c>
      <c r="C6562" s="4">
        <f t="shared" ref="C6562:G6562" si="11990">C6544</f>
        <v>0</v>
      </c>
      <c r="D6562" s="4">
        <f t="shared" si="11990"/>
        <v>0</v>
      </c>
      <c r="E6562" s="4">
        <f t="shared" si="11990"/>
        <v>0</v>
      </c>
      <c r="F6562" s="4">
        <f t="shared" si="11990"/>
        <v>-1</v>
      </c>
      <c r="G6562" s="4">
        <f t="shared" si="11990"/>
        <v>0</v>
      </c>
      <c r="H6562" s="12">
        <f>H6552</f>
        <v>3.4056409377922456</v>
      </c>
      <c r="I6562" s="12">
        <f t="shared" ref="I6562:K6562" si="11991">I6552</f>
        <v>0.35002539781702391</v>
      </c>
      <c r="J6562" s="12">
        <f t="shared" si="11991"/>
        <v>3.1570746221599446</v>
      </c>
      <c r="K6562" s="12">
        <f t="shared" si="11991"/>
        <v>-8.5164239620201462E-2</v>
      </c>
      <c r="L6562" s="4">
        <f t="shared" si="11976"/>
        <v>-3.1570746221599446</v>
      </c>
      <c r="M6562" s="11">
        <f t="shared" si="11977"/>
        <v>4.0813421633785436E-2</v>
      </c>
      <c r="N6562" s="12">
        <f t="shared" si="11978"/>
        <v>1.6657353854571452E-3</v>
      </c>
      <c r="O6562" s="12">
        <f t="shared" si="11979"/>
        <v>0</v>
      </c>
      <c r="P6562" s="12">
        <f t="shared" si="11971"/>
        <v>0</v>
      </c>
      <c r="Q6562" s="12">
        <f t="shared" si="11972"/>
        <v>-3.195502049680333E-3</v>
      </c>
      <c r="R6562" s="12">
        <f t="shared" si="11973"/>
        <v>0</v>
      </c>
      <c r="S6562" s="4">
        <f t="shared" si="11980"/>
        <v>0</v>
      </c>
      <c r="T6562" s="15" t="str">
        <f t="shared" si="11981"/>
        <v>OK</v>
      </c>
    </row>
    <row r="6563" spans="1:20" x14ac:dyDescent="0.25">
      <c r="A6563" t="s">
        <v>40</v>
      </c>
      <c r="B6563" t="s">
        <v>30</v>
      </c>
      <c r="C6563" s="4">
        <f t="shared" ref="C6563:G6563" si="11992">C6545</f>
        <v>1</v>
      </c>
      <c r="D6563" s="4">
        <f t="shared" si="11992"/>
        <v>1</v>
      </c>
      <c r="E6563" s="4">
        <f t="shared" si="11992"/>
        <v>0</v>
      </c>
      <c r="F6563" s="4">
        <f t="shared" si="11992"/>
        <v>1</v>
      </c>
      <c r="G6563" s="4">
        <f t="shared" si="11992"/>
        <v>1</v>
      </c>
      <c r="H6563" s="12">
        <f>H6552</f>
        <v>3.4056409377922456</v>
      </c>
      <c r="I6563" s="12">
        <f t="shared" ref="I6563:K6563" si="11993">I6552</f>
        <v>0.35002539781702391</v>
      </c>
      <c r="J6563" s="12">
        <f t="shared" si="11993"/>
        <v>3.1570746221599446</v>
      </c>
      <c r="K6563" s="12">
        <f t="shared" si="11993"/>
        <v>-8.5164239620201462E-2</v>
      </c>
      <c r="L6563" s="4">
        <f t="shared" si="11976"/>
        <v>6.4775513203319885</v>
      </c>
      <c r="M6563" s="11">
        <f t="shared" si="11977"/>
        <v>0.99846478940294081</v>
      </c>
      <c r="N6563" s="12">
        <f t="shared" si="11978"/>
        <v>2.3568715773228313E-6</v>
      </c>
      <c r="O6563" s="12">
        <f t="shared" si="11979"/>
        <v>-4.7065065662028357E-6</v>
      </c>
      <c r="P6563" s="12">
        <f t="shared" si="11971"/>
        <v>0</v>
      </c>
      <c r="Q6563" s="12">
        <f t="shared" si="11972"/>
        <v>-4.7065065662028357E-6</v>
      </c>
      <c r="R6563" s="12">
        <f t="shared" si="11973"/>
        <v>-4.7065065662028357E-6</v>
      </c>
      <c r="S6563" s="4">
        <f t="shared" si="11980"/>
        <v>1</v>
      </c>
      <c r="T6563" s="15" t="str">
        <f t="shared" si="11981"/>
        <v>OK</v>
      </c>
    </row>
    <row r="6564" spans="1:20" x14ac:dyDescent="0.25">
      <c r="A6564" t="s">
        <v>39</v>
      </c>
      <c r="B6564" t="s">
        <v>36</v>
      </c>
      <c r="C6564" s="4">
        <f t="shared" ref="C6564:G6564" si="11994">C6546</f>
        <v>0</v>
      </c>
      <c r="D6564" s="4">
        <f t="shared" si="11994"/>
        <v>-1</v>
      </c>
      <c r="E6564" s="4">
        <f t="shared" si="11994"/>
        <v>0</v>
      </c>
      <c r="F6564" s="4">
        <f t="shared" si="11994"/>
        <v>-1</v>
      </c>
      <c r="G6564" s="4">
        <f t="shared" si="11994"/>
        <v>0</v>
      </c>
      <c r="H6564" s="12">
        <f>H6552</f>
        <v>3.4056409377922456</v>
      </c>
      <c r="I6564" s="12">
        <f t="shared" ref="I6564:K6564" si="11995">I6552</f>
        <v>0.35002539781702391</v>
      </c>
      <c r="J6564" s="12">
        <f t="shared" si="11995"/>
        <v>3.1570746221599446</v>
      </c>
      <c r="K6564" s="12">
        <f t="shared" si="11995"/>
        <v>-8.5164239620201462E-2</v>
      </c>
      <c r="L6564" s="4">
        <f t="shared" si="11976"/>
        <v>-6.5627155599521902</v>
      </c>
      <c r="M6564" s="11">
        <f t="shared" si="11977"/>
        <v>1.4100549412066966E-3</v>
      </c>
      <c r="N6564" s="12">
        <f t="shared" si="11978"/>
        <v>1.9882549372214203E-6</v>
      </c>
      <c r="O6564" s="12">
        <f t="shared" si="11979"/>
        <v>-3.970902777045626E-6</v>
      </c>
      <c r="P6564" s="12">
        <f t="shared" si="11971"/>
        <v>0</v>
      </c>
      <c r="Q6564" s="12">
        <f t="shared" si="11972"/>
        <v>-3.970902777045626E-6</v>
      </c>
      <c r="R6564" s="12">
        <f t="shared" si="11973"/>
        <v>0</v>
      </c>
      <c r="S6564" s="4">
        <f t="shared" si="11980"/>
        <v>0</v>
      </c>
      <c r="T6564" s="15" t="str">
        <f t="shared" si="11981"/>
        <v>OK</v>
      </c>
    </row>
    <row r="6565" spans="1:20" x14ac:dyDescent="0.25">
      <c r="A6565" t="s">
        <v>40</v>
      </c>
      <c r="B6565" t="s">
        <v>33</v>
      </c>
      <c r="C6565" s="4">
        <f t="shared" ref="C6565:G6565" si="11996">C6547</f>
        <v>1</v>
      </c>
      <c r="D6565" s="4">
        <f t="shared" si="11996"/>
        <v>1</v>
      </c>
      <c r="E6565" s="4">
        <f t="shared" si="11996"/>
        <v>1</v>
      </c>
      <c r="F6565" s="4">
        <f t="shared" si="11996"/>
        <v>1</v>
      </c>
      <c r="G6565" s="4">
        <f t="shared" si="11996"/>
        <v>0</v>
      </c>
      <c r="H6565" s="12">
        <f>H6552</f>
        <v>3.4056409377922456</v>
      </c>
      <c r="I6565" s="12">
        <f t="shared" ref="I6565:K6565" si="11997">I6552</f>
        <v>0.35002539781702391</v>
      </c>
      <c r="J6565" s="12">
        <f t="shared" si="11997"/>
        <v>3.1570746221599446</v>
      </c>
      <c r="K6565" s="12">
        <f t="shared" si="11997"/>
        <v>-8.5164239620201462E-2</v>
      </c>
      <c r="L6565" s="4">
        <f t="shared" si="11976"/>
        <v>6.9127409577692145</v>
      </c>
      <c r="M6565" s="11">
        <f t="shared" si="11977"/>
        <v>0.99900596236493622</v>
      </c>
      <c r="N6565" s="12">
        <f t="shared" si="11978"/>
        <v>9.881108199231976E-7</v>
      </c>
      <c r="O6565" s="12">
        <f t="shared" si="11979"/>
        <v>-1.9742572011611603E-6</v>
      </c>
      <c r="P6565" s="12">
        <f t="shared" si="11971"/>
        <v>-1.9742572011611603E-6</v>
      </c>
      <c r="Q6565" s="12">
        <f t="shared" si="11972"/>
        <v>-1.9742572011611603E-6</v>
      </c>
      <c r="R6565" s="12">
        <f t="shared" si="11973"/>
        <v>0</v>
      </c>
      <c r="S6565" s="4">
        <f t="shared" si="11980"/>
        <v>1</v>
      </c>
      <c r="T6565" s="15" t="str">
        <f t="shared" si="11981"/>
        <v>OK</v>
      </c>
    </row>
    <row r="6566" spans="1:20" x14ac:dyDescent="0.25">
      <c r="M6566" s="5" t="s">
        <v>47</v>
      </c>
      <c r="N6566" s="11">
        <f>AVERAGE(N6556:N6565)</f>
        <v>5.0125696958717287E-4</v>
      </c>
      <c r="O6566"/>
    </row>
    <row r="6567" spans="1:20" x14ac:dyDescent="0.25">
      <c r="H6567" t="s">
        <v>41</v>
      </c>
      <c r="I6567">
        <f>I6549</f>
        <v>3</v>
      </c>
      <c r="M6567"/>
      <c r="N6567" s="5" t="s">
        <v>46</v>
      </c>
      <c r="O6567" s="11">
        <f>AVERAGE(O6556:O6565)</f>
        <v>-4.5212582268529895E-4</v>
      </c>
      <c r="P6567" s="11">
        <f t="shared" ref="P6567:R6567" si="11998">AVERAGE(P6556:P6565)</f>
        <v>1.6013997098917895E-5</v>
      </c>
      <c r="Q6567" s="11">
        <f t="shared" si="11998"/>
        <v>-5.1555079911461566E-4</v>
      </c>
      <c r="R6567" s="11">
        <f t="shared" si="11998"/>
        <v>1.5474948458908933E-5</v>
      </c>
    </row>
    <row r="6568" spans="1:20" x14ac:dyDescent="0.25">
      <c r="M6568"/>
      <c r="N6568"/>
      <c r="O6568"/>
    </row>
    <row r="6569" spans="1:20" x14ac:dyDescent="0.25">
      <c r="M6569"/>
      <c r="N6569"/>
      <c r="O6569"/>
    </row>
    <row r="6570" spans="1:20" x14ac:dyDescent="0.25">
      <c r="H6570" s="13">
        <f>H6552-O6567*$I6567</f>
        <v>3.4069973152603015</v>
      </c>
      <c r="I6570" s="13">
        <f t="shared" ref="I6570" si="11999">I6552-P6567*$I6567</f>
        <v>0.34997735582572714</v>
      </c>
      <c r="J6570" s="13">
        <f t="shared" ref="J6570" si="12000">J6552-Q6567*$I6567</f>
        <v>3.1586212745572886</v>
      </c>
      <c r="K6570" s="13">
        <f t="shared" ref="K6570" si="12001">K6552-R6567*$I6567</f>
        <v>-8.5210664465578193E-2</v>
      </c>
      <c r="M6570"/>
      <c r="N6570"/>
      <c r="O6570"/>
    </row>
    <row r="6571" spans="1:20" x14ac:dyDescent="0.25">
      <c r="H6571" s="36" t="s">
        <v>18</v>
      </c>
      <c r="I6571" s="36"/>
      <c r="J6571" s="36"/>
      <c r="K6571" s="36"/>
      <c r="M6571"/>
      <c r="N6571"/>
      <c r="O6571" s="37" t="s">
        <v>23</v>
      </c>
      <c r="P6571" s="37"/>
      <c r="Q6571" s="37"/>
      <c r="R6571" s="37"/>
    </row>
    <row r="6572" spans="1:20" x14ac:dyDescent="0.25">
      <c r="A6572" s="14" t="s">
        <v>45</v>
      </c>
      <c r="B6572" s="14">
        <f>B6554+1</f>
        <v>365</v>
      </c>
      <c r="H6572" s="8" t="s">
        <v>19</v>
      </c>
      <c r="I6572" s="8" t="s">
        <v>20</v>
      </c>
      <c r="J6572" s="8" t="s">
        <v>22</v>
      </c>
      <c r="K6572" s="8" t="s">
        <v>21</v>
      </c>
      <c r="M6572"/>
      <c r="N6572"/>
      <c r="O6572" s="8" t="s">
        <v>24</v>
      </c>
      <c r="P6572" s="8" t="s">
        <v>25</v>
      </c>
      <c r="Q6572" s="8" t="s">
        <v>26</v>
      </c>
      <c r="R6572" s="8" t="s">
        <v>27</v>
      </c>
    </row>
    <row r="6573" spans="1:20" ht="30" x14ac:dyDescent="0.25">
      <c r="A6573" s="6" t="s">
        <v>44</v>
      </c>
      <c r="B6573" s="6" t="s">
        <v>13</v>
      </c>
      <c r="C6573" s="7" t="s">
        <v>7</v>
      </c>
      <c r="D6573" s="6" t="s">
        <v>14</v>
      </c>
      <c r="E6573" s="6" t="s">
        <v>1</v>
      </c>
      <c r="F6573" s="6" t="s">
        <v>2</v>
      </c>
      <c r="G6573" s="6" t="s">
        <v>15</v>
      </c>
      <c r="H6573" s="9" t="s">
        <v>14</v>
      </c>
      <c r="I6573" s="9" t="s">
        <v>1</v>
      </c>
      <c r="J6573" s="9" t="s">
        <v>2</v>
      </c>
      <c r="K6573" s="9" t="s">
        <v>15</v>
      </c>
      <c r="L6573" s="6" t="s">
        <v>16</v>
      </c>
      <c r="M6573" s="6" t="s">
        <v>17</v>
      </c>
      <c r="N6573" s="6" t="s">
        <v>28</v>
      </c>
      <c r="O6573" s="9" t="s">
        <v>14</v>
      </c>
      <c r="P6573" s="9" t="s">
        <v>1</v>
      </c>
      <c r="Q6573" s="9" t="s">
        <v>2</v>
      </c>
      <c r="R6573" s="9" t="s">
        <v>15</v>
      </c>
      <c r="S6573" s="7" t="s">
        <v>42</v>
      </c>
      <c r="T6573" s="9" t="s">
        <v>43</v>
      </c>
    </row>
    <row r="6574" spans="1:20" x14ac:dyDescent="0.25">
      <c r="A6574" t="s">
        <v>39</v>
      </c>
      <c r="B6574" t="s">
        <v>29</v>
      </c>
      <c r="C6574" s="4">
        <f>C6556</f>
        <v>0</v>
      </c>
      <c r="D6574" s="4">
        <f t="shared" ref="D6574:G6574" si="12002">D6556</f>
        <v>-1</v>
      </c>
      <c r="E6574" s="4">
        <f t="shared" si="12002"/>
        <v>1</v>
      </c>
      <c r="F6574" s="4">
        <f t="shared" si="12002"/>
        <v>0</v>
      </c>
      <c r="G6574" s="4">
        <f t="shared" si="12002"/>
        <v>1</v>
      </c>
      <c r="H6574" s="12">
        <f>H6570</f>
        <v>3.4069973152603015</v>
      </c>
      <c r="I6574" s="12">
        <f t="shared" ref="I6574:K6574" si="12003">I6570</f>
        <v>0.34997735582572714</v>
      </c>
      <c r="J6574" s="12">
        <f t="shared" si="12003"/>
        <v>3.1586212745572886</v>
      </c>
      <c r="K6574" s="12">
        <f t="shared" si="12003"/>
        <v>-8.5210664465578193E-2</v>
      </c>
      <c r="L6574" s="4">
        <f>SUMPRODUCT(D6574:G6574,H6574:K6574)</f>
        <v>-3.1422306239001525</v>
      </c>
      <c r="M6574" s="11">
        <f>1/(1+EXP(-L6574))</f>
        <v>4.1398507116068357E-2</v>
      </c>
      <c r="N6574" s="12">
        <f>(M6574-C6574)^2</f>
        <v>1.7138363914391624E-3</v>
      </c>
      <c r="O6574" s="12">
        <f>2*D6574*$M6574*(1-$M6574)*($M6574-$C6574)</f>
        <v>-3.2857722467847829E-3</v>
      </c>
      <c r="P6574" s="12">
        <f t="shared" ref="P6574:P6583" si="12004">2*E6574*$M6574*(1-$M6574)*($M6574-$C6574)</f>
        <v>3.2857722467847829E-3</v>
      </c>
      <c r="Q6574" s="12">
        <f t="shared" ref="Q6574:Q6583" si="12005">2*F6574*$M6574*(1-$M6574)*($M6574-$C6574)</f>
        <v>0</v>
      </c>
      <c r="R6574" s="12">
        <f t="shared" ref="R6574:R6583" si="12006">2*G6574*$M6574*(1-$M6574)*($M6574-$C6574)</f>
        <v>3.2857722467847829E-3</v>
      </c>
      <c r="S6574" s="4">
        <f>IF(M6574&gt;0.5,1,0)</f>
        <v>0</v>
      </c>
      <c r="T6574" s="15" t="str">
        <f>IF(S6574=C6574,"OK","FAUX")</f>
        <v>OK</v>
      </c>
    </row>
    <row r="6575" spans="1:20" x14ac:dyDescent="0.25">
      <c r="A6575" t="s">
        <v>40</v>
      </c>
      <c r="B6575" t="s">
        <v>34</v>
      </c>
      <c r="C6575" s="4">
        <f t="shared" ref="C6575:G6575" si="12007">C6557</f>
        <v>1</v>
      </c>
      <c r="D6575" s="4">
        <f t="shared" si="12007"/>
        <v>0</v>
      </c>
      <c r="E6575" s="4">
        <f t="shared" si="12007"/>
        <v>1</v>
      </c>
      <c r="F6575" s="4">
        <f t="shared" si="12007"/>
        <v>1</v>
      </c>
      <c r="G6575" s="4">
        <f t="shared" si="12007"/>
        <v>1</v>
      </c>
      <c r="H6575" s="12">
        <f>H6570</f>
        <v>3.4069973152603015</v>
      </c>
      <c r="I6575" s="12">
        <f t="shared" ref="I6575:K6575" si="12008">I6570</f>
        <v>0.34997735582572714</v>
      </c>
      <c r="J6575" s="12">
        <f t="shared" si="12008"/>
        <v>3.1586212745572886</v>
      </c>
      <c r="K6575" s="12">
        <f t="shared" si="12008"/>
        <v>-8.5210664465578193E-2</v>
      </c>
      <c r="L6575" s="4">
        <f t="shared" ref="L6575:L6583" si="12009">SUMPRODUCT(D6575:G6575,H6575:K6575)</f>
        <v>3.4233879659174375</v>
      </c>
      <c r="M6575" s="11">
        <f t="shared" ref="M6575:M6583" si="12010">1/(1+EXP(-L6575))</f>
        <v>0.96842752545235966</v>
      </c>
      <c r="N6575" s="12">
        <f t="shared" ref="N6575:N6583" si="12011">(M6575-C6575)^2</f>
        <v>9.9682114906139707E-4</v>
      </c>
      <c r="O6575" s="12">
        <f t="shared" ref="O6575:O6583" si="12012">2*D6575*$M6575*(1-$M6575)*($M6575-$C6575)</f>
        <v>0</v>
      </c>
      <c r="P6575" s="12">
        <f t="shared" si="12004"/>
        <v>-1.9306980774082129E-3</v>
      </c>
      <c r="Q6575" s="12">
        <f t="shared" si="12005"/>
        <v>-1.9306980774082129E-3</v>
      </c>
      <c r="R6575" s="12">
        <f t="shared" si="12006"/>
        <v>-1.9306980774082129E-3</v>
      </c>
      <c r="S6575" s="4">
        <f t="shared" ref="S6575:S6583" si="12013">IF(M6575&gt;0.5,1,0)</f>
        <v>1</v>
      </c>
      <c r="T6575" s="15" t="str">
        <f t="shared" ref="T6575:T6583" si="12014">IF(S6575=C6575,"OK","FAUX")</f>
        <v>OK</v>
      </c>
    </row>
    <row r="6576" spans="1:20" x14ac:dyDescent="0.25">
      <c r="A6576" t="s">
        <v>39</v>
      </c>
      <c r="B6576" t="s">
        <v>35</v>
      </c>
      <c r="C6576" s="4">
        <f t="shared" ref="C6576:G6576" si="12015">C6558</f>
        <v>0</v>
      </c>
      <c r="D6576" s="4">
        <f t="shared" si="12015"/>
        <v>-1</v>
      </c>
      <c r="E6576" s="4">
        <f t="shared" si="12015"/>
        <v>1</v>
      </c>
      <c r="F6576" s="4">
        <f t="shared" si="12015"/>
        <v>-1</v>
      </c>
      <c r="G6576" s="4">
        <f t="shared" si="12015"/>
        <v>0</v>
      </c>
      <c r="H6576" s="12">
        <f>H6570</f>
        <v>3.4069973152603015</v>
      </c>
      <c r="I6576" s="12">
        <f t="shared" ref="I6576:K6576" si="12016">I6570</f>
        <v>0.34997735582572714</v>
      </c>
      <c r="J6576" s="12">
        <f t="shared" si="12016"/>
        <v>3.1586212745572886</v>
      </c>
      <c r="K6576" s="12">
        <f t="shared" si="12016"/>
        <v>-8.5210664465578193E-2</v>
      </c>
      <c r="L6576" s="4">
        <f t="shared" si="12009"/>
        <v>-6.215641233991863</v>
      </c>
      <c r="M6576" s="11">
        <f t="shared" si="12010"/>
        <v>1.9939510117546492E-3</v>
      </c>
      <c r="N6576" s="12">
        <f t="shared" si="12011"/>
        <v>3.9758406372773889E-6</v>
      </c>
      <c r="O6576" s="12">
        <f t="shared" si="12012"/>
        <v>-7.9358260116322295E-6</v>
      </c>
      <c r="P6576" s="12">
        <f t="shared" si="12004"/>
        <v>7.9358260116322295E-6</v>
      </c>
      <c r="Q6576" s="12">
        <f t="shared" si="12005"/>
        <v>-7.9358260116322295E-6</v>
      </c>
      <c r="R6576" s="12">
        <f t="shared" si="12006"/>
        <v>0</v>
      </c>
      <c r="S6576" s="4">
        <f t="shared" si="12013"/>
        <v>0</v>
      </c>
      <c r="T6576" s="15" t="str">
        <f t="shared" si="12014"/>
        <v>OK</v>
      </c>
    </row>
    <row r="6577" spans="1:20" x14ac:dyDescent="0.25">
      <c r="A6577" t="s">
        <v>39</v>
      </c>
      <c r="B6577" t="s">
        <v>37</v>
      </c>
      <c r="C6577" s="4">
        <f t="shared" ref="C6577:G6577" si="12017">C6559</f>
        <v>0</v>
      </c>
      <c r="D6577" s="4">
        <f t="shared" si="12017"/>
        <v>-1</v>
      </c>
      <c r="E6577" s="4">
        <f t="shared" si="12017"/>
        <v>0</v>
      </c>
      <c r="F6577" s="4">
        <f t="shared" si="12017"/>
        <v>-1</v>
      </c>
      <c r="G6577" s="4">
        <f t="shared" si="12017"/>
        <v>1</v>
      </c>
      <c r="H6577" s="12">
        <f>H6570</f>
        <v>3.4069973152603015</v>
      </c>
      <c r="I6577" s="12">
        <f t="shared" ref="I6577:K6577" si="12018">I6570</f>
        <v>0.34997735582572714</v>
      </c>
      <c r="J6577" s="12">
        <f t="shared" si="12018"/>
        <v>3.1586212745572886</v>
      </c>
      <c r="K6577" s="12">
        <f t="shared" si="12018"/>
        <v>-8.5210664465578193E-2</v>
      </c>
      <c r="L6577" s="4">
        <f t="shared" si="12009"/>
        <v>-6.6508292542831686</v>
      </c>
      <c r="M6577" s="11">
        <f t="shared" si="12010"/>
        <v>1.2912799172012915E-3</v>
      </c>
      <c r="N6577" s="12">
        <f t="shared" si="12011"/>
        <v>1.6674038245673742E-6</v>
      </c>
      <c r="O6577" s="12">
        <f t="shared" si="12012"/>
        <v>-3.3305014789896917E-6</v>
      </c>
      <c r="P6577" s="12">
        <f t="shared" si="12004"/>
        <v>0</v>
      </c>
      <c r="Q6577" s="12">
        <f t="shared" si="12005"/>
        <v>-3.3305014789896917E-6</v>
      </c>
      <c r="R6577" s="12">
        <f t="shared" si="12006"/>
        <v>3.3305014789896917E-6</v>
      </c>
      <c r="S6577" s="4">
        <f t="shared" si="12013"/>
        <v>0</v>
      </c>
      <c r="T6577" s="15" t="str">
        <f t="shared" si="12014"/>
        <v>OK</v>
      </c>
    </row>
    <row r="6578" spans="1:20" x14ac:dyDescent="0.25">
      <c r="A6578" t="s">
        <v>40</v>
      </c>
      <c r="B6578" t="s">
        <v>32</v>
      </c>
      <c r="C6578" s="4">
        <f t="shared" ref="C6578:G6578" si="12019">C6560</f>
        <v>1</v>
      </c>
      <c r="D6578" s="4">
        <f t="shared" si="12019"/>
        <v>1</v>
      </c>
      <c r="E6578" s="4">
        <f t="shared" si="12019"/>
        <v>1</v>
      </c>
      <c r="F6578" s="4">
        <f t="shared" si="12019"/>
        <v>0</v>
      </c>
      <c r="G6578" s="4">
        <f t="shared" si="12019"/>
        <v>1</v>
      </c>
      <c r="H6578" s="12">
        <f>H6570</f>
        <v>3.4069973152603015</v>
      </c>
      <c r="I6578" s="12">
        <f t="shared" ref="I6578:K6578" si="12020">I6570</f>
        <v>0.34997735582572714</v>
      </c>
      <c r="J6578" s="12">
        <f t="shared" si="12020"/>
        <v>3.1586212745572886</v>
      </c>
      <c r="K6578" s="12">
        <f t="shared" si="12020"/>
        <v>-8.5210664465578193E-2</v>
      </c>
      <c r="L6578" s="4">
        <f t="shared" si="12009"/>
        <v>3.6717640066204504</v>
      </c>
      <c r="M6578" s="11">
        <f t="shared" si="12010"/>
        <v>0.97519915548646796</v>
      </c>
      <c r="N6578" s="12">
        <f t="shared" si="12011"/>
        <v>6.1508188858439223E-4</v>
      </c>
      <c r="O6578" s="12">
        <f t="shared" si="12012"/>
        <v>-1.199654676605042E-3</v>
      </c>
      <c r="P6578" s="12">
        <f t="shared" si="12004"/>
        <v>-1.199654676605042E-3</v>
      </c>
      <c r="Q6578" s="12">
        <f t="shared" si="12005"/>
        <v>0</v>
      </c>
      <c r="R6578" s="12">
        <f t="shared" si="12006"/>
        <v>-1.199654676605042E-3</v>
      </c>
      <c r="S6578" s="4">
        <f t="shared" si="12013"/>
        <v>1</v>
      </c>
      <c r="T6578" s="15" t="str">
        <f t="shared" si="12014"/>
        <v>OK</v>
      </c>
    </row>
    <row r="6579" spans="1:20" x14ac:dyDescent="0.25">
      <c r="A6579" t="s">
        <v>40</v>
      </c>
      <c r="B6579" t="s">
        <v>38</v>
      </c>
      <c r="C6579" s="4">
        <f t="shared" ref="C6579:G6579" si="12021">C6561</f>
        <v>1</v>
      </c>
      <c r="D6579" s="4">
        <f t="shared" si="12021"/>
        <v>1</v>
      </c>
      <c r="E6579" s="4">
        <f t="shared" si="12021"/>
        <v>1</v>
      </c>
      <c r="F6579" s="4">
        <f t="shared" si="12021"/>
        <v>1</v>
      </c>
      <c r="G6579" s="4">
        <f t="shared" si="12021"/>
        <v>0</v>
      </c>
      <c r="H6579" s="12">
        <f>H6570</f>
        <v>3.4069973152603015</v>
      </c>
      <c r="I6579" s="12">
        <f t="shared" ref="I6579:K6579" si="12022">I6570</f>
        <v>0.34997735582572714</v>
      </c>
      <c r="J6579" s="12">
        <f t="shared" si="12022"/>
        <v>3.1586212745572886</v>
      </c>
      <c r="K6579" s="12">
        <f t="shared" si="12022"/>
        <v>-8.5210664465578193E-2</v>
      </c>
      <c r="L6579" s="4">
        <f t="shared" si="12009"/>
        <v>6.9155959456433171</v>
      </c>
      <c r="M6579" s="11">
        <f t="shared" si="12010"/>
        <v>0.99900879347400695</v>
      </c>
      <c r="N6579" s="12">
        <f t="shared" si="12011"/>
        <v>9.8249037717120912E-7</v>
      </c>
      <c r="O6579" s="12">
        <f t="shared" si="12012"/>
        <v>-1.9630330525952636E-6</v>
      </c>
      <c r="P6579" s="12">
        <f t="shared" si="12004"/>
        <v>-1.9630330525952636E-6</v>
      </c>
      <c r="Q6579" s="12">
        <f t="shared" si="12005"/>
        <v>-1.9630330525952636E-6</v>
      </c>
      <c r="R6579" s="12">
        <f t="shared" si="12006"/>
        <v>0</v>
      </c>
      <c r="S6579" s="4">
        <f t="shared" si="12013"/>
        <v>1</v>
      </c>
      <c r="T6579" s="15" t="str">
        <f t="shared" si="12014"/>
        <v>OK</v>
      </c>
    </row>
    <row r="6580" spans="1:20" x14ac:dyDescent="0.25">
      <c r="A6580" t="s">
        <v>39</v>
      </c>
      <c r="B6580" t="s">
        <v>31</v>
      </c>
      <c r="C6580" s="4">
        <f t="shared" ref="C6580:G6580" si="12023">C6562</f>
        <v>0</v>
      </c>
      <c r="D6580" s="4">
        <f t="shared" si="12023"/>
        <v>0</v>
      </c>
      <c r="E6580" s="4">
        <f t="shared" si="12023"/>
        <v>0</v>
      </c>
      <c r="F6580" s="4">
        <f t="shared" si="12023"/>
        <v>-1</v>
      </c>
      <c r="G6580" s="4">
        <f t="shared" si="12023"/>
        <v>0</v>
      </c>
      <c r="H6580" s="12">
        <f>H6570</f>
        <v>3.4069973152603015</v>
      </c>
      <c r="I6580" s="12">
        <f t="shared" ref="I6580:K6580" si="12024">I6570</f>
        <v>0.34997735582572714</v>
      </c>
      <c r="J6580" s="12">
        <f t="shared" si="12024"/>
        <v>3.1586212745572886</v>
      </c>
      <c r="K6580" s="12">
        <f t="shared" si="12024"/>
        <v>-8.5210664465578193E-2</v>
      </c>
      <c r="L6580" s="4">
        <f t="shared" si="12009"/>
        <v>-3.1586212745572886</v>
      </c>
      <c r="M6580" s="11">
        <f t="shared" si="12010"/>
        <v>4.075291675374846E-2</v>
      </c>
      <c r="N6580" s="12">
        <f t="shared" si="12011"/>
        <v>1.660800223937952E-3</v>
      </c>
      <c r="O6580" s="12">
        <f t="shared" si="12012"/>
        <v>0</v>
      </c>
      <c r="P6580" s="12">
        <f t="shared" si="12004"/>
        <v>0</v>
      </c>
      <c r="Q6580" s="12">
        <f t="shared" si="12005"/>
        <v>-3.186235541334403E-3</v>
      </c>
      <c r="R6580" s="12">
        <f t="shared" si="12006"/>
        <v>0</v>
      </c>
      <c r="S6580" s="4">
        <f t="shared" si="12013"/>
        <v>0</v>
      </c>
      <c r="T6580" s="15" t="str">
        <f t="shared" si="12014"/>
        <v>OK</v>
      </c>
    </row>
    <row r="6581" spans="1:20" x14ac:dyDescent="0.25">
      <c r="A6581" t="s">
        <v>40</v>
      </c>
      <c r="B6581" t="s">
        <v>30</v>
      </c>
      <c r="C6581" s="4">
        <f t="shared" ref="C6581:G6581" si="12025">C6563</f>
        <v>1</v>
      </c>
      <c r="D6581" s="4">
        <f t="shared" si="12025"/>
        <v>1</v>
      </c>
      <c r="E6581" s="4">
        <f t="shared" si="12025"/>
        <v>0</v>
      </c>
      <c r="F6581" s="4">
        <f t="shared" si="12025"/>
        <v>1</v>
      </c>
      <c r="G6581" s="4">
        <f t="shared" si="12025"/>
        <v>1</v>
      </c>
      <c r="H6581" s="12">
        <f>H6570</f>
        <v>3.4069973152603015</v>
      </c>
      <c r="I6581" s="12">
        <f t="shared" ref="I6581:K6581" si="12026">I6570</f>
        <v>0.34997735582572714</v>
      </c>
      <c r="J6581" s="12">
        <f t="shared" si="12026"/>
        <v>3.1586212745572886</v>
      </c>
      <c r="K6581" s="12">
        <f t="shared" si="12026"/>
        <v>-8.5210664465578193E-2</v>
      </c>
      <c r="L6581" s="4">
        <f t="shared" si="12009"/>
        <v>6.4804079253520115</v>
      </c>
      <c r="M6581" s="11">
        <f t="shared" si="12010"/>
        <v>0.9984691619314966</v>
      </c>
      <c r="N6581" s="12">
        <f t="shared" si="12011"/>
        <v>2.3434651919792325E-6</v>
      </c>
      <c r="O6581" s="12">
        <f t="shared" si="12012"/>
        <v>-4.6797554525022764E-6</v>
      </c>
      <c r="P6581" s="12">
        <f t="shared" si="12004"/>
        <v>0</v>
      </c>
      <c r="Q6581" s="12">
        <f t="shared" si="12005"/>
        <v>-4.6797554525022764E-6</v>
      </c>
      <c r="R6581" s="12">
        <f t="shared" si="12006"/>
        <v>-4.6797554525022764E-6</v>
      </c>
      <c r="S6581" s="4">
        <f t="shared" si="12013"/>
        <v>1</v>
      </c>
      <c r="T6581" s="15" t="str">
        <f t="shared" si="12014"/>
        <v>OK</v>
      </c>
    </row>
    <row r="6582" spans="1:20" x14ac:dyDescent="0.25">
      <c r="A6582" t="s">
        <v>39</v>
      </c>
      <c r="B6582" t="s">
        <v>36</v>
      </c>
      <c r="C6582" s="4">
        <f t="shared" ref="C6582:G6582" si="12027">C6564</f>
        <v>0</v>
      </c>
      <c r="D6582" s="4">
        <f t="shared" si="12027"/>
        <v>-1</v>
      </c>
      <c r="E6582" s="4">
        <f t="shared" si="12027"/>
        <v>0</v>
      </c>
      <c r="F6582" s="4">
        <f t="shared" si="12027"/>
        <v>-1</v>
      </c>
      <c r="G6582" s="4">
        <f t="shared" si="12027"/>
        <v>0</v>
      </c>
      <c r="H6582" s="12">
        <f>H6570</f>
        <v>3.4069973152603015</v>
      </c>
      <c r="I6582" s="12">
        <f t="shared" ref="I6582:K6582" si="12028">I6570</f>
        <v>0.34997735582572714</v>
      </c>
      <c r="J6582" s="12">
        <f t="shared" si="12028"/>
        <v>3.1586212745572886</v>
      </c>
      <c r="K6582" s="12">
        <f t="shared" si="12028"/>
        <v>-8.5210664465578193E-2</v>
      </c>
      <c r="L6582" s="4">
        <f t="shared" si="12009"/>
        <v>-6.5656185898175901</v>
      </c>
      <c r="M6582" s="11">
        <f t="shared" si="12010"/>
        <v>1.4059731924415122E-3</v>
      </c>
      <c r="N6582" s="12">
        <f t="shared" si="12011"/>
        <v>1.9767606178641774E-6</v>
      </c>
      <c r="O6582" s="12">
        <f t="shared" si="12012"/>
        <v>-3.9479626908551731E-6</v>
      </c>
      <c r="P6582" s="12">
        <f t="shared" si="12004"/>
        <v>0</v>
      </c>
      <c r="Q6582" s="12">
        <f t="shared" si="12005"/>
        <v>-3.9479626908551731E-6</v>
      </c>
      <c r="R6582" s="12">
        <f t="shared" si="12006"/>
        <v>0</v>
      </c>
      <c r="S6582" s="4">
        <f t="shared" si="12013"/>
        <v>0</v>
      </c>
      <c r="T6582" s="15" t="str">
        <f t="shared" si="12014"/>
        <v>OK</v>
      </c>
    </row>
    <row r="6583" spans="1:20" x14ac:dyDescent="0.25">
      <c r="A6583" t="s">
        <v>40</v>
      </c>
      <c r="B6583" t="s">
        <v>33</v>
      </c>
      <c r="C6583" s="4">
        <f t="shared" ref="C6583:G6583" si="12029">C6565</f>
        <v>1</v>
      </c>
      <c r="D6583" s="4">
        <f t="shared" si="12029"/>
        <v>1</v>
      </c>
      <c r="E6583" s="4">
        <f t="shared" si="12029"/>
        <v>1</v>
      </c>
      <c r="F6583" s="4">
        <f t="shared" si="12029"/>
        <v>1</v>
      </c>
      <c r="G6583" s="4">
        <f t="shared" si="12029"/>
        <v>0</v>
      </c>
      <c r="H6583" s="12">
        <f>H6570</f>
        <v>3.4069973152603015</v>
      </c>
      <c r="I6583" s="12">
        <f t="shared" ref="I6583:K6583" si="12030">I6570</f>
        <v>0.34997735582572714</v>
      </c>
      <c r="J6583" s="12">
        <f t="shared" si="12030"/>
        <v>3.1586212745572886</v>
      </c>
      <c r="K6583" s="12">
        <f t="shared" si="12030"/>
        <v>-8.5210664465578193E-2</v>
      </c>
      <c r="L6583" s="4">
        <f t="shared" si="12009"/>
        <v>6.9155959456433171</v>
      </c>
      <c r="M6583" s="11">
        <f t="shared" si="12010"/>
        <v>0.99900879347400695</v>
      </c>
      <c r="N6583" s="12">
        <f t="shared" si="12011"/>
        <v>9.8249037717120912E-7</v>
      </c>
      <c r="O6583" s="12">
        <f t="shared" si="12012"/>
        <v>-1.9630330525952636E-6</v>
      </c>
      <c r="P6583" s="12">
        <f t="shared" si="12004"/>
        <v>-1.9630330525952636E-6</v>
      </c>
      <c r="Q6583" s="12">
        <f t="shared" si="12005"/>
        <v>-1.9630330525952636E-6</v>
      </c>
      <c r="R6583" s="12">
        <f t="shared" si="12006"/>
        <v>0</v>
      </c>
      <c r="S6583" s="4">
        <f t="shared" si="12013"/>
        <v>1</v>
      </c>
      <c r="T6583" s="15" t="str">
        <f t="shared" si="12014"/>
        <v>OK</v>
      </c>
    </row>
    <row r="6584" spans="1:20" x14ac:dyDescent="0.25">
      <c r="M6584" s="5" t="s">
        <v>47</v>
      </c>
      <c r="N6584" s="11">
        <f>AVERAGE(N6574:N6583)</f>
        <v>4.9984681040489345E-4</v>
      </c>
      <c r="O6584"/>
    </row>
    <row r="6585" spans="1:20" x14ac:dyDescent="0.25">
      <c r="H6585" t="s">
        <v>41</v>
      </c>
      <c r="I6585">
        <f>I6567</f>
        <v>3</v>
      </c>
      <c r="M6585"/>
      <c r="N6585" s="5" t="s">
        <v>46</v>
      </c>
      <c r="O6585" s="11">
        <f>AVERAGE(O6574:O6583)</f>
        <v>-4.5092470351289937E-4</v>
      </c>
      <c r="P6585" s="11">
        <f t="shared" ref="P6585:R6585" si="12031">AVERAGE(P6574:P6583)</f>
        <v>1.5942925267796976E-5</v>
      </c>
      <c r="Q6585" s="11">
        <f t="shared" si="12031"/>
        <v>-5.1407537304817852E-4</v>
      </c>
      <c r="R6585" s="11">
        <f t="shared" si="12031"/>
        <v>1.5407023879801528E-5</v>
      </c>
    </row>
    <row r="6586" spans="1:20" x14ac:dyDescent="0.25">
      <c r="M6586"/>
      <c r="N6586"/>
      <c r="O6586"/>
    </row>
    <row r="6587" spans="1:20" x14ac:dyDescent="0.25">
      <c r="M6587"/>
      <c r="N6587"/>
      <c r="O6587"/>
    </row>
    <row r="6588" spans="1:20" x14ac:dyDescent="0.25">
      <c r="H6588" s="13">
        <f>H6570-O6585*$I6585</f>
        <v>3.4083500893708401</v>
      </c>
      <c r="I6588" s="13">
        <f t="shared" ref="I6588" si="12032">I6570-P6585*$I6585</f>
        <v>0.34992952704992375</v>
      </c>
      <c r="J6588" s="13">
        <f t="shared" ref="J6588" si="12033">J6570-Q6585*$I6585</f>
        <v>3.160163500676433</v>
      </c>
      <c r="K6588" s="13">
        <f t="shared" ref="K6588" si="12034">K6570-R6585*$I6585</f>
        <v>-8.5256885537217594E-2</v>
      </c>
      <c r="M6588"/>
      <c r="N6588"/>
      <c r="O6588"/>
    </row>
    <row r="6589" spans="1:20" x14ac:dyDescent="0.25">
      <c r="H6589" s="36" t="s">
        <v>18</v>
      </c>
      <c r="I6589" s="36"/>
      <c r="J6589" s="36"/>
      <c r="K6589" s="36"/>
      <c r="M6589"/>
      <c r="N6589"/>
      <c r="O6589" s="37" t="s">
        <v>23</v>
      </c>
      <c r="P6589" s="37"/>
      <c r="Q6589" s="37"/>
      <c r="R6589" s="37"/>
    </row>
    <row r="6590" spans="1:20" x14ac:dyDescent="0.25">
      <c r="A6590" s="14" t="s">
        <v>45</v>
      </c>
      <c r="B6590" s="14">
        <f>B6572+1</f>
        <v>366</v>
      </c>
      <c r="H6590" s="8" t="s">
        <v>19</v>
      </c>
      <c r="I6590" s="8" t="s">
        <v>20</v>
      </c>
      <c r="J6590" s="8" t="s">
        <v>22</v>
      </c>
      <c r="K6590" s="8" t="s">
        <v>21</v>
      </c>
      <c r="M6590"/>
      <c r="N6590"/>
      <c r="O6590" s="8" t="s">
        <v>24</v>
      </c>
      <c r="P6590" s="8" t="s">
        <v>25</v>
      </c>
      <c r="Q6590" s="8" t="s">
        <v>26</v>
      </c>
      <c r="R6590" s="8" t="s">
        <v>27</v>
      </c>
    </row>
    <row r="6591" spans="1:20" ht="30" x14ac:dyDescent="0.25">
      <c r="A6591" s="6" t="s">
        <v>44</v>
      </c>
      <c r="B6591" s="6" t="s">
        <v>13</v>
      </c>
      <c r="C6591" s="7" t="s">
        <v>7</v>
      </c>
      <c r="D6591" s="6" t="s">
        <v>14</v>
      </c>
      <c r="E6591" s="6" t="s">
        <v>1</v>
      </c>
      <c r="F6591" s="6" t="s">
        <v>2</v>
      </c>
      <c r="G6591" s="6" t="s">
        <v>15</v>
      </c>
      <c r="H6591" s="9" t="s">
        <v>14</v>
      </c>
      <c r="I6591" s="9" t="s">
        <v>1</v>
      </c>
      <c r="J6591" s="9" t="s">
        <v>2</v>
      </c>
      <c r="K6591" s="9" t="s">
        <v>15</v>
      </c>
      <c r="L6591" s="6" t="s">
        <v>16</v>
      </c>
      <c r="M6591" s="6" t="s">
        <v>17</v>
      </c>
      <c r="N6591" s="6" t="s">
        <v>28</v>
      </c>
      <c r="O6591" s="9" t="s">
        <v>14</v>
      </c>
      <c r="P6591" s="9" t="s">
        <v>1</v>
      </c>
      <c r="Q6591" s="9" t="s">
        <v>2</v>
      </c>
      <c r="R6591" s="9" t="s">
        <v>15</v>
      </c>
      <c r="S6591" s="7" t="s">
        <v>42</v>
      </c>
      <c r="T6591" s="9" t="s">
        <v>43</v>
      </c>
    </row>
    <row r="6592" spans="1:20" x14ac:dyDescent="0.25">
      <c r="A6592" t="s">
        <v>39</v>
      </c>
      <c r="B6592" t="s">
        <v>29</v>
      </c>
      <c r="C6592" s="4">
        <f>C6574</f>
        <v>0</v>
      </c>
      <c r="D6592" s="4">
        <f t="shared" ref="D6592:G6592" si="12035">D6574</f>
        <v>-1</v>
      </c>
      <c r="E6592" s="4">
        <f t="shared" si="12035"/>
        <v>1</v>
      </c>
      <c r="F6592" s="4">
        <f t="shared" si="12035"/>
        <v>0</v>
      </c>
      <c r="G6592" s="4">
        <f t="shared" si="12035"/>
        <v>1</v>
      </c>
      <c r="H6592" s="12">
        <f>H6588</f>
        <v>3.4083500893708401</v>
      </c>
      <c r="I6592" s="12">
        <f t="shared" ref="I6592:K6592" si="12036">I6588</f>
        <v>0.34992952704992375</v>
      </c>
      <c r="J6592" s="12">
        <f t="shared" si="12036"/>
        <v>3.160163500676433</v>
      </c>
      <c r="K6592" s="12">
        <f t="shared" si="12036"/>
        <v>-8.5256885537217594E-2</v>
      </c>
      <c r="L6592" s="4">
        <f>SUMPRODUCT(D6592:G6592,H6592:K6592)</f>
        <v>-3.143677447858134</v>
      </c>
      <c r="M6592" s="11">
        <f>1/(1+EXP(-L6592))</f>
        <v>4.134112846534E-2</v>
      </c>
      <c r="N6592" s="12">
        <f>(M6592-C6592)^2</f>
        <v>1.7090889027877453E-3</v>
      </c>
      <c r="O6592" s="12">
        <f>2*D6592*$M6592*(1-$M6592)*($M6592-$C6592)</f>
        <v>-3.2768664777978202E-3</v>
      </c>
      <c r="P6592" s="12">
        <f t="shared" ref="P6592:P6601" si="12037">2*E6592*$M6592*(1-$M6592)*($M6592-$C6592)</f>
        <v>3.2768664777978202E-3</v>
      </c>
      <c r="Q6592" s="12">
        <f t="shared" ref="Q6592:Q6601" si="12038">2*F6592*$M6592*(1-$M6592)*($M6592-$C6592)</f>
        <v>0</v>
      </c>
      <c r="R6592" s="12">
        <f t="shared" ref="R6592:R6601" si="12039">2*G6592*$M6592*(1-$M6592)*($M6592-$C6592)</f>
        <v>3.2768664777978202E-3</v>
      </c>
      <c r="S6592" s="4">
        <f>IF(M6592&gt;0.5,1,0)</f>
        <v>0</v>
      </c>
      <c r="T6592" s="15" t="str">
        <f>IF(S6592=C6592,"OK","FAUX")</f>
        <v>OK</v>
      </c>
    </row>
    <row r="6593" spans="1:20" x14ac:dyDescent="0.25">
      <c r="A6593" t="s">
        <v>40</v>
      </c>
      <c r="B6593" t="s">
        <v>34</v>
      </c>
      <c r="C6593" s="4">
        <f t="shared" ref="C6593:G6593" si="12040">C6575</f>
        <v>1</v>
      </c>
      <c r="D6593" s="4">
        <f t="shared" si="12040"/>
        <v>0</v>
      </c>
      <c r="E6593" s="4">
        <f t="shared" si="12040"/>
        <v>1</v>
      </c>
      <c r="F6593" s="4">
        <f t="shared" si="12040"/>
        <v>1</v>
      </c>
      <c r="G6593" s="4">
        <f t="shared" si="12040"/>
        <v>1</v>
      </c>
      <c r="H6593" s="12">
        <f>H6588</f>
        <v>3.4083500893708401</v>
      </c>
      <c r="I6593" s="12">
        <f t="shared" ref="I6593:K6593" si="12041">I6588</f>
        <v>0.34992952704992375</v>
      </c>
      <c r="J6593" s="12">
        <f t="shared" si="12041"/>
        <v>3.160163500676433</v>
      </c>
      <c r="K6593" s="12">
        <f t="shared" si="12041"/>
        <v>-8.5256885537217594E-2</v>
      </c>
      <c r="L6593" s="4">
        <f t="shared" ref="L6593:L6601" si="12042">SUMPRODUCT(D6593:G6593,H6593:K6593)</f>
        <v>3.4248361421891391</v>
      </c>
      <c r="M6593" s="11">
        <f t="shared" ref="M6593:M6601" si="12043">1/(1+EXP(-L6593))</f>
        <v>0.96847177436342957</v>
      </c>
      <c r="N6593" s="12">
        <f t="shared" ref="N6593:N6601" si="12044">(M6593-C6593)^2</f>
        <v>9.9402901179049675E-4</v>
      </c>
      <c r="O6593" s="12">
        <f t="shared" ref="O6593:O6601" si="12045">2*D6593*$M6593*(1-$M6593)*($M6593-$C6593)</f>
        <v>0</v>
      </c>
      <c r="P6593" s="12">
        <f t="shared" si="12037"/>
        <v>-1.9253780816349379E-3</v>
      </c>
      <c r="Q6593" s="12">
        <f t="shared" si="12038"/>
        <v>-1.9253780816349379E-3</v>
      </c>
      <c r="R6593" s="12">
        <f t="shared" si="12039"/>
        <v>-1.9253780816349379E-3</v>
      </c>
      <c r="S6593" s="4">
        <f t="shared" ref="S6593:S6601" si="12046">IF(M6593&gt;0.5,1,0)</f>
        <v>1</v>
      </c>
      <c r="T6593" s="15" t="str">
        <f t="shared" ref="T6593:T6601" si="12047">IF(S6593=C6593,"OK","FAUX")</f>
        <v>OK</v>
      </c>
    </row>
    <row r="6594" spans="1:20" x14ac:dyDescent="0.25">
      <c r="A6594" t="s">
        <v>39</v>
      </c>
      <c r="B6594" t="s">
        <v>35</v>
      </c>
      <c r="C6594" s="4">
        <f t="shared" ref="C6594:G6594" si="12048">C6576</f>
        <v>0</v>
      </c>
      <c r="D6594" s="4">
        <f t="shared" si="12048"/>
        <v>-1</v>
      </c>
      <c r="E6594" s="4">
        <f t="shared" si="12048"/>
        <v>1</v>
      </c>
      <c r="F6594" s="4">
        <f t="shared" si="12048"/>
        <v>-1</v>
      </c>
      <c r="G6594" s="4">
        <f t="shared" si="12048"/>
        <v>0</v>
      </c>
      <c r="H6594" s="12">
        <f>H6588</f>
        <v>3.4083500893708401</v>
      </c>
      <c r="I6594" s="12">
        <f t="shared" ref="I6594:K6594" si="12049">I6588</f>
        <v>0.34992952704992375</v>
      </c>
      <c r="J6594" s="12">
        <f t="shared" si="12049"/>
        <v>3.160163500676433</v>
      </c>
      <c r="K6594" s="12">
        <f t="shared" si="12049"/>
        <v>-8.5256885537217594E-2</v>
      </c>
      <c r="L6594" s="4">
        <f t="shared" si="12042"/>
        <v>-6.2185840629973494</v>
      </c>
      <c r="M6594" s="11">
        <f t="shared" si="12043"/>
        <v>1.9881034292259714E-3</v>
      </c>
      <c r="N6594" s="12">
        <f t="shared" si="12044"/>
        <v>3.9525552453000667E-6</v>
      </c>
      <c r="O6594" s="12">
        <f t="shared" si="12045"/>
        <v>-7.8893943133253608E-6</v>
      </c>
      <c r="P6594" s="12">
        <f t="shared" si="12037"/>
        <v>7.8893943133253608E-6</v>
      </c>
      <c r="Q6594" s="12">
        <f t="shared" si="12038"/>
        <v>-7.8893943133253608E-6</v>
      </c>
      <c r="R6594" s="12">
        <f t="shared" si="12039"/>
        <v>0</v>
      </c>
      <c r="S6594" s="4">
        <f t="shared" si="12046"/>
        <v>0</v>
      </c>
      <c r="T6594" s="15" t="str">
        <f t="shared" si="12047"/>
        <v>OK</v>
      </c>
    </row>
    <row r="6595" spans="1:20" x14ac:dyDescent="0.25">
      <c r="A6595" t="s">
        <v>39</v>
      </c>
      <c r="B6595" t="s">
        <v>37</v>
      </c>
      <c r="C6595" s="4">
        <f t="shared" ref="C6595:G6595" si="12050">C6577</f>
        <v>0</v>
      </c>
      <c r="D6595" s="4">
        <f t="shared" si="12050"/>
        <v>-1</v>
      </c>
      <c r="E6595" s="4">
        <f t="shared" si="12050"/>
        <v>0</v>
      </c>
      <c r="F6595" s="4">
        <f t="shared" si="12050"/>
        <v>-1</v>
      </c>
      <c r="G6595" s="4">
        <f t="shared" si="12050"/>
        <v>1</v>
      </c>
      <c r="H6595" s="12">
        <f>H6588</f>
        <v>3.4083500893708401</v>
      </c>
      <c r="I6595" s="12">
        <f t="shared" ref="I6595:K6595" si="12051">I6588</f>
        <v>0.34992952704992375</v>
      </c>
      <c r="J6595" s="12">
        <f t="shared" si="12051"/>
        <v>3.160163500676433</v>
      </c>
      <c r="K6595" s="12">
        <f t="shared" si="12051"/>
        <v>-8.5256885537217594E-2</v>
      </c>
      <c r="L6595" s="4">
        <f t="shared" si="12042"/>
        <v>-6.6537704755844906</v>
      </c>
      <c r="M6595" s="11">
        <f t="shared" si="12043"/>
        <v>1.2874924396570865E-3</v>
      </c>
      <c r="N6595" s="12">
        <f t="shared" si="12044"/>
        <v>1.6576367821741564E-6</v>
      </c>
      <c r="O6595" s="12">
        <f t="shared" si="12045"/>
        <v>-3.3110051746988192E-6</v>
      </c>
      <c r="P6595" s="12">
        <f t="shared" si="12037"/>
        <v>0</v>
      </c>
      <c r="Q6595" s="12">
        <f t="shared" si="12038"/>
        <v>-3.3110051746988192E-6</v>
      </c>
      <c r="R6595" s="12">
        <f t="shared" si="12039"/>
        <v>3.3110051746988192E-6</v>
      </c>
      <c r="S6595" s="4">
        <f t="shared" si="12046"/>
        <v>0</v>
      </c>
      <c r="T6595" s="15" t="str">
        <f t="shared" si="12047"/>
        <v>OK</v>
      </c>
    </row>
    <row r="6596" spans="1:20" x14ac:dyDescent="0.25">
      <c r="A6596" t="s">
        <v>40</v>
      </c>
      <c r="B6596" t="s">
        <v>32</v>
      </c>
      <c r="C6596" s="4">
        <f t="shared" ref="C6596:G6596" si="12052">C6578</f>
        <v>1</v>
      </c>
      <c r="D6596" s="4">
        <f t="shared" si="12052"/>
        <v>1</v>
      </c>
      <c r="E6596" s="4">
        <f t="shared" si="12052"/>
        <v>1</v>
      </c>
      <c r="F6596" s="4">
        <f t="shared" si="12052"/>
        <v>0</v>
      </c>
      <c r="G6596" s="4">
        <f t="shared" si="12052"/>
        <v>1</v>
      </c>
      <c r="H6596" s="12">
        <f>H6588</f>
        <v>3.4083500893708401</v>
      </c>
      <c r="I6596" s="12">
        <f t="shared" ref="I6596:K6596" si="12053">I6588</f>
        <v>0.34992952704992375</v>
      </c>
      <c r="J6596" s="12">
        <f t="shared" si="12053"/>
        <v>3.160163500676433</v>
      </c>
      <c r="K6596" s="12">
        <f t="shared" si="12053"/>
        <v>-8.5256885537217594E-2</v>
      </c>
      <c r="L6596" s="4">
        <f t="shared" si="12042"/>
        <v>3.6730227308835461</v>
      </c>
      <c r="M6596" s="11">
        <f t="shared" si="12043"/>
        <v>0.97522958049013342</v>
      </c>
      <c r="N6596" s="12">
        <f t="shared" si="12044"/>
        <v>6.1357368269477892E-4</v>
      </c>
      <c r="O6596" s="12">
        <f t="shared" si="12045"/>
        <v>-1.1967504103484311E-3</v>
      </c>
      <c r="P6596" s="12">
        <f t="shared" si="12037"/>
        <v>-1.1967504103484311E-3</v>
      </c>
      <c r="Q6596" s="12">
        <f t="shared" si="12038"/>
        <v>0</v>
      </c>
      <c r="R6596" s="12">
        <f t="shared" si="12039"/>
        <v>-1.1967504103484311E-3</v>
      </c>
      <c r="S6596" s="4">
        <f t="shared" si="12046"/>
        <v>1</v>
      </c>
      <c r="T6596" s="15" t="str">
        <f t="shared" si="12047"/>
        <v>OK</v>
      </c>
    </row>
    <row r="6597" spans="1:20" x14ac:dyDescent="0.25">
      <c r="A6597" t="s">
        <v>40</v>
      </c>
      <c r="B6597" t="s">
        <v>38</v>
      </c>
      <c r="C6597" s="4">
        <f t="shared" ref="C6597:G6597" si="12054">C6579</f>
        <v>1</v>
      </c>
      <c r="D6597" s="4">
        <f t="shared" si="12054"/>
        <v>1</v>
      </c>
      <c r="E6597" s="4">
        <f t="shared" si="12054"/>
        <v>1</v>
      </c>
      <c r="F6597" s="4">
        <f t="shared" si="12054"/>
        <v>1</v>
      </c>
      <c r="G6597" s="4">
        <f t="shared" si="12054"/>
        <v>0</v>
      </c>
      <c r="H6597" s="12">
        <f>H6588</f>
        <v>3.4083500893708401</v>
      </c>
      <c r="I6597" s="12">
        <f t="shared" ref="I6597:K6597" si="12055">I6588</f>
        <v>0.34992952704992375</v>
      </c>
      <c r="J6597" s="12">
        <f t="shared" si="12055"/>
        <v>3.160163500676433</v>
      </c>
      <c r="K6597" s="12">
        <f t="shared" si="12055"/>
        <v>-8.5256885537217594E-2</v>
      </c>
      <c r="L6597" s="4">
        <f t="shared" si="12042"/>
        <v>6.9184431170971967</v>
      </c>
      <c r="M6597" s="11">
        <f t="shared" si="12043"/>
        <v>0.99901160880978557</v>
      </c>
      <c r="N6597" s="12">
        <f t="shared" si="12044"/>
        <v>9.7691714489350293E-7</v>
      </c>
      <c r="O6597" s="12">
        <f t="shared" si="12045"/>
        <v>-1.9519031371878416E-6</v>
      </c>
      <c r="P6597" s="12">
        <f t="shared" si="12037"/>
        <v>-1.9519031371878416E-6</v>
      </c>
      <c r="Q6597" s="12">
        <f t="shared" si="12038"/>
        <v>-1.9519031371878416E-6</v>
      </c>
      <c r="R6597" s="12">
        <f t="shared" si="12039"/>
        <v>0</v>
      </c>
      <c r="S6597" s="4">
        <f t="shared" si="12046"/>
        <v>1</v>
      </c>
      <c r="T6597" s="15" t="str">
        <f t="shared" si="12047"/>
        <v>OK</v>
      </c>
    </row>
    <row r="6598" spans="1:20" x14ac:dyDescent="0.25">
      <c r="A6598" t="s">
        <v>39</v>
      </c>
      <c r="B6598" t="s">
        <v>31</v>
      </c>
      <c r="C6598" s="4">
        <f t="shared" ref="C6598:G6598" si="12056">C6580</f>
        <v>0</v>
      </c>
      <c r="D6598" s="4">
        <f t="shared" si="12056"/>
        <v>0</v>
      </c>
      <c r="E6598" s="4">
        <f t="shared" si="12056"/>
        <v>0</v>
      </c>
      <c r="F6598" s="4">
        <f t="shared" si="12056"/>
        <v>-1</v>
      </c>
      <c r="G6598" s="4">
        <f t="shared" si="12056"/>
        <v>0</v>
      </c>
      <c r="H6598" s="12">
        <f>H6588</f>
        <v>3.4083500893708401</v>
      </c>
      <c r="I6598" s="12">
        <f t="shared" ref="I6598:K6598" si="12057">I6588</f>
        <v>0.34992952704992375</v>
      </c>
      <c r="J6598" s="12">
        <f t="shared" si="12057"/>
        <v>3.160163500676433</v>
      </c>
      <c r="K6598" s="12">
        <f t="shared" si="12057"/>
        <v>-8.5256885537217594E-2</v>
      </c>
      <c r="L6598" s="4">
        <f t="shared" si="12042"/>
        <v>-3.160163500676433</v>
      </c>
      <c r="M6598" s="11">
        <f t="shared" si="12043"/>
        <v>4.0692670552670548E-2</v>
      </c>
      <c r="N6598" s="12">
        <f t="shared" si="12044"/>
        <v>1.6558934367081808E-3</v>
      </c>
      <c r="O6598" s="12">
        <f t="shared" si="12045"/>
        <v>0</v>
      </c>
      <c r="P6598" s="12">
        <f t="shared" si="12037"/>
        <v>0</v>
      </c>
      <c r="Q6598" s="12">
        <f t="shared" si="12038"/>
        <v>-3.1770214212357706E-3</v>
      </c>
      <c r="R6598" s="12">
        <f t="shared" si="12039"/>
        <v>0</v>
      </c>
      <c r="S6598" s="4">
        <f t="shared" si="12046"/>
        <v>0</v>
      </c>
      <c r="T6598" s="15" t="str">
        <f t="shared" si="12047"/>
        <v>OK</v>
      </c>
    </row>
    <row r="6599" spans="1:20" x14ac:dyDescent="0.25">
      <c r="A6599" t="s">
        <v>40</v>
      </c>
      <c r="B6599" t="s">
        <v>30</v>
      </c>
      <c r="C6599" s="4">
        <f t="shared" ref="C6599:G6599" si="12058">C6581</f>
        <v>1</v>
      </c>
      <c r="D6599" s="4">
        <f t="shared" si="12058"/>
        <v>1</v>
      </c>
      <c r="E6599" s="4">
        <f t="shared" si="12058"/>
        <v>0</v>
      </c>
      <c r="F6599" s="4">
        <f t="shared" si="12058"/>
        <v>1</v>
      </c>
      <c r="G6599" s="4">
        <f t="shared" si="12058"/>
        <v>1</v>
      </c>
      <c r="H6599" s="12">
        <f>H6588</f>
        <v>3.4083500893708401</v>
      </c>
      <c r="I6599" s="12">
        <f t="shared" ref="I6599:K6599" si="12059">I6588</f>
        <v>0.34992952704992375</v>
      </c>
      <c r="J6599" s="12">
        <f t="shared" si="12059"/>
        <v>3.160163500676433</v>
      </c>
      <c r="K6599" s="12">
        <f t="shared" si="12059"/>
        <v>-8.5256885537217594E-2</v>
      </c>
      <c r="L6599" s="4">
        <f t="shared" si="12042"/>
        <v>6.4832567045100546</v>
      </c>
      <c r="M6599" s="11">
        <f t="shared" si="12043"/>
        <v>0.99847351009760521</v>
      </c>
      <c r="N6599" s="12">
        <f t="shared" si="12044"/>
        <v>2.3301714221132547E-6</v>
      </c>
      <c r="O6599" s="12">
        <f t="shared" si="12045"/>
        <v>-4.6532288779331002E-6</v>
      </c>
      <c r="P6599" s="12">
        <f t="shared" si="12037"/>
        <v>0</v>
      </c>
      <c r="Q6599" s="12">
        <f t="shared" si="12038"/>
        <v>-4.6532288779331002E-6</v>
      </c>
      <c r="R6599" s="12">
        <f t="shared" si="12039"/>
        <v>-4.6532288779331002E-6</v>
      </c>
      <c r="S6599" s="4">
        <f t="shared" si="12046"/>
        <v>1</v>
      </c>
      <c r="T6599" s="15" t="str">
        <f t="shared" si="12047"/>
        <v>OK</v>
      </c>
    </row>
    <row r="6600" spans="1:20" x14ac:dyDescent="0.25">
      <c r="A6600" t="s">
        <v>39</v>
      </c>
      <c r="B6600" t="s">
        <v>36</v>
      </c>
      <c r="C6600" s="4">
        <f t="shared" ref="C6600:G6600" si="12060">C6582</f>
        <v>0</v>
      </c>
      <c r="D6600" s="4">
        <f t="shared" si="12060"/>
        <v>-1</v>
      </c>
      <c r="E6600" s="4">
        <f t="shared" si="12060"/>
        <v>0</v>
      </c>
      <c r="F6600" s="4">
        <f t="shared" si="12060"/>
        <v>-1</v>
      </c>
      <c r="G6600" s="4">
        <f t="shared" si="12060"/>
        <v>0</v>
      </c>
      <c r="H6600" s="12">
        <f>H6588</f>
        <v>3.4083500893708401</v>
      </c>
      <c r="I6600" s="12">
        <f t="shared" ref="I6600:K6600" si="12061">I6588</f>
        <v>0.34992952704992375</v>
      </c>
      <c r="J6600" s="12">
        <f t="shared" si="12061"/>
        <v>3.160163500676433</v>
      </c>
      <c r="K6600" s="12">
        <f t="shared" si="12061"/>
        <v>-8.5256885537217594E-2</v>
      </c>
      <c r="L6600" s="4">
        <f t="shared" si="12042"/>
        <v>-6.5685135900472726</v>
      </c>
      <c r="M6600" s="11">
        <f t="shared" si="12043"/>
        <v>1.4019144837447597E-3</v>
      </c>
      <c r="N6600" s="12">
        <f t="shared" si="12044"/>
        <v>1.9653642197333363E-6</v>
      </c>
      <c r="O6600" s="12">
        <f t="shared" si="12045"/>
        <v>-3.9252178943357173E-6</v>
      </c>
      <c r="P6600" s="12">
        <f t="shared" si="12037"/>
        <v>0</v>
      </c>
      <c r="Q6600" s="12">
        <f t="shared" si="12038"/>
        <v>-3.9252178943357173E-6</v>
      </c>
      <c r="R6600" s="12">
        <f t="shared" si="12039"/>
        <v>0</v>
      </c>
      <c r="S6600" s="4">
        <f t="shared" si="12046"/>
        <v>0</v>
      </c>
      <c r="T6600" s="15" t="str">
        <f t="shared" si="12047"/>
        <v>OK</v>
      </c>
    </row>
    <row r="6601" spans="1:20" x14ac:dyDescent="0.25">
      <c r="A6601" t="s">
        <v>40</v>
      </c>
      <c r="B6601" t="s">
        <v>33</v>
      </c>
      <c r="C6601" s="4">
        <f t="shared" ref="C6601:G6601" si="12062">C6583</f>
        <v>1</v>
      </c>
      <c r="D6601" s="4">
        <f t="shared" si="12062"/>
        <v>1</v>
      </c>
      <c r="E6601" s="4">
        <f t="shared" si="12062"/>
        <v>1</v>
      </c>
      <c r="F6601" s="4">
        <f t="shared" si="12062"/>
        <v>1</v>
      </c>
      <c r="G6601" s="4">
        <f t="shared" si="12062"/>
        <v>0</v>
      </c>
      <c r="H6601" s="12">
        <f>H6588</f>
        <v>3.4083500893708401</v>
      </c>
      <c r="I6601" s="12">
        <f t="shared" ref="I6601:K6601" si="12063">I6588</f>
        <v>0.34992952704992375</v>
      </c>
      <c r="J6601" s="12">
        <f t="shared" si="12063"/>
        <v>3.160163500676433</v>
      </c>
      <c r="K6601" s="12">
        <f t="shared" si="12063"/>
        <v>-8.5256885537217594E-2</v>
      </c>
      <c r="L6601" s="4">
        <f t="shared" si="12042"/>
        <v>6.9184431170971967</v>
      </c>
      <c r="M6601" s="11">
        <f t="shared" si="12043"/>
        <v>0.99901160880978557</v>
      </c>
      <c r="N6601" s="12">
        <f t="shared" si="12044"/>
        <v>9.7691714489350293E-7</v>
      </c>
      <c r="O6601" s="12">
        <f t="shared" si="12045"/>
        <v>-1.9519031371878416E-6</v>
      </c>
      <c r="P6601" s="12">
        <f t="shared" si="12037"/>
        <v>-1.9519031371878416E-6</v>
      </c>
      <c r="Q6601" s="12">
        <f t="shared" si="12038"/>
        <v>-1.9519031371878416E-6</v>
      </c>
      <c r="R6601" s="12">
        <f t="shared" si="12039"/>
        <v>0</v>
      </c>
      <c r="S6601" s="4">
        <f t="shared" si="12046"/>
        <v>1</v>
      </c>
      <c r="T6601" s="15" t="str">
        <f t="shared" si="12047"/>
        <v>OK</v>
      </c>
    </row>
    <row r="6602" spans="1:20" x14ac:dyDescent="0.25">
      <c r="M6602" s="5" t="s">
        <v>47</v>
      </c>
      <c r="N6602" s="11">
        <f>AVERAGE(N6592:N6601)</f>
        <v>4.9844445959403092E-4</v>
      </c>
      <c r="O6602"/>
    </row>
    <row r="6603" spans="1:20" x14ac:dyDescent="0.25">
      <c r="H6603" t="s">
        <v>41</v>
      </c>
      <c r="I6603">
        <f>I6585</f>
        <v>3</v>
      </c>
      <c r="M6603"/>
      <c r="N6603" s="5" t="s">
        <v>46</v>
      </c>
      <c r="O6603" s="11">
        <f>AVERAGE(O6592:O6601)</f>
        <v>-4.49729954068092E-4</v>
      </c>
      <c r="P6603" s="11">
        <f t="shared" ref="P6603:R6603" si="12064">AVERAGE(P6592:P6601)</f>
        <v>1.5872357385340082E-5</v>
      </c>
      <c r="Q6603" s="11">
        <f t="shared" si="12064"/>
        <v>-5.1260821554053768E-4</v>
      </c>
      <c r="R6603" s="11">
        <f t="shared" si="12064"/>
        <v>1.5339576211121684E-5</v>
      </c>
    </row>
    <row r="6604" spans="1:20" x14ac:dyDescent="0.25">
      <c r="M6604"/>
      <c r="N6604"/>
      <c r="O6604"/>
    </row>
    <row r="6605" spans="1:20" x14ac:dyDescent="0.25">
      <c r="M6605"/>
      <c r="N6605"/>
      <c r="O6605"/>
    </row>
    <row r="6606" spans="1:20" x14ac:dyDescent="0.25">
      <c r="H6606" s="13">
        <f>H6588-O6603*$I6603</f>
        <v>3.4096992792330445</v>
      </c>
      <c r="I6606" s="13">
        <f t="shared" ref="I6606" si="12065">I6588-P6603*$I6603</f>
        <v>0.34988190997776775</v>
      </c>
      <c r="J6606" s="13">
        <f t="shared" ref="J6606" si="12066">J6588-Q6603*$I6603</f>
        <v>3.1617013253230546</v>
      </c>
      <c r="K6606" s="13">
        <f t="shared" ref="K6606" si="12067">K6588-R6603*$I6603</f>
        <v>-8.5302904265850965E-2</v>
      </c>
      <c r="M6606"/>
      <c r="N6606"/>
      <c r="O6606"/>
    </row>
    <row r="6607" spans="1:20" x14ac:dyDescent="0.25">
      <c r="H6607" s="36" t="s">
        <v>18</v>
      </c>
      <c r="I6607" s="36"/>
      <c r="J6607" s="36"/>
      <c r="K6607" s="36"/>
      <c r="M6607"/>
      <c r="N6607"/>
      <c r="O6607" s="37" t="s">
        <v>23</v>
      </c>
      <c r="P6607" s="37"/>
      <c r="Q6607" s="37"/>
      <c r="R6607" s="37"/>
    </row>
    <row r="6608" spans="1:20" x14ac:dyDescent="0.25">
      <c r="A6608" s="14" t="s">
        <v>45</v>
      </c>
      <c r="B6608" s="14">
        <f>B6590+1</f>
        <v>367</v>
      </c>
      <c r="H6608" s="8" t="s">
        <v>19</v>
      </c>
      <c r="I6608" s="8" t="s">
        <v>20</v>
      </c>
      <c r="J6608" s="8" t="s">
        <v>22</v>
      </c>
      <c r="K6608" s="8" t="s">
        <v>21</v>
      </c>
      <c r="M6608"/>
      <c r="N6608"/>
      <c r="O6608" s="8" t="s">
        <v>24</v>
      </c>
      <c r="P6608" s="8" t="s">
        <v>25</v>
      </c>
      <c r="Q6608" s="8" t="s">
        <v>26</v>
      </c>
      <c r="R6608" s="8" t="s">
        <v>27</v>
      </c>
    </row>
    <row r="6609" spans="1:20" ht="30" x14ac:dyDescent="0.25">
      <c r="A6609" s="6" t="s">
        <v>44</v>
      </c>
      <c r="B6609" s="6" t="s">
        <v>13</v>
      </c>
      <c r="C6609" s="7" t="s">
        <v>7</v>
      </c>
      <c r="D6609" s="6" t="s">
        <v>14</v>
      </c>
      <c r="E6609" s="6" t="s">
        <v>1</v>
      </c>
      <c r="F6609" s="6" t="s">
        <v>2</v>
      </c>
      <c r="G6609" s="6" t="s">
        <v>15</v>
      </c>
      <c r="H6609" s="9" t="s">
        <v>14</v>
      </c>
      <c r="I6609" s="9" t="s">
        <v>1</v>
      </c>
      <c r="J6609" s="9" t="s">
        <v>2</v>
      </c>
      <c r="K6609" s="9" t="s">
        <v>15</v>
      </c>
      <c r="L6609" s="6" t="s">
        <v>16</v>
      </c>
      <c r="M6609" s="6" t="s">
        <v>17</v>
      </c>
      <c r="N6609" s="6" t="s">
        <v>28</v>
      </c>
      <c r="O6609" s="9" t="s">
        <v>14</v>
      </c>
      <c r="P6609" s="9" t="s">
        <v>1</v>
      </c>
      <c r="Q6609" s="9" t="s">
        <v>2</v>
      </c>
      <c r="R6609" s="9" t="s">
        <v>15</v>
      </c>
      <c r="S6609" s="7" t="s">
        <v>42</v>
      </c>
      <c r="T6609" s="9" t="s">
        <v>43</v>
      </c>
    </row>
    <row r="6610" spans="1:20" x14ac:dyDescent="0.25">
      <c r="A6610" t="s">
        <v>39</v>
      </c>
      <c r="B6610" t="s">
        <v>29</v>
      </c>
      <c r="C6610" s="4">
        <f>C6592</f>
        <v>0</v>
      </c>
      <c r="D6610" s="4">
        <f t="shared" ref="D6610:G6610" si="12068">D6592</f>
        <v>-1</v>
      </c>
      <c r="E6610" s="4">
        <f t="shared" si="12068"/>
        <v>1</v>
      </c>
      <c r="F6610" s="4">
        <f t="shared" si="12068"/>
        <v>0</v>
      </c>
      <c r="G6610" s="4">
        <f t="shared" si="12068"/>
        <v>1</v>
      </c>
      <c r="H6610" s="12">
        <f>H6606</f>
        <v>3.4096992792330445</v>
      </c>
      <c r="I6610" s="12">
        <f t="shared" ref="I6610:K6610" si="12069">I6606</f>
        <v>0.34988190997776775</v>
      </c>
      <c r="J6610" s="12">
        <f t="shared" si="12069"/>
        <v>3.1617013253230546</v>
      </c>
      <c r="K6610" s="12">
        <f t="shared" si="12069"/>
        <v>-8.5302904265850965E-2</v>
      </c>
      <c r="L6610" s="4">
        <f>SUMPRODUCT(D6610:G6610,H6610:K6610)</f>
        <v>-3.1451202735211279</v>
      </c>
      <c r="M6610" s="11">
        <f>1/(1+EXP(-L6610))</f>
        <v>4.1283984167579911E-2</v>
      </c>
      <c r="N6610" s="12">
        <f>(M6610-C6610)^2</f>
        <v>1.7043673487489887E-3</v>
      </c>
      <c r="O6610" s="12">
        <f>2*D6610*$M6610*(1-$M6610)*($M6610-$C6610)</f>
        <v>-3.2680085482149905E-3</v>
      </c>
      <c r="P6610" s="12">
        <f t="shared" ref="P6610:P6619" si="12070">2*E6610*$M6610*(1-$M6610)*($M6610-$C6610)</f>
        <v>3.2680085482149905E-3</v>
      </c>
      <c r="Q6610" s="12">
        <f t="shared" ref="Q6610:Q6619" si="12071">2*F6610*$M6610*(1-$M6610)*($M6610-$C6610)</f>
        <v>0</v>
      </c>
      <c r="R6610" s="12">
        <f t="shared" ref="R6610:R6619" si="12072">2*G6610*$M6610*(1-$M6610)*($M6610-$C6610)</f>
        <v>3.2680085482149905E-3</v>
      </c>
      <c r="S6610" s="4">
        <f>IF(M6610&gt;0.5,1,0)</f>
        <v>0</v>
      </c>
      <c r="T6610" s="15" t="str">
        <f>IF(S6610=C6610,"OK","FAUX")</f>
        <v>OK</v>
      </c>
    </row>
    <row r="6611" spans="1:20" x14ac:dyDescent="0.25">
      <c r="A6611" t="s">
        <v>40</v>
      </c>
      <c r="B6611" t="s">
        <v>34</v>
      </c>
      <c r="C6611" s="4">
        <f t="shared" ref="C6611:G6611" si="12073">C6593</f>
        <v>1</v>
      </c>
      <c r="D6611" s="4">
        <f t="shared" si="12073"/>
        <v>0</v>
      </c>
      <c r="E6611" s="4">
        <f t="shared" si="12073"/>
        <v>1</v>
      </c>
      <c r="F6611" s="4">
        <f t="shared" si="12073"/>
        <v>1</v>
      </c>
      <c r="G6611" s="4">
        <f t="shared" si="12073"/>
        <v>1</v>
      </c>
      <c r="H6611" s="12">
        <f>H6606</f>
        <v>3.4096992792330445</v>
      </c>
      <c r="I6611" s="12">
        <f t="shared" ref="I6611:K6611" si="12074">I6606</f>
        <v>0.34988190997776775</v>
      </c>
      <c r="J6611" s="12">
        <f t="shared" si="12074"/>
        <v>3.1617013253230546</v>
      </c>
      <c r="K6611" s="12">
        <f t="shared" si="12074"/>
        <v>-8.5302904265850965E-2</v>
      </c>
      <c r="L6611" s="4">
        <f t="shared" ref="L6611:L6619" si="12075">SUMPRODUCT(D6611:G6611,H6611:K6611)</f>
        <v>3.4262803310349712</v>
      </c>
      <c r="M6611" s="11">
        <f t="shared" ref="M6611:M6619" si="12076">1/(1+EXP(-L6611))</f>
        <v>0.96851584168768812</v>
      </c>
      <c r="N6611" s="12">
        <f t="shared" ref="N6611:N6619" si="12077">(M6611-C6611)^2</f>
        <v>9.9125222463471749E-4</v>
      </c>
      <c r="O6611" s="12">
        <f t="shared" ref="O6611:O6619" si="12078">2*D6611*$M6611*(1-$M6611)*($M6611-$C6611)</f>
        <v>0</v>
      </c>
      <c r="P6611" s="12">
        <f t="shared" si="12070"/>
        <v>-1.9200869653337733E-3</v>
      </c>
      <c r="Q6611" s="12">
        <f t="shared" si="12071"/>
        <v>-1.9200869653337733E-3</v>
      </c>
      <c r="R6611" s="12">
        <f t="shared" si="12072"/>
        <v>-1.9200869653337733E-3</v>
      </c>
      <c r="S6611" s="4">
        <f t="shared" ref="S6611:S6619" si="12079">IF(M6611&gt;0.5,1,0)</f>
        <v>1</v>
      </c>
      <c r="T6611" s="15" t="str">
        <f t="shared" ref="T6611:T6619" si="12080">IF(S6611=C6611,"OK","FAUX")</f>
        <v>OK</v>
      </c>
    </row>
    <row r="6612" spans="1:20" x14ac:dyDescent="0.25">
      <c r="A6612" t="s">
        <v>39</v>
      </c>
      <c r="B6612" t="s">
        <v>35</v>
      </c>
      <c r="C6612" s="4">
        <f t="shared" ref="C6612:G6612" si="12081">C6594</f>
        <v>0</v>
      </c>
      <c r="D6612" s="4">
        <f t="shared" si="12081"/>
        <v>-1</v>
      </c>
      <c r="E6612" s="4">
        <f t="shared" si="12081"/>
        <v>1</v>
      </c>
      <c r="F6612" s="4">
        <f t="shared" si="12081"/>
        <v>-1</v>
      </c>
      <c r="G6612" s="4">
        <f t="shared" si="12081"/>
        <v>0</v>
      </c>
      <c r="H6612" s="12">
        <f>H6606</f>
        <v>3.4096992792330445</v>
      </c>
      <c r="I6612" s="12">
        <f t="shared" ref="I6612:K6612" si="12082">I6606</f>
        <v>0.34988190997776775</v>
      </c>
      <c r="J6612" s="12">
        <f t="shared" si="12082"/>
        <v>3.1617013253230546</v>
      </c>
      <c r="K6612" s="12">
        <f t="shared" si="12082"/>
        <v>-8.5302904265850965E-2</v>
      </c>
      <c r="L6612" s="4">
        <f t="shared" si="12075"/>
        <v>-6.2215186945783314</v>
      </c>
      <c r="M6612" s="11">
        <f t="shared" si="12076"/>
        <v>1.9822891790012656E-3</v>
      </c>
      <c r="N6612" s="12">
        <f t="shared" si="12077"/>
        <v>3.9294703891855115E-6</v>
      </c>
      <c r="O6612" s="12">
        <f t="shared" si="12078"/>
        <v>-7.8433620851076475E-6</v>
      </c>
      <c r="P6612" s="12">
        <f t="shared" si="12070"/>
        <v>7.8433620851076475E-6</v>
      </c>
      <c r="Q6612" s="12">
        <f t="shared" si="12071"/>
        <v>-7.8433620851076475E-6</v>
      </c>
      <c r="R6612" s="12">
        <f t="shared" si="12072"/>
        <v>0</v>
      </c>
      <c r="S6612" s="4">
        <f t="shared" si="12079"/>
        <v>0</v>
      </c>
      <c r="T6612" s="15" t="str">
        <f t="shared" si="12080"/>
        <v>OK</v>
      </c>
    </row>
    <row r="6613" spans="1:20" x14ac:dyDescent="0.25">
      <c r="A6613" t="s">
        <v>39</v>
      </c>
      <c r="B6613" t="s">
        <v>37</v>
      </c>
      <c r="C6613" s="4">
        <f t="shared" ref="C6613:G6613" si="12083">C6595</f>
        <v>0</v>
      </c>
      <c r="D6613" s="4">
        <f t="shared" si="12083"/>
        <v>-1</v>
      </c>
      <c r="E6613" s="4">
        <f t="shared" si="12083"/>
        <v>0</v>
      </c>
      <c r="F6613" s="4">
        <f t="shared" si="12083"/>
        <v>-1</v>
      </c>
      <c r="G6613" s="4">
        <f t="shared" si="12083"/>
        <v>1</v>
      </c>
      <c r="H6613" s="12">
        <f>H6606</f>
        <v>3.4096992792330445</v>
      </c>
      <c r="I6613" s="12">
        <f t="shared" ref="I6613:K6613" si="12084">I6606</f>
        <v>0.34988190997776775</v>
      </c>
      <c r="J6613" s="12">
        <f t="shared" si="12084"/>
        <v>3.1617013253230546</v>
      </c>
      <c r="K6613" s="12">
        <f t="shared" si="12084"/>
        <v>-8.5302904265850965E-2</v>
      </c>
      <c r="L6613" s="4">
        <f t="shared" si="12075"/>
        <v>-6.6567035088219502</v>
      </c>
      <c r="M6613" s="11">
        <f t="shared" si="12076"/>
        <v>1.2837265546540855E-3</v>
      </c>
      <c r="N6613" s="12">
        <f t="shared" si="12077"/>
        <v>1.6479538671240486E-6</v>
      </c>
      <c r="O6613" s="12">
        <f t="shared" si="12078"/>
        <v>-3.291676689967953E-6</v>
      </c>
      <c r="P6613" s="12">
        <f t="shared" si="12070"/>
        <v>0</v>
      </c>
      <c r="Q6613" s="12">
        <f t="shared" si="12071"/>
        <v>-3.291676689967953E-6</v>
      </c>
      <c r="R6613" s="12">
        <f t="shared" si="12072"/>
        <v>3.291676689967953E-6</v>
      </c>
      <c r="S6613" s="4">
        <f t="shared" si="12079"/>
        <v>0</v>
      </c>
      <c r="T6613" s="15" t="str">
        <f t="shared" si="12080"/>
        <v>OK</v>
      </c>
    </row>
    <row r="6614" spans="1:20" x14ac:dyDescent="0.25">
      <c r="A6614" t="s">
        <v>40</v>
      </c>
      <c r="B6614" t="s">
        <v>32</v>
      </c>
      <c r="C6614" s="4">
        <f t="shared" ref="C6614:G6614" si="12085">C6596</f>
        <v>1</v>
      </c>
      <c r="D6614" s="4">
        <f t="shared" si="12085"/>
        <v>1</v>
      </c>
      <c r="E6614" s="4">
        <f t="shared" si="12085"/>
        <v>1</v>
      </c>
      <c r="F6614" s="4">
        <f t="shared" si="12085"/>
        <v>0</v>
      </c>
      <c r="G6614" s="4">
        <f t="shared" si="12085"/>
        <v>1</v>
      </c>
      <c r="H6614" s="12">
        <f>H6606</f>
        <v>3.4096992792330445</v>
      </c>
      <c r="I6614" s="12">
        <f t="shared" ref="I6614:K6614" si="12086">I6606</f>
        <v>0.34988190997776775</v>
      </c>
      <c r="J6614" s="12">
        <f t="shared" si="12086"/>
        <v>3.1617013253230546</v>
      </c>
      <c r="K6614" s="12">
        <f t="shared" si="12086"/>
        <v>-8.5302904265850965E-2</v>
      </c>
      <c r="L6614" s="4">
        <f t="shared" si="12075"/>
        <v>3.6742782849449611</v>
      </c>
      <c r="M6614" s="11">
        <f t="shared" si="12076"/>
        <v>0.97525989262550394</v>
      </c>
      <c r="N6614" s="12">
        <f t="shared" si="12077"/>
        <v>6.1207291290159413E-4</v>
      </c>
      <c r="O6614" s="12">
        <f t="shared" si="12078"/>
        <v>-1.1938603266307764E-3</v>
      </c>
      <c r="P6614" s="12">
        <f t="shared" si="12070"/>
        <v>-1.1938603266307764E-3</v>
      </c>
      <c r="Q6614" s="12">
        <f t="shared" si="12071"/>
        <v>0</v>
      </c>
      <c r="R6614" s="12">
        <f t="shared" si="12072"/>
        <v>-1.1938603266307764E-3</v>
      </c>
      <c r="S6614" s="4">
        <f t="shared" si="12079"/>
        <v>1</v>
      </c>
      <c r="T6614" s="15" t="str">
        <f t="shared" si="12080"/>
        <v>OK</v>
      </c>
    </row>
    <row r="6615" spans="1:20" x14ac:dyDescent="0.25">
      <c r="A6615" t="s">
        <v>40</v>
      </c>
      <c r="B6615" t="s">
        <v>38</v>
      </c>
      <c r="C6615" s="4">
        <f t="shared" ref="C6615:G6615" si="12087">C6597</f>
        <v>1</v>
      </c>
      <c r="D6615" s="4">
        <f t="shared" si="12087"/>
        <v>1</v>
      </c>
      <c r="E6615" s="4">
        <f t="shared" si="12087"/>
        <v>1</v>
      </c>
      <c r="F6615" s="4">
        <f t="shared" si="12087"/>
        <v>1</v>
      </c>
      <c r="G6615" s="4">
        <f t="shared" si="12087"/>
        <v>0</v>
      </c>
      <c r="H6615" s="12">
        <f>H6606</f>
        <v>3.4096992792330445</v>
      </c>
      <c r="I6615" s="12">
        <f t="shared" ref="I6615:K6615" si="12088">I6606</f>
        <v>0.34988190997776775</v>
      </c>
      <c r="J6615" s="12">
        <f t="shared" si="12088"/>
        <v>3.1617013253230546</v>
      </c>
      <c r="K6615" s="12">
        <f t="shared" si="12088"/>
        <v>-8.5302904265850965E-2</v>
      </c>
      <c r="L6615" s="4">
        <f t="shared" si="12075"/>
        <v>6.9212825145338668</v>
      </c>
      <c r="M6615" s="11">
        <f t="shared" si="12076"/>
        <v>0.99901440850259748</v>
      </c>
      <c r="N6615" s="12">
        <f t="shared" si="12077"/>
        <v>9.7139059975213351E-7</v>
      </c>
      <c r="O6615" s="12">
        <f t="shared" si="12078"/>
        <v>-1.940866410872722E-6</v>
      </c>
      <c r="P6615" s="12">
        <f t="shared" si="12070"/>
        <v>-1.940866410872722E-6</v>
      </c>
      <c r="Q6615" s="12">
        <f t="shared" si="12071"/>
        <v>-1.940866410872722E-6</v>
      </c>
      <c r="R6615" s="12">
        <f t="shared" si="12072"/>
        <v>0</v>
      </c>
      <c r="S6615" s="4">
        <f t="shared" si="12079"/>
        <v>1</v>
      </c>
      <c r="T6615" s="15" t="str">
        <f t="shared" si="12080"/>
        <v>OK</v>
      </c>
    </row>
    <row r="6616" spans="1:20" x14ac:dyDescent="0.25">
      <c r="A6616" t="s">
        <v>39</v>
      </c>
      <c r="B6616" t="s">
        <v>31</v>
      </c>
      <c r="C6616" s="4">
        <f t="shared" ref="C6616:G6616" si="12089">C6598</f>
        <v>0</v>
      </c>
      <c r="D6616" s="4">
        <f t="shared" si="12089"/>
        <v>0</v>
      </c>
      <c r="E6616" s="4">
        <f t="shared" si="12089"/>
        <v>0</v>
      </c>
      <c r="F6616" s="4">
        <f t="shared" si="12089"/>
        <v>-1</v>
      </c>
      <c r="G6616" s="4">
        <f t="shared" si="12089"/>
        <v>0</v>
      </c>
      <c r="H6616" s="12">
        <f>H6606</f>
        <v>3.4096992792330445</v>
      </c>
      <c r="I6616" s="12">
        <f t="shared" ref="I6616:K6616" si="12090">I6606</f>
        <v>0.34988190997776775</v>
      </c>
      <c r="J6616" s="12">
        <f t="shared" si="12090"/>
        <v>3.1617013253230546</v>
      </c>
      <c r="K6616" s="12">
        <f t="shared" si="12090"/>
        <v>-8.5302904265850965E-2</v>
      </c>
      <c r="L6616" s="4">
        <f t="shared" si="12075"/>
        <v>-3.1617013253230546</v>
      </c>
      <c r="M6616" s="11">
        <f t="shared" si="12076"/>
        <v>4.0632681219033247E-2</v>
      </c>
      <c r="N6616" s="12">
        <f t="shared" si="12077"/>
        <v>1.6510147830475772E-3</v>
      </c>
      <c r="O6616" s="12">
        <f t="shared" si="12078"/>
        <v>0</v>
      </c>
      <c r="P6616" s="12">
        <f t="shared" si="12070"/>
        <v>0</v>
      </c>
      <c r="Q6616" s="12">
        <f t="shared" si="12071"/>
        <v>-3.1678592513601873E-3</v>
      </c>
      <c r="R6616" s="12">
        <f t="shared" si="12072"/>
        <v>0</v>
      </c>
      <c r="S6616" s="4">
        <f t="shared" si="12079"/>
        <v>0</v>
      </c>
      <c r="T6616" s="15" t="str">
        <f t="shared" si="12080"/>
        <v>OK</v>
      </c>
    </row>
    <row r="6617" spans="1:20" x14ac:dyDescent="0.25">
      <c r="A6617" t="s">
        <v>40</v>
      </c>
      <c r="B6617" t="s">
        <v>30</v>
      </c>
      <c r="C6617" s="4">
        <f t="shared" ref="C6617:G6617" si="12091">C6599</f>
        <v>1</v>
      </c>
      <c r="D6617" s="4">
        <f t="shared" si="12091"/>
        <v>1</v>
      </c>
      <c r="E6617" s="4">
        <f t="shared" si="12091"/>
        <v>0</v>
      </c>
      <c r="F6617" s="4">
        <f t="shared" si="12091"/>
        <v>1</v>
      </c>
      <c r="G6617" s="4">
        <f t="shared" si="12091"/>
        <v>1</v>
      </c>
      <c r="H6617" s="12">
        <f>H6606</f>
        <v>3.4096992792330445</v>
      </c>
      <c r="I6617" s="12">
        <f t="shared" ref="I6617:K6617" si="12092">I6606</f>
        <v>0.34988190997776775</v>
      </c>
      <c r="J6617" s="12">
        <f t="shared" si="12092"/>
        <v>3.1617013253230546</v>
      </c>
      <c r="K6617" s="12">
        <f t="shared" si="12092"/>
        <v>-8.5302904265850965E-2</v>
      </c>
      <c r="L6617" s="4">
        <f t="shared" si="12075"/>
        <v>6.486097700290248</v>
      </c>
      <c r="M6617" s="11">
        <f t="shared" si="12076"/>
        <v>0.99847783410257307</v>
      </c>
      <c r="N6617" s="12">
        <f t="shared" si="12077"/>
        <v>2.316989019289532E-6</v>
      </c>
      <c r="O6617" s="12">
        <f t="shared" si="12078"/>
        <v>-4.626924355239314E-6</v>
      </c>
      <c r="P6617" s="12">
        <f t="shared" si="12070"/>
        <v>0</v>
      </c>
      <c r="Q6617" s="12">
        <f t="shared" si="12071"/>
        <v>-4.626924355239314E-6</v>
      </c>
      <c r="R6617" s="12">
        <f t="shared" si="12072"/>
        <v>-4.626924355239314E-6</v>
      </c>
      <c r="S6617" s="4">
        <f t="shared" si="12079"/>
        <v>1</v>
      </c>
      <c r="T6617" s="15" t="str">
        <f t="shared" si="12080"/>
        <v>OK</v>
      </c>
    </row>
    <row r="6618" spans="1:20" x14ac:dyDescent="0.25">
      <c r="A6618" t="s">
        <v>39</v>
      </c>
      <c r="B6618" t="s">
        <v>36</v>
      </c>
      <c r="C6618" s="4">
        <f t="shared" ref="C6618:G6618" si="12093">C6600</f>
        <v>0</v>
      </c>
      <c r="D6618" s="4">
        <f t="shared" si="12093"/>
        <v>-1</v>
      </c>
      <c r="E6618" s="4">
        <f t="shared" si="12093"/>
        <v>0</v>
      </c>
      <c r="F6618" s="4">
        <f t="shared" si="12093"/>
        <v>-1</v>
      </c>
      <c r="G6618" s="4">
        <f t="shared" si="12093"/>
        <v>0</v>
      </c>
      <c r="H6618" s="12">
        <f>H6606</f>
        <v>3.4096992792330445</v>
      </c>
      <c r="I6618" s="12">
        <f t="shared" ref="I6618:K6618" si="12094">I6606</f>
        <v>0.34988190997776775</v>
      </c>
      <c r="J6618" s="12">
        <f t="shared" si="12094"/>
        <v>3.1617013253230546</v>
      </c>
      <c r="K6618" s="12">
        <f t="shared" si="12094"/>
        <v>-8.5302904265850965E-2</v>
      </c>
      <c r="L6618" s="4">
        <f t="shared" si="12075"/>
        <v>-6.5714006045560991</v>
      </c>
      <c r="M6618" s="11">
        <f t="shared" si="12076"/>
        <v>1.3978786225885885E-3</v>
      </c>
      <c r="N6618" s="12">
        <f t="shared" si="12077"/>
        <v>1.9540646434901693E-6</v>
      </c>
      <c r="O6618" s="12">
        <f t="shared" si="12078"/>
        <v>-3.9026661965957569E-6</v>
      </c>
      <c r="P6618" s="12">
        <f t="shared" si="12070"/>
        <v>0</v>
      </c>
      <c r="Q6618" s="12">
        <f t="shared" si="12071"/>
        <v>-3.9026661965957569E-6</v>
      </c>
      <c r="R6618" s="12">
        <f t="shared" si="12072"/>
        <v>0</v>
      </c>
      <c r="S6618" s="4">
        <f t="shared" si="12079"/>
        <v>0</v>
      </c>
      <c r="T6618" s="15" t="str">
        <f t="shared" si="12080"/>
        <v>OK</v>
      </c>
    </row>
    <row r="6619" spans="1:20" x14ac:dyDescent="0.25">
      <c r="A6619" t="s">
        <v>40</v>
      </c>
      <c r="B6619" t="s">
        <v>33</v>
      </c>
      <c r="C6619" s="4">
        <f t="shared" ref="C6619:G6619" si="12095">C6601</f>
        <v>1</v>
      </c>
      <c r="D6619" s="4">
        <f t="shared" si="12095"/>
        <v>1</v>
      </c>
      <c r="E6619" s="4">
        <f t="shared" si="12095"/>
        <v>1</v>
      </c>
      <c r="F6619" s="4">
        <f t="shared" si="12095"/>
        <v>1</v>
      </c>
      <c r="G6619" s="4">
        <f t="shared" si="12095"/>
        <v>0</v>
      </c>
      <c r="H6619" s="12">
        <f>H6606</f>
        <v>3.4096992792330445</v>
      </c>
      <c r="I6619" s="12">
        <f t="shared" ref="I6619:K6619" si="12096">I6606</f>
        <v>0.34988190997776775</v>
      </c>
      <c r="J6619" s="12">
        <f t="shared" si="12096"/>
        <v>3.1617013253230546</v>
      </c>
      <c r="K6619" s="12">
        <f t="shared" si="12096"/>
        <v>-8.5302904265850965E-2</v>
      </c>
      <c r="L6619" s="4">
        <f t="shared" si="12075"/>
        <v>6.9212825145338668</v>
      </c>
      <c r="M6619" s="11">
        <f t="shared" si="12076"/>
        <v>0.99901440850259748</v>
      </c>
      <c r="N6619" s="12">
        <f t="shared" si="12077"/>
        <v>9.7139059975213351E-7</v>
      </c>
      <c r="O6619" s="12">
        <f t="shared" si="12078"/>
        <v>-1.940866410872722E-6</v>
      </c>
      <c r="P6619" s="12">
        <f t="shared" si="12070"/>
        <v>-1.940866410872722E-6</v>
      </c>
      <c r="Q6619" s="12">
        <f t="shared" si="12071"/>
        <v>-1.940866410872722E-6</v>
      </c>
      <c r="R6619" s="12">
        <f t="shared" si="12072"/>
        <v>0</v>
      </c>
      <c r="S6619" s="4">
        <f t="shared" si="12079"/>
        <v>1</v>
      </c>
      <c r="T6619" s="15" t="str">
        <f t="shared" si="12080"/>
        <v>OK</v>
      </c>
    </row>
    <row r="6620" spans="1:20" x14ac:dyDescent="0.25">
      <c r="M6620" s="5" t="s">
        <v>47</v>
      </c>
      <c r="N6620" s="11">
        <f>AVERAGE(N6610:N6619)</f>
        <v>4.970498528451471E-4</v>
      </c>
      <c r="O6620"/>
    </row>
    <row r="6621" spans="1:20" x14ac:dyDescent="0.25">
      <c r="H6621" t="s">
        <v>41</v>
      </c>
      <c r="I6621">
        <f>I6603</f>
        <v>3</v>
      </c>
      <c r="M6621"/>
      <c r="N6621" s="5" t="s">
        <v>46</v>
      </c>
      <c r="O6621" s="11">
        <f>AVERAGE(O6610:O6619)</f>
        <v>-4.4854152369944221E-4</v>
      </c>
      <c r="P6621" s="11">
        <f t="shared" ref="P6621:R6621" si="12097">AVERAGE(P6610:P6619)</f>
        <v>1.5802288551380291E-5</v>
      </c>
      <c r="Q6621" s="11">
        <f t="shared" si="12097"/>
        <v>-5.1114925788426171E-4</v>
      </c>
      <c r="R6621" s="11">
        <f t="shared" si="12097"/>
        <v>1.5272600858516959E-5</v>
      </c>
    </row>
    <row r="6622" spans="1:20" x14ac:dyDescent="0.25">
      <c r="M6622"/>
      <c r="N6622"/>
      <c r="O6622"/>
    </row>
    <row r="6623" spans="1:20" x14ac:dyDescent="0.25">
      <c r="M6623"/>
      <c r="N6623"/>
      <c r="O6623"/>
    </row>
    <row r="6624" spans="1:20" x14ac:dyDescent="0.25">
      <c r="H6624" s="13">
        <f>H6606-O6621*$I6621</f>
        <v>3.411044903804143</v>
      </c>
      <c r="I6624" s="13">
        <f t="shared" ref="I6624" si="12098">I6606-P6621*$I6621</f>
        <v>0.34983450311211362</v>
      </c>
      <c r="J6624" s="13">
        <f t="shared" ref="J6624" si="12099">J6606-Q6621*$I6621</f>
        <v>3.1632347730967072</v>
      </c>
      <c r="K6624" s="13">
        <f t="shared" ref="K6624" si="12100">K6606-R6621*$I6621</f>
        <v>-8.5348722068426516E-2</v>
      </c>
      <c r="M6624"/>
      <c r="N6624"/>
      <c r="O6624"/>
    </row>
    <row r="6625" spans="1:20" x14ac:dyDescent="0.25">
      <c r="H6625" s="36" t="s">
        <v>18</v>
      </c>
      <c r="I6625" s="36"/>
      <c r="J6625" s="36"/>
      <c r="K6625" s="36"/>
      <c r="M6625"/>
      <c r="N6625"/>
      <c r="O6625" s="37" t="s">
        <v>23</v>
      </c>
      <c r="P6625" s="37"/>
      <c r="Q6625" s="37"/>
      <c r="R6625" s="37"/>
    </row>
    <row r="6626" spans="1:20" x14ac:dyDescent="0.25">
      <c r="A6626" s="14" t="s">
        <v>45</v>
      </c>
      <c r="B6626" s="14">
        <f>B6608+1</f>
        <v>368</v>
      </c>
      <c r="H6626" s="8" t="s">
        <v>19</v>
      </c>
      <c r="I6626" s="8" t="s">
        <v>20</v>
      </c>
      <c r="J6626" s="8" t="s">
        <v>22</v>
      </c>
      <c r="K6626" s="8" t="s">
        <v>21</v>
      </c>
      <c r="M6626"/>
      <c r="N6626"/>
      <c r="O6626" s="8" t="s">
        <v>24</v>
      </c>
      <c r="P6626" s="8" t="s">
        <v>25</v>
      </c>
      <c r="Q6626" s="8" t="s">
        <v>26</v>
      </c>
      <c r="R6626" s="8" t="s">
        <v>27</v>
      </c>
    </row>
    <row r="6627" spans="1:20" ht="30" x14ac:dyDescent="0.25">
      <c r="A6627" s="6" t="s">
        <v>44</v>
      </c>
      <c r="B6627" s="6" t="s">
        <v>13</v>
      </c>
      <c r="C6627" s="7" t="s">
        <v>7</v>
      </c>
      <c r="D6627" s="6" t="s">
        <v>14</v>
      </c>
      <c r="E6627" s="6" t="s">
        <v>1</v>
      </c>
      <c r="F6627" s="6" t="s">
        <v>2</v>
      </c>
      <c r="G6627" s="6" t="s">
        <v>15</v>
      </c>
      <c r="H6627" s="9" t="s">
        <v>14</v>
      </c>
      <c r="I6627" s="9" t="s">
        <v>1</v>
      </c>
      <c r="J6627" s="9" t="s">
        <v>2</v>
      </c>
      <c r="K6627" s="9" t="s">
        <v>15</v>
      </c>
      <c r="L6627" s="6" t="s">
        <v>16</v>
      </c>
      <c r="M6627" s="6" t="s">
        <v>17</v>
      </c>
      <c r="N6627" s="6" t="s">
        <v>28</v>
      </c>
      <c r="O6627" s="9" t="s">
        <v>14</v>
      </c>
      <c r="P6627" s="9" t="s">
        <v>1</v>
      </c>
      <c r="Q6627" s="9" t="s">
        <v>2</v>
      </c>
      <c r="R6627" s="9" t="s">
        <v>15</v>
      </c>
      <c r="S6627" s="7" t="s">
        <v>42</v>
      </c>
      <c r="T6627" s="9" t="s">
        <v>43</v>
      </c>
    </row>
    <row r="6628" spans="1:20" x14ac:dyDescent="0.25">
      <c r="A6628" t="s">
        <v>39</v>
      </c>
      <c r="B6628" t="s">
        <v>29</v>
      </c>
      <c r="C6628" s="4">
        <f>C6610</f>
        <v>0</v>
      </c>
      <c r="D6628" s="4">
        <f t="shared" ref="D6628:G6628" si="12101">D6610</f>
        <v>-1</v>
      </c>
      <c r="E6628" s="4">
        <f t="shared" si="12101"/>
        <v>1</v>
      </c>
      <c r="F6628" s="4">
        <f t="shared" si="12101"/>
        <v>0</v>
      </c>
      <c r="G6628" s="4">
        <f t="shared" si="12101"/>
        <v>1</v>
      </c>
      <c r="H6628" s="12">
        <f>H6624</f>
        <v>3.411044903804143</v>
      </c>
      <c r="I6628" s="12">
        <f t="shared" ref="I6628:K6628" si="12102">I6624</f>
        <v>0.34983450311211362</v>
      </c>
      <c r="J6628" s="12">
        <f t="shared" si="12102"/>
        <v>3.1632347730967072</v>
      </c>
      <c r="K6628" s="12">
        <f t="shared" si="12102"/>
        <v>-8.5348722068426516E-2</v>
      </c>
      <c r="L6628" s="4">
        <f>SUMPRODUCT(D6628:G6628,H6628:K6628)</f>
        <v>-3.1465591227604559</v>
      </c>
      <c r="M6628" s="11">
        <f>1/(1+EXP(-L6628))</f>
        <v>4.1227072638774662E-2</v>
      </c>
      <c r="N6628" s="12">
        <f>(M6628-C6628)^2</f>
        <v>1.6996715183628024E-3</v>
      </c>
      <c r="O6628" s="12">
        <f>2*D6628*$M6628*(1-$M6628)*($M6628-$C6628)</f>
        <v>-3.2591980744264052E-3</v>
      </c>
      <c r="P6628" s="12">
        <f t="shared" ref="P6628:P6637" si="12103">2*E6628*$M6628*(1-$M6628)*($M6628-$C6628)</f>
        <v>3.2591980744264052E-3</v>
      </c>
      <c r="Q6628" s="12">
        <f t="shared" ref="Q6628:Q6637" si="12104">2*F6628*$M6628*(1-$M6628)*($M6628-$C6628)</f>
        <v>0</v>
      </c>
      <c r="R6628" s="12">
        <f t="shared" ref="R6628:R6637" si="12105">2*G6628*$M6628*(1-$M6628)*($M6628-$C6628)</f>
        <v>3.2591980744264052E-3</v>
      </c>
      <c r="S6628" s="4">
        <f>IF(M6628&gt;0.5,1,0)</f>
        <v>0</v>
      </c>
      <c r="T6628" s="15" t="str">
        <f>IF(S6628=C6628,"OK","FAUX")</f>
        <v>OK</v>
      </c>
    </row>
    <row r="6629" spans="1:20" x14ac:dyDescent="0.25">
      <c r="A6629" t="s">
        <v>40</v>
      </c>
      <c r="B6629" t="s">
        <v>34</v>
      </c>
      <c r="C6629" s="4">
        <f t="shared" ref="C6629:G6629" si="12106">C6611</f>
        <v>1</v>
      </c>
      <c r="D6629" s="4">
        <f t="shared" si="12106"/>
        <v>0</v>
      </c>
      <c r="E6629" s="4">
        <f t="shared" si="12106"/>
        <v>1</v>
      </c>
      <c r="F6629" s="4">
        <f t="shared" si="12106"/>
        <v>1</v>
      </c>
      <c r="G6629" s="4">
        <f t="shared" si="12106"/>
        <v>1</v>
      </c>
      <c r="H6629" s="12">
        <f>H6624</f>
        <v>3.411044903804143</v>
      </c>
      <c r="I6629" s="12">
        <f t="shared" ref="I6629:K6629" si="12107">I6624</f>
        <v>0.34983450311211362</v>
      </c>
      <c r="J6629" s="12">
        <f t="shared" si="12107"/>
        <v>3.1632347730967072</v>
      </c>
      <c r="K6629" s="12">
        <f t="shared" si="12107"/>
        <v>-8.5348722068426516E-2</v>
      </c>
      <c r="L6629" s="4">
        <f t="shared" ref="L6629:L6637" si="12108">SUMPRODUCT(D6629:G6629,H6629:K6629)</f>
        <v>3.4277205541403943</v>
      </c>
      <c r="M6629" s="11">
        <f t="shared" ref="M6629:M6637" si="12109">1/(1+EXP(-L6629))</f>
        <v>0.96855972865450912</v>
      </c>
      <c r="N6629" s="12">
        <f t="shared" ref="N6629:N6637" si="12110">(M6629-C6629)^2</f>
        <v>9.8849066227809485E-4</v>
      </c>
      <c r="O6629" s="12">
        <f t="shared" ref="O6629:O6637" si="12111">2*D6629*$M6629*(1-$M6629)*($M6629-$C6629)</f>
        <v>0</v>
      </c>
      <c r="P6629" s="12">
        <f t="shared" si="12103"/>
        <v>-1.914824495267175E-3</v>
      </c>
      <c r="Q6629" s="12">
        <f t="shared" si="12104"/>
        <v>-1.914824495267175E-3</v>
      </c>
      <c r="R6629" s="12">
        <f t="shared" si="12105"/>
        <v>-1.914824495267175E-3</v>
      </c>
      <c r="S6629" s="4">
        <f t="shared" ref="S6629:S6637" si="12112">IF(M6629&gt;0.5,1,0)</f>
        <v>1</v>
      </c>
      <c r="T6629" s="15" t="str">
        <f t="shared" ref="T6629:T6637" si="12113">IF(S6629=C6629,"OK","FAUX")</f>
        <v>OK</v>
      </c>
    </row>
    <row r="6630" spans="1:20" x14ac:dyDescent="0.25">
      <c r="A6630" t="s">
        <v>39</v>
      </c>
      <c r="B6630" t="s">
        <v>35</v>
      </c>
      <c r="C6630" s="4">
        <f t="shared" ref="C6630:G6630" si="12114">C6612</f>
        <v>0</v>
      </c>
      <c r="D6630" s="4">
        <f t="shared" si="12114"/>
        <v>-1</v>
      </c>
      <c r="E6630" s="4">
        <f t="shared" si="12114"/>
        <v>1</v>
      </c>
      <c r="F6630" s="4">
        <f t="shared" si="12114"/>
        <v>-1</v>
      </c>
      <c r="G6630" s="4">
        <f t="shared" si="12114"/>
        <v>0</v>
      </c>
      <c r="H6630" s="12">
        <f>H6624</f>
        <v>3.411044903804143</v>
      </c>
      <c r="I6630" s="12">
        <f t="shared" ref="I6630:K6630" si="12115">I6624</f>
        <v>0.34983450311211362</v>
      </c>
      <c r="J6630" s="12">
        <f t="shared" si="12115"/>
        <v>3.1632347730967072</v>
      </c>
      <c r="K6630" s="12">
        <f t="shared" si="12115"/>
        <v>-8.5348722068426516E-2</v>
      </c>
      <c r="L6630" s="4">
        <f t="shared" si="12108"/>
        <v>-6.2244451737887365</v>
      </c>
      <c r="M6630" s="11">
        <f t="shared" si="12109"/>
        <v>1.9765079803107082E-3</v>
      </c>
      <c r="N6630" s="12">
        <f t="shared" si="12110"/>
        <v>3.9065837962319152E-6</v>
      </c>
      <c r="O6630" s="12">
        <f t="shared" si="12111"/>
        <v>-7.7977248043658196E-6</v>
      </c>
      <c r="P6630" s="12">
        <f t="shared" si="12103"/>
        <v>7.7977248043658196E-6</v>
      </c>
      <c r="Q6630" s="12">
        <f t="shared" si="12104"/>
        <v>-7.7977248043658196E-6</v>
      </c>
      <c r="R6630" s="12">
        <f t="shared" si="12105"/>
        <v>0</v>
      </c>
      <c r="S6630" s="4">
        <f t="shared" si="12112"/>
        <v>0</v>
      </c>
      <c r="T6630" s="15" t="str">
        <f t="shared" si="12113"/>
        <v>OK</v>
      </c>
    </row>
    <row r="6631" spans="1:20" x14ac:dyDescent="0.25">
      <c r="A6631" t="s">
        <v>39</v>
      </c>
      <c r="B6631" t="s">
        <v>37</v>
      </c>
      <c r="C6631" s="4">
        <f t="shared" ref="C6631:G6631" si="12116">C6613</f>
        <v>0</v>
      </c>
      <c r="D6631" s="4">
        <f t="shared" si="12116"/>
        <v>-1</v>
      </c>
      <c r="E6631" s="4">
        <f t="shared" si="12116"/>
        <v>0</v>
      </c>
      <c r="F6631" s="4">
        <f t="shared" si="12116"/>
        <v>-1</v>
      </c>
      <c r="G6631" s="4">
        <f t="shared" si="12116"/>
        <v>1</v>
      </c>
      <c r="H6631" s="12">
        <f>H6624</f>
        <v>3.411044903804143</v>
      </c>
      <c r="I6631" s="12">
        <f t="shared" ref="I6631:K6631" si="12117">I6624</f>
        <v>0.34983450311211362</v>
      </c>
      <c r="J6631" s="12">
        <f t="shared" si="12117"/>
        <v>3.1632347730967072</v>
      </c>
      <c r="K6631" s="12">
        <f t="shared" si="12117"/>
        <v>-8.5348722068426516E-2</v>
      </c>
      <c r="L6631" s="4">
        <f t="shared" si="12108"/>
        <v>-6.6596283989692768</v>
      </c>
      <c r="M6631" s="11">
        <f t="shared" si="12109"/>
        <v>1.2799820802845334E-3</v>
      </c>
      <c r="N6631" s="12">
        <f t="shared" si="12110"/>
        <v>1.6383541258495217E-6</v>
      </c>
      <c r="O6631" s="12">
        <f t="shared" si="12111"/>
        <v>-3.2725141238545483E-6</v>
      </c>
      <c r="P6631" s="12">
        <f t="shared" si="12103"/>
        <v>0</v>
      </c>
      <c r="Q6631" s="12">
        <f t="shared" si="12104"/>
        <v>-3.2725141238545483E-6</v>
      </c>
      <c r="R6631" s="12">
        <f t="shared" si="12105"/>
        <v>3.2725141238545483E-6</v>
      </c>
      <c r="S6631" s="4">
        <f t="shared" si="12112"/>
        <v>0</v>
      </c>
      <c r="T6631" s="15" t="str">
        <f t="shared" si="12113"/>
        <v>OK</v>
      </c>
    </row>
    <row r="6632" spans="1:20" x14ac:dyDescent="0.25">
      <c r="A6632" t="s">
        <v>40</v>
      </c>
      <c r="B6632" t="s">
        <v>32</v>
      </c>
      <c r="C6632" s="4">
        <f t="shared" ref="C6632:G6632" si="12118">C6614</f>
        <v>1</v>
      </c>
      <c r="D6632" s="4">
        <f t="shared" si="12118"/>
        <v>1</v>
      </c>
      <c r="E6632" s="4">
        <f t="shared" si="12118"/>
        <v>1</v>
      </c>
      <c r="F6632" s="4">
        <f t="shared" si="12118"/>
        <v>0</v>
      </c>
      <c r="G6632" s="4">
        <f t="shared" si="12118"/>
        <v>1</v>
      </c>
      <c r="H6632" s="12">
        <f>H6624</f>
        <v>3.411044903804143</v>
      </c>
      <c r="I6632" s="12">
        <f t="shared" ref="I6632:K6632" si="12119">I6624</f>
        <v>0.34983450311211362</v>
      </c>
      <c r="J6632" s="12">
        <f t="shared" si="12119"/>
        <v>3.1632347730967072</v>
      </c>
      <c r="K6632" s="12">
        <f t="shared" si="12119"/>
        <v>-8.5348722068426516E-2</v>
      </c>
      <c r="L6632" s="4">
        <f t="shared" si="12108"/>
        <v>3.6755306848478302</v>
      </c>
      <c r="M6632" s="11">
        <f t="shared" si="12109"/>
        <v>0.97529009259408506</v>
      </c>
      <c r="N6632" s="12">
        <f t="shared" si="12110"/>
        <v>6.1057952400889019E-4</v>
      </c>
      <c r="O6632" s="12">
        <f t="shared" si="12111"/>
        <v>-1.1909843210133656E-3</v>
      </c>
      <c r="P6632" s="12">
        <f t="shared" si="12103"/>
        <v>-1.1909843210133656E-3</v>
      </c>
      <c r="Q6632" s="12">
        <f t="shared" si="12104"/>
        <v>0</v>
      </c>
      <c r="R6632" s="12">
        <f t="shared" si="12105"/>
        <v>-1.1909843210133656E-3</v>
      </c>
      <c r="S6632" s="4">
        <f t="shared" si="12112"/>
        <v>1</v>
      </c>
      <c r="T6632" s="15" t="str">
        <f t="shared" si="12113"/>
        <v>OK</v>
      </c>
    </row>
    <row r="6633" spans="1:20" x14ac:dyDescent="0.25">
      <c r="A6633" t="s">
        <v>40</v>
      </c>
      <c r="B6633" t="s">
        <v>38</v>
      </c>
      <c r="C6633" s="4">
        <f t="shared" ref="C6633:G6633" si="12120">C6615</f>
        <v>1</v>
      </c>
      <c r="D6633" s="4">
        <f t="shared" si="12120"/>
        <v>1</v>
      </c>
      <c r="E6633" s="4">
        <f t="shared" si="12120"/>
        <v>1</v>
      </c>
      <c r="F6633" s="4">
        <f t="shared" si="12120"/>
        <v>1</v>
      </c>
      <c r="G6633" s="4">
        <f t="shared" si="12120"/>
        <v>0</v>
      </c>
      <c r="H6633" s="12">
        <f>H6624</f>
        <v>3.411044903804143</v>
      </c>
      <c r="I6633" s="12">
        <f t="shared" ref="I6633:K6633" si="12121">I6624</f>
        <v>0.34983450311211362</v>
      </c>
      <c r="J6633" s="12">
        <f t="shared" si="12121"/>
        <v>3.1632347730967072</v>
      </c>
      <c r="K6633" s="12">
        <f t="shared" si="12121"/>
        <v>-8.5348722068426516E-2</v>
      </c>
      <c r="L6633" s="4">
        <f t="shared" si="12108"/>
        <v>6.924114180012964</v>
      </c>
      <c r="M6633" s="11">
        <f t="shared" si="12109"/>
        <v>0.99901719268134237</v>
      </c>
      <c r="N6633" s="12">
        <f t="shared" si="12110"/>
        <v>9.6591022560700082E-7</v>
      </c>
      <c r="O6633" s="12">
        <f t="shared" si="12111"/>
        <v>-1.9299218439362159E-6</v>
      </c>
      <c r="P6633" s="12">
        <f t="shared" si="12103"/>
        <v>-1.9299218439362159E-6</v>
      </c>
      <c r="Q6633" s="12">
        <f t="shared" si="12104"/>
        <v>-1.9299218439362159E-6</v>
      </c>
      <c r="R6633" s="12">
        <f t="shared" si="12105"/>
        <v>0</v>
      </c>
      <c r="S6633" s="4">
        <f t="shared" si="12112"/>
        <v>1</v>
      </c>
      <c r="T6633" s="15" t="str">
        <f t="shared" si="12113"/>
        <v>OK</v>
      </c>
    </row>
    <row r="6634" spans="1:20" x14ac:dyDescent="0.25">
      <c r="A6634" t="s">
        <v>39</v>
      </c>
      <c r="B6634" t="s">
        <v>31</v>
      </c>
      <c r="C6634" s="4">
        <f t="shared" ref="C6634:G6634" si="12122">C6616</f>
        <v>0</v>
      </c>
      <c r="D6634" s="4">
        <f t="shared" si="12122"/>
        <v>0</v>
      </c>
      <c r="E6634" s="4">
        <f t="shared" si="12122"/>
        <v>0</v>
      </c>
      <c r="F6634" s="4">
        <f t="shared" si="12122"/>
        <v>-1</v>
      </c>
      <c r="G6634" s="4">
        <f t="shared" si="12122"/>
        <v>0</v>
      </c>
      <c r="H6634" s="12">
        <f>H6624</f>
        <v>3.411044903804143</v>
      </c>
      <c r="I6634" s="12">
        <f t="shared" ref="I6634:K6634" si="12123">I6624</f>
        <v>0.34983450311211362</v>
      </c>
      <c r="J6634" s="12">
        <f t="shared" si="12123"/>
        <v>3.1632347730967072</v>
      </c>
      <c r="K6634" s="12">
        <f t="shared" si="12123"/>
        <v>-8.5348722068426516E-2</v>
      </c>
      <c r="L6634" s="4">
        <f t="shared" si="12108"/>
        <v>-3.1632347730967072</v>
      </c>
      <c r="M6634" s="11">
        <f t="shared" si="12109"/>
        <v>4.0572946958885137E-2</v>
      </c>
      <c r="N6634" s="12">
        <f t="shared" si="12110"/>
        <v>1.6461640249285066E-3</v>
      </c>
      <c r="O6634" s="12">
        <f t="shared" si="12111"/>
        <v>0</v>
      </c>
      <c r="P6634" s="12">
        <f t="shared" si="12103"/>
        <v>0</v>
      </c>
      <c r="Q6634" s="12">
        <f t="shared" si="12104"/>
        <v>-3.1587485985189148E-3</v>
      </c>
      <c r="R6634" s="12">
        <f t="shared" si="12105"/>
        <v>0</v>
      </c>
      <c r="S6634" s="4">
        <f t="shared" si="12112"/>
        <v>0</v>
      </c>
      <c r="T6634" s="15" t="str">
        <f t="shared" si="12113"/>
        <v>OK</v>
      </c>
    </row>
    <row r="6635" spans="1:20" x14ac:dyDescent="0.25">
      <c r="A6635" t="s">
        <v>40</v>
      </c>
      <c r="B6635" t="s">
        <v>30</v>
      </c>
      <c r="C6635" s="4">
        <f t="shared" ref="C6635:G6635" si="12124">C6617</f>
        <v>1</v>
      </c>
      <c r="D6635" s="4">
        <f t="shared" si="12124"/>
        <v>1</v>
      </c>
      <c r="E6635" s="4">
        <f t="shared" si="12124"/>
        <v>0</v>
      </c>
      <c r="F6635" s="4">
        <f t="shared" si="12124"/>
        <v>1</v>
      </c>
      <c r="G6635" s="4">
        <f t="shared" si="12124"/>
        <v>1</v>
      </c>
      <c r="H6635" s="12">
        <f>H6624</f>
        <v>3.411044903804143</v>
      </c>
      <c r="I6635" s="12">
        <f t="shared" ref="I6635:K6635" si="12125">I6624</f>
        <v>0.34983450311211362</v>
      </c>
      <c r="J6635" s="12">
        <f t="shared" si="12125"/>
        <v>3.1632347730967072</v>
      </c>
      <c r="K6635" s="12">
        <f t="shared" si="12125"/>
        <v>-8.5348722068426516E-2</v>
      </c>
      <c r="L6635" s="4">
        <f t="shared" si="12108"/>
        <v>6.4889309548324245</v>
      </c>
      <c r="M6635" s="11">
        <f t="shared" si="12109"/>
        <v>0.99848213414550635</v>
      </c>
      <c r="N6635" s="12">
        <f t="shared" si="12110"/>
        <v>2.303916752237737E-6</v>
      </c>
      <c r="O6635" s="12">
        <f t="shared" si="12111"/>
        <v>-4.6008394313358397E-6</v>
      </c>
      <c r="P6635" s="12">
        <f t="shared" si="12103"/>
        <v>0</v>
      </c>
      <c r="Q6635" s="12">
        <f t="shared" si="12104"/>
        <v>-4.6008394313358397E-6</v>
      </c>
      <c r="R6635" s="12">
        <f t="shared" si="12105"/>
        <v>-4.6008394313358397E-6</v>
      </c>
      <c r="S6635" s="4">
        <f t="shared" si="12112"/>
        <v>1</v>
      </c>
      <c r="T6635" s="15" t="str">
        <f t="shared" si="12113"/>
        <v>OK</v>
      </c>
    </row>
    <row r="6636" spans="1:20" x14ac:dyDescent="0.25">
      <c r="A6636" t="s">
        <v>39</v>
      </c>
      <c r="B6636" t="s">
        <v>36</v>
      </c>
      <c r="C6636" s="4">
        <f t="shared" ref="C6636:G6636" si="12126">C6618</f>
        <v>0</v>
      </c>
      <c r="D6636" s="4">
        <f t="shared" si="12126"/>
        <v>-1</v>
      </c>
      <c r="E6636" s="4">
        <f t="shared" si="12126"/>
        <v>0</v>
      </c>
      <c r="F6636" s="4">
        <f t="shared" si="12126"/>
        <v>-1</v>
      </c>
      <c r="G6636" s="4">
        <f t="shared" si="12126"/>
        <v>0</v>
      </c>
      <c r="H6636" s="12">
        <f>H6624</f>
        <v>3.411044903804143</v>
      </c>
      <c r="I6636" s="12">
        <f t="shared" ref="I6636:K6636" si="12127">I6624</f>
        <v>0.34983450311211362</v>
      </c>
      <c r="J6636" s="12">
        <f t="shared" si="12127"/>
        <v>3.1632347730967072</v>
      </c>
      <c r="K6636" s="12">
        <f t="shared" si="12127"/>
        <v>-8.5348722068426516E-2</v>
      </c>
      <c r="L6636" s="4">
        <f t="shared" si="12108"/>
        <v>-6.5742796769008507</v>
      </c>
      <c r="M6636" s="11">
        <f t="shared" si="12109"/>
        <v>1.3938654185714232E-3</v>
      </c>
      <c r="N6636" s="12">
        <f t="shared" si="12110"/>
        <v>1.9428608050892888E-6</v>
      </c>
      <c r="O6636" s="12">
        <f t="shared" si="12111"/>
        <v>-3.8803054371999541E-6</v>
      </c>
      <c r="P6636" s="12">
        <f t="shared" si="12103"/>
        <v>0</v>
      </c>
      <c r="Q6636" s="12">
        <f t="shared" si="12104"/>
        <v>-3.8803054371999541E-6</v>
      </c>
      <c r="R6636" s="12">
        <f t="shared" si="12105"/>
        <v>0</v>
      </c>
      <c r="S6636" s="4">
        <f t="shared" si="12112"/>
        <v>0</v>
      </c>
      <c r="T6636" s="15" t="str">
        <f t="shared" si="12113"/>
        <v>OK</v>
      </c>
    </row>
    <row r="6637" spans="1:20" x14ac:dyDescent="0.25">
      <c r="A6637" t="s">
        <v>40</v>
      </c>
      <c r="B6637" t="s">
        <v>33</v>
      </c>
      <c r="C6637" s="4">
        <f t="shared" ref="C6637:G6637" si="12128">C6619</f>
        <v>1</v>
      </c>
      <c r="D6637" s="4">
        <f t="shared" si="12128"/>
        <v>1</v>
      </c>
      <c r="E6637" s="4">
        <f t="shared" si="12128"/>
        <v>1</v>
      </c>
      <c r="F6637" s="4">
        <f t="shared" si="12128"/>
        <v>1</v>
      </c>
      <c r="G6637" s="4">
        <f t="shared" si="12128"/>
        <v>0</v>
      </c>
      <c r="H6637" s="12">
        <f>H6624</f>
        <v>3.411044903804143</v>
      </c>
      <c r="I6637" s="12">
        <f t="shared" ref="I6637:K6637" si="12129">I6624</f>
        <v>0.34983450311211362</v>
      </c>
      <c r="J6637" s="12">
        <f t="shared" si="12129"/>
        <v>3.1632347730967072</v>
      </c>
      <c r="K6637" s="12">
        <f t="shared" si="12129"/>
        <v>-8.5348722068426516E-2</v>
      </c>
      <c r="L6637" s="4">
        <f t="shared" si="12108"/>
        <v>6.924114180012964</v>
      </c>
      <c r="M6637" s="11">
        <f t="shared" si="12109"/>
        <v>0.99901719268134237</v>
      </c>
      <c r="N6637" s="12">
        <f t="shared" si="12110"/>
        <v>9.6591022560700082E-7</v>
      </c>
      <c r="O6637" s="12">
        <f t="shared" si="12111"/>
        <v>-1.9299218439362159E-6</v>
      </c>
      <c r="P6637" s="12">
        <f t="shared" si="12103"/>
        <v>-1.9299218439362159E-6</v>
      </c>
      <c r="Q6637" s="12">
        <f t="shared" si="12104"/>
        <v>-1.9299218439362159E-6</v>
      </c>
      <c r="R6637" s="12">
        <f t="shared" si="12105"/>
        <v>0</v>
      </c>
      <c r="S6637" s="4">
        <f t="shared" si="12112"/>
        <v>1</v>
      </c>
      <c r="T6637" s="15" t="str">
        <f t="shared" si="12113"/>
        <v>OK</v>
      </c>
    </row>
    <row r="6638" spans="1:20" x14ac:dyDescent="0.25">
      <c r="M6638" s="5" t="s">
        <v>47</v>
      </c>
      <c r="N6638" s="11">
        <f>AVERAGE(N6628:N6637)</f>
        <v>4.9566292655089169E-4</v>
      </c>
      <c r="O6638"/>
    </row>
    <row r="6639" spans="1:20" x14ac:dyDescent="0.25">
      <c r="H6639" t="s">
        <v>41</v>
      </c>
      <c r="I6639">
        <f>I6621</f>
        <v>3</v>
      </c>
      <c r="M6639"/>
      <c r="N6639" s="5" t="s">
        <v>46</v>
      </c>
      <c r="O6639" s="11">
        <f>AVERAGE(O6628:O6637)</f>
        <v>-4.4735936229244001E-4</v>
      </c>
      <c r="P6639" s="11">
        <f t="shared" ref="P6639:R6639" si="12130">AVERAGE(P6628:P6637)</f>
        <v>1.5732713926235791E-5</v>
      </c>
      <c r="Q6639" s="11">
        <f t="shared" si="12130"/>
        <v>-5.0969843212707192E-4</v>
      </c>
      <c r="R6639" s="11">
        <f t="shared" si="12130"/>
        <v>1.5206093283838326E-5</v>
      </c>
    </row>
    <row r="6640" spans="1:20" x14ac:dyDescent="0.25">
      <c r="M6640"/>
      <c r="N6640"/>
      <c r="O6640"/>
    </row>
    <row r="6641" spans="1:20" x14ac:dyDescent="0.25">
      <c r="M6641"/>
      <c r="N6641"/>
      <c r="O6641"/>
    </row>
    <row r="6642" spans="1:20" x14ac:dyDescent="0.25">
      <c r="H6642" s="13">
        <f>H6624-O6639*$I6639</f>
        <v>3.4123869818910202</v>
      </c>
      <c r="I6642" s="13">
        <f t="shared" ref="I6642" si="12131">I6624-P6639*$I6639</f>
        <v>0.34978730497033489</v>
      </c>
      <c r="J6642" s="13">
        <f t="shared" ref="J6642" si="12132">J6624-Q6639*$I6639</f>
        <v>3.1647638683930883</v>
      </c>
      <c r="K6642" s="13">
        <f t="shared" ref="K6642" si="12133">K6624-R6639*$I6639</f>
        <v>-8.5394340348278031E-2</v>
      </c>
      <c r="M6642"/>
      <c r="N6642"/>
      <c r="O6642"/>
    </row>
    <row r="6643" spans="1:20" x14ac:dyDescent="0.25">
      <c r="H6643" s="36" t="s">
        <v>18</v>
      </c>
      <c r="I6643" s="36"/>
      <c r="J6643" s="36"/>
      <c r="K6643" s="36"/>
      <c r="M6643"/>
      <c r="N6643"/>
      <c r="O6643" s="37" t="s">
        <v>23</v>
      </c>
      <c r="P6643" s="37"/>
      <c r="Q6643" s="37"/>
      <c r="R6643" s="37"/>
    </row>
    <row r="6644" spans="1:20" x14ac:dyDescent="0.25">
      <c r="A6644" s="14" t="s">
        <v>45</v>
      </c>
      <c r="B6644" s="14">
        <f>B6626+1</f>
        <v>369</v>
      </c>
      <c r="H6644" s="8" t="s">
        <v>19</v>
      </c>
      <c r="I6644" s="8" t="s">
        <v>20</v>
      </c>
      <c r="J6644" s="8" t="s">
        <v>22</v>
      </c>
      <c r="K6644" s="8" t="s">
        <v>21</v>
      </c>
      <c r="M6644"/>
      <c r="N6644"/>
      <c r="O6644" s="8" t="s">
        <v>24</v>
      </c>
      <c r="P6644" s="8" t="s">
        <v>25</v>
      </c>
      <c r="Q6644" s="8" t="s">
        <v>26</v>
      </c>
      <c r="R6644" s="8" t="s">
        <v>27</v>
      </c>
    </row>
    <row r="6645" spans="1:20" ht="30" x14ac:dyDescent="0.25">
      <c r="A6645" s="6" t="s">
        <v>44</v>
      </c>
      <c r="B6645" s="6" t="s">
        <v>13</v>
      </c>
      <c r="C6645" s="7" t="s">
        <v>7</v>
      </c>
      <c r="D6645" s="6" t="s">
        <v>14</v>
      </c>
      <c r="E6645" s="6" t="s">
        <v>1</v>
      </c>
      <c r="F6645" s="6" t="s">
        <v>2</v>
      </c>
      <c r="G6645" s="6" t="s">
        <v>15</v>
      </c>
      <c r="H6645" s="9" t="s">
        <v>14</v>
      </c>
      <c r="I6645" s="9" t="s">
        <v>1</v>
      </c>
      <c r="J6645" s="9" t="s">
        <v>2</v>
      </c>
      <c r="K6645" s="9" t="s">
        <v>15</v>
      </c>
      <c r="L6645" s="6" t="s">
        <v>16</v>
      </c>
      <c r="M6645" s="6" t="s">
        <v>17</v>
      </c>
      <c r="N6645" s="6" t="s">
        <v>28</v>
      </c>
      <c r="O6645" s="9" t="s">
        <v>14</v>
      </c>
      <c r="P6645" s="9" t="s">
        <v>1</v>
      </c>
      <c r="Q6645" s="9" t="s">
        <v>2</v>
      </c>
      <c r="R6645" s="9" t="s">
        <v>15</v>
      </c>
      <c r="S6645" s="7" t="s">
        <v>42</v>
      </c>
      <c r="T6645" s="9" t="s">
        <v>43</v>
      </c>
    </row>
    <row r="6646" spans="1:20" x14ac:dyDescent="0.25">
      <c r="A6646" t="s">
        <v>39</v>
      </c>
      <c r="B6646" t="s">
        <v>29</v>
      </c>
      <c r="C6646" s="4">
        <f>C6628</f>
        <v>0</v>
      </c>
      <c r="D6646" s="4">
        <f t="shared" ref="D6646:G6646" si="12134">D6628</f>
        <v>-1</v>
      </c>
      <c r="E6646" s="4">
        <f t="shared" si="12134"/>
        <v>1</v>
      </c>
      <c r="F6646" s="4">
        <f t="shared" si="12134"/>
        <v>0</v>
      </c>
      <c r="G6646" s="4">
        <f t="shared" si="12134"/>
        <v>1</v>
      </c>
      <c r="H6646" s="12">
        <f>H6642</f>
        <v>3.4123869818910202</v>
      </c>
      <c r="I6646" s="12">
        <f t="shared" ref="I6646:K6646" si="12135">I6642</f>
        <v>0.34978730497033489</v>
      </c>
      <c r="J6646" s="12">
        <f t="shared" si="12135"/>
        <v>3.1647638683930883</v>
      </c>
      <c r="K6646" s="12">
        <f t="shared" si="12135"/>
        <v>-8.5394340348278031E-2</v>
      </c>
      <c r="L6646" s="4">
        <f>SUMPRODUCT(D6646:G6646,H6646:K6646)</f>
        <v>-3.1479940172689633</v>
      </c>
      <c r="M6646" s="11">
        <f>1/(1+EXP(-L6646))</f>
        <v>4.117039230983293E-2</v>
      </c>
      <c r="N6646" s="12">
        <f>(M6646-C6646)^2</f>
        <v>1.6950012029455506E-3</v>
      </c>
      <c r="O6646" s="12">
        <f>2*D6646*$M6646*(1-$M6646)*($M6646-$C6646)</f>
        <v>-3.2504346769092868E-3</v>
      </c>
      <c r="P6646" s="12">
        <f t="shared" ref="P6646:P6655" si="12136">2*E6646*$M6646*(1-$M6646)*($M6646-$C6646)</f>
        <v>3.2504346769092868E-3</v>
      </c>
      <c r="Q6646" s="12">
        <f t="shared" ref="Q6646:Q6655" si="12137">2*F6646*$M6646*(1-$M6646)*($M6646-$C6646)</f>
        <v>0</v>
      </c>
      <c r="R6646" s="12">
        <f t="shared" ref="R6646:R6655" si="12138">2*G6646*$M6646*(1-$M6646)*($M6646-$C6646)</f>
        <v>3.2504346769092868E-3</v>
      </c>
      <c r="S6646" s="4">
        <f>IF(M6646&gt;0.5,1,0)</f>
        <v>0</v>
      </c>
      <c r="T6646" s="15" t="str">
        <f>IF(S6646=C6646,"OK","FAUX")</f>
        <v>OK</v>
      </c>
    </row>
    <row r="6647" spans="1:20" x14ac:dyDescent="0.25">
      <c r="A6647" t="s">
        <v>40</v>
      </c>
      <c r="B6647" t="s">
        <v>34</v>
      </c>
      <c r="C6647" s="4">
        <f t="shared" ref="C6647:G6647" si="12139">C6629</f>
        <v>1</v>
      </c>
      <c r="D6647" s="4">
        <f t="shared" si="12139"/>
        <v>0</v>
      </c>
      <c r="E6647" s="4">
        <f t="shared" si="12139"/>
        <v>1</v>
      </c>
      <c r="F6647" s="4">
        <f t="shared" si="12139"/>
        <v>1</v>
      </c>
      <c r="G6647" s="4">
        <f t="shared" si="12139"/>
        <v>1</v>
      </c>
      <c r="H6647" s="12">
        <f>H6642</f>
        <v>3.4123869818910202</v>
      </c>
      <c r="I6647" s="12">
        <f t="shared" ref="I6647:K6647" si="12140">I6642</f>
        <v>0.34978730497033489</v>
      </c>
      <c r="J6647" s="12">
        <f t="shared" si="12140"/>
        <v>3.1647638683930883</v>
      </c>
      <c r="K6647" s="12">
        <f t="shared" si="12140"/>
        <v>-8.5394340348278031E-2</v>
      </c>
      <c r="L6647" s="4">
        <f t="shared" ref="L6647:L6655" si="12141">SUMPRODUCT(D6647:G6647,H6647:K6647)</f>
        <v>3.4291568330151452</v>
      </c>
      <c r="M6647" s="11">
        <f t="shared" ref="M6647:M6655" si="12142">1/(1+EXP(-L6647))</f>
        <v>0.96860343648168901</v>
      </c>
      <c r="N6647" s="12">
        <f t="shared" ref="N6647:N6655" si="12143">(M6647-C6647)^2</f>
        <v>9.8574420075933688E-4</v>
      </c>
      <c r="O6647" s="12">
        <f t="shared" ref="O6647:O6655" si="12144">2*D6647*$M6647*(1-$M6647)*($M6647-$C6647)</f>
        <v>0</v>
      </c>
      <c r="P6647" s="12">
        <f t="shared" si="12136"/>
        <v>-1.9095904406947791E-3</v>
      </c>
      <c r="Q6647" s="12">
        <f t="shared" si="12137"/>
        <v>-1.9095904406947791E-3</v>
      </c>
      <c r="R6647" s="12">
        <f t="shared" si="12138"/>
        <v>-1.9095904406947791E-3</v>
      </c>
      <c r="S6647" s="4">
        <f t="shared" ref="S6647:S6655" si="12145">IF(M6647&gt;0.5,1,0)</f>
        <v>1</v>
      </c>
      <c r="T6647" s="15" t="str">
        <f t="shared" ref="T6647:T6655" si="12146">IF(S6647=C6647,"OK","FAUX")</f>
        <v>OK</v>
      </c>
    </row>
    <row r="6648" spans="1:20" x14ac:dyDescent="0.25">
      <c r="A6648" t="s">
        <v>39</v>
      </c>
      <c r="B6648" t="s">
        <v>35</v>
      </c>
      <c r="C6648" s="4">
        <f t="shared" ref="C6648:G6648" si="12147">C6630</f>
        <v>0</v>
      </c>
      <c r="D6648" s="4">
        <f t="shared" si="12147"/>
        <v>-1</v>
      </c>
      <c r="E6648" s="4">
        <f t="shared" si="12147"/>
        <v>1</v>
      </c>
      <c r="F6648" s="4">
        <f t="shared" si="12147"/>
        <v>-1</v>
      </c>
      <c r="G6648" s="4">
        <f t="shared" si="12147"/>
        <v>0</v>
      </c>
      <c r="H6648" s="12">
        <f>H6642</f>
        <v>3.4123869818910202</v>
      </c>
      <c r="I6648" s="12">
        <f t="shared" ref="I6648:K6648" si="12148">I6642</f>
        <v>0.34978730497033489</v>
      </c>
      <c r="J6648" s="12">
        <f t="shared" si="12148"/>
        <v>3.1647638683930883</v>
      </c>
      <c r="K6648" s="12">
        <f t="shared" si="12148"/>
        <v>-8.5394340348278031E-2</v>
      </c>
      <c r="L6648" s="4">
        <f t="shared" si="12141"/>
        <v>-6.2273635453137732</v>
      </c>
      <c r="M6648" s="11">
        <f t="shared" si="12142"/>
        <v>1.9707595555064207E-3</v>
      </c>
      <c r="N6648" s="12">
        <f t="shared" si="12143"/>
        <v>3.8838932256198651E-6</v>
      </c>
      <c r="O6648" s="12">
        <f t="shared" si="12144"/>
        <v>-7.7524780118658158E-6</v>
      </c>
      <c r="P6648" s="12">
        <f t="shared" si="12136"/>
        <v>7.7524780118658158E-6</v>
      </c>
      <c r="Q6648" s="12">
        <f t="shared" si="12137"/>
        <v>-7.7524780118658158E-6</v>
      </c>
      <c r="R6648" s="12">
        <f t="shared" si="12138"/>
        <v>0</v>
      </c>
      <c r="S6648" s="4">
        <f t="shared" si="12145"/>
        <v>0</v>
      </c>
      <c r="T6648" s="15" t="str">
        <f t="shared" si="12146"/>
        <v>OK</v>
      </c>
    </row>
    <row r="6649" spans="1:20" x14ac:dyDescent="0.25">
      <c r="A6649" t="s">
        <v>39</v>
      </c>
      <c r="B6649" t="s">
        <v>37</v>
      </c>
      <c r="C6649" s="4">
        <f t="shared" ref="C6649:G6649" si="12149">C6631</f>
        <v>0</v>
      </c>
      <c r="D6649" s="4">
        <f t="shared" si="12149"/>
        <v>-1</v>
      </c>
      <c r="E6649" s="4">
        <f t="shared" si="12149"/>
        <v>0</v>
      </c>
      <c r="F6649" s="4">
        <f t="shared" si="12149"/>
        <v>-1</v>
      </c>
      <c r="G6649" s="4">
        <f t="shared" si="12149"/>
        <v>1</v>
      </c>
      <c r="H6649" s="12">
        <f>H6642</f>
        <v>3.4123869818910202</v>
      </c>
      <c r="I6649" s="12">
        <f t="shared" ref="I6649:K6649" si="12150">I6642</f>
        <v>0.34978730497033489</v>
      </c>
      <c r="J6649" s="12">
        <f t="shared" si="12150"/>
        <v>3.1647638683930883</v>
      </c>
      <c r="K6649" s="12">
        <f t="shared" si="12150"/>
        <v>-8.5394340348278031E-2</v>
      </c>
      <c r="L6649" s="4">
        <f t="shared" si="12141"/>
        <v>-6.6625451906323869</v>
      </c>
      <c r="M6649" s="11">
        <f t="shared" si="12142"/>
        <v>1.2762588366636287E-3</v>
      </c>
      <c r="N6649" s="12">
        <f t="shared" si="12143"/>
        <v>1.6288366181619989E-6</v>
      </c>
      <c r="O6649" s="12">
        <f t="shared" si="12144"/>
        <v>-3.2535156020691771E-6</v>
      </c>
      <c r="P6649" s="12">
        <f t="shared" si="12136"/>
        <v>0</v>
      </c>
      <c r="Q6649" s="12">
        <f t="shared" si="12137"/>
        <v>-3.2535156020691771E-6</v>
      </c>
      <c r="R6649" s="12">
        <f t="shared" si="12138"/>
        <v>3.2535156020691771E-6</v>
      </c>
      <c r="S6649" s="4">
        <f t="shared" si="12145"/>
        <v>0</v>
      </c>
      <c r="T6649" s="15" t="str">
        <f t="shared" si="12146"/>
        <v>OK</v>
      </c>
    </row>
    <row r="6650" spans="1:20" x14ac:dyDescent="0.25">
      <c r="A6650" t="s">
        <v>40</v>
      </c>
      <c r="B6650" t="s">
        <v>32</v>
      </c>
      <c r="C6650" s="4">
        <f t="shared" ref="C6650:G6650" si="12151">C6632</f>
        <v>1</v>
      </c>
      <c r="D6650" s="4">
        <f t="shared" si="12151"/>
        <v>1</v>
      </c>
      <c r="E6650" s="4">
        <f t="shared" si="12151"/>
        <v>1</v>
      </c>
      <c r="F6650" s="4">
        <f t="shared" si="12151"/>
        <v>0</v>
      </c>
      <c r="G6650" s="4">
        <f t="shared" si="12151"/>
        <v>1</v>
      </c>
      <c r="H6650" s="12">
        <f>H6642</f>
        <v>3.4123869818910202</v>
      </c>
      <c r="I6650" s="12">
        <f t="shared" ref="I6650:K6650" si="12152">I6642</f>
        <v>0.34978730497033489</v>
      </c>
      <c r="J6650" s="12">
        <f t="shared" si="12152"/>
        <v>3.1647638683930883</v>
      </c>
      <c r="K6650" s="12">
        <f t="shared" si="12152"/>
        <v>-8.5394340348278031E-2</v>
      </c>
      <c r="L6650" s="4">
        <f t="shared" si="12141"/>
        <v>3.676779946513077</v>
      </c>
      <c r="M6650" s="11">
        <f t="shared" si="12142"/>
        <v>0.97532018109125596</v>
      </c>
      <c r="N6650" s="12">
        <f t="shared" si="12143"/>
        <v>6.0909346136840009E-4</v>
      </c>
      <c r="O6650" s="12">
        <f t="shared" si="12144"/>
        <v>-1.1881222900866559E-3</v>
      </c>
      <c r="P6650" s="12">
        <f t="shared" si="12136"/>
        <v>-1.1881222900866559E-3</v>
      </c>
      <c r="Q6650" s="12">
        <f t="shared" si="12137"/>
        <v>0</v>
      </c>
      <c r="R6650" s="12">
        <f t="shared" si="12138"/>
        <v>-1.1881222900866559E-3</v>
      </c>
      <c r="S6650" s="4">
        <f t="shared" si="12145"/>
        <v>1</v>
      </c>
      <c r="T6650" s="15" t="str">
        <f t="shared" si="12146"/>
        <v>OK</v>
      </c>
    </row>
    <row r="6651" spans="1:20" x14ac:dyDescent="0.25">
      <c r="A6651" t="s">
        <v>40</v>
      </c>
      <c r="B6651" t="s">
        <v>38</v>
      </c>
      <c r="C6651" s="4">
        <f t="shared" ref="C6651:G6651" si="12153">C6633</f>
        <v>1</v>
      </c>
      <c r="D6651" s="4">
        <f t="shared" si="12153"/>
        <v>1</v>
      </c>
      <c r="E6651" s="4">
        <f t="shared" si="12153"/>
        <v>1</v>
      </c>
      <c r="F6651" s="4">
        <f t="shared" si="12153"/>
        <v>1</v>
      </c>
      <c r="G6651" s="4">
        <f t="shared" si="12153"/>
        <v>0</v>
      </c>
      <c r="H6651" s="12">
        <f>H6642</f>
        <v>3.4123869818910202</v>
      </c>
      <c r="I6651" s="12">
        <f t="shared" ref="I6651:K6651" si="12154">I6642</f>
        <v>0.34978730497033489</v>
      </c>
      <c r="J6651" s="12">
        <f t="shared" si="12154"/>
        <v>3.1647638683930883</v>
      </c>
      <c r="K6651" s="12">
        <f t="shared" si="12154"/>
        <v>-8.5394340348278031E-2</v>
      </c>
      <c r="L6651" s="4">
        <f t="shared" si="12141"/>
        <v>6.9269381552544438</v>
      </c>
      <c r="M6651" s="11">
        <f t="shared" si="12142"/>
        <v>0.99901996147351513</v>
      </c>
      <c r="N6651" s="12">
        <f t="shared" si="12143"/>
        <v>9.6047551339463938E-7</v>
      </c>
      <c r="O6651" s="12">
        <f t="shared" si="12144"/>
        <v>-1.9190684207755347E-6</v>
      </c>
      <c r="P6651" s="12">
        <f t="shared" si="12136"/>
        <v>-1.9190684207755347E-6</v>
      </c>
      <c r="Q6651" s="12">
        <f t="shared" si="12137"/>
        <v>-1.9190684207755347E-6</v>
      </c>
      <c r="R6651" s="12">
        <f t="shared" si="12138"/>
        <v>0</v>
      </c>
      <c r="S6651" s="4">
        <f t="shared" si="12145"/>
        <v>1</v>
      </c>
      <c r="T6651" s="15" t="str">
        <f t="shared" si="12146"/>
        <v>OK</v>
      </c>
    </row>
    <row r="6652" spans="1:20" x14ac:dyDescent="0.25">
      <c r="A6652" t="s">
        <v>39</v>
      </c>
      <c r="B6652" t="s">
        <v>31</v>
      </c>
      <c r="C6652" s="4">
        <f t="shared" ref="C6652:G6652" si="12155">C6634</f>
        <v>0</v>
      </c>
      <c r="D6652" s="4">
        <f t="shared" si="12155"/>
        <v>0</v>
      </c>
      <c r="E6652" s="4">
        <f t="shared" si="12155"/>
        <v>0</v>
      </c>
      <c r="F6652" s="4">
        <f t="shared" si="12155"/>
        <v>-1</v>
      </c>
      <c r="G6652" s="4">
        <f t="shared" si="12155"/>
        <v>0</v>
      </c>
      <c r="H6652" s="12">
        <f>H6642</f>
        <v>3.4123869818910202</v>
      </c>
      <c r="I6652" s="12">
        <f t="shared" ref="I6652:K6652" si="12156">I6642</f>
        <v>0.34978730497033489</v>
      </c>
      <c r="J6652" s="12">
        <f t="shared" si="12156"/>
        <v>3.1647638683930883</v>
      </c>
      <c r="K6652" s="12">
        <f t="shared" si="12156"/>
        <v>-8.5394340348278031E-2</v>
      </c>
      <c r="L6652" s="4">
        <f t="shared" si="12141"/>
        <v>-3.1647638683930883</v>
      </c>
      <c r="M6652" s="11">
        <f t="shared" si="12142"/>
        <v>4.0513465995624526E-2</v>
      </c>
      <c r="N6652" s="12">
        <f t="shared" si="12143"/>
        <v>1.6413409269786247E-3</v>
      </c>
      <c r="O6652" s="12">
        <f t="shared" si="12144"/>
        <v>0</v>
      </c>
      <c r="P6652" s="12">
        <f t="shared" si="12136"/>
        <v>0</v>
      </c>
      <c r="Q6652" s="12">
        <f t="shared" si="12137"/>
        <v>-3.1496890342924987E-3</v>
      </c>
      <c r="R6652" s="12">
        <f t="shared" si="12138"/>
        <v>0</v>
      </c>
      <c r="S6652" s="4">
        <f t="shared" si="12145"/>
        <v>0</v>
      </c>
      <c r="T6652" s="15" t="str">
        <f t="shared" si="12146"/>
        <v>OK</v>
      </c>
    </row>
    <row r="6653" spans="1:20" x14ac:dyDescent="0.25">
      <c r="A6653" t="s">
        <v>40</v>
      </c>
      <c r="B6653" t="s">
        <v>30</v>
      </c>
      <c r="C6653" s="4">
        <f t="shared" ref="C6653:G6653" si="12157">C6635</f>
        <v>1</v>
      </c>
      <c r="D6653" s="4">
        <f t="shared" si="12157"/>
        <v>1</v>
      </c>
      <c r="E6653" s="4">
        <f t="shared" si="12157"/>
        <v>0</v>
      </c>
      <c r="F6653" s="4">
        <f t="shared" si="12157"/>
        <v>1</v>
      </c>
      <c r="G6653" s="4">
        <f t="shared" si="12157"/>
        <v>1</v>
      </c>
      <c r="H6653" s="12">
        <f>H6642</f>
        <v>3.4123869818910202</v>
      </c>
      <c r="I6653" s="12">
        <f t="shared" ref="I6653:K6653" si="12158">I6642</f>
        <v>0.34978730497033489</v>
      </c>
      <c r="J6653" s="12">
        <f t="shared" si="12158"/>
        <v>3.1647638683930883</v>
      </c>
      <c r="K6653" s="12">
        <f t="shared" si="12158"/>
        <v>-8.5394340348278031E-2</v>
      </c>
      <c r="L6653" s="4">
        <f t="shared" si="12141"/>
        <v>6.4917565099358301</v>
      </c>
      <c r="M6653" s="11">
        <f t="shared" si="12142"/>
        <v>0.99848641042333985</v>
      </c>
      <c r="N6653" s="12">
        <f t="shared" si="12143"/>
        <v>2.29095340657424E-6</v>
      </c>
      <c r="O6653" s="12">
        <f t="shared" si="12144"/>
        <v>-4.5749716867548701E-6</v>
      </c>
      <c r="P6653" s="12">
        <f t="shared" si="12136"/>
        <v>0</v>
      </c>
      <c r="Q6653" s="12">
        <f t="shared" si="12137"/>
        <v>-4.5749716867548701E-6</v>
      </c>
      <c r="R6653" s="12">
        <f t="shared" si="12138"/>
        <v>-4.5749716867548701E-6</v>
      </c>
      <c r="S6653" s="4">
        <f t="shared" si="12145"/>
        <v>1</v>
      </c>
      <c r="T6653" s="15" t="str">
        <f t="shared" si="12146"/>
        <v>OK</v>
      </c>
    </row>
    <row r="6654" spans="1:20" x14ac:dyDescent="0.25">
      <c r="A6654" t="s">
        <v>39</v>
      </c>
      <c r="B6654" t="s">
        <v>36</v>
      </c>
      <c r="C6654" s="4">
        <f t="shared" ref="C6654:G6654" si="12159">C6636</f>
        <v>0</v>
      </c>
      <c r="D6654" s="4">
        <f t="shared" si="12159"/>
        <v>-1</v>
      </c>
      <c r="E6654" s="4">
        <f t="shared" si="12159"/>
        <v>0</v>
      </c>
      <c r="F6654" s="4">
        <f t="shared" si="12159"/>
        <v>-1</v>
      </c>
      <c r="G6654" s="4">
        <f t="shared" si="12159"/>
        <v>0</v>
      </c>
      <c r="H6654" s="12">
        <f>H6642</f>
        <v>3.4123869818910202</v>
      </c>
      <c r="I6654" s="12">
        <f t="shared" ref="I6654:K6654" si="12160">I6642</f>
        <v>0.34978730497033489</v>
      </c>
      <c r="J6654" s="12">
        <f t="shared" si="12160"/>
        <v>3.1647638683930883</v>
      </c>
      <c r="K6654" s="12">
        <f t="shared" si="12160"/>
        <v>-8.5394340348278031E-2</v>
      </c>
      <c r="L6654" s="4">
        <f t="shared" si="12141"/>
        <v>-6.5771508502841085</v>
      </c>
      <c r="M6654" s="11">
        <f t="shared" si="12142"/>
        <v>1.389874683388801E-3</v>
      </c>
      <c r="N6654" s="12">
        <f t="shared" si="12143"/>
        <v>1.9317516355251196E-6</v>
      </c>
      <c r="O6654" s="12">
        <f t="shared" si="12144"/>
        <v>-3.8581334856646174E-6</v>
      </c>
      <c r="P6654" s="12">
        <f t="shared" si="12136"/>
        <v>0</v>
      </c>
      <c r="Q6654" s="12">
        <f t="shared" si="12137"/>
        <v>-3.8581334856646174E-6</v>
      </c>
      <c r="R6654" s="12">
        <f t="shared" si="12138"/>
        <v>0</v>
      </c>
      <c r="S6654" s="4">
        <f t="shared" si="12145"/>
        <v>0</v>
      </c>
      <c r="T6654" s="15" t="str">
        <f t="shared" si="12146"/>
        <v>OK</v>
      </c>
    </row>
    <row r="6655" spans="1:20" x14ac:dyDescent="0.25">
      <c r="A6655" t="s">
        <v>40</v>
      </c>
      <c r="B6655" t="s">
        <v>33</v>
      </c>
      <c r="C6655" s="4">
        <f t="shared" ref="C6655:G6655" si="12161">C6637</f>
        <v>1</v>
      </c>
      <c r="D6655" s="4">
        <f t="shared" si="12161"/>
        <v>1</v>
      </c>
      <c r="E6655" s="4">
        <f t="shared" si="12161"/>
        <v>1</v>
      </c>
      <c r="F6655" s="4">
        <f t="shared" si="12161"/>
        <v>1</v>
      </c>
      <c r="G6655" s="4">
        <f t="shared" si="12161"/>
        <v>0</v>
      </c>
      <c r="H6655" s="12">
        <f>H6642</f>
        <v>3.4123869818910202</v>
      </c>
      <c r="I6655" s="12">
        <f t="shared" ref="I6655:K6655" si="12162">I6642</f>
        <v>0.34978730497033489</v>
      </c>
      <c r="J6655" s="12">
        <f t="shared" si="12162"/>
        <v>3.1647638683930883</v>
      </c>
      <c r="K6655" s="12">
        <f t="shared" si="12162"/>
        <v>-8.5394340348278031E-2</v>
      </c>
      <c r="L6655" s="4">
        <f t="shared" si="12141"/>
        <v>6.9269381552544438</v>
      </c>
      <c r="M6655" s="11">
        <f t="shared" si="12142"/>
        <v>0.99901996147351513</v>
      </c>
      <c r="N6655" s="12">
        <f t="shared" si="12143"/>
        <v>9.6047551339463938E-7</v>
      </c>
      <c r="O6655" s="12">
        <f t="shared" si="12144"/>
        <v>-1.9190684207755347E-6</v>
      </c>
      <c r="P6655" s="12">
        <f t="shared" si="12136"/>
        <v>-1.9190684207755347E-6</v>
      </c>
      <c r="Q6655" s="12">
        <f t="shared" si="12137"/>
        <v>-1.9190684207755347E-6</v>
      </c>
      <c r="R6655" s="12">
        <f t="shared" si="12138"/>
        <v>0</v>
      </c>
      <c r="S6655" s="4">
        <f t="shared" si="12145"/>
        <v>1</v>
      </c>
      <c r="T6655" s="15" t="str">
        <f t="shared" si="12146"/>
        <v>OK</v>
      </c>
    </row>
    <row r="6656" spans="1:20" x14ac:dyDescent="0.25">
      <c r="M6656" s="5" t="s">
        <v>47</v>
      </c>
      <c r="N6656" s="11">
        <f>AVERAGE(N6646:N6655)</f>
        <v>4.9428361779645818E-4</v>
      </c>
      <c r="O6656"/>
    </row>
    <row r="6657" spans="1:20" x14ac:dyDescent="0.25">
      <c r="H6657" t="s">
        <v>41</v>
      </c>
      <c r="I6657">
        <f>I6639</f>
        <v>3</v>
      </c>
      <c r="M6657"/>
      <c r="N6657" s="5" t="s">
        <v>46</v>
      </c>
      <c r="O6657" s="11">
        <f>AVERAGE(O6646:O6655)</f>
        <v>-4.4618342026238485E-4</v>
      </c>
      <c r="P6657" s="11">
        <f t="shared" ref="P6657:R6657" si="12163">AVERAGE(P6646:P6655)</f>
        <v>1.5663628729816652E-5</v>
      </c>
      <c r="Q6657" s="11">
        <f t="shared" si="12163"/>
        <v>-5.082556710615183E-4</v>
      </c>
      <c r="R6657" s="11">
        <f t="shared" si="12163"/>
        <v>1.5140049004316617E-5</v>
      </c>
    </row>
    <row r="6658" spans="1:20" x14ac:dyDescent="0.25">
      <c r="M6658"/>
      <c r="N6658"/>
      <c r="O6658"/>
    </row>
    <row r="6659" spans="1:20" x14ac:dyDescent="0.25">
      <c r="M6659"/>
      <c r="N6659"/>
      <c r="O6659"/>
    </row>
    <row r="6660" spans="1:20" x14ac:dyDescent="0.25">
      <c r="H6660" s="13">
        <f>H6642-O6657*$I6657</f>
        <v>3.4137255321518074</v>
      </c>
      <c r="I6660" s="13">
        <f t="shared" ref="I6660" si="12164">I6642-P6657*$I6657</f>
        <v>0.34974031408414546</v>
      </c>
      <c r="J6660" s="13">
        <f t="shared" ref="J6660" si="12165">J6642-Q6657*$I6657</f>
        <v>3.1662886354062727</v>
      </c>
      <c r="K6660" s="13">
        <f t="shared" ref="K6660" si="12166">K6642-R6657*$I6657</f>
        <v>-8.5439760495290978E-2</v>
      </c>
      <c r="M6660"/>
      <c r="N6660"/>
      <c r="O6660"/>
    </row>
    <row r="6661" spans="1:20" x14ac:dyDescent="0.25">
      <c r="H6661" s="36" t="s">
        <v>18</v>
      </c>
      <c r="I6661" s="36"/>
      <c r="J6661" s="36"/>
      <c r="K6661" s="36"/>
      <c r="M6661"/>
      <c r="N6661"/>
      <c r="O6661" s="37" t="s">
        <v>23</v>
      </c>
      <c r="P6661" s="37"/>
      <c r="Q6661" s="37"/>
      <c r="R6661" s="37"/>
    </row>
    <row r="6662" spans="1:20" x14ac:dyDescent="0.25">
      <c r="A6662" s="14" t="s">
        <v>45</v>
      </c>
      <c r="B6662" s="14">
        <f>B6644+1</f>
        <v>370</v>
      </c>
      <c r="H6662" s="8" t="s">
        <v>19</v>
      </c>
      <c r="I6662" s="8" t="s">
        <v>20</v>
      </c>
      <c r="J6662" s="8" t="s">
        <v>22</v>
      </c>
      <c r="K6662" s="8" t="s">
        <v>21</v>
      </c>
      <c r="M6662"/>
      <c r="N6662"/>
      <c r="O6662" s="8" t="s">
        <v>24</v>
      </c>
      <c r="P6662" s="8" t="s">
        <v>25</v>
      </c>
      <c r="Q6662" s="8" t="s">
        <v>26</v>
      </c>
      <c r="R6662" s="8" t="s">
        <v>27</v>
      </c>
    </row>
    <row r="6663" spans="1:20" ht="30" x14ac:dyDescent="0.25">
      <c r="A6663" s="6" t="s">
        <v>44</v>
      </c>
      <c r="B6663" s="6" t="s">
        <v>13</v>
      </c>
      <c r="C6663" s="7" t="s">
        <v>7</v>
      </c>
      <c r="D6663" s="6" t="s">
        <v>14</v>
      </c>
      <c r="E6663" s="6" t="s">
        <v>1</v>
      </c>
      <c r="F6663" s="6" t="s">
        <v>2</v>
      </c>
      <c r="G6663" s="6" t="s">
        <v>15</v>
      </c>
      <c r="H6663" s="9" t="s">
        <v>14</v>
      </c>
      <c r="I6663" s="9" t="s">
        <v>1</v>
      </c>
      <c r="J6663" s="9" t="s">
        <v>2</v>
      </c>
      <c r="K6663" s="9" t="s">
        <v>15</v>
      </c>
      <c r="L6663" s="6" t="s">
        <v>16</v>
      </c>
      <c r="M6663" s="6" t="s">
        <v>17</v>
      </c>
      <c r="N6663" s="6" t="s">
        <v>28</v>
      </c>
      <c r="O6663" s="9" t="s">
        <v>14</v>
      </c>
      <c r="P6663" s="9" t="s">
        <v>1</v>
      </c>
      <c r="Q6663" s="9" t="s">
        <v>2</v>
      </c>
      <c r="R6663" s="9" t="s">
        <v>15</v>
      </c>
      <c r="S6663" s="7" t="s">
        <v>42</v>
      </c>
      <c r="T6663" s="9" t="s">
        <v>43</v>
      </c>
    </row>
    <row r="6664" spans="1:20" x14ac:dyDescent="0.25">
      <c r="A6664" t="s">
        <v>39</v>
      </c>
      <c r="B6664" t="s">
        <v>29</v>
      </c>
      <c r="C6664" s="4">
        <f>C6646</f>
        <v>0</v>
      </c>
      <c r="D6664" s="4">
        <f t="shared" ref="D6664:G6664" si="12167">D6646</f>
        <v>-1</v>
      </c>
      <c r="E6664" s="4">
        <f t="shared" si="12167"/>
        <v>1</v>
      </c>
      <c r="F6664" s="4">
        <f t="shared" si="12167"/>
        <v>0</v>
      </c>
      <c r="G6664" s="4">
        <f t="shared" si="12167"/>
        <v>1</v>
      </c>
      <c r="H6664" s="12">
        <f>H6660</f>
        <v>3.4137255321518074</v>
      </c>
      <c r="I6664" s="12">
        <f t="shared" ref="I6664:K6664" si="12168">I6660</f>
        <v>0.34974031408414546</v>
      </c>
      <c r="J6664" s="12">
        <f t="shared" si="12168"/>
        <v>3.1662886354062727</v>
      </c>
      <c r="K6664" s="12">
        <f t="shared" si="12168"/>
        <v>-8.5439760495290978E-2</v>
      </c>
      <c r="L6664" s="4">
        <f>SUMPRODUCT(D6664:G6664,H6664:K6664)</f>
        <v>-3.1494249785629527</v>
      </c>
      <c r="M6664" s="11">
        <f>1/(1+EXP(-L6664))</f>
        <v>4.1113941626405449E-2</v>
      </c>
      <c r="N6664" s="12">
        <f>(M6664-C6664)^2</f>
        <v>1.6903561960594747E-3</v>
      </c>
      <c r="O6664" s="12">
        <f>2*D6664*$M6664*(1-$M6664)*($M6664-$C6664)</f>
        <v>-3.2417179801737051E-3</v>
      </c>
      <c r="P6664" s="12">
        <f t="shared" ref="P6664:P6673" si="12169">2*E6664*$M6664*(1-$M6664)*($M6664-$C6664)</f>
        <v>3.2417179801737051E-3</v>
      </c>
      <c r="Q6664" s="12">
        <f t="shared" ref="Q6664:Q6673" si="12170">2*F6664*$M6664*(1-$M6664)*($M6664-$C6664)</f>
        <v>0</v>
      </c>
      <c r="R6664" s="12">
        <f t="shared" ref="R6664:R6673" si="12171">2*G6664*$M6664*(1-$M6664)*($M6664-$C6664)</f>
        <v>3.2417179801737051E-3</v>
      </c>
      <c r="S6664" s="4">
        <f>IF(M6664&gt;0.5,1,0)</f>
        <v>0</v>
      </c>
      <c r="T6664" s="15" t="str">
        <f>IF(S6664=C6664,"OK","FAUX")</f>
        <v>OK</v>
      </c>
    </row>
    <row r="6665" spans="1:20" x14ac:dyDescent="0.25">
      <c r="A6665" t="s">
        <v>40</v>
      </c>
      <c r="B6665" t="s">
        <v>34</v>
      </c>
      <c r="C6665" s="4">
        <f t="shared" ref="C6665:G6665" si="12172">C6647</f>
        <v>1</v>
      </c>
      <c r="D6665" s="4">
        <f t="shared" si="12172"/>
        <v>0</v>
      </c>
      <c r="E6665" s="4">
        <f t="shared" si="12172"/>
        <v>1</v>
      </c>
      <c r="F6665" s="4">
        <f t="shared" si="12172"/>
        <v>1</v>
      </c>
      <c r="G6665" s="4">
        <f t="shared" si="12172"/>
        <v>1</v>
      </c>
      <c r="H6665" s="12">
        <f>H6660</f>
        <v>3.4137255321518074</v>
      </c>
      <c r="I6665" s="12">
        <f t="shared" ref="I6665:K6665" si="12173">I6660</f>
        <v>0.34974031408414546</v>
      </c>
      <c r="J6665" s="12">
        <f t="shared" si="12173"/>
        <v>3.1662886354062727</v>
      </c>
      <c r="K6665" s="12">
        <f t="shared" si="12173"/>
        <v>-8.5439760495290978E-2</v>
      </c>
      <c r="L6665" s="4">
        <f t="shared" ref="L6665:L6673" si="12174">SUMPRODUCT(D6665:G6665,H6665:K6665)</f>
        <v>3.4305891889951274</v>
      </c>
      <c r="M6665" s="11">
        <f t="shared" ref="M6665:M6673" si="12175">1/(1+EXP(-L6665))</f>
        <v>0.96864696637558578</v>
      </c>
      <c r="N6665" s="12">
        <f t="shared" ref="N6665:N6673" si="12176">(M6665-C6665)^2</f>
        <v>9.8301271745364848E-4</v>
      </c>
      <c r="O6665" s="12">
        <f t="shared" ref="O6665:O6673" si="12177">2*D6665*$M6665*(1-$M6665)*($M6665-$C6665)</f>
        <v>0</v>
      </c>
      <c r="P6665" s="12">
        <f t="shared" si="12169"/>
        <v>-1.904384573340195E-3</v>
      </c>
      <c r="Q6665" s="12">
        <f t="shared" si="12170"/>
        <v>-1.904384573340195E-3</v>
      </c>
      <c r="R6665" s="12">
        <f t="shared" si="12171"/>
        <v>-1.904384573340195E-3</v>
      </c>
      <c r="S6665" s="4">
        <f t="shared" ref="S6665:S6673" si="12178">IF(M6665&gt;0.5,1,0)</f>
        <v>1</v>
      </c>
      <c r="T6665" s="15" t="str">
        <f t="shared" ref="T6665:T6673" si="12179">IF(S6665=C6665,"OK","FAUX")</f>
        <v>OK</v>
      </c>
    </row>
    <row r="6666" spans="1:20" x14ac:dyDescent="0.25">
      <c r="A6666" t="s">
        <v>39</v>
      </c>
      <c r="B6666" t="s">
        <v>35</v>
      </c>
      <c r="C6666" s="4">
        <f t="shared" ref="C6666:G6666" si="12180">C6648</f>
        <v>0</v>
      </c>
      <c r="D6666" s="4">
        <f t="shared" si="12180"/>
        <v>-1</v>
      </c>
      <c r="E6666" s="4">
        <f t="shared" si="12180"/>
        <v>1</v>
      </c>
      <c r="F6666" s="4">
        <f t="shared" si="12180"/>
        <v>-1</v>
      </c>
      <c r="G6666" s="4">
        <f t="shared" si="12180"/>
        <v>0</v>
      </c>
      <c r="H6666" s="12">
        <f>H6660</f>
        <v>3.4137255321518074</v>
      </c>
      <c r="I6666" s="12">
        <f t="shared" ref="I6666:K6666" si="12181">I6660</f>
        <v>0.34974031408414546</v>
      </c>
      <c r="J6666" s="12">
        <f t="shared" si="12181"/>
        <v>3.1662886354062727</v>
      </c>
      <c r="K6666" s="12">
        <f t="shared" si="12181"/>
        <v>-8.5439760495290978E-2</v>
      </c>
      <c r="L6666" s="4">
        <f t="shared" si="12174"/>
        <v>-6.2302738534739346</v>
      </c>
      <c r="M6666" s="11">
        <f t="shared" si="12175"/>
        <v>1.9650436300194044E-3</v>
      </c>
      <c r="N6666" s="12">
        <f t="shared" si="12176"/>
        <v>3.8613964678798377E-6</v>
      </c>
      <c r="O6666" s="12">
        <f t="shared" si="12177"/>
        <v>-7.7076173106953023E-6</v>
      </c>
      <c r="P6666" s="12">
        <f t="shared" si="12169"/>
        <v>7.7076173106953023E-6</v>
      </c>
      <c r="Q6666" s="12">
        <f t="shared" si="12170"/>
        <v>-7.7076173106953023E-6</v>
      </c>
      <c r="R6666" s="12">
        <f t="shared" si="12171"/>
        <v>0</v>
      </c>
      <c r="S6666" s="4">
        <f t="shared" si="12178"/>
        <v>0</v>
      </c>
      <c r="T6666" s="15" t="str">
        <f t="shared" si="12179"/>
        <v>OK</v>
      </c>
    </row>
    <row r="6667" spans="1:20" x14ac:dyDescent="0.25">
      <c r="A6667" t="s">
        <v>39</v>
      </c>
      <c r="B6667" t="s">
        <v>37</v>
      </c>
      <c r="C6667" s="4">
        <f t="shared" ref="C6667:G6667" si="12182">C6649</f>
        <v>0</v>
      </c>
      <c r="D6667" s="4">
        <f t="shared" si="12182"/>
        <v>-1</v>
      </c>
      <c r="E6667" s="4">
        <f t="shared" si="12182"/>
        <v>0</v>
      </c>
      <c r="F6667" s="4">
        <f t="shared" si="12182"/>
        <v>-1</v>
      </c>
      <c r="G6667" s="4">
        <f t="shared" si="12182"/>
        <v>1</v>
      </c>
      <c r="H6667" s="12">
        <f>H6660</f>
        <v>3.4137255321518074</v>
      </c>
      <c r="I6667" s="12">
        <f t="shared" ref="I6667:K6667" si="12183">I6660</f>
        <v>0.34974031408414546</v>
      </c>
      <c r="J6667" s="12">
        <f t="shared" si="12183"/>
        <v>3.1662886354062727</v>
      </c>
      <c r="K6667" s="12">
        <f t="shared" si="12183"/>
        <v>-8.5439760495290978E-2</v>
      </c>
      <c r="L6667" s="4">
        <f t="shared" si="12174"/>
        <v>-6.6654539280533704</v>
      </c>
      <c r="M6667" s="11">
        <f t="shared" si="12175"/>
        <v>1.2725566459016197E-3</v>
      </c>
      <c r="N6667" s="12">
        <f t="shared" si="12176"/>
        <v>1.6194004170283803E-6</v>
      </c>
      <c r="O6667" s="12">
        <f t="shared" si="12177"/>
        <v>-3.2346792765306301E-6</v>
      </c>
      <c r="P6667" s="12">
        <f t="shared" si="12169"/>
        <v>0</v>
      </c>
      <c r="Q6667" s="12">
        <f t="shared" si="12170"/>
        <v>-3.2346792765306301E-6</v>
      </c>
      <c r="R6667" s="12">
        <f t="shared" si="12171"/>
        <v>3.2346792765306301E-6</v>
      </c>
      <c r="S6667" s="4">
        <f t="shared" si="12178"/>
        <v>0</v>
      </c>
      <c r="T6667" s="15" t="str">
        <f t="shared" si="12179"/>
        <v>OK</v>
      </c>
    </row>
    <row r="6668" spans="1:20" x14ac:dyDescent="0.25">
      <c r="A6668" t="s">
        <v>40</v>
      </c>
      <c r="B6668" t="s">
        <v>32</v>
      </c>
      <c r="C6668" s="4">
        <f t="shared" ref="C6668:G6668" si="12184">C6650</f>
        <v>1</v>
      </c>
      <c r="D6668" s="4">
        <f t="shared" si="12184"/>
        <v>1</v>
      </c>
      <c r="E6668" s="4">
        <f t="shared" si="12184"/>
        <v>1</v>
      </c>
      <c r="F6668" s="4">
        <f t="shared" si="12184"/>
        <v>0</v>
      </c>
      <c r="G6668" s="4">
        <f t="shared" si="12184"/>
        <v>1</v>
      </c>
      <c r="H6668" s="12">
        <f>H6660</f>
        <v>3.4137255321518074</v>
      </c>
      <c r="I6668" s="12">
        <f t="shared" ref="I6668:K6668" si="12185">I6660</f>
        <v>0.34974031408414546</v>
      </c>
      <c r="J6668" s="12">
        <f t="shared" si="12185"/>
        <v>3.1662886354062727</v>
      </c>
      <c r="K6668" s="12">
        <f t="shared" si="12185"/>
        <v>-8.5439760495290978E-2</v>
      </c>
      <c r="L6668" s="4">
        <f t="shared" si="12174"/>
        <v>3.6780260857406621</v>
      </c>
      <c r="M6668" s="11">
        <f t="shared" si="12175"/>
        <v>0.97535015880633913</v>
      </c>
      <c r="N6668" s="12">
        <f t="shared" si="12176"/>
        <v>6.0761467087270041E-4</v>
      </c>
      <c r="O6668" s="12">
        <f t="shared" si="12177"/>
        <v>-1.1852741314574997E-3</v>
      </c>
      <c r="P6668" s="12">
        <f t="shared" si="12169"/>
        <v>-1.1852741314574997E-3</v>
      </c>
      <c r="Q6668" s="12">
        <f t="shared" si="12170"/>
        <v>0</v>
      </c>
      <c r="R6668" s="12">
        <f t="shared" si="12171"/>
        <v>-1.1852741314574997E-3</v>
      </c>
      <c r="S6668" s="4">
        <f t="shared" si="12178"/>
        <v>1</v>
      </c>
      <c r="T6668" s="15" t="str">
        <f t="shared" si="12179"/>
        <v>OK</v>
      </c>
    </row>
    <row r="6669" spans="1:20" x14ac:dyDescent="0.25">
      <c r="A6669" t="s">
        <v>40</v>
      </c>
      <c r="B6669" t="s">
        <v>38</v>
      </c>
      <c r="C6669" s="4">
        <f t="shared" ref="C6669:G6669" si="12186">C6651</f>
        <v>1</v>
      </c>
      <c r="D6669" s="4">
        <f t="shared" si="12186"/>
        <v>1</v>
      </c>
      <c r="E6669" s="4">
        <f t="shared" si="12186"/>
        <v>1</v>
      </c>
      <c r="F6669" s="4">
        <f t="shared" si="12186"/>
        <v>1</v>
      </c>
      <c r="G6669" s="4">
        <f t="shared" si="12186"/>
        <v>0</v>
      </c>
      <c r="H6669" s="12">
        <f>H6660</f>
        <v>3.4137255321518074</v>
      </c>
      <c r="I6669" s="12">
        <f t="shared" ref="I6669:K6669" si="12187">I6660</f>
        <v>0.34974031408414546</v>
      </c>
      <c r="J6669" s="12">
        <f t="shared" si="12187"/>
        <v>3.1662886354062727</v>
      </c>
      <c r="K6669" s="12">
        <f t="shared" si="12187"/>
        <v>-8.5439760495290978E-2</v>
      </c>
      <c r="L6669" s="4">
        <f t="shared" si="12174"/>
        <v>6.9297544816422256</v>
      </c>
      <c r="M6669" s="11">
        <f t="shared" si="12175"/>
        <v>0.99902271500522388</v>
      </c>
      <c r="N6669" s="12">
        <f t="shared" si="12176"/>
        <v>9.5508596101455602E-7</v>
      </c>
      <c r="O6669" s="12">
        <f t="shared" si="12177"/>
        <v>-1.9083051396722703E-6</v>
      </c>
      <c r="P6669" s="12">
        <f t="shared" si="12169"/>
        <v>-1.9083051396722703E-6</v>
      </c>
      <c r="Q6669" s="12">
        <f t="shared" si="12170"/>
        <v>-1.9083051396722703E-6</v>
      </c>
      <c r="R6669" s="12">
        <f t="shared" si="12171"/>
        <v>0</v>
      </c>
      <c r="S6669" s="4">
        <f t="shared" si="12178"/>
        <v>1</v>
      </c>
      <c r="T6669" s="15" t="str">
        <f t="shared" si="12179"/>
        <v>OK</v>
      </c>
    </row>
    <row r="6670" spans="1:20" x14ac:dyDescent="0.25">
      <c r="A6670" t="s">
        <v>39</v>
      </c>
      <c r="B6670" t="s">
        <v>31</v>
      </c>
      <c r="C6670" s="4">
        <f t="shared" ref="C6670:G6670" si="12188">C6652</f>
        <v>0</v>
      </c>
      <c r="D6670" s="4">
        <f t="shared" si="12188"/>
        <v>0</v>
      </c>
      <c r="E6670" s="4">
        <f t="shared" si="12188"/>
        <v>0</v>
      </c>
      <c r="F6670" s="4">
        <f t="shared" si="12188"/>
        <v>-1</v>
      </c>
      <c r="G6670" s="4">
        <f t="shared" si="12188"/>
        <v>0</v>
      </c>
      <c r="H6670" s="12">
        <f>H6660</f>
        <v>3.4137255321518074</v>
      </c>
      <c r="I6670" s="12">
        <f t="shared" ref="I6670:K6670" si="12189">I6660</f>
        <v>0.34974031408414546</v>
      </c>
      <c r="J6670" s="12">
        <f t="shared" si="12189"/>
        <v>3.1662886354062727</v>
      </c>
      <c r="K6670" s="12">
        <f t="shared" si="12189"/>
        <v>-8.5439760495290978E-2</v>
      </c>
      <c r="L6670" s="4">
        <f t="shared" si="12174"/>
        <v>-3.1662886354062727</v>
      </c>
      <c r="M6670" s="11">
        <f t="shared" si="12175"/>
        <v>4.0454236569785466E-2</v>
      </c>
      <c r="N6670" s="12">
        <f t="shared" si="12176"/>
        <v>1.6365452564441679E-3</v>
      </c>
      <c r="O6670" s="12">
        <f t="shared" si="12177"/>
        <v>0</v>
      </c>
      <c r="P6670" s="12">
        <f t="shared" si="12169"/>
        <v>0</v>
      </c>
      <c r="Q6670" s="12">
        <f t="shared" si="12170"/>
        <v>-3.1406801349656305E-3</v>
      </c>
      <c r="R6670" s="12">
        <f t="shared" si="12171"/>
        <v>0</v>
      </c>
      <c r="S6670" s="4">
        <f t="shared" si="12178"/>
        <v>0</v>
      </c>
      <c r="T6670" s="15" t="str">
        <f t="shared" si="12179"/>
        <v>OK</v>
      </c>
    </row>
    <row r="6671" spans="1:20" x14ac:dyDescent="0.25">
      <c r="A6671" t="s">
        <v>40</v>
      </c>
      <c r="B6671" t="s">
        <v>30</v>
      </c>
      <c r="C6671" s="4">
        <f t="shared" ref="C6671:G6671" si="12190">C6653</f>
        <v>1</v>
      </c>
      <c r="D6671" s="4">
        <f t="shared" si="12190"/>
        <v>1</v>
      </c>
      <c r="E6671" s="4">
        <f t="shared" si="12190"/>
        <v>0</v>
      </c>
      <c r="F6671" s="4">
        <f t="shared" si="12190"/>
        <v>1</v>
      </c>
      <c r="G6671" s="4">
        <f t="shared" si="12190"/>
        <v>1</v>
      </c>
      <c r="H6671" s="12">
        <f>H6660</f>
        <v>3.4137255321518074</v>
      </c>
      <c r="I6671" s="12">
        <f t="shared" ref="I6671:K6671" si="12191">I6660</f>
        <v>0.34974031408414546</v>
      </c>
      <c r="J6671" s="12">
        <f t="shared" si="12191"/>
        <v>3.1662886354062727</v>
      </c>
      <c r="K6671" s="12">
        <f t="shared" si="12191"/>
        <v>-8.5439760495290978E-2</v>
      </c>
      <c r="L6671" s="4">
        <f t="shared" si="12174"/>
        <v>6.4945744070627889</v>
      </c>
      <c r="M6671" s="11">
        <f t="shared" si="12175"/>
        <v>0.99849066313086643</v>
      </c>
      <c r="N6671" s="12">
        <f t="shared" si="12176"/>
        <v>2.2780977845259294E-6</v>
      </c>
      <c r="O6671" s="12">
        <f t="shared" si="12177"/>
        <v>-4.5493187350965055E-6</v>
      </c>
      <c r="P6671" s="12">
        <f t="shared" si="12169"/>
        <v>0</v>
      </c>
      <c r="Q6671" s="12">
        <f t="shared" si="12170"/>
        <v>-4.5493187350965055E-6</v>
      </c>
      <c r="R6671" s="12">
        <f t="shared" si="12171"/>
        <v>-4.5493187350965055E-6</v>
      </c>
      <c r="S6671" s="4">
        <f t="shared" si="12178"/>
        <v>1</v>
      </c>
      <c r="T6671" s="15" t="str">
        <f t="shared" si="12179"/>
        <v>OK</v>
      </c>
    </row>
    <row r="6672" spans="1:20" x14ac:dyDescent="0.25">
      <c r="A6672" t="s">
        <v>39</v>
      </c>
      <c r="B6672" t="s">
        <v>36</v>
      </c>
      <c r="C6672" s="4">
        <f t="shared" ref="C6672:G6672" si="12192">C6654</f>
        <v>0</v>
      </c>
      <c r="D6672" s="4">
        <f t="shared" si="12192"/>
        <v>-1</v>
      </c>
      <c r="E6672" s="4">
        <f t="shared" si="12192"/>
        <v>0</v>
      </c>
      <c r="F6672" s="4">
        <f t="shared" si="12192"/>
        <v>-1</v>
      </c>
      <c r="G6672" s="4">
        <f t="shared" si="12192"/>
        <v>0</v>
      </c>
      <c r="H6672" s="12">
        <f>H6660</f>
        <v>3.4137255321518074</v>
      </c>
      <c r="I6672" s="12">
        <f t="shared" ref="I6672:K6672" si="12193">I6660</f>
        <v>0.34974031408414546</v>
      </c>
      <c r="J6672" s="12">
        <f t="shared" si="12193"/>
        <v>3.1662886354062727</v>
      </c>
      <c r="K6672" s="12">
        <f t="shared" si="12193"/>
        <v>-8.5439760495290978E-2</v>
      </c>
      <c r="L6672" s="4">
        <f t="shared" si="12174"/>
        <v>-6.5800141675580797</v>
      </c>
      <c r="M6672" s="11">
        <f t="shared" si="12175"/>
        <v>1.3859062308046901E-3</v>
      </c>
      <c r="N6672" s="12">
        <f t="shared" si="12176"/>
        <v>1.9207360805832632E-6</v>
      </c>
      <c r="O6672" s="12">
        <f t="shared" si="12177"/>
        <v>-3.8361482409629029E-6</v>
      </c>
      <c r="P6672" s="12">
        <f t="shared" si="12169"/>
        <v>0</v>
      </c>
      <c r="Q6672" s="12">
        <f t="shared" si="12170"/>
        <v>-3.8361482409629029E-6</v>
      </c>
      <c r="R6672" s="12">
        <f t="shared" si="12171"/>
        <v>0</v>
      </c>
      <c r="S6672" s="4">
        <f t="shared" si="12178"/>
        <v>0</v>
      </c>
      <c r="T6672" s="15" t="str">
        <f t="shared" si="12179"/>
        <v>OK</v>
      </c>
    </row>
    <row r="6673" spans="1:20" x14ac:dyDescent="0.25">
      <c r="A6673" t="s">
        <v>40</v>
      </c>
      <c r="B6673" t="s">
        <v>33</v>
      </c>
      <c r="C6673" s="4">
        <f t="shared" ref="C6673:G6673" si="12194">C6655</f>
        <v>1</v>
      </c>
      <c r="D6673" s="4">
        <f t="shared" si="12194"/>
        <v>1</v>
      </c>
      <c r="E6673" s="4">
        <f t="shared" si="12194"/>
        <v>1</v>
      </c>
      <c r="F6673" s="4">
        <f t="shared" si="12194"/>
        <v>1</v>
      </c>
      <c r="G6673" s="4">
        <f t="shared" si="12194"/>
        <v>0</v>
      </c>
      <c r="H6673" s="12">
        <f>H6660</f>
        <v>3.4137255321518074</v>
      </c>
      <c r="I6673" s="12">
        <f t="shared" ref="I6673:K6673" si="12195">I6660</f>
        <v>0.34974031408414546</v>
      </c>
      <c r="J6673" s="12">
        <f t="shared" si="12195"/>
        <v>3.1662886354062727</v>
      </c>
      <c r="K6673" s="12">
        <f t="shared" si="12195"/>
        <v>-8.5439760495290978E-2</v>
      </c>
      <c r="L6673" s="4">
        <f t="shared" si="12174"/>
        <v>6.9297544816422256</v>
      </c>
      <c r="M6673" s="11">
        <f t="shared" si="12175"/>
        <v>0.99902271500522388</v>
      </c>
      <c r="N6673" s="12">
        <f t="shared" si="12176"/>
        <v>9.5508596101455602E-7</v>
      </c>
      <c r="O6673" s="12">
        <f t="shared" si="12177"/>
        <v>-1.9083051396722703E-6</v>
      </c>
      <c r="P6673" s="12">
        <f t="shared" si="12169"/>
        <v>-1.9083051396722703E-6</v>
      </c>
      <c r="Q6673" s="12">
        <f t="shared" si="12170"/>
        <v>-1.9083051396722703E-6</v>
      </c>
      <c r="R6673" s="12">
        <f t="shared" si="12171"/>
        <v>0</v>
      </c>
      <c r="S6673" s="4">
        <f t="shared" si="12178"/>
        <v>1</v>
      </c>
      <c r="T6673" s="15" t="str">
        <f t="shared" si="12179"/>
        <v>OK</v>
      </c>
    </row>
    <row r="6674" spans="1:20" x14ac:dyDescent="0.25">
      <c r="M6674" s="5" t="s">
        <v>47</v>
      </c>
      <c r="N6674" s="11">
        <f>AVERAGE(N6664:N6673)</f>
        <v>4.9291186435020389E-4</v>
      </c>
      <c r="O6674"/>
    </row>
    <row r="6675" spans="1:20" x14ac:dyDescent="0.25">
      <c r="H6675" t="s">
        <v>41</v>
      </c>
      <c r="I6675">
        <f>I6657</f>
        <v>3</v>
      </c>
      <c r="M6675"/>
      <c r="N6675" s="5" t="s">
        <v>46</v>
      </c>
      <c r="O6675" s="11">
        <f>AVERAGE(O6664:O6673)</f>
        <v>-4.4501364854738351E-4</v>
      </c>
      <c r="P6675" s="11">
        <f t="shared" ref="P6675:R6675" si="12196">AVERAGE(P6664:P6673)</f>
        <v>1.5595028240736104E-5</v>
      </c>
      <c r="Q6675" s="11">
        <f t="shared" si="12196"/>
        <v>-5.0682090821484562E-4</v>
      </c>
      <c r="R6675" s="11">
        <f t="shared" si="12196"/>
        <v>1.5074463591744445E-5</v>
      </c>
    </row>
    <row r="6676" spans="1:20" x14ac:dyDescent="0.25">
      <c r="M6676"/>
      <c r="N6676"/>
      <c r="O6676"/>
    </row>
    <row r="6677" spans="1:20" x14ac:dyDescent="0.25">
      <c r="M6677"/>
      <c r="N6677"/>
      <c r="O6677"/>
    </row>
    <row r="6678" spans="1:20" x14ac:dyDescent="0.25">
      <c r="H6678" s="13">
        <f>H6660-O6675*$I6675</f>
        <v>3.4150605730974495</v>
      </c>
      <c r="I6678" s="13">
        <f t="shared" ref="I6678" si="12197">I6660-P6675*$I6675</f>
        <v>0.34969352899942324</v>
      </c>
      <c r="J6678" s="13">
        <f t="shared" ref="J6678" si="12198">J6660-Q6675*$I6675</f>
        <v>3.1678090981309173</v>
      </c>
      <c r="K6678" s="13">
        <f t="shared" ref="K6678" si="12199">K6660-R6675*$I6675</f>
        <v>-8.5484983886066207E-2</v>
      </c>
      <c r="M6678"/>
      <c r="N6678"/>
      <c r="O6678"/>
    </row>
    <row r="6679" spans="1:20" x14ac:dyDescent="0.25">
      <c r="H6679" s="36" t="s">
        <v>18</v>
      </c>
      <c r="I6679" s="36"/>
      <c r="J6679" s="36"/>
      <c r="K6679" s="36"/>
      <c r="M6679"/>
      <c r="N6679"/>
      <c r="O6679" s="37" t="s">
        <v>23</v>
      </c>
      <c r="P6679" s="37"/>
      <c r="Q6679" s="37"/>
      <c r="R6679" s="37"/>
    </row>
    <row r="6680" spans="1:20" x14ac:dyDescent="0.25">
      <c r="A6680" s="14" t="s">
        <v>45</v>
      </c>
      <c r="B6680" s="14">
        <f>B6662+1</f>
        <v>371</v>
      </c>
      <c r="H6680" s="8" t="s">
        <v>19</v>
      </c>
      <c r="I6680" s="8" t="s">
        <v>20</v>
      </c>
      <c r="J6680" s="8" t="s">
        <v>22</v>
      </c>
      <c r="K6680" s="8" t="s">
        <v>21</v>
      </c>
      <c r="M6680"/>
      <c r="N6680"/>
      <c r="O6680" s="8" t="s">
        <v>24</v>
      </c>
      <c r="P6680" s="8" t="s">
        <v>25</v>
      </c>
      <c r="Q6680" s="8" t="s">
        <v>26</v>
      </c>
      <c r="R6680" s="8" t="s">
        <v>27</v>
      </c>
    </row>
    <row r="6681" spans="1:20" ht="30" x14ac:dyDescent="0.25">
      <c r="A6681" s="6" t="s">
        <v>44</v>
      </c>
      <c r="B6681" s="6" t="s">
        <v>13</v>
      </c>
      <c r="C6681" s="7" t="s">
        <v>7</v>
      </c>
      <c r="D6681" s="6" t="s">
        <v>14</v>
      </c>
      <c r="E6681" s="6" t="s">
        <v>1</v>
      </c>
      <c r="F6681" s="6" t="s">
        <v>2</v>
      </c>
      <c r="G6681" s="6" t="s">
        <v>15</v>
      </c>
      <c r="H6681" s="9" t="s">
        <v>14</v>
      </c>
      <c r="I6681" s="9" t="s">
        <v>1</v>
      </c>
      <c r="J6681" s="9" t="s">
        <v>2</v>
      </c>
      <c r="K6681" s="9" t="s">
        <v>15</v>
      </c>
      <c r="L6681" s="6" t="s">
        <v>16</v>
      </c>
      <c r="M6681" s="6" t="s">
        <v>17</v>
      </c>
      <c r="N6681" s="6" t="s">
        <v>28</v>
      </c>
      <c r="O6681" s="9" t="s">
        <v>14</v>
      </c>
      <c r="P6681" s="9" t="s">
        <v>1</v>
      </c>
      <c r="Q6681" s="9" t="s">
        <v>2</v>
      </c>
      <c r="R6681" s="9" t="s">
        <v>15</v>
      </c>
      <c r="S6681" s="7" t="s">
        <v>42</v>
      </c>
      <c r="T6681" s="9" t="s">
        <v>43</v>
      </c>
    </row>
    <row r="6682" spans="1:20" x14ac:dyDescent="0.25">
      <c r="A6682" t="s">
        <v>39</v>
      </c>
      <c r="B6682" t="s">
        <v>29</v>
      </c>
      <c r="C6682" s="4">
        <f>C6664</f>
        <v>0</v>
      </c>
      <c r="D6682" s="4">
        <f t="shared" ref="D6682:G6682" si="12200">D6664</f>
        <v>-1</v>
      </c>
      <c r="E6682" s="4">
        <f t="shared" si="12200"/>
        <v>1</v>
      </c>
      <c r="F6682" s="4">
        <f t="shared" si="12200"/>
        <v>0</v>
      </c>
      <c r="G6682" s="4">
        <f t="shared" si="12200"/>
        <v>1</v>
      </c>
      <c r="H6682" s="12">
        <f>H6678</f>
        <v>3.4150605730974495</v>
      </c>
      <c r="I6682" s="12">
        <f t="shared" ref="I6682:K6682" si="12201">I6678</f>
        <v>0.34969352899942324</v>
      </c>
      <c r="J6682" s="12">
        <f t="shared" si="12201"/>
        <v>3.1678090981309173</v>
      </c>
      <c r="K6682" s="12">
        <f t="shared" si="12201"/>
        <v>-8.5484983886066207E-2</v>
      </c>
      <c r="L6682" s="4">
        <f>SUMPRODUCT(D6682:G6682,H6682:K6682)</f>
        <v>-3.1508520279840924</v>
      </c>
      <c r="M6682" s="11">
        <f>1/(1+EXP(-L6682))</f>
        <v>4.1057719048707517E-2</v>
      </c>
      <c r="N6682" s="12">
        <f>(M6682-C6682)^2</f>
        <v>1.6857362934826002E-3</v>
      </c>
      <c r="O6682" s="12">
        <f>2*D6682*$M6682*(1-$M6682)*($M6682-$C6682)</f>
        <v>-3.233047612709164E-3</v>
      </c>
      <c r="P6682" s="12">
        <f t="shared" ref="P6682:P6691" si="12202">2*E6682*$M6682*(1-$M6682)*($M6682-$C6682)</f>
        <v>3.233047612709164E-3</v>
      </c>
      <c r="Q6682" s="12">
        <f t="shared" ref="Q6682:Q6691" si="12203">2*F6682*$M6682*(1-$M6682)*($M6682-$C6682)</f>
        <v>0</v>
      </c>
      <c r="R6682" s="12">
        <f t="shared" ref="R6682:R6691" si="12204">2*G6682*$M6682*(1-$M6682)*($M6682-$C6682)</f>
        <v>3.233047612709164E-3</v>
      </c>
      <c r="S6682" s="4">
        <f>IF(M6682&gt;0.5,1,0)</f>
        <v>0</v>
      </c>
      <c r="T6682" s="15" t="str">
        <f>IF(S6682=C6682,"OK","FAUX")</f>
        <v>OK</v>
      </c>
    </row>
    <row r="6683" spans="1:20" x14ac:dyDescent="0.25">
      <c r="A6683" t="s">
        <v>40</v>
      </c>
      <c r="B6683" t="s">
        <v>34</v>
      </c>
      <c r="C6683" s="4">
        <f t="shared" ref="C6683:G6683" si="12205">C6665</f>
        <v>1</v>
      </c>
      <c r="D6683" s="4">
        <f t="shared" si="12205"/>
        <v>0</v>
      </c>
      <c r="E6683" s="4">
        <f t="shared" si="12205"/>
        <v>1</v>
      </c>
      <c r="F6683" s="4">
        <f t="shared" si="12205"/>
        <v>1</v>
      </c>
      <c r="G6683" s="4">
        <f t="shared" si="12205"/>
        <v>1</v>
      </c>
      <c r="H6683" s="12">
        <f>H6678</f>
        <v>3.4150605730974495</v>
      </c>
      <c r="I6683" s="12">
        <f t="shared" ref="I6683:K6683" si="12206">I6678</f>
        <v>0.34969352899942324</v>
      </c>
      <c r="J6683" s="12">
        <f t="shared" si="12206"/>
        <v>3.1678090981309173</v>
      </c>
      <c r="K6683" s="12">
        <f t="shared" si="12206"/>
        <v>-8.5484983886066207E-2</v>
      </c>
      <c r="L6683" s="4">
        <f t="shared" ref="L6683:L6691" si="12207">SUMPRODUCT(D6683:G6683,H6683:K6683)</f>
        <v>3.4320176432442744</v>
      </c>
      <c r="M6683" s="11">
        <f t="shared" ref="M6683:M6691" si="12208">1/(1+EXP(-L6683))</f>
        <v>0.96869031953125617</v>
      </c>
      <c r="N6683" s="12">
        <f t="shared" ref="N6683:N6691" si="12209">(M6683-C6683)^2</f>
        <v>9.8029609105483866E-4</v>
      </c>
      <c r="O6683" s="12">
        <f t="shared" ref="O6683:O6691" si="12210">2*D6683*$M6683*(1-$M6683)*($M6683-$C6683)</f>
        <v>0</v>
      </c>
      <c r="P6683" s="12">
        <f t="shared" si="12202"/>
        <v>-1.8992066673583063E-3</v>
      </c>
      <c r="Q6683" s="12">
        <f t="shared" si="12203"/>
        <v>-1.8992066673583063E-3</v>
      </c>
      <c r="R6683" s="12">
        <f t="shared" si="12204"/>
        <v>-1.8992066673583063E-3</v>
      </c>
      <c r="S6683" s="4">
        <f t="shared" ref="S6683:S6691" si="12211">IF(M6683&gt;0.5,1,0)</f>
        <v>1</v>
      </c>
      <c r="T6683" s="15" t="str">
        <f t="shared" ref="T6683:T6691" si="12212">IF(S6683=C6683,"OK","FAUX")</f>
        <v>OK</v>
      </c>
    </row>
    <row r="6684" spans="1:20" x14ac:dyDescent="0.25">
      <c r="A6684" t="s">
        <v>39</v>
      </c>
      <c r="B6684" t="s">
        <v>35</v>
      </c>
      <c r="C6684" s="4">
        <f t="shared" ref="C6684:G6684" si="12213">C6666</f>
        <v>0</v>
      </c>
      <c r="D6684" s="4">
        <f t="shared" si="12213"/>
        <v>-1</v>
      </c>
      <c r="E6684" s="4">
        <f t="shared" si="12213"/>
        <v>1</v>
      </c>
      <c r="F6684" s="4">
        <f t="shared" si="12213"/>
        <v>-1</v>
      </c>
      <c r="G6684" s="4">
        <f t="shared" si="12213"/>
        <v>0</v>
      </c>
      <c r="H6684" s="12">
        <f>H6678</f>
        <v>3.4150605730974495</v>
      </c>
      <c r="I6684" s="12">
        <f t="shared" ref="I6684:K6684" si="12214">I6678</f>
        <v>0.34969352899942324</v>
      </c>
      <c r="J6684" s="12">
        <f t="shared" si="12214"/>
        <v>3.1678090981309173</v>
      </c>
      <c r="K6684" s="12">
        <f t="shared" si="12214"/>
        <v>-8.5484983886066207E-2</v>
      </c>
      <c r="L6684" s="4">
        <f t="shared" si="12207"/>
        <v>-6.2331761422289436</v>
      </c>
      <c r="M6684" s="11">
        <f t="shared" si="12208"/>
        <v>1.9593599323171895E-3</v>
      </c>
      <c r="N6684" s="12">
        <f t="shared" si="12209"/>
        <v>3.8390913443700214E-6</v>
      </c>
      <c r="O6684" s="12">
        <f t="shared" si="12210"/>
        <v>-7.663138365226714E-6</v>
      </c>
      <c r="P6684" s="12">
        <f t="shared" si="12202"/>
        <v>7.663138365226714E-6</v>
      </c>
      <c r="Q6684" s="12">
        <f t="shared" si="12203"/>
        <v>-7.663138365226714E-6</v>
      </c>
      <c r="R6684" s="12">
        <f t="shared" si="12204"/>
        <v>0</v>
      </c>
      <c r="S6684" s="4">
        <f t="shared" si="12211"/>
        <v>0</v>
      </c>
      <c r="T6684" s="15" t="str">
        <f t="shared" si="12212"/>
        <v>OK</v>
      </c>
    </row>
    <row r="6685" spans="1:20" x14ac:dyDescent="0.25">
      <c r="A6685" t="s">
        <v>39</v>
      </c>
      <c r="B6685" t="s">
        <v>37</v>
      </c>
      <c r="C6685" s="4">
        <f t="shared" ref="C6685:G6685" si="12215">C6667</f>
        <v>0</v>
      </c>
      <c r="D6685" s="4">
        <f t="shared" si="12215"/>
        <v>-1</v>
      </c>
      <c r="E6685" s="4">
        <f t="shared" si="12215"/>
        <v>0</v>
      </c>
      <c r="F6685" s="4">
        <f t="shared" si="12215"/>
        <v>-1</v>
      </c>
      <c r="G6685" s="4">
        <f t="shared" si="12215"/>
        <v>1</v>
      </c>
      <c r="H6685" s="12">
        <f>H6678</f>
        <v>3.4150605730974495</v>
      </c>
      <c r="I6685" s="12">
        <f t="shared" ref="I6685:K6685" si="12216">I6678</f>
        <v>0.34969352899942324</v>
      </c>
      <c r="J6685" s="12">
        <f t="shared" si="12216"/>
        <v>3.1678090981309173</v>
      </c>
      <c r="K6685" s="12">
        <f t="shared" si="12216"/>
        <v>-8.5484983886066207E-2</v>
      </c>
      <c r="L6685" s="4">
        <f t="shared" si="12207"/>
        <v>-6.6683546551144328</v>
      </c>
      <c r="M6685" s="11">
        <f t="shared" si="12208"/>
        <v>1.2688753320763491E-3</v>
      </c>
      <c r="N6685" s="12">
        <f t="shared" si="12209"/>
        <v>1.6100446083518652E-6</v>
      </c>
      <c r="O6685" s="12">
        <f t="shared" si="12210"/>
        <v>-3.2160033249295704E-6</v>
      </c>
      <c r="P6685" s="12">
        <f t="shared" si="12202"/>
        <v>0</v>
      </c>
      <c r="Q6685" s="12">
        <f t="shared" si="12203"/>
        <v>-3.2160033249295704E-6</v>
      </c>
      <c r="R6685" s="12">
        <f t="shared" si="12204"/>
        <v>3.2160033249295704E-6</v>
      </c>
      <c r="S6685" s="4">
        <f t="shared" si="12211"/>
        <v>0</v>
      </c>
      <c r="T6685" s="15" t="str">
        <f t="shared" si="12212"/>
        <v>OK</v>
      </c>
    </row>
    <row r="6686" spans="1:20" x14ac:dyDescent="0.25">
      <c r="A6686" t="s">
        <v>40</v>
      </c>
      <c r="B6686" t="s">
        <v>32</v>
      </c>
      <c r="C6686" s="4">
        <f t="shared" ref="C6686:G6686" si="12217">C6668</f>
        <v>1</v>
      </c>
      <c r="D6686" s="4">
        <f t="shared" si="12217"/>
        <v>1</v>
      </c>
      <c r="E6686" s="4">
        <f t="shared" si="12217"/>
        <v>1</v>
      </c>
      <c r="F6686" s="4">
        <f t="shared" si="12217"/>
        <v>0</v>
      </c>
      <c r="G6686" s="4">
        <f t="shared" si="12217"/>
        <v>1</v>
      </c>
      <c r="H6686" s="12">
        <f>H6678</f>
        <v>3.4150605730974495</v>
      </c>
      <c r="I6686" s="12">
        <f t="shared" ref="I6686:K6686" si="12218">I6678</f>
        <v>0.34969352899942324</v>
      </c>
      <c r="J6686" s="12">
        <f t="shared" si="12218"/>
        <v>3.1678090981309173</v>
      </c>
      <c r="K6686" s="12">
        <f t="shared" si="12218"/>
        <v>-8.5484983886066207E-2</v>
      </c>
      <c r="L6686" s="4">
        <f t="shared" si="12207"/>
        <v>3.6792691182108066</v>
      </c>
      <c r="M6686" s="11">
        <f t="shared" si="12208"/>
        <v>0.97538002642266752</v>
      </c>
      <c r="N6686" s="12">
        <f t="shared" si="12209"/>
        <v>6.0614309894854929E-4</v>
      </c>
      <c r="O6686" s="12">
        <f t="shared" si="12210"/>
        <v>-1.1824397437367072E-3</v>
      </c>
      <c r="P6686" s="12">
        <f t="shared" si="12202"/>
        <v>-1.1824397437367072E-3</v>
      </c>
      <c r="Q6686" s="12">
        <f t="shared" si="12203"/>
        <v>0</v>
      </c>
      <c r="R6686" s="12">
        <f t="shared" si="12204"/>
        <v>-1.1824397437367072E-3</v>
      </c>
      <c r="S6686" s="4">
        <f t="shared" si="12211"/>
        <v>1</v>
      </c>
      <c r="T6686" s="15" t="str">
        <f t="shared" si="12212"/>
        <v>OK</v>
      </c>
    </row>
    <row r="6687" spans="1:20" x14ac:dyDescent="0.25">
      <c r="A6687" t="s">
        <v>40</v>
      </c>
      <c r="B6687" t="s">
        <v>38</v>
      </c>
      <c r="C6687" s="4">
        <f t="shared" ref="C6687:G6687" si="12219">C6669</f>
        <v>1</v>
      </c>
      <c r="D6687" s="4">
        <f t="shared" si="12219"/>
        <v>1</v>
      </c>
      <c r="E6687" s="4">
        <f t="shared" si="12219"/>
        <v>1</v>
      </c>
      <c r="F6687" s="4">
        <f t="shared" si="12219"/>
        <v>1</v>
      </c>
      <c r="G6687" s="4">
        <f t="shared" si="12219"/>
        <v>0</v>
      </c>
      <c r="H6687" s="12">
        <f>H6678</f>
        <v>3.4150605730974495</v>
      </c>
      <c r="I6687" s="12">
        <f t="shared" ref="I6687:K6687" si="12220">I6678</f>
        <v>0.34969352899942324</v>
      </c>
      <c r="J6687" s="12">
        <f t="shared" si="12220"/>
        <v>3.1678090981309173</v>
      </c>
      <c r="K6687" s="12">
        <f t="shared" si="12220"/>
        <v>-8.5484983886066207E-2</v>
      </c>
      <c r="L6687" s="4">
        <f t="shared" si="12207"/>
        <v>6.9325632002277899</v>
      </c>
      <c r="M6687" s="11">
        <f t="shared" si="12208"/>
        <v>0.99902545340120896</v>
      </c>
      <c r="N6687" s="12">
        <f t="shared" si="12209"/>
        <v>9.4974107321517909E-7</v>
      </c>
      <c r="O6687" s="12">
        <f t="shared" si="12210"/>
        <v>-1.8976310125650903E-6</v>
      </c>
      <c r="P6687" s="12">
        <f t="shared" si="12202"/>
        <v>-1.8976310125650903E-6</v>
      </c>
      <c r="Q6687" s="12">
        <f t="shared" si="12203"/>
        <v>-1.8976310125650903E-6</v>
      </c>
      <c r="R6687" s="12">
        <f t="shared" si="12204"/>
        <v>0</v>
      </c>
      <c r="S6687" s="4">
        <f t="shared" si="12211"/>
        <v>1</v>
      </c>
      <c r="T6687" s="15" t="str">
        <f t="shared" si="12212"/>
        <v>OK</v>
      </c>
    </row>
    <row r="6688" spans="1:20" x14ac:dyDescent="0.25">
      <c r="A6688" t="s">
        <v>39</v>
      </c>
      <c r="B6688" t="s">
        <v>31</v>
      </c>
      <c r="C6688" s="4">
        <f t="shared" ref="C6688:G6688" si="12221">C6670</f>
        <v>0</v>
      </c>
      <c r="D6688" s="4">
        <f t="shared" si="12221"/>
        <v>0</v>
      </c>
      <c r="E6688" s="4">
        <f t="shared" si="12221"/>
        <v>0</v>
      </c>
      <c r="F6688" s="4">
        <f t="shared" si="12221"/>
        <v>-1</v>
      </c>
      <c r="G6688" s="4">
        <f t="shared" si="12221"/>
        <v>0</v>
      </c>
      <c r="H6688" s="12">
        <f>H6678</f>
        <v>3.4150605730974495</v>
      </c>
      <c r="I6688" s="12">
        <f t="shared" ref="I6688:K6688" si="12222">I6678</f>
        <v>0.34969352899942324</v>
      </c>
      <c r="J6688" s="12">
        <f t="shared" si="12222"/>
        <v>3.1678090981309173</v>
      </c>
      <c r="K6688" s="12">
        <f t="shared" si="12222"/>
        <v>-8.5484983886066207E-2</v>
      </c>
      <c r="L6688" s="4">
        <f t="shared" si="12207"/>
        <v>-3.1678090981309173</v>
      </c>
      <c r="M6688" s="11">
        <f t="shared" si="12208"/>
        <v>4.0395256938826944E-2</v>
      </c>
      <c r="N6688" s="12">
        <f t="shared" si="12209"/>
        <v>1.6317767831538464E-3</v>
      </c>
      <c r="O6688" s="12">
        <f t="shared" si="12210"/>
        <v>0</v>
      </c>
      <c r="P6688" s="12">
        <f t="shared" si="12202"/>
        <v>0</v>
      </c>
      <c r="Q6688" s="12">
        <f t="shared" si="12203"/>
        <v>-3.1317214814630683E-3</v>
      </c>
      <c r="R6688" s="12">
        <f t="shared" si="12204"/>
        <v>0</v>
      </c>
      <c r="S6688" s="4">
        <f t="shared" si="12211"/>
        <v>0</v>
      </c>
      <c r="T6688" s="15" t="str">
        <f t="shared" si="12212"/>
        <v>OK</v>
      </c>
    </row>
    <row r="6689" spans="1:20" x14ac:dyDescent="0.25">
      <c r="A6689" t="s">
        <v>40</v>
      </c>
      <c r="B6689" t="s">
        <v>30</v>
      </c>
      <c r="C6689" s="4">
        <f t="shared" ref="C6689:G6689" si="12223">C6671</f>
        <v>1</v>
      </c>
      <c r="D6689" s="4">
        <f t="shared" si="12223"/>
        <v>1</v>
      </c>
      <c r="E6689" s="4">
        <f t="shared" si="12223"/>
        <v>0</v>
      </c>
      <c r="F6689" s="4">
        <f t="shared" si="12223"/>
        <v>1</v>
      </c>
      <c r="G6689" s="4">
        <f t="shared" si="12223"/>
        <v>1</v>
      </c>
      <c r="H6689" s="12">
        <f>H6678</f>
        <v>3.4150605730974495</v>
      </c>
      <c r="I6689" s="12">
        <f t="shared" ref="I6689:K6689" si="12224">I6678</f>
        <v>0.34969352899942324</v>
      </c>
      <c r="J6689" s="12">
        <f t="shared" si="12224"/>
        <v>3.1678090981309173</v>
      </c>
      <c r="K6689" s="12">
        <f t="shared" si="12224"/>
        <v>-8.5484983886066207E-2</v>
      </c>
      <c r="L6689" s="4">
        <f t="shared" si="12207"/>
        <v>6.4973846873423007</v>
      </c>
      <c r="M6689" s="11">
        <f t="shared" si="12208"/>
        <v>0.99849489246076617</v>
      </c>
      <c r="N6689" s="12">
        <f t="shared" si="12209"/>
        <v>2.2653487046585145E-6</v>
      </c>
      <c r="O6689" s="12">
        <f t="shared" si="12210"/>
        <v>-4.5238782224882789E-6</v>
      </c>
      <c r="P6689" s="12">
        <f t="shared" si="12202"/>
        <v>0</v>
      </c>
      <c r="Q6689" s="12">
        <f t="shared" si="12203"/>
        <v>-4.5238782224882789E-6</v>
      </c>
      <c r="R6689" s="12">
        <f t="shared" si="12204"/>
        <v>-4.5238782224882789E-6</v>
      </c>
      <c r="S6689" s="4">
        <f t="shared" si="12211"/>
        <v>1</v>
      </c>
      <c r="T6689" s="15" t="str">
        <f t="shared" si="12212"/>
        <v>OK</v>
      </c>
    </row>
    <row r="6690" spans="1:20" x14ac:dyDescent="0.25">
      <c r="A6690" t="s">
        <v>39</v>
      </c>
      <c r="B6690" t="s">
        <v>36</v>
      </c>
      <c r="C6690" s="4">
        <f t="shared" ref="C6690:G6690" si="12225">C6672</f>
        <v>0</v>
      </c>
      <c r="D6690" s="4">
        <f t="shared" si="12225"/>
        <v>-1</v>
      </c>
      <c r="E6690" s="4">
        <f t="shared" si="12225"/>
        <v>0</v>
      </c>
      <c r="F6690" s="4">
        <f t="shared" si="12225"/>
        <v>-1</v>
      </c>
      <c r="G6690" s="4">
        <f t="shared" si="12225"/>
        <v>0</v>
      </c>
      <c r="H6690" s="12">
        <f>H6678</f>
        <v>3.4150605730974495</v>
      </c>
      <c r="I6690" s="12">
        <f t="shared" ref="I6690:K6690" si="12226">I6678</f>
        <v>0.34969352899942324</v>
      </c>
      <c r="J6690" s="12">
        <f t="shared" si="12226"/>
        <v>3.1678090981309173</v>
      </c>
      <c r="K6690" s="12">
        <f t="shared" si="12226"/>
        <v>-8.5484983886066207E-2</v>
      </c>
      <c r="L6690" s="4">
        <f t="shared" si="12207"/>
        <v>-6.5828696712283667</v>
      </c>
      <c r="M6690" s="11">
        <f t="shared" si="12208"/>
        <v>1.3819598766232806E-3</v>
      </c>
      <c r="N6690" s="12">
        <f t="shared" si="12209"/>
        <v>1.9098131005966331E-6</v>
      </c>
      <c r="O6690" s="12">
        <f t="shared" si="12210"/>
        <v>-3.8143476310395176E-6</v>
      </c>
      <c r="P6690" s="12">
        <f t="shared" si="12202"/>
        <v>0</v>
      </c>
      <c r="Q6690" s="12">
        <f t="shared" si="12203"/>
        <v>-3.8143476310395176E-6</v>
      </c>
      <c r="R6690" s="12">
        <f t="shared" si="12204"/>
        <v>0</v>
      </c>
      <c r="S6690" s="4">
        <f t="shared" si="12211"/>
        <v>0</v>
      </c>
      <c r="T6690" s="15" t="str">
        <f t="shared" si="12212"/>
        <v>OK</v>
      </c>
    </row>
    <row r="6691" spans="1:20" x14ac:dyDescent="0.25">
      <c r="A6691" t="s">
        <v>40</v>
      </c>
      <c r="B6691" t="s">
        <v>33</v>
      </c>
      <c r="C6691" s="4">
        <f t="shared" ref="C6691:G6691" si="12227">C6673</f>
        <v>1</v>
      </c>
      <c r="D6691" s="4">
        <f t="shared" si="12227"/>
        <v>1</v>
      </c>
      <c r="E6691" s="4">
        <f t="shared" si="12227"/>
        <v>1</v>
      </c>
      <c r="F6691" s="4">
        <f t="shared" si="12227"/>
        <v>1</v>
      </c>
      <c r="G6691" s="4">
        <f t="shared" si="12227"/>
        <v>0</v>
      </c>
      <c r="H6691" s="12">
        <f>H6678</f>
        <v>3.4150605730974495</v>
      </c>
      <c r="I6691" s="12">
        <f t="shared" ref="I6691:K6691" si="12228">I6678</f>
        <v>0.34969352899942324</v>
      </c>
      <c r="J6691" s="12">
        <f t="shared" si="12228"/>
        <v>3.1678090981309173</v>
      </c>
      <c r="K6691" s="12">
        <f t="shared" si="12228"/>
        <v>-8.5484983886066207E-2</v>
      </c>
      <c r="L6691" s="4">
        <f t="shared" si="12207"/>
        <v>6.9325632002277899</v>
      </c>
      <c r="M6691" s="11">
        <f t="shared" si="12208"/>
        <v>0.99902545340120896</v>
      </c>
      <c r="N6691" s="12">
        <f t="shared" si="12209"/>
        <v>9.4974107321517909E-7</v>
      </c>
      <c r="O6691" s="12">
        <f t="shared" si="12210"/>
        <v>-1.8976310125650903E-6</v>
      </c>
      <c r="P6691" s="12">
        <f t="shared" si="12202"/>
        <v>-1.8976310125650903E-6</v>
      </c>
      <c r="Q6691" s="12">
        <f t="shared" si="12203"/>
        <v>-1.8976310125650903E-6</v>
      </c>
      <c r="R6691" s="12">
        <f t="shared" si="12204"/>
        <v>0</v>
      </c>
      <c r="S6691" s="4">
        <f t="shared" si="12211"/>
        <v>1</v>
      </c>
      <c r="T6691" s="15" t="str">
        <f t="shared" si="12212"/>
        <v>OK</v>
      </c>
    </row>
    <row r="6692" spans="1:20" x14ac:dyDescent="0.25">
      <c r="M6692" s="5" t="s">
        <v>47</v>
      </c>
      <c r="N6692" s="11">
        <f>AVERAGE(N6682:N6691)</f>
        <v>4.9154760465442413E-4</v>
      </c>
      <c r="O6692"/>
    </row>
    <row r="6693" spans="1:20" x14ac:dyDescent="0.25">
      <c r="H6693" t="s">
        <v>41</v>
      </c>
      <c r="I6693">
        <f>I6675</f>
        <v>3</v>
      </c>
      <c r="M6693"/>
      <c r="N6693" s="5" t="s">
        <v>46</v>
      </c>
      <c r="O6693" s="11">
        <f>AVERAGE(O6682:O6691)</f>
        <v>-4.4384999860146851E-4</v>
      </c>
      <c r="P6693" s="11">
        <f t="shared" ref="P6693:R6693" si="12229">AVERAGE(P6682:P6691)</f>
        <v>1.5526907795424715E-5</v>
      </c>
      <c r="Q6693" s="11">
        <f t="shared" si="12229"/>
        <v>-5.0539407783901891E-4</v>
      </c>
      <c r="R6693" s="11">
        <f t="shared" si="12229"/>
        <v>1.5009332671659187E-5</v>
      </c>
    </row>
    <row r="6694" spans="1:20" x14ac:dyDescent="0.25">
      <c r="M6694"/>
      <c r="N6694"/>
      <c r="O6694"/>
    </row>
    <row r="6695" spans="1:20" x14ac:dyDescent="0.25">
      <c r="M6695"/>
      <c r="N6695"/>
      <c r="O6695"/>
    </row>
    <row r="6696" spans="1:20" x14ac:dyDescent="0.25">
      <c r="H6696" s="13">
        <f>H6678-O6693*$I6693</f>
        <v>3.4163921230932539</v>
      </c>
      <c r="I6696" s="13">
        <f t="shared" ref="I6696" si="12230">I6678-P6693*$I6693</f>
        <v>0.34964694827603698</v>
      </c>
      <c r="J6696" s="13">
        <f t="shared" ref="J6696" si="12231">J6678-Q6693*$I6693</f>
        <v>3.1693252803644345</v>
      </c>
      <c r="K6696" s="13">
        <f t="shared" ref="K6696" si="12232">K6678-R6693*$I6693</f>
        <v>-8.5530011884081186E-2</v>
      </c>
      <c r="M6696"/>
      <c r="N6696"/>
      <c r="O6696"/>
    </row>
    <row r="6697" spans="1:20" x14ac:dyDescent="0.25">
      <c r="H6697" s="36" t="s">
        <v>18</v>
      </c>
      <c r="I6697" s="36"/>
      <c r="J6697" s="36"/>
      <c r="K6697" s="36"/>
      <c r="M6697"/>
      <c r="N6697"/>
      <c r="O6697" s="37" t="s">
        <v>23</v>
      </c>
      <c r="P6697" s="37"/>
      <c r="Q6697" s="37"/>
      <c r="R6697" s="37"/>
    </row>
    <row r="6698" spans="1:20" x14ac:dyDescent="0.25">
      <c r="A6698" s="14" t="s">
        <v>45</v>
      </c>
      <c r="B6698" s="14">
        <f>B6680+1</f>
        <v>372</v>
      </c>
      <c r="H6698" s="8" t="s">
        <v>19</v>
      </c>
      <c r="I6698" s="8" t="s">
        <v>20</v>
      </c>
      <c r="J6698" s="8" t="s">
        <v>22</v>
      </c>
      <c r="K6698" s="8" t="s">
        <v>21</v>
      </c>
      <c r="M6698"/>
      <c r="N6698"/>
      <c r="O6698" s="8" t="s">
        <v>24</v>
      </c>
      <c r="P6698" s="8" t="s">
        <v>25</v>
      </c>
      <c r="Q6698" s="8" t="s">
        <v>26</v>
      </c>
      <c r="R6698" s="8" t="s">
        <v>27</v>
      </c>
    </row>
    <row r="6699" spans="1:20" ht="30" x14ac:dyDescent="0.25">
      <c r="A6699" s="6" t="s">
        <v>44</v>
      </c>
      <c r="B6699" s="6" t="s">
        <v>13</v>
      </c>
      <c r="C6699" s="7" t="s">
        <v>7</v>
      </c>
      <c r="D6699" s="6" t="s">
        <v>14</v>
      </c>
      <c r="E6699" s="6" t="s">
        <v>1</v>
      </c>
      <c r="F6699" s="6" t="s">
        <v>2</v>
      </c>
      <c r="G6699" s="6" t="s">
        <v>15</v>
      </c>
      <c r="H6699" s="9" t="s">
        <v>14</v>
      </c>
      <c r="I6699" s="9" t="s">
        <v>1</v>
      </c>
      <c r="J6699" s="9" t="s">
        <v>2</v>
      </c>
      <c r="K6699" s="9" t="s">
        <v>15</v>
      </c>
      <c r="L6699" s="6" t="s">
        <v>16</v>
      </c>
      <c r="M6699" s="6" t="s">
        <v>17</v>
      </c>
      <c r="N6699" s="6" t="s">
        <v>28</v>
      </c>
      <c r="O6699" s="9" t="s">
        <v>14</v>
      </c>
      <c r="P6699" s="9" t="s">
        <v>1</v>
      </c>
      <c r="Q6699" s="9" t="s">
        <v>2</v>
      </c>
      <c r="R6699" s="9" t="s">
        <v>15</v>
      </c>
      <c r="S6699" s="7" t="s">
        <v>42</v>
      </c>
      <c r="T6699" s="9" t="s">
        <v>43</v>
      </c>
    </row>
    <row r="6700" spans="1:20" x14ac:dyDescent="0.25">
      <c r="A6700" t="s">
        <v>39</v>
      </c>
      <c r="B6700" t="s">
        <v>29</v>
      </c>
      <c r="C6700" s="4">
        <f>C6682</f>
        <v>0</v>
      </c>
      <c r="D6700" s="4">
        <f t="shared" ref="D6700:G6700" si="12233">D6682</f>
        <v>-1</v>
      </c>
      <c r="E6700" s="4">
        <f t="shared" si="12233"/>
        <v>1</v>
      </c>
      <c r="F6700" s="4">
        <f t="shared" si="12233"/>
        <v>0</v>
      </c>
      <c r="G6700" s="4">
        <f t="shared" si="12233"/>
        <v>1</v>
      </c>
      <c r="H6700" s="12">
        <f>H6696</f>
        <v>3.4163921230932539</v>
      </c>
      <c r="I6700" s="12">
        <f t="shared" ref="I6700:K6700" si="12234">I6696</f>
        <v>0.34964694827603698</v>
      </c>
      <c r="J6700" s="12">
        <f t="shared" si="12234"/>
        <v>3.1693252803644345</v>
      </c>
      <c r="K6700" s="12">
        <f t="shared" si="12234"/>
        <v>-8.5530011884081186E-2</v>
      </c>
      <c r="L6700" s="4">
        <f>SUMPRODUCT(D6700:G6700,H6700:K6700)</f>
        <v>-3.1522751867012979</v>
      </c>
      <c r="M6700" s="11">
        <f>1/(1+EXP(-L6700))</f>
        <v>4.1001723051344176E-2</v>
      </c>
      <c r="N6700" s="12">
        <f>(M6700-C6700)^2</f>
        <v>1.6811412931791283E-3</v>
      </c>
      <c r="O6700" s="12">
        <f>2*D6700*$M6700*(1-$M6700)*($M6700-$C6700)</f>
        <v>-3.224423206932038E-3</v>
      </c>
      <c r="P6700" s="12">
        <f t="shared" ref="P6700:P6709" si="12235">2*E6700*$M6700*(1-$M6700)*($M6700-$C6700)</f>
        <v>3.224423206932038E-3</v>
      </c>
      <c r="Q6700" s="12">
        <f t="shared" ref="Q6700:Q6709" si="12236">2*F6700*$M6700*(1-$M6700)*($M6700-$C6700)</f>
        <v>0</v>
      </c>
      <c r="R6700" s="12">
        <f t="shared" ref="R6700:R6709" si="12237">2*G6700*$M6700*(1-$M6700)*($M6700-$C6700)</f>
        <v>3.224423206932038E-3</v>
      </c>
      <c r="S6700" s="4">
        <f>IF(M6700&gt;0.5,1,0)</f>
        <v>0</v>
      </c>
      <c r="T6700" s="15" t="str">
        <f>IF(S6700=C6700,"OK","FAUX")</f>
        <v>OK</v>
      </c>
    </row>
    <row r="6701" spans="1:20" x14ac:dyDescent="0.25">
      <c r="A6701" t="s">
        <v>40</v>
      </c>
      <c r="B6701" t="s">
        <v>34</v>
      </c>
      <c r="C6701" s="4">
        <f t="shared" ref="C6701:G6701" si="12238">C6683</f>
        <v>1</v>
      </c>
      <c r="D6701" s="4">
        <f t="shared" si="12238"/>
        <v>0</v>
      </c>
      <c r="E6701" s="4">
        <f t="shared" si="12238"/>
        <v>1</v>
      </c>
      <c r="F6701" s="4">
        <f t="shared" si="12238"/>
        <v>1</v>
      </c>
      <c r="G6701" s="4">
        <f t="shared" si="12238"/>
        <v>1</v>
      </c>
      <c r="H6701" s="12">
        <f>H6696</f>
        <v>3.4163921230932539</v>
      </c>
      <c r="I6701" s="12">
        <f t="shared" ref="I6701:K6701" si="12239">I6696</f>
        <v>0.34964694827603698</v>
      </c>
      <c r="J6701" s="12">
        <f t="shared" si="12239"/>
        <v>3.1693252803644345</v>
      </c>
      <c r="K6701" s="12">
        <f t="shared" si="12239"/>
        <v>-8.5530011884081186E-2</v>
      </c>
      <c r="L6701" s="4">
        <f t="shared" ref="L6701:L6709" si="12240">SUMPRODUCT(D6701:G6701,H6701:K6701)</f>
        <v>3.4334422167563905</v>
      </c>
      <c r="M6701" s="11">
        <f t="shared" ref="M6701:M6709" si="12241">1/(1+EXP(-L6701))</f>
        <v>0.96873349713259171</v>
      </c>
      <c r="N6701" s="12">
        <f t="shared" ref="N6701:N6709" si="12242">(M6701-C6701)^2</f>
        <v>9.7759420155765059E-4</v>
      </c>
      <c r="O6701" s="12">
        <f t="shared" ref="O6701:O6709" si="12243">2*D6701*$M6701*(1-$M6701)*($M6701-$C6701)</f>
        <v>0</v>
      </c>
      <c r="P6701" s="12">
        <f t="shared" si="12235"/>
        <v>-1.8940564993029732E-3</v>
      </c>
      <c r="Q6701" s="12">
        <f t="shared" si="12236"/>
        <v>-1.8940564993029732E-3</v>
      </c>
      <c r="R6701" s="12">
        <f t="shared" si="12237"/>
        <v>-1.8940564993029732E-3</v>
      </c>
      <c r="S6701" s="4">
        <f t="shared" ref="S6701:S6709" si="12244">IF(M6701&gt;0.5,1,0)</f>
        <v>1</v>
      </c>
      <c r="T6701" s="15" t="str">
        <f t="shared" ref="T6701:T6709" si="12245">IF(S6701=C6701,"OK","FAUX")</f>
        <v>OK</v>
      </c>
    </row>
    <row r="6702" spans="1:20" x14ac:dyDescent="0.25">
      <c r="A6702" t="s">
        <v>39</v>
      </c>
      <c r="B6702" t="s">
        <v>35</v>
      </c>
      <c r="C6702" s="4">
        <f t="shared" ref="C6702:G6702" si="12246">C6684</f>
        <v>0</v>
      </c>
      <c r="D6702" s="4">
        <f t="shared" si="12246"/>
        <v>-1</v>
      </c>
      <c r="E6702" s="4">
        <f t="shared" si="12246"/>
        <v>1</v>
      </c>
      <c r="F6702" s="4">
        <f t="shared" si="12246"/>
        <v>-1</v>
      </c>
      <c r="G6702" s="4">
        <f t="shared" si="12246"/>
        <v>0</v>
      </c>
      <c r="H6702" s="12">
        <f>H6696</f>
        <v>3.4163921230932539</v>
      </c>
      <c r="I6702" s="12">
        <f t="shared" ref="I6702:K6702" si="12247">I6696</f>
        <v>0.34964694827603698</v>
      </c>
      <c r="J6702" s="12">
        <f t="shared" si="12247"/>
        <v>3.1693252803644345</v>
      </c>
      <c r="K6702" s="12">
        <f t="shared" si="12247"/>
        <v>-8.5530011884081186E-2</v>
      </c>
      <c r="L6702" s="4">
        <f t="shared" si="12240"/>
        <v>-6.2360704551816513</v>
      </c>
      <c r="M6702" s="11">
        <f t="shared" si="12241"/>
        <v>1.9537081938621726E-3</v>
      </c>
      <c r="N6702" s="12">
        <f t="shared" si="12242"/>
        <v>3.8169757067641929E-6</v>
      </c>
      <c r="O6702" s="12">
        <f t="shared" si="12243"/>
        <v>-7.6190369001002284E-6</v>
      </c>
      <c r="P6702" s="12">
        <f t="shared" si="12235"/>
        <v>7.6190369001002284E-6</v>
      </c>
      <c r="Q6702" s="12">
        <f t="shared" si="12236"/>
        <v>-7.6190369001002284E-6</v>
      </c>
      <c r="R6702" s="12">
        <f t="shared" si="12237"/>
        <v>0</v>
      </c>
      <c r="S6702" s="4">
        <f t="shared" si="12244"/>
        <v>0</v>
      </c>
      <c r="T6702" s="15" t="str">
        <f t="shared" si="12245"/>
        <v>OK</v>
      </c>
    </row>
    <row r="6703" spans="1:20" x14ac:dyDescent="0.25">
      <c r="A6703" t="s">
        <v>39</v>
      </c>
      <c r="B6703" t="s">
        <v>37</v>
      </c>
      <c r="C6703" s="4">
        <f t="shared" ref="C6703:G6703" si="12248">C6685</f>
        <v>0</v>
      </c>
      <c r="D6703" s="4">
        <f t="shared" si="12248"/>
        <v>-1</v>
      </c>
      <c r="E6703" s="4">
        <f t="shared" si="12248"/>
        <v>0</v>
      </c>
      <c r="F6703" s="4">
        <f t="shared" si="12248"/>
        <v>-1</v>
      </c>
      <c r="G6703" s="4">
        <f t="shared" si="12248"/>
        <v>1</v>
      </c>
      <c r="H6703" s="12">
        <f>H6696</f>
        <v>3.4163921230932539</v>
      </c>
      <c r="I6703" s="12">
        <f t="shared" ref="I6703:K6703" si="12249">I6696</f>
        <v>0.34964694827603698</v>
      </c>
      <c r="J6703" s="12">
        <f t="shared" si="12249"/>
        <v>3.1693252803644345</v>
      </c>
      <c r="K6703" s="12">
        <f t="shared" si="12249"/>
        <v>-8.5530011884081186E-2</v>
      </c>
      <c r="L6703" s="4">
        <f t="shared" si="12240"/>
        <v>-6.67124741534177</v>
      </c>
      <c r="M6703" s="11">
        <f t="shared" si="12241"/>
        <v>1.2652147212062644E-3</v>
      </c>
      <c r="N6703" s="12">
        <f t="shared" si="12242"/>
        <v>1.6007682907570454E-6</v>
      </c>
      <c r="O6703" s="12">
        <f t="shared" si="12243"/>
        <v>-3.1974859503006789E-6</v>
      </c>
      <c r="P6703" s="12">
        <f t="shared" si="12235"/>
        <v>0</v>
      </c>
      <c r="Q6703" s="12">
        <f t="shared" si="12236"/>
        <v>-3.1974859503006789E-6</v>
      </c>
      <c r="R6703" s="12">
        <f t="shared" si="12237"/>
        <v>3.1974859503006789E-6</v>
      </c>
      <c r="S6703" s="4">
        <f t="shared" si="12244"/>
        <v>0</v>
      </c>
      <c r="T6703" s="15" t="str">
        <f t="shared" si="12245"/>
        <v>OK</v>
      </c>
    </row>
    <row r="6704" spans="1:20" x14ac:dyDescent="0.25">
      <c r="A6704" t="s">
        <v>40</v>
      </c>
      <c r="B6704" t="s">
        <v>32</v>
      </c>
      <c r="C6704" s="4">
        <f t="shared" ref="C6704:G6704" si="12250">C6686</f>
        <v>1</v>
      </c>
      <c r="D6704" s="4">
        <f t="shared" si="12250"/>
        <v>1</v>
      </c>
      <c r="E6704" s="4">
        <f t="shared" si="12250"/>
        <v>1</v>
      </c>
      <c r="F6704" s="4">
        <f t="shared" si="12250"/>
        <v>0</v>
      </c>
      <c r="G6704" s="4">
        <f t="shared" si="12250"/>
        <v>1</v>
      </c>
      <c r="H6704" s="12">
        <f>H6696</f>
        <v>3.4163921230932539</v>
      </c>
      <c r="I6704" s="12">
        <f t="shared" ref="I6704:K6704" si="12251">I6696</f>
        <v>0.34964694827603698</v>
      </c>
      <c r="J6704" s="12">
        <f t="shared" si="12251"/>
        <v>3.1693252803644345</v>
      </c>
      <c r="K6704" s="12">
        <f t="shared" si="12251"/>
        <v>-8.5530011884081186E-2</v>
      </c>
      <c r="L6704" s="4">
        <f t="shared" si="12240"/>
        <v>3.6805090594852099</v>
      </c>
      <c r="M6704" s="11">
        <f t="shared" si="12241"/>
        <v>0.97540978461765238</v>
      </c>
      <c r="N6704" s="12">
        <f t="shared" si="12242"/>
        <v>6.0467869255024576E-4</v>
      </c>
      <c r="O6704" s="12">
        <f t="shared" si="12243"/>
        <v>-1.1796190265266375E-3</v>
      </c>
      <c r="P6704" s="12">
        <f t="shared" si="12235"/>
        <v>-1.1796190265266375E-3</v>
      </c>
      <c r="Q6704" s="12">
        <f t="shared" si="12236"/>
        <v>0</v>
      </c>
      <c r="R6704" s="12">
        <f t="shared" si="12237"/>
        <v>-1.1796190265266375E-3</v>
      </c>
      <c r="S6704" s="4">
        <f t="shared" si="12244"/>
        <v>1</v>
      </c>
      <c r="T6704" s="15" t="str">
        <f t="shared" si="12245"/>
        <v>OK</v>
      </c>
    </row>
    <row r="6705" spans="1:20" x14ac:dyDescent="0.25">
      <c r="A6705" t="s">
        <v>40</v>
      </c>
      <c r="B6705" t="s">
        <v>38</v>
      </c>
      <c r="C6705" s="4">
        <f t="shared" ref="C6705:G6705" si="12252">C6687</f>
        <v>1</v>
      </c>
      <c r="D6705" s="4">
        <f t="shared" si="12252"/>
        <v>1</v>
      </c>
      <c r="E6705" s="4">
        <f t="shared" si="12252"/>
        <v>1</v>
      </c>
      <c r="F6705" s="4">
        <f t="shared" si="12252"/>
        <v>1</v>
      </c>
      <c r="G6705" s="4">
        <f t="shared" si="12252"/>
        <v>0</v>
      </c>
      <c r="H6705" s="12">
        <f>H6696</f>
        <v>3.4163921230932539</v>
      </c>
      <c r="I6705" s="12">
        <f t="shared" ref="I6705:K6705" si="12253">I6696</f>
        <v>0.34964694827603698</v>
      </c>
      <c r="J6705" s="12">
        <f t="shared" si="12253"/>
        <v>3.1693252803644345</v>
      </c>
      <c r="K6705" s="12">
        <f t="shared" si="12253"/>
        <v>-8.5530011884081186E-2</v>
      </c>
      <c r="L6705" s="4">
        <f t="shared" si="12240"/>
        <v>6.9353643517337256</v>
      </c>
      <c r="M6705" s="11">
        <f t="shared" si="12241"/>
        <v>0.99902817678486155</v>
      </c>
      <c r="N6705" s="12">
        <f t="shared" si="12242"/>
        <v>9.4444036148202505E-7</v>
      </c>
      <c r="O6705" s="12">
        <f t="shared" si="12243"/>
        <v>-1.8870450648268463E-6</v>
      </c>
      <c r="P6705" s="12">
        <f t="shared" si="12235"/>
        <v>-1.8870450648268463E-6</v>
      </c>
      <c r="Q6705" s="12">
        <f t="shared" si="12236"/>
        <v>-1.8870450648268463E-6</v>
      </c>
      <c r="R6705" s="12">
        <f t="shared" si="12237"/>
        <v>0</v>
      </c>
      <c r="S6705" s="4">
        <f t="shared" si="12244"/>
        <v>1</v>
      </c>
      <c r="T6705" s="15" t="str">
        <f t="shared" si="12245"/>
        <v>OK</v>
      </c>
    </row>
    <row r="6706" spans="1:20" x14ac:dyDescent="0.25">
      <c r="A6706" t="s">
        <v>39</v>
      </c>
      <c r="B6706" t="s">
        <v>31</v>
      </c>
      <c r="C6706" s="4">
        <f t="shared" ref="C6706:G6706" si="12254">C6688</f>
        <v>0</v>
      </c>
      <c r="D6706" s="4">
        <f t="shared" si="12254"/>
        <v>0</v>
      </c>
      <c r="E6706" s="4">
        <f t="shared" si="12254"/>
        <v>0</v>
      </c>
      <c r="F6706" s="4">
        <f t="shared" si="12254"/>
        <v>-1</v>
      </c>
      <c r="G6706" s="4">
        <f t="shared" si="12254"/>
        <v>0</v>
      </c>
      <c r="H6706" s="12">
        <f>H6696</f>
        <v>3.4163921230932539</v>
      </c>
      <c r="I6706" s="12">
        <f t="shared" ref="I6706:K6706" si="12255">I6696</f>
        <v>0.34964694827603698</v>
      </c>
      <c r="J6706" s="12">
        <f t="shared" si="12255"/>
        <v>3.1693252803644345</v>
      </c>
      <c r="K6706" s="12">
        <f t="shared" si="12255"/>
        <v>-8.5530011884081186E-2</v>
      </c>
      <c r="L6706" s="4">
        <f t="shared" si="12240"/>
        <v>-3.1693252803644345</v>
      </c>
      <c r="M6706" s="11">
        <f t="shared" si="12241"/>
        <v>4.0336525376925239E-2</v>
      </c>
      <c r="N6706" s="12">
        <f t="shared" si="12242"/>
        <v>1.6270352794833338E-3</v>
      </c>
      <c r="O6706" s="12">
        <f t="shared" si="12243"/>
        <v>0</v>
      </c>
      <c r="P6706" s="12">
        <f t="shared" si="12235"/>
        <v>0</v>
      </c>
      <c r="Q6706" s="12">
        <f t="shared" si="12236"/>
        <v>-3.1228126592866036E-3</v>
      </c>
      <c r="R6706" s="12">
        <f t="shared" si="12237"/>
        <v>0</v>
      </c>
      <c r="S6706" s="4">
        <f t="shared" si="12244"/>
        <v>0</v>
      </c>
      <c r="T6706" s="15" t="str">
        <f t="shared" si="12245"/>
        <v>OK</v>
      </c>
    </row>
    <row r="6707" spans="1:20" x14ac:dyDescent="0.25">
      <c r="A6707" t="s">
        <v>40</v>
      </c>
      <c r="B6707" t="s">
        <v>30</v>
      </c>
      <c r="C6707" s="4">
        <f t="shared" ref="C6707:G6707" si="12256">C6689</f>
        <v>1</v>
      </c>
      <c r="D6707" s="4">
        <f t="shared" si="12256"/>
        <v>1</v>
      </c>
      <c r="E6707" s="4">
        <f t="shared" si="12256"/>
        <v>0</v>
      </c>
      <c r="F6707" s="4">
        <f t="shared" si="12256"/>
        <v>1</v>
      </c>
      <c r="G6707" s="4">
        <f t="shared" si="12256"/>
        <v>1</v>
      </c>
      <c r="H6707" s="12">
        <f>H6696</f>
        <v>3.4163921230932539</v>
      </c>
      <c r="I6707" s="12">
        <f t="shared" ref="I6707:K6707" si="12257">I6696</f>
        <v>0.34964694827603698</v>
      </c>
      <c r="J6707" s="12">
        <f t="shared" si="12257"/>
        <v>3.1693252803644345</v>
      </c>
      <c r="K6707" s="12">
        <f t="shared" si="12257"/>
        <v>-8.5530011884081186E-2</v>
      </c>
      <c r="L6707" s="4">
        <f t="shared" si="12240"/>
        <v>6.5001873915736068</v>
      </c>
      <c r="M6707" s="11">
        <f t="shared" si="12241"/>
        <v>0.99849909860363517</v>
      </c>
      <c r="N6707" s="12">
        <f t="shared" si="12242"/>
        <v>2.2527050016098928E-6</v>
      </c>
      <c r="O6707" s="12">
        <f t="shared" si="12243"/>
        <v>-4.4986478270547568E-6</v>
      </c>
      <c r="P6707" s="12">
        <f t="shared" si="12235"/>
        <v>0</v>
      </c>
      <c r="Q6707" s="12">
        <f t="shared" si="12236"/>
        <v>-4.4986478270547568E-6</v>
      </c>
      <c r="R6707" s="12">
        <f t="shared" si="12237"/>
        <v>-4.4986478270547568E-6</v>
      </c>
      <c r="S6707" s="4">
        <f t="shared" si="12244"/>
        <v>1</v>
      </c>
      <c r="T6707" s="15" t="str">
        <f t="shared" si="12245"/>
        <v>OK</v>
      </c>
    </row>
    <row r="6708" spans="1:20" x14ac:dyDescent="0.25">
      <c r="A6708" t="s">
        <v>39</v>
      </c>
      <c r="B6708" t="s">
        <v>36</v>
      </c>
      <c r="C6708" s="4">
        <f t="shared" ref="C6708:G6708" si="12258">C6690</f>
        <v>0</v>
      </c>
      <c r="D6708" s="4">
        <f t="shared" si="12258"/>
        <v>-1</v>
      </c>
      <c r="E6708" s="4">
        <f t="shared" si="12258"/>
        <v>0</v>
      </c>
      <c r="F6708" s="4">
        <f t="shared" si="12258"/>
        <v>-1</v>
      </c>
      <c r="G6708" s="4">
        <f t="shared" si="12258"/>
        <v>0</v>
      </c>
      <c r="H6708" s="12">
        <f>H6696</f>
        <v>3.4163921230932539</v>
      </c>
      <c r="I6708" s="12">
        <f t="shared" ref="I6708:K6708" si="12259">I6696</f>
        <v>0.34964694827603698</v>
      </c>
      <c r="J6708" s="12">
        <f t="shared" si="12259"/>
        <v>3.1693252803644345</v>
      </c>
      <c r="K6708" s="12">
        <f t="shared" si="12259"/>
        <v>-8.5530011884081186E-2</v>
      </c>
      <c r="L6708" s="4">
        <f t="shared" si="12240"/>
        <v>-6.5857174034576884</v>
      </c>
      <c r="M6708" s="11">
        <f t="shared" si="12241"/>
        <v>1.3780354386612348E-3</v>
      </c>
      <c r="N6708" s="12">
        <f t="shared" si="12242"/>
        <v>1.898981670206262E-6</v>
      </c>
      <c r="O6708" s="12">
        <f t="shared" si="12243"/>
        <v>-3.7927296123346991E-6</v>
      </c>
      <c r="P6708" s="12">
        <f t="shared" si="12235"/>
        <v>0</v>
      </c>
      <c r="Q6708" s="12">
        <f t="shared" si="12236"/>
        <v>-3.7927296123346991E-6</v>
      </c>
      <c r="R6708" s="12">
        <f t="shared" si="12237"/>
        <v>0</v>
      </c>
      <c r="S6708" s="4">
        <f t="shared" si="12244"/>
        <v>0</v>
      </c>
      <c r="T6708" s="15" t="str">
        <f t="shared" si="12245"/>
        <v>OK</v>
      </c>
    </row>
    <row r="6709" spans="1:20" x14ac:dyDescent="0.25">
      <c r="A6709" t="s">
        <v>40</v>
      </c>
      <c r="B6709" t="s">
        <v>33</v>
      </c>
      <c r="C6709" s="4">
        <f t="shared" ref="C6709:G6709" si="12260">C6691</f>
        <v>1</v>
      </c>
      <c r="D6709" s="4">
        <f t="shared" si="12260"/>
        <v>1</v>
      </c>
      <c r="E6709" s="4">
        <f t="shared" si="12260"/>
        <v>1</v>
      </c>
      <c r="F6709" s="4">
        <f t="shared" si="12260"/>
        <v>1</v>
      </c>
      <c r="G6709" s="4">
        <f t="shared" si="12260"/>
        <v>0</v>
      </c>
      <c r="H6709" s="12">
        <f>H6696</f>
        <v>3.4163921230932539</v>
      </c>
      <c r="I6709" s="12">
        <f t="shared" ref="I6709:K6709" si="12261">I6696</f>
        <v>0.34964694827603698</v>
      </c>
      <c r="J6709" s="12">
        <f t="shared" si="12261"/>
        <v>3.1693252803644345</v>
      </c>
      <c r="K6709" s="12">
        <f t="shared" si="12261"/>
        <v>-8.5530011884081186E-2</v>
      </c>
      <c r="L6709" s="4">
        <f t="shared" si="12240"/>
        <v>6.9353643517337256</v>
      </c>
      <c r="M6709" s="11">
        <f t="shared" si="12241"/>
        <v>0.99902817678486155</v>
      </c>
      <c r="N6709" s="12">
        <f t="shared" si="12242"/>
        <v>9.4444036148202505E-7</v>
      </c>
      <c r="O6709" s="12">
        <f t="shared" si="12243"/>
        <v>-1.8870450648268463E-6</v>
      </c>
      <c r="P6709" s="12">
        <f t="shared" si="12235"/>
        <v>-1.8870450648268463E-6</v>
      </c>
      <c r="Q6709" s="12">
        <f t="shared" si="12236"/>
        <v>-1.8870450648268463E-6</v>
      </c>
      <c r="R6709" s="12">
        <f t="shared" si="12237"/>
        <v>0</v>
      </c>
      <c r="S6709" s="4">
        <f t="shared" si="12244"/>
        <v>1</v>
      </c>
      <c r="T6709" s="15" t="str">
        <f t="shared" si="12245"/>
        <v>OK</v>
      </c>
    </row>
    <row r="6710" spans="1:20" x14ac:dyDescent="0.25">
      <c r="M6710" s="5" t="s">
        <v>47</v>
      </c>
      <c r="N6710" s="11">
        <f>AVERAGE(N6700:N6709)</f>
        <v>4.9019077781626598E-4</v>
      </c>
      <c r="O6710"/>
    </row>
    <row r="6711" spans="1:20" x14ac:dyDescent="0.25">
      <c r="H6711" t="s">
        <v>41</v>
      </c>
      <c r="I6711">
        <f>I6693</f>
        <v>3</v>
      </c>
      <c r="M6711"/>
      <c r="N6711" s="5" t="s">
        <v>46</v>
      </c>
      <c r="O6711" s="11">
        <f>AVERAGE(O6700:O6709)</f>
        <v>-4.4269242238781197E-4</v>
      </c>
      <c r="P6711" s="11">
        <f t="shared" ref="P6711:R6711" si="12262">AVERAGE(P6700:P6709)</f>
        <v>1.5459262787287403E-5</v>
      </c>
      <c r="Q6711" s="11">
        <f t="shared" si="12262"/>
        <v>-5.0397511490090209E-4</v>
      </c>
      <c r="R6711" s="11">
        <f t="shared" si="12262"/>
        <v>1.4944651922567341E-5</v>
      </c>
    </row>
    <row r="6712" spans="1:20" x14ac:dyDescent="0.25">
      <c r="M6712"/>
      <c r="N6712"/>
      <c r="O6712"/>
    </row>
    <row r="6713" spans="1:20" x14ac:dyDescent="0.25">
      <c r="M6713"/>
      <c r="N6713"/>
      <c r="O6713"/>
    </row>
    <row r="6714" spans="1:20" x14ac:dyDescent="0.25">
      <c r="H6714" s="13">
        <f>H6696-O6711*$I6711</f>
        <v>3.4177202003604172</v>
      </c>
      <c r="I6714" s="13">
        <f t="shared" ref="I6714" si="12263">I6696-P6711*$I6711</f>
        <v>0.34960057048767512</v>
      </c>
      <c r="J6714" s="13">
        <f t="shared" ref="J6714" si="12264">J6696-Q6711*$I6711</f>
        <v>3.1708372057091374</v>
      </c>
      <c r="K6714" s="13">
        <f t="shared" ref="K6714" si="12265">K6696-R6711*$I6711</f>
        <v>-8.5574845839848881E-2</v>
      </c>
      <c r="M6714"/>
      <c r="N6714"/>
      <c r="O6714"/>
    </row>
    <row r="6715" spans="1:20" x14ac:dyDescent="0.25">
      <c r="H6715" s="36" t="s">
        <v>18</v>
      </c>
      <c r="I6715" s="36"/>
      <c r="J6715" s="36"/>
      <c r="K6715" s="36"/>
      <c r="M6715"/>
      <c r="N6715"/>
      <c r="O6715" s="37" t="s">
        <v>23</v>
      </c>
      <c r="P6715" s="37"/>
      <c r="Q6715" s="37"/>
      <c r="R6715" s="37"/>
    </row>
    <row r="6716" spans="1:20" x14ac:dyDescent="0.25">
      <c r="A6716" s="14" t="s">
        <v>45</v>
      </c>
      <c r="B6716" s="14">
        <f>B6698+1</f>
        <v>373</v>
      </c>
      <c r="H6716" s="8" t="s">
        <v>19</v>
      </c>
      <c r="I6716" s="8" t="s">
        <v>20</v>
      </c>
      <c r="J6716" s="8" t="s">
        <v>22</v>
      </c>
      <c r="K6716" s="8" t="s">
        <v>21</v>
      </c>
      <c r="M6716"/>
      <c r="N6716"/>
      <c r="O6716" s="8" t="s">
        <v>24</v>
      </c>
      <c r="P6716" s="8" t="s">
        <v>25</v>
      </c>
      <c r="Q6716" s="8" t="s">
        <v>26</v>
      </c>
      <c r="R6716" s="8" t="s">
        <v>27</v>
      </c>
    </row>
    <row r="6717" spans="1:20" ht="30" x14ac:dyDescent="0.25">
      <c r="A6717" s="6" t="s">
        <v>44</v>
      </c>
      <c r="B6717" s="6" t="s">
        <v>13</v>
      </c>
      <c r="C6717" s="7" t="s">
        <v>7</v>
      </c>
      <c r="D6717" s="6" t="s">
        <v>14</v>
      </c>
      <c r="E6717" s="6" t="s">
        <v>1</v>
      </c>
      <c r="F6717" s="6" t="s">
        <v>2</v>
      </c>
      <c r="G6717" s="6" t="s">
        <v>15</v>
      </c>
      <c r="H6717" s="9" t="s">
        <v>14</v>
      </c>
      <c r="I6717" s="9" t="s">
        <v>1</v>
      </c>
      <c r="J6717" s="9" t="s">
        <v>2</v>
      </c>
      <c r="K6717" s="9" t="s">
        <v>15</v>
      </c>
      <c r="L6717" s="6" t="s">
        <v>16</v>
      </c>
      <c r="M6717" s="6" t="s">
        <v>17</v>
      </c>
      <c r="N6717" s="6" t="s">
        <v>28</v>
      </c>
      <c r="O6717" s="9" t="s">
        <v>14</v>
      </c>
      <c r="P6717" s="9" t="s">
        <v>1</v>
      </c>
      <c r="Q6717" s="9" t="s">
        <v>2</v>
      </c>
      <c r="R6717" s="9" t="s">
        <v>15</v>
      </c>
      <c r="S6717" s="7" t="s">
        <v>42</v>
      </c>
      <c r="T6717" s="9" t="s">
        <v>43</v>
      </c>
    </row>
    <row r="6718" spans="1:20" x14ac:dyDescent="0.25">
      <c r="A6718" t="s">
        <v>39</v>
      </c>
      <c r="B6718" t="s">
        <v>29</v>
      </c>
      <c r="C6718" s="4">
        <f>C6700</f>
        <v>0</v>
      </c>
      <c r="D6718" s="4">
        <f t="shared" ref="D6718:G6718" si="12266">D6700</f>
        <v>-1</v>
      </c>
      <c r="E6718" s="4">
        <f t="shared" si="12266"/>
        <v>1</v>
      </c>
      <c r="F6718" s="4">
        <f t="shared" si="12266"/>
        <v>0</v>
      </c>
      <c r="G6718" s="4">
        <f t="shared" si="12266"/>
        <v>1</v>
      </c>
      <c r="H6718" s="12">
        <f>H6714</f>
        <v>3.4177202003604172</v>
      </c>
      <c r="I6718" s="12">
        <f t="shared" ref="I6718:K6718" si="12267">I6714</f>
        <v>0.34960057048767512</v>
      </c>
      <c r="J6718" s="12">
        <f t="shared" si="12267"/>
        <v>3.1708372057091374</v>
      </c>
      <c r="K6718" s="12">
        <f t="shared" si="12267"/>
        <v>-8.5574845839848881E-2</v>
      </c>
      <c r="L6718" s="4">
        <f>SUMPRODUCT(D6718:G6718,H6718:K6718)</f>
        <v>-3.1536944757125913</v>
      </c>
      <c r="M6718" s="11">
        <f>1/(1+EXP(-L6718))</f>
        <v>4.0945952123137841E-2</v>
      </c>
      <c r="N6718" s="12">
        <f>(M6718-C6718)^2</f>
        <v>1.6765709952702964E-3</v>
      </c>
      <c r="O6718" s="12">
        <f>2*D6718*$M6718*(1-$M6718)*($M6718-$C6718)</f>
        <v>-3.2158443991338339E-3</v>
      </c>
      <c r="P6718" s="12">
        <f t="shared" ref="P6718:P6727" si="12268">2*E6718*$M6718*(1-$M6718)*($M6718-$C6718)</f>
        <v>3.2158443991338339E-3</v>
      </c>
      <c r="Q6718" s="12">
        <f t="shared" ref="Q6718:Q6727" si="12269">2*F6718*$M6718*(1-$M6718)*($M6718-$C6718)</f>
        <v>0</v>
      </c>
      <c r="R6718" s="12">
        <f t="shared" ref="R6718:R6727" si="12270">2*G6718*$M6718*(1-$M6718)*($M6718-$C6718)</f>
        <v>3.2158443991338339E-3</v>
      </c>
      <c r="S6718" s="4">
        <f>IF(M6718&gt;0.5,1,0)</f>
        <v>0</v>
      </c>
      <c r="T6718" s="15" t="str">
        <f>IF(S6718=C6718,"OK","FAUX")</f>
        <v>OK</v>
      </c>
    </row>
    <row r="6719" spans="1:20" x14ac:dyDescent="0.25">
      <c r="A6719" t="s">
        <v>40</v>
      </c>
      <c r="B6719" t="s">
        <v>34</v>
      </c>
      <c r="C6719" s="4">
        <f t="shared" ref="C6719:G6719" si="12271">C6701</f>
        <v>1</v>
      </c>
      <c r="D6719" s="4">
        <f t="shared" si="12271"/>
        <v>0</v>
      </c>
      <c r="E6719" s="4">
        <f t="shared" si="12271"/>
        <v>1</v>
      </c>
      <c r="F6719" s="4">
        <f t="shared" si="12271"/>
        <v>1</v>
      </c>
      <c r="G6719" s="4">
        <f t="shared" si="12271"/>
        <v>1</v>
      </c>
      <c r="H6719" s="12">
        <f>H6714</f>
        <v>3.4177202003604172</v>
      </c>
      <c r="I6719" s="12">
        <f t="shared" ref="I6719:K6719" si="12272">I6714</f>
        <v>0.34960057048767512</v>
      </c>
      <c r="J6719" s="12">
        <f t="shared" si="12272"/>
        <v>3.1708372057091374</v>
      </c>
      <c r="K6719" s="12">
        <f t="shared" si="12272"/>
        <v>-8.5574845839848881E-2</v>
      </c>
      <c r="L6719" s="4">
        <f t="shared" ref="L6719:L6727" si="12273">SUMPRODUCT(D6719:G6719,H6719:K6719)</f>
        <v>3.4348629303569633</v>
      </c>
      <c r="M6719" s="11">
        <f t="shared" ref="M6719:M6727" si="12274">1/(1+EXP(-L6719))</f>
        <v>0.968776500352452</v>
      </c>
      <c r="N6719" s="12">
        <f t="shared" ref="N6719:N6727" si="12275">(M6719-C6719)^2</f>
        <v>9.7490693024043025E-4</v>
      </c>
      <c r="O6719" s="12">
        <f t="shared" ref="O6719:O6727" si="12276">2*D6719*$M6719*(1-$M6719)*($M6719-$C6719)</f>
        <v>0</v>
      </c>
      <c r="P6719" s="12">
        <f t="shared" si="12268"/>
        <v>-1.8889338480953522E-3</v>
      </c>
      <c r="Q6719" s="12">
        <f t="shared" si="12269"/>
        <v>-1.8889338480953522E-3</v>
      </c>
      <c r="R6719" s="12">
        <f t="shared" si="12270"/>
        <v>-1.8889338480953522E-3</v>
      </c>
      <c r="S6719" s="4">
        <f t="shared" ref="S6719:S6727" si="12277">IF(M6719&gt;0.5,1,0)</f>
        <v>1</v>
      </c>
      <c r="T6719" s="15" t="str">
        <f t="shared" ref="T6719:T6727" si="12278">IF(S6719=C6719,"OK","FAUX")</f>
        <v>OK</v>
      </c>
    </row>
    <row r="6720" spans="1:20" x14ac:dyDescent="0.25">
      <c r="A6720" t="s">
        <v>39</v>
      </c>
      <c r="B6720" t="s">
        <v>35</v>
      </c>
      <c r="C6720" s="4">
        <f t="shared" ref="C6720:G6720" si="12279">C6702</f>
        <v>0</v>
      </c>
      <c r="D6720" s="4">
        <f t="shared" si="12279"/>
        <v>-1</v>
      </c>
      <c r="E6720" s="4">
        <f t="shared" si="12279"/>
        <v>1</v>
      </c>
      <c r="F6720" s="4">
        <f t="shared" si="12279"/>
        <v>-1</v>
      </c>
      <c r="G6720" s="4">
        <f t="shared" si="12279"/>
        <v>0</v>
      </c>
      <c r="H6720" s="12">
        <f>H6714</f>
        <v>3.4177202003604172</v>
      </c>
      <c r="I6720" s="12">
        <f t="shared" ref="I6720:K6720" si="12280">I6714</f>
        <v>0.34960057048767512</v>
      </c>
      <c r="J6720" s="12">
        <f t="shared" si="12280"/>
        <v>3.1708372057091374</v>
      </c>
      <c r="K6720" s="12">
        <f t="shared" si="12280"/>
        <v>-8.5574845839848881E-2</v>
      </c>
      <c r="L6720" s="4">
        <f t="shared" si="12273"/>
        <v>-6.2389568355818792</v>
      </c>
      <c r="M6720" s="11">
        <f t="shared" si="12274"/>
        <v>1.9480881490706375E-3</v>
      </c>
      <c r="N6720" s="12">
        <f t="shared" si="12275"/>
        <v>3.7950474365494624E-6</v>
      </c>
      <c r="O6720" s="12">
        <f t="shared" si="12276"/>
        <v>-7.5753086992263192E-6</v>
      </c>
      <c r="P6720" s="12">
        <f t="shared" si="12268"/>
        <v>7.5753086992263192E-6</v>
      </c>
      <c r="Q6720" s="12">
        <f t="shared" si="12269"/>
        <v>-7.5753086992263192E-6</v>
      </c>
      <c r="R6720" s="12">
        <f t="shared" si="12270"/>
        <v>0</v>
      </c>
      <c r="S6720" s="4">
        <f t="shared" si="12277"/>
        <v>0</v>
      </c>
      <c r="T6720" s="15" t="str">
        <f t="shared" si="12278"/>
        <v>OK</v>
      </c>
    </row>
    <row r="6721" spans="1:20" x14ac:dyDescent="0.25">
      <c r="A6721" t="s">
        <v>39</v>
      </c>
      <c r="B6721" t="s">
        <v>37</v>
      </c>
      <c r="C6721" s="4">
        <f t="shared" ref="C6721:G6721" si="12281">C6703</f>
        <v>0</v>
      </c>
      <c r="D6721" s="4">
        <f t="shared" si="12281"/>
        <v>-1</v>
      </c>
      <c r="E6721" s="4">
        <f t="shared" si="12281"/>
        <v>0</v>
      </c>
      <c r="F6721" s="4">
        <f t="shared" si="12281"/>
        <v>-1</v>
      </c>
      <c r="G6721" s="4">
        <f t="shared" si="12281"/>
        <v>1</v>
      </c>
      <c r="H6721" s="12">
        <f>H6714</f>
        <v>3.4177202003604172</v>
      </c>
      <c r="I6721" s="12">
        <f t="shared" ref="I6721:K6721" si="12282">I6714</f>
        <v>0.34960057048767512</v>
      </c>
      <c r="J6721" s="12">
        <f t="shared" si="12282"/>
        <v>3.1708372057091374</v>
      </c>
      <c r="K6721" s="12">
        <f t="shared" si="12282"/>
        <v>-8.5574845839848881E-2</v>
      </c>
      <c r="L6721" s="4">
        <f t="shared" si="12273"/>
        <v>-6.6741322519094037</v>
      </c>
      <c r="M6721" s="11">
        <f t="shared" si="12274"/>
        <v>1.2615746412238584E-3</v>
      </c>
      <c r="N6721" s="12">
        <f t="shared" si="12275"/>
        <v>1.591570575379107E-6</v>
      </c>
      <c r="O6721" s="12">
        <f t="shared" si="12276"/>
        <v>-3.1791253806029815E-6</v>
      </c>
      <c r="P6721" s="12">
        <f t="shared" si="12268"/>
        <v>0</v>
      </c>
      <c r="Q6721" s="12">
        <f t="shared" si="12269"/>
        <v>-3.1791253806029815E-6</v>
      </c>
      <c r="R6721" s="12">
        <f t="shared" si="12270"/>
        <v>3.1791253806029815E-6</v>
      </c>
      <c r="S6721" s="4">
        <f t="shared" si="12277"/>
        <v>0</v>
      </c>
      <c r="T6721" s="15" t="str">
        <f t="shared" si="12278"/>
        <v>OK</v>
      </c>
    </row>
    <row r="6722" spans="1:20" x14ac:dyDescent="0.25">
      <c r="A6722" t="s">
        <v>40</v>
      </c>
      <c r="B6722" t="s">
        <v>32</v>
      </c>
      <c r="C6722" s="4">
        <f t="shared" ref="C6722:G6722" si="12283">C6704</f>
        <v>1</v>
      </c>
      <c r="D6722" s="4">
        <f t="shared" si="12283"/>
        <v>1</v>
      </c>
      <c r="E6722" s="4">
        <f t="shared" si="12283"/>
        <v>1</v>
      </c>
      <c r="F6722" s="4">
        <f t="shared" si="12283"/>
        <v>0</v>
      </c>
      <c r="G6722" s="4">
        <f t="shared" si="12283"/>
        <v>1</v>
      </c>
      <c r="H6722" s="12">
        <f>H6714</f>
        <v>3.4177202003604172</v>
      </c>
      <c r="I6722" s="12">
        <f t="shared" ref="I6722:K6722" si="12284">I6714</f>
        <v>0.34960057048767512</v>
      </c>
      <c r="J6722" s="12">
        <f t="shared" si="12284"/>
        <v>3.1708372057091374</v>
      </c>
      <c r="K6722" s="12">
        <f t="shared" si="12284"/>
        <v>-8.5574845839848881E-2</v>
      </c>
      <c r="L6722" s="4">
        <f t="shared" si="12273"/>
        <v>3.6817459250082432</v>
      </c>
      <c r="M6722" s="11">
        <f t="shared" si="12274"/>
        <v>0.97543943406284894</v>
      </c>
      <c r="N6722" s="12">
        <f t="shared" si="12275"/>
        <v>6.0322139915314481E-4</v>
      </c>
      <c r="O6722" s="12">
        <f t="shared" si="12276"/>
        <v>-1.1768118804090868E-3</v>
      </c>
      <c r="P6722" s="12">
        <f t="shared" si="12268"/>
        <v>-1.1768118804090868E-3</v>
      </c>
      <c r="Q6722" s="12">
        <f t="shared" si="12269"/>
        <v>0</v>
      </c>
      <c r="R6722" s="12">
        <f t="shared" si="12270"/>
        <v>-1.1768118804090868E-3</v>
      </c>
      <c r="S6722" s="4">
        <f t="shared" si="12277"/>
        <v>1</v>
      </c>
      <c r="T6722" s="15" t="str">
        <f t="shared" si="12278"/>
        <v>OK</v>
      </c>
    </row>
    <row r="6723" spans="1:20" x14ac:dyDescent="0.25">
      <c r="A6723" t="s">
        <v>40</v>
      </c>
      <c r="B6723" t="s">
        <v>38</v>
      </c>
      <c r="C6723" s="4">
        <f t="shared" ref="C6723:G6723" si="12285">C6705</f>
        <v>1</v>
      </c>
      <c r="D6723" s="4">
        <f t="shared" si="12285"/>
        <v>1</v>
      </c>
      <c r="E6723" s="4">
        <f t="shared" si="12285"/>
        <v>1</v>
      </c>
      <c r="F6723" s="4">
        <f t="shared" si="12285"/>
        <v>1</v>
      </c>
      <c r="G6723" s="4">
        <f t="shared" si="12285"/>
        <v>0</v>
      </c>
      <c r="H6723" s="12">
        <f>H6714</f>
        <v>3.4177202003604172</v>
      </c>
      <c r="I6723" s="12">
        <f t="shared" ref="I6723:K6723" si="12286">I6714</f>
        <v>0.34960057048767512</v>
      </c>
      <c r="J6723" s="12">
        <f t="shared" si="12286"/>
        <v>3.1708372057091374</v>
      </c>
      <c r="K6723" s="12">
        <f t="shared" si="12286"/>
        <v>-8.5574845839848881E-2</v>
      </c>
      <c r="L6723" s="4">
        <f t="shared" si="12273"/>
        <v>6.9381579765572301</v>
      </c>
      <c r="M6723" s="11">
        <f t="shared" si="12274"/>
        <v>0.99903088527824213</v>
      </c>
      <c r="N6723" s="12">
        <f t="shared" si="12275"/>
        <v>9.391833439278315E-7</v>
      </c>
      <c r="O6723" s="12">
        <f t="shared" si="12276"/>
        <v>-1.8765463350456026E-6</v>
      </c>
      <c r="P6723" s="12">
        <f t="shared" si="12268"/>
        <v>-1.8765463350456026E-6</v>
      </c>
      <c r="Q6723" s="12">
        <f t="shared" si="12269"/>
        <v>-1.8765463350456026E-6</v>
      </c>
      <c r="R6723" s="12">
        <f t="shared" si="12270"/>
        <v>0</v>
      </c>
      <c r="S6723" s="4">
        <f t="shared" si="12277"/>
        <v>1</v>
      </c>
      <c r="T6723" s="15" t="str">
        <f t="shared" si="12278"/>
        <v>OK</v>
      </c>
    </row>
    <row r="6724" spans="1:20" x14ac:dyDescent="0.25">
      <c r="A6724" t="s">
        <v>39</v>
      </c>
      <c r="B6724" t="s">
        <v>31</v>
      </c>
      <c r="C6724" s="4">
        <f t="shared" ref="C6724:G6724" si="12287">C6706</f>
        <v>0</v>
      </c>
      <c r="D6724" s="4">
        <f t="shared" si="12287"/>
        <v>0</v>
      </c>
      <c r="E6724" s="4">
        <f t="shared" si="12287"/>
        <v>0</v>
      </c>
      <c r="F6724" s="4">
        <f t="shared" si="12287"/>
        <v>-1</v>
      </c>
      <c r="G6724" s="4">
        <f t="shared" si="12287"/>
        <v>0</v>
      </c>
      <c r="H6724" s="12">
        <f>H6714</f>
        <v>3.4177202003604172</v>
      </c>
      <c r="I6724" s="12">
        <f t="shared" ref="I6724:K6724" si="12288">I6714</f>
        <v>0.34960057048767512</v>
      </c>
      <c r="J6724" s="12">
        <f t="shared" si="12288"/>
        <v>3.1708372057091374</v>
      </c>
      <c r="K6724" s="12">
        <f t="shared" si="12288"/>
        <v>-8.5574845839848881E-2</v>
      </c>
      <c r="L6724" s="4">
        <f t="shared" si="12273"/>
        <v>-3.1708372057091374</v>
      </c>
      <c r="M6724" s="11">
        <f t="shared" si="12274"/>
        <v>4.0278040174769415E-2</v>
      </c>
      <c r="N6724" s="12">
        <f t="shared" si="12275"/>
        <v>1.6223205203203391E-3</v>
      </c>
      <c r="O6724" s="12">
        <f t="shared" si="12276"/>
        <v>0</v>
      </c>
      <c r="P6724" s="12">
        <f t="shared" si="12268"/>
        <v>0</v>
      </c>
      <c r="Q6724" s="12">
        <f t="shared" si="12269"/>
        <v>-3.1139532584530472E-3</v>
      </c>
      <c r="R6724" s="12">
        <f t="shared" si="12270"/>
        <v>0</v>
      </c>
      <c r="S6724" s="4">
        <f t="shared" si="12277"/>
        <v>0</v>
      </c>
      <c r="T6724" s="15" t="str">
        <f t="shared" si="12278"/>
        <v>OK</v>
      </c>
    </row>
    <row r="6725" spans="1:20" x14ac:dyDescent="0.25">
      <c r="A6725" t="s">
        <v>40</v>
      </c>
      <c r="B6725" t="s">
        <v>30</v>
      </c>
      <c r="C6725" s="4">
        <f t="shared" ref="C6725:G6725" si="12289">C6707</f>
        <v>1</v>
      </c>
      <c r="D6725" s="4">
        <f t="shared" si="12289"/>
        <v>1</v>
      </c>
      <c r="E6725" s="4">
        <f t="shared" si="12289"/>
        <v>0</v>
      </c>
      <c r="F6725" s="4">
        <f t="shared" si="12289"/>
        <v>1</v>
      </c>
      <c r="G6725" s="4">
        <f t="shared" si="12289"/>
        <v>1</v>
      </c>
      <c r="H6725" s="12">
        <f>H6714</f>
        <v>3.4177202003604172</v>
      </c>
      <c r="I6725" s="12">
        <f t="shared" ref="I6725:K6725" si="12290">I6714</f>
        <v>0.34960057048767512</v>
      </c>
      <c r="J6725" s="12">
        <f t="shared" si="12290"/>
        <v>3.1708372057091374</v>
      </c>
      <c r="K6725" s="12">
        <f t="shared" si="12290"/>
        <v>-8.5574845839848881E-2</v>
      </c>
      <c r="L6725" s="4">
        <f t="shared" si="12273"/>
        <v>6.5029825602297056</v>
      </c>
      <c r="M6725" s="11">
        <f t="shared" si="12274"/>
        <v>0.99850328174801262</v>
      </c>
      <c r="N6725" s="12">
        <f t="shared" si="12275"/>
        <v>2.2401655258321683E-6</v>
      </c>
      <c r="O6725" s="12">
        <f t="shared" si="12276"/>
        <v>-4.4736252584043657E-6</v>
      </c>
      <c r="P6725" s="12">
        <f t="shared" si="12268"/>
        <v>0</v>
      </c>
      <c r="Q6725" s="12">
        <f t="shared" si="12269"/>
        <v>-4.4736252584043657E-6</v>
      </c>
      <c r="R6725" s="12">
        <f t="shared" si="12270"/>
        <v>-4.4736252584043657E-6</v>
      </c>
      <c r="S6725" s="4">
        <f t="shared" si="12277"/>
        <v>1</v>
      </c>
      <c r="T6725" s="15" t="str">
        <f t="shared" si="12278"/>
        <v>OK</v>
      </c>
    </row>
    <row r="6726" spans="1:20" x14ac:dyDescent="0.25">
      <c r="A6726" t="s">
        <v>39</v>
      </c>
      <c r="B6726" t="s">
        <v>36</v>
      </c>
      <c r="C6726" s="4">
        <f t="shared" ref="C6726:G6726" si="12291">C6708</f>
        <v>0</v>
      </c>
      <c r="D6726" s="4">
        <f t="shared" si="12291"/>
        <v>-1</v>
      </c>
      <c r="E6726" s="4">
        <f t="shared" si="12291"/>
        <v>0</v>
      </c>
      <c r="F6726" s="4">
        <f t="shared" si="12291"/>
        <v>-1</v>
      </c>
      <c r="G6726" s="4">
        <f t="shared" si="12291"/>
        <v>0</v>
      </c>
      <c r="H6726" s="12">
        <f>H6714</f>
        <v>3.4177202003604172</v>
      </c>
      <c r="I6726" s="12">
        <f t="shared" ref="I6726:K6726" si="12292">I6714</f>
        <v>0.34960057048767512</v>
      </c>
      <c r="J6726" s="12">
        <f t="shared" si="12292"/>
        <v>3.1708372057091374</v>
      </c>
      <c r="K6726" s="12">
        <f t="shared" si="12292"/>
        <v>-8.5574845839848881E-2</v>
      </c>
      <c r="L6726" s="4">
        <f t="shared" si="12273"/>
        <v>-6.5885574060695546</v>
      </c>
      <c r="M6726" s="11">
        <f t="shared" si="12274"/>
        <v>1.3741327367203801E-3</v>
      </c>
      <c r="N6726" s="12">
        <f t="shared" si="12275"/>
        <v>1.8882407781266415E-6</v>
      </c>
      <c r="O6726" s="12">
        <f t="shared" si="12276"/>
        <v>-3.7712921693172148E-6</v>
      </c>
      <c r="P6726" s="12">
        <f t="shared" si="12268"/>
        <v>0</v>
      </c>
      <c r="Q6726" s="12">
        <f t="shared" si="12269"/>
        <v>-3.7712921693172148E-6</v>
      </c>
      <c r="R6726" s="12">
        <f t="shared" si="12270"/>
        <v>0</v>
      </c>
      <c r="S6726" s="4">
        <f t="shared" si="12277"/>
        <v>0</v>
      </c>
      <c r="T6726" s="15" t="str">
        <f t="shared" si="12278"/>
        <v>OK</v>
      </c>
    </row>
    <row r="6727" spans="1:20" x14ac:dyDescent="0.25">
      <c r="A6727" t="s">
        <v>40</v>
      </c>
      <c r="B6727" t="s">
        <v>33</v>
      </c>
      <c r="C6727" s="4">
        <f t="shared" ref="C6727:G6727" si="12293">C6709</f>
        <v>1</v>
      </c>
      <c r="D6727" s="4">
        <f t="shared" si="12293"/>
        <v>1</v>
      </c>
      <c r="E6727" s="4">
        <f t="shared" si="12293"/>
        <v>1</v>
      </c>
      <c r="F6727" s="4">
        <f t="shared" si="12293"/>
        <v>1</v>
      </c>
      <c r="G6727" s="4">
        <f t="shared" si="12293"/>
        <v>0</v>
      </c>
      <c r="H6727" s="12">
        <f>H6714</f>
        <v>3.4177202003604172</v>
      </c>
      <c r="I6727" s="12">
        <f t="shared" ref="I6727:K6727" si="12294">I6714</f>
        <v>0.34960057048767512</v>
      </c>
      <c r="J6727" s="12">
        <f t="shared" si="12294"/>
        <v>3.1708372057091374</v>
      </c>
      <c r="K6727" s="12">
        <f t="shared" si="12294"/>
        <v>-8.5574845839848881E-2</v>
      </c>
      <c r="L6727" s="4">
        <f t="shared" si="12273"/>
        <v>6.9381579765572301</v>
      </c>
      <c r="M6727" s="11">
        <f t="shared" si="12274"/>
        <v>0.99903088527824213</v>
      </c>
      <c r="N6727" s="12">
        <f t="shared" si="12275"/>
        <v>9.391833439278315E-7</v>
      </c>
      <c r="O6727" s="12">
        <f t="shared" si="12276"/>
        <v>-1.8765463350456026E-6</v>
      </c>
      <c r="P6727" s="12">
        <f t="shared" si="12268"/>
        <v>-1.8765463350456026E-6</v>
      </c>
      <c r="Q6727" s="12">
        <f t="shared" si="12269"/>
        <v>-1.8765463350456026E-6</v>
      </c>
      <c r="R6727" s="12">
        <f t="shared" si="12270"/>
        <v>0</v>
      </c>
      <c r="S6727" s="4">
        <f t="shared" si="12277"/>
        <v>1</v>
      </c>
      <c r="T6727" s="15" t="str">
        <f t="shared" si="12278"/>
        <v>OK</v>
      </c>
    </row>
    <row r="6728" spans="1:20" x14ac:dyDescent="0.25">
      <c r="M6728" s="5" t="s">
        <v>47</v>
      </c>
      <c r="N6728" s="11">
        <f>AVERAGE(N6718:N6727)</f>
        <v>4.8884132359879539E-4</v>
      </c>
      <c r="O6728"/>
    </row>
    <row r="6729" spans="1:20" x14ac:dyDescent="0.25">
      <c r="H6729" t="s">
        <v>41</v>
      </c>
      <c r="I6729">
        <f>I6711</f>
        <v>3</v>
      </c>
      <c r="M6729"/>
      <c r="N6729" s="5" t="s">
        <v>46</v>
      </c>
      <c r="O6729" s="11">
        <f>AVERAGE(O6718:O6727)</f>
        <v>-4.4154087237205624E-4</v>
      </c>
      <c r="P6729" s="11">
        <f t="shared" ref="P6729:R6729" si="12295">AVERAGE(P6718:P6727)</f>
        <v>1.5392088665852991E-5</v>
      </c>
      <c r="Q6729" s="11">
        <f t="shared" si="12295"/>
        <v>-5.0256395507260415E-4</v>
      </c>
      <c r="R6729" s="11">
        <f t="shared" si="12295"/>
        <v>1.4880417075159341E-5</v>
      </c>
    </row>
    <row r="6730" spans="1:20" x14ac:dyDescent="0.25">
      <c r="M6730"/>
      <c r="N6730"/>
      <c r="O6730"/>
    </row>
    <row r="6731" spans="1:20" x14ac:dyDescent="0.25">
      <c r="M6731"/>
      <c r="N6731"/>
      <c r="O6731"/>
    </row>
    <row r="6732" spans="1:20" x14ac:dyDescent="0.25">
      <c r="H6732" s="13">
        <f>H6714-O6729*$I6729</f>
        <v>3.4190448229775332</v>
      </c>
      <c r="I6732" s="13">
        <f t="shared" ref="I6732" si="12296">I6714-P6729*$I6729</f>
        <v>0.34955439422167756</v>
      </c>
      <c r="J6732" s="13">
        <f t="shared" ref="J6732" si="12297">J6714-Q6729*$I6729</f>
        <v>3.1723448975743551</v>
      </c>
      <c r="K6732" s="13">
        <f t="shared" ref="K6732" si="12298">K6714-R6729*$I6729</f>
        <v>-8.5619487091074364E-2</v>
      </c>
      <c r="M6732"/>
      <c r="N6732"/>
      <c r="O6732"/>
    </row>
    <row r="6733" spans="1:20" x14ac:dyDescent="0.25">
      <c r="H6733" s="36" t="s">
        <v>18</v>
      </c>
      <c r="I6733" s="36"/>
      <c r="J6733" s="36"/>
      <c r="K6733" s="36"/>
      <c r="M6733"/>
      <c r="N6733"/>
      <c r="O6733" s="37" t="s">
        <v>23</v>
      </c>
      <c r="P6733" s="37"/>
      <c r="Q6733" s="37"/>
      <c r="R6733" s="37"/>
    </row>
    <row r="6734" spans="1:20" x14ac:dyDescent="0.25">
      <c r="A6734" s="14" t="s">
        <v>45</v>
      </c>
      <c r="B6734" s="14">
        <f>B6716+1</f>
        <v>374</v>
      </c>
      <c r="H6734" s="8" t="s">
        <v>19</v>
      </c>
      <c r="I6734" s="8" t="s">
        <v>20</v>
      </c>
      <c r="J6734" s="8" t="s">
        <v>22</v>
      </c>
      <c r="K6734" s="8" t="s">
        <v>21</v>
      </c>
      <c r="M6734"/>
      <c r="N6734"/>
      <c r="O6734" s="8" t="s">
        <v>24</v>
      </c>
      <c r="P6734" s="8" t="s">
        <v>25</v>
      </c>
      <c r="Q6734" s="8" t="s">
        <v>26</v>
      </c>
      <c r="R6734" s="8" t="s">
        <v>27</v>
      </c>
    </row>
    <row r="6735" spans="1:20" ht="30" x14ac:dyDescent="0.25">
      <c r="A6735" s="6" t="s">
        <v>44</v>
      </c>
      <c r="B6735" s="6" t="s">
        <v>13</v>
      </c>
      <c r="C6735" s="7" t="s">
        <v>7</v>
      </c>
      <c r="D6735" s="6" t="s">
        <v>14</v>
      </c>
      <c r="E6735" s="6" t="s">
        <v>1</v>
      </c>
      <c r="F6735" s="6" t="s">
        <v>2</v>
      </c>
      <c r="G6735" s="6" t="s">
        <v>15</v>
      </c>
      <c r="H6735" s="9" t="s">
        <v>14</v>
      </c>
      <c r="I6735" s="9" t="s">
        <v>1</v>
      </c>
      <c r="J6735" s="9" t="s">
        <v>2</v>
      </c>
      <c r="K6735" s="9" t="s">
        <v>15</v>
      </c>
      <c r="L6735" s="6" t="s">
        <v>16</v>
      </c>
      <c r="M6735" s="6" t="s">
        <v>17</v>
      </c>
      <c r="N6735" s="6" t="s">
        <v>28</v>
      </c>
      <c r="O6735" s="9" t="s">
        <v>14</v>
      </c>
      <c r="P6735" s="9" t="s">
        <v>1</v>
      </c>
      <c r="Q6735" s="9" t="s">
        <v>2</v>
      </c>
      <c r="R6735" s="9" t="s">
        <v>15</v>
      </c>
      <c r="S6735" s="7" t="s">
        <v>42</v>
      </c>
      <c r="T6735" s="9" t="s">
        <v>43</v>
      </c>
    </row>
    <row r="6736" spans="1:20" x14ac:dyDescent="0.25">
      <c r="A6736" t="s">
        <v>39</v>
      </c>
      <c r="B6736" t="s">
        <v>29</v>
      </c>
      <c r="C6736" s="4">
        <f>C6718</f>
        <v>0</v>
      </c>
      <c r="D6736" s="4">
        <f t="shared" ref="D6736:G6736" si="12299">D6718</f>
        <v>-1</v>
      </c>
      <c r="E6736" s="4">
        <f t="shared" si="12299"/>
        <v>1</v>
      </c>
      <c r="F6736" s="4">
        <f t="shared" si="12299"/>
        <v>0</v>
      </c>
      <c r="G6736" s="4">
        <f t="shared" si="12299"/>
        <v>1</v>
      </c>
      <c r="H6736" s="12">
        <f>H6732</f>
        <v>3.4190448229775332</v>
      </c>
      <c r="I6736" s="12">
        <f t="shared" ref="I6736:K6736" si="12300">I6732</f>
        <v>0.34955439422167756</v>
      </c>
      <c r="J6736" s="12">
        <f t="shared" si="12300"/>
        <v>3.1723448975743551</v>
      </c>
      <c r="K6736" s="12">
        <f t="shared" si="12300"/>
        <v>-8.5619487091074364E-2</v>
      </c>
      <c r="L6736" s="4">
        <f>SUMPRODUCT(D6736:G6736,H6736:K6736)</f>
        <v>-3.1551099158469302</v>
      </c>
      <c r="M6736" s="11">
        <f>1/(1+EXP(-L6736))</f>
        <v>4.089040476695862E-2</v>
      </c>
      <c r="N6736" s="12">
        <f>(M6736-C6736)^2</f>
        <v>1.6720252020057122E-3</v>
      </c>
      <c r="O6736" s="12">
        <f>2*D6736*$M6736*(1-$M6736)*($M6736-$C6736)</f>
        <v>-3.2073108294302858E-3</v>
      </c>
      <c r="P6736" s="12">
        <f t="shared" ref="P6736:P6745" si="12301">2*E6736*$M6736*(1-$M6736)*($M6736-$C6736)</f>
        <v>3.2073108294302858E-3</v>
      </c>
      <c r="Q6736" s="12">
        <f t="shared" ref="Q6736:Q6745" si="12302">2*F6736*$M6736*(1-$M6736)*($M6736-$C6736)</f>
        <v>0</v>
      </c>
      <c r="R6736" s="12">
        <f t="shared" ref="R6736:R6745" si="12303">2*G6736*$M6736*(1-$M6736)*($M6736-$C6736)</f>
        <v>3.2073108294302858E-3</v>
      </c>
      <c r="S6736" s="4">
        <f>IF(M6736&gt;0.5,1,0)</f>
        <v>0</v>
      </c>
      <c r="T6736" s="15" t="str">
        <f>IF(S6736=C6736,"OK","FAUX")</f>
        <v>OK</v>
      </c>
    </row>
    <row r="6737" spans="1:20" x14ac:dyDescent="0.25">
      <c r="A6737" t="s">
        <v>40</v>
      </c>
      <c r="B6737" t="s">
        <v>34</v>
      </c>
      <c r="C6737" s="4">
        <f t="shared" ref="C6737:G6737" si="12304">C6719</f>
        <v>1</v>
      </c>
      <c r="D6737" s="4">
        <f t="shared" si="12304"/>
        <v>0</v>
      </c>
      <c r="E6737" s="4">
        <f t="shared" si="12304"/>
        <v>1</v>
      </c>
      <c r="F6737" s="4">
        <f t="shared" si="12304"/>
        <v>1</v>
      </c>
      <c r="G6737" s="4">
        <f t="shared" si="12304"/>
        <v>1</v>
      </c>
      <c r="H6737" s="12">
        <f>H6732</f>
        <v>3.4190448229775332</v>
      </c>
      <c r="I6737" s="12">
        <f t="shared" ref="I6737:K6737" si="12305">I6732</f>
        <v>0.34955439422167756</v>
      </c>
      <c r="J6737" s="12">
        <f t="shared" si="12305"/>
        <v>3.1723448975743551</v>
      </c>
      <c r="K6737" s="12">
        <f t="shared" si="12305"/>
        <v>-8.5619487091074364E-2</v>
      </c>
      <c r="L6737" s="4">
        <f t="shared" ref="L6737:L6745" si="12306">SUMPRODUCT(D6737:G6737,H6737:K6737)</f>
        <v>3.4362798047049581</v>
      </c>
      <c r="M6737" s="11">
        <f t="shared" ref="M6737:M6745" si="12307">1/(1+EXP(-L6737))</f>
        <v>0.9688193303527961</v>
      </c>
      <c r="N6737" s="12">
        <f t="shared" ref="N6737:N6745" si="12308">(M6737-C6737)^2</f>
        <v>9.7223415964806234E-4</v>
      </c>
      <c r="O6737" s="12">
        <f t="shared" ref="O6737:O6745" si="12309">2*D6737*$M6737*(1-$M6737)*($M6737-$C6737)</f>
        <v>0</v>
      </c>
      <c r="P6737" s="12">
        <f t="shared" si="12301"/>
        <v>-1.8838384949926984E-3</v>
      </c>
      <c r="Q6737" s="12">
        <f t="shared" si="12302"/>
        <v>-1.8838384949926984E-3</v>
      </c>
      <c r="R6737" s="12">
        <f t="shared" si="12303"/>
        <v>-1.8838384949926984E-3</v>
      </c>
      <c r="S6737" s="4">
        <f t="shared" ref="S6737:S6745" si="12310">IF(M6737&gt;0.5,1,0)</f>
        <v>1</v>
      </c>
      <c r="T6737" s="15" t="str">
        <f t="shared" ref="T6737:T6745" si="12311">IF(S6737=C6737,"OK","FAUX")</f>
        <v>OK</v>
      </c>
    </row>
    <row r="6738" spans="1:20" x14ac:dyDescent="0.25">
      <c r="A6738" t="s">
        <v>39</v>
      </c>
      <c r="B6738" t="s">
        <v>35</v>
      </c>
      <c r="C6738" s="4">
        <f t="shared" ref="C6738:G6738" si="12312">C6720</f>
        <v>0</v>
      </c>
      <c r="D6738" s="4">
        <f t="shared" si="12312"/>
        <v>-1</v>
      </c>
      <c r="E6738" s="4">
        <f t="shared" si="12312"/>
        <v>1</v>
      </c>
      <c r="F6738" s="4">
        <f t="shared" si="12312"/>
        <v>-1</v>
      </c>
      <c r="G6738" s="4">
        <f t="shared" si="12312"/>
        <v>0</v>
      </c>
      <c r="H6738" s="12">
        <f>H6732</f>
        <v>3.4190448229775332</v>
      </c>
      <c r="I6738" s="12">
        <f t="shared" ref="I6738:K6738" si="12313">I6732</f>
        <v>0.34955439422167756</v>
      </c>
      <c r="J6738" s="12">
        <f t="shared" si="12313"/>
        <v>3.1723448975743551</v>
      </c>
      <c r="K6738" s="12">
        <f t="shared" si="12313"/>
        <v>-8.5619487091074364E-2</v>
      </c>
      <c r="L6738" s="4">
        <f t="shared" si="12306"/>
        <v>-6.2418353263302109</v>
      </c>
      <c r="M6738" s="11">
        <f t="shared" si="12307"/>
        <v>1.9424995352724454E-3</v>
      </c>
      <c r="N6738" s="12">
        <f t="shared" si="12308"/>
        <v>3.7733044445336663E-6</v>
      </c>
      <c r="O6738" s="12">
        <f t="shared" si="12309"/>
        <v>-7.5319496048074365E-6</v>
      </c>
      <c r="P6738" s="12">
        <f t="shared" si="12301"/>
        <v>7.5319496048074365E-6</v>
      </c>
      <c r="Q6738" s="12">
        <f t="shared" si="12302"/>
        <v>-7.5319496048074365E-6</v>
      </c>
      <c r="R6738" s="12">
        <f t="shared" si="12303"/>
        <v>0</v>
      </c>
      <c r="S6738" s="4">
        <f t="shared" si="12310"/>
        <v>0</v>
      </c>
      <c r="T6738" s="15" t="str">
        <f t="shared" si="12311"/>
        <v>OK</v>
      </c>
    </row>
    <row r="6739" spans="1:20" x14ac:dyDescent="0.25">
      <c r="A6739" t="s">
        <v>39</v>
      </c>
      <c r="B6739" t="s">
        <v>37</v>
      </c>
      <c r="C6739" s="4">
        <f t="shared" ref="C6739:G6739" si="12314">C6721</f>
        <v>0</v>
      </c>
      <c r="D6739" s="4">
        <f t="shared" si="12314"/>
        <v>-1</v>
      </c>
      <c r="E6739" s="4">
        <f t="shared" si="12314"/>
        <v>0</v>
      </c>
      <c r="F6739" s="4">
        <f t="shared" si="12314"/>
        <v>-1</v>
      </c>
      <c r="G6739" s="4">
        <f t="shared" si="12314"/>
        <v>1</v>
      </c>
      <c r="H6739" s="12">
        <f>H6732</f>
        <v>3.4190448229775332</v>
      </c>
      <c r="I6739" s="12">
        <f t="shared" ref="I6739:K6739" si="12315">I6732</f>
        <v>0.34955439422167756</v>
      </c>
      <c r="J6739" s="12">
        <f t="shared" si="12315"/>
        <v>3.1723448975743551</v>
      </c>
      <c r="K6739" s="12">
        <f t="shared" si="12315"/>
        <v>-8.5619487091074364E-2</v>
      </c>
      <c r="L6739" s="4">
        <f t="shared" si="12306"/>
        <v>-6.6770092076429624</v>
      </c>
      <c r="M6739" s="11">
        <f t="shared" si="12307"/>
        <v>1.2579549219495416E-3</v>
      </c>
      <c r="N6739" s="12">
        <f t="shared" si="12308"/>
        <v>1.5824505856570772E-6</v>
      </c>
      <c r="O6739" s="12">
        <f t="shared" si="12309"/>
        <v>-3.160919868308216E-6</v>
      </c>
      <c r="P6739" s="12">
        <f t="shared" si="12301"/>
        <v>0</v>
      </c>
      <c r="Q6739" s="12">
        <f t="shared" si="12302"/>
        <v>-3.160919868308216E-6</v>
      </c>
      <c r="R6739" s="12">
        <f t="shared" si="12303"/>
        <v>3.160919868308216E-6</v>
      </c>
      <c r="S6739" s="4">
        <f t="shared" si="12310"/>
        <v>0</v>
      </c>
      <c r="T6739" s="15" t="str">
        <f t="shared" si="12311"/>
        <v>OK</v>
      </c>
    </row>
    <row r="6740" spans="1:20" x14ac:dyDescent="0.25">
      <c r="A6740" t="s">
        <v>40</v>
      </c>
      <c r="B6740" t="s">
        <v>32</v>
      </c>
      <c r="C6740" s="4">
        <f t="shared" ref="C6740:G6740" si="12316">C6722</f>
        <v>1</v>
      </c>
      <c r="D6740" s="4">
        <f t="shared" si="12316"/>
        <v>1</v>
      </c>
      <c r="E6740" s="4">
        <f t="shared" si="12316"/>
        <v>1</v>
      </c>
      <c r="F6740" s="4">
        <f t="shared" si="12316"/>
        <v>0</v>
      </c>
      <c r="G6740" s="4">
        <f t="shared" si="12316"/>
        <v>1</v>
      </c>
      <c r="H6740" s="12">
        <f>H6732</f>
        <v>3.4190448229775332</v>
      </c>
      <c r="I6740" s="12">
        <f t="shared" ref="I6740:K6740" si="12317">I6732</f>
        <v>0.34955439422167756</v>
      </c>
      <c r="J6740" s="12">
        <f t="shared" si="12317"/>
        <v>3.1723448975743551</v>
      </c>
      <c r="K6740" s="12">
        <f t="shared" si="12317"/>
        <v>-8.5619487091074364E-2</v>
      </c>
      <c r="L6740" s="4">
        <f t="shared" si="12306"/>
        <v>3.6829797301081362</v>
      </c>
      <c r="M6740" s="11">
        <f t="shared" si="12307"/>
        <v>0.97546897542402156</v>
      </c>
      <c r="N6740" s="12">
        <f t="shared" si="12308"/>
        <v>6.0177116674725844E-4</v>
      </c>
      <c r="O6740" s="12">
        <f t="shared" si="12309"/>
        <v>-1.1740182069333322E-3</v>
      </c>
      <c r="P6740" s="12">
        <f t="shared" si="12301"/>
        <v>-1.1740182069333322E-3</v>
      </c>
      <c r="Q6740" s="12">
        <f t="shared" si="12302"/>
        <v>0</v>
      </c>
      <c r="R6740" s="12">
        <f t="shared" si="12303"/>
        <v>-1.1740182069333322E-3</v>
      </c>
      <c r="S6740" s="4">
        <f t="shared" si="12310"/>
        <v>1</v>
      </c>
      <c r="T6740" s="15" t="str">
        <f t="shared" si="12311"/>
        <v>OK</v>
      </c>
    </row>
    <row r="6741" spans="1:20" x14ac:dyDescent="0.25">
      <c r="A6741" t="s">
        <v>40</v>
      </c>
      <c r="B6741" t="s">
        <v>38</v>
      </c>
      <c r="C6741" s="4">
        <f t="shared" ref="C6741:G6741" si="12318">C6723</f>
        <v>1</v>
      </c>
      <c r="D6741" s="4">
        <f t="shared" si="12318"/>
        <v>1</v>
      </c>
      <c r="E6741" s="4">
        <f t="shared" si="12318"/>
        <v>1</v>
      </c>
      <c r="F6741" s="4">
        <f t="shared" si="12318"/>
        <v>1</v>
      </c>
      <c r="G6741" s="4">
        <f t="shared" si="12318"/>
        <v>0</v>
      </c>
      <c r="H6741" s="12">
        <f>H6732</f>
        <v>3.4190448229775332</v>
      </c>
      <c r="I6741" s="12">
        <f t="shared" ref="I6741:K6741" si="12319">I6732</f>
        <v>0.34955439422167756</v>
      </c>
      <c r="J6741" s="12">
        <f t="shared" si="12319"/>
        <v>3.1723448975743551</v>
      </c>
      <c r="K6741" s="12">
        <f t="shared" si="12319"/>
        <v>-8.5619487091074364E-2</v>
      </c>
      <c r="L6741" s="4">
        <f t="shared" si="12306"/>
        <v>6.9409441147735658</v>
      </c>
      <c r="M6741" s="11">
        <f t="shared" si="12307"/>
        <v>0.99903357900209699</v>
      </c>
      <c r="N6741" s="12">
        <f t="shared" si="12308"/>
        <v>9.3396954518784166E-7</v>
      </c>
      <c r="O6741" s="12">
        <f t="shared" si="12309"/>
        <v>-1.8661338748159401E-6</v>
      </c>
      <c r="P6741" s="12">
        <f t="shared" si="12301"/>
        <v>-1.8661338748159401E-6</v>
      </c>
      <c r="Q6741" s="12">
        <f t="shared" si="12302"/>
        <v>-1.8661338748159401E-6</v>
      </c>
      <c r="R6741" s="12">
        <f t="shared" si="12303"/>
        <v>0</v>
      </c>
      <c r="S6741" s="4">
        <f t="shared" si="12310"/>
        <v>1</v>
      </c>
      <c r="T6741" s="15" t="str">
        <f t="shared" si="12311"/>
        <v>OK</v>
      </c>
    </row>
    <row r="6742" spans="1:20" x14ac:dyDescent="0.25">
      <c r="A6742" t="s">
        <v>39</v>
      </c>
      <c r="B6742" t="s">
        <v>31</v>
      </c>
      <c r="C6742" s="4">
        <f t="shared" ref="C6742:G6742" si="12320">C6724</f>
        <v>0</v>
      </c>
      <c r="D6742" s="4">
        <f t="shared" si="12320"/>
        <v>0</v>
      </c>
      <c r="E6742" s="4">
        <f t="shared" si="12320"/>
        <v>0</v>
      </c>
      <c r="F6742" s="4">
        <f t="shared" si="12320"/>
        <v>-1</v>
      </c>
      <c r="G6742" s="4">
        <f t="shared" si="12320"/>
        <v>0</v>
      </c>
      <c r="H6742" s="12">
        <f>H6732</f>
        <v>3.4190448229775332</v>
      </c>
      <c r="I6742" s="12">
        <f t="shared" ref="I6742:K6742" si="12321">I6732</f>
        <v>0.34955439422167756</v>
      </c>
      <c r="J6742" s="12">
        <f t="shared" si="12321"/>
        <v>3.1723448975743551</v>
      </c>
      <c r="K6742" s="12">
        <f t="shared" si="12321"/>
        <v>-8.5619487091074364E-2</v>
      </c>
      <c r="L6742" s="4">
        <f t="shared" si="12306"/>
        <v>-3.1723448975743551</v>
      </c>
      <c r="M6742" s="11">
        <f t="shared" si="12307"/>
        <v>4.021979963935976E-2</v>
      </c>
      <c r="N6742" s="12">
        <f t="shared" si="12308"/>
        <v>1.6176322830302435E-3</v>
      </c>
      <c r="O6742" s="12">
        <f t="shared" si="12309"/>
        <v>0</v>
      </c>
      <c r="P6742" s="12">
        <f t="shared" si="12301"/>
        <v>0</v>
      </c>
      <c r="Q6742" s="12">
        <f t="shared" si="12302"/>
        <v>-3.1051428734332142E-3</v>
      </c>
      <c r="R6742" s="12">
        <f t="shared" si="12303"/>
        <v>0</v>
      </c>
      <c r="S6742" s="4">
        <f t="shared" si="12310"/>
        <v>0</v>
      </c>
      <c r="T6742" s="15" t="str">
        <f t="shared" si="12311"/>
        <v>OK</v>
      </c>
    </row>
    <row r="6743" spans="1:20" x14ac:dyDescent="0.25">
      <c r="A6743" t="s">
        <v>40</v>
      </c>
      <c r="B6743" t="s">
        <v>30</v>
      </c>
      <c r="C6743" s="4">
        <f t="shared" ref="C6743:G6743" si="12322">C6725</f>
        <v>1</v>
      </c>
      <c r="D6743" s="4">
        <f t="shared" si="12322"/>
        <v>1</v>
      </c>
      <c r="E6743" s="4">
        <f t="shared" si="12322"/>
        <v>0</v>
      </c>
      <c r="F6743" s="4">
        <f t="shared" si="12322"/>
        <v>1</v>
      </c>
      <c r="G6743" s="4">
        <f t="shared" si="12322"/>
        <v>1</v>
      </c>
      <c r="H6743" s="12">
        <f>H6732</f>
        <v>3.4190448229775332</v>
      </c>
      <c r="I6743" s="12">
        <f t="shared" ref="I6743:K6743" si="12323">I6732</f>
        <v>0.34955439422167756</v>
      </c>
      <c r="J6743" s="12">
        <f t="shared" si="12323"/>
        <v>3.1723448975743551</v>
      </c>
      <c r="K6743" s="12">
        <f t="shared" si="12323"/>
        <v>-8.5619487091074364E-2</v>
      </c>
      <c r="L6743" s="4">
        <f t="shared" si="12306"/>
        <v>6.5057702334608134</v>
      </c>
      <c r="M6743" s="11">
        <f t="shared" si="12307"/>
        <v>0.99850744208040942</v>
      </c>
      <c r="N6743" s="12">
        <f t="shared" si="12308"/>
        <v>2.2277291433325479E-6</v>
      </c>
      <c r="O6743" s="12">
        <f t="shared" si="12309"/>
        <v>-4.4488082571139279E-6</v>
      </c>
      <c r="P6743" s="12">
        <f t="shared" si="12301"/>
        <v>0</v>
      </c>
      <c r="Q6743" s="12">
        <f t="shared" si="12302"/>
        <v>-4.4488082571139279E-6</v>
      </c>
      <c r="R6743" s="12">
        <f t="shared" si="12303"/>
        <v>-4.4488082571139279E-6</v>
      </c>
      <c r="S6743" s="4">
        <f t="shared" si="12310"/>
        <v>1</v>
      </c>
      <c r="T6743" s="15" t="str">
        <f t="shared" si="12311"/>
        <v>OK</v>
      </c>
    </row>
    <row r="6744" spans="1:20" x14ac:dyDescent="0.25">
      <c r="A6744" t="s">
        <v>39</v>
      </c>
      <c r="B6744" t="s">
        <v>36</v>
      </c>
      <c r="C6744" s="4">
        <f t="shared" ref="C6744:G6744" si="12324">C6726</f>
        <v>0</v>
      </c>
      <c r="D6744" s="4">
        <f t="shared" si="12324"/>
        <v>-1</v>
      </c>
      <c r="E6744" s="4">
        <f t="shared" si="12324"/>
        <v>0</v>
      </c>
      <c r="F6744" s="4">
        <f t="shared" si="12324"/>
        <v>-1</v>
      </c>
      <c r="G6744" s="4">
        <f t="shared" si="12324"/>
        <v>0</v>
      </c>
      <c r="H6744" s="12">
        <f>H6732</f>
        <v>3.4190448229775332</v>
      </c>
      <c r="I6744" s="12">
        <f t="shared" ref="I6744:K6744" si="12325">I6732</f>
        <v>0.34955439422167756</v>
      </c>
      <c r="J6744" s="12">
        <f t="shared" si="12325"/>
        <v>3.1723448975743551</v>
      </c>
      <c r="K6744" s="12">
        <f t="shared" si="12325"/>
        <v>-8.5619487091074364E-2</v>
      </c>
      <c r="L6744" s="4">
        <f t="shared" si="12306"/>
        <v>-6.5913897205518879</v>
      </c>
      <c r="M6744" s="11">
        <f t="shared" si="12307"/>
        <v>1.3702515925608527E-3</v>
      </c>
      <c r="N6744" s="12">
        <f t="shared" si="12308"/>
        <v>1.877589426915553E-6</v>
      </c>
      <c r="O6744" s="12">
        <f t="shared" si="12309"/>
        <v>-3.7500333140262928E-6</v>
      </c>
      <c r="P6744" s="12">
        <f t="shared" si="12301"/>
        <v>0</v>
      </c>
      <c r="Q6744" s="12">
        <f t="shared" si="12302"/>
        <v>-3.7500333140262928E-6</v>
      </c>
      <c r="R6744" s="12">
        <f t="shared" si="12303"/>
        <v>0</v>
      </c>
      <c r="S6744" s="4">
        <f t="shared" si="12310"/>
        <v>0</v>
      </c>
      <c r="T6744" s="15" t="str">
        <f t="shared" si="12311"/>
        <v>OK</v>
      </c>
    </row>
    <row r="6745" spans="1:20" x14ac:dyDescent="0.25">
      <c r="A6745" t="s">
        <v>40</v>
      </c>
      <c r="B6745" t="s">
        <v>33</v>
      </c>
      <c r="C6745" s="4">
        <f t="shared" ref="C6745:G6745" si="12326">C6727</f>
        <v>1</v>
      </c>
      <c r="D6745" s="4">
        <f t="shared" si="12326"/>
        <v>1</v>
      </c>
      <c r="E6745" s="4">
        <f t="shared" si="12326"/>
        <v>1</v>
      </c>
      <c r="F6745" s="4">
        <f t="shared" si="12326"/>
        <v>1</v>
      </c>
      <c r="G6745" s="4">
        <f t="shared" si="12326"/>
        <v>0</v>
      </c>
      <c r="H6745" s="12">
        <f>H6732</f>
        <v>3.4190448229775332</v>
      </c>
      <c r="I6745" s="12">
        <f t="shared" ref="I6745:K6745" si="12327">I6732</f>
        <v>0.34955439422167756</v>
      </c>
      <c r="J6745" s="12">
        <f t="shared" si="12327"/>
        <v>3.1723448975743551</v>
      </c>
      <c r="K6745" s="12">
        <f t="shared" si="12327"/>
        <v>-8.5619487091074364E-2</v>
      </c>
      <c r="L6745" s="4">
        <f t="shared" si="12306"/>
        <v>6.9409441147735658</v>
      </c>
      <c r="M6745" s="11">
        <f t="shared" si="12307"/>
        <v>0.99903357900209699</v>
      </c>
      <c r="N6745" s="12">
        <f t="shared" si="12308"/>
        <v>9.3396954518784166E-7</v>
      </c>
      <c r="O6745" s="12">
        <f t="shared" si="12309"/>
        <v>-1.8661338748159401E-6</v>
      </c>
      <c r="P6745" s="12">
        <f t="shared" si="12301"/>
        <v>-1.8661338748159401E-6</v>
      </c>
      <c r="Q6745" s="12">
        <f t="shared" si="12302"/>
        <v>-1.8661338748159401E-6</v>
      </c>
      <c r="R6745" s="12">
        <f t="shared" si="12303"/>
        <v>0</v>
      </c>
      <c r="S6745" s="4">
        <f t="shared" si="12310"/>
        <v>1</v>
      </c>
      <c r="T6745" s="15" t="str">
        <f t="shared" si="12311"/>
        <v>OK</v>
      </c>
    </row>
    <row r="6746" spans="1:20" x14ac:dyDescent="0.25">
      <c r="M6746" s="5" t="s">
        <v>47</v>
      </c>
      <c r="N6746" s="11">
        <f>AVERAGE(N6736:N6745)</f>
        <v>4.8749918241220905E-4</v>
      </c>
      <c r="O6746"/>
    </row>
    <row r="6747" spans="1:20" x14ac:dyDescent="0.25">
      <c r="H6747" t="s">
        <v>41</v>
      </c>
      <c r="I6747">
        <f>I6729</f>
        <v>3</v>
      </c>
      <c r="M6747"/>
      <c r="N6747" s="5" t="s">
        <v>46</v>
      </c>
      <c r="O6747" s="11">
        <f>AVERAGE(O6736:O6745)</f>
        <v>-4.4039530151575057E-4</v>
      </c>
      <c r="P6747" s="11">
        <f t="shared" ref="P6747:R6747" si="12328">AVERAGE(P6736:P6745)</f>
        <v>1.5325380935943078E-5</v>
      </c>
      <c r="Q6747" s="11">
        <f t="shared" si="12328"/>
        <v>-5.0116053472198008E-4</v>
      </c>
      <c r="R6747" s="11">
        <f t="shared" si="12328"/>
        <v>1.4816623911544944E-5</v>
      </c>
    </row>
    <row r="6748" spans="1:20" x14ac:dyDescent="0.25">
      <c r="M6748"/>
      <c r="N6748"/>
      <c r="O6748"/>
    </row>
    <row r="6749" spans="1:20" x14ac:dyDescent="0.25">
      <c r="M6749"/>
      <c r="N6749"/>
      <c r="O6749"/>
    </row>
    <row r="6750" spans="1:20" x14ac:dyDescent="0.25">
      <c r="H6750" s="13">
        <f>H6732-O6747*$I6747</f>
        <v>3.4203660088820804</v>
      </c>
      <c r="I6750" s="13">
        <f t="shared" ref="I6750" si="12329">I6732-P6747*$I6747</f>
        <v>0.34950841807886973</v>
      </c>
      <c r="J6750" s="13">
        <f t="shared" ref="J6750" si="12330">J6732-Q6747*$I6747</f>
        <v>3.173848379178521</v>
      </c>
      <c r="K6750" s="13">
        <f t="shared" ref="K6750" si="12331">K6732-R6747*$I6747</f>
        <v>-8.5663936962808995E-2</v>
      </c>
      <c r="M6750"/>
      <c r="N6750"/>
      <c r="O6750"/>
    </row>
    <row r="6751" spans="1:20" x14ac:dyDescent="0.25">
      <c r="H6751" s="36" t="s">
        <v>18</v>
      </c>
      <c r="I6751" s="36"/>
      <c r="J6751" s="36"/>
      <c r="K6751" s="36"/>
      <c r="M6751"/>
      <c r="N6751"/>
      <c r="O6751" s="37" t="s">
        <v>23</v>
      </c>
      <c r="P6751" s="37"/>
      <c r="Q6751" s="37"/>
      <c r="R6751" s="37"/>
    </row>
    <row r="6752" spans="1:20" x14ac:dyDescent="0.25">
      <c r="A6752" s="14" t="s">
        <v>45</v>
      </c>
      <c r="B6752" s="14">
        <f>B6734+1</f>
        <v>375</v>
      </c>
      <c r="H6752" s="8" t="s">
        <v>19</v>
      </c>
      <c r="I6752" s="8" t="s">
        <v>20</v>
      </c>
      <c r="J6752" s="8" t="s">
        <v>22</v>
      </c>
      <c r="K6752" s="8" t="s">
        <v>21</v>
      </c>
      <c r="M6752"/>
      <c r="N6752"/>
      <c r="O6752" s="8" t="s">
        <v>24</v>
      </c>
      <c r="P6752" s="8" t="s">
        <v>25</v>
      </c>
      <c r="Q6752" s="8" t="s">
        <v>26</v>
      </c>
      <c r="R6752" s="8" t="s">
        <v>27</v>
      </c>
    </row>
    <row r="6753" spans="1:20" ht="30" x14ac:dyDescent="0.25">
      <c r="A6753" s="6" t="s">
        <v>44</v>
      </c>
      <c r="B6753" s="6" t="s">
        <v>13</v>
      </c>
      <c r="C6753" s="7" t="s">
        <v>7</v>
      </c>
      <c r="D6753" s="6" t="s">
        <v>14</v>
      </c>
      <c r="E6753" s="6" t="s">
        <v>1</v>
      </c>
      <c r="F6753" s="6" t="s">
        <v>2</v>
      </c>
      <c r="G6753" s="6" t="s">
        <v>15</v>
      </c>
      <c r="H6753" s="9" t="s">
        <v>14</v>
      </c>
      <c r="I6753" s="9" t="s">
        <v>1</v>
      </c>
      <c r="J6753" s="9" t="s">
        <v>2</v>
      </c>
      <c r="K6753" s="9" t="s">
        <v>15</v>
      </c>
      <c r="L6753" s="6" t="s">
        <v>16</v>
      </c>
      <c r="M6753" s="6" t="s">
        <v>17</v>
      </c>
      <c r="N6753" s="6" t="s">
        <v>28</v>
      </c>
      <c r="O6753" s="9" t="s">
        <v>14</v>
      </c>
      <c r="P6753" s="9" t="s">
        <v>1</v>
      </c>
      <c r="Q6753" s="9" t="s">
        <v>2</v>
      </c>
      <c r="R6753" s="9" t="s">
        <v>15</v>
      </c>
      <c r="S6753" s="7" t="s">
        <v>42</v>
      </c>
      <c r="T6753" s="9" t="s">
        <v>43</v>
      </c>
    </row>
    <row r="6754" spans="1:20" x14ac:dyDescent="0.25">
      <c r="A6754" t="s">
        <v>39</v>
      </c>
      <c r="B6754" t="s">
        <v>29</v>
      </c>
      <c r="C6754" s="4">
        <f>C6736</f>
        <v>0</v>
      </c>
      <c r="D6754" s="4">
        <f t="shared" ref="D6754:G6754" si="12332">D6736</f>
        <v>-1</v>
      </c>
      <c r="E6754" s="4">
        <f t="shared" si="12332"/>
        <v>1</v>
      </c>
      <c r="F6754" s="4">
        <f t="shared" si="12332"/>
        <v>0</v>
      </c>
      <c r="G6754" s="4">
        <f t="shared" si="12332"/>
        <v>1</v>
      </c>
      <c r="H6754" s="12">
        <f>H6750</f>
        <v>3.4203660088820804</v>
      </c>
      <c r="I6754" s="12">
        <f t="shared" ref="I6754:K6754" si="12333">I6750</f>
        <v>0.34950841807886973</v>
      </c>
      <c r="J6754" s="12">
        <f t="shared" si="12333"/>
        <v>3.173848379178521</v>
      </c>
      <c r="K6754" s="12">
        <f t="shared" si="12333"/>
        <v>-8.5663936962808995E-2</v>
      </c>
      <c r="L6754" s="4">
        <f>SUMPRODUCT(D6754:G6754,H6754:K6754)</f>
        <v>-3.1565215277660195</v>
      </c>
      <c r="M6754" s="11">
        <f>1/(1+EXP(-L6754))</f>
        <v>4.0835079499556858E-2</v>
      </c>
      <c r="N6754" s="12">
        <f>(M6754-C6754)^2</f>
        <v>1.6675037177351288E-3</v>
      </c>
      <c r="O6754" s="12">
        <f>2*D6754*$M6754*(1-$M6754)*($M6754-$C6754)</f>
        <v>-3.1988221417112161E-3</v>
      </c>
      <c r="P6754" s="12">
        <f t="shared" ref="P6754:P6763" si="12334">2*E6754*$M6754*(1-$M6754)*($M6754-$C6754)</f>
        <v>3.1988221417112161E-3</v>
      </c>
      <c r="Q6754" s="12">
        <f t="shared" ref="Q6754:Q6763" si="12335">2*F6754*$M6754*(1-$M6754)*($M6754-$C6754)</f>
        <v>0</v>
      </c>
      <c r="R6754" s="12">
        <f t="shared" ref="R6754:R6763" si="12336">2*G6754*$M6754*(1-$M6754)*($M6754-$C6754)</f>
        <v>3.1988221417112161E-3</v>
      </c>
      <c r="S6754" s="4">
        <f>IF(M6754&gt;0.5,1,0)</f>
        <v>0</v>
      </c>
      <c r="T6754" s="15" t="str">
        <f>IF(S6754=C6754,"OK","FAUX")</f>
        <v>OK</v>
      </c>
    </row>
    <row r="6755" spans="1:20" x14ac:dyDescent="0.25">
      <c r="A6755" t="s">
        <v>40</v>
      </c>
      <c r="B6755" t="s">
        <v>34</v>
      </c>
      <c r="C6755" s="4">
        <f t="shared" ref="C6755:G6755" si="12337">C6737</f>
        <v>1</v>
      </c>
      <c r="D6755" s="4">
        <f t="shared" si="12337"/>
        <v>0</v>
      </c>
      <c r="E6755" s="4">
        <f t="shared" si="12337"/>
        <v>1</v>
      </c>
      <c r="F6755" s="4">
        <f t="shared" si="12337"/>
        <v>1</v>
      </c>
      <c r="G6755" s="4">
        <f t="shared" si="12337"/>
        <v>1</v>
      </c>
      <c r="H6755" s="12">
        <f>H6750</f>
        <v>3.4203660088820804</v>
      </c>
      <c r="I6755" s="12">
        <f t="shared" ref="I6755:K6755" si="12338">I6750</f>
        <v>0.34950841807886973</v>
      </c>
      <c r="J6755" s="12">
        <f t="shared" si="12338"/>
        <v>3.173848379178521</v>
      </c>
      <c r="K6755" s="12">
        <f t="shared" si="12338"/>
        <v>-8.5663936962808995E-2</v>
      </c>
      <c r="L6755" s="4">
        <f t="shared" ref="L6755:L6763" si="12339">SUMPRODUCT(D6755:G6755,H6755:K6755)</f>
        <v>3.437692860294582</v>
      </c>
      <c r="M6755" s="11">
        <f t="shared" ref="M6755:M6763" si="12340">1/(1+EXP(-L6755))</f>
        <v>0.96886198828481229</v>
      </c>
      <c r="N6755" s="12">
        <f t="shared" ref="N6755:N6763" si="12341">(M6755-C6755)^2</f>
        <v>9.695757735751669E-4</v>
      </c>
      <c r="O6755" s="12">
        <f t="shared" ref="O6755:O6763" si="12342">2*D6755*$M6755*(1-$M6755)*($M6755-$C6755)</f>
        <v>0</v>
      </c>
      <c r="P6755" s="12">
        <f t="shared" si="12334"/>
        <v>-1.8787702235576425E-3</v>
      </c>
      <c r="Q6755" s="12">
        <f t="shared" si="12335"/>
        <v>-1.8787702235576425E-3</v>
      </c>
      <c r="R6755" s="12">
        <f t="shared" si="12336"/>
        <v>-1.8787702235576425E-3</v>
      </c>
      <c r="S6755" s="4">
        <f t="shared" ref="S6755:S6763" si="12343">IF(M6755&gt;0.5,1,0)</f>
        <v>1</v>
      </c>
      <c r="T6755" s="15" t="str">
        <f t="shared" ref="T6755:T6763" si="12344">IF(S6755=C6755,"OK","FAUX")</f>
        <v>OK</v>
      </c>
    </row>
    <row r="6756" spans="1:20" x14ac:dyDescent="0.25">
      <c r="A6756" t="s">
        <v>39</v>
      </c>
      <c r="B6756" t="s">
        <v>35</v>
      </c>
      <c r="C6756" s="4">
        <f t="shared" ref="C6756:G6756" si="12345">C6738</f>
        <v>0</v>
      </c>
      <c r="D6756" s="4">
        <f t="shared" si="12345"/>
        <v>-1</v>
      </c>
      <c r="E6756" s="4">
        <f t="shared" si="12345"/>
        <v>1</v>
      </c>
      <c r="F6756" s="4">
        <f t="shared" si="12345"/>
        <v>-1</v>
      </c>
      <c r="G6756" s="4">
        <f t="shared" si="12345"/>
        <v>0</v>
      </c>
      <c r="H6756" s="12">
        <f>H6750</f>
        <v>3.4203660088820804</v>
      </c>
      <c r="I6756" s="12">
        <f t="shared" ref="I6756:K6756" si="12346">I6750</f>
        <v>0.34950841807886973</v>
      </c>
      <c r="J6756" s="12">
        <f t="shared" si="12346"/>
        <v>3.173848379178521</v>
      </c>
      <c r="K6756" s="12">
        <f t="shared" si="12346"/>
        <v>-8.5663936962808995E-2</v>
      </c>
      <c r="L6756" s="4">
        <f t="shared" si="12339"/>
        <v>-6.244705969981732</v>
      </c>
      <c r="M6756" s="11">
        <f t="shared" si="12340"/>
        <v>1.9369420926713835E-3</v>
      </c>
      <c r="N6756" s="12">
        <f t="shared" si="12341"/>
        <v>3.7517446703621981E-6</v>
      </c>
      <c r="O6756" s="12">
        <f t="shared" si="12342"/>
        <v>-7.4889555163784363E-6</v>
      </c>
      <c r="P6756" s="12">
        <f t="shared" si="12334"/>
        <v>7.4889555163784363E-6</v>
      </c>
      <c r="Q6756" s="12">
        <f t="shared" si="12335"/>
        <v>-7.4889555163784363E-6</v>
      </c>
      <c r="R6756" s="12">
        <f t="shared" si="12336"/>
        <v>0</v>
      </c>
      <c r="S6756" s="4">
        <f t="shared" si="12343"/>
        <v>0</v>
      </c>
      <c r="T6756" s="15" t="str">
        <f t="shared" si="12344"/>
        <v>OK</v>
      </c>
    </row>
    <row r="6757" spans="1:20" x14ac:dyDescent="0.25">
      <c r="A6757" t="s">
        <v>39</v>
      </c>
      <c r="B6757" t="s">
        <v>37</v>
      </c>
      <c r="C6757" s="4">
        <f t="shared" ref="C6757:G6757" si="12347">C6739</f>
        <v>0</v>
      </c>
      <c r="D6757" s="4">
        <f t="shared" si="12347"/>
        <v>-1</v>
      </c>
      <c r="E6757" s="4">
        <f t="shared" si="12347"/>
        <v>0</v>
      </c>
      <c r="F6757" s="4">
        <f t="shared" si="12347"/>
        <v>-1</v>
      </c>
      <c r="G6757" s="4">
        <f t="shared" si="12347"/>
        <v>1</v>
      </c>
      <c r="H6757" s="12">
        <f>H6750</f>
        <v>3.4203660088820804</v>
      </c>
      <c r="I6757" s="12">
        <f t="shared" ref="I6757:K6757" si="12348">I6750</f>
        <v>0.34950841807886973</v>
      </c>
      <c r="J6757" s="12">
        <f t="shared" si="12348"/>
        <v>3.173848379178521</v>
      </c>
      <c r="K6757" s="12">
        <f t="shared" si="12348"/>
        <v>-8.5663936962808995E-2</v>
      </c>
      <c r="L6757" s="4">
        <f t="shared" si="12339"/>
        <v>-6.6798783250234104</v>
      </c>
      <c r="M6757" s="11">
        <f t="shared" si="12340"/>
        <v>1.2543553950659465E-3</v>
      </c>
      <c r="N6757" s="12">
        <f t="shared" si="12341"/>
        <v>1.5734074571310467E-6</v>
      </c>
      <c r="O6757" s="12">
        <f t="shared" si="12342"/>
        <v>-3.1428676899971153E-6</v>
      </c>
      <c r="P6757" s="12">
        <f t="shared" si="12334"/>
        <v>0</v>
      </c>
      <c r="Q6757" s="12">
        <f t="shared" si="12335"/>
        <v>-3.1428676899971153E-6</v>
      </c>
      <c r="R6757" s="12">
        <f t="shared" si="12336"/>
        <v>3.1428676899971153E-6</v>
      </c>
      <c r="S6757" s="4">
        <f t="shared" si="12343"/>
        <v>0</v>
      </c>
      <c r="T6757" s="15" t="str">
        <f t="shared" si="12344"/>
        <v>OK</v>
      </c>
    </row>
    <row r="6758" spans="1:20" x14ac:dyDescent="0.25">
      <c r="A6758" t="s">
        <v>40</v>
      </c>
      <c r="B6758" t="s">
        <v>32</v>
      </c>
      <c r="C6758" s="4">
        <f t="shared" ref="C6758:G6758" si="12349">C6740</f>
        <v>1</v>
      </c>
      <c r="D6758" s="4">
        <f t="shared" si="12349"/>
        <v>1</v>
      </c>
      <c r="E6758" s="4">
        <f t="shared" si="12349"/>
        <v>1</v>
      </c>
      <c r="F6758" s="4">
        <f t="shared" si="12349"/>
        <v>0</v>
      </c>
      <c r="G6758" s="4">
        <f t="shared" si="12349"/>
        <v>1</v>
      </c>
      <c r="H6758" s="12">
        <f>H6750</f>
        <v>3.4203660088820804</v>
      </c>
      <c r="I6758" s="12">
        <f t="shared" ref="I6758:K6758" si="12350">I6750</f>
        <v>0.34950841807886973</v>
      </c>
      <c r="J6758" s="12">
        <f t="shared" si="12350"/>
        <v>3.173848379178521</v>
      </c>
      <c r="K6758" s="12">
        <f t="shared" si="12350"/>
        <v>-8.5663936962808995E-2</v>
      </c>
      <c r="L6758" s="4">
        <f t="shared" si="12339"/>
        <v>3.6842104899981414</v>
      </c>
      <c r="M6758" s="11">
        <f t="shared" si="12340"/>
        <v>0.97549840936120913</v>
      </c>
      <c r="N6758" s="12">
        <f t="shared" si="12341"/>
        <v>6.0032794383088443E-4</v>
      </c>
      <c r="O6758" s="12">
        <f t="shared" si="12342"/>
        <v>-1.171237908604226E-3</v>
      </c>
      <c r="P6758" s="12">
        <f t="shared" si="12334"/>
        <v>-1.171237908604226E-3</v>
      </c>
      <c r="Q6758" s="12">
        <f t="shared" si="12335"/>
        <v>0</v>
      </c>
      <c r="R6758" s="12">
        <f t="shared" si="12336"/>
        <v>-1.171237908604226E-3</v>
      </c>
      <c r="S6758" s="4">
        <f t="shared" si="12343"/>
        <v>1</v>
      </c>
      <c r="T6758" s="15" t="str">
        <f t="shared" si="12344"/>
        <v>OK</v>
      </c>
    </row>
    <row r="6759" spans="1:20" x14ac:dyDescent="0.25">
      <c r="A6759" t="s">
        <v>40</v>
      </c>
      <c r="B6759" t="s">
        <v>38</v>
      </c>
      <c r="C6759" s="4">
        <f t="shared" ref="C6759:G6759" si="12351">C6741</f>
        <v>1</v>
      </c>
      <c r="D6759" s="4">
        <f t="shared" si="12351"/>
        <v>1</v>
      </c>
      <c r="E6759" s="4">
        <f t="shared" si="12351"/>
        <v>1</v>
      </c>
      <c r="F6759" s="4">
        <f t="shared" si="12351"/>
        <v>1</v>
      </c>
      <c r="G6759" s="4">
        <f t="shared" si="12351"/>
        <v>0</v>
      </c>
      <c r="H6759" s="12">
        <f>H6750</f>
        <v>3.4203660088820804</v>
      </c>
      <c r="I6759" s="12">
        <f t="shared" ref="I6759:K6759" si="12352">I6750</f>
        <v>0.34950841807886973</v>
      </c>
      <c r="J6759" s="12">
        <f t="shared" si="12352"/>
        <v>3.173848379178521</v>
      </c>
      <c r="K6759" s="12">
        <f t="shared" si="12352"/>
        <v>-8.5663936962808995E-2</v>
      </c>
      <c r="L6759" s="4">
        <f t="shared" si="12339"/>
        <v>6.9437228061394709</v>
      </c>
      <c r="M6759" s="11">
        <f t="shared" si="12340"/>
        <v>0.99903625807587759</v>
      </c>
      <c r="N6759" s="12">
        <f t="shared" si="12341"/>
        <v>9.2879849631116057E-7</v>
      </c>
      <c r="O6759" s="12">
        <f t="shared" si="12342"/>
        <v>-1.8558067485224074E-6</v>
      </c>
      <c r="P6759" s="12">
        <f t="shared" si="12334"/>
        <v>-1.8558067485224074E-6</v>
      </c>
      <c r="Q6759" s="12">
        <f t="shared" si="12335"/>
        <v>-1.8558067485224074E-6</v>
      </c>
      <c r="R6759" s="12">
        <f t="shared" si="12336"/>
        <v>0</v>
      </c>
      <c r="S6759" s="4">
        <f t="shared" si="12343"/>
        <v>1</v>
      </c>
      <c r="T6759" s="15" t="str">
        <f t="shared" si="12344"/>
        <v>OK</v>
      </c>
    </row>
    <row r="6760" spans="1:20" x14ac:dyDescent="0.25">
      <c r="A6760" t="s">
        <v>39</v>
      </c>
      <c r="B6760" t="s">
        <v>31</v>
      </c>
      <c r="C6760" s="4">
        <f t="shared" ref="C6760:G6760" si="12353">C6742</f>
        <v>0</v>
      </c>
      <c r="D6760" s="4">
        <f t="shared" si="12353"/>
        <v>0</v>
      </c>
      <c r="E6760" s="4">
        <f t="shared" si="12353"/>
        <v>0</v>
      </c>
      <c r="F6760" s="4">
        <f t="shared" si="12353"/>
        <v>-1</v>
      </c>
      <c r="G6760" s="4">
        <f t="shared" si="12353"/>
        <v>0</v>
      </c>
      <c r="H6760" s="12">
        <f>H6750</f>
        <v>3.4203660088820804</v>
      </c>
      <c r="I6760" s="12">
        <f t="shared" ref="I6760:K6760" si="12354">I6750</f>
        <v>0.34950841807886973</v>
      </c>
      <c r="J6760" s="12">
        <f t="shared" si="12354"/>
        <v>3.173848379178521</v>
      </c>
      <c r="K6760" s="12">
        <f t="shared" si="12354"/>
        <v>-8.5663936962808995E-2</v>
      </c>
      <c r="L6760" s="4">
        <f t="shared" si="12339"/>
        <v>-3.173848379178521</v>
      </c>
      <c r="M6760" s="11">
        <f t="shared" si="12340"/>
        <v>4.0161802093809214E-2</v>
      </c>
      <c r="N6760" s="12">
        <f t="shared" si="12341"/>
        <v>1.6129703474222982E-3</v>
      </c>
      <c r="O6760" s="12">
        <f t="shared" si="12342"/>
        <v>0</v>
      </c>
      <c r="P6760" s="12">
        <f t="shared" si="12334"/>
        <v>0</v>
      </c>
      <c r="Q6760" s="12">
        <f t="shared" si="12335"/>
        <v>-3.0963811030918823E-3</v>
      </c>
      <c r="R6760" s="12">
        <f t="shared" si="12336"/>
        <v>0</v>
      </c>
      <c r="S6760" s="4">
        <f t="shared" si="12343"/>
        <v>0</v>
      </c>
      <c r="T6760" s="15" t="str">
        <f t="shared" si="12344"/>
        <v>OK</v>
      </c>
    </row>
    <row r="6761" spans="1:20" x14ac:dyDescent="0.25">
      <c r="A6761" t="s">
        <v>40</v>
      </c>
      <c r="B6761" t="s">
        <v>30</v>
      </c>
      <c r="C6761" s="4">
        <f t="shared" ref="C6761:G6761" si="12355">C6743</f>
        <v>1</v>
      </c>
      <c r="D6761" s="4">
        <f t="shared" si="12355"/>
        <v>1</v>
      </c>
      <c r="E6761" s="4">
        <f t="shared" si="12355"/>
        <v>0</v>
      </c>
      <c r="F6761" s="4">
        <f t="shared" si="12355"/>
        <v>1</v>
      </c>
      <c r="G6761" s="4">
        <f t="shared" si="12355"/>
        <v>1</v>
      </c>
      <c r="H6761" s="12">
        <f>H6750</f>
        <v>3.4203660088820804</v>
      </c>
      <c r="I6761" s="12">
        <f t="shared" ref="I6761:K6761" si="12356">I6750</f>
        <v>0.34950841807886973</v>
      </c>
      <c r="J6761" s="12">
        <f t="shared" si="12356"/>
        <v>3.173848379178521</v>
      </c>
      <c r="K6761" s="12">
        <f t="shared" si="12356"/>
        <v>-8.5663936962808995E-2</v>
      </c>
      <c r="L6761" s="4">
        <f t="shared" si="12339"/>
        <v>6.5085504510977925</v>
      </c>
      <c r="M6761" s="11">
        <f t="shared" si="12340"/>
        <v>0.99851157978533445</v>
      </c>
      <c r="N6761" s="12">
        <f t="shared" si="12341"/>
        <v>2.2153947354250522E-6</v>
      </c>
      <c r="O6761" s="12">
        <f t="shared" si="12342"/>
        <v>-4.4241945942347641E-6</v>
      </c>
      <c r="P6761" s="12">
        <f t="shared" si="12334"/>
        <v>0</v>
      </c>
      <c r="Q6761" s="12">
        <f t="shared" si="12335"/>
        <v>-4.4241945942347641E-6</v>
      </c>
      <c r="R6761" s="12">
        <f t="shared" si="12336"/>
        <v>-4.4241945942347641E-6</v>
      </c>
      <c r="S6761" s="4">
        <f t="shared" si="12343"/>
        <v>1</v>
      </c>
      <c r="T6761" s="15" t="str">
        <f t="shared" si="12344"/>
        <v>OK</v>
      </c>
    </row>
    <row r="6762" spans="1:20" x14ac:dyDescent="0.25">
      <c r="A6762" t="s">
        <v>39</v>
      </c>
      <c r="B6762" t="s">
        <v>36</v>
      </c>
      <c r="C6762" s="4">
        <f t="shared" ref="C6762:G6762" si="12357">C6744</f>
        <v>0</v>
      </c>
      <c r="D6762" s="4">
        <f t="shared" si="12357"/>
        <v>-1</v>
      </c>
      <c r="E6762" s="4">
        <f t="shared" si="12357"/>
        <v>0</v>
      </c>
      <c r="F6762" s="4">
        <f t="shared" si="12357"/>
        <v>-1</v>
      </c>
      <c r="G6762" s="4">
        <f t="shared" si="12357"/>
        <v>0</v>
      </c>
      <c r="H6762" s="12">
        <f>H6750</f>
        <v>3.4203660088820804</v>
      </c>
      <c r="I6762" s="12">
        <f t="shared" ref="I6762:K6762" si="12358">I6750</f>
        <v>0.34950841807886973</v>
      </c>
      <c r="J6762" s="12">
        <f t="shared" si="12358"/>
        <v>3.173848379178521</v>
      </c>
      <c r="K6762" s="12">
        <f t="shared" si="12358"/>
        <v>-8.5663936962808995E-2</v>
      </c>
      <c r="L6762" s="4">
        <f t="shared" si="12339"/>
        <v>-6.5942143880606015</v>
      </c>
      <c r="M6762" s="11">
        <f t="shared" si="12340"/>
        <v>1.3663918298746647E-3</v>
      </c>
      <c r="N6762" s="12">
        <f t="shared" si="12341"/>
        <v>1.8670266327482345E-6</v>
      </c>
      <c r="O6762" s="12">
        <f t="shared" si="12342"/>
        <v>-3.728951085622178E-6</v>
      </c>
      <c r="P6762" s="12">
        <f t="shared" si="12334"/>
        <v>0</v>
      </c>
      <c r="Q6762" s="12">
        <f t="shared" si="12335"/>
        <v>-3.728951085622178E-6</v>
      </c>
      <c r="R6762" s="12">
        <f t="shared" si="12336"/>
        <v>0</v>
      </c>
      <c r="S6762" s="4">
        <f t="shared" si="12343"/>
        <v>0</v>
      </c>
      <c r="T6762" s="15" t="str">
        <f t="shared" si="12344"/>
        <v>OK</v>
      </c>
    </row>
    <row r="6763" spans="1:20" x14ac:dyDescent="0.25">
      <c r="A6763" t="s">
        <v>40</v>
      </c>
      <c r="B6763" t="s">
        <v>33</v>
      </c>
      <c r="C6763" s="4">
        <f t="shared" ref="C6763:G6763" si="12359">C6745</f>
        <v>1</v>
      </c>
      <c r="D6763" s="4">
        <f t="shared" si="12359"/>
        <v>1</v>
      </c>
      <c r="E6763" s="4">
        <f t="shared" si="12359"/>
        <v>1</v>
      </c>
      <c r="F6763" s="4">
        <f t="shared" si="12359"/>
        <v>1</v>
      </c>
      <c r="G6763" s="4">
        <f t="shared" si="12359"/>
        <v>0</v>
      </c>
      <c r="H6763" s="12">
        <f>H6750</f>
        <v>3.4203660088820804</v>
      </c>
      <c r="I6763" s="12">
        <f t="shared" ref="I6763:K6763" si="12360">I6750</f>
        <v>0.34950841807886973</v>
      </c>
      <c r="J6763" s="12">
        <f t="shared" si="12360"/>
        <v>3.173848379178521</v>
      </c>
      <c r="K6763" s="12">
        <f t="shared" si="12360"/>
        <v>-8.5663936962808995E-2</v>
      </c>
      <c r="L6763" s="4">
        <f t="shared" si="12339"/>
        <v>6.9437228061394709</v>
      </c>
      <c r="M6763" s="11">
        <f t="shared" si="12340"/>
        <v>0.99903625807587759</v>
      </c>
      <c r="N6763" s="12">
        <f t="shared" si="12341"/>
        <v>9.2879849631116057E-7</v>
      </c>
      <c r="O6763" s="12">
        <f t="shared" si="12342"/>
        <v>-1.8558067485224074E-6</v>
      </c>
      <c r="P6763" s="12">
        <f t="shared" si="12334"/>
        <v>-1.8558067485224074E-6</v>
      </c>
      <c r="Q6763" s="12">
        <f t="shared" si="12335"/>
        <v>-1.8558067485224074E-6</v>
      </c>
      <c r="R6763" s="12">
        <f t="shared" si="12336"/>
        <v>0</v>
      </c>
      <c r="S6763" s="4">
        <f t="shared" si="12343"/>
        <v>1</v>
      </c>
      <c r="T6763" s="15" t="str">
        <f t="shared" si="12344"/>
        <v>OK</v>
      </c>
    </row>
    <row r="6764" spans="1:20" x14ac:dyDescent="0.25">
      <c r="M6764" s="5" t="s">
        <v>47</v>
      </c>
      <c r="N6764" s="11">
        <f>AVERAGE(N6754:N6763)</f>
        <v>4.8616429530517672E-4</v>
      </c>
      <c r="O6764"/>
    </row>
    <row r="6765" spans="1:20" x14ac:dyDescent="0.25">
      <c r="H6765" t="s">
        <v>41</v>
      </c>
      <c r="I6765">
        <f>I6747</f>
        <v>3</v>
      </c>
      <c r="M6765"/>
      <c r="N6765" s="5" t="s">
        <v>46</v>
      </c>
      <c r="O6765" s="11">
        <f>AVERAGE(O6754:O6763)</f>
        <v>-4.3925566326987202E-4</v>
      </c>
      <c r="P6765" s="11">
        <f t="shared" ref="P6765:R6765" si="12361">AVERAGE(P6754:P6763)</f>
        <v>1.5259135156868117E-5</v>
      </c>
      <c r="Q6765" s="11">
        <f t="shared" si="12361"/>
        <v>-4.9976479090328035E-4</v>
      </c>
      <c r="R6765" s="11">
        <f t="shared" si="12361"/>
        <v>1.4753268264510995E-5</v>
      </c>
    </row>
    <row r="6766" spans="1:20" x14ac:dyDescent="0.25">
      <c r="M6766"/>
      <c r="N6766"/>
      <c r="O6766"/>
    </row>
    <row r="6767" spans="1:20" x14ac:dyDescent="0.25">
      <c r="M6767"/>
      <c r="N6767"/>
      <c r="O6767"/>
    </row>
    <row r="6768" spans="1:20" x14ac:dyDescent="0.25">
      <c r="H6768" s="13">
        <f>H6750-O6765*$I6765</f>
        <v>3.4216837758718901</v>
      </c>
      <c r="I6768" s="13">
        <f t="shared" ref="I6768" si="12362">I6750-P6765*$I6765</f>
        <v>0.34946264067339911</v>
      </c>
      <c r="J6768" s="13">
        <f t="shared" ref="J6768" si="12363">J6750-Q6765*$I6765</f>
        <v>3.1753476735512307</v>
      </c>
      <c r="K6768" s="13">
        <f t="shared" ref="K6768" si="12364">K6750-R6765*$I6765</f>
        <v>-8.5708196767602524E-2</v>
      </c>
      <c r="M6768"/>
      <c r="N6768"/>
      <c r="O6768"/>
    </row>
    <row r="6769" spans="1:20" x14ac:dyDescent="0.25">
      <c r="H6769" s="36" t="s">
        <v>18</v>
      </c>
      <c r="I6769" s="36"/>
      <c r="J6769" s="36"/>
      <c r="K6769" s="36"/>
      <c r="M6769"/>
      <c r="N6769"/>
      <c r="O6769" s="37" t="s">
        <v>23</v>
      </c>
      <c r="P6769" s="37"/>
      <c r="Q6769" s="37"/>
      <c r="R6769" s="37"/>
    </row>
    <row r="6770" spans="1:20" x14ac:dyDescent="0.25">
      <c r="A6770" s="14" t="s">
        <v>45</v>
      </c>
      <c r="B6770" s="14">
        <f>B6752+1</f>
        <v>376</v>
      </c>
      <c r="H6770" s="8" t="s">
        <v>19</v>
      </c>
      <c r="I6770" s="8" t="s">
        <v>20</v>
      </c>
      <c r="J6770" s="8" t="s">
        <v>22</v>
      </c>
      <c r="K6770" s="8" t="s">
        <v>21</v>
      </c>
      <c r="M6770"/>
      <c r="N6770"/>
      <c r="O6770" s="8" t="s">
        <v>24</v>
      </c>
      <c r="P6770" s="8" t="s">
        <v>25</v>
      </c>
      <c r="Q6770" s="8" t="s">
        <v>26</v>
      </c>
      <c r="R6770" s="8" t="s">
        <v>27</v>
      </c>
    </row>
    <row r="6771" spans="1:20" ht="30" x14ac:dyDescent="0.25">
      <c r="A6771" s="6" t="s">
        <v>44</v>
      </c>
      <c r="B6771" s="6" t="s">
        <v>13</v>
      </c>
      <c r="C6771" s="7" t="s">
        <v>7</v>
      </c>
      <c r="D6771" s="6" t="s">
        <v>14</v>
      </c>
      <c r="E6771" s="6" t="s">
        <v>1</v>
      </c>
      <c r="F6771" s="6" t="s">
        <v>2</v>
      </c>
      <c r="G6771" s="6" t="s">
        <v>15</v>
      </c>
      <c r="H6771" s="9" t="s">
        <v>14</v>
      </c>
      <c r="I6771" s="9" t="s">
        <v>1</v>
      </c>
      <c r="J6771" s="9" t="s">
        <v>2</v>
      </c>
      <c r="K6771" s="9" t="s">
        <v>15</v>
      </c>
      <c r="L6771" s="6" t="s">
        <v>16</v>
      </c>
      <c r="M6771" s="6" t="s">
        <v>17</v>
      </c>
      <c r="N6771" s="6" t="s">
        <v>28</v>
      </c>
      <c r="O6771" s="9" t="s">
        <v>14</v>
      </c>
      <c r="P6771" s="9" t="s">
        <v>1</v>
      </c>
      <c r="Q6771" s="9" t="s">
        <v>2</v>
      </c>
      <c r="R6771" s="9" t="s">
        <v>15</v>
      </c>
      <c r="S6771" s="7" t="s">
        <v>42</v>
      </c>
      <c r="T6771" s="9" t="s">
        <v>43</v>
      </c>
    </row>
    <row r="6772" spans="1:20" x14ac:dyDescent="0.25">
      <c r="A6772" t="s">
        <v>39</v>
      </c>
      <c r="B6772" t="s">
        <v>29</v>
      </c>
      <c r="C6772" s="4">
        <f>C6754</f>
        <v>0</v>
      </c>
      <c r="D6772" s="4">
        <f t="shared" ref="D6772:G6772" si="12365">D6754</f>
        <v>-1</v>
      </c>
      <c r="E6772" s="4">
        <f t="shared" si="12365"/>
        <v>1</v>
      </c>
      <c r="F6772" s="4">
        <f t="shared" si="12365"/>
        <v>0</v>
      </c>
      <c r="G6772" s="4">
        <f t="shared" si="12365"/>
        <v>1</v>
      </c>
      <c r="H6772" s="12">
        <f>H6768</f>
        <v>3.4216837758718901</v>
      </c>
      <c r="I6772" s="12">
        <f t="shared" ref="I6772:K6772" si="12366">I6768</f>
        <v>0.34946264067339911</v>
      </c>
      <c r="J6772" s="12">
        <f t="shared" si="12366"/>
        <v>3.1753476735512307</v>
      </c>
      <c r="K6772" s="12">
        <f t="shared" si="12366"/>
        <v>-8.5708196767602524E-2</v>
      </c>
      <c r="L6772" s="4">
        <f>SUMPRODUCT(D6772:G6772,H6772:K6772)</f>
        <v>-3.1579293319660935</v>
      </c>
      <c r="M6772" s="11">
        <f>1/(1+EXP(-L6772))</f>
        <v>4.0779974851398303E-2</v>
      </c>
      <c r="N6772" s="12">
        <f>(M6772-C6772)^2</f>
        <v>1.6630063488806781E-3</v>
      </c>
      <c r="O6772" s="12">
        <f>2*D6772*$M6772*(1-$M6772)*($M6772-$C6772)</f>
        <v>-3.1903779835912166E-3</v>
      </c>
      <c r="P6772" s="12">
        <f t="shared" ref="P6772:P6781" si="12367">2*E6772*$M6772*(1-$M6772)*($M6772-$C6772)</f>
        <v>3.1903779835912166E-3</v>
      </c>
      <c r="Q6772" s="12">
        <f t="shared" ref="Q6772:Q6781" si="12368">2*F6772*$M6772*(1-$M6772)*($M6772-$C6772)</f>
        <v>0</v>
      </c>
      <c r="R6772" s="12">
        <f t="shared" ref="R6772:R6781" si="12369">2*G6772*$M6772*(1-$M6772)*($M6772-$C6772)</f>
        <v>3.1903779835912166E-3</v>
      </c>
      <c r="S6772" s="4">
        <f>IF(M6772&gt;0.5,1,0)</f>
        <v>0</v>
      </c>
      <c r="T6772" s="15" t="str">
        <f>IF(S6772=C6772,"OK","FAUX")</f>
        <v>OK</v>
      </c>
    </row>
    <row r="6773" spans="1:20" x14ac:dyDescent="0.25">
      <c r="A6773" t="s">
        <v>40</v>
      </c>
      <c r="B6773" t="s">
        <v>34</v>
      </c>
      <c r="C6773" s="4">
        <f t="shared" ref="C6773:G6773" si="12370">C6755</f>
        <v>1</v>
      </c>
      <c r="D6773" s="4">
        <f t="shared" si="12370"/>
        <v>0</v>
      </c>
      <c r="E6773" s="4">
        <f t="shared" si="12370"/>
        <v>1</v>
      </c>
      <c r="F6773" s="4">
        <f t="shared" si="12370"/>
        <v>1</v>
      </c>
      <c r="G6773" s="4">
        <f t="shared" si="12370"/>
        <v>1</v>
      </c>
      <c r="H6773" s="12">
        <f>H6768</f>
        <v>3.4216837758718901</v>
      </c>
      <c r="I6773" s="12">
        <f t="shared" ref="I6773:K6773" si="12371">I6768</f>
        <v>0.34946264067339911</v>
      </c>
      <c r="J6773" s="12">
        <f t="shared" si="12371"/>
        <v>3.1753476735512307</v>
      </c>
      <c r="K6773" s="12">
        <f t="shared" si="12371"/>
        <v>-8.5708196767602524E-2</v>
      </c>
      <c r="L6773" s="4">
        <f t="shared" ref="L6773:L6781" si="12372">SUMPRODUCT(D6773:G6773,H6773:K6773)</f>
        <v>3.4391021174570273</v>
      </c>
      <c r="M6773" s="11">
        <f t="shared" ref="M6773:M6781" si="12373">1/(1+EXP(-L6773))</f>
        <v>0.96890447528904566</v>
      </c>
      <c r="N6773" s="12">
        <f t="shared" ref="N6773:N6781" si="12374">(M6773-C6773)^2</f>
        <v>9.6693165704957174E-4</v>
      </c>
      <c r="O6773" s="12">
        <f t="shared" ref="O6773:O6781" si="12375">2*D6773*$M6773*(1-$M6773)*($M6773-$C6773)</f>
        <v>0</v>
      </c>
      <c r="P6773" s="12">
        <f t="shared" si="12367"/>
        <v>-1.8737288196279656E-3</v>
      </c>
      <c r="Q6773" s="12">
        <f t="shared" si="12368"/>
        <v>-1.8737288196279656E-3</v>
      </c>
      <c r="R6773" s="12">
        <f t="shared" si="12369"/>
        <v>-1.8737288196279656E-3</v>
      </c>
      <c r="S6773" s="4">
        <f t="shared" ref="S6773:S6781" si="12376">IF(M6773&gt;0.5,1,0)</f>
        <v>1</v>
      </c>
      <c r="T6773" s="15" t="str">
        <f t="shared" ref="T6773:T6781" si="12377">IF(S6773=C6773,"OK","FAUX")</f>
        <v>OK</v>
      </c>
    </row>
    <row r="6774" spans="1:20" x14ac:dyDescent="0.25">
      <c r="A6774" t="s">
        <v>39</v>
      </c>
      <c r="B6774" t="s">
        <v>35</v>
      </c>
      <c r="C6774" s="4">
        <f t="shared" ref="C6774:G6774" si="12378">C6756</f>
        <v>0</v>
      </c>
      <c r="D6774" s="4">
        <f t="shared" si="12378"/>
        <v>-1</v>
      </c>
      <c r="E6774" s="4">
        <f t="shared" si="12378"/>
        <v>1</v>
      </c>
      <c r="F6774" s="4">
        <f t="shared" si="12378"/>
        <v>-1</v>
      </c>
      <c r="G6774" s="4">
        <f t="shared" si="12378"/>
        <v>0</v>
      </c>
      <c r="H6774" s="12">
        <f>H6768</f>
        <v>3.4216837758718901</v>
      </c>
      <c r="I6774" s="12">
        <f t="shared" ref="I6774:K6774" si="12379">I6768</f>
        <v>0.34946264067339911</v>
      </c>
      <c r="J6774" s="12">
        <f t="shared" si="12379"/>
        <v>3.1753476735512307</v>
      </c>
      <c r="K6774" s="12">
        <f t="shared" si="12379"/>
        <v>-8.5708196767602524E-2</v>
      </c>
      <c r="L6774" s="4">
        <f t="shared" si="12372"/>
        <v>-6.2475688087497216</v>
      </c>
      <c r="M6774" s="11">
        <f t="shared" si="12373"/>
        <v>1.9314155643061536E-3</v>
      </c>
      <c r="N6774" s="12">
        <f t="shared" si="12374"/>
        <v>3.7303660820440579E-6</v>
      </c>
      <c r="O6774" s="12">
        <f t="shared" si="12375"/>
        <v>-7.4463223898652755E-6</v>
      </c>
      <c r="P6774" s="12">
        <f t="shared" si="12367"/>
        <v>7.4463223898652755E-6</v>
      </c>
      <c r="Q6774" s="12">
        <f t="shared" si="12368"/>
        <v>-7.4463223898652755E-6</v>
      </c>
      <c r="R6774" s="12">
        <f t="shared" si="12369"/>
        <v>0</v>
      </c>
      <c r="S6774" s="4">
        <f t="shared" si="12376"/>
        <v>0</v>
      </c>
      <c r="T6774" s="15" t="str">
        <f t="shared" si="12377"/>
        <v>OK</v>
      </c>
    </row>
    <row r="6775" spans="1:20" x14ac:dyDescent="0.25">
      <c r="A6775" t="s">
        <v>39</v>
      </c>
      <c r="B6775" t="s">
        <v>37</v>
      </c>
      <c r="C6775" s="4">
        <f t="shared" ref="C6775:G6775" si="12380">C6757</f>
        <v>0</v>
      </c>
      <c r="D6775" s="4">
        <f t="shared" si="12380"/>
        <v>-1</v>
      </c>
      <c r="E6775" s="4">
        <f t="shared" si="12380"/>
        <v>0</v>
      </c>
      <c r="F6775" s="4">
        <f t="shared" si="12380"/>
        <v>-1</v>
      </c>
      <c r="G6775" s="4">
        <f t="shared" si="12380"/>
        <v>1</v>
      </c>
      <c r="H6775" s="12">
        <f>H6768</f>
        <v>3.4216837758718901</v>
      </c>
      <c r="I6775" s="12">
        <f t="shared" ref="I6775:K6775" si="12381">I6768</f>
        <v>0.34946264067339911</v>
      </c>
      <c r="J6775" s="12">
        <f t="shared" si="12381"/>
        <v>3.1753476735512307</v>
      </c>
      <c r="K6775" s="12">
        <f t="shared" si="12381"/>
        <v>-8.5708196767602524E-2</v>
      </c>
      <c r="L6775" s="4">
        <f t="shared" si="12372"/>
        <v>-6.6827396461907229</v>
      </c>
      <c r="M6775" s="11">
        <f t="shared" si="12373"/>
        <v>1.250775894092651E-3</v>
      </c>
      <c r="N6775" s="12">
        <f t="shared" si="12374"/>
        <v>1.5644403372432705E-6</v>
      </c>
      <c r="O6775" s="12">
        <f t="shared" si="12375"/>
        <v>-3.1249671459634012E-6</v>
      </c>
      <c r="P6775" s="12">
        <f t="shared" si="12367"/>
        <v>0</v>
      </c>
      <c r="Q6775" s="12">
        <f t="shared" si="12368"/>
        <v>-3.1249671459634012E-6</v>
      </c>
      <c r="R6775" s="12">
        <f t="shared" si="12369"/>
        <v>3.1249671459634012E-6</v>
      </c>
      <c r="S6775" s="4">
        <f t="shared" si="12376"/>
        <v>0</v>
      </c>
      <c r="T6775" s="15" t="str">
        <f t="shared" si="12377"/>
        <v>OK</v>
      </c>
    </row>
    <row r="6776" spans="1:20" x14ac:dyDescent="0.25">
      <c r="A6776" t="s">
        <v>40</v>
      </c>
      <c r="B6776" t="s">
        <v>32</v>
      </c>
      <c r="C6776" s="4">
        <f t="shared" ref="C6776:G6776" si="12382">C6758</f>
        <v>1</v>
      </c>
      <c r="D6776" s="4">
        <f t="shared" si="12382"/>
        <v>1</v>
      </c>
      <c r="E6776" s="4">
        <f t="shared" si="12382"/>
        <v>1</v>
      </c>
      <c r="F6776" s="4">
        <f t="shared" si="12382"/>
        <v>0</v>
      </c>
      <c r="G6776" s="4">
        <f t="shared" si="12382"/>
        <v>1</v>
      </c>
      <c r="H6776" s="12">
        <f>H6768</f>
        <v>3.4216837758718901</v>
      </c>
      <c r="I6776" s="12">
        <f t="shared" ref="I6776:K6776" si="12383">I6768</f>
        <v>0.34946264067339911</v>
      </c>
      <c r="J6776" s="12">
        <f t="shared" si="12383"/>
        <v>3.1753476735512307</v>
      </c>
      <c r="K6776" s="12">
        <f t="shared" si="12383"/>
        <v>-8.5708196767602524E-2</v>
      </c>
      <c r="L6776" s="4">
        <f t="shared" si="12372"/>
        <v>3.6854382197776867</v>
      </c>
      <c r="M6776" s="11">
        <f t="shared" si="12373"/>
        <v>0.97552773652878622</v>
      </c>
      <c r="N6776" s="12">
        <f t="shared" si="12374"/>
        <v>5.9889167940450449E-4</v>
      </c>
      <c r="O6776" s="12">
        <f t="shared" si="12375"/>
        <v>-1.1684708888707995E-3</v>
      </c>
      <c r="P6776" s="12">
        <f t="shared" si="12367"/>
        <v>-1.1684708888707995E-3</v>
      </c>
      <c r="Q6776" s="12">
        <f t="shared" si="12368"/>
        <v>0</v>
      </c>
      <c r="R6776" s="12">
        <f t="shared" si="12369"/>
        <v>-1.1684708888707995E-3</v>
      </c>
      <c r="S6776" s="4">
        <f t="shared" si="12376"/>
        <v>1</v>
      </c>
      <c r="T6776" s="15" t="str">
        <f t="shared" si="12377"/>
        <v>OK</v>
      </c>
    </row>
    <row r="6777" spans="1:20" x14ac:dyDescent="0.25">
      <c r="A6777" t="s">
        <v>40</v>
      </c>
      <c r="B6777" t="s">
        <v>38</v>
      </c>
      <c r="C6777" s="4">
        <f t="shared" ref="C6777:G6777" si="12384">C6759</f>
        <v>1</v>
      </c>
      <c r="D6777" s="4">
        <f t="shared" si="12384"/>
        <v>1</v>
      </c>
      <c r="E6777" s="4">
        <f t="shared" si="12384"/>
        <v>1</v>
      </c>
      <c r="F6777" s="4">
        <f t="shared" si="12384"/>
        <v>1</v>
      </c>
      <c r="G6777" s="4">
        <f t="shared" si="12384"/>
        <v>0</v>
      </c>
      <c r="H6777" s="12">
        <f>H6768</f>
        <v>3.4216837758718901</v>
      </c>
      <c r="I6777" s="12">
        <f t="shared" ref="I6777:K6777" si="12385">I6768</f>
        <v>0.34946264067339911</v>
      </c>
      <c r="J6777" s="12">
        <f t="shared" si="12385"/>
        <v>3.1753476735512307</v>
      </c>
      <c r="K6777" s="12">
        <f t="shared" si="12385"/>
        <v>-8.5708196767602524E-2</v>
      </c>
      <c r="L6777" s="4">
        <f t="shared" si="12372"/>
        <v>6.94649409009652</v>
      </c>
      <c r="M6777" s="11">
        <f t="shared" si="12373"/>
        <v>0.9990389226177564</v>
      </c>
      <c r="N6777" s="12">
        <f t="shared" si="12374"/>
        <v>9.2366973466021565E-7</v>
      </c>
      <c r="O6777" s="12">
        <f t="shared" si="12375"/>
        <v>-1.8455640331391415E-6</v>
      </c>
      <c r="P6777" s="12">
        <f t="shared" si="12367"/>
        <v>-1.8455640331391415E-6</v>
      </c>
      <c r="Q6777" s="12">
        <f t="shared" si="12368"/>
        <v>-1.8455640331391415E-6</v>
      </c>
      <c r="R6777" s="12">
        <f t="shared" si="12369"/>
        <v>0</v>
      </c>
      <c r="S6777" s="4">
        <f t="shared" si="12376"/>
        <v>1</v>
      </c>
      <c r="T6777" s="15" t="str">
        <f t="shared" si="12377"/>
        <v>OK</v>
      </c>
    </row>
    <row r="6778" spans="1:20" x14ac:dyDescent="0.25">
      <c r="A6778" t="s">
        <v>39</v>
      </c>
      <c r="B6778" t="s">
        <v>31</v>
      </c>
      <c r="C6778" s="4">
        <f t="shared" ref="C6778:G6778" si="12386">C6760</f>
        <v>0</v>
      </c>
      <c r="D6778" s="4">
        <f t="shared" si="12386"/>
        <v>0</v>
      </c>
      <c r="E6778" s="4">
        <f t="shared" si="12386"/>
        <v>0</v>
      </c>
      <c r="F6778" s="4">
        <f t="shared" si="12386"/>
        <v>-1</v>
      </c>
      <c r="G6778" s="4">
        <f t="shared" si="12386"/>
        <v>0</v>
      </c>
      <c r="H6778" s="12">
        <f>H6768</f>
        <v>3.4216837758718901</v>
      </c>
      <c r="I6778" s="12">
        <f t="shared" ref="I6778:K6778" si="12387">I6768</f>
        <v>0.34946264067339911</v>
      </c>
      <c r="J6778" s="12">
        <f t="shared" si="12387"/>
        <v>3.1753476735512307</v>
      </c>
      <c r="K6778" s="12">
        <f t="shared" si="12387"/>
        <v>-8.5708196767602524E-2</v>
      </c>
      <c r="L6778" s="4">
        <f t="shared" si="12372"/>
        <v>-3.1753476735512307</v>
      </c>
      <c r="M6778" s="11">
        <f t="shared" si="12373"/>
        <v>4.0104045877147901E-2</v>
      </c>
      <c r="N6778" s="12">
        <f t="shared" si="12374"/>
        <v>1.6083344957163836E-3</v>
      </c>
      <c r="O6778" s="12">
        <f t="shared" si="12375"/>
        <v>0</v>
      </c>
      <c r="P6778" s="12">
        <f t="shared" si="12367"/>
        <v>0</v>
      </c>
      <c r="Q6778" s="12">
        <f t="shared" si="12368"/>
        <v>-3.0876675506287484E-3</v>
      </c>
      <c r="R6778" s="12">
        <f t="shared" si="12369"/>
        <v>0</v>
      </c>
      <c r="S6778" s="4">
        <f t="shared" si="12376"/>
        <v>0</v>
      </c>
      <c r="T6778" s="15" t="str">
        <f t="shared" si="12377"/>
        <v>OK</v>
      </c>
    </row>
    <row r="6779" spans="1:20" x14ac:dyDescent="0.25">
      <c r="A6779" t="s">
        <v>40</v>
      </c>
      <c r="B6779" t="s">
        <v>30</v>
      </c>
      <c r="C6779" s="4">
        <f t="shared" ref="C6779:G6779" si="12388">C6761</f>
        <v>1</v>
      </c>
      <c r="D6779" s="4">
        <f t="shared" si="12388"/>
        <v>1</v>
      </c>
      <c r="E6779" s="4">
        <f t="shared" si="12388"/>
        <v>0</v>
      </c>
      <c r="F6779" s="4">
        <f t="shared" si="12388"/>
        <v>1</v>
      </c>
      <c r="G6779" s="4">
        <f t="shared" si="12388"/>
        <v>1</v>
      </c>
      <c r="H6779" s="12">
        <f>H6768</f>
        <v>3.4216837758718901</v>
      </c>
      <c r="I6779" s="12">
        <f t="shared" ref="I6779:K6779" si="12389">I6768</f>
        <v>0.34946264067339911</v>
      </c>
      <c r="J6779" s="12">
        <f t="shared" si="12389"/>
        <v>3.1753476735512307</v>
      </c>
      <c r="K6779" s="12">
        <f t="shared" si="12389"/>
        <v>-8.5708196767602524E-2</v>
      </c>
      <c r="L6779" s="4">
        <f t="shared" si="12372"/>
        <v>6.5113232526555178</v>
      </c>
      <c r="M6779" s="11">
        <f t="shared" si="12373"/>
        <v>0.99851569504532189</v>
      </c>
      <c r="N6779" s="12">
        <f t="shared" si="12374"/>
        <v>2.2031611984819749E-6</v>
      </c>
      <c r="O6779" s="12">
        <f t="shared" si="12375"/>
        <v>-4.3997820707982271E-6</v>
      </c>
      <c r="P6779" s="12">
        <f t="shared" si="12367"/>
        <v>0</v>
      </c>
      <c r="Q6779" s="12">
        <f t="shared" si="12368"/>
        <v>-4.3997820707982271E-6</v>
      </c>
      <c r="R6779" s="12">
        <f t="shared" si="12369"/>
        <v>-4.3997820707982271E-6</v>
      </c>
      <c r="S6779" s="4">
        <f t="shared" si="12376"/>
        <v>1</v>
      </c>
      <c r="T6779" s="15" t="str">
        <f t="shared" si="12377"/>
        <v>OK</v>
      </c>
    </row>
    <row r="6780" spans="1:20" x14ac:dyDescent="0.25">
      <c r="A6780" t="s">
        <v>39</v>
      </c>
      <c r="B6780" t="s">
        <v>36</v>
      </c>
      <c r="C6780" s="4">
        <f t="shared" ref="C6780:G6780" si="12390">C6762</f>
        <v>0</v>
      </c>
      <c r="D6780" s="4">
        <f t="shared" si="12390"/>
        <v>-1</v>
      </c>
      <c r="E6780" s="4">
        <f t="shared" si="12390"/>
        <v>0</v>
      </c>
      <c r="F6780" s="4">
        <f t="shared" si="12390"/>
        <v>-1</v>
      </c>
      <c r="G6780" s="4">
        <f t="shared" si="12390"/>
        <v>0</v>
      </c>
      <c r="H6780" s="12">
        <f>H6768</f>
        <v>3.4216837758718901</v>
      </c>
      <c r="I6780" s="12">
        <f t="shared" ref="I6780:K6780" si="12391">I6768</f>
        <v>0.34946264067339911</v>
      </c>
      <c r="J6780" s="12">
        <f t="shared" si="12391"/>
        <v>3.1753476735512307</v>
      </c>
      <c r="K6780" s="12">
        <f t="shared" si="12391"/>
        <v>-8.5708196767602524E-2</v>
      </c>
      <c r="L6780" s="4">
        <f t="shared" si="12372"/>
        <v>-6.5970314494231204</v>
      </c>
      <c r="M6780" s="11">
        <f t="shared" si="12373"/>
        <v>1.3625532742597148E-3</v>
      </c>
      <c r="N6780" s="12">
        <f t="shared" si="12374"/>
        <v>1.8565514251958696E-6</v>
      </c>
      <c r="O6780" s="12">
        <f t="shared" si="12375"/>
        <v>-3.708043549945275E-6</v>
      </c>
      <c r="P6780" s="12">
        <f t="shared" si="12367"/>
        <v>0</v>
      </c>
      <c r="Q6780" s="12">
        <f t="shared" si="12368"/>
        <v>-3.708043549945275E-6</v>
      </c>
      <c r="R6780" s="12">
        <f t="shared" si="12369"/>
        <v>0</v>
      </c>
      <c r="S6780" s="4">
        <f t="shared" si="12376"/>
        <v>0</v>
      </c>
      <c r="T6780" s="15" t="str">
        <f t="shared" si="12377"/>
        <v>OK</v>
      </c>
    </row>
    <row r="6781" spans="1:20" x14ac:dyDescent="0.25">
      <c r="A6781" t="s">
        <v>40</v>
      </c>
      <c r="B6781" t="s">
        <v>33</v>
      </c>
      <c r="C6781" s="4">
        <f t="shared" ref="C6781:G6781" si="12392">C6763</f>
        <v>1</v>
      </c>
      <c r="D6781" s="4">
        <f t="shared" si="12392"/>
        <v>1</v>
      </c>
      <c r="E6781" s="4">
        <f t="shared" si="12392"/>
        <v>1</v>
      </c>
      <c r="F6781" s="4">
        <f t="shared" si="12392"/>
        <v>1</v>
      </c>
      <c r="G6781" s="4">
        <f t="shared" si="12392"/>
        <v>0</v>
      </c>
      <c r="H6781" s="12">
        <f>H6768</f>
        <v>3.4216837758718901</v>
      </c>
      <c r="I6781" s="12">
        <f t="shared" ref="I6781:K6781" si="12393">I6768</f>
        <v>0.34946264067339911</v>
      </c>
      <c r="J6781" s="12">
        <f t="shared" si="12393"/>
        <v>3.1753476735512307</v>
      </c>
      <c r="K6781" s="12">
        <f t="shared" si="12393"/>
        <v>-8.5708196767602524E-2</v>
      </c>
      <c r="L6781" s="4">
        <f t="shared" si="12372"/>
        <v>6.94649409009652</v>
      </c>
      <c r="M6781" s="11">
        <f t="shared" si="12373"/>
        <v>0.9990389226177564</v>
      </c>
      <c r="N6781" s="12">
        <f t="shared" si="12374"/>
        <v>9.2366973466021565E-7</v>
      </c>
      <c r="O6781" s="12">
        <f t="shared" si="12375"/>
        <v>-1.8455640331391415E-6</v>
      </c>
      <c r="P6781" s="12">
        <f t="shared" si="12367"/>
        <v>-1.8455640331391415E-6</v>
      </c>
      <c r="Q6781" s="12">
        <f t="shared" si="12368"/>
        <v>-1.8455640331391415E-6</v>
      </c>
      <c r="R6781" s="12">
        <f t="shared" si="12369"/>
        <v>0</v>
      </c>
      <c r="S6781" s="4">
        <f t="shared" si="12376"/>
        <v>1</v>
      </c>
      <c r="T6781" s="15" t="str">
        <f t="shared" si="12377"/>
        <v>OK</v>
      </c>
    </row>
    <row r="6782" spans="1:20" x14ac:dyDescent="0.25">
      <c r="M6782" s="5" t="s">
        <v>47</v>
      </c>
      <c r="N6782" s="11">
        <f>AVERAGE(N6772:N6781)</f>
        <v>4.8483660395634234E-4</v>
      </c>
      <c r="O6782"/>
    </row>
    <row r="6783" spans="1:20" x14ac:dyDescent="0.25">
      <c r="H6783" t="s">
        <v>41</v>
      </c>
      <c r="I6783">
        <f>I6765</f>
        <v>3</v>
      </c>
      <c r="M6783"/>
      <c r="N6783" s="5" t="s">
        <v>46</v>
      </c>
      <c r="O6783" s="11">
        <f>AVERAGE(O6772:O6781)</f>
        <v>-4.3812191156848668E-4</v>
      </c>
      <c r="P6783" s="11">
        <f t="shared" ref="P6783:R6783" si="12394">AVERAGE(P6772:P6781)</f>
        <v>1.5193346941603862E-5</v>
      </c>
      <c r="Q6783" s="11">
        <f t="shared" si="12394"/>
        <v>-4.9837666134795646E-4</v>
      </c>
      <c r="R6783" s="11">
        <f t="shared" si="12394"/>
        <v>1.4690346016761664E-5</v>
      </c>
    </row>
    <row r="6784" spans="1:20" x14ac:dyDescent="0.25">
      <c r="M6784"/>
      <c r="N6784"/>
      <c r="O6784"/>
    </row>
    <row r="6785" spans="1:20" x14ac:dyDescent="0.25">
      <c r="M6785"/>
      <c r="N6785"/>
      <c r="O6785"/>
    </row>
    <row r="6786" spans="1:20" x14ac:dyDescent="0.25">
      <c r="H6786" s="13">
        <f>H6768-O6783*$I6783</f>
        <v>3.4229981416065955</v>
      </c>
      <c r="I6786" s="13">
        <f t="shared" ref="I6786" si="12395">I6768-P6783*$I6783</f>
        <v>0.34941706063257427</v>
      </c>
      <c r="J6786" s="13">
        <f t="shared" ref="J6786" si="12396">J6768-Q6783*$I6783</f>
        <v>3.1768428035352745</v>
      </c>
      <c r="K6786" s="13">
        <f t="shared" ref="K6786" si="12397">K6768-R6783*$I6783</f>
        <v>-8.5752267805652815E-2</v>
      </c>
      <c r="M6786"/>
      <c r="N6786"/>
      <c r="O6786"/>
    </row>
    <row r="6787" spans="1:20" x14ac:dyDescent="0.25">
      <c r="H6787" s="36" t="s">
        <v>18</v>
      </c>
      <c r="I6787" s="36"/>
      <c r="J6787" s="36"/>
      <c r="K6787" s="36"/>
      <c r="M6787"/>
      <c r="N6787"/>
      <c r="O6787" s="37" t="s">
        <v>23</v>
      </c>
      <c r="P6787" s="37"/>
      <c r="Q6787" s="37"/>
      <c r="R6787" s="37"/>
    </row>
    <row r="6788" spans="1:20" x14ac:dyDescent="0.25">
      <c r="A6788" s="14" t="s">
        <v>45</v>
      </c>
      <c r="B6788" s="14">
        <f>B6770+1</f>
        <v>377</v>
      </c>
      <c r="H6788" s="8" t="s">
        <v>19</v>
      </c>
      <c r="I6788" s="8" t="s">
        <v>20</v>
      </c>
      <c r="J6788" s="8" t="s">
        <v>22</v>
      </c>
      <c r="K6788" s="8" t="s">
        <v>21</v>
      </c>
      <c r="M6788"/>
      <c r="N6788"/>
      <c r="O6788" s="8" t="s">
        <v>24</v>
      </c>
      <c r="P6788" s="8" t="s">
        <v>25</v>
      </c>
      <c r="Q6788" s="8" t="s">
        <v>26</v>
      </c>
      <c r="R6788" s="8" t="s">
        <v>27</v>
      </c>
    </row>
    <row r="6789" spans="1:20" ht="30" x14ac:dyDescent="0.25">
      <c r="A6789" s="6" t="s">
        <v>44</v>
      </c>
      <c r="B6789" s="6" t="s">
        <v>13</v>
      </c>
      <c r="C6789" s="7" t="s">
        <v>7</v>
      </c>
      <c r="D6789" s="6" t="s">
        <v>14</v>
      </c>
      <c r="E6789" s="6" t="s">
        <v>1</v>
      </c>
      <c r="F6789" s="6" t="s">
        <v>2</v>
      </c>
      <c r="G6789" s="6" t="s">
        <v>15</v>
      </c>
      <c r="H6789" s="9" t="s">
        <v>14</v>
      </c>
      <c r="I6789" s="9" t="s">
        <v>1</v>
      </c>
      <c r="J6789" s="9" t="s">
        <v>2</v>
      </c>
      <c r="K6789" s="9" t="s">
        <v>15</v>
      </c>
      <c r="L6789" s="6" t="s">
        <v>16</v>
      </c>
      <c r="M6789" s="6" t="s">
        <v>17</v>
      </c>
      <c r="N6789" s="6" t="s">
        <v>28</v>
      </c>
      <c r="O6789" s="9" t="s">
        <v>14</v>
      </c>
      <c r="P6789" s="9" t="s">
        <v>1</v>
      </c>
      <c r="Q6789" s="9" t="s">
        <v>2</v>
      </c>
      <c r="R6789" s="9" t="s">
        <v>15</v>
      </c>
      <c r="S6789" s="7" t="s">
        <v>42</v>
      </c>
      <c r="T6789" s="9" t="s">
        <v>43</v>
      </c>
    </row>
    <row r="6790" spans="1:20" x14ac:dyDescent="0.25">
      <c r="A6790" t="s">
        <v>39</v>
      </c>
      <c r="B6790" t="s">
        <v>29</v>
      </c>
      <c r="C6790" s="4">
        <f>C6772</f>
        <v>0</v>
      </c>
      <c r="D6790" s="4">
        <f t="shared" ref="D6790:G6790" si="12398">D6772</f>
        <v>-1</v>
      </c>
      <c r="E6790" s="4">
        <f t="shared" si="12398"/>
        <v>1</v>
      </c>
      <c r="F6790" s="4">
        <f t="shared" si="12398"/>
        <v>0</v>
      </c>
      <c r="G6790" s="4">
        <f t="shared" si="12398"/>
        <v>1</v>
      </c>
      <c r="H6790" s="12">
        <f>H6786</f>
        <v>3.4229981416065955</v>
      </c>
      <c r="I6790" s="12">
        <f t="shared" ref="I6790:K6790" si="12399">I6786</f>
        <v>0.34941706063257427</v>
      </c>
      <c r="J6790" s="12">
        <f t="shared" si="12399"/>
        <v>3.1768428035352745</v>
      </c>
      <c r="K6790" s="12">
        <f t="shared" si="12399"/>
        <v>-8.5752267805652815E-2</v>
      </c>
      <c r="L6790" s="4">
        <f>SUMPRODUCT(D6790:G6790,H6790:K6790)</f>
        <v>-3.1593333487796738</v>
      </c>
      <c r="M6790" s="11">
        <f>1/(1+EXP(-L6790))</f>
        <v>4.0725089366501717E-2</v>
      </c>
      <c r="N6790" s="12">
        <f>(M6790-C6790)^2</f>
        <v>1.6585329039095513E-3</v>
      </c>
      <c r="O6790" s="12">
        <f>2*D6790*$M6790*(1-$M6790)*($M6790-$C6790)</f>
        <v>-3.181978006361102E-3</v>
      </c>
      <c r="P6790" s="12">
        <f t="shared" ref="P6790:P6799" si="12400">2*E6790*$M6790*(1-$M6790)*($M6790-$C6790)</f>
        <v>3.181978006361102E-3</v>
      </c>
      <c r="Q6790" s="12">
        <f t="shared" ref="Q6790:Q6799" si="12401">2*F6790*$M6790*(1-$M6790)*($M6790-$C6790)</f>
        <v>0</v>
      </c>
      <c r="R6790" s="12">
        <f t="shared" ref="R6790:R6799" si="12402">2*G6790*$M6790*(1-$M6790)*($M6790-$C6790)</f>
        <v>3.181978006361102E-3</v>
      </c>
      <c r="S6790" s="4">
        <f>IF(M6790&gt;0.5,1,0)</f>
        <v>0</v>
      </c>
      <c r="T6790" s="15" t="str">
        <f>IF(S6790=C6790,"OK","FAUX")</f>
        <v>OK</v>
      </c>
    </row>
    <row r="6791" spans="1:20" x14ac:dyDescent="0.25">
      <c r="A6791" t="s">
        <v>40</v>
      </c>
      <c r="B6791" t="s">
        <v>34</v>
      </c>
      <c r="C6791" s="4">
        <f t="shared" ref="C6791:G6791" si="12403">C6773</f>
        <v>1</v>
      </c>
      <c r="D6791" s="4">
        <f t="shared" si="12403"/>
        <v>0</v>
      </c>
      <c r="E6791" s="4">
        <f t="shared" si="12403"/>
        <v>1</v>
      </c>
      <c r="F6791" s="4">
        <f t="shared" si="12403"/>
        <v>1</v>
      </c>
      <c r="G6791" s="4">
        <f t="shared" si="12403"/>
        <v>1</v>
      </c>
      <c r="H6791" s="12">
        <f>H6786</f>
        <v>3.4229981416065955</v>
      </c>
      <c r="I6791" s="12">
        <f t="shared" ref="I6791:K6791" si="12404">I6786</f>
        <v>0.34941706063257427</v>
      </c>
      <c r="J6791" s="12">
        <f t="shared" si="12404"/>
        <v>3.1768428035352745</v>
      </c>
      <c r="K6791" s="12">
        <f t="shared" si="12404"/>
        <v>-8.5752267805652815E-2</v>
      </c>
      <c r="L6791" s="4">
        <f t="shared" ref="L6791:L6799" si="12405">SUMPRODUCT(D6791:G6791,H6791:K6791)</f>
        <v>3.4405075963621963</v>
      </c>
      <c r="M6791" s="11">
        <f t="shared" ref="M6791:M6799" si="12406">1/(1+EXP(-L6791))</f>
        <v>0.96894679249552451</v>
      </c>
      <c r="N6791" s="12">
        <f t="shared" ref="N6791:N6799" si="12407">(M6791-C6791)^2</f>
        <v>9.6430169631601275E-4</v>
      </c>
      <c r="O6791" s="12">
        <f t="shared" ref="O6791:O6799" si="12408">2*D6791*$M6791*(1-$M6791)*($M6791-$C6791)</f>
        <v>0</v>
      </c>
      <c r="P6791" s="12">
        <f t="shared" si="12400"/>
        <v>-1.8687140712867879E-3</v>
      </c>
      <c r="Q6791" s="12">
        <f t="shared" si="12401"/>
        <v>-1.8687140712867879E-3</v>
      </c>
      <c r="R6791" s="12">
        <f t="shared" si="12402"/>
        <v>-1.8687140712867879E-3</v>
      </c>
      <c r="S6791" s="4">
        <f t="shared" ref="S6791:S6799" si="12409">IF(M6791&gt;0.5,1,0)</f>
        <v>1</v>
      </c>
      <c r="T6791" s="15" t="str">
        <f t="shared" ref="T6791:T6799" si="12410">IF(S6791=C6791,"OK","FAUX")</f>
        <v>OK</v>
      </c>
    </row>
    <row r="6792" spans="1:20" x14ac:dyDescent="0.25">
      <c r="A6792" t="s">
        <v>39</v>
      </c>
      <c r="B6792" t="s">
        <v>35</v>
      </c>
      <c r="C6792" s="4">
        <f t="shared" ref="C6792:G6792" si="12411">C6774</f>
        <v>0</v>
      </c>
      <c r="D6792" s="4">
        <f t="shared" si="12411"/>
        <v>-1</v>
      </c>
      <c r="E6792" s="4">
        <f t="shared" si="12411"/>
        <v>1</v>
      </c>
      <c r="F6792" s="4">
        <f t="shared" si="12411"/>
        <v>-1</v>
      </c>
      <c r="G6792" s="4">
        <f t="shared" si="12411"/>
        <v>0</v>
      </c>
      <c r="H6792" s="12">
        <f>H6786</f>
        <v>3.4229981416065955</v>
      </c>
      <c r="I6792" s="12">
        <f t="shared" ref="I6792:K6792" si="12412">I6786</f>
        <v>0.34941706063257427</v>
      </c>
      <c r="J6792" s="12">
        <f t="shared" si="12412"/>
        <v>3.1768428035352745</v>
      </c>
      <c r="K6792" s="12">
        <f t="shared" si="12412"/>
        <v>-8.5752267805652815E-2</v>
      </c>
      <c r="L6792" s="4">
        <f t="shared" si="12405"/>
        <v>-6.2504238845092956</v>
      </c>
      <c r="M6792" s="11">
        <f t="shared" si="12406"/>
        <v>1.9259196960119901E-3</v>
      </c>
      <c r="N6792" s="12">
        <f t="shared" si="12407"/>
        <v>3.7091666754869164E-6</v>
      </c>
      <c r="O6792" s="12">
        <f t="shared" si="12408"/>
        <v>-7.40404623666161E-6</v>
      </c>
      <c r="P6792" s="12">
        <f t="shared" si="12400"/>
        <v>7.40404623666161E-6</v>
      </c>
      <c r="Q6792" s="12">
        <f t="shared" si="12401"/>
        <v>-7.40404623666161E-6</v>
      </c>
      <c r="R6792" s="12">
        <f t="shared" si="12402"/>
        <v>0</v>
      </c>
      <c r="S6792" s="4">
        <f t="shared" si="12409"/>
        <v>0</v>
      </c>
      <c r="T6792" s="15" t="str">
        <f t="shared" si="12410"/>
        <v>OK</v>
      </c>
    </row>
    <row r="6793" spans="1:20" x14ac:dyDescent="0.25">
      <c r="A6793" t="s">
        <v>39</v>
      </c>
      <c r="B6793" t="s">
        <v>37</v>
      </c>
      <c r="C6793" s="4">
        <f t="shared" ref="C6793:G6793" si="12413">C6775</f>
        <v>0</v>
      </c>
      <c r="D6793" s="4">
        <f t="shared" si="12413"/>
        <v>-1</v>
      </c>
      <c r="E6793" s="4">
        <f t="shared" si="12413"/>
        <v>0</v>
      </c>
      <c r="F6793" s="4">
        <f t="shared" si="12413"/>
        <v>-1</v>
      </c>
      <c r="G6793" s="4">
        <f t="shared" si="12413"/>
        <v>1</v>
      </c>
      <c r="H6793" s="12">
        <f>H6786</f>
        <v>3.4229981416065955</v>
      </c>
      <c r="I6793" s="12">
        <f t="shared" ref="I6793:K6793" si="12414">I6786</f>
        <v>0.34941706063257427</v>
      </c>
      <c r="J6793" s="12">
        <f t="shared" si="12414"/>
        <v>3.1768428035352745</v>
      </c>
      <c r="K6793" s="12">
        <f t="shared" si="12414"/>
        <v>-8.5752267805652815E-2</v>
      </c>
      <c r="L6793" s="4">
        <f t="shared" si="12405"/>
        <v>-6.6855932129475226</v>
      </c>
      <c r="M6793" s="11">
        <f t="shared" si="12406"/>
        <v>1.2472162543613E-3</v>
      </c>
      <c r="N6793" s="12">
        <f t="shared" si="12407"/>
        <v>1.5555483851430311E-6</v>
      </c>
      <c r="O6793" s="12">
        <f t="shared" si="12408"/>
        <v>-3.1072165598252707E-6</v>
      </c>
      <c r="P6793" s="12">
        <f t="shared" si="12400"/>
        <v>0</v>
      </c>
      <c r="Q6793" s="12">
        <f t="shared" si="12401"/>
        <v>-3.1072165598252707E-6</v>
      </c>
      <c r="R6793" s="12">
        <f t="shared" si="12402"/>
        <v>3.1072165598252707E-6</v>
      </c>
      <c r="S6793" s="4">
        <f t="shared" si="12409"/>
        <v>0</v>
      </c>
      <c r="T6793" s="15" t="str">
        <f t="shared" si="12410"/>
        <v>OK</v>
      </c>
    </row>
    <row r="6794" spans="1:20" x14ac:dyDescent="0.25">
      <c r="A6794" t="s">
        <v>40</v>
      </c>
      <c r="B6794" t="s">
        <v>32</v>
      </c>
      <c r="C6794" s="4">
        <f t="shared" ref="C6794:G6794" si="12415">C6776</f>
        <v>1</v>
      </c>
      <c r="D6794" s="4">
        <f t="shared" si="12415"/>
        <v>1</v>
      </c>
      <c r="E6794" s="4">
        <f t="shared" si="12415"/>
        <v>1</v>
      </c>
      <c r="F6794" s="4">
        <f t="shared" si="12415"/>
        <v>0</v>
      </c>
      <c r="G6794" s="4">
        <f t="shared" si="12415"/>
        <v>1</v>
      </c>
      <c r="H6794" s="12">
        <f>H6786</f>
        <v>3.4229981416065955</v>
      </c>
      <c r="I6794" s="12">
        <f t="shared" ref="I6794:K6794" si="12416">I6786</f>
        <v>0.34941706063257427</v>
      </c>
      <c r="J6794" s="12">
        <f t="shared" si="12416"/>
        <v>3.1768428035352745</v>
      </c>
      <c r="K6794" s="12">
        <f t="shared" si="12416"/>
        <v>-8.5752267805652815E-2</v>
      </c>
      <c r="L6794" s="4">
        <f t="shared" si="12405"/>
        <v>3.6866629344335173</v>
      </c>
      <c r="M6794" s="11">
        <f t="shared" si="12406"/>
        <v>0.97555695757552907</v>
      </c>
      <c r="N6794" s="12">
        <f t="shared" si="12407"/>
        <v>5.9746232296448566E-4</v>
      </c>
      <c r="O6794" s="12">
        <f t="shared" si="12408"/>
        <v>-1.1657170521144837E-3</v>
      </c>
      <c r="P6794" s="12">
        <f t="shared" si="12400"/>
        <v>-1.1657170521144837E-3</v>
      </c>
      <c r="Q6794" s="12">
        <f t="shared" si="12401"/>
        <v>0</v>
      </c>
      <c r="R6794" s="12">
        <f t="shared" si="12402"/>
        <v>-1.1657170521144837E-3</v>
      </c>
      <c r="S6794" s="4">
        <f t="shared" si="12409"/>
        <v>1</v>
      </c>
      <c r="T6794" s="15" t="str">
        <f t="shared" si="12410"/>
        <v>OK</v>
      </c>
    </row>
    <row r="6795" spans="1:20" x14ac:dyDescent="0.25">
      <c r="A6795" t="s">
        <v>40</v>
      </c>
      <c r="B6795" t="s">
        <v>38</v>
      </c>
      <c r="C6795" s="4">
        <f t="shared" ref="C6795:G6795" si="12417">C6777</f>
        <v>1</v>
      </c>
      <c r="D6795" s="4">
        <f t="shared" si="12417"/>
        <v>1</v>
      </c>
      <c r="E6795" s="4">
        <f t="shared" si="12417"/>
        <v>1</v>
      </c>
      <c r="F6795" s="4">
        <f t="shared" si="12417"/>
        <v>1</v>
      </c>
      <c r="G6795" s="4">
        <f t="shared" si="12417"/>
        <v>0</v>
      </c>
      <c r="H6795" s="12">
        <f>H6786</f>
        <v>3.4229981416065955</v>
      </c>
      <c r="I6795" s="12">
        <f t="shared" ref="I6795:K6795" si="12418">I6786</f>
        <v>0.34941706063257427</v>
      </c>
      <c r="J6795" s="12">
        <f t="shared" si="12418"/>
        <v>3.1768428035352745</v>
      </c>
      <c r="K6795" s="12">
        <f t="shared" si="12418"/>
        <v>-8.5752267805652815E-2</v>
      </c>
      <c r="L6795" s="4">
        <f t="shared" si="12405"/>
        <v>6.9492580057744444</v>
      </c>
      <c r="M6795" s="11">
        <f t="shared" si="12406"/>
        <v>0.99904157274464456</v>
      </c>
      <c r="N6795" s="12">
        <f t="shared" si="12407"/>
        <v>9.1858280380816744E-7</v>
      </c>
      <c r="O6795" s="12">
        <f t="shared" si="12408"/>
        <v>-1.8354048180253936E-6</v>
      </c>
      <c r="P6795" s="12">
        <f t="shared" si="12400"/>
        <v>-1.8354048180253936E-6</v>
      </c>
      <c r="Q6795" s="12">
        <f t="shared" si="12401"/>
        <v>-1.8354048180253936E-6</v>
      </c>
      <c r="R6795" s="12">
        <f t="shared" si="12402"/>
        <v>0</v>
      </c>
      <c r="S6795" s="4">
        <f t="shared" si="12409"/>
        <v>1</v>
      </c>
      <c r="T6795" s="15" t="str">
        <f t="shared" si="12410"/>
        <v>OK</v>
      </c>
    </row>
    <row r="6796" spans="1:20" x14ac:dyDescent="0.25">
      <c r="A6796" t="s">
        <v>39</v>
      </c>
      <c r="B6796" t="s">
        <v>31</v>
      </c>
      <c r="C6796" s="4">
        <f t="shared" ref="C6796:G6796" si="12419">C6778</f>
        <v>0</v>
      </c>
      <c r="D6796" s="4">
        <f t="shared" si="12419"/>
        <v>0</v>
      </c>
      <c r="E6796" s="4">
        <f t="shared" si="12419"/>
        <v>0</v>
      </c>
      <c r="F6796" s="4">
        <f t="shared" si="12419"/>
        <v>-1</v>
      </c>
      <c r="G6796" s="4">
        <f t="shared" si="12419"/>
        <v>0</v>
      </c>
      <c r="H6796" s="12">
        <f>H6786</f>
        <v>3.4229981416065955</v>
      </c>
      <c r="I6796" s="12">
        <f t="shared" ref="I6796:K6796" si="12420">I6786</f>
        <v>0.34941706063257427</v>
      </c>
      <c r="J6796" s="12">
        <f t="shared" si="12420"/>
        <v>3.1768428035352745</v>
      </c>
      <c r="K6796" s="12">
        <f t="shared" si="12420"/>
        <v>-8.5752267805652815E-2</v>
      </c>
      <c r="L6796" s="4">
        <f t="shared" si="12405"/>
        <v>-3.1768428035352745</v>
      </c>
      <c r="M6796" s="11">
        <f t="shared" si="12406"/>
        <v>4.0046529344130291E-2</v>
      </c>
      <c r="N6796" s="12">
        <f t="shared" si="12407"/>
        <v>1.6037245125102885E-3</v>
      </c>
      <c r="O6796" s="12">
        <f t="shared" si="12408"/>
        <v>0</v>
      </c>
      <c r="P6796" s="12">
        <f t="shared" si="12400"/>
        <v>0</v>
      </c>
      <c r="Q6796" s="12">
        <f t="shared" si="12401"/>
        <v>-3.079001823520288E-3</v>
      </c>
      <c r="R6796" s="12">
        <f t="shared" si="12402"/>
        <v>0</v>
      </c>
      <c r="S6796" s="4">
        <f t="shared" si="12409"/>
        <v>0</v>
      </c>
      <c r="T6796" s="15" t="str">
        <f t="shared" si="12410"/>
        <v>OK</v>
      </c>
    </row>
    <row r="6797" spans="1:20" x14ac:dyDescent="0.25">
      <c r="A6797" t="s">
        <v>40</v>
      </c>
      <c r="B6797" t="s">
        <v>30</v>
      </c>
      <c r="C6797" s="4">
        <f t="shared" ref="C6797:G6797" si="12421">C6779</f>
        <v>1</v>
      </c>
      <c r="D6797" s="4">
        <f t="shared" si="12421"/>
        <v>1</v>
      </c>
      <c r="E6797" s="4">
        <f t="shared" si="12421"/>
        <v>0</v>
      </c>
      <c r="F6797" s="4">
        <f t="shared" si="12421"/>
        <v>1</v>
      </c>
      <c r="G6797" s="4">
        <f t="shared" si="12421"/>
        <v>1</v>
      </c>
      <c r="H6797" s="12">
        <f>H6786</f>
        <v>3.4229981416065955</v>
      </c>
      <c r="I6797" s="12">
        <f t="shared" ref="I6797:K6797" si="12422">I6786</f>
        <v>0.34941706063257427</v>
      </c>
      <c r="J6797" s="12">
        <f t="shared" si="12422"/>
        <v>3.1768428035352745</v>
      </c>
      <c r="K6797" s="12">
        <f t="shared" si="12422"/>
        <v>-8.5752267805652815E-2</v>
      </c>
      <c r="L6797" s="4">
        <f t="shared" si="12405"/>
        <v>6.5140886773362174</v>
      </c>
      <c r="M6797" s="11">
        <f t="shared" si="12406"/>
        <v>0.99851978804095753</v>
      </c>
      <c r="N6797" s="12">
        <f t="shared" si="12407"/>
        <v>2.1910274436923338E-6</v>
      </c>
      <c r="O6797" s="12">
        <f t="shared" si="12408"/>
        <v>-4.3755685173351804E-6</v>
      </c>
      <c r="P6797" s="12">
        <f t="shared" si="12400"/>
        <v>0</v>
      </c>
      <c r="Q6797" s="12">
        <f t="shared" si="12401"/>
        <v>-4.3755685173351804E-6</v>
      </c>
      <c r="R6797" s="12">
        <f t="shared" si="12402"/>
        <v>-4.3755685173351804E-6</v>
      </c>
      <c r="S6797" s="4">
        <f t="shared" si="12409"/>
        <v>1</v>
      </c>
      <c r="T6797" s="15" t="str">
        <f t="shared" si="12410"/>
        <v>OK</v>
      </c>
    </row>
    <row r="6798" spans="1:20" x14ac:dyDescent="0.25">
      <c r="A6798" t="s">
        <v>39</v>
      </c>
      <c r="B6798" t="s">
        <v>36</v>
      </c>
      <c r="C6798" s="4">
        <f t="shared" ref="C6798:G6798" si="12423">C6780</f>
        <v>0</v>
      </c>
      <c r="D6798" s="4">
        <f t="shared" si="12423"/>
        <v>-1</v>
      </c>
      <c r="E6798" s="4">
        <f t="shared" si="12423"/>
        <v>0</v>
      </c>
      <c r="F6798" s="4">
        <f t="shared" si="12423"/>
        <v>-1</v>
      </c>
      <c r="G6798" s="4">
        <f t="shared" si="12423"/>
        <v>0</v>
      </c>
      <c r="H6798" s="12">
        <f>H6786</f>
        <v>3.4229981416065955</v>
      </c>
      <c r="I6798" s="12">
        <f t="shared" ref="I6798:K6798" si="12424">I6786</f>
        <v>0.34941706063257427</v>
      </c>
      <c r="J6798" s="12">
        <f t="shared" si="12424"/>
        <v>3.1768428035352745</v>
      </c>
      <c r="K6798" s="12">
        <f t="shared" si="12424"/>
        <v>-8.5752267805652815E-2</v>
      </c>
      <c r="L6798" s="4">
        <f t="shared" si="12405"/>
        <v>-6.59984094514187</v>
      </c>
      <c r="M6798" s="11">
        <f t="shared" si="12406"/>
        <v>1.3587357531941932E-3</v>
      </c>
      <c r="N6798" s="12">
        <f t="shared" si="12407"/>
        <v>1.8461628470081917E-6</v>
      </c>
      <c r="O6798" s="12">
        <f t="shared" si="12408"/>
        <v>-3.6873087990834854E-6</v>
      </c>
      <c r="P6798" s="12">
        <f t="shared" si="12400"/>
        <v>0</v>
      </c>
      <c r="Q6798" s="12">
        <f t="shared" si="12401"/>
        <v>-3.6873087990834854E-6</v>
      </c>
      <c r="R6798" s="12">
        <f t="shared" si="12402"/>
        <v>0</v>
      </c>
      <c r="S6798" s="4">
        <f t="shared" si="12409"/>
        <v>0</v>
      </c>
      <c r="T6798" s="15" t="str">
        <f t="shared" si="12410"/>
        <v>OK</v>
      </c>
    </row>
    <row r="6799" spans="1:20" x14ac:dyDescent="0.25">
      <c r="A6799" t="s">
        <v>40</v>
      </c>
      <c r="B6799" t="s">
        <v>33</v>
      </c>
      <c r="C6799" s="4">
        <f t="shared" ref="C6799:G6799" si="12425">C6781</f>
        <v>1</v>
      </c>
      <c r="D6799" s="4">
        <f t="shared" si="12425"/>
        <v>1</v>
      </c>
      <c r="E6799" s="4">
        <f t="shared" si="12425"/>
        <v>1</v>
      </c>
      <c r="F6799" s="4">
        <f t="shared" si="12425"/>
        <v>1</v>
      </c>
      <c r="G6799" s="4">
        <f t="shared" si="12425"/>
        <v>0</v>
      </c>
      <c r="H6799" s="12">
        <f>H6786</f>
        <v>3.4229981416065955</v>
      </c>
      <c r="I6799" s="12">
        <f t="shared" ref="I6799:K6799" si="12426">I6786</f>
        <v>0.34941706063257427</v>
      </c>
      <c r="J6799" s="12">
        <f t="shared" si="12426"/>
        <v>3.1768428035352745</v>
      </c>
      <c r="K6799" s="12">
        <f t="shared" si="12426"/>
        <v>-8.5752267805652815E-2</v>
      </c>
      <c r="L6799" s="4">
        <f t="shared" si="12405"/>
        <v>6.9492580057744444</v>
      </c>
      <c r="M6799" s="11">
        <f t="shared" si="12406"/>
        <v>0.99904157274464456</v>
      </c>
      <c r="N6799" s="12">
        <f t="shared" si="12407"/>
        <v>9.1858280380816744E-7</v>
      </c>
      <c r="O6799" s="12">
        <f t="shared" si="12408"/>
        <v>-1.8354048180253936E-6</v>
      </c>
      <c r="P6799" s="12">
        <f t="shared" si="12400"/>
        <v>-1.8354048180253936E-6</v>
      </c>
      <c r="Q6799" s="12">
        <f t="shared" si="12401"/>
        <v>-1.8354048180253936E-6</v>
      </c>
      <c r="R6799" s="12">
        <f t="shared" si="12402"/>
        <v>0</v>
      </c>
      <c r="S6799" s="4">
        <f t="shared" si="12409"/>
        <v>1</v>
      </c>
      <c r="T6799" s="15" t="str">
        <f t="shared" si="12410"/>
        <v>OK</v>
      </c>
    </row>
    <row r="6800" spans="1:20" x14ac:dyDescent="0.25">
      <c r="M6800" s="5" t="s">
        <v>47</v>
      </c>
      <c r="N6800" s="11">
        <f>AVERAGE(N6790:N6799)</f>
        <v>4.8351605066592845E-4</v>
      </c>
      <c r="O6800"/>
    </row>
    <row r="6801" spans="1:20" x14ac:dyDescent="0.25">
      <c r="H6801" t="s">
        <v>41</v>
      </c>
      <c r="I6801">
        <f>I6783</f>
        <v>3</v>
      </c>
      <c r="M6801"/>
      <c r="N6801" s="5" t="s">
        <v>46</v>
      </c>
      <c r="O6801" s="11">
        <f>AVERAGE(O6790:O6799)</f>
        <v>-4.3699400082245399E-4</v>
      </c>
      <c r="P6801" s="11">
        <f t="shared" ref="P6801:R6801" si="12427">AVERAGE(P6790:P6799)</f>
        <v>1.5128011956044114E-5</v>
      </c>
      <c r="Q6801" s="11">
        <f t="shared" si="12427"/>
        <v>-4.9699608445560308E-4</v>
      </c>
      <c r="R6801" s="11">
        <f t="shared" si="12427"/>
        <v>1.4627853100232042E-5</v>
      </c>
    </row>
    <row r="6802" spans="1:20" x14ac:dyDescent="0.25">
      <c r="M6802"/>
      <c r="N6802"/>
      <c r="O6802"/>
    </row>
    <row r="6803" spans="1:20" x14ac:dyDescent="0.25">
      <c r="M6803"/>
      <c r="N6803"/>
      <c r="O6803"/>
    </row>
    <row r="6804" spans="1:20" x14ac:dyDescent="0.25">
      <c r="H6804" s="13">
        <f>H6786-O6801*$I6801</f>
        <v>3.424309123609063</v>
      </c>
      <c r="I6804" s="13">
        <f t="shared" ref="I6804" si="12428">I6786-P6801*$I6801</f>
        <v>0.34937167659670615</v>
      </c>
      <c r="J6804" s="13">
        <f t="shared" ref="J6804" si="12429">J6786-Q6801*$I6801</f>
        <v>3.1783337917886412</v>
      </c>
      <c r="K6804" s="13">
        <f t="shared" ref="K6804" si="12430">K6786-R6801*$I6801</f>
        <v>-8.5796151364953513E-2</v>
      </c>
      <c r="M6804"/>
      <c r="N6804"/>
      <c r="O6804"/>
    </row>
    <row r="6805" spans="1:20" x14ac:dyDescent="0.25">
      <c r="H6805" s="36" t="s">
        <v>18</v>
      </c>
      <c r="I6805" s="36"/>
      <c r="J6805" s="36"/>
      <c r="K6805" s="36"/>
      <c r="M6805"/>
      <c r="N6805"/>
      <c r="O6805" s="37" t="s">
        <v>23</v>
      </c>
      <c r="P6805" s="37"/>
      <c r="Q6805" s="37"/>
      <c r="R6805" s="37"/>
    </row>
    <row r="6806" spans="1:20" x14ac:dyDescent="0.25">
      <c r="A6806" s="14" t="s">
        <v>45</v>
      </c>
      <c r="B6806" s="14">
        <f>B6788+1</f>
        <v>378</v>
      </c>
      <c r="H6806" s="8" t="s">
        <v>19</v>
      </c>
      <c r="I6806" s="8" t="s">
        <v>20</v>
      </c>
      <c r="J6806" s="8" t="s">
        <v>22</v>
      </c>
      <c r="K6806" s="8" t="s">
        <v>21</v>
      </c>
      <c r="M6806"/>
      <c r="N6806"/>
      <c r="O6806" s="8" t="s">
        <v>24</v>
      </c>
      <c r="P6806" s="8" t="s">
        <v>25</v>
      </c>
      <c r="Q6806" s="8" t="s">
        <v>26</v>
      </c>
      <c r="R6806" s="8" t="s">
        <v>27</v>
      </c>
    </row>
    <row r="6807" spans="1:20" ht="30" x14ac:dyDescent="0.25">
      <c r="A6807" s="6" t="s">
        <v>44</v>
      </c>
      <c r="B6807" s="6" t="s">
        <v>13</v>
      </c>
      <c r="C6807" s="7" t="s">
        <v>7</v>
      </c>
      <c r="D6807" s="6" t="s">
        <v>14</v>
      </c>
      <c r="E6807" s="6" t="s">
        <v>1</v>
      </c>
      <c r="F6807" s="6" t="s">
        <v>2</v>
      </c>
      <c r="G6807" s="6" t="s">
        <v>15</v>
      </c>
      <c r="H6807" s="9" t="s">
        <v>14</v>
      </c>
      <c r="I6807" s="9" t="s">
        <v>1</v>
      </c>
      <c r="J6807" s="9" t="s">
        <v>2</v>
      </c>
      <c r="K6807" s="9" t="s">
        <v>15</v>
      </c>
      <c r="L6807" s="6" t="s">
        <v>16</v>
      </c>
      <c r="M6807" s="6" t="s">
        <v>17</v>
      </c>
      <c r="N6807" s="6" t="s">
        <v>28</v>
      </c>
      <c r="O6807" s="9" t="s">
        <v>14</v>
      </c>
      <c r="P6807" s="9" t="s">
        <v>1</v>
      </c>
      <c r="Q6807" s="9" t="s">
        <v>2</v>
      </c>
      <c r="R6807" s="9" t="s">
        <v>15</v>
      </c>
      <c r="S6807" s="7" t="s">
        <v>42</v>
      </c>
      <c r="T6807" s="9" t="s">
        <v>43</v>
      </c>
    </row>
    <row r="6808" spans="1:20" x14ac:dyDescent="0.25">
      <c r="A6808" t="s">
        <v>39</v>
      </c>
      <c r="B6808" t="s">
        <v>29</v>
      </c>
      <c r="C6808" s="4">
        <f>C6790</f>
        <v>0</v>
      </c>
      <c r="D6808" s="4">
        <f t="shared" ref="D6808:G6808" si="12431">D6790</f>
        <v>-1</v>
      </c>
      <c r="E6808" s="4">
        <f t="shared" si="12431"/>
        <v>1</v>
      </c>
      <c r="F6808" s="4">
        <f t="shared" si="12431"/>
        <v>0</v>
      </c>
      <c r="G6808" s="4">
        <f t="shared" si="12431"/>
        <v>1</v>
      </c>
      <c r="H6808" s="12">
        <f>H6804</f>
        <v>3.424309123609063</v>
      </c>
      <c r="I6808" s="12">
        <f t="shared" ref="I6808:K6808" si="12432">I6804</f>
        <v>0.34937167659670615</v>
      </c>
      <c r="J6808" s="12">
        <f t="shared" si="12432"/>
        <v>3.1783337917886412</v>
      </c>
      <c r="K6808" s="12">
        <f t="shared" si="12432"/>
        <v>-8.5796151364953513E-2</v>
      </c>
      <c r="L6808" s="4">
        <f>SUMPRODUCT(D6808:G6808,H6808:K6808)</f>
        <v>-3.1607335983773104</v>
      </c>
      <c r="M6808" s="11">
        <f>1/(1+EXP(-L6808))</f>
        <v>4.0670421602278496E-2</v>
      </c>
      <c r="N6808" s="12">
        <f>(M6808-C6808)^2</f>
        <v>1.6540831933070813E-3</v>
      </c>
      <c r="O6808" s="12">
        <f>2*D6808*$M6808*(1-$M6808)*($M6808-$C6808)</f>
        <v>-3.1736218649400785E-3</v>
      </c>
      <c r="P6808" s="12">
        <f t="shared" ref="P6808:P6817" si="12433">2*E6808*$M6808*(1-$M6808)*($M6808-$C6808)</f>
        <v>3.1736218649400785E-3</v>
      </c>
      <c r="Q6808" s="12">
        <f t="shared" ref="Q6808:Q6817" si="12434">2*F6808*$M6808*(1-$M6808)*($M6808-$C6808)</f>
        <v>0</v>
      </c>
      <c r="R6808" s="12">
        <f t="shared" ref="R6808:R6817" si="12435">2*G6808*$M6808*(1-$M6808)*($M6808-$C6808)</f>
        <v>3.1736218649400785E-3</v>
      </c>
      <c r="S6808" s="4">
        <f>IF(M6808&gt;0.5,1,0)</f>
        <v>0</v>
      </c>
      <c r="T6808" s="15" t="str">
        <f>IF(S6808=C6808,"OK","FAUX")</f>
        <v>OK</v>
      </c>
    </row>
    <row r="6809" spans="1:20" x14ac:dyDescent="0.25">
      <c r="A6809" t="s">
        <v>40</v>
      </c>
      <c r="B6809" t="s">
        <v>34</v>
      </c>
      <c r="C6809" s="4">
        <f t="shared" ref="C6809:G6809" si="12436">C6791</f>
        <v>1</v>
      </c>
      <c r="D6809" s="4">
        <f t="shared" si="12436"/>
        <v>0</v>
      </c>
      <c r="E6809" s="4">
        <f t="shared" si="12436"/>
        <v>1</v>
      </c>
      <c r="F6809" s="4">
        <f t="shared" si="12436"/>
        <v>1</v>
      </c>
      <c r="G6809" s="4">
        <f t="shared" si="12436"/>
        <v>1</v>
      </c>
      <c r="H6809" s="12">
        <f>H6804</f>
        <v>3.424309123609063</v>
      </c>
      <c r="I6809" s="12">
        <f t="shared" ref="I6809:K6809" si="12437">I6804</f>
        <v>0.34937167659670615</v>
      </c>
      <c r="J6809" s="12">
        <f t="shared" si="12437"/>
        <v>3.1783337917886412</v>
      </c>
      <c r="K6809" s="12">
        <f t="shared" si="12437"/>
        <v>-8.5796151364953513E-2</v>
      </c>
      <c r="L6809" s="4">
        <f t="shared" ref="L6809:L6817" si="12438">SUMPRODUCT(D6809:G6809,H6809:K6809)</f>
        <v>3.4419093170203938</v>
      </c>
      <c r="M6809" s="11">
        <f t="shared" ref="M6809:M6817" si="12439">1/(1+EXP(-L6809))</f>
        <v>0.96898894102388355</v>
      </c>
      <c r="N6809" s="12">
        <f t="shared" ref="N6809:N6817" si="12440">(M6809-C6809)^2</f>
        <v>9.6168577882017241E-4</v>
      </c>
      <c r="O6809" s="12">
        <f t="shared" ref="O6809:O6817" si="12441">2*D6809*$M6809*(1-$M6809)*($M6809-$C6809)</f>
        <v>0</v>
      </c>
      <c r="P6809" s="12">
        <f t="shared" si="12433"/>
        <v>-1.8637257688333751E-3</v>
      </c>
      <c r="Q6809" s="12">
        <f t="shared" si="12434"/>
        <v>-1.8637257688333751E-3</v>
      </c>
      <c r="R6809" s="12">
        <f t="shared" si="12435"/>
        <v>-1.8637257688333751E-3</v>
      </c>
      <c r="S6809" s="4">
        <f t="shared" ref="S6809:S6817" si="12442">IF(M6809&gt;0.5,1,0)</f>
        <v>1</v>
      </c>
      <c r="T6809" s="15" t="str">
        <f t="shared" ref="T6809:T6817" si="12443">IF(S6809=C6809,"OK","FAUX")</f>
        <v>OK</v>
      </c>
    </row>
    <row r="6810" spans="1:20" x14ac:dyDescent="0.25">
      <c r="A6810" t="s">
        <v>39</v>
      </c>
      <c r="B6810" t="s">
        <v>35</v>
      </c>
      <c r="C6810" s="4">
        <f t="shared" ref="C6810:G6810" si="12444">C6792</f>
        <v>0</v>
      </c>
      <c r="D6810" s="4">
        <f t="shared" si="12444"/>
        <v>-1</v>
      </c>
      <c r="E6810" s="4">
        <f t="shared" si="12444"/>
        <v>1</v>
      </c>
      <c r="F6810" s="4">
        <f t="shared" si="12444"/>
        <v>-1</v>
      </c>
      <c r="G6810" s="4">
        <f t="shared" si="12444"/>
        <v>0</v>
      </c>
      <c r="H6810" s="12">
        <f>H6804</f>
        <v>3.424309123609063</v>
      </c>
      <c r="I6810" s="12">
        <f t="shared" ref="I6810:K6810" si="12445">I6804</f>
        <v>0.34937167659670615</v>
      </c>
      <c r="J6810" s="12">
        <f t="shared" si="12445"/>
        <v>3.1783337917886412</v>
      </c>
      <c r="K6810" s="12">
        <f t="shared" si="12445"/>
        <v>-8.5796151364953513E-2</v>
      </c>
      <c r="L6810" s="4">
        <f t="shared" si="12438"/>
        <v>-6.2532712388009983</v>
      </c>
      <c r="M6810" s="11">
        <f t="shared" si="12439"/>
        <v>1.9204542363829053E-3</v>
      </c>
      <c r="N6810" s="12">
        <f t="shared" si="12440"/>
        <v>3.6881444740410477E-6</v>
      </c>
      <c r="O6810" s="12">
        <f t="shared" si="12441"/>
        <v>-7.3621231227229672E-6</v>
      </c>
      <c r="P6810" s="12">
        <f t="shared" si="12433"/>
        <v>7.3621231227229672E-6</v>
      </c>
      <c r="Q6810" s="12">
        <f t="shared" si="12434"/>
        <v>-7.3621231227229672E-6</v>
      </c>
      <c r="R6810" s="12">
        <f t="shared" si="12435"/>
        <v>0</v>
      </c>
      <c r="S6810" s="4">
        <f t="shared" si="12442"/>
        <v>0</v>
      </c>
      <c r="T6810" s="15" t="str">
        <f t="shared" si="12443"/>
        <v>OK</v>
      </c>
    </row>
    <row r="6811" spans="1:20" x14ac:dyDescent="0.25">
      <c r="A6811" t="s">
        <v>39</v>
      </c>
      <c r="B6811" t="s">
        <v>37</v>
      </c>
      <c r="C6811" s="4">
        <f t="shared" ref="C6811:G6811" si="12446">C6793</f>
        <v>0</v>
      </c>
      <c r="D6811" s="4">
        <f t="shared" si="12446"/>
        <v>-1</v>
      </c>
      <c r="E6811" s="4">
        <f t="shared" si="12446"/>
        <v>0</v>
      </c>
      <c r="F6811" s="4">
        <f t="shared" si="12446"/>
        <v>-1</v>
      </c>
      <c r="G6811" s="4">
        <f t="shared" si="12446"/>
        <v>1</v>
      </c>
      <c r="H6811" s="12">
        <f>H6804</f>
        <v>3.424309123609063</v>
      </c>
      <c r="I6811" s="12">
        <f t="shared" ref="I6811:K6811" si="12447">I6804</f>
        <v>0.34937167659670615</v>
      </c>
      <c r="J6811" s="12">
        <f t="shared" si="12447"/>
        <v>3.1783337917886412</v>
      </c>
      <c r="K6811" s="12">
        <f t="shared" si="12447"/>
        <v>-8.5796151364953513E-2</v>
      </c>
      <c r="L6811" s="4">
        <f t="shared" si="12438"/>
        <v>-6.6884390667626574</v>
      </c>
      <c r="M6811" s="11">
        <f t="shared" si="12439"/>
        <v>1.2436763129911412E-3</v>
      </c>
      <c r="N6811" s="12">
        <f t="shared" si="12440"/>
        <v>1.5467307714952391E-6</v>
      </c>
      <c r="O6811" s="12">
        <f t="shared" si="12441"/>
        <v>-3.0896142781443119E-6</v>
      </c>
      <c r="P6811" s="12">
        <f t="shared" si="12433"/>
        <v>0</v>
      </c>
      <c r="Q6811" s="12">
        <f t="shared" si="12434"/>
        <v>-3.0896142781443119E-6</v>
      </c>
      <c r="R6811" s="12">
        <f t="shared" si="12435"/>
        <v>3.0896142781443119E-6</v>
      </c>
      <c r="S6811" s="4">
        <f t="shared" si="12442"/>
        <v>0</v>
      </c>
      <c r="T6811" s="15" t="str">
        <f t="shared" si="12443"/>
        <v>OK</v>
      </c>
    </row>
    <row r="6812" spans="1:20" x14ac:dyDescent="0.25">
      <c r="A6812" t="s">
        <v>40</v>
      </c>
      <c r="B6812" t="s">
        <v>32</v>
      </c>
      <c r="C6812" s="4">
        <f t="shared" ref="C6812:G6812" si="12448">C6794</f>
        <v>1</v>
      </c>
      <c r="D6812" s="4">
        <f t="shared" si="12448"/>
        <v>1</v>
      </c>
      <c r="E6812" s="4">
        <f t="shared" si="12448"/>
        <v>1</v>
      </c>
      <c r="F6812" s="4">
        <f t="shared" si="12448"/>
        <v>0</v>
      </c>
      <c r="G6812" s="4">
        <f t="shared" si="12448"/>
        <v>1</v>
      </c>
      <c r="H6812" s="12">
        <f>H6804</f>
        <v>3.424309123609063</v>
      </c>
      <c r="I6812" s="12">
        <f t="shared" ref="I6812:K6812" si="12449">I6804</f>
        <v>0.34937167659670615</v>
      </c>
      <c r="J6812" s="12">
        <f t="shared" si="12449"/>
        <v>3.1783337917886412</v>
      </c>
      <c r="K6812" s="12">
        <f t="shared" si="12449"/>
        <v>-8.5796151364953513E-2</v>
      </c>
      <c r="L6812" s="4">
        <f t="shared" si="12438"/>
        <v>3.6878846488408157</v>
      </c>
      <c r="M6812" s="11">
        <f t="shared" si="12439"/>
        <v>0.97558607314467405</v>
      </c>
      <c r="N6812" s="12">
        <f t="shared" si="12440"/>
        <v>5.9603982449720567E-4</v>
      </c>
      <c r="O6812" s="12">
        <f t="shared" si="12441"/>
        <v>-1.1629763036381392E-3</v>
      </c>
      <c r="P6812" s="12">
        <f t="shared" si="12433"/>
        <v>-1.1629763036381392E-3</v>
      </c>
      <c r="Q6812" s="12">
        <f t="shared" si="12434"/>
        <v>0</v>
      </c>
      <c r="R6812" s="12">
        <f t="shared" si="12435"/>
        <v>-1.1629763036381392E-3</v>
      </c>
      <c r="S6812" s="4">
        <f t="shared" si="12442"/>
        <v>1</v>
      </c>
      <c r="T6812" s="15" t="str">
        <f t="shared" si="12443"/>
        <v>OK</v>
      </c>
    </row>
    <row r="6813" spans="1:20" x14ac:dyDescent="0.25">
      <c r="A6813" t="s">
        <v>40</v>
      </c>
      <c r="B6813" t="s">
        <v>38</v>
      </c>
      <c r="C6813" s="4">
        <f t="shared" ref="C6813:G6813" si="12450">C6795</f>
        <v>1</v>
      </c>
      <c r="D6813" s="4">
        <f t="shared" si="12450"/>
        <v>1</v>
      </c>
      <c r="E6813" s="4">
        <f t="shared" si="12450"/>
        <v>1</v>
      </c>
      <c r="F6813" s="4">
        <f t="shared" si="12450"/>
        <v>1</v>
      </c>
      <c r="G6813" s="4">
        <f t="shared" si="12450"/>
        <v>0</v>
      </c>
      <c r="H6813" s="12">
        <f>H6804</f>
        <v>3.424309123609063</v>
      </c>
      <c r="I6813" s="12">
        <f t="shared" ref="I6813:K6813" si="12451">I6804</f>
        <v>0.34937167659670615</v>
      </c>
      <c r="J6813" s="12">
        <f t="shared" si="12451"/>
        <v>3.1783337917886412</v>
      </c>
      <c r="K6813" s="12">
        <f t="shared" si="12451"/>
        <v>-8.5796151364953513E-2</v>
      </c>
      <c r="L6813" s="4">
        <f t="shared" si="12438"/>
        <v>6.952014591994411</v>
      </c>
      <c r="M6813" s="11">
        <f t="shared" si="12439"/>
        <v>0.99904420857220866</v>
      </c>
      <c r="N6813" s="12">
        <f t="shared" si="12440"/>
        <v>9.1353725343941121E-7</v>
      </c>
      <c r="O6813" s="12">
        <f t="shared" si="12441"/>
        <v>-1.8253282047272116E-6</v>
      </c>
      <c r="P6813" s="12">
        <f t="shared" si="12433"/>
        <v>-1.8253282047272116E-6</v>
      </c>
      <c r="Q6813" s="12">
        <f t="shared" si="12434"/>
        <v>-1.8253282047272116E-6</v>
      </c>
      <c r="R6813" s="12">
        <f t="shared" si="12435"/>
        <v>0</v>
      </c>
      <c r="S6813" s="4">
        <f t="shared" si="12442"/>
        <v>1</v>
      </c>
      <c r="T6813" s="15" t="str">
        <f t="shared" si="12443"/>
        <v>OK</v>
      </c>
    </row>
    <row r="6814" spans="1:20" x14ac:dyDescent="0.25">
      <c r="A6814" t="s">
        <v>39</v>
      </c>
      <c r="B6814" t="s">
        <v>31</v>
      </c>
      <c r="C6814" s="4">
        <f t="shared" ref="C6814:G6814" si="12452">C6796</f>
        <v>0</v>
      </c>
      <c r="D6814" s="4">
        <f t="shared" si="12452"/>
        <v>0</v>
      </c>
      <c r="E6814" s="4">
        <f t="shared" si="12452"/>
        <v>0</v>
      </c>
      <c r="F6814" s="4">
        <f t="shared" si="12452"/>
        <v>-1</v>
      </c>
      <c r="G6814" s="4">
        <f t="shared" si="12452"/>
        <v>0</v>
      </c>
      <c r="H6814" s="12">
        <f>H6804</f>
        <v>3.424309123609063</v>
      </c>
      <c r="I6814" s="12">
        <f t="shared" ref="I6814:K6814" si="12453">I6804</f>
        <v>0.34937167659670615</v>
      </c>
      <c r="J6814" s="12">
        <f t="shared" si="12453"/>
        <v>3.1783337917886412</v>
      </c>
      <c r="K6814" s="12">
        <f t="shared" si="12453"/>
        <v>-8.5796151364953513E-2</v>
      </c>
      <c r="L6814" s="4">
        <f t="shared" si="12438"/>
        <v>-3.1783337917886412</v>
      </c>
      <c r="M6814" s="11">
        <f t="shared" si="12439"/>
        <v>3.9989250865045421E-2</v>
      </c>
      <c r="N6814" s="12">
        <f t="shared" si="12440"/>
        <v>1.599140184747536E-3</v>
      </c>
      <c r="O6814" s="12">
        <f t="shared" si="12441"/>
        <v>0</v>
      </c>
      <c r="P6814" s="12">
        <f t="shared" si="12433"/>
        <v>0</v>
      </c>
      <c r="Q6814" s="12">
        <f t="shared" si="12434"/>
        <v>-3.0703835334625834E-3</v>
      </c>
      <c r="R6814" s="12">
        <f t="shared" si="12435"/>
        <v>0</v>
      </c>
      <c r="S6814" s="4">
        <f t="shared" si="12442"/>
        <v>0</v>
      </c>
      <c r="T6814" s="15" t="str">
        <f t="shared" si="12443"/>
        <v>OK</v>
      </c>
    </row>
    <row r="6815" spans="1:20" x14ac:dyDescent="0.25">
      <c r="A6815" t="s">
        <v>40</v>
      </c>
      <c r="B6815" t="s">
        <v>30</v>
      </c>
      <c r="C6815" s="4">
        <f t="shared" ref="C6815:G6815" si="12454">C6797</f>
        <v>1</v>
      </c>
      <c r="D6815" s="4">
        <f t="shared" si="12454"/>
        <v>1</v>
      </c>
      <c r="E6815" s="4">
        <f t="shared" si="12454"/>
        <v>0</v>
      </c>
      <c r="F6815" s="4">
        <f t="shared" si="12454"/>
        <v>1</v>
      </c>
      <c r="G6815" s="4">
        <f t="shared" si="12454"/>
        <v>1</v>
      </c>
      <c r="H6815" s="12">
        <f>H6804</f>
        <v>3.424309123609063</v>
      </c>
      <c r="I6815" s="12">
        <f t="shared" ref="I6815:K6815" si="12455">I6804</f>
        <v>0.34937167659670615</v>
      </c>
      <c r="J6815" s="12">
        <f t="shared" si="12455"/>
        <v>3.1783337917886412</v>
      </c>
      <c r="K6815" s="12">
        <f t="shared" si="12455"/>
        <v>-8.5796151364953513E-2</v>
      </c>
      <c r="L6815" s="4">
        <f t="shared" si="12438"/>
        <v>6.5168467640327501</v>
      </c>
      <c r="M6815" s="11">
        <f t="shared" si="12439"/>
        <v>0.99852385895090401</v>
      </c>
      <c r="N6815" s="12">
        <f t="shared" si="12440"/>
        <v>2.1789923968262143E-6</v>
      </c>
      <c r="O6815" s="12">
        <f t="shared" si="12441"/>
        <v>-4.3515517934071822E-6</v>
      </c>
      <c r="P6815" s="12">
        <f t="shared" si="12433"/>
        <v>0</v>
      </c>
      <c r="Q6815" s="12">
        <f t="shared" si="12434"/>
        <v>-4.3515517934071822E-6</v>
      </c>
      <c r="R6815" s="12">
        <f t="shared" si="12435"/>
        <v>-4.3515517934071822E-6</v>
      </c>
      <c r="S6815" s="4">
        <f t="shared" si="12442"/>
        <v>1</v>
      </c>
      <c r="T6815" s="15" t="str">
        <f t="shared" si="12443"/>
        <v>OK</v>
      </c>
    </row>
    <row r="6816" spans="1:20" x14ac:dyDescent="0.25">
      <c r="A6816" t="s">
        <v>39</v>
      </c>
      <c r="B6816" t="s">
        <v>36</v>
      </c>
      <c r="C6816" s="4">
        <f t="shared" ref="C6816:G6816" si="12456">C6798</f>
        <v>0</v>
      </c>
      <c r="D6816" s="4">
        <f t="shared" si="12456"/>
        <v>-1</v>
      </c>
      <c r="E6816" s="4">
        <f t="shared" si="12456"/>
        <v>0</v>
      </c>
      <c r="F6816" s="4">
        <f t="shared" si="12456"/>
        <v>-1</v>
      </c>
      <c r="G6816" s="4">
        <f t="shared" si="12456"/>
        <v>0</v>
      </c>
      <c r="H6816" s="12">
        <f>H6804</f>
        <v>3.424309123609063</v>
      </c>
      <c r="I6816" s="12">
        <f t="shared" ref="I6816:K6816" si="12457">I6804</f>
        <v>0.34937167659670615</v>
      </c>
      <c r="J6816" s="12">
        <f t="shared" si="12457"/>
        <v>3.1783337917886412</v>
      </c>
      <c r="K6816" s="12">
        <f t="shared" si="12457"/>
        <v>-8.5796151364953513E-2</v>
      </c>
      <c r="L6816" s="4">
        <f t="shared" si="12438"/>
        <v>-6.6026429153977038</v>
      </c>
      <c r="M6816" s="11">
        <f t="shared" si="12439"/>
        <v>1.3549390960114185E-3</v>
      </c>
      <c r="N6816" s="12">
        <f t="shared" si="12440"/>
        <v>1.8358599539002401E-6</v>
      </c>
      <c r="O6816" s="12">
        <f t="shared" si="12441"/>
        <v>-3.6667449509477979E-6</v>
      </c>
      <c r="P6816" s="12">
        <f t="shared" si="12433"/>
        <v>0</v>
      </c>
      <c r="Q6816" s="12">
        <f t="shared" si="12434"/>
        <v>-3.6667449509477979E-6</v>
      </c>
      <c r="R6816" s="12">
        <f t="shared" si="12435"/>
        <v>0</v>
      </c>
      <c r="S6816" s="4">
        <f t="shared" si="12442"/>
        <v>0</v>
      </c>
      <c r="T6816" s="15" t="str">
        <f t="shared" si="12443"/>
        <v>OK</v>
      </c>
    </row>
    <row r="6817" spans="1:20" x14ac:dyDescent="0.25">
      <c r="A6817" t="s">
        <v>40</v>
      </c>
      <c r="B6817" t="s">
        <v>33</v>
      </c>
      <c r="C6817" s="4">
        <f t="shared" ref="C6817:G6817" si="12458">C6799</f>
        <v>1</v>
      </c>
      <c r="D6817" s="4">
        <f t="shared" si="12458"/>
        <v>1</v>
      </c>
      <c r="E6817" s="4">
        <f t="shared" si="12458"/>
        <v>1</v>
      </c>
      <c r="F6817" s="4">
        <f t="shared" si="12458"/>
        <v>1</v>
      </c>
      <c r="G6817" s="4">
        <f t="shared" si="12458"/>
        <v>0</v>
      </c>
      <c r="H6817" s="12">
        <f>H6804</f>
        <v>3.424309123609063</v>
      </c>
      <c r="I6817" s="12">
        <f t="shared" ref="I6817:K6817" si="12459">I6804</f>
        <v>0.34937167659670615</v>
      </c>
      <c r="J6817" s="12">
        <f t="shared" si="12459"/>
        <v>3.1783337917886412</v>
      </c>
      <c r="K6817" s="12">
        <f t="shared" si="12459"/>
        <v>-8.5796151364953513E-2</v>
      </c>
      <c r="L6817" s="4">
        <f t="shared" si="12438"/>
        <v>6.952014591994411</v>
      </c>
      <c r="M6817" s="11">
        <f t="shared" si="12439"/>
        <v>0.99904420857220866</v>
      </c>
      <c r="N6817" s="12">
        <f t="shared" si="12440"/>
        <v>9.1353725343941121E-7</v>
      </c>
      <c r="O6817" s="12">
        <f t="shared" si="12441"/>
        <v>-1.8253282047272116E-6</v>
      </c>
      <c r="P6817" s="12">
        <f t="shared" si="12433"/>
        <v>-1.8253282047272116E-6</v>
      </c>
      <c r="Q6817" s="12">
        <f t="shared" si="12434"/>
        <v>-1.8253282047272116E-6</v>
      </c>
      <c r="R6817" s="12">
        <f t="shared" si="12435"/>
        <v>0</v>
      </c>
      <c r="S6817" s="4">
        <f t="shared" si="12442"/>
        <v>1</v>
      </c>
      <c r="T6817" s="15" t="str">
        <f t="shared" si="12443"/>
        <v>OK</v>
      </c>
    </row>
    <row r="6818" spans="1:20" x14ac:dyDescent="0.25">
      <c r="M6818" s="5" t="s">
        <v>47</v>
      </c>
      <c r="N6818" s="11">
        <f>AVERAGE(N6808:N6817)</f>
        <v>4.822025783475138E-4</v>
      </c>
      <c r="O6818"/>
    </row>
    <row r="6819" spans="1:20" x14ac:dyDescent="0.25">
      <c r="H6819" t="s">
        <v>41</v>
      </c>
      <c r="I6819">
        <f>I6801</f>
        <v>3</v>
      </c>
      <c r="M6819"/>
      <c r="N6819" s="5" t="s">
        <v>46</v>
      </c>
      <c r="O6819" s="11">
        <f>AVERAGE(O6808:O6817)</f>
        <v>-4.3587188591328934E-4</v>
      </c>
      <c r="P6819" s="11">
        <f t="shared" ref="P6819:R6819" si="12460">AVERAGE(P6808:P6817)</f>
        <v>1.5063125918183266E-5</v>
      </c>
      <c r="Q6819" s="11">
        <f t="shared" si="12460"/>
        <v>-4.9562299928506358E-4</v>
      </c>
      <c r="R6819" s="11">
        <f t="shared" si="12460"/>
        <v>1.456578549533014E-5</v>
      </c>
    </row>
    <row r="6820" spans="1:20" x14ac:dyDescent="0.25">
      <c r="M6820"/>
      <c r="N6820"/>
      <c r="O6820"/>
    </row>
    <row r="6821" spans="1:20" x14ac:dyDescent="0.25">
      <c r="M6821"/>
      <c r="N6821"/>
      <c r="O6821"/>
    </row>
    <row r="6822" spans="1:20" x14ac:dyDescent="0.25">
      <c r="H6822" s="13">
        <f>H6804-O6819*$I6819</f>
        <v>3.4256167392668031</v>
      </c>
      <c r="I6822" s="13">
        <f t="shared" ref="I6822" si="12461">I6804-P6819*$I6819</f>
        <v>0.3493264872189516</v>
      </c>
      <c r="J6822" s="13">
        <f t="shared" ref="J6822" si="12462">J6804-Q6819*$I6819</f>
        <v>3.1798206607864965</v>
      </c>
      <c r="K6822" s="13">
        <f t="shared" ref="K6822" si="12463">K6804-R6819*$I6819</f>
        <v>-8.5839848721439502E-2</v>
      </c>
      <c r="M6822"/>
      <c r="N6822"/>
      <c r="O6822"/>
    </row>
    <row r="6823" spans="1:20" x14ac:dyDescent="0.25">
      <c r="H6823" s="36" t="s">
        <v>18</v>
      </c>
      <c r="I6823" s="36"/>
      <c r="J6823" s="36"/>
      <c r="K6823" s="36"/>
      <c r="M6823"/>
      <c r="N6823"/>
      <c r="O6823" s="37" t="s">
        <v>23</v>
      </c>
      <c r="P6823" s="37"/>
      <c r="Q6823" s="37"/>
      <c r="R6823" s="37"/>
    </row>
    <row r="6824" spans="1:20" x14ac:dyDescent="0.25">
      <c r="A6824" s="14" t="s">
        <v>45</v>
      </c>
      <c r="B6824" s="14">
        <f>B6806+1</f>
        <v>379</v>
      </c>
      <c r="H6824" s="8" t="s">
        <v>19</v>
      </c>
      <c r="I6824" s="8" t="s">
        <v>20</v>
      </c>
      <c r="J6824" s="8" t="s">
        <v>22</v>
      </c>
      <c r="K6824" s="8" t="s">
        <v>21</v>
      </c>
      <c r="M6824"/>
      <c r="N6824"/>
      <c r="O6824" s="8" t="s">
        <v>24</v>
      </c>
      <c r="P6824" s="8" t="s">
        <v>25</v>
      </c>
      <c r="Q6824" s="8" t="s">
        <v>26</v>
      </c>
      <c r="R6824" s="8" t="s">
        <v>27</v>
      </c>
    </row>
    <row r="6825" spans="1:20" ht="30" x14ac:dyDescent="0.25">
      <c r="A6825" s="6" t="s">
        <v>44</v>
      </c>
      <c r="B6825" s="6" t="s">
        <v>13</v>
      </c>
      <c r="C6825" s="7" t="s">
        <v>7</v>
      </c>
      <c r="D6825" s="6" t="s">
        <v>14</v>
      </c>
      <c r="E6825" s="6" t="s">
        <v>1</v>
      </c>
      <c r="F6825" s="6" t="s">
        <v>2</v>
      </c>
      <c r="G6825" s="6" t="s">
        <v>15</v>
      </c>
      <c r="H6825" s="9" t="s">
        <v>14</v>
      </c>
      <c r="I6825" s="9" t="s">
        <v>1</v>
      </c>
      <c r="J6825" s="9" t="s">
        <v>2</v>
      </c>
      <c r="K6825" s="9" t="s">
        <v>15</v>
      </c>
      <c r="L6825" s="6" t="s">
        <v>16</v>
      </c>
      <c r="M6825" s="6" t="s">
        <v>17</v>
      </c>
      <c r="N6825" s="6" t="s">
        <v>28</v>
      </c>
      <c r="O6825" s="9" t="s">
        <v>14</v>
      </c>
      <c r="P6825" s="9" t="s">
        <v>1</v>
      </c>
      <c r="Q6825" s="9" t="s">
        <v>2</v>
      </c>
      <c r="R6825" s="9" t="s">
        <v>15</v>
      </c>
      <c r="S6825" s="7" t="s">
        <v>42</v>
      </c>
      <c r="T6825" s="9" t="s">
        <v>43</v>
      </c>
    </row>
    <row r="6826" spans="1:20" x14ac:dyDescent="0.25">
      <c r="A6826" t="s">
        <v>39</v>
      </c>
      <c r="B6826" t="s">
        <v>29</v>
      </c>
      <c r="C6826" s="4">
        <f>C6808</f>
        <v>0</v>
      </c>
      <c r="D6826" s="4">
        <f t="shared" ref="D6826:G6826" si="12464">D6808</f>
        <v>-1</v>
      </c>
      <c r="E6826" s="4">
        <f t="shared" si="12464"/>
        <v>1</v>
      </c>
      <c r="F6826" s="4">
        <f t="shared" si="12464"/>
        <v>0</v>
      </c>
      <c r="G6826" s="4">
        <f t="shared" si="12464"/>
        <v>1</v>
      </c>
      <c r="H6826" s="12">
        <f>H6822</f>
        <v>3.4256167392668031</v>
      </c>
      <c r="I6826" s="12">
        <f t="shared" ref="I6826:K6826" si="12465">I6822</f>
        <v>0.3493264872189516</v>
      </c>
      <c r="J6826" s="12">
        <f t="shared" si="12465"/>
        <v>3.1798206607864965</v>
      </c>
      <c r="K6826" s="12">
        <f t="shared" si="12465"/>
        <v>-8.5839848721439502E-2</v>
      </c>
      <c r="L6826" s="4">
        <f>SUMPRODUCT(D6826:G6826,H6826:K6826)</f>
        <v>-3.162130100769291</v>
      </c>
      <c r="M6826" s="11">
        <f>1/(1+EXP(-L6826))</f>
        <v>4.0615970129375047E-2</v>
      </c>
      <c r="N6826" s="12">
        <f>(M6826-C6826)^2</f>
        <v>1.6496570295502859E-3</v>
      </c>
      <c r="O6826" s="12">
        <f>2*D6826*$M6826*(1-$M6826)*($M6826-$C6826)</f>
        <v>-3.1653092178287163E-3</v>
      </c>
      <c r="P6826" s="12">
        <f t="shared" ref="P6826:P6835" si="12466">2*E6826*$M6826*(1-$M6826)*($M6826-$C6826)</f>
        <v>3.1653092178287163E-3</v>
      </c>
      <c r="Q6826" s="12">
        <f t="shared" ref="Q6826:Q6835" si="12467">2*F6826*$M6826*(1-$M6826)*($M6826-$C6826)</f>
        <v>0</v>
      </c>
      <c r="R6826" s="12">
        <f t="shared" ref="R6826:R6835" si="12468">2*G6826*$M6826*(1-$M6826)*($M6826-$C6826)</f>
        <v>3.1653092178287163E-3</v>
      </c>
      <c r="S6826" s="4">
        <f>IF(M6826&gt;0.5,1,0)</f>
        <v>0</v>
      </c>
      <c r="T6826" s="15" t="str">
        <f>IF(S6826=C6826,"OK","FAUX")</f>
        <v>OK</v>
      </c>
    </row>
    <row r="6827" spans="1:20" x14ac:dyDescent="0.25">
      <c r="A6827" t="s">
        <v>40</v>
      </c>
      <c r="B6827" t="s">
        <v>34</v>
      </c>
      <c r="C6827" s="4">
        <f t="shared" ref="C6827:G6827" si="12469">C6809</f>
        <v>1</v>
      </c>
      <c r="D6827" s="4">
        <f t="shared" si="12469"/>
        <v>0</v>
      </c>
      <c r="E6827" s="4">
        <f t="shared" si="12469"/>
        <v>1</v>
      </c>
      <c r="F6827" s="4">
        <f t="shared" si="12469"/>
        <v>1</v>
      </c>
      <c r="G6827" s="4">
        <f t="shared" si="12469"/>
        <v>1</v>
      </c>
      <c r="H6827" s="12">
        <f>H6822</f>
        <v>3.4256167392668031</v>
      </c>
      <c r="I6827" s="12">
        <f t="shared" ref="I6827:K6827" si="12470">I6822</f>
        <v>0.3493264872189516</v>
      </c>
      <c r="J6827" s="12">
        <f t="shared" si="12470"/>
        <v>3.1798206607864965</v>
      </c>
      <c r="K6827" s="12">
        <f t="shared" si="12470"/>
        <v>-8.5839848721439502E-2</v>
      </c>
      <c r="L6827" s="4">
        <f t="shared" ref="L6827:L6835" si="12471">SUMPRODUCT(D6827:G6827,H6827:K6827)</f>
        <v>3.4433072992840086</v>
      </c>
      <c r="M6827" s="11">
        <f t="shared" ref="M6827:M6835" si="12472">1/(1+EXP(-L6827))</f>
        <v>0.96903092198348717</v>
      </c>
      <c r="N6827" s="12">
        <f t="shared" ref="N6827:N6835" si="12473">(M6827-C6827)^2</f>
        <v>9.5908379319285819E-4</v>
      </c>
      <c r="O6827" s="12">
        <f t="shared" ref="O6827:O6835" si="12474">2*D6827*$M6827*(1-$M6827)*($M6827-$C6827)</f>
        <v>0</v>
      </c>
      <c r="P6827" s="12">
        <f t="shared" si="12466"/>
        <v>-1.858763704754191E-3</v>
      </c>
      <c r="Q6827" s="12">
        <f t="shared" si="12467"/>
        <v>-1.858763704754191E-3</v>
      </c>
      <c r="R6827" s="12">
        <f t="shared" si="12468"/>
        <v>-1.858763704754191E-3</v>
      </c>
      <c r="S6827" s="4">
        <f t="shared" ref="S6827:S6835" si="12475">IF(M6827&gt;0.5,1,0)</f>
        <v>1</v>
      </c>
      <c r="T6827" s="15" t="str">
        <f t="shared" ref="T6827:T6835" si="12476">IF(S6827=C6827,"OK","FAUX")</f>
        <v>OK</v>
      </c>
    </row>
    <row r="6828" spans="1:20" x14ac:dyDescent="0.25">
      <c r="A6828" t="s">
        <v>39</v>
      </c>
      <c r="B6828" t="s">
        <v>35</v>
      </c>
      <c r="C6828" s="4">
        <f t="shared" ref="C6828:G6828" si="12477">C6810</f>
        <v>0</v>
      </c>
      <c r="D6828" s="4">
        <f t="shared" si="12477"/>
        <v>-1</v>
      </c>
      <c r="E6828" s="4">
        <f t="shared" si="12477"/>
        <v>1</v>
      </c>
      <c r="F6828" s="4">
        <f t="shared" si="12477"/>
        <v>-1</v>
      </c>
      <c r="G6828" s="4">
        <f t="shared" si="12477"/>
        <v>0</v>
      </c>
      <c r="H6828" s="12">
        <f>H6822</f>
        <v>3.4256167392668031</v>
      </c>
      <c r="I6828" s="12">
        <f t="shared" ref="I6828:K6828" si="12478">I6822</f>
        <v>0.3493264872189516</v>
      </c>
      <c r="J6828" s="12">
        <f t="shared" si="12478"/>
        <v>3.1798206607864965</v>
      </c>
      <c r="K6828" s="12">
        <f t="shared" si="12478"/>
        <v>-8.5839848721439502E-2</v>
      </c>
      <c r="L6828" s="4">
        <f t="shared" si="12471"/>
        <v>-6.2561109128343482</v>
      </c>
      <c r="M6828" s="11">
        <f t="shared" si="12472"/>
        <v>1.9150189367345399E-3</v>
      </c>
      <c r="N6828" s="12">
        <f t="shared" si="12473"/>
        <v>3.6672975280518875E-6</v>
      </c>
      <c r="O6828" s="12">
        <f t="shared" si="12474"/>
        <v>-7.3205491676780573E-6</v>
      </c>
      <c r="P6828" s="12">
        <f t="shared" si="12466"/>
        <v>7.3205491676780573E-6</v>
      </c>
      <c r="Q6828" s="12">
        <f t="shared" si="12467"/>
        <v>-7.3205491676780573E-6</v>
      </c>
      <c r="R6828" s="12">
        <f t="shared" si="12468"/>
        <v>0</v>
      </c>
      <c r="S6828" s="4">
        <f t="shared" si="12475"/>
        <v>0</v>
      </c>
      <c r="T6828" s="15" t="str">
        <f t="shared" si="12476"/>
        <v>OK</v>
      </c>
    </row>
    <row r="6829" spans="1:20" x14ac:dyDescent="0.25">
      <c r="A6829" t="s">
        <v>39</v>
      </c>
      <c r="B6829" t="s">
        <v>37</v>
      </c>
      <c r="C6829" s="4">
        <f t="shared" ref="C6829:G6829" si="12479">C6811</f>
        <v>0</v>
      </c>
      <c r="D6829" s="4">
        <f t="shared" si="12479"/>
        <v>-1</v>
      </c>
      <c r="E6829" s="4">
        <f t="shared" si="12479"/>
        <v>0</v>
      </c>
      <c r="F6829" s="4">
        <f t="shared" si="12479"/>
        <v>-1</v>
      </c>
      <c r="G6829" s="4">
        <f t="shared" si="12479"/>
        <v>1</v>
      </c>
      <c r="H6829" s="12">
        <f>H6822</f>
        <v>3.4256167392668031</v>
      </c>
      <c r="I6829" s="12">
        <f t="shared" ref="I6829:K6829" si="12480">I6822</f>
        <v>0.3493264872189516</v>
      </c>
      <c r="J6829" s="12">
        <f t="shared" si="12480"/>
        <v>3.1798206607864965</v>
      </c>
      <c r="K6829" s="12">
        <f t="shared" si="12480"/>
        <v>-8.5839848721439502E-2</v>
      </c>
      <c r="L6829" s="4">
        <f t="shared" si="12471"/>
        <v>-6.691277248774739</v>
      </c>
      <c r="M6829" s="11">
        <f t="shared" si="12472"/>
        <v>1.2401559088649453E-3</v>
      </c>
      <c r="N6829" s="12">
        <f t="shared" si="12473"/>
        <v>1.5379866782926385E-6</v>
      </c>
      <c r="O6829" s="12">
        <f t="shared" si="12474"/>
        <v>-3.0721586700515964E-6</v>
      </c>
      <c r="P6829" s="12">
        <f t="shared" si="12466"/>
        <v>0</v>
      </c>
      <c r="Q6829" s="12">
        <f t="shared" si="12467"/>
        <v>-3.0721586700515964E-6</v>
      </c>
      <c r="R6829" s="12">
        <f t="shared" si="12468"/>
        <v>3.0721586700515964E-6</v>
      </c>
      <c r="S6829" s="4">
        <f t="shared" si="12475"/>
        <v>0</v>
      </c>
      <c r="T6829" s="15" t="str">
        <f t="shared" si="12476"/>
        <v>OK</v>
      </c>
    </row>
    <row r="6830" spans="1:20" x14ac:dyDescent="0.25">
      <c r="A6830" t="s">
        <v>40</v>
      </c>
      <c r="B6830" t="s">
        <v>32</v>
      </c>
      <c r="C6830" s="4">
        <f t="shared" ref="C6830:G6830" si="12481">C6812</f>
        <v>1</v>
      </c>
      <c r="D6830" s="4">
        <f t="shared" si="12481"/>
        <v>1</v>
      </c>
      <c r="E6830" s="4">
        <f t="shared" si="12481"/>
        <v>1</v>
      </c>
      <c r="F6830" s="4">
        <f t="shared" si="12481"/>
        <v>0</v>
      </c>
      <c r="G6830" s="4">
        <f t="shared" si="12481"/>
        <v>1</v>
      </c>
      <c r="H6830" s="12">
        <f>H6822</f>
        <v>3.4256167392668031</v>
      </c>
      <c r="I6830" s="12">
        <f t="shared" ref="I6830:K6830" si="12482">I6822</f>
        <v>0.3493264872189516</v>
      </c>
      <c r="J6830" s="12">
        <f t="shared" si="12482"/>
        <v>3.1798206607864965</v>
      </c>
      <c r="K6830" s="12">
        <f t="shared" si="12482"/>
        <v>-8.5839848721439502E-2</v>
      </c>
      <c r="L6830" s="4">
        <f t="shared" si="12471"/>
        <v>3.6891033777643152</v>
      </c>
      <c r="M6830" s="11">
        <f t="shared" si="12472"/>
        <v>0.97561508387398099</v>
      </c>
      <c r="N6830" s="12">
        <f t="shared" si="12473"/>
        <v>5.9462413447298188E-4</v>
      </c>
      <c r="O6830" s="12">
        <f t="shared" si="12474"/>
        <v>-1.1602485496547031E-3</v>
      </c>
      <c r="P6830" s="12">
        <f t="shared" si="12466"/>
        <v>-1.1602485496547031E-3</v>
      </c>
      <c r="Q6830" s="12">
        <f t="shared" si="12467"/>
        <v>0</v>
      </c>
      <c r="R6830" s="12">
        <f t="shared" si="12468"/>
        <v>-1.1602485496547031E-3</v>
      </c>
      <c r="S6830" s="4">
        <f t="shared" si="12475"/>
        <v>1</v>
      </c>
      <c r="T6830" s="15" t="str">
        <f t="shared" si="12476"/>
        <v>OK</v>
      </c>
    </row>
    <row r="6831" spans="1:20" x14ac:dyDescent="0.25">
      <c r="A6831" t="s">
        <v>40</v>
      </c>
      <c r="B6831" t="s">
        <v>38</v>
      </c>
      <c r="C6831" s="4">
        <f t="shared" ref="C6831:G6831" si="12483">C6813</f>
        <v>1</v>
      </c>
      <c r="D6831" s="4">
        <f t="shared" si="12483"/>
        <v>1</v>
      </c>
      <c r="E6831" s="4">
        <f t="shared" si="12483"/>
        <v>1</v>
      </c>
      <c r="F6831" s="4">
        <f t="shared" si="12483"/>
        <v>1</v>
      </c>
      <c r="G6831" s="4">
        <f t="shared" si="12483"/>
        <v>0</v>
      </c>
      <c r="H6831" s="12">
        <f>H6822</f>
        <v>3.4256167392668031</v>
      </c>
      <c r="I6831" s="12">
        <f t="shared" ref="I6831:K6831" si="12484">I6822</f>
        <v>0.3493264872189516</v>
      </c>
      <c r="J6831" s="12">
        <f t="shared" si="12484"/>
        <v>3.1798206607864965</v>
      </c>
      <c r="K6831" s="12">
        <f t="shared" si="12484"/>
        <v>-8.5839848721439502E-2</v>
      </c>
      <c r="L6831" s="4">
        <f t="shared" si="12471"/>
        <v>6.954763887272251</v>
      </c>
      <c r="M6831" s="11">
        <f t="shared" si="12472"/>
        <v>0.99904683021488672</v>
      </c>
      <c r="N6831" s="12">
        <f t="shared" si="12473"/>
        <v>9.0853263925290338E-7</v>
      </c>
      <c r="O6831" s="12">
        <f t="shared" si="12474"/>
        <v>-1.8153333067847565E-6</v>
      </c>
      <c r="P6831" s="12">
        <f t="shared" si="12466"/>
        <v>-1.8153333067847565E-6</v>
      </c>
      <c r="Q6831" s="12">
        <f t="shared" si="12467"/>
        <v>-1.8153333067847565E-6</v>
      </c>
      <c r="R6831" s="12">
        <f t="shared" si="12468"/>
        <v>0</v>
      </c>
      <c r="S6831" s="4">
        <f t="shared" si="12475"/>
        <v>1</v>
      </c>
      <c r="T6831" s="15" t="str">
        <f t="shared" si="12476"/>
        <v>OK</v>
      </c>
    </row>
    <row r="6832" spans="1:20" x14ac:dyDescent="0.25">
      <c r="A6832" t="s">
        <v>39</v>
      </c>
      <c r="B6832" t="s">
        <v>31</v>
      </c>
      <c r="C6832" s="4">
        <f t="shared" ref="C6832:G6832" si="12485">C6814</f>
        <v>0</v>
      </c>
      <c r="D6832" s="4">
        <f t="shared" si="12485"/>
        <v>0</v>
      </c>
      <c r="E6832" s="4">
        <f t="shared" si="12485"/>
        <v>0</v>
      </c>
      <c r="F6832" s="4">
        <f t="shared" si="12485"/>
        <v>-1</v>
      </c>
      <c r="G6832" s="4">
        <f t="shared" si="12485"/>
        <v>0</v>
      </c>
      <c r="H6832" s="12">
        <f>H6822</f>
        <v>3.4256167392668031</v>
      </c>
      <c r="I6832" s="12">
        <f t="shared" ref="I6832:K6832" si="12486">I6822</f>
        <v>0.3493264872189516</v>
      </c>
      <c r="J6832" s="12">
        <f t="shared" si="12486"/>
        <v>3.1798206607864965</v>
      </c>
      <c r="K6832" s="12">
        <f t="shared" si="12486"/>
        <v>-8.5839848721439502E-2</v>
      </c>
      <c r="L6832" s="4">
        <f t="shared" si="12471"/>
        <v>-3.1798206607864965</v>
      </c>
      <c r="M6832" s="11">
        <f t="shared" si="12472"/>
        <v>3.9932208825529739E-2</v>
      </c>
      <c r="N6832" s="12">
        <f t="shared" si="12473"/>
        <v>1.5945813016857151E-3</v>
      </c>
      <c r="O6832" s="12">
        <f t="shared" si="12474"/>
        <v>0</v>
      </c>
      <c r="P6832" s="12">
        <f t="shared" si="12466"/>
        <v>0</v>
      </c>
      <c r="Q6832" s="12">
        <f t="shared" si="12467"/>
        <v>-3.0618122963150321E-3</v>
      </c>
      <c r="R6832" s="12">
        <f t="shared" si="12468"/>
        <v>0</v>
      </c>
      <c r="S6832" s="4">
        <f t="shared" si="12475"/>
        <v>0</v>
      </c>
      <c r="T6832" s="15" t="str">
        <f t="shared" si="12476"/>
        <v>OK</v>
      </c>
    </row>
    <row r="6833" spans="1:20" x14ac:dyDescent="0.25">
      <c r="A6833" t="s">
        <v>40</v>
      </c>
      <c r="B6833" t="s">
        <v>30</v>
      </c>
      <c r="C6833" s="4">
        <f t="shared" ref="C6833:G6833" si="12487">C6815</f>
        <v>1</v>
      </c>
      <c r="D6833" s="4">
        <f t="shared" si="12487"/>
        <v>1</v>
      </c>
      <c r="E6833" s="4">
        <f t="shared" si="12487"/>
        <v>0</v>
      </c>
      <c r="F6833" s="4">
        <f t="shared" si="12487"/>
        <v>1</v>
      </c>
      <c r="G6833" s="4">
        <f t="shared" si="12487"/>
        <v>1</v>
      </c>
      <c r="H6833" s="12">
        <f>H6822</f>
        <v>3.4256167392668031</v>
      </c>
      <c r="I6833" s="12">
        <f t="shared" ref="I6833:K6833" si="12488">I6822</f>
        <v>0.3493264872189516</v>
      </c>
      <c r="J6833" s="12">
        <f t="shared" si="12488"/>
        <v>3.1798206607864965</v>
      </c>
      <c r="K6833" s="12">
        <f t="shared" si="12488"/>
        <v>-8.5839848721439502E-2</v>
      </c>
      <c r="L6833" s="4">
        <f t="shared" si="12471"/>
        <v>6.5195975513318594</v>
      </c>
      <c r="M6833" s="11">
        <f t="shared" si="12472"/>
        <v>0.99852790795192659</v>
      </c>
      <c r="N6833" s="12">
        <f t="shared" si="12473"/>
        <v>2.1670549980009804E-6</v>
      </c>
      <c r="O6833" s="12">
        <f t="shared" si="12474"/>
        <v>-4.3277297871413705E-6</v>
      </c>
      <c r="P6833" s="12">
        <f t="shared" si="12466"/>
        <v>0</v>
      </c>
      <c r="Q6833" s="12">
        <f t="shared" si="12467"/>
        <v>-4.3277297871413705E-6</v>
      </c>
      <c r="R6833" s="12">
        <f t="shared" si="12468"/>
        <v>-4.3277297871413705E-6</v>
      </c>
      <c r="S6833" s="4">
        <f t="shared" si="12475"/>
        <v>1</v>
      </c>
      <c r="T6833" s="15" t="str">
        <f t="shared" si="12476"/>
        <v>OK</v>
      </c>
    </row>
    <row r="6834" spans="1:20" x14ac:dyDescent="0.25">
      <c r="A6834" t="s">
        <v>39</v>
      </c>
      <c r="B6834" t="s">
        <v>36</v>
      </c>
      <c r="C6834" s="4">
        <f t="shared" ref="C6834:G6834" si="12489">C6816</f>
        <v>0</v>
      </c>
      <c r="D6834" s="4">
        <f t="shared" si="12489"/>
        <v>-1</v>
      </c>
      <c r="E6834" s="4">
        <f t="shared" si="12489"/>
        <v>0</v>
      </c>
      <c r="F6834" s="4">
        <f t="shared" si="12489"/>
        <v>-1</v>
      </c>
      <c r="G6834" s="4">
        <f t="shared" si="12489"/>
        <v>0</v>
      </c>
      <c r="H6834" s="12">
        <f>H6822</f>
        <v>3.4256167392668031</v>
      </c>
      <c r="I6834" s="12">
        <f t="shared" ref="I6834:K6834" si="12490">I6822</f>
        <v>0.3493264872189516</v>
      </c>
      <c r="J6834" s="12">
        <f t="shared" si="12490"/>
        <v>3.1798206607864965</v>
      </c>
      <c r="K6834" s="12">
        <f t="shared" si="12490"/>
        <v>-8.5839848721439502E-2</v>
      </c>
      <c r="L6834" s="4">
        <f t="shared" si="12471"/>
        <v>-6.6054374000532992</v>
      </c>
      <c r="M6834" s="11">
        <f t="shared" si="12472"/>
        <v>1.3511631338750582E-3</v>
      </c>
      <c r="N6834" s="12">
        <f t="shared" si="12473"/>
        <v>1.8256418143430685E-6</v>
      </c>
      <c r="O6834" s="12">
        <f t="shared" si="12474"/>
        <v>-3.6463501488557349E-6</v>
      </c>
      <c r="P6834" s="12">
        <f t="shared" si="12466"/>
        <v>0</v>
      </c>
      <c r="Q6834" s="12">
        <f t="shared" si="12467"/>
        <v>-3.6463501488557349E-6</v>
      </c>
      <c r="R6834" s="12">
        <f t="shared" si="12468"/>
        <v>0</v>
      </c>
      <c r="S6834" s="4">
        <f t="shared" si="12475"/>
        <v>0</v>
      </c>
      <c r="T6834" s="15" t="str">
        <f t="shared" si="12476"/>
        <v>OK</v>
      </c>
    </row>
    <row r="6835" spans="1:20" x14ac:dyDescent="0.25">
      <c r="A6835" t="s">
        <v>40</v>
      </c>
      <c r="B6835" t="s">
        <v>33</v>
      </c>
      <c r="C6835" s="4">
        <f t="shared" ref="C6835:G6835" si="12491">C6817</f>
        <v>1</v>
      </c>
      <c r="D6835" s="4">
        <f t="shared" si="12491"/>
        <v>1</v>
      </c>
      <c r="E6835" s="4">
        <f t="shared" si="12491"/>
        <v>1</v>
      </c>
      <c r="F6835" s="4">
        <f t="shared" si="12491"/>
        <v>1</v>
      </c>
      <c r="G6835" s="4">
        <f t="shared" si="12491"/>
        <v>0</v>
      </c>
      <c r="H6835" s="12">
        <f>H6822</f>
        <v>3.4256167392668031</v>
      </c>
      <c r="I6835" s="12">
        <f t="shared" ref="I6835:K6835" si="12492">I6822</f>
        <v>0.3493264872189516</v>
      </c>
      <c r="J6835" s="12">
        <f t="shared" si="12492"/>
        <v>3.1798206607864965</v>
      </c>
      <c r="K6835" s="12">
        <f t="shared" si="12492"/>
        <v>-8.5839848721439502E-2</v>
      </c>
      <c r="L6835" s="4">
        <f t="shared" si="12471"/>
        <v>6.954763887272251</v>
      </c>
      <c r="M6835" s="11">
        <f t="shared" si="12472"/>
        <v>0.99904683021488672</v>
      </c>
      <c r="N6835" s="12">
        <f t="shared" si="12473"/>
        <v>9.0853263925290338E-7</v>
      </c>
      <c r="O6835" s="12">
        <f t="shared" si="12474"/>
        <v>-1.8153333067847565E-6</v>
      </c>
      <c r="P6835" s="12">
        <f t="shared" si="12466"/>
        <v>-1.8153333067847565E-6</v>
      </c>
      <c r="Q6835" s="12">
        <f t="shared" si="12467"/>
        <v>-1.8153333067847565E-6</v>
      </c>
      <c r="R6835" s="12">
        <f t="shared" si="12468"/>
        <v>0</v>
      </c>
      <c r="S6835" s="4">
        <f t="shared" si="12475"/>
        <v>1</v>
      </c>
      <c r="T6835" s="15" t="str">
        <f t="shared" si="12476"/>
        <v>OK</v>
      </c>
    </row>
    <row r="6836" spans="1:20" x14ac:dyDescent="0.25">
      <c r="M6836" s="5" t="s">
        <v>47</v>
      </c>
      <c r="N6836" s="11">
        <f>AVERAGE(N6826:N6835)</f>
        <v>4.8089613051990356E-4</v>
      </c>
      <c r="O6836"/>
    </row>
    <row r="6837" spans="1:20" x14ac:dyDescent="0.25">
      <c r="H6837" t="s">
        <v>41</v>
      </c>
      <c r="I6837">
        <f>I6819</f>
        <v>3</v>
      </c>
      <c r="M6837"/>
      <c r="N6837" s="5" t="s">
        <v>46</v>
      </c>
      <c r="O6837" s="11">
        <f>AVERAGE(O6826:O6835)</f>
        <v>-4.3475552218707157E-4</v>
      </c>
      <c r="P6837" s="11">
        <f t="shared" ref="P6837:R6837" si="12493">AVERAGE(P6826:P6835)</f>
        <v>1.4998684597393068E-5</v>
      </c>
      <c r="Q6837" s="11">
        <f t="shared" si="12493"/>
        <v>-4.9425734554565189E-4</v>
      </c>
      <c r="R6837" s="11">
        <f t="shared" si="12493"/>
        <v>1.4504139230273231E-5</v>
      </c>
    </row>
    <row r="6838" spans="1:20" x14ac:dyDescent="0.25">
      <c r="M6838"/>
      <c r="N6838"/>
      <c r="O6838"/>
    </row>
    <row r="6839" spans="1:20" x14ac:dyDescent="0.25">
      <c r="M6839"/>
      <c r="N6839"/>
      <c r="O6839"/>
    </row>
    <row r="6840" spans="1:20" x14ac:dyDescent="0.25">
      <c r="H6840" s="13">
        <f>H6822-O6837*$I6837</f>
        <v>3.4269210058333641</v>
      </c>
      <c r="I6840" s="13">
        <f t="shared" ref="I6840" si="12494">I6822-P6837*$I6837</f>
        <v>0.34928149116515944</v>
      </c>
      <c r="J6840" s="13">
        <f t="shared" ref="J6840" si="12495">J6822-Q6837*$I6837</f>
        <v>3.1813034328231335</v>
      </c>
      <c r="K6840" s="13">
        <f t="shared" ref="K6840" si="12496">K6822-R6837*$I6837</f>
        <v>-8.5883361139130324E-2</v>
      </c>
      <c r="M6840"/>
      <c r="N6840"/>
      <c r="O6840"/>
    </row>
    <row r="6841" spans="1:20" x14ac:dyDescent="0.25">
      <c r="H6841" s="36" t="s">
        <v>18</v>
      </c>
      <c r="I6841" s="36"/>
      <c r="J6841" s="36"/>
      <c r="K6841" s="36"/>
      <c r="M6841"/>
      <c r="N6841"/>
      <c r="O6841" s="37" t="s">
        <v>23</v>
      </c>
      <c r="P6841" s="37"/>
      <c r="Q6841" s="37"/>
      <c r="R6841" s="37"/>
    </row>
    <row r="6842" spans="1:20" x14ac:dyDescent="0.25">
      <c r="A6842" s="14" t="s">
        <v>45</v>
      </c>
      <c r="B6842" s="14">
        <f>B6824+1</f>
        <v>380</v>
      </c>
      <c r="H6842" s="8" t="s">
        <v>19</v>
      </c>
      <c r="I6842" s="8" t="s">
        <v>20</v>
      </c>
      <c r="J6842" s="8" t="s">
        <v>22</v>
      </c>
      <c r="K6842" s="8" t="s">
        <v>21</v>
      </c>
      <c r="M6842"/>
      <c r="N6842"/>
      <c r="O6842" s="8" t="s">
        <v>24</v>
      </c>
      <c r="P6842" s="8" t="s">
        <v>25</v>
      </c>
      <c r="Q6842" s="8" t="s">
        <v>26</v>
      </c>
      <c r="R6842" s="8" t="s">
        <v>27</v>
      </c>
    </row>
    <row r="6843" spans="1:20" ht="30" x14ac:dyDescent="0.25">
      <c r="A6843" s="6" t="s">
        <v>44</v>
      </c>
      <c r="B6843" s="6" t="s">
        <v>13</v>
      </c>
      <c r="C6843" s="7" t="s">
        <v>7</v>
      </c>
      <c r="D6843" s="6" t="s">
        <v>14</v>
      </c>
      <c r="E6843" s="6" t="s">
        <v>1</v>
      </c>
      <c r="F6843" s="6" t="s">
        <v>2</v>
      </c>
      <c r="G6843" s="6" t="s">
        <v>15</v>
      </c>
      <c r="H6843" s="9" t="s">
        <v>14</v>
      </c>
      <c r="I6843" s="9" t="s">
        <v>1</v>
      </c>
      <c r="J6843" s="9" t="s">
        <v>2</v>
      </c>
      <c r="K6843" s="9" t="s">
        <v>15</v>
      </c>
      <c r="L6843" s="6" t="s">
        <v>16</v>
      </c>
      <c r="M6843" s="6" t="s">
        <v>17</v>
      </c>
      <c r="N6843" s="6" t="s">
        <v>28</v>
      </c>
      <c r="O6843" s="9" t="s">
        <v>14</v>
      </c>
      <c r="P6843" s="9" t="s">
        <v>1</v>
      </c>
      <c r="Q6843" s="9" t="s">
        <v>2</v>
      </c>
      <c r="R6843" s="9" t="s">
        <v>15</v>
      </c>
      <c r="S6843" s="7" t="s">
        <v>42</v>
      </c>
      <c r="T6843" s="9" t="s">
        <v>43</v>
      </c>
    </row>
    <row r="6844" spans="1:20" x14ac:dyDescent="0.25">
      <c r="A6844" t="s">
        <v>39</v>
      </c>
      <c r="B6844" t="s">
        <v>29</v>
      </c>
      <c r="C6844" s="4">
        <f>C6826</f>
        <v>0</v>
      </c>
      <c r="D6844" s="4">
        <f t="shared" ref="D6844:G6844" si="12497">D6826</f>
        <v>-1</v>
      </c>
      <c r="E6844" s="4">
        <f t="shared" si="12497"/>
        <v>1</v>
      </c>
      <c r="F6844" s="4">
        <f t="shared" si="12497"/>
        <v>0</v>
      </c>
      <c r="G6844" s="4">
        <f t="shared" si="12497"/>
        <v>1</v>
      </c>
      <c r="H6844" s="12">
        <f>H6840</f>
        <v>3.4269210058333641</v>
      </c>
      <c r="I6844" s="12">
        <f t="shared" ref="I6844:K6844" si="12498">I6840</f>
        <v>0.34928149116515944</v>
      </c>
      <c r="J6844" s="12">
        <f t="shared" si="12498"/>
        <v>3.1813034328231335</v>
      </c>
      <c r="K6844" s="12">
        <f t="shared" si="12498"/>
        <v>-8.5883361139130324E-2</v>
      </c>
      <c r="L6844" s="4">
        <f>SUMPRODUCT(D6844:G6844,H6844:K6844)</f>
        <v>-3.163522875807335</v>
      </c>
      <c r="M6844" s="11">
        <f>1/(1+EXP(-L6844))</f>
        <v>4.056173353151709E-2</v>
      </c>
      <c r="N6844" s="12">
        <f>(M6844-C6844)^2</f>
        <v>1.6452542270817979E-3</v>
      </c>
      <c r="O6844" s="12">
        <f>2*D6844*$M6844*(1-$M6844)*($M6844-$C6844)</f>
        <v>-3.157039727062608E-3</v>
      </c>
      <c r="P6844" s="12">
        <f t="shared" ref="P6844:P6853" si="12499">2*E6844*$M6844*(1-$M6844)*($M6844-$C6844)</f>
        <v>3.157039727062608E-3</v>
      </c>
      <c r="Q6844" s="12">
        <f t="shared" ref="Q6844:Q6853" si="12500">2*F6844*$M6844*(1-$M6844)*($M6844-$C6844)</f>
        <v>0</v>
      </c>
      <c r="R6844" s="12">
        <f t="shared" ref="R6844:R6853" si="12501">2*G6844*$M6844*(1-$M6844)*($M6844-$C6844)</f>
        <v>3.157039727062608E-3</v>
      </c>
      <c r="S6844" s="4">
        <f>IF(M6844&gt;0.5,1,0)</f>
        <v>0</v>
      </c>
      <c r="T6844" s="15" t="str">
        <f>IF(S6844=C6844,"OK","FAUX")</f>
        <v>OK</v>
      </c>
    </row>
    <row r="6845" spans="1:20" x14ac:dyDescent="0.25">
      <c r="A6845" t="s">
        <v>40</v>
      </c>
      <c r="B6845" t="s">
        <v>34</v>
      </c>
      <c r="C6845" s="4">
        <f t="shared" ref="C6845:G6845" si="12502">C6827</f>
        <v>1</v>
      </c>
      <c r="D6845" s="4">
        <f t="shared" si="12502"/>
        <v>0</v>
      </c>
      <c r="E6845" s="4">
        <f t="shared" si="12502"/>
        <v>1</v>
      </c>
      <c r="F6845" s="4">
        <f t="shared" si="12502"/>
        <v>1</v>
      </c>
      <c r="G6845" s="4">
        <f t="shared" si="12502"/>
        <v>1</v>
      </c>
      <c r="H6845" s="12">
        <f>H6840</f>
        <v>3.4269210058333641</v>
      </c>
      <c r="I6845" s="12">
        <f t="shared" ref="I6845:K6845" si="12503">I6840</f>
        <v>0.34928149116515944</v>
      </c>
      <c r="J6845" s="12">
        <f t="shared" si="12503"/>
        <v>3.1813034328231335</v>
      </c>
      <c r="K6845" s="12">
        <f t="shared" si="12503"/>
        <v>-8.5883361139130324E-2</v>
      </c>
      <c r="L6845" s="4">
        <f t="shared" ref="L6845:L6853" si="12504">SUMPRODUCT(D6845:G6845,H6845:K6845)</f>
        <v>3.4447015628491626</v>
      </c>
      <c r="M6845" s="11">
        <f t="shared" ref="M6845:M6853" si="12505">1/(1+EXP(-L6845))</f>
        <v>0.96907273647354975</v>
      </c>
      <c r="N6845" s="12">
        <f t="shared" ref="N6845:N6853" si="12506">(M6845-C6845)^2</f>
        <v>9.5649562923450025E-4</v>
      </c>
      <c r="O6845" s="12">
        <f t="shared" ref="O6845:O6853" si="12507">2*D6845*$M6845*(1-$M6845)*($M6845-$C6845)</f>
        <v>0</v>
      </c>
      <c r="P6845" s="12">
        <f t="shared" si="12499"/>
        <v>-1.8538276736945341E-3</v>
      </c>
      <c r="Q6845" s="12">
        <f t="shared" si="12500"/>
        <v>-1.8538276736945341E-3</v>
      </c>
      <c r="R6845" s="12">
        <f t="shared" si="12501"/>
        <v>-1.8538276736945341E-3</v>
      </c>
      <c r="S6845" s="4">
        <f t="shared" ref="S6845:S6853" si="12508">IF(M6845&gt;0.5,1,0)</f>
        <v>1</v>
      </c>
      <c r="T6845" s="15" t="str">
        <f t="shared" ref="T6845:T6853" si="12509">IF(S6845=C6845,"OK","FAUX")</f>
        <v>OK</v>
      </c>
    </row>
    <row r="6846" spans="1:20" x14ac:dyDescent="0.25">
      <c r="A6846" t="s">
        <v>39</v>
      </c>
      <c r="B6846" t="s">
        <v>35</v>
      </c>
      <c r="C6846" s="4">
        <f t="shared" ref="C6846:G6846" si="12510">C6828</f>
        <v>0</v>
      </c>
      <c r="D6846" s="4">
        <f t="shared" si="12510"/>
        <v>-1</v>
      </c>
      <c r="E6846" s="4">
        <f t="shared" si="12510"/>
        <v>1</v>
      </c>
      <c r="F6846" s="4">
        <f t="shared" si="12510"/>
        <v>-1</v>
      </c>
      <c r="G6846" s="4">
        <f t="shared" si="12510"/>
        <v>0</v>
      </c>
      <c r="H6846" s="12">
        <f>H6840</f>
        <v>3.4269210058333641</v>
      </c>
      <c r="I6846" s="12">
        <f t="shared" ref="I6846:K6846" si="12511">I6840</f>
        <v>0.34928149116515944</v>
      </c>
      <c r="J6846" s="12">
        <f t="shared" si="12511"/>
        <v>3.1813034328231335</v>
      </c>
      <c r="K6846" s="12">
        <f t="shared" si="12511"/>
        <v>-8.5883361139130324E-2</v>
      </c>
      <c r="L6846" s="4">
        <f t="shared" si="12504"/>
        <v>-6.2589429474913381</v>
      </c>
      <c r="M6846" s="11">
        <f t="shared" si="12505"/>
        <v>1.9096135510676036E-3</v>
      </c>
      <c r="N6846" s="12">
        <f t="shared" si="12506"/>
        <v>3.6466239144210229E-6</v>
      </c>
      <c r="O6846" s="12">
        <f t="shared" si="12507"/>
        <v>-7.2793205439567953E-6</v>
      </c>
      <c r="P6846" s="12">
        <f t="shared" si="12499"/>
        <v>7.2793205439567953E-6</v>
      </c>
      <c r="Q6846" s="12">
        <f t="shared" si="12500"/>
        <v>-7.2793205439567953E-6</v>
      </c>
      <c r="R6846" s="12">
        <f t="shared" si="12501"/>
        <v>0</v>
      </c>
      <c r="S6846" s="4">
        <f t="shared" si="12508"/>
        <v>0</v>
      </c>
      <c r="T6846" s="15" t="str">
        <f t="shared" si="12509"/>
        <v>OK</v>
      </c>
    </row>
    <row r="6847" spans="1:20" x14ac:dyDescent="0.25">
      <c r="A6847" t="s">
        <v>39</v>
      </c>
      <c r="B6847" t="s">
        <v>37</v>
      </c>
      <c r="C6847" s="4">
        <f t="shared" ref="C6847:G6847" si="12512">C6829</f>
        <v>0</v>
      </c>
      <c r="D6847" s="4">
        <f t="shared" si="12512"/>
        <v>-1</v>
      </c>
      <c r="E6847" s="4">
        <f t="shared" si="12512"/>
        <v>0</v>
      </c>
      <c r="F6847" s="4">
        <f t="shared" si="12512"/>
        <v>-1</v>
      </c>
      <c r="G6847" s="4">
        <f t="shared" si="12512"/>
        <v>1</v>
      </c>
      <c r="H6847" s="12">
        <f>H6840</f>
        <v>3.4269210058333641</v>
      </c>
      <c r="I6847" s="12">
        <f t="shared" ref="I6847:K6847" si="12513">I6840</f>
        <v>0.34928149116515944</v>
      </c>
      <c r="J6847" s="12">
        <f t="shared" si="12513"/>
        <v>3.1813034328231335</v>
      </c>
      <c r="K6847" s="12">
        <f t="shared" si="12513"/>
        <v>-8.5883361139130324E-2</v>
      </c>
      <c r="L6847" s="4">
        <f t="shared" si="12504"/>
        <v>-6.6941077997956278</v>
      </c>
      <c r="M6847" s="11">
        <f t="shared" si="12505"/>
        <v>1.2366548826053207E-3</v>
      </c>
      <c r="N6847" s="12">
        <f t="shared" si="12506"/>
        <v>1.5293152986715793E-6</v>
      </c>
      <c r="O6847" s="12">
        <f t="shared" si="12507"/>
        <v>-3.0548481268808684E-6</v>
      </c>
      <c r="P6847" s="12">
        <f t="shared" si="12499"/>
        <v>0</v>
      </c>
      <c r="Q6847" s="12">
        <f t="shared" si="12500"/>
        <v>-3.0548481268808684E-6</v>
      </c>
      <c r="R6847" s="12">
        <f t="shared" si="12501"/>
        <v>3.0548481268808684E-6</v>
      </c>
      <c r="S6847" s="4">
        <f t="shared" si="12508"/>
        <v>0</v>
      </c>
      <c r="T6847" s="15" t="str">
        <f t="shared" si="12509"/>
        <v>OK</v>
      </c>
    </row>
    <row r="6848" spans="1:20" x14ac:dyDescent="0.25">
      <c r="A6848" t="s">
        <v>40</v>
      </c>
      <c r="B6848" t="s">
        <v>32</v>
      </c>
      <c r="C6848" s="4">
        <f t="shared" ref="C6848:G6848" si="12514">C6830</f>
        <v>1</v>
      </c>
      <c r="D6848" s="4">
        <f t="shared" si="12514"/>
        <v>1</v>
      </c>
      <c r="E6848" s="4">
        <f t="shared" si="12514"/>
        <v>1</v>
      </c>
      <c r="F6848" s="4">
        <f t="shared" si="12514"/>
        <v>0</v>
      </c>
      <c r="G6848" s="4">
        <f t="shared" si="12514"/>
        <v>1</v>
      </c>
      <c r="H6848" s="12">
        <f>H6840</f>
        <v>3.4269210058333641</v>
      </c>
      <c r="I6848" s="12">
        <f t="shared" ref="I6848:K6848" si="12515">I6840</f>
        <v>0.34928149116515944</v>
      </c>
      <c r="J6848" s="12">
        <f t="shared" si="12515"/>
        <v>3.1813034328231335</v>
      </c>
      <c r="K6848" s="12">
        <f t="shared" si="12515"/>
        <v>-8.5883361139130324E-2</v>
      </c>
      <c r="L6848" s="4">
        <f t="shared" si="12504"/>
        <v>3.6903191358593932</v>
      </c>
      <c r="M6848" s="11">
        <f t="shared" si="12505"/>
        <v>0.97564399039579197</v>
      </c>
      <c r="N6848" s="12">
        <f t="shared" si="12506"/>
        <v>5.9321520384027378E-4</v>
      </c>
      <c r="O6848" s="12">
        <f t="shared" si="12507"/>
        <v>-1.1575336972763557E-3</v>
      </c>
      <c r="P6848" s="12">
        <f t="shared" si="12499"/>
        <v>-1.1575336972763557E-3</v>
      </c>
      <c r="Q6848" s="12">
        <f t="shared" si="12500"/>
        <v>0</v>
      </c>
      <c r="R6848" s="12">
        <f t="shared" si="12501"/>
        <v>-1.1575336972763557E-3</v>
      </c>
      <c r="S6848" s="4">
        <f t="shared" si="12508"/>
        <v>1</v>
      </c>
      <c r="T6848" s="15" t="str">
        <f t="shared" si="12509"/>
        <v>OK</v>
      </c>
    </row>
    <row r="6849" spans="1:20" x14ac:dyDescent="0.25">
      <c r="A6849" t="s">
        <v>40</v>
      </c>
      <c r="B6849" t="s">
        <v>38</v>
      </c>
      <c r="C6849" s="4">
        <f t="shared" ref="C6849:G6849" si="12516">C6831</f>
        <v>1</v>
      </c>
      <c r="D6849" s="4">
        <f t="shared" si="12516"/>
        <v>1</v>
      </c>
      <c r="E6849" s="4">
        <f t="shared" si="12516"/>
        <v>1</v>
      </c>
      <c r="F6849" s="4">
        <f t="shared" si="12516"/>
        <v>1</v>
      </c>
      <c r="G6849" s="4">
        <f t="shared" si="12516"/>
        <v>0</v>
      </c>
      <c r="H6849" s="12">
        <f>H6840</f>
        <v>3.4269210058333641</v>
      </c>
      <c r="I6849" s="12">
        <f t="shared" ref="I6849:K6849" si="12517">I6840</f>
        <v>0.34928149116515944</v>
      </c>
      <c r="J6849" s="12">
        <f t="shared" si="12517"/>
        <v>3.1813034328231335</v>
      </c>
      <c r="K6849" s="12">
        <f t="shared" si="12517"/>
        <v>-8.5883361139130324E-2</v>
      </c>
      <c r="L6849" s="4">
        <f t="shared" si="12504"/>
        <v>6.9575059298216573</v>
      </c>
      <c r="M6849" s="11">
        <f t="shared" si="12505"/>
        <v>0.99904943778590527</v>
      </c>
      <c r="N6849" s="12">
        <f t="shared" si="12506"/>
        <v>9.0356852286467545E-7</v>
      </c>
      <c r="O6849" s="12">
        <f t="shared" si="12507"/>
        <v>-1.8054192495379898E-6</v>
      </c>
      <c r="P6849" s="12">
        <f t="shared" si="12499"/>
        <v>-1.8054192495379898E-6</v>
      </c>
      <c r="Q6849" s="12">
        <f t="shared" si="12500"/>
        <v>-1.8054192495379898E-6</v>
      </c>
      <c r="R6849" s="12">
        <f t="shared" si="12501"/>
        <v>0</v>
      </c>
      <c r="S6849" s="4">
        <f t="shared" si="12508"/>
        <v>1</v>
      </c>
      <c r="T6849" s="15" t="str">
        <f t="shared" si="12509"/>
        <v>OK</v>
      </c>
    </row>
    <row r="6850" spans="1:20" x14ac:dyDescent="0.25">
      <c r="A6850" t="s">
        <v>39</v>
      </c>
      <c r="B6850" t="s">
        <v>31</v>
      </c>
      <c r="C6850" s="4">
        <f t="shared" ref="C6850:G6850" si="12518">C6832</f>
        <v>0</v>
      </c>
      <c r="D6850" s="4">
        <f t="shared" si="12518"/>
        <v>0</v>
      </c>
      <c r="E6850" s="4">
        <f t="shared" si="12518"/>
        <v>0</v>
      </c>
      <c r="F6850" s="4">
        <f t="shared" si="12518"/>
        <v>-1</v>
      </c>
      <c r="G6850" s="4">
        <f t="shared" si="12518"/>
        <v>0</v>
      </c>
      <c r="H6850" s="12">
        <f>H6840</f>
        <v>3.4269210058333641</v>
      </c>
      <c r="I6850" s="12">
        <f t="shared" ref="I6850:K6850" si="12519">I6840</f>
        <v>0.34928149116515944</v>
      </c>
      <c r="J6850" s="12">
        <f t="shared" si="12519"/>
        <v>3.1813034328231335</v>
      </c>
      <c r="K6850" s="12">
        <f t="shared" si="12519"/>
        <v>-8.5883361139130324E-2</v>
      </c>
      <c r="L6850" s="4">
        <f t="shared" si="12504"/>
        <v>-3.1813034328231335</v>
      </c>
      <c r="M6850" s="11">
        <f t="shared" si="12505"/>
        <v>3.9875401626382784E-2</v>
      </c>
      <c r="N6850" s="12">
        <f t="shared" si="12506"/>
        <v>1.5900476548653308E-3</v>
      </c>
      <c r="O6850" s="12">
        <f t="shared" si="12507"/>
        <v>0</v>
      </c>
      <c r="P6850" s="12">
        <f t="shared" si="12499"/>
        <v>0</v>
      </c>
      <c r="Q6850" s="12">
        <f t="shared" si="12500"/>
        <v>-3.053287732044975E-3</v>
      </c>
      <c r="R6850" s="12">
        <f t="shared" si="12501"/>
        <v>0</v>
      </c>
      <c r="S6850" s="4">
        <f t="shared" si="12508"/>
        <v>0</v>
      </c>
      <c r="T6850" s="15" t="str">
        <f t="shared" si="12509"/>
        <v>OK</v>
      </c>
    </row>
    <row r="6851" spans="1:20" x14ac:dyDescent="0.25">
      <c r="A6851" t="s">
        <v>40</v>
      </c>
      <c r="B6851" t="s">
        <v>30</v>
      </c>
      <c r="C6851" s="4">
        <f t="shared" ref="C6851:G6851" si="12520">C6833</f>
        <v>1</v>
      </c>
      <c r="D6851" s="4">
        <f t="shared" si="12520"/>
        <v>1</v>
      </c>
      <c r="E6851" s="4">
        <f t="shared" si="12520"/>
        <v>0</v>
      </c>
      <c r="F6851" s="4">
        <f t="shared" si="12520"/>
        <v>1</v>
      </c>
      <c r="G6851" s="4">
        <f t="shared" si="12520"/>
        <v>1</v>
      </c>
      <c r="H6851" s="12">
        <f>H6840</f>
        <v>3.4269210058333641</v>
      </c>
      <c r="I6851" s="12">
        <f t="shared" ref="I6851:K6851" si="12521">I6840</f>
        <v>0.34928149116515944</v>
      </c>
      <c r="J6851" s="12">
        <f t="shared" si="12521"/>
        <v>3.1813034328231335</v>
      </c>
      <c r="K6851" s="12">
        <f t="shared" si="12521"/>
        <v>-8.5883361139130324E-2</v>
      </c>
      <c r="L6851" s="4">
        <f t="shared" si="12504"/>
        <v>6.5223410775173676</v>
      </c>
      <c r="M6851" s="11">
        <f t="shared" si="12505"/>
        <v>0.99853193521891859</v>
      </c>
      <c r="N6851" s="12">
        <f t="shared" si="12506"/>
        <v>2.1552142014516167E-6</v>
      </c>
      <c r="O6851" s="12">
        <f t="shared" si="12507"/>
        <v>-4.3041004147735579E-6</v>
      </c>
      <c r="P6851" s="12">
        <f t="shared" si="12499"/>
        <v>0</v>
      </c>
      <c r="Q6851" s="12">
        <f t="shared" si="12500"/>
        <v>-4.3041004147735579E-6</v>
      </c>
      <c r="R6851" s="12">
        <f t="shared" si="12501"/>
        <v>-4.3041004147735579E-6</v>
      </c>
      <c r="S6851" s="4">
        <f t="shared" si="12508"/>
        <v>1</v>
      </c>
      <c r="T6851" s="15" t="str">
        <f t="shared" si="12509"/>
        <v>OK</v>
      </c>
    </row>
    <row r="6852" spans="1:20" x14ac:dyDescent="0.25">
      <c r="A6852" t="s">
        <v>39</v>
      </c>
      <c r="B6852" t="s">
        <v>36</v>
      </c>
      <c r="C6852" s="4">
        <f t="shared" ref="C6852:G6852" si="12522">C6834</f>
        <v>0</v>
      </c>
      <c r="D6852" s="4">
        <f t="shared" si="12522"/>
        <v>-1</v>
      </c>
      <c r="E6852" s="4">
        <f t="shared" si="12522"/>
        <v>0</v>
      </c>
      <c r="F6852" s="4">
        <f t="shared" si="12522"/>
        <v>-1</v>
      </c>
      <c r="G6852" s="4">
        <f t="shared" si="12522"/>
        <v>0</v>
      </c>
      <c r="H6852" s="12">
        <f>H6840</f>
        <v>3.4269210058333641</v>
      </c>
      <c r="I6852" s="12">
        <f t="shared" ref="I6852:K6852" si="12523">I6840</f>
        <v>0.34928149116515944</v>
      </c>
      <c r="J6852" s="12">
        <f t="shared" si="12523"/>
        <v>3.1813034328231335</v>
      </c>
      <c r="K6852" s="12">
        <f t="shared" si="12523"/>
        <v>-8.5883361139130324E-2</v>
      </c>
      <c r="L6852" s="4">
        <f t="shared" si="12504"/>
        <v>-6.6082244386564977</v>
      </c>
      <c r="M6852" s="11">
        <f t="shared" si="12505"/>
        <v>1.3474076997547588E-3</v>
      </c>
      <c r="N6852" s="12">
        <f t="shared" si="12506"/>
        <v>1.8155075093584102E-6</v>
      </c>
      <c r="O6852" s="12">
        <f t="shared" si="12507"/>
        <v>-3.6261225611226765E-6</v>
      </c>
      <c r="P6852" s="12">
        <f t="shared" si="12499"/>
        <v>0</v>
      </c>
      <c r="Q6852" s="12">
        <f t="shared" si="12500"/>
        <v>-3.6261225611226765E-6</v>
      </c>
      <c r="R6852" s="12">
        <f t="shared" si="12501"/>
        <v>0</v>
      </c>
      <c r="S6852" s="4">
        <f t="shared" si="12508"/>
        <v>0</v>
      </c>
      <c r="T6852" s="15" t="str">
        <f t="shared" si="12509"/>
        <v>OK</v>
      </c>
    </row>
    <row r="6853" spans="1:20" x14ac:dyDescent="0.25">
      <c r="A6853" t="s">
        <v>40</v>
      </c>
      <c r="B6853" t="s">
        <v>33</v>
      </c>
      <c r="C6853" s="4">
        <f t="shared" ref="C6853:G6853" si="12524">C6835</f>
        <v>1</v>
      </c>
      <c r="D6853" s="4">
        <f t="shared" si="12524"/>
        <v>1</v>
      </c>
      <c r="E6853" s="4">
        <f t="shared" si="12524"/>
        <v>1</v>
      </c>
      <c r="F6853" s="4">
        <f t="shared" si="12524"/>
        <v>1</v>
      </c>
      <c r="G6853" s="4">
        <f t="shared" si="12524"/>
        <v>0</v>
      </c>
      <c r="H6853" s="12">
        <f>H6840</f>
        <v>3.4269210058333641</v>
      </c>
      <c r="I6853" s="12">
        <f t="shared" ref="I6853:K6853" si="12525">I6840</f>
        <v>0.34928149116515944</v>
      </c>
      <c r="J6853" s="12">
        <f t="shared" si="12525"/>
        <v>3.1813034328231335</v>
      </c>
      <c r="K6853" s="12">
        <f t="shared" si="12525"/>
        <v>-8.5883361139130324E-2</v>
      </c>
      <c r="L6853" s="4">
        <f t="shared" si="12504"/>
        <v>6.9575059298216573</v>
      </c>
      <c r="M6853" s="11">
        <f t="shared" si="12505"/>
        <v>0.99904943778590527</v>
      </c>
      <c r="N6853" s="12">
        <f t="shared" si="12506"/>
        <v>9.0356852286467545E-7</v>
      </c>
      <c r="O6853" s="12">
        <f t="shared" si="12507"/>
        <v>-1.8054192495379898E-6</v>
      </c>
      <c r="P6853" s="12">
        <f t="shared" si="12499"/>
        <v>-1.8054192495379898E-6</v>
      </c>
      <c r="Q6853" s="12">
        <f t="shared" si="12500"/>
        <v>-1.8054192495379898E-6</v>
      </c>
      <c r="R6853" s="12">
        <f t="shared" si="12501"/>
        <v>0</v>
      </c>
      <c r="S6853" s="4">
        <f t="shared" si="12508"/>
        <v>1</v>
      </c>
      <c r="T6853" s="15" t="str">
        <f t="shared" si="12509"/>
        <v>OK</v>
      </c>
    </row>
    <row r="6854" spans="1:20" x14ac:dyDescent="0.25">
      <c r="M6854" s="5" t="s">
        <v>47</v>
      </c>
      <c r="N6854" s="11">
        <f>AVERAGE(N6844:N6853)</f>
        <v>4.795966512991536E-4</v>
      </c>
      <c r="O6854"/>
    </row>
    <row r="6855" spans="1:20" x14ac:dyDescent="0.25">
      <c r="H6855" t="s">
        <v>41</v>
      </c>
      <c r="I6855">
        <f>I6837</f>
        <v>3</v>
      </c>
      <c r="M6855"/>
      <c r="N6855" s="5" t="s">
        <v>46</v>
      </c>
      <c r="O6855" s="11">
        <f>AVERAGE(O6844:O6853)</f>
        <v>-4.3364486544847743E-4</v>
      </c>
      <c r="P6855" s="11">
        <f t="shared" ref="P6855:R6855" si="12526">AVERAGE(P6844:P6853)</f>
        <v>1.4934683813659905E-5</v>
      </c>
      <c r="Q6855" s="11">
        <f t="shared" si="12526"/>
        <v>-4.9289906358853199E-4</v>
      </c>
      <c r="R6855" s="11">
        <f t="shared" si="12526"/>
        <v>1.4442910380382557E-5</v>
      </c>
    </row>
    <row r="6856" spans="1:20" x14ac:dyDescent="0.25">
      <c r="M6856"/>
      <c r="N6856"/>
      <c r="O6856"/>
    </row>
    <row r="6857" spans="1:20" x14ac:dyDescent="0.25">
      <c r="M6857"/>
      <c r="N6857"/>
      <c r="O6857"/>
    </row>
    <row r="6858" spans="1:20" x14ac:dyDescent="0.25">
      <c r="H6858" s="13">
        <f>H6840-O6855*$I6855</f>
        <v>3.4282219404297094</v>
      </c>
      <c r="I6858" s="13">
        <f t="shared" ref="I6858" si="12527">I6840-P6855*$I6855</f>
        <v>0.34923668711371847</v>
      </c>
      <c r="J6858" s="13">
        <f t="shared" ref="J6858" si="12528">J6840-Q6855*$I6855</f>
        <v>3.1827821300138992</v>
      </c>
      <c r="K6858" s="13">
        <f t="shared" ref="K6858" si="12529">K6840-R6855*$I6855</f>
        <v>-8.5926689870271467E-2</v>
      </c>
      <c r="M6858"/>
      <c r="N6858"/>
      <c r="O6858"/>
    </row>
    <row r="6859" spans="1:20" x14ac:dyDescent="0.25">
      <c r="H6859" s="36" t="s">
        <v>18</v>
      </c>
      <c r="I6859" s="36"/>
      <c r="J6859" s="36"/>
      <c r="K6859" s="36"/>
      <c r="M6859"/>
      <c r="N6859"/>
      <c r="O6859" s="37" t="s">
        <v>23</v>
      </c>
      <c r="P6859" s="37"/>
      <c r="Q6859" s="37"/>
      <c r="R6859" s="37"/>
    </row>
    <row r="6860" spans="1:20" x14ac:dyDescent="0.25">
      <c r="A6860" s="14" t="s">
        <v>45</v>
      </c>
      <c r="B6860" s="14">
        <f>B6842+1</f>
        <v>381</v>
      </c>
      <c r="H6860" s="8" t="s">
        <v>19</v>
      </c>
      <c r="I6860" s="8" t="s">
        <v>20</v>
      </c>
      <c r="J6860" s="8" t="s">
        <v>22</v>
      </c>
      <c r="K6860" s="8" t="s">
        <v>21</v>
      </c>
      <c r="M6860"/>
      <c r="N6860"/>
      <c r="O6860" s="8" t="s">
        <v>24</v>
      </c>
      <c r="P6860" s="8" t="s">
        <v>25</v>
      </c>
      <c r="Q6860" s="8" t="s">
        <v>26</v>
      </c>
      <c r="R6860" s="8" t="s">
        <v>27</v>
      </c>
    </row>
    <row r="6861" spans="1:20" ht="30" x14ac:dyDescent="0.25">
      <c r="A6861" s="6" t="s">
        <v>44</v>
      </c>
      <c r="B6861" s="6" t="s">
        <v>13</v>
      </c>
      <c r="C6861" s="7" t="s">
        <v>7</v>
      </c>
      <c r="D6861" s="6" t="s">
        <v>14</v>
      </c>
      <c r="E6861" s="6" t="s">
        <v>1</v>
      </c>
      <c r="F6861" s="6" t="s">
        <v>2</v>
      </c>
      <c r="G6861" s="6" t="s">
        <v>15</v>
      </c>
      <c r="H6861" s="9" t="s">
        <v>14</v>
      </c>
      <c r="I6861" s="9" t="s">
        <v>1</v>
      </c>
      <c r="J6861" s="9" t="s">
        <v>2</v>
      </c>
      <c r="K6861" s="9" t="s">
        <v>15</v>
      </c>
      <c r="L6861" s="6" t="s">
        <v>16</v>
      </c>
      <c r="M6861" s="6" t="s">
        <v>17</v>
      </c>
      <c r="N6861" s="6" t="s">
        <v>28</v>
      </c>
      <c r="O6861" s="9" t="s">
        <v>14</v>
      </c>
      <c r="P6861" s="9" t="s">
        <v>1</v>
      </c>
      <c r="Q6861" s="9" t="s">
        <v>2</v>
      </c>
      <c r="R6861" s="9" t="s">
        <v>15</v>
      </c>
      <c r="S6861" s="7" t="s">
        <v>42</v>
      </c>
      <c r="T6861" s="9" t="s">
        <v>43</v>
      </c>
    </row>
    <row r="6862" spans="1:20" x14ac:dyDescent="0.25">
      <c r="A6862" t="s">
        <v>39</v>
      </c>
      <c r="B6862" t="s">
        <v>29</v>
      </c>
      <c r="C6862" s="4">
        <f>C6844</f>
        <v>0</v>
      </c>
      <c r="D6862" s="4">
        <f t="shared" ref="D6862:G6862" si="12530">D6844</f>
        <v>-1</v>
      </c>
      <c r="E6862" s="4">
        <f t="shared" si="12530"/>
        <v>1</v>
      </c>
      <c r="F6862" s="4">
        <f t="shared" si="12530"/>
        <v>0</v>
      </c>
      <c r="G6862" s="4">
        <f t="shared" si="12530"/>
        <v>1</v>
      </c>
      <c r="H6862" s="12">
        <f>H6858</f>
        <v>3.4282219404297094</v>
      </c>
      <c r="I6862" s="12">
        <f t="shared" ref="I6862:K6862" si="12531">I6858</f>
        <v>0.34923668711371847</v>
      </c>
      <c r="J6862" s="12">
        <f t="shared" si="12531"/>
        <v>3.1827821300138992</v>
      </c>
      <c r="K6862" s="12">
        <f t="shared" si="12531"/>
        <v>-8.5926689870271467E-2</v>
      </c>
      <c r="L6862" s="4">
        <f>SUMPRODUCT(D6862:G6862,H6862:K6862)</f>
        <v>-3.164911943186262</v>
      </c>
      <c r="M6862" s="11">
        <f>1/(1+EXP(-L6862))</f>
        <v>4.0507710405356286E-2</v>
      </c>
      <c r="N6862" s="12">
        <f>(M6862-C6862)^2</f>
        <v>1.64087460228421E-3</v>
      </c>
      <c r="O6862" s="12">
        <f>2*D6862*$M6862*(1-$M6862)*($M6862-$C6862)</f>
        <v>-3.1488130581667538E-3</v>
      </c>
      <c r="P6862" s="12">
        <f t="shared" ref="P6862:P6871" si="12532">2*E6862*$M6862*(1-$M6862)*($M6862-$C6862)</f>
        <v>3.1488130581667538E-3</v>
      </c>
      <c r="Q6862" s="12">
        <f t="shared" ref="Q6862:Q6871" si="12533">2*F6862*$M6862*(1-$M6862)*($M6862-$C6862)</f>
        <v>0</v>
      </c>
      <c r="R6862" s="12">
        <f t="shared" ref="R6862:R6871" si="12534">2*G6862*$M6862*(1-$M6862)*($M6862-$C6862)</f>
        <v>3.1488130581667538E-3</v>
      </c>
      <c r="S6862" s="4">
        <f>IF(M6862&gt;0.5,1,0)</f>
        <v>0</v>
      </c>
      <c r="T6862" s="15" t="str">
        <f>IF(S6862=C6862,"OK","FAUX")</f>
        <v>OK</v>
      </c>
    </row>
    <row r="6863" spans="1:20" x14ac:dyDescent="0.25">
      <c r="A6863" t="s">
        <v>40</v>
      </c>
      <c r="B6863" t="s">
        <v>34</v>
      </c>
      <c r="C6863" s="4">
        <f t="shared" ref="C6863:G6863" si="12535">C6845</f>
        <v>1</v>
      </c>
      <c r="D6863" s="4">
        <f t="shared" si="12535"/>
        <v>0</v>
      </c>
      <c r="E6863" s="4">
        <f t="shared" si="12535"/>
        <v>1</v>
      </c>
      <c r="F6863" s="4">
        <f t="shared" si="12535"/>
        <v>1</v>
      </c>
      <c r="G6863" s="4">
        <f t="shared" si="12535"/>
        <v>1</v>
      </c>
      <c r="H6863" s="12">
        <f>H6858</f>
        <v>3.4282219404297094</v>
      </c>
      <c r="I6863" s="12">
        <f t="shared" ref="I6863:K6863" si="12536">I6858</f>
        <v>0.34923668711371847</v>
      </c>
      <c r="J6863" s="12">
        <f t="shared" si="12536"/>
        <v>3.1827821300138992</v>
      </c>
      <c r="K6863" s="12">
        <f t="shared" si="12536"/>
        <v>-8.5926689870271467E-2</v>
      </c>
      <c r="L6863" s="4">
        <f t="shared" ref="L6863:L6871" si="12537">SUMPRODUCT(D6863:G6863,H6863:K6863)</f>
        <v>3.4460921272573466</v>
      </c>
      <c r="M6863" s="11">
        <f t="shared" ref="M6863:M6871" si="12538">1/(1+EXP(-L6863))</f>
        <v>0.96911438558325369</v>
      </c>
      <c r="N6863" s="12">
        <f t="shared" ref="N6863:N6871" si="12539">(M6863-C6863)^2</f>
        <v>9.5392117789992747E-4</v>
      </c>
      <c r="O6863" s="12">
        <f t="shared" ref="O6863:O6871" si="12540">2*D6863*$M6863*(1-$M6863)*($M6863-$C6863)</f>
        <v>0</v>
      </c>
      <c r="P6863" s="12">
        <f t="shared" si="12532"/>
        <v>-1.8489174724306838E-3</v>
      </c>
      <c r="Q6863" s="12">
        <f t="shared" si="12533"/>
        <v>-1.8489174724306838E-3</v>
      </c>
      <c r="R6863" s="12">
        <f t="shared" si="12534"/>
        <v>-1.8489174724306838E-3</v>
      </c>
      <c r="S6863" s="4">
        <f t="shared" ref="S6863:S6871" si="12541">IF(M6863&gt;0.5,1,0)</f>
        <v>1</v>
      </c>
      <c r="T6863" s="15" t="str">
        <f t="shared" ref="T6863:T6871" si="12542">IF(S6863=C6863,"OK","FAUX")</f>
        <v>OK</v>
      </c>
    </row>
    <row r="6864" spans="1:20" x14ac:dyDescent="0.25">
      <c r="A6864" t="s">
        <v>39</v>
      </c>
      <c r="B6864" t="s">
        <v>35</v>
      </c>
      <c r="C6864" s="4">
        <f t="shared" ref="C6864:G6864" si="12543">C6846</f>
        <v>0</v>
      </c>
      <c r="D6864" s="4">
        <f t="shared" si="12543"/>
        <v>-1</v>
      </c>
      <c r="E6864" s="4">
        <f t="shared" si="12543"/>
        <v>1</v>
      </c>
      <c r="F6864" s="4">
        <f t="shared" si="12543"/>
        <v>-1</v>
      </c>
      <c r="G6864" s="4">
        <f t="shared" si="12543"/>
        <v>0</v>
      </c>
      <c r="H6864" s="12">
        <f>H6858</f>
        <v>3.4282219404297094</v>
      </c>
      <c r="I6864" s="12">
        <f t="shared" ref="I6864:K6864" si="12544">I6858</f>
        <v>0.34923668711371847</v>
      </c>
      <c r="J6864" s="12">
        <f t="shared" si="12544"/>
        <v>3.1827821300138992</v>
      </c>
      <c r="K6864" s="12">
        <f t="shared" si="12544"/>
        <v>-8.5926689870271467E-2</v>
      </c>
      <c r="L6864" s="4">
        <f t="shared" si="12537"/>
        <v>-6.2617673833298895</v>
      </c>
      <c r="M6864" s="11">
        <f t="shared" si="12538"/>
        <v>1.9042378360319087E-3</v>
      </c>
      <c r="N6864" s="12">
        <f t="shared" si="12539"/>
        <v>3.6261217361754861E-6</v>
      </c>
      <c r="O6864" s="12">
        <f t="shared" si="12540"/>
        <v>-7.2384334759348063E-6</v>
      </c>
      <c r="P6864" s="12">
        <f t="shared" si="12532"/>
        <v>7.2384334759348063E-6</v>
      </c>
      <c r="Q6864" s="12">
        <f t="shared" si="12533"/>
        <v>-7.2384334759348063E-6</v>
      </c>
      <c r="R6864" s="12">
        <f t="shared" si="12534"/>
        <v>0</v>
      </c>
      <c r="S6864" s="4">
        <f t="shared" si="12541"/>
        <v>0</v>
      </c>
      <c r="T6864" s="15" t="str">
        <f t="shared" si="12542"/>
        <v>OK</v>
      </c>
    </row>
    <row r="6865" spans="1:20" x14ac:dyDescent="0.25">
      <c r="A6865" t="s">
        <v>39</v>
      </c>
      <c r="B6865" t="s">
        <v>37</v>
      </c>
      <c r="C6865" s="4">
        <f t="shared" ref="C6865:G6865" si="12545">C6847</f>
        <v>0</v>
      </c>
      <c r="D6865" s="4">
        <f t="shared" si="12545"/>
        <v>-1</v>
      </c>
      <c r="E6865" s="4">
        <f t="shared" si="12545"/>
        <v>0</v>
      </c>
      <c r="F6865" s="4">
        <f t="shared" si="12545"/>
        <v>-1</v>
      </c>
      <c r="G6865" s="4">
        <f t="shared" si="12545"/>
        <v>1</v>
      </c>
      <c r="H6865" s="12">
        <f>H6858</f>
        <v>3.4282219404297094</v>
      </c>
      <c r="I6865" s="12">
        <f t="shared" ref="I6865:K6865" si="12546">I6858</f>
        <v>0.34923668711371847</v>
      </c>
      <c r="J6865" s="12">
        <f t="shared" si="12546"/>
        <v>3.1827821300138992</v>
      </c>
      <c r="K6865" s="12">
        <f t="shared" si="12546"/>
        <v>-8.5926689870271467E-2</v>
      </c>
      <c r="L6865" s="4">
        <f t="shared" si="12537"/>
        <v>-6.6969307603138803</v>
      </c>
      <c r="M6865" s="11">
        <f t="shared" si="12538"/>
        <v>1.2331730765513986E-3</v>
      </c>
      <c r="N6865" s="12">
        <f t="shared" si="12539"/>
        <v>1.5207158367312416E-6</v>
      </c>
      <c r="O6865" s="12">
        <f t="shared" si="12540"/>
        <v>-3.0376810618085992E-6</v>
      </c>
      <c r="P6865" s="12">
        <f t="shared" si="12532"/>
        <v>0</v>
      </c>
      <c r="Q6865" s="12">
        <f t="shared" si="12533"/>
        <v>-3.0376810618085992E-6</v>
      </c>
      <c r="R6865" s="12">
        <f t="shared" si="12534"/>
        <v>3.0376810618085992E-6</v>
      </c>
      <c r="S6865" s="4">
        <f t="shared" si="12541"/>
        <v>0</v>
      </c>
      <c r="T6865" s="15" t="str">
        <f t="shared" si="12542"/>
        <v>OK</v>
      </c>
    </row>
    <row r="6866" spans="1:20" x14ac:dyDescent="0.25">
      <c r="A6866" t="s">
        <v>40</v>
      </c>
      <c r="B6866" t="s">
        <v>32</v>
      </c>
      <c r="C6866" s="4">
        <f t="shared" ref="C6866:G6866" si="12547">C6848</f>
        <v>1</v>
      </c>
      <c r="D6866" s="4">
        <f t="shared" si="12547"/>
        <v>1</v>
      </c>
      <c r="E6866" s="4">
        <f t="shared" si="12547"/>
        <v>1</v>
      </c>
      <c r="F6866" s="4">
        <f t="shared" si="12547"/>
        <v>0</v>
      </c>
      <c r="G6866" s="4">
        <f t="shared" si="12547"/>
        <v>1</v>
      </c>
      <c r="H6866" s="12">
        <f>H6858</f>
        <v>3.4282219404297094</v>
      </c>
      <c r="I6866" s="12">
        <f t="shared" ref="I6866:K6866" si="12548">I6858</f>
        <v>0.34923668711371847</v>
      </c>
      <c r="J6866" s="12">
        <f t="shared" si="12548"/>
        <v>3.1827821300138992</v>
      </c>
      <c r="K6866" s="12">
        <f t="shared" si="12548"/>
        <v>-8.5926689870271467E-2</v>
      </c>
      <c r="L6866" s="4">
        <f t="shared" si="12537"/>
        <v>3.6915319376731568</v>
      </c>
      <c r="M6866" s="11">
        <f t="shared" si="12538"/>
        <v>0.975672793337091</v>
      </c>
      <c r="N6866" s="12">
        <f t="shared" si="12539"/>
        <v>5.9181298401988385E-4</v>
      </c>
      <c r="O6866" s="12">
        <f t="shared" si="12540"/>
        <v>-1.1548316545036785E-3</v>
      </c>
      <c r="P6866" s="12">
        <f t="shared" si="12532"/>
        <v>-1.1548316545036785E-3</v>
      </c>
      <c r="Q6866" s="12">
        <f t="shared" si="12533"/>
        <v>0</v>
      </c>
      <c r="R6866" s="12">
        <f t="shared" si="12534"/>
        <v>-1.1548316545036785E-3</v>
      </c>
      <c r="S6866" s="4">
        <f t="shared" si="12541"/>
        <v>1</v>
      </c>
      <c r="T6866" s="15" t="str">
        <f t="shared" si="12542"/>
        <v>OK</v>
      </c>
    </row>
    <row r="6867" spans="1:20" x14ac:dyDescent="0.25">
      <c r="A6867" t="s">
        <v>40</v>
      </c>
      <c r="B6867" t="s">
        <v>38</v>
      </c>
      <c r="C6867" s="4">
        <f t="shared" ref="C6867:G6867" si="12549">C6849</f>
        <v>1</v>
      </c>
      <c r="D6867" s="4">
        <f t="shared" si="12549"/>
        <v>1</v>
      </c>
      <c r="E6867" s="4">
        <f t="shared" si="12549"/>
        <v>1</v>
      </c>
      <c r="F6867" s="4">
        <f t="shared" si="12549"/>
        <v>1</v>
      </c>
      <c r="G6867" s="4">
        <f t="shared" si="12549"/>
        <v>0</v>
      </c>
      <c r="H6867" s="12">
        <f>H6858</f>
        <v>3.4282219404297094</v>
      </c>
      <c r="I6867" s="12">
        <f t="shared" ref="I6867:K6867" si="12550">I6858</f>
        <v>0.34923668711371847</v>
      </c>
      <c r="J6867" s="12">
        <f t="shared" si="12550"/>
        <v>3.1827821300138992</v>
      </c>
      <c r="K6867" s="12">
        <f t="shared" si="12550"/>
        <v>-8.5926689870271467E-2</v>
      </c>
      <c r="L6867" s="4">
        <f t="shared" si="12537"/>
        <v>6.9602407575573277</v>
      </c>
      <c r="M6867" s="11">
        <f t="shared" si="12538"/>
        <v>0.99905203139729415</v>
      </c>
      <c r="N6867" s="12">
        <f t="shared" si="12539"/>
        <v>8.9864447171608348E-7</v>
      </c>
      <c r="O6867" s="12">
        <f t="shared" si="12540"/>
        <v>-1.795585169943803E-6</v>
      </c>
      <c r="P6867" s="12">
        <f t="shared" si="12532"/>
        <v>-1.795585169943803E-6</v>
      </c>
      <c r="Q6867" s="12">
        <f t="shared" si="12533"/>
        <v>-1.795585169943803E-6</v>
      </c>
      <c r="R6867" s="12">
        <f t="shared" si="12534"/>
        <v>0</v>
      </c>
      <c r="S6867" s="4">
        <f t="shared" si="12541"/>
        <v>1</v>
      </c>
      <c r="T6867" s="15" t="str">
        <f t="shared" si="12542"/>
        <v>OK</v>
      </c>
    </row>
    <row r="6868" spans="1:20" x14ac:dyDescent="0.25">
      <c r="A6868" t="s">
        <v>39</v>
      </c>
      <c r="B6868" t="s">
        <v>31</v>
      </c>
      <c r="C6868" s="4">
        <f t="shared" ref="C6868:G6868" si="12551">C6850</f>
        <v>0</v>
      </c>
      <c r="D6868" s="4">
        <f t="shared" si="12551"/>
        <v>0</v>
      </c>
      <c r="E6868" s="4">
        <f t="shared" si="12551"/>
        <v>0</v>
      </c>
      <c r="F6868" s="4">
        <f t="shared" si="12551"/>
        <v>-1</v>
      </c>
      <c r="G6868" s="4">
        <f t="shared" si="12551"/>
        <v>0</v>
      </c>
      <c r="H6868" s="12">
        <f>H6858</f>
        <v>3.4282219404297094</v>
      </c>
      <c r="I6868" s="12">
        <f t="shared" ref="I6868:K6868" si="12552">I6858</f>
        <v>0.34923668711371847</v>
      </c>
      <c r="J6868" s="12">
        <f t="shared" si="12552"/>
        <v>3.1827821300138992</v>
      </c>
      <c r="K6868" s="12">
        <f t="shared" si="12552"/>
        <v>-8.5926689870271467E-2</v>
      </c>
      <c r="L6868" s="4">
        <f t="shared" si="12537"/>
        <v>-3.1827821300138992</v>
      </c>
      <c r="M6868" s="11">
        <f t="shared" si="12538"/>
        <v>3.981882768338553E-2</v>
      </c>
      <c r="N6868" s="12">
        <f t="shared" si="12539"/>
        <v>1.5855390380791498E-3</v>
      </c>
      <c r="O6868" s="12">
        <f t="shared" si="12540"/>
        <v>0</v>
      </c>
      <c r="P6868" s="12">
        <f t="shared" si="12532"/>
        <v>0</v>
      </c>
      <c r="Q6868" s="12">
        <f t="shared" si="12533"/>
        <v>-3.0448094646731909E-3</v>
      </c>
      <c r="R6868" s="12">
        <f t="shared" si="12534"/>
        <v>0</v>
      </c>
      <c r="S6868" s="4">
        <f t="shared" si="12541"/>
        <v>0</v>
      </c>
      <c r="T6868" s="15" t="str">
        <f t="shared" si="12542"/>
        <v>OK</v>
      </c>
    </row>
    <row r="6869" spans="1:20" x14ac:dyDescent="0.25">
      <c r="A6869" t="s">
        <v>40</v>
      </c>
      <c r="B6869" t="s">
        <v>30</v>
      </c>
      <c r="C6869" s="4">
        <f t="shared" ref="C6869:G6869" si="12553">C6851</f>
        <v>1</v>
      </c>
      <c r="D6869" s="4">
        <f t="shared" si="12553"/>
        <v>1</v>
      </c>
      <c r="E6869" s="4">
        <f t="shared" si="12553"/>
        <v>0</v>
      </c>
      <c r="F6869" s="4">
        <f t="shared" si="12553"/>
        <v>1</v>
      </c>
      <c r="G6869" s="4">
        <f t="shared" si="12553"/>
        <v>1</v>
      </c>
      <c r="H6869" s="12">
        <f>H6858</f>
        <v>3.4282219404297094</v>
      </c>
      <c r="I6869" s="12">
        <f t="shared" ref="I6869:K6869" si="12554">I6858</f>
        <v>0.34923668711371847</v>
      </c>
      <c r="J6869" s="12">
        <f t="shared" si="12554"/>
        <v>3.1827821300138992</v>
      </c>
      <c r="K6869" s="12">
        <f t="shared" si="12554"/>
        <v>-8.5926689870271467E-2</v>
      </c>
      <c r="L6869" s="4">
        <f t="shared" si="12537"/>
        <v>6.5250773805733369</v>
      </c>
      <c r="M6869" s="11">
        <f t="shared" si="12538"/>
        <v>0.99853594092492526</v>
      </c>
      <c r="N6869" s="12">
        <f t="shared" si="12539"/>
        <v>2.1434689753087085E-6</v>
      </c>
      <c r="O6869" s="12">
        <f t="shared" si="12540"/>
        <v>-4.2806616202065325E-6</v>
      </c>
      <c r="P6869" s="12">
        <f t="shared" si="12532"/>
        <v>0</v>
      </c>
      <c r="Q6869" s="12">
        <f t="shared" si="12533"/>
        <v>-4.2806616202065325E-6</v>
      </c>
      <c r="R6869" s="12">
        <f t="shared" si="12534"/>
        <v>-4.2806616202065325E-6</v>
      </c>
      <c r="S6869" s="4">
        <f t="shared" si="12541"/>
        <v>1</v>
      </c>
      <c r="T6869" s="15" t="str">
        <f t="shared" si="12542"/>
        <v>OK</v>
      </c>
    </row>
    <row r="6870" spans="1:20" x14ac:dyDescent="0.25">
      <c r="A6870" t="s">
        <v>39</v>
      </c>
      <c r="B6870" t="s">
        <v>36</v>
      </c>
      <c r="C6870" s="4">
        <f t="shared" ref="C6870:G6870" si="12555">C6852</f>
        <v>0</v>
      </c>
      <c r="D6870" s="4">
        <f t="shared" si="12555"/>
        <v>-1</v>
      </c>
      <c r="E6870" s="4">
        <f t="shared" si="12555"/>
        <v>0</v>
      </c>
      <c r="F6870" s="4">
        <f t="shared" si="12555"/>
        <v>-1</v>
      </c>
      <c r="G6870" s="4">
        <f t="shared" si="12555"/>
        <v>0</v>
      </c>
      <c r="H6870" s="12">
        <f>H6858</f>
        <v>3.4282219404297094</v>
      </c>
      <c r="I6870" s="12">
        <f t="shared" ref="I6870:K6870" si="12556">I6858</f>
        <v>0.34923668711371847</v>
      </c>
      <c r="J6870" s="12">
        <f t="shared" si="12556"/>
        <v>3.1827821300138992</v>
      </c>
      <c r="K6870" s="12">
        <f t="shared" si="12556"/>
        <v>-8.5926689870271467E-2</v>
      </c>
      <c r="L6870" s="4">
        <f t="shared" si="12537"/>
        <v>-6.6110040704436086</v>
      </c>
      <c r="M6870" s="11">
        <f t="shared" si="12538"/>
        <v>1.3436726284021551E-3</v>
      </c>
      <c r="N6870" s="12">
        <f t="shared" si="12539"/>
        <v>1.805456132317156E-6</v>
      </c>
      <c r="O6870" s="12">
        <f t="shared" si="12540"/>
        <v>-3.6060603806607614E-6</v>
      </c>
      <c r="P6870" s="12">
        <f t="shared" si="12532"/>
        <v>0</v>
      </c>
      <c r="Q6870" s="12">
        <f t="shared" si="12533"/>
        <v>-3.6060603806607614E-6</v>
      </c>
      <c r="R6870" s="12">
        <f t="shared" si="12534"/>
        <v>0</v>
      </c>
      <c r="S6870" s="4">
        <f t="shared" si="12541"/>
        <v>0</v>
      </c>
      <c r="T6870" s="15" t="str">
        <f t="shared" si="12542"/>
        <v>OK</v>
      </c>
    </row>
    <row r="6871" spans="1:20" x14ac:dyDescent="0.25">
      <c r="A6871" t="s">
        <v>40</v>
      </c>
      <c r="B6871" t="s">
        <v>33</v>
      </c>
      <c r="C6871" s="4">
        <f t="shared" ref="C6871:G6871" si="12557">C6853</f>
        <v>1</v>
      </c>
      <c r="D6871" s="4">
        <f t="shared" si="12557"/>
        <v>1</v>
      </c>
      <c r="E6871" s="4">
        <f t="shared" si="12557"/>
        <v>1</v>
      </c>
      <c r="F6871" s="4">
        <f t="shared" si="12557"/>
        <v>1</v>
      </c>
      <c r="G6871" s="4">
        <f t="shared" si="12557"/>
        <v>0</v>
      </c>
      <c r="H6871" s="12">
        <f>H6858</f>
        <v>3.4282219404297094</v>
      </c>
      <c r="I6871" s="12">
        <f t="shared" ref="I6871:K6871" si="12558">I6858</f>
        <v>0.34923668711371847</v>
      </c>
      <c r="J6871" s="12">
        <f t="shared" si="12558"/>
        <v>3.1827821300138992</v>
      </c>
      <c r="K6871" s="12">
        <f t="shared" si="12558"/>
        <v>-8.5926689870271467E-2</v>
      </c>
      <c r="L6871" s="4">
        <f t="shared" si="12537"/>
        <v>6.9602407575573277</v>
      </c>
      <c r="M6871" s="11">
        <f t="shared" si="12538"/>
        <v>0.99905203139729415</v>
      </c>
      <c r="N6871" s="12">
        <f t="shared" si="12539"/>
        <v>8.9864447171608348E-7</v>
      </c>
      <c r="O6871" s="12">
        <f t="shared" si="12540"/>
        <v>-1.795585169943803E-6</v>
      </c>
      <c r="P6871" s="12">
        <f t="shared" si="12532"/>
        <v>-1.795585169943803E-6</v>
      </c>
      <c r="Q6871" s="12">
        <f t="shared" si="12533"/>
        <v>-1.795585169943803E-6</v>
      </c>
      <c r="R6871" s="12">
        <f t="shared" si="12534"/>
        <v>0</v>
      </c>
      <c r="S6871" s="4">
        <f t="shared" si="12541"/>
        <v>1</v>
      </c>
      <c r="T6871" s="15" t="str">
        <f t="shared" si="12542"/>
        <v>OK</v>
      </c>
    </row>
    <row r="6872" spans="1:20" x14ac:dyDescent="0.25">
      <c r="M6872" s="5" t="s">
        <v>47</v>
      </c>
      <c r="N6872" s="11">
        <f>AVERAGE(N6862:N6871)</f>
        <v>4.7830408539071363E-4</v>
      </c>
      <c r="O6872"/>
    </row>
    <row r="6873" spans="1:20" x14ac:dyDescent="0.25">
      <c r="H6873" t="s">
        <v>41</v>
      </c>
      <c r="I6873">
        <f>I6855</f>
        <v>3</v>
      </c>
      <c r="M6873"/>
      <c r="N6873" s="5" t="s">
        <v>46</v>
      </c>
      <c r="O6873" s="11">
        <f>AVERAGE(O6862:O6871)</f>
        <v>-4.3253987195489301E-4</v>
      </c>
      <c r="P6873" s="11">
        <f t="shared" ref="P6873:R6873" si="12559">AVERAGE(P6862:P6871)</f>
        <v>1.4871119436843865E-5</v>
      </c>
      <c r="Q6873" s="11">
        <f t="shared" si="12559"/>
        <v>-4.9154809439823724E-4</v>
      </c>
      <c r="R6873" s="11">
        <f t="shared" si="12559"/>
        <v>1.4382095067399349E-5</v>
      </c>
    </row>
    <row r="6874" spans="1:20" x14ac:dyDescent="0.25">
      <c r="M6874"/>
      <c r="N6874"/>
      <c r="O6874"/>
    </row>
    <row r="6875" spans="1:20" x14ac:dyDescent="0.25">
      <c r="M6875"/>
      <c r="N6875"/>
      <c r="O6875"/>
    </row>
    <row r="6876" spans="1:20" x14ac:dyDescent="0.25">
      <c r="H6876" s="13">
        <f>H6858-O6873*$I6873</f>
        <v>3.4295195600455739</v>
      </c>
      <c r="I6876" s="13">
        <f t="shared" ref="I6876" si="12560">I6858-P6873*$I6873</f>
        <v>0.34919207375540795</v>
      </c>
      <c r="J6876" s="13">
        <f t="shared" ref="J6876" si="12561">J6858-Q6873*$I6873</f>
        <v>3.184256774297094</v>
      </c>
      <c r="K6876" s="13">
        <f t="shared" ref="K6876" si="12562">K6858-R6873*$I6873</f>
        <v>-8.596983615547367E-2</v>
      </c>
      <c r="M6876"/>
      <c r="N6876"/>
      <c r="O6876"/>
    </row>
    <row r="6877" spans="1:20" x14ac:dyDescent="0.25">
      <c r="H6877" s="36" t="s">
        <v>18</v>
      </c>
      <c r="I6877" s="36"/>
      <c r="J6877" s="36"/>
      <c r="K6877" s="36"/>
      <c r="M6877"/>
      <c r="N6877"/>
      <c r="O6877" s="37" t="s">
        <v>23</v>
      </c>
      <c r="P6877" s="37"/>
      <c r="Q6877" s="37"/>
      <c r="R6877" s="37"/>
    </row>
    <row r="6878" spans="1:20" x14ac:dyDescent="0.25">
      <c r="A6878" s="14" t="s">
        <v>45</v>
      </c>
      <c r="B6878" s="14">
        <f>B6860+1</f>
        <v>382</v>
      </c>
      <c r="H6878" s="8" t="s">
        <v>19</v>
      </c>
      <c r="I6878" s="8" t="s">
        <v>20</v>
      </c>
      <c r="J6878" s="8" t="s">
        <v>22</v>
      </c>
      <c r="K6878" s="8" t="s">
        <v>21</v>
      </c>
      <c r="M6878"/>
      <c r="N6878"/>
      <c r="O6878" s="8" t="s">
        <v>24</v>
      </c>
      <c r="P6878" s="8" t="s">
        <v>25</v>
      </c>
      <c r="Q6878" s="8" t="s">
        <v>26</v>
      </c>
      <c r="R6878" s="8" t="s">
        <v>27</v>
      </c>
    </row>
    <row r="6879" spans="1:20" ht="30" x14ac:dyDescent="0.25">
      <c r="A6879" s="6" t="s">
        <v>44</v>
      </c>
      <c r="B6879" s="6" t="s">
        <v>13</v>
      </c>
      <c r="C6879" s="7" t="s">
        <v>7</v>
      </c>
      <c r="D6879" s="6" t="s">
        <v>14</v>
      </c>
      <c r="E6879" s="6" t="s">
        <v>1</v>
      </c>
      <c r="F6879" s="6" t="s">
        <v>2</v>
      </c>
      <c r="G6879" s="6" t="s">
        <v>15</v>
      </c>
      <c r="H6879" s="9" t="s">
        <v>14</v>
      </c>
      <c r="I6879" s="9" t="s">
        <v>1</v>
      </c>
      <c r="J6879" s="9" t="s">
        <v>2</v>
      </c>
      <c r="K6879" s="9" t="s">
        <v>15</v>
      </c>
      <c r="L6879" s="6" t="s">
        <v>16</v>
      </c>
      <c r="M6879" s="6" t="s">
        <v>17</v>
      </c>
      <c r="N6879" s="6" t="s">
        <v>28</v>
      </c>
      <c r="O6879" s="9" t="s">
        <v>14</v>
      </c>
      <c r="P6879" s="9" t="s">
        <v>1</v>
      </c>
      <c r="Q6879" s="9" t="s">
        <v>2</v>
      </c>
      <c r="R6879" s="9" t="s">
        <v>15</v>
      </c>
      <c r="S6879" s="7" t="s">
        <v>42</v>
      </c>
      <c r="T6879" s="9" t="s">
        <v>43</v>
      </c>
    </row>
    <row r="6880" spans="1:20" x14ac:dyDescent="0.25">
      <c r="A6880" t="s">
        <v>39</v>
      </c>
      <c r="B6880" t="s">
        <v>29</v>
      </c>
      <c r="C6880" s="4">
        <f>C6862</f>
        <v>0</v>
      </c>
      <c r="D6880" s="4">
        <f t="shared" ref="D6880:G6880" si="12563">D6862</f>
        <v>-1</v>
      </c>
      <c r="E6880" s="4">
        <f t="shared" si="12563"/>
        <v>1</v>
      </c>
      <c r="F6880" s="4">
        <f t="shared" si="12563"/>
        <v>0</v>
      </c>
      <c r="G6880" s="4">
        <f t="shared" si="12563"/>
        <v>1</v>
      </c>
      <c r="H6880" s="12">
        <f>H6876</f>
        <v>3.4295195600455739</v>
      </c>
      <c r="I6880" s="12">
        <f t="shared" ref="I6880:K6880" si="12564">I6876</f>
        <v>0.34919207375540795</v>
      </c>
      <c r="J6880" s="12">
        <f t="shared" si="12564"/>
        <v>3.184256774297094</v>
      </c>
      <c r="K6880" s="12">
        <f t="shared" si="12564"/>
        <v>-8.596983615547367E-2</v>
      </c>
      <c r="L6880" s="4">
        <f>SUMPRODUCT(D6880:G6880,H6880:K6880)</f>
        <v>-3.1662973224456397</v>
      </c>
      <c r="M6880" s="11">
        <f>1/(1+EXP(-L6880))</f>
        <v>4.0453899360319061E-2</v>
      </c>
      <c r="N6880" s="12">
        <f>(M6880-C6880)^2</f>
        <v>1.6365179734548229E-3</v>
      </c>
      <c r="O6880" s="12">
        <f>2*D6880*$M6880*(1-$M6880)*($M6880-$C6880)</f>
        <v>-3.1406288801106566E-3</v>
      </c>
      <c r="P6880" s="12">
        <f t="shared" ref="P6880:P6889" si="12565">2*E6880*$M6880*(1-$M6880)*($M6880-$C6880)</f>
        <v>3.1406288801106566E-3</v>
      </c>
      <c r="Q6880" s="12">
        <f t="shared" ref="Q6880:Q6889" si="12566">2*F6880*$M6880*(1-$M6880)*($M6880-$C6880)</f>
        <v>0</v>
      </c>
      <c r="R6880" s="12">
        <f t="shared" ref="R6880:R6889" si="12567">2*G6880*$M6880*(1-$M6880)*($M6880-$C6880)</f>
        <v>3.1406288801106566E-3</v>
      </c>
      <c r="S6880" s="4">
        <f>IF(M6880&gt;0.5,1,0)</f>
        <v>0</v>
      </c>
      <c r="T6880" s="15" t="str">
        <f>IF(S6880=C6880,"OK","FAUX")</f>
        <v>OK</v>
      </c>
    </row>
    <row r="6881" spans="1:20" x14ac:dyDescent="0.25">
      <c r="A6881" t="s">
        <v>40</v>
      </c>
      <c r="B6881" t="s">
        <v>34</v>
      </c>
      <c r="C6881" s="4">
        <f t="shared" ref="C6881:G6881" si="12568">C6863</f>
        <v>1</v>
      </c>
      <c r="D6881" s="4">
        <f t="shared" si="12568"/>
        <v>0</v>
      </c>
      <c r="E6881" s="4">
        <f t="shared" si="12568"/>
        <v>1</v>
      </c>
      <c r="F6881" s="4">
        <f t="shared" si="12568"/>
        <v>1</v>
      </c>
      <c r="G6881" s="4">
        <f t="shared" si="12568"/>
        <v>1</v>
      </c>
      <c r="H6881" s="12">
        <f>H6876</f>
        <v>3.4295195600455739</v>
      </c>
      <c r="I6881" s="12">
        <f t="shared" ref="I6881:K6881" si="12569">I6876</f>
        <v>0.34919207375540795</v>
      </c>
      <c r="J6881" s="12">
        <f t="shared" si="12569"/>
        <v>3.184256774297094</v>
      </c>
      <c r="K6881" s="12">
        <f t="shared" si="12569"/>
        <v>-8.596983615547367E-2</v>
      </c>
      <c r="L6881" s="4">
        <f t="shared" ref="L6881:L6889" si="12570">SUMPRODUCT(D6881:G6881,H6881:K6881)</f>
        <v>3.4474790118970282</v>
      </c>
      <c r="M6881" s="11">
        <f t="shared" ref="M6881:M6889" si="12571">1/(1+EXP(-L6881))</f>
        <v>0.96915587039186768</v>
      </c>
      <c r="N6881" s="12">
        <f t="shared" ref="N6881:N6889" si="12572">(M6881-C6881)^2</f>
        <v>9.5136033128326487E-4</v>
      </c>
      <c r="O6881" s="12">
        <f t="shared" ref="O6881:O6889" si="12573">2*D6881*$M6881*(1-$M6881)*($M6881-$C6881)</f>
        <v>0</v>
      </c>
      <c r="P6881" s="12">
        <f t="shared" si="12565"/>
        <v>-1.8440328998422561E-3</v>
      </c>
      <c r="Q6881" s="12">
        <f t="shared" si="12566"/>
        <v>-1.8440328998422561E-3</v>
      </c>
      <c r="R6881" s="12">
        <f t="shared" si="12567"/>
        <v>-1.8440328998422561E-3</v>
      </c>
      <c r="S6881" s="4">
        <f t="shared" ref="S6881:S6889" si="12574">IF(M6881&gt;0.5,1,0)</f>
        <v>1</v>
      </c>
      <c r="T6881" s="15" t="str">
        <f t="shared" ref="T6881:T6889" si="12575">IF(S6881=C6881,"OK","FAUX")</f>
        <v>OK</v>
      </c>
    </row>
    <row r="6882" spans="1:20" x14ac:dyDescent="0.25">
      <c r="A6882" t="s">
        <v>39</v>
      </c>
      <c r="B6882" t="s">
        <v>35</v>
      </c>
      <c r="C6882" s="4">
        <f t="shared" ref="C6882:G6882" si="12576">C6864</f>
        <v>0</v>
      </c>
      <c r="D6882" s="4">
        <f t="shared" si="12576"/>
        <v>-1</v>
      </c>
      <c r="E6882" s="4">
        <f t="shared" si="12576"/>
        <v>1</v>
      </c>
      <c r="F6882" s="4">
        <f t="shared" si="12576"/>
        <v>-1</v>
      </c>
      <c r="G6882" s="4">
        <f t="shared" si="12576"/>
        <v>0</v>
      </c>
      <c r="H6882" s="12">
        <f>H6876</f>
        <v>3.4295195600455739</v>
      </c>
      <c r="I6882" s="12">
        <f t="shared" ref="I6882:K6882" si="12577">I6876</f>
        <v>0.34919207375540795</v>
      </c>
      <c r="J6882" s="12">
        <f t="shared" si="12577"/>
        <v>3.184256774297094</v>
      </c>
      <c r="K6882" s="12">
        <f t="shared" si="12577"/>
        <v>-8.596983615547367E-2</v>
      </c>
      <c r="L6882" s="4">
        <f t="shared" si="12570"/>
        <v>-6.2645842605872595</v>
      </c>
      <c r="M6882" s="11">
        <f t="shared" si="12571"/>
        <v>1.8988915508909748E-3</v>
      </c>
      <c r="N6882" s="12">
        <f t="shared" si="12572"/>
        <v>3.6057891220451312E-6</v>
      </c>
      <c r="O6882" s="12">
        <f t="shared" si="12573"/>
        <v>-7.1978842390939709E-6</v>
      </c>
      <c r="P6882" s="12">
        <f t="shared" si="12565"/>
        <v>7.1978842390939709E-6</v>
      </c>
      <c r="Q6882" s="12">
        <f t="shared" si="12566"/>
        <v>-7.1978842390939709E-6</v>
      </c>
      <c r="R6882" s="12">
        <f t="shared" si="12567"/>
        <v>0</v>
      </c>
      <c r="S6882" s="4">
        <f t="shared" si="12574"/>
        <v>0</v>
      </c>
      <c r="T6882" s="15" t="str">
        <f t="shared" si="12575"/>
        <v>OK</v>
      </c>
    </row>
    <row r="6883" spans="1:20" x14ac:dyDescent="0.25">
      <c r="A6883" t="s">
        <v>39</v>
      </c>
      <c r="B6883" t="s">
        <v>37</v>
      </c>
      <c r="C6883" s="4">
        <f t="shared" ref="C6883:G6883" si="12578">C6865</f>
        <v>0</v>
      </c>
      <c r="D6883" s="4">
        <f t="shared" si="12578"/>
        <v>-1</v>
      </c>
      <c r="E6883" s="4">
        <f t="shared" si="12578"/>
        <v>0</v>
      </c>
      <c r="F6883" s="4">
        <f t="shared" si="12578"/>
        <v>-1</v>
      </c>
      <c r="G6883" s="4">
        <f t="shared" si="12578"/>
        <v>1</v>
      </c>
      <c r="H6883" s="12">
        <f>H6876</f>
        <v>3.4295195600455739</v>
      </c>
      <c r="I6883" s="12">
        <f t="shared" ref="I6883:K6883" si="12579">I6876</f>
        <v>0.34919207375540795</v>
      </c>
      <c r="J6883" s="12">
        <f t="shared" si="12579"/>
        <v>3.184256774297094</v>
      </c>
      <c r="K6883" s="12">
        <f t="shared" si="12579"/>
        <v>-8.596983615547367E-2</v>
      </c>
      <c r="L6883" s="4">
        <f t="shared" si="12570"/>
        <v>-6.6997461704981411</v>
      </c>
      <c r="M6883" s="11">
        <f t="shared" si="12571"/>
        <v>1.229710334735903E-3</v>
      </c>
      <c r="N6883" s="12">
        <f t="shared" si="12572"/>
        <v>1.5121875073562866E-6</v>
      </c>
      <c r="O6883" s="12">
        <f t="shared" si="12573"/>
        <v>-3.0206559095008639E-6</v>
      </c>
      <c r="P6883" s="12">
        <f t="shared" si="12565"/>
        <v>0</v>
      </c>
      <c r="Q6883" s="12">
        <f t="shared" si="12566"/>
        <v>-3.0206559095008639E-6</v>
      </c>
      <c r="R6883" s="12">
        <f t="shared" si="12567"/>
        <v>3.0206559095008639E-6</v>
      </c>
      <c r="S6883" s="4">
        <f t="shared" si="12574"/>
        <v>0</v>
      </c>
      <c r="T6883" s="15" t="str">
        <f t="shared" si="12575"/>
        <v>OK</v>
      </c>
    </row>
    <row r="6884" spans="1:20" x14ac:dyDescent="0.25">
      <c r="A6884" t="s">
        <v>40</v>
      </c>
      <c r="B6884" t="s">
        <v>32</v>
      </c>
      <c r="C6884" s="4">
        <f t="shared" ref="C6884:G6884" si="12580">C6866</f>
        <v>1</v>
      </c>
      <c r="D6884" s="4">
        <f t="shared" si="12580"/>
        <v>1</v>
      </c>
      <c r="E6884" s="4">
        <f t="shared" si="12580"/>
        <v>1</v>
      </c>
      <c r="F6884" s="4">
        <f t="shared" si="12580"/>
        <v>0</v>
      </c>
      <c r="G6884" s="4">
        <f t="shared" si="12580"/>
        <v>1</v>
      </c>
      <c r="H6884" s="12">
        <f>H6876</f>
        <v>3.4295195600455739</v>
      </c>
      <c r="I6884" s="12">
        <f t="shared" ref="I6884:K6884" si="12581">I6876</f>
        <v>0.34919207375540795</v>
      </c>
      <c r="J6884" s="12">
        <f t="shared" si="12581"/>
        <v>3.184256774297094</v>
      </c>
      <c r="K6884" s="12">
        <f t="shared" si="12581"/>
        <v>-8.596983615547367E-2</v>
      </c>
      <c r="L6884" s="4">
        <f t="shared" si="12570"/>
        <v>3.6927417976455081</v>
      </c>
      <c r="M6884" s="11">
        <f t="shared" si="12571"/>
        <v>0.97570149331956291</v>
      </c>
      <c r="N6884" s="12">
        <f t="shared" si="12572"/>
        <v>5.9041742689924608E-4</v>
      </c>
      <c r="O6884" s="12">
        <f t="shared" si="12573"/>
        <v>-1.1521423302149766E-3</v>
      </c>
      <c r="P6884" s="12">
        <f t="shared" si="12565"/>
        <v>-1.1521423302149766E-3</v>
      </c>
      <c r="Q6884" s="12">
        <f t="shared" si="12566"/>
        <v>0</v>
      </c>
      <c r="R6884" s="12">
        <f t="shared" si="12567"/>
        <v>-1.1521423302149766E-3</v>
      </c>
      <c r="S6884" s="4">
        <f t="shared" si="12574"/>
        <v>1</v>
      </c>
      <c r="T6884" s="15" t="str">
        <f t="shared" si="12575"/>
        <v>OK</v>
      </c>
    </row>
    <row r="6885" spans="1:20" x14ac:dyDescent="0.25">
      <c r="A6885" t="s">
        <v>40</v>
      </c>
      <c r="B6885" t="s">
        <v>38</v>
      </c>
      <c r="C6885" s="4">
        <f t="shared" ref="C6885:G6885" si="12582">C6867</f>
        <v>1</v>
      </c>
      <c r="D6885" s="4">
        <f t="shared" si="12582"/>
        <v>1</v>
      </c>
      <c r="E6885" s="4">
        <f t="shared" si="12582"/>
        <v>1</v>
      </c>
      <c r="F6885" s="4">
        <f t="shared" si="12582"/>
        <v>1</v>
      </c>
      <c r="G6885" s="4">
        <f t="shared" si="12582"/>
        <v>0</v>
      </c>
      <c r="H6885" s="12">
        <f>H6876</f>
        <v>3.4295195600455739</v>
      </c>
      <c r="I6885" s="12">
        <f t="shared" ref="I6885:K6885" si="12583">I6876</f>
        <v>0.34919207375540795</v>
      </c>
      <c r="J6885" s="12">
        <f t="shared" si="12583"/>
        <v>3.184256774297094</v>
      </c>
      <c r="K6885" s="12">
        <f t="shared" si="12583"/>
        <v>-8.596983615547367E-2</v>
      </c>
      <c r="L6885" s="4">
        <f t="shared" si="12570"/>
        <v>6.9629684080980763</v>
      </c>
      <c r="M6885" s="11">
        <f t="shared" si="12571"/>
        <v>0.99905461115990357</v>
      </c>
      <c r="N6885" s="12">
        <f t="shared" si="12572"/>
        <v>8.9376005897887011E-7</v>
      </c>
      <c r="O6885" s="12">
        <f t="shared" si="12573"/>
        <v>-1.7858302163867752E-6</v>
      </c>
      <c r="P6885" s="12">
        <f t="shared" si="12565"/>
        <v>-1.7858302163867752E-6</v>
      </c>
      <c r="Q6885" s="12">
        <f t="shared" si="12566"/>
        <v>-1.7858302163867752E-6</v>
      </c>
      <c r="R6885" s="12">
        <f t="shared" si="12567"/>
        <v>0</v>
      </c>
      <c r="S6885" s="4">
        <f t="shared" si="12574"/>
        <v>1</v>
      </c>
      <c r="T6885" s="15" t="str">
        <f t="shared" si="12575"/>
        <v>OK</v>
      </c>
    </row>
    <row r="6886" spans="1:20" x14ac:dyDescent="0.25">
      <c r="A6886" t="s">
        <v>39</v>
      </c>
      <c r="B6886" t="s">
        <v>31</v>
      </c>
      <c r="C6886" s="4">
        <f t="shared" ref="C6886:G6886" si="12584">C6868</f>
        <v>0</v>
      </c>
      <c r="D6886" s="4">
        <f t="shared" si="12584"/>
        <v>0</v>
      </c>
      <c r="E6886" s="4">
        <f t="shared" si="12584"/>
        <v>0</v>
      </c>
      <c r="F6886" s="4">
        <f t="shared" si="12584"/>
        <v>-1</v>
      </c>
      <c r="G6886" s="4">
        <f t="shared" si="12584"/>
        <v>0</v>
      </c>
      <c r="H6886" s="12">
        <f>H6876</f>
        <v>3.4295195600455739</v>
      </c>
      <c r="I6886" s="12">
        <f t="shared" ref="I6886:K6886" si="12585">I6876</f>
        <v>0.34919207375540795</v>
      </c>
      <c r="J6886" s="12">
        <f t="shared" si="12585"/>
        <v>3.184256774297094</v>
      </c>
      <c r="K6886" s="12">
        <f t="shared" si="12585"/>
        <v>-8.596983615547367E-2</v>
      </c>
      <c r="L6886" s="4">
        <f t="shared" si="12570"/>
        <v>-3.184256774297094</v>
      </c>
      <c r="M6886" s="11">
        <f t="shared" si="12571"/>
        <v>3.9762485427121304E-2</v>
      </c>
      <c r="N6886" s="12">
        <f t="shared" si="12572"/>
        <v>1.5810552473420341E-3</v>
      </c>
      <c r="O6886" s="12">
        <f t="shared" si="12573"/>
        <v>0</v>
      </c>
      <c r="P6886" s="12">
        <f t="shared" si="12565"/>
        <v>0</v>
      </c>
      <c r="Q6886" s="12">
        <f t="shared" si="12566"/>
        <v>-3.0363771222202455E-3</v>
      </c>
      <c r="R6886" s="12">
        <f t="shared" si="12567"/>
        <v>0</v>
      </c>
      <c r="S6886" s="4">
        <f t="shared" si="12574"/>
        <v>0</v>
      </c>
      <c r="T6886" s="15" t="str">
        <f t="shared" si="12575"/>
        <v>OK</v>
      </c>
    </row>
    <row r="6887" spans="1:20" x14ac:dyDescent="0.25">
      <c r="A6887" t="s">
        <v>40</v>
      </c>
      <c r="B6887" t="s">
        <v>30</v>
      </c>
      <c r="C6887" s="4">
        <f t="shared" ref="C6887:G6887" si="12586">C6869</f>
        <v>1</v>
      </c>
      <c r="D6887" s="4">
        <f t="shared" si="12586"/>
        <v>1</v>
      </c>
      <c r="E6887" s="4">
        <f t="shared" si="12586"/>
        <v>0</v>
      </c>
      <c r="F6887" s="4">
        <f t="shared" si="12586"/>
        <v>1</v>
      </c>
      <c r="G6887" s="4">
        <f t="shared" si="12586"/>
        <v>1</v>
      </c>
      <c r="H6887" s="12">
        <f>H6876</f>
        <v>3.4295195600455739</v>
      </c>
      <c r="I6887" s="12">
        <f t="shared" ref="I6887:K6887" si="12587">I6876</f>
        <v>0.34919207375540795</v>
      </c>
      <c r="J6887" s="12">
        <f t="shared" si="12587"/>
        <v>3.184256774297094</v>
      </c>
      <c r="K6887" s="12">
        <f t="shared" si="12587"/>
        <v>-8.596983615547367E-2</v>
      </c>
      <c r="L6887" s="4">
        <f t="shared" si="12570"/>
        <v>6.5278064981871946</v>
      </c>
      <c r="M6887" s="11">
        <f t="shared" si="12571"/>
        <v>0.99853992524116875</v>
      </c>
      <c r="N6887" s="12">
        <f t="shared" si="12572"/>
        <v>2.1318183013761431E-6</v>
      </c>
      <c r="O6887" s="12">
        <f t="shared" si="12573"/>
        <v>-4.2574113745677781E-6</v>
      </c>
      <c r="P6887" s="12">
        <f t="shared" si="12565"/>
        <v>0</v>
      </c>
      <c r="Q6887" s="12">
        <f t="shared" si="12566"/>
        <v>-4.2574113745677781E-6</v>
      </c>
      <c r="R6887" s="12">
        <f t="shared" si="12567"/>
        <v>-4.2574113745677781E-6</v>
      </c>
      <c r="S6887" s="4">
        <f t="shared" si="12574"/>
        <v>1</v>
      </c>
      <c r="T6887" s="15" t="str">
        <f t="shared" si="12575"/>
        <v>OK</v>
      </c>
    </row>
    <row r="6888" spans="1:20" x14ac:dyDescent="0.25">
      <c r="A6888" t="s">
        <v>39</v>
      </c>
      <c r="B6888" t="s">
        <v>36</v>
      </c>
      <c r="C6888" s="4">
        <f t="shared" ref="C6888:G6888" si="12588">C6870</f>
        <v>0</v>
      </c>
      <c r="D6888" s="4">
        <f t="shared" si="12588"/>
        <v>-1</v>
      </c>
      <c r="E6888" s="4">
        <f t="shared" si="12588"/>
        <v>0</v>
      </c>
      <c r="F6888" s="4">
        <f t="shared" si="12588"/>
        <v>-1</v>
      </c>
      <c r="G6888" s="4">
        <f t="shared" si="12588"/>
        <v>0</v>
      </c>
      <c r="H6888" s="12">
        <f>H6876</f>
        <v>3.4295195600455739</v>
      </c>
      <c r="I6888" s="12">
        <f t="shared" ref="I6888:K6888" si="12589">I6876</f>
        <v>0.34919207375540795</v>
      </c>
      <c r="J6888" s="12">
        <f t="shared" si="12589"/>
        <v>3.184256774297094</v>
      </c>
      <c r="K6888" s="12">
        <f t="shared" si="12589"/>
        <v>-8.596983615547367E-2</v>
      </c>
      <c r="L6888" s="4">
        <f t="shared" si="12570"/>
        <v>-6.6137763343426679</v>
      </c>
      <c r="M6888" s="11">
        <f t="shared" si="12571"/>
        <v>1.3399577563272596E-3</v>
      </c>
      <c r="N6888" s="12">
        <f t="shared" si="12572"/>
        <v>1.7954867887415836E-6</v>
      </c>
      <c r="O6888" s="12">
        <f t="shared" si="12573"/>
        <v>-3.5861618245852528E-6</v>
      </c>
      <c r="P6888" s="12">
        <f t="shared" si="12565"/>
        <v>0</v>
      </c>
      <c r="Q6888" s="12">
        <f t="shared" si="12566"/>
        <v>-3.5861618245852528E-6</v>
      </c>
      <c r="R6888" s="12">
        <f t="shared" si="12567"/>
        <v>0</v>
      </c>
      <c r="S6888" s="4">
        <f t="shared" si="12574"/>
        <v>0</v>
      </c>
      <c r="T6888" s="15" t="str">
        <f t="shared" si="12575"/>
        <v>OK</v>
      </c>
    </row>
    <row r="6889" spans="1:20" x14ac:dyDescent="0.25">
      <c r="A6889" t="s">
        <v>40</v>
      </c>
      <c r="B6889" t="s">
        <v>33</v>
      </c>
      <c r="C6889" s="4">
        <f t="shared" ref="C6889:G6889" si="12590">C6871</f>
        <v>1</v>
      </c>
      <c r="D6889" s="4">
        <f t="shared" si="12590"/>
        <v>1</v>
      </c>
      <c r="E6889" s="4">
        <f t="shared" si="12590"/>
        <v>1</v>
      </c>
      <c r="F6889" s="4">
        <f t="shared" si="12590"/>
        <v>1</v>
      </c>
      <c r="G6889" s="4">
        <f t="shared" si="12590"/>
        <v>0</v>
      </c>
      <c r="H6889" s="12">
        <f>H6876</f>
        <v>3.4295195600455739</v>
      </c>
      <c r="I6889" s="12">
        <f t="shared" ref="I6889:K6889" si="12591">I6876</f>
        <v>0.34919207375540795</v>
      </c>
      <c r="J6889" s="12">
        <f t="shared" si="12591"/>
        <v>3.184256774297094</v>
      </c>
      <c r="K6889" s="12">
        <f t="shared" si="12591"/>
        <v>-8.596983615547367E-2</v>
      </c>
      <c r="L6889" s="4">
        <f t="shared" si="12570"/>
        <v>6.9629684080980763</v>
      </c>
      <c r="M6889" s="11">
        <f t="shared" si="12571"/>
        <v>0.99905461115990357</v>
      </c>
      <c r="N6889" s="12">
        <f t="shared" si="12572"/>
        <v>8.9376005897887011E-7</v>
      </c>
      <c r="O6889" s="12">
        <f t="shared" si="12573"/>
        <v>-1.7858302163867752E-6</v>
      </c>
      <c r="P6889" s="12">
        <f t="shared" si="12565"/>
        <v>-1.7858302163867752E-6</v>
      </c>
      <c r="Q6889" s="12">
        <f t="shared" si="12566"/>
        <v>-1.7858302163867752E-6</v>
      </c>
      <c r="R6889" s="12">
        <f t="shared" si="12567"/>
        <v>0</v>
      </c>
      <c r="S6889" s="4">
        <f t="shared" si="12574"/>
        <v>1</v>
      </c>
      <c r="T6889" s="15" t="str">
        <f t="shared" si="12575"/>
        <v>OK</v>
      </c>
    </row>
    <row r="6890" spans="1:20" x14ac:dyDescent="0.25">
      <c r="M6890" s="5" t="s">
        <v>47</v>
      </c>
      <c r="N6890" s="11">
        <f>AVERAGE(N6880:N6889)</f>
        <v>4.7701837808168451E-4</v>
      </c>
      <c r="O6890"/>
    </row>
    <row r="6891" spans="1:20" x14ac:dyDescent="0.25">
      <c r="H6891" t="s">
        <v>41</v>
      </c>
      <c r="I6891">
        <f>I6873</f>
        <v>3</v>
      </c>
      <c r="M6891"/>
      <c r="N6891" s="5" t="s">
        <v>46</v>
      </c>
      <c r="O6891" s="11">
        <f>AVERAGE(O6880:O6889)</f>
        <v>-4.3144049841061541E-4</v>
      </c>
      <c r="P6891" s="11">
        <f t="shared" ref="P6891:R6891" si="12592">AVERAGE(P6880:P6889)</f>
        <v>1.4807987385974451E-5</v>
      </c>
      <c r="Q6891" s="11">
        <f t="shared" si="12592"/>
        <v>-4.902043795843023E-4</v>
      </c>
      <c r="R6891" s="11">
        <f t="shared" si="12592"/>
        <v>1.43216894588357E-5</v>
      </c>
    </row>
    <row r="6892" spans="1:20" x14ac:dyDescent="0.25">
      <c r="M6892"/>
      <c r="N6892"/>
      <c r="O6892"/>
    </row>
    <row r="6893" spans="1:20" x14ac:dyDescent="0.25">
      <c r="M6893"/>
      <c r="N6893"/>
      <c r="O6893"/>
    </row>
    <row r="6894" spans="1:20" x14ac:dyDescent="0.25">
      <c r="H6894" s="13">
        <f>H6876-O6891*$I6891</f>
        <v>3.4308138815408058</v>
      </c>
      <c r="I6894" s="13">
        <f t="shared" ref="I6894" si="12593">I6876-P6891*$I6891</f>
        <v>0.34914764979325003</v>
      </c>
      <c r="J6894" s="13">
        <f t="shared" ref="J6894" si="12594">J6876-Q6891*$I6891</f>
        <v>3.1857273874358469</v>
      </c>
      <c r="K6894" s="13">
        <f t="shared" ref="K6894" si="12595">K6876-R6891*$I6891</f>
        <v>-8.6012801223850174E-2</v>
      </c>
      <c r="M6894"/>
      <c r="N6894"/>
      <c r="O6894"/>
    </row>
    <row r="6895" spans="1:20" x14ac:dyDescent="0.25">
      <c r="H6895" s="36" t="s">
        <v>18</v>
      </c>
      <c r="I6895" s="36"/>
      <c r="J6895" s="36"/>
      <c r="K6895" s="36"/>
      <c r="M6895"/>
      <c r="N6895"/>
      <c r="O6895" s="37" t="s">
        <v>23</v>
      </c>
      <c r="P6895" s="37"/>
      <c r="Q6895" s="37"/>
      <c r="R6895" s="37"/>
    </row>
    <row r="6896" spans="1:20" x14ac:dyDescent="0.25">
      <c r="A6896" s="14" t="s">
        <v>45</v>
      </c>
      <c r="B6896" s="14">
        <f>B6878+1</f>
        <v>383</v>
      </c>
      <c r="H6896" s="8" t="s">
        <v>19</v>
      </c>
      <c r="I6896" s="8" t="s">
        <v>20</v>
      </c>
      <c r="J6896" s="8" t="s">
        <v>22</v>
      </c>
      <c r="K6896" s="8" t="s">
        <v>21</v>
      </c>
      <c r="M6896"/>
      <c r="N6896"/>
      <c r="O6896" s="8" t="s">
        <v>24</v>
      </c>
      <c r="P6896" s="8" t="s">
        <v>25</v>
      </c>
      <c r="Q6896" s="8" t="s">
        <v>26</v>
      </c>
      <c r="R6896" s="8" t="s">
        <v>27</v>
      </c>
    </row>
    <row r="6897" spans="1:20" ht="30" x14ac:dyDescent="0.25">
      <c r="A6897" s="6" t="s">
        <v>44</v>
      </c>
      <c r="B6897" s="6" t="s">
        <v>13</v>
      </c>
      <c r="C6897" s="7" t="s">
        <v>7</v>
      </c>
      <c r="D6897" s="6" t="s">
        <v>14</v>
      </c>
      <c r="E6897" s="6" t="s">
        <v>1</v>
      </c>
      <c r="F6897" s="6" t="s">
        <v>2</v>
      </c>
      <c r="G6897" s="6" t="s">
        <v>15</v>
      </c>
      <c r="H6897" s="9" t="s">
        <v>14</v>
      </c>
      <c r="I6897" s="9" t="s">
        <v>1</v>
      </c>
      <c r="J6897" s="9" t="s">
        <v>2</v>
      </c>
      <c r="K6897" s="9" t="s">
        <v>15</v>
      </c>
      <c r="L6897" s="6" t="s">
        <v>16</v>
      </c>
      <c r="M6897" s="6" t="s">
        <v>17</v>
      </c>
      <c r="N6897" s="6" t="s">
        <v>28</v>
      </c>
      <c r="O6897" s="9" t="s">
        <v>14</v>
      </c>
      <c r="P6897" s="9" t="s">
        <v>1</v>
      </c>
      <c r="Q6897" s="9" t="s">
        <v>2</v>
      </c>
      <c r="R6897" s="9" t="s">
        <v>15</v>
      </c>
      <c r="S6897" s="7" t="s">
        <v>42</v>
      </c>
      <c r="T6897" s="9" t="s">
        <v>43</v>
      </c>
    </row>
    <row r="6898" spans="1:20" x14ac:dyDescent="0.25">
      <c r="A6898" t="s">
        <v>39</v>
      </c>
      <c r="B6898" t="s">
        <v>29</v>
      </c>
      <c r="C6898" s="4">
        <f>C6880</f>
        <v>0</v>
      </c>
      <c r="D6898" s="4">
        <f t="shared" ref="D6898:G6898" si="12596">D6880</f>
        <v>-1</v>
      </c>
      <c r="E6898" s="4">
        <f t="shared" si="12596"/>
        <v>1</v>
      </c>
      <c r="F6898" s="4">
        <f t="shared" si="12596"/>
        <v>0</v>
      </c>
      <c r="G6898" s="4">
        <f t="shared" si="12596"/>
        <v>1</v>
      </c>
      <c r="H6898" s="12">
        <f>H6894</f>
        <v>3.4308138815408058</v>
      </c>
      <c r="I6898" s="12">
        <f t="shared" ref="I6898:K6898" si="12597">I6894</f>
        <v>0.34914764979325003</v>
      </c>
      <c r="J6898" s="12">
        <f t="shared" si="12597"/>
        <v>3.1857273874358469</v>
      </c>
      <c r="K6898" s="12">
        <f t="shared" si="12597"/>
        <v>-8.6012801223850174E-2</v>
      </c>
      <c r="L6898" s="4">
        <f>SUMPRODUCT(D6898:G6898,H6898:K6898)</f>
        <v>-3.1676790329714057</v>
      </c>
      <c r="M6898" s="11">
        <f>1/(1+EXP(-L6898))</f>
        <v>4.0400299018457778E-2</v>
      </c>
      <c r="N6898" s="12">
        <f>(M6898-C6898)^2</f>
        <v>1.6321841607808004E-3</v>
      </c>
      <c r="O6898" s="12">
        <f>2*D6898*$M6898*(1-$M6898)*($M6898-$C6898)</f>
        <v>-3.132486865264131E-3</v>
      </c>
      <c r="P6898" s="12">
        <f t="shared" ref="P6898:P6907" si="12598">2*E6898*$M6898*(1-$M6898)*($M6898-$C6898)</f>
        <v>3.132486865264131E-3</v>
      </c>
      <c r="Q6898" s="12">
        <f t="shared" ref="Q6898:Q6907" si="12599">2*F6898*$M6898*(1-$M6898)*($M6898-$C6898)</f>
        <v>0</v>
      </c>
      <c r="R6898" s="12">
        <f t="shared" ref="R6898:R6907" si="12600">2*G6898*$M6898*(1-$M6898)*($M6898-$C6898)</f>
        <v>3.132486865264131E-3</v>
      </c>
      <c r="S6898" s="4">
        <f>IF(M6898&gt;0.5,1,0)</f>
        <v>0</v>
      </c>
      <c r="T6898" s="15" t="str">
        <f>IF(S6898=C6898,"OK","FAUX")</f>
        <v>OK</v>
      </c>
    </row>
    <row r="6899" spans="1:20" x14ac:dyDescent="0.25">
      <c r="A6899" t="s">
        <v>40</v>
      </c>
      <c r="B6899" t="s">
        <v>34</v>
      </c>
      <c r="C6899" s="4">
        <f t="shared" ref="C6899:G6899" si="12601">C6881</f>
        <v>1</v>
      </c>
      <c r="D6899" s="4">
        <f t="shared" si="12601"/>
        <v>0</v>
      </c>
      <c r="E6899" s="4">
        <f t="shared" si="12601"/>
        <v>1</v>
      </c>
      <c r="F6899" s="4">
        <f t="shared" si="12601"/>
        <v>1</v>
      </c>
      <c r="G6899" s="4">
        <f t="shared" si="12601"/>
        <v>1</v>
      </c>
      <c r="H6899" s="12">
        <f>H6894</f>
        <v>3.4308138815408058</v>
      </c>
      <c r="I6899" s="12">
        <f t="shared" ref="I6899:K6899" si="12602">I6894</f>
        <v>0.34914764979325003</v>
      </c>
      <c r="J6899" s="12">
        <f t="shared" si="12602"/>
        <v>3.1857273874358469</v>
      </c>
      <c r="K6899" s="12">
        <f t="shared" si="12602"/>
        <v>-8.6012801223850174E-2</v>
      </c>
      <c r="L6899" s="4">
        <f t="shared" ref="L6899:L6907" si="12603">SUMPRODUCT(D6899:G6899,H6899:K6899)</f>
        <v>3.448862236005247</v>
      </c>
      <c r="M6899" s="11">
        <f t="shared" ref="M6899:M6907" si="12604">1/(1+EXP(-L6899))</f>
        <v>0.96919719196886167</v>
      </c>
      <c r="N6899" s="12">
        <f t="shared" ref="N6899:N6907" si="12605">(M6899-C6899)^2</f>
        <v>9.4881298260315991E-4</v>
      </c>
      <c r="O6899" s="12">
        <f t="shared" ref="O6899:O6907" si="12606">2*D6899*$M6899*(1-$M6899)*($M6899-$C6899)</f>
        <v>0</v>
      </c>
      <c r="P6899" s="12">
        <f t="shared" si="12598"/>
        <v>-1.839173756885166E-3</v>
      </c>
      <c r="Q6899" s="12">
        <f t="shared" si="12599"/>
        <v>-1.839173756885166E-3</v>
      </c>
      <c r="R6899" s="12">
        <f t="shared" si="12600"/>
        <v>-1.839173756885166E-3</v>
      </c>
      <c r="S6899" s="4">
        <f t="shared" ref="S6899:S6907" si="12607">IF(M6899&gt;0.5,1,0)</f>
        <v>1</v>
      </c>
      <c r="T6899" s="15" t="str">
        <f t="shared" ref="T6899:T6907" si="12608">IF(S6899=C6899,"OK","FAUX")</f>
        <v>OK</v>
      </c>
    </row>
    <row r="6900" spans="1:20" x14ac:dyDescent="0.25">
      <c r="A6900" t="s">
        <v>39</v>
      </c>
      <c r="B6900" t="s">
        <v>35</v>
      </c>
      <c r="C6900" s="4">
        <f t="shared" ref="C6900:G6900" si="12609">C6882</f>
        <v>0</v>
      </c>
      <c r="D6900" s="4">
        <f t="shared" si="12609"/>
        <v>-1</v>
      </c>
      <c r="E6900" s="4">
        <f t="shared" si="12609"/>
        <v>1</v>
      </c>
      <c r="F6900" s="4">
        <f t="shared" si="12609"/>
        <v>-1</v>
      </c>
      <c r="G6900" s="4">
        <f t="shared" si="12609"/>
        <v>0</v>
      </c>
      <c r="H6900" s="12">
        <f>H6894</f>
        <v>3.4308138815408058</v>
      </c>
      <c r="I6900" s="12">
        <f t="shared" ref="I6900:K6900" si="12610">I6894</f>
        <v>0.34914764979325003</v>
      </c>
      <c r="J6900" s="12">
        <f t="shared" si="12610"/>
        <v>3.1857273874358469</v>
      </c>
      <c r="K6900" s="12">
        <f t="shared" si="12610"/>
        <v>-8.6012801223850174E-2</v>
      </c>
      <c r="L6900" s="4">
        <f t="shared" si="12603"/>
        <v>-6.2673936191834025</v>
      </c>
      <c r="M6900" s="11">
        <f t="shared" si="12604"/>
        <v>1.8935744574872016E-3</v>
      </c>
      <c r="N6900" s="12">
        <f t="shared" si="12605"/>
        <v>3.5856242260479501E-6</v>
      </c>
      <c r="O6900" s="12">
        <f t="shared" si="12606"/>
        <v>-7.1576691591987162E-6</v>
      </c>
      <c r="P6900" s="12">
        <f t="shared" si="12598"/>
        <v>7.1576691591987162E-6</v>
      </c>
      <c r="Q6900" s="12">
        <f t="shared" si="12599"/>
        <v>-7.1576691591987162E-6</v>
      </c>
      <c r="R6900" s="12">
        <f t="shared" si="12600"/>
        <v>0</v>
      </c>
      <c r="S6900" s="4">
        <f t="shared" si="12607"/>
        <v>0</v>
      </c>
      <c r="T6900" s="15" t="str">
        <f t="shared" si="12608"/>
        <v>OK</v>
      </c>
    </row>
    <row r="6901" spans="1:20" x14ac:dyDescent="0.25">
      <c r="A6901" t="s">
        <v>39</v>
      </c>
      <c r="B6901" t="s">
        <v>37</v>
      </c>
      <c r="C6901" s="4">
        <f t="shared" ref="C6901:G6901" si="12611">C6883</f>
        <v>0</v>
      </c>
      <c r="D6901" s="4">
        <f t="shared" si="12611"/>
        <v>-1</v>
      </c>
      <c r="E6901" s="4">
        <f t="shared" si="12611"/>
        <v>0</v>
      </c>
      <c r="F6901" s="4">
        <f t="shared" si="12611"/>
        <v>-1</v>
      </c>
      <c r="G6901" s="4">
        <f t="shared" si="12611"/>
        <v>1</v>
      </c>
      <c r="H6901" s="12">
        <f>H6894</f>
        <v>3.4308138815408058</v>
      </c>
      <c r="I6901" s="12">
        <f t="shared" ref="I6901:K6901" si="12612">I6894</f>
        <v>0.34914764979325003</v>
      </c>
      <c r="J6901" s="12">
        <f t="shared" si="12612"/>
        <v>3.1857273874358469</v>
      </c>
      <c r="K6901" s="12">
        <f t="shared" si="12612"/>
        <v>-8.6012801223850174E-2</v>
      </c>
      <c r="L6901" s="4">
        <f t="shared" si="12603"/>
        <v>-6.7025540702005024</v>
      </c>
      <c r="M6901" s="11">
        <f t="shared" si="12604"/>
        <v>1.2262665028625705E-3</v>
      </c>
      <c r="N6901" s="12">
        <f t="shared" si="12605"/>
        <v>1.5037295360427988E-6</v>
      </c>
      <c r="O6901" s="12">
        <f t="shared" si="12606"/>
        <v>-3.0037711257667686E-6</v>
      </c>
      <c r="P6901" s="12">
        <f t="shared" si="12598"/>
        <v>0</v>
      </c>
      <c r="Q6901" s="12">
        <f t="shared" si="12599"/>
        <v>-3.0037711257667686E-6</v>
      </c>
      <c r="R6901" s="12">
        <f t="shared" si="12600"/>
        <v>3.0037711257667686E-6</v>
      </c>
      <c r="S6901" s="4">
        <f t="shared" si="12607"/>
        <v>0</v>
      </c>
      <c r="T6901" s="15" t="str">
        <f t="shared" si="12608"/>
        <v>OK</v>
      </c>
    </row>
    <row r="6902" spans="1:20" x14ac:dyDescent="0.25">
      <c r="A6902" t="s">
        <v>40</v>
      </c>
      <c r="B6902" t="s">
        <v>32</v>
      </c>
      <c r="C6902" s="4">
        <f t="shared" ref="C6902:G6902" si="12613">C6884</f>
        <v>1</v>
      </c>
      <c r="D6902" s="4">
        <f t="shared" si="12613"/>
        <v>1</v>
      </c>
      <c r="E6902" s="4">
        <f t="shared" si="12613"/>
        <v>1</v>
      </c>
      <c r="F6902" s="4">
        <f t="shared" si="12613"/>
        <v>0</v>
      </c>
      <c r="G6902" s="4">
        <f t="shared" si="12613"/>
        <v>1</v>
      </c>
      <c r="H6902" s="12">
        <f>H6894</f>
        <v>3.4308138815408058</v>
      </c>
      <c r="I6902" s="12">
        <f t="shared" ref="I6902:K6902" si="12614">I6894</f>
        <v>0.34914764979325003</v>
      </c>
      <c r="J6902" s="12">
        <f t="shared" si="12614"/>
        <v>3.1857273874358469</v>
      </c>
      <c r="K6902" s="12">
        <f t="shared" si="12614"/>
        <v>-8.6012801223850174E-2</v>
      </c>
      <c r="L6902" s="4">
        <f t="shared" si="12603"/>
        <v>3.6939487301102059</v>
      </c>
      <c r="M6902" s="11">
        <f t="shared" si="12604"/>
        <v>0.97573009095965058</v>
      </c>
      <c r="N6902" s="12">
        <f t="shared" si="12605"/>
        <v>5.8902848482683472E-4</v>
      </c>
      <c r="O6902" s="12">
        <f t="shared" si="12606"/>
        <v>-1.1494656341558252E-3</v>
      </c>
      <c r="P6902" s="12">
        <f t="shared" si="12598"/>
        <v>-1.1494656341558252E-3</v>
      </c>
      <c r="Q6902" s="12">
        <f t="shared" si="12599"/>
        <v>0</v>
      </c>
      <c r="R6902" s="12">
        <f t="shared" si="12600"/>
        <v>-1.1494656341558252E-3</v>
      </c>
      <c r="S6902" s="4">
        <f t="shared" si="12607"/>
        <v>1</v>
      </c>
      <c r="T6902" s="15" t="str">
        <f t="shared" si="12608"/>
        <v>OK</v>
      </c>
    </row>
    <row r="6903" spans="1:20" x14ac:dyDescent="0.25">
      <c r="A6903" t="s">
        <v>40</v>
      </c>
      <c r="B6903" t="s">
        <v>38</v>
      </c>
      <c r="C6903" s="4">
        <f t="shared" ref="C6903:G6903" si="12615">C6885</f>
        <v>1</v>
      </c>
      <c r="D6903" s="4">
        <f t="shared" si="12615"/>
        <v>1</v>
      </c>
      <c r="E6903" s="4">
        <f t="shared" si="12615"/>
        <v>1</v>
      </c>
      <c r="F6903" s="4">
        <f t="shared" si="12615"/>
        <v>1</v>
      </c>
      <c r="G6903" s="4">
        <f t="shared" si="12615"/>
        <v>0</v>
      </c>
      <c r="H6903" s="12">
        <f>H6894</f>
        <v>3.4308138815408058</v>
      </c>
      <c r="I6903" s="12">
        <f t="shared" ref="I6903:K6903" si="12616">I6894</f>
        <v>0.34914764979325003</v>
      </c>
      <c r="J6903" s="12">
        <f t="shared" si="12616"/>
        <v>3.1857273874358469</v>
      </c>
      <c r="K6903" s="12">
        <f t="shared" si="12616"/>
        <v>-8.6012801223850174E-2</v>
      </c>
      <c r="L6903" s="4">
        <f t="shared" si="12603"/>
        <v>6.9656889187699029</v>
      </c>
      <c r="M6903" s="11">
        <f t="shared" si="12604"/>
        <v>0.99905717718341824</v>
      </c>
      <c r="N6903" s="12">
        <f t="shared" si="12605"/>
        <v>8.8891486346715645E-7</v>
      </c>
      <c r="O6903" s="12">
        <f t="shared" si="12606"/>
        <v>-1.7761535485037617E-6</v>
      </c>
      <c r="P6903" s="12">
        <f t="shared" si="12598"/>
        <v>-1.7761535485037617E-6</v>
      </c>
      <c r="Q6903" s="12">
        <f t="shared" si="12599"/>
        <v>-1.7761535485037617E-6</v>
      </c>
      <c r="R6903" s="12">
        <f t="shared" si="12600"/>
        <v>0</v>
      </c>
      <c r="S6903" s="4">
        <f t="shared" si="12607"/>
        <v>1</v>
      </c>
      <c r="T6903" s="15" t="str">
        <f t="shared" si="12608"/>
        <v>OK</v>
      </c>
    </row>
    <row r="6904" spans="1:20" x14ac:dyDescent="0.25">
      <c r="A6904" t="s">
        <v>39</v>
      </c>
      <c r="B6904" t="s">
        <v>31</v>
      </c>
      <c r="C6904" s="4">
        <f t="shared" ref="C6904:G6904" si="12617">C6886</f>
        <v>0</v>
      </c>
      <c r="D6904" s="4">
        <f t="shared" si="12617"/>
        <v>0</v>
      </c>
      <c r="E6904" s="4">
        <f t="shared" si="12617"/>
        <v>0</v>
      </c>
      <c r="F6904" s="4">
        <f t="shared" si="12617"/>
        <v>-1</v>
      </c>
      <c r="G6904" s="4">
        <f t="shared" si="12617"/>
        <v>0</v>
      </c>
      <c r="H6904" s="12">
        <f>H6894</f>
        <v>3.4308138815408058</v>
      </c>
      <c r="I6904" s="12">
        <f t="shared" ref="I6904:K6904" si="12618">I6894</f>
        <v>0.34914764979325003</v>
      </c>
      <c r="J6904" s="12">
        <f t="shared" si="12618"/>
        <v>3.1857273874358469</v>
      </c>
      <c r="K6904" s="12">
        <f t="shared" si="12618"/>
        <v>-8.6012801223850174E-2</v>
      </c>
      <c r="L6904" s="4">
        <f t="shared" si="12603"/>
        <v>-3.1857273874358469</v>
      </c>
      <c r="M6904" s="11">
        <f t="shared" si="12604"/>
        <v>3.9706373302799428E-2</v>
      </c>
      <c r="N6904" s="12">
        <f t="shared" si="12605"/>
        <v>1.5765960808612632E-3</v>
      </c>
      <c r="O6904" s="12">
        <f t="shared" si="12606"/>
        <v>0</v>
      </c>
      <c r="P6904" s="12">
        <f t="shared" si="12598"/>
        <v>0</v>
      </c>
      <c r="Q6904" s="12">
        <f t="shared" si="12599"/>
        <v>-3.0279903366537105E-3</v>
      </c>
      <c r="R6904" s="12">
        <f t="shared" si="12600"/>
        <v>0</v>
      </c>
      <c r="S6904" s="4">
        <f t="shared" si="12607"/>
        <v>0</v>
      </c>
      <c r="T6904" s="15" t="str">
        <f t="shared" si="12608"/>
        <v>OK</v>
      </c>
    </row>
    <row r="6905" spans="1:20" x14ac:dyDescent="0.25">
      <c r="A6905" t="s">
        <v>40</v>
      </c>
      <c r="B6905" t="s">
        <v>30</v>
      </c>
      <c r="C6905" s="4">
        <f t="shared" ref="C6905:G6905" si="12619">C6887</f>
        <v>1</v>
      </c>
      <c r="D6905" s="4">
        <f t="shared" si="12619"/>
        <v>1</v>
      </c>
      <c r="E6905" s="4">
        <f t="shared" si="12619"/>
        <v>0</v>
      </c>
      <c r="F6905" s="4">
        <f t="shared" si="12619"/>
        <v>1</v>
      </c>
      <c r="G6905" s="4">
        <f t="shared" si="12619"/>
        <v>1</v>
      </c>
      <c r="H6905" s="12">
        <f>H6894</f>
        <v>3.4308138815408058</v>
      </c>
      <c r="I6905" s="12">
        <f t="shared" ref="I6905:K6905" si="12620">I6894</f>
        <v>0.34914764979325003</v>
      </c>
      <c r="J6905" s="12">
        <f t="shared" si="12620"/>
        <v>3.1857273874358469</v>
      </c>
      <c r="K6905" s="12">
        <f t="shared" si="12620"/>
        <v>-8.6012801223850174E-2</v>
      </c>
      <c r="L6905" s="4">
        <f t="shared" si="12603"/>
        <v>6.5305284677528022</v>
      </c>
      <c r="M6905" s="11">
        <f t="shared" si="12604"/>
        <v>0.99854388833707153</v>
      </c>
      <c r="N6905" s="12">
        <f t="shared" si="12605"/>
        <v>2.1202611749163201E-6</v>
      </c>
      <c r="O6905" s="12">
        <f t="shared" si="12606"/>
        <v>-4.2343476757821406E-6</v>
      </c>
      <c r="P6905" s="12">
        <f t="shared" si="12598"/>
        <v>0</v>
      </c>
      <c r="Q6905" s="12">
        <f t="shared" si="12599"/>
        <v>-4.2343476757821406E-6</v>
      </c>
      <c r="R6905" s="12">
        <f t="shared" si="12600"/>
        <v>-4.2343476757821406E-6</v>
      </c>
      <c r="S6905" s="4">
        <f t="shared" si="12607"/>
        <v>1</v>
      </c>
      <c r="T6905" s="15" t="str">
        <f t="shared" si="12608"/>
        <v>OK</v>
      </c>
    </row>
    <row r="6906" spans="1:20" x14ac:dyDescent="0.25">
      <c r="A6906" t="s">
        <v>39</v>
      </c>
      <c r="B6906" t="s">
        <v>36</v>
      </c>
      <c r="C6906" s="4">
        <f t="shared" ref="C6906:G6906" si="12621">C6888</f>
        <v>0</v>
      </c>
      <c r="D6906" s="4">
        <f t="shared" si="12621"/>
        <v>-1</v>
      </c>
      <c r="E6906" s="4">
        <f t="shared" si="12621"/>
        <v>0</v>
      </c>
      <c r="F6906" s="4">
        <f t="shared" si="12621"/>
        <v>-1</v>
      </c>
      <c r="G6906" s="4">
        <f t="shared" si="12621"/>
        <v>0</v>
      </c>
      <c r="H6906" s="12">
        <f>H6894</f>
        <v>3.4308138815408058</v>
      </c>
      <c r="I6906" s="12">
        <f t="shared" ref="I6906:K6906" si="12622">I6894</f>
        <v>0.34914764979325003</v>
      </c>
      <c r="J6906" s="12">
        <f t="shared" si="12622"/>
        <v>3.1857273874358469</v>
      </c>
      <c r="K6906" s="12">
        <f t="shared" si="12622"/>
        <v>-8.6012801223850174E-2</v>
      </c>
      <c r="L6906" s="4">
        <f t="shared" si="12603"/>
        <v>-6.6165412689766523</v>
      </c>
      <c r="M6906" s="11">
        <f t="shared" si="12604"/>
        <v>1.3362629217752301E-3</v>
      </c>
      <c r="N6906" s="12">
        <f t="shared" si="12605"/>
        <v>1.7855985961112748E-6</v>
      </c>
      <c r="O6906" s="12">
        <f t="shared" si="12606"/>
        <v>-3.5664251338282346E-6</v>
      </c>
      <c r="P6906" s="12">
        <f t="shared" si="12598"/>
        <v>0</v>
      </c>
      <c r="Q6906" s="12">
        <f t="shared" si="12599"/>
        <v>-3.5664251338282346E-6</v>
      </c>
      <c r="R6906" s="12">
        <f t="shared" si="12600"/>
        <v>0</v>
      </c>
      <c r="S6906" s="4">
        <f t="shared" si="12607"/>
        <v>0</v>
      </c>
      <c r="T6906" s="15" t="str">
        <f t="shared" si="12608"/>
        <v>OK</v>
      </c>
    </row>
    <row r="6907" spans="1:20" x14ac:dyDescent="0.25">
      <c r="A6907" t="s">
        <v>40</v>
      </c>
      <c r="B6907" t="s">
        <v>33</v>
      </c>
      <c r="C6907" s="4">
        <f t="shared" ref="C6907:G6907" si="12623">C6889</f>
        <v>1</v>
      </c>
      <c r="D6907" s="4">
        <f t="shared" si="12623"/>
        <v>1</v>
      </c>
      <c r="E6907" s="4">
        <f t="shared" si="12623"/>
        <v>1</v>
      </c>
      <c r="F6907" s="4">
        <f t="shared" si="12623"/>
        <v>1</v>
      </c>
      <c r="G6907" s="4">
        <f t="shared" si="12623"/>
        <v>0</v>
      </c>
      <c r="H6907" s="12">
        <f>H6894</f>
        <v>3.4308138815408058</v>
      </c>
      <c r="I6907" s="12">
        <f t="shared" ref="I6907:K6907" si="12624">I6894</f>
        <v>0.34914764979325003</v>
      </c>
      <c r="J6907" s="12">
        <f t="shared" si="12624"/>
        <v>3.1857273874358469</v>
      </c>
      <c r="K6907" s="12">
        <f t="shared" si="12624"/>
        <v>-8.6012801223850174E-2</v>
      </c>
      <c r="L6907" s="4">
        <f t="shared" si="12603"/>
        <v>6.9656889187699029</v>
      </c>
      <c r="M6907" s="11">
        <f t="shared" si="12604"/>
        <v>0.99905717718341824</v>
      </c>
      <c r="N6907" s="12">
        <f t="shared" si="12605"/>
        <v>8.8891486346715645E-7</v>
      </c>
      <c r="O6907" s="12">
        <f t="shared" si="12606"/>
        <v>-1.7761535485037617E-6</v>
      </c>
      <c r="P6907" s="12">
        <f t="shared" si="12598"/>
        <v>-1.7761535485037617E-6</v>
      </c>
      <c r="Q6907" s="12">
        <f t="shared" si="12599"/>
        <v>-1.7761535485037617E-6</v>
      </c>
      <c r="R6907" s="12">
        <f t="shared" si="12600"/>
        <v>0</v>
      </c>
      <c r="S6907" s="4">
        <f t="shared" si="12607"/>
        <v>1</v>
      </c>
      <c r="T6907" s="15" t="str">
        <f t="shared" si="12608"/>
        <v>OK</v>
      </c>
    </row>
    <row r="6908" spans="1:20" x14ac:dyDescent="0.25">
      <c r="M6908" s="5" t="s">
        <v>47</v>
      </c>
      <c r="N6908" s="11">
        <f>AVERAGE(N6898:N6907)</f>
        <v>4.7573947523321105E-4</v>
      </c>
      <c r="O6908"/>
    </row>
    <row r="6909" spans="1:20" x14ac:dyDescent="0.25">
      <c r="H6909" t="s">
        <v>41</v>
      </c>
      <c r="I6909">
        <f>I6891</f>
        <v>3</v>
      </c>
      <c r="M6909"/>
      <c r="N6909" s="5" t="s">
        <v>46</v>
      </c>
      <c r="O6909" s="11">
        <f>AVERAGE(O6898:O6907)</f>
        <v>-4.3034670196115399E-4</v>
      </c>
      <c r="P6909" s="11">
        <f t="shared" ref="P6909:R6909" si="12625">AVERAGE(P6898:P6907)</f>
        <v>1.4745283628533109E-5</v>
      </c>
      <c r="Q6909" s="11">
        <f t="shared" si="12625"/>
        <v>-4.8886786137304606E-4</v>
      </c>
      <c r="R6909" s="11">
        <f t="shared" si="12625"/>
        <v>1.4261689767312455E-5</v>
      </c>
    </row>
    <row r="6910" spans="1:20" x14ac:dyDescent="0.25">
      <c r="M6910"/>
      <c r="N6910"/>
      <c r="O6910"/>
    </row>
    <row r="6911" spans="1:20" x14ac:dyDescent="0.25">
      <c r="M6911"/>
      <c r="N6911"/>
      <c r="O6911"/>
    </row>
    <row r="6912" spans="1:20" x14ac:dyDescent="0.25">
      <c r="H6912" s="13">
        <f>H6894-O6909*$I6909</f>
        <v>3.4321049216466895</v>
      </c>
      <c r="I6912" s="13">
        <f t="shared" ref="I6912" si="12626">I6894-P6909*$I6909</f>
        <v>0.34910341394236444</v>
      </c>
      <c r="J6912" s="13">
        <f t="shared" ref="J6912" si="12627">J6894-Q6909*$I6909</f>
        <v>3.1871939910199663</v>
      </c>
      <c r="K6912" s="13">
        <f t="shared" ref="K6912" si="12628">K6894-R6909*$I6909</f>
        <v>-8.6055586293152117E-2</v>
      </c>
      <c r="M6912"/>
      <c r="N6912"/>
      <c r="O6912"/>
    </row>
    <row r="6913" spans="1:20" x14ac:dyDescent="0.25">
      <c r="H6913" s="36" t="s">
        <v>18</v>
      </c>
      <c r="I6913" s="36"/>
      <c r="J6913" s="36"/>
      <c r="K6913" s="36"/>
      <c r="M6913"/>
      <c r="N6913"/>
      <c r="O6913" s="37" t="s">
        <v>23</v>
      </c>
      <c r="P6913" s="37"/>
      <c r="Q6913" s="37"/>
      <c r="R6913" s="37"/>
    </row>
    <row r="6914" spans="1:20" x14ac:dyDescent="0.25">
      <c r="A6914" s="14" t="s">
        <v>45</v>
      </c>
      <c r="B6914" s="14">
        <f>B6896+1</f>
        <v>384</v>
      </c>
      <c r="H6914" s="8" t="s">
        <v>19</v>
      </c>
      <c r="I6914" s="8" t="s">
        <v>20</v>
      </c>
      <c r="J6914" s="8" t="s">
        <v>22</v>
      </c>
      <c r="K6914" s="8" t="s">
        <v>21</v>
      </c>
      <c r="M6914"/>
      <c r="N6914"/>
      <c r="O6914" s="8" t="s">
        <v>24</v>
      </c>
      <c r="P6914" s="8" t="s">
        <v>25</v>
      </c>
      <c r="Q6914" s="8" t="s">
        <v>26</v>
      </c>
      <c r="R6914" s="8" t="s">
        <v>27</v>
      </c>
    </row>
    <row r="6915" spans="1:20" ht="30" x14ac:dyDescent="0.25">
      <c r="A6915" s="6" t="s">
        <v>44</v>
      </c>
      <c r="B6915" s="6" t="s">
        <v>13</v>
      </c>
      <c r="C6915" s="7" t="s">
        <v>7</v>
      </c>
      <c r="D6915" s="6" t="s">
        <v>14</v>
      </c>
      <c r="E6915" s="6" t="s">
        <v>1</v>
      </c>
      <c r="F6915" s="6" t="s">
        <v>2</v>
      </c>
      <c r="G6915" s="6" t="s">
        <v>15</v>
      </c>
      <c r="H6915" s="9" t="s">
        <v>14</v>
      </c>
      <c r="I6915" s="9" t="s">
        <v>1</v>
      </c>
      <c r="J6915" s="9" t="s">
        <v>2</v>
      </c>
      <c r="K6915" s="9" t="s">
        <v>15</v>
      </c>
      <c r="L6915" s="6" t="s">
        <v>16</v>
      </c>
      <c r="M6915" s="6" t="s">
        <v>17</v>
      </c>
      <c r="N6915" s="6" t="s">
        <v>28</v>
      </c>
      <c r="O6915" s="9" t="s">
        <v>14</v>
      </c>
      <c r="P6915" s="9" t="s">
        <v>1</v>
      </c>
      <c r="Q6915" s="9" t="s">
        <v>2</v>
      </c>
      <c r="R6915" s="9" t="s">
        <v>15</v>
      </c>
      <c r="S6915" s="7" t="s">
        <v>42</v>
      </c>
      <c r="T6915" s="9" t="s">
        <v>43</v>
      </c>
    </row>
    <row r="6916" spans="1:20" x14ac:dyDescent="0.25">
      <c r="A6916" t="s">
        <v>39</v>
      </c>
      <c r="B6916" t="s">
        <v>29</v>
      </c>
      <c r="C6916" s="4">
        <f>C6898</f>
        <v>0</v>
      </c>
      <c r="D6916" s="4">
        <f t="shared" ref="D6916:G6916" si="12629">D6898</f>
        <v>-1</v>
      </c>
      <c r="E6916" s="4">
        <f t="shared" si="12629"/>
        <v>1</v>
      </c>
      <c r="F6916" s="4">
        <f t="shared" si="12629"/>
        <v>0</v>
      </c>
      <c r="G6916" s="4">
        <f t="shared" si="12629"/>
        <v>1</v>
      </c>
      <c r="H6916" s="12">
        <f>H6912</f>
        <v>3.4321049216466895</v>
      </c>
      <c r="I6916" s="12">
        <f t="shared" ref="I6916:K6916" si="12630">I6912</f>
        <v>0.34910341394236444</v>
      </c>
      <c r="J6916" s="12">
        <f t="shared" si="12630"/>
        <v>3.1871939910199663</v>
      </c>
      <c r="K6916" s="12">
        <f t="shared" si="12630"/>
        <v>-8.6055586293152117E-2</v>
      </c>
      <c r="L6916" s="4">
        <f>SUMPRODUCT(D6916:G6916,H6916:K6916)</f>
        <v>-3.1690570939974774</v>
      </c>
      <c r="M6916" s="11">
        <f>1/(1+EXP(-L6916))</f>
        <v>4.0346908014303587E-2</v>
      </c>
      <c r="N6916" s="12">
        <f>(M6916-C6916)^2</f>
        <v>1.6278729863146749E-3</v>
      </c>
      <c r="O6916" s="12">
        <f>2*D6916*$M6916*(1-$M6916)*($M6916-$C6916)</f>
        <v>-3.1243866893537341E-3</v>
      </c>
      <c r="P6916" s="12">
        <f t="shared" ref="P6916:P6925" si="12631">2*E6916*$M6916*(1-$M6916)*($M6916-$C6916)</f>
        <v>3.1243866893537341E-3</v>
      </c>
      <c r="Q6916" s="12">
        <f t="shared" ref="Q6916:Q6925" si="12632">2*F6916*$M6916*(1-$M6916)*($M6916-$C6916)</f>
        <v>0</v>
      </c>
      <c r="R6916" s="12">
        <f t="shared" ref="R6916:R6925" si="12633">2*G6916*$M6916*(1-$M6916)*($M6916-$C6916)</f>
        <v>3.1243866893537341E-3</v>
      </c>
      <c r="S6916" s="4">
        <f>IF(M6916&gt;0.5,1,0)</f>
        <v>0</v>
      </c>
      <c r="T6916" s="15" t="str">
        <f>IF(S6916=C6916,"OK","FAUX")</f>
        <v>OK</v>
      </c>
    </row>
    <row r="6917" spans="1:20" x14ac:dyDescent="0.25">
      <c r="A6917" t="s">
        <v>40</v>
      </c>
      <c r="B6917" t="s">
        <v>34</v>
      </c>
      <c r="C6917" s="4">
        <f t="shared" ref="C6917:G6917" si="12634">C6899</f>
        <v>1</v>
      </c>
      <c r="D6917" s="4">
        <f t="shared" si="12634"/>
        <v>0</v>
      </c>
      <c r="E6917" s="4">
        <f t="shared" si="12634"/>
        <v>1</v>
      </c>
      <c r="F6917" s="4">
        <f t="shared" si="12634"/>
        <v>1</v>
      </c>
      <c r="G6917" s="4">
        <f t="shared" si="12634"/>
        <v>1</v>
      </c>
      <c r="H6917" s="12">
        <f>H6912</f>
        <v>3.4321049216466895</v>
      </c>
      <c r="I6917" s="12">
        <f t="shared" ref="I6917:K6917" si="12635">I6912</f>
        <v>0.34910341394236444</v>
      </c>
      <c r="J6917" s="12">
        <f t="shared" si="12635"/>
        <v>3.1871939910199663</v>
      </c>
      <c r="K6917" s="12">
        <f t="shared" si="12635"/>
        <v>-8.6055586293152117E-2</v>
      </c>
      <c r="L6917" s="4">
        <f t="shared" ref="L6917:L6925" si="12636">SUMPRODUCT(D6917:G6917,H6917:K6917)</f>
        <v>3.4502418186691783</v>
      </c>
      <c r="M6917" s="11">
        <f t="shared" ref="M6917:M6925" si="12637">1/(1+EXP(-L6917))</f>
        <v>0.96923835137402048</v>
      </c>
      <c r="N6917" s="12">
        <f t="shared" ref="N6917:N6925" si="12638">(M6917-C6917)^2</f>
        <v>9.4627902618822776E-4</v>
      </c>
      <c r="O6917" s="12">
        <f t="shared" ref="O6917:O6925" si="12639">2*D6917*$M6917*(1-$M6917)*($M6917-$C6917)</f>
        <v>0</v>
      </c>
      <c r="P6917" s="12">
        <f t="shared" si="12631"/>
        <v>-1.834339846564983E-3</v>
      </c>
      <c r="Q6917" s="12">
        <f t="shared" si="12632"/>
        <v>-1.834339846564983E-3</v>
      </c>
      <c r="R6917" s="12">
        <f t="shared" si="12633"/>
        <v>-1.834339846564983E-3</v>
      </c>
      <c r="S6917" s="4">
        <f t="shared" ref="S6917:S6925" si="12640">IF(M6917&gt;0.5,1,0)</f>
        <v>1</v>
      </c>
      <c r="T6917" s="15" t="str">
        <f t="shared" ref="T6917:T6925" si="12641">IF(S6917=C6917,"OK","FAUX")</f>
        <v>OK</v>
      </c>
    </row>
    <row r="6918" spans="1:20" x14ac:dyDescent="0.25">
      <c r="A6918" t="s">
        <v>39</v>
      </c>
      <c r="B6918" t="s">
        <v>35</v>
      </c>
      <c r="C6918" s="4">
        <f t="shared" ref="C6918:G6918" si="12642">C6900</f>
        <v>0</v>
      </c>
      <c r="D6918" s="4">
        <f t="shared" si="12642"/>
        <v>-1</v>
      </c>
      <c r="E6918" s="4">
        <f t="shared" si="12642"/>
        <v>1</v>
      </c>
      <c r="F6918" s="4">
        <f t="shared" si="12642"/>
        <v>-1</v>
      </c>
      <c r="G6918" s="4">
        <f t="shared" si="12642"/>
        <v>0</v>
      </c>
      <c r="H6918" s="12">
        <f>H6912</f>
        <v>3.4321049216466895</v>
      </c>
      <c r="I6918" s="12">
        <f t="shared" ref="I6918:K6918" si="12643">I6912</f>
        <v>0.34910341394236444</v>
      </c>
      <c r="J6918" s="12">
        <f t="shared" si="12643"/>
        <v>3.1871939910199663</v>
      </c>
      <c r="K6918" s="12">
        <f t="shared" si="12643"/>
        <v>-8.6055586293152117E-2</v>
      </c>
      <c r="L6918" s="4">
        <f t="shared" si="12636"/>
        <v>-6.2701954987242914</v>
      </c>
      <c r="M6918" s="11">
        <f t="shared" si="12637"/>
        <v>1.8882863202075919E-3</v>
      </c>
      <c r="N6918" s="12">
        <f t="shared" si="12638"/>
        <v>3.5656252270831282E-6</v>
      </c>
      <c r="O6918" s="12">
        <f t="shared" si="12639"/>
        <v>-7.1177846114876801E-6</v>
      </c>
      <c r="P6918" s="12">
        <f t="shared" si="12631"/>
        <v>7.1177846114876801E-6</v>
      </c>
      <c r="Q6918" s="12">
        <f t="shared" si="12632"/>
        <v>-7.1177846114876801E-6</v>
      </c>
      <c r="R6918" s="12">
        <f t="shared" si="12633"/>
        <v>0</v>
      </c>
      <c r="S6918" s="4">
        <f t="shared" si="12640"/>
        <v>0</v>
      </c>
      <c r="T6918" s="15" t="str">
        <f t="shared" si="12641"/>
        <v>OK</v>
      </c>
    </row>
    <row r="6919" spans="1:20" x14ac:dyDescent="0.25">
      <c r="A6919" t="s">
        <v>39</v>
      </c>
      <c r="B6919" t="s">
        <v>37</v>
      </c>
      <c r="C6919" s="4">
        <f t="shared" ref="C6919:G6919" si="12644">C6901</f>
        <v>0</v>
      </c>
      <c r="D6919" s="4">
        <f t="shared" si="12644"/>
        <v>-1</v>
      </c>
      <c r="E6919" s="4">
        <f t="shared" si="12644"/>
        <v>0</v>
      </c>
      <c r="F6919" s="4">
        <f t="shared" si="12644"/>
        <v>-1</v>
      </c>
      <c r="G6919" s="4">
        <f t="shared" si="12644"/>
        <v>1</v>
      </c>
      <c r="H6919" s="12">
        <f>H6912</f>
        <v>3.4321049216466895</v>
      </c>
      <c r="I6919" s="12">
        <f t="shared" ref="I6919:K6919" si="12645">I6912</f>
        <v>0.34910341394236444</v>
      </c>
      <c r="J6919" s="12">
        <f t="shared" si="12645"/>
        <v>3.1871939910199663</v>
      </c>
      <c r="K6919" s="12">
        <f t="shared" si="12645"/>
        <v>-8.6055586293152117E-2</v>
      </c>
      <c r="L6919" s="4">
        <f t="shared" si="12636"/>
        <v>-6.7053544989598075</v>
      </c>
      <c r="M6919" s="11">
        <f t="shared" si="12637"/>
        <v>1.2228414282839449E-3</v>
      </c>
      <c r="N6919" s="12">
        <f t="shared" si="12638"/>
        <v>1.4953411587275184E-6</v>
      </c>
      <c r="O6919" s="12">
        <f t="shared" si="12639"/>
        <v>-2.9870251872184163E-6</v>
      </c>
      <c r="P6919" s="12">
        <f t="shared" si="12631"/>
        <v>0</v>
      </c>
      <c r="Q6919" s="12">
        <f t="shared" si="12632"/>
        <v>-2.9870251872184163E-6</v>
      </c>
      <c r="R6919" s="12">
        <f t="shared" si="12633"/>
        <v>2.9870251872184163E-6</v>
      </c>
      <c r="S6919" s="4">
        <f t="shared" si="12640"/>
        <v>0</v>
      </c>
      <c r="T6919" s="15" t="str">
        <f t="shared" si="12641"/>
        <v>OK</v>
      </c>
    </row>
    <row r="6920" spans="1:20" x14ac:dyDescent="0.25">
      <c r="A6920" t="s">
        <v>40</v>
      </c>
      <c r="B6920" t="s">
        <v>32</v>
      </c>
      <c r="C6920" s="4">
        <f t="shared" ref="C6920:G6920" si="12646">C6902</f>
        <v>1</v>
      </c>
      <c r="D6920" s="4">
        <f t="shared" si="12646"/>
        <v>1</v>
      </c>
      <c r="E6920" s="4">
        <f t="shared" si="12646"/>
        <v>1</v>
      </c>
      <c r="F6920" s="4">
        <f t="shared" si="12646"/>
        <v>0</v>
      </c>
      <c r="G6920" s="4">
        <f t="shared" si="12646"/>
        <v>1</v>
      </c>
      <c r="H6920" s="12">
        <f>H6912</f>
        <v>3.4321049216466895</v>
      </c>
      <c r="I6920" s="12">
        <f t="shared" ref="I6920:K6920" si="12647">I6912</f>
        <v>0.34910341394236444</v>
      </c>
      <c r="J6920" s="12">
        <f t="shared" si="12647"/>
        <v>3.1871939910199663</v>
      </c>
      <c r="K6920" s="12">
        <f t="shared" si="12647"/>
        <v>-8.6055586293152117E-2</v>
      </c>
      <c r="L6920" s="4">
        <f t="shared" si="12636"/>
        <v>3.6951527492959015</v>
      </c>
      <c r="M6920" s="11">
        <f t="shared" si="12637"/>
        <v>0.97575858686861205</v>
      </c>
      <c r="N6920" s="12">
        <f t="shared" si="12638"/>
        <v>5.8764611060662796E-4</v>
      </c>
      <c r="O6920" s="12">
        <f t="shared" si="12639"/>
        <v>-1.1468014769287188E-3</v>
      </c>
      <c r="P6920" s="12">
        <f t="shared" si="12631"/>
        <v>-1.1468014769287188E-3</v>
      </c>
      <c r="Q6920" s="12">
        <f t="shared" si="12632"/>
        <v>0</v>
      </c>
      <c r="R6920" s="12">
        <f t="shared" si="12633"/>
        <v>-1.1468014769287188E-3</v>
      </c>
      <c r="S6920" s="4">
        <f t="shared" si="12640"/>
        <v>1</v>
      </c>
      <c r="T6920" s="15" t="str">
        <f t="shared" si="12641"/>
        <v>OK</v>
      </c>
    </row>
    <row r="6921" spans="1:20" x14ac:dyDescent="0.25">
      <c r="A6921" t="s">
        <v>40</v>
      </c>
      <c r="B6921" t="s">
        <v>38</v>
      </c>
      <c r="C6921" s="4">
        <f t="shared" ref="C6921:G6921" si="12648">C6903</f>
        <v>1</v>
      </c>
      <c r="D6921" s="4">
        <f t="shared" si="12648"/>
        <v>1</v>
      </c>
      <c r="E6921" s="4">
        <f t="shared" si="12648"/>
        <v>1</v>
      </c>
      <c r="F6921" s="4">
        <f t="shared" si="12648"/>
        <v>1</v>
      </c>
      <c r="G6921" s="4">
        <f t="shared" si="12648"/>
        <v>0</v>
      </c>
      <c r="H6921" s="12">
        <f>H6912</f>
        <v>3.4321049216466895</v>
      </c>
      <c r="I6921" s="12">
        <f t="shared" ref="I6921:K6921" si="12649">I6912</f>
        <v>0.34910341394236444</v>
      </c>
      <c r="J6921" s="12">
        <f t="shared" si="12649"/>
        <v>3.1871939910199663</v>
      </c>
      <c r="K6921" s="12">
        <f t="shared" si="12649"/>
        <v>-8.6055586293152117E-2</v>
      </c>
      <c r="L6921" s="4">
        <f t="shared" si="12636"/>
        <v>6.96840232660902</v>
      </c>
      <c r="M6921" s="11">
        <f t="shared" si="12637"/>
        <v>0.99905972957637312</v>
      </c>
      <c r="N6921" s="12">
        <f t="shared" si="12638"/>
        <v>8.8410846954746603E-7</v>
      </c>
      <c r="O6921" s="12">
        <f t="shared" si="12639"/>
        <v>-1.766554337004545E-6</v>
      </c>
      <c r="P6921" s="12">
        <f t="shared" si="12631"/>
        <v>-1.766554337004545E-6</v>
      </c>
      <c r="Q6921" s="12">
        <f t="shared" si="12632"/>
        <v>-1.766554337004545E-6</v>
      </c>
      <c r="R6921" s="12">
        <f t="shared" si="12633"/>
        <v>0</v>
      </c>
      <c r="S6921" s="4">
        <f t="shared" si="12640"/>
        <v>1</v>
      </c>
      <c r="T6921" s="15" t="str">
        <f t="shared" si="12641"/>
        <v>OK</v>
      </c>
    </row>
    <row r="6922" spans="1:20" x14ac:dyDescent="0.25">
      <c r="A6922" t="s">
        <v>39</v>
      </c>
      <c r="B6922" t="s">
        <v>31</v>
      </c>
      <c r="C6922" s="4">
        <f t="shared" ref="C6922:G6922" si="12650">C6904</f>
        <v>0</v>
      </c>
      <c r="D6922" s="4">
        <f t="shared" si="12650"/>
        <v>0</v>
      </c>
      <c r="E6922" s="4">
        <f t="shared" si="12650"/>
        <v>0</v>
      </c>
      <c r="F6922" s="4">
        <f t="shared" si="12650"/>
        <v>-1</v>
      </c>
      <c r="G6922" s="4">
        <f t="shared" si="12650"/>
        <v>0</v>
      </c>
      <c r="H6922" s="12">
        <f>H6912</f>
        <v>3.4321049216466895</v>
      </c>
      <c r="I6922" s="12">
        <f t="shared" ref="I6922:K6922" si="12651">I6912</f>
        <v>0.34910341394236444</v>
      </c>
      <c r="J6922" s="12">
        <f t="shared" si="12651"/>
        <v>3.1871939910199663</v>
      </c>
      <c r="K6922" s="12">
        <f t="shared" si="12651"/>
        <v>-8.6055586293152117E-2</v>
      </c>
      <c r="L6922" s="4">
        <f t="shared" si="12636"/>
        <v>-3.1871939910199663</v>
      </c>
      <c r="M6922" s="11">
        <f t="shared" si="12637"/>
        <v>3.9650489770081301E-2</v>
      </c>
      <c r="N6922" s="12">
        <f t="shared" si="12638"/>
        <v>1.5721613390073219E-3</v>
      </c>
      <c r="O6922" s="12">
        <f t="shared" si="12639"/>
        <v>0</v>
      </c>
      <c r="P6922" s="12">
        <f t="shared" si="12631"/>
        <v>0</v>
      </c>
      <c r="Q6922" s="12">
        <f t="shared" si="12632"/>
        <v>-3.0196487438361895E-3</v>
      </c>
      <c r="R6922" s="12">
        <f t="shared" si="12633"/>
        <v>0</v>
      </c>
      <c r="S6922" s="4">
        <f t="shared" si="12640"/>
        <v>0</v>
      </c>
      <c r="T6922" s="15" t="str">
        <f t="shared" si="12641"/>
        <v>OK</v>
      </c>
    </row>
    <row r="6923" spans="1:20" x14ac:dyDescent="0.25">
      <c r="A6923" t="s">
        <v>40</v>
      </c>
      <c r="B6923" t="s">
        <v>30</v>
      </c>
      <c r="C6923" s="4">
        <f t="shared" ref="C6923:G6923" si="12652">C6905</f>
        <v>1</v>
      </c>
      <c r="D6923" s="4">
        <f t="shared" si="12652"/>
        <v>1</v>
      </c>
      <c r="E6923" s="4">
        <f t="shared" si="12652"/>
        <v>0</v>
      </c>
      <c r="F6923" s="4">
        <f t="shared" si="12652"/>
        <v>1</v>
      </c>
      <c r="G6923" s="4">
        <f t="shared" si="12652"/>
        <v>1</v>
      </c>
      <c r="H6923" s="12">
        <f>H6912</f>
        <v>3.4321049216466895</v>
      </c>
      <c r="I6923" s="12">
        <f t="shared" ref="I6923:K6923" si="12653">I6912</f>
        <v>0.34910341394236444</v>
      </c>
      <c r="J6923" s="12">
        <f t="shared" si="12653"/>
        <v>3.1871939910199663</v>
      </c>
      <c r="K6923" s="12">
        <f t="shared" si="12653"/>
        <v>-8.6055586293152117E-2</v>
      </c>
      <c r="L6923" s="4">
        <f t="shared" si="12636"/>
        <v>6.5332433263735039</v>
      </c>
      <c r="M6923" s="11">
        <f t="shared" si="12637"/>
        <v>0.99854783038028028</v>
      </c>
      <c r="N6923" s="12">
        <f t="shared" si="12638"/>
        <v>2.1087966044369254E-6</v>
      </c>
      <c r="O6923" s="12">
        <f t="shared" si="12639"/>
        <v>-4.211468548147588E-6</v>
      </c>
      <c r="P6923" s="12">
        <f t="shared" si="12631"/>
        <v>0</v>
      </c>
      <c r="Q6923" s="12">
        <f t="shared" si="12632"/>
        <v>-4.211468548147588E-6</v>
      </c>
      <c r="R6923" s="12">
        <f t="shared" si="12633"/>
        <v>-4.211468548147588E-6</v>
      </c>
      <c r="S6923" s="4">
        <f t="shared" si="12640"/>
        <v>1</v>
      </c>
      <c r="T6923" s="15" t="str">
        <f t="shared" si="12641"/>
        <v>OK</v>
      </c>
    </row>
    <row r="6924" spans="1:20" x14ac:dyDescent="0.25">
      <c r="A6924" t="s">
        <v>39</v>
      </c>
      <c r="B6924" t="s">
        <v>36</v>
      </c>
      <c r="C6924" s="4">
        <f t="shared" ref="C6924:G6924" si="12654">C6906</f>
        <v>0</v>
      </c>
      <c r="D6924" s="4">
        <f t="shared" si="12654"/>
        <v>-1</v>
      </c>
      <c r="E6924" s="4">
        <f t="shared" si="12654"/>
        <v>0</v>
      </c>
      <c r="F6924" s="4">
        <f t="shared" si="12654"/>
        <v>-1</v>
      </c>
      <c r="G6924" s="4">
        <f t="shared" si="12654"/>
        <v>0</v>
      </c>
      <c r="H6924" s="12">
        <f>H6912</f>
        <v>3.4321049216466895</v>
      </c>
      <c r="I6924" s="12">
        <f t="shared" ref="I6924:K6924" si="12655">I6912</f>
        <v>0.34910341394236444</v>
      </c>
      <c r="J6924" s="12">
        <f t="shared" si="12655"/>
        <v>3.1871939910199663</v>
      </c>
      <c r="K6924" s="12">
        <f t="shared" si="12655"/>
        <v>-8.6055586293152117E-2</v>
      </c>
      <c r="L6924" s="4">
        <f t="shared" si="12636"/>
        <v>-6.6192989126666557</v>
      </c>
      <c r="M6924" s="11">
        <f t="shared" si="12637"/>
        <v>1.3325879647034982E-3</v>
      </c>
      <c r="N6924" s="12">
        <f t="shared" si="12638"/>
        <v>1.7757906836726117E-6</v>
      </c>
      <c r="O6924" s="12">
        <f t="shared" si="12639"/>
        <v>-3.5468485727594342E-6</v>
      </c>
      <c r="P6924" s="12">
        <f t="shared" si="12631"/>
        <v>0</v>
      </c>
      <c r="Q6924" s="12">
        <f t="shared" si="12632"/>
        <v>-3.5468485727594342E-6</v>
      </c>
      <c r="R6924" s="12">
        <f t="shared" si="12633"/>
        <v>0</v>
      </c>
      <c r="S6924" s="4">
        <f t="shared" si="12640"/>
        <v>0</v>
      </c>
      <c r="T6924" s="15" t="str">
        <f t="shared" si="12641"/>
        <v>OK</v>
      </c>
    </row>
    <row r="6925" spans="1:20" x14ac:dyDescent="0.25">
      <c r="A6925" t="s">
        <v>40</v>
      </c>
      <c r="B6925" t="s">
        <v>33</v>
      </c>
      <c r="C6925" s="4">
        <f t="shared" ref="C6925:G6925" si="12656">C6907</f>
        <v>1</v>
      </c>
      <c r="D6925" s="4">
        <f t="shared" si="12656"/>
        <v>1</v>
      </c>
      <c r="E6925" s="4">
        <f t="shared" si="12656"/>
        <v>1</v>
      </c>
      <c r="F6925" s="4">
        <f t="shared" si="12656"/>
        <v>1</v>
      </c>
      <c r="G6925" s="4">
        <f t="shared" si="12656"/>
        <v>0</v>
      </c>
      <c r="H6925" s="12">
        <f>H6912</f>
        <v>3.4321049216466895</v>
      </c>
      <c r="I6925" s="12">
        <f t="shared" ref="I6925:K6925" si="12657">I6912</f>
        <v>0.34910341394236444</v>
      </c>
      <c r="J6925" s="12">
        <f t="shared" si="12657"/>
        <v>3.1871939910199663</v>
      </c>
      <c r="K6925" s="12">
        <f t="shared" si="12657"/>
        <v>-8.6055586293152117E-2</v>
      </c>
      <c r="L6925" s="4">
        <f t="shared" si="12636"/>
        <v>6.96840232660902</v>
      </c>
      <c r="M6925" s="11">
        <f t="shared" si="12637"/>
        <v>0.99905972957637312</v>
      </c>
      <c r="N6925" s="12">
        <f t="shared" si="12638"/>
        <v>8.8410846954746603E-7</v>
      </c>
      <c r="O6925" s="12">
        <f t="shared" si="12639"/>
        <v>-1.766554337004545E-6</v>
      </c>
      <c r="P6925" s="12">
        <f t="shared" si="12631"/>
        <v>-1.766554337004545E-6</v>
      </c>
      <c r="Q6925" s="12">
        <f t="shared" si="12632"/>
        <v>-1.766554337004545E-6</v>
      </c>
      <c r="R6925" s="12">
        <f t="shared" si="12633"/>
        <v>0</v>
      </c>
      <c r="S6925" s="4">
        <f t="shared" si="12640"/>
        <v>1</v>
      </c>
      <c r="T6925" s="15" t="str">
        <f t="shared" si="12641"/>
        <v>OK</v>
      </c>
    </row>
    <row r="6926" spans="1:20" x14ac:dyDescent="0.25">
      <c r="M6926" s="5" t="s">
        <v>47</v>
      </c>
      <c r="N6926" s="11">
        <f>AVERAGE(N6916:N6925)</f>
        <v>4.7446732327298679E-4</v>
      </c>
      <c r="O6926"/>
    </row>
    <row r="6927" spans="1:20" x14ac:dyDescent="0.25">
      <c r="H6927" t="s">
        <v>41</v>
      </c>
      <c r="I6927">
        <f>I6909</f>
        <v>3</v>
      </c>
      <c r="M6927"/>
      <c r="N6927" s="5" t="s">
        <v>46</v>
      </c>
      <c r="O6927" s="11">
        <f>AVERAGE(O6916:O6925)</f>
        <v>-4.2925844018760752E-4</v>
      </c>
      <c r="P6927" s="11">
        <f t="shared" ref="P6927:R6927" si="12658">AVERAGE(P6916:P6925)</f>
        <v>1.4683004179751085E-5</v>
      </c>
      <c r="Q6927" s="11">
        <f t="shared" si="12658"/>
        <v>-4.875384825994794E-4</v>
      </c>
      <c r="R6927" s="11">
        <f t="shared" si="12658"/>
        <v>1.4202092249910326E-5</v>
      </c>
    </row>
    <row r="6928" spans="1:20" x14ac:dyDescent="0.25">
      <c r="M6928"/>
      <c r="N6928"/>
      <c r="O6928"/>
    </row>
    <row r="6929" spans="1:20" x14ac:dyDescent="0.25">
      <c r="M6929"/>
      <c r="N6929"/>
      <c r="O6929"/>
    </row>
    <row r="6930" spans="1:20" x14ac:dyDescent="0.25">
      <c r="H6930" s="13">
        <f>H6912-O6927*$I6927</f>
        <v>3.4333926969672524</v>
      </c>
      <c r="I6930" s="13">
        <f t="shared" ref="I6930" si="12659">I6912-P6927*$I6927</f>
        <v>0.3490593649298252</v>
      </c>
      <c r="J6930" s="13">
        <f t="shared" ref="J6930" si="12660">J6912-Q6927*$I6927</f>
        <v>3.1886566064677648</v>
      </c>
      <c r="K6930" s="13">
        <f t="shared" ref="K6930" si="12661">K6912-R6927*$I6927</f>
        <v>-8.6098192569901852E-2</v>
      </c>
      <c r="M6930"/>
      <c r="N6930"/>
      <c r="O6930"/>
    </row>
    <row r="6931" spans="1:20" x14ac:dyDescent="0.25">
      <c r="H6931" s="36" t="s">
        <v>18</v>
      </c>
      <c r="I6931" s="36"/>
      <c r="J6931" s="36"/>
      <c r="K6931" s="36"/>
      <c r="M6931"/>
      <c r="N6931"/>
      <c r="O6931" s="37" t="s">
        <v>23</v>
      </c>
      <c r="P6931" s="37"/>
      <c r="Q6931" s="37"/>
      <c r="R6931" s="37"/>
    </row>
    <row r="6932" spans="1:20" x14ac:dyDescent="0.25">
      <c r="A6932" s="14" t="s">
        <v>45</v>
      </c>
      <c r="B6932" s="14">
        <f>B6914+1</f>
        <v>385</v>
      </c>
      <c r="H6932" s="8" t="s">
        <v>19</v>
      </c>
      <c r="I6932" s="8" t="s">
        <v>20</v>
      </c>
      <c r="J6932" s="8" t="s">
        <v>22</v>
      </c>
      <c r="K6932" s="8" t="s">
        <v>21</v>
      </c>
      <c r="M6932"/>
      <c r="N6932"/>
      <c r="O6932" s="8" t="s">
        <v>24</v>
      </c>
      <c r="P6932" s="8" t="s">
        <v>25</v>
      </c>
      <c r="Q6932" s="8" t="s">
        <v>26</v>
      </c>
      <c r="R6932" s="8" t="s">
        <v>27</v>
      </c>
    </row>
    <row r="6933" spans="1:20" ht="30" x14ac:dyDescent="0.25">
      <c r="A6933" s="6" t="s">
        <v>44</v>
      </c>
      <c r="B6933" s="6" t="s">
        <v>13</v>
      </c>
      <c r="C6933" s="7" t="s">
        <v>7</v>
      </c>
      <c r="D6933" s="6" t="s">
        <v>14</v>
      </c>
      <c r="E6933" s="6" t="s">
        <v>1</v>
      </c>
      <c r="F6933" s="6" t="s">
        <v>2</v>
      </c>
      <c r="G6933" s="6" t="s">
        <v>15</v>
      </c>
      <c r="H6933" s="9" t="s">
        <v>14</v>
      </c>
      <c r="I6933" s="9" t="s">
        <v>1</v>
      </c>
      <c r="J6933" s="9" t="s">
        <v>2</v>
      </c>
      <c r="K6933" s="9" t="s">
        <v>15</v>
      </c>
      <c r="L6933" s="6" t="s">
        <v>16</v>
      </c>
      <c r="M6933" s="6" t="s">
        <v>17</v>
      </c>
      <c r="N6933" s="6" t="s">
        <v>28</v>
      </c>
      <c r="O6933" s="9" t="s">
        <v>14</v>
      </c>
      <c r="P6933" s="9" t="s">
        <v>1</v>
      </c>
      <c r="Q6933" s="9" t="s">
        <v>2</v>
      </c>
      <c r="R6933" s="9" t="s">
        <v>15</v>
      </c>
      <c r="S6933" s="7" t="s">
        <v>42</v>
      </c>
      <c r="T6933" s="9" t="s">
        <v>43</v>
      </c>
    </row>
    <row r="6934" spans="1:20" x14ac:dyDescent="0.25">
      <c r="A6934" t="s">
        <v>39</v>
      </c>
      <c r="B6934" t="s">
        <v>29</v>
      </c>
      <c r="C6934" s="4">
        <f>C6916</f>
        <v>0</v>
      </c>
      <c r="D6934" s="4">
        <f t="shared" ref="D6934:G6934" si="12662">D6916</f>
        <v>-1</v>
      </c>
      <c r="E6934" s="4">
        <f t="shared" si="12662"/>
        <v>1</v>
      </c>
      <c r="F6934" s="4">
        <f t="shared" si="12662"/>
        <v>0</v>
      </c>
      <c r="G6934" s="4">
        <f t="shared" si="12662"/>
        <v>1</v>
      </c>
      <c r="H6934" s="12">
        <f>H6930</f>
        <v>3.4333926969672524</v>
      </c>
      <c r="I6934" s="12">
        <f t="shared" ref="I6934:K6934" si="12663">I6930</f>
        <v>0.3490593649298252</v>
      </c>
      <c r="J6934" s="12">
        <f t="shared" si="12663"/>
        <v>3.1886566064677648</v>
      </c>
      <c r="K6934" s="12">
        <f t="shared" si="12663"/>
        <v>-8.6098192569901852E-2</v>
      </c>
      <c r="L6934" s="4">
        <f>SUMPRODUCT(D6934:G6934,H6934:K6934)</f>
        <v>-3.1704315246073294</v>
      </c>
      <c r="M6934" s="11">
        <f>1/(1+EXP(-L6934))</f>
        <v>4.0293724994721843E-2</v>
      </c>
      <c r="N6934" s="12">
        <f>(M6934-C6934)^2</f>
        <v>1.6235842739502717E-3</v>
      </c>
      <c r="O6934" s="12">
        <f>2*D6934*$M6934*(1-$M6934)*($M6934-$C6934)</f>
        <v>-3.116328031419929E-3</v>
      </c>
      <c r="P6934" s="12">
        <f t="shared" ref="P6934:P6943" si="12664">2*E6934*$M6934*(1-$M6934)*($M6934-$C6934)</f>
        <v>3.116328031419929E-3</v>
      </c>
      <c r="Q6934" s="12">
        <f t="shared" ref="Q6934:Q6943" si="12665">2*F6934*$M6934*(1-$M6934)*($M6934-$C6934)</f>
        <v>0</v>
      </c>
      <c r="R6934" s="12">
        <f t="shared" ref="R6934:R6943" si="12666">2*G6934*$M6934*(1-$M6934)*($M6934-$C6934)</f>
        <v>3.116328031419929E-3</v>
      </c>
      <c r="S6934" s="4">
        <f>IF(M6934&gt;0.5,1,0)</f>
        <v>0</v>
      </c>
      <c r="T6934" s="15" t="str">
        <f>IF(S6934=C6934,"OK","FAUX")</f>
        <v>OK</v>
      </c>
    </row>
    <row r="6935" spans="1:20" x14ac:dyDescent="0.25">
      <c r="A6935" t="s">
        <v>40</v>
      </c>
      <c r="B6935" t="s">
        <v>34</v>
      </c>
      <c r="C6935" s="4">
        <f t="shared" ref="C6935:G6935" si="12667">C6917</f>
        <v>1</v>
      </c>
      <c r="D6935" s="4">
        <f t="shared" si="12667"/>
        <v>0</v>
      </c>
      <c r="E6935" s="4">
        <f t="shared" si="12667"/>
        <v>1</v>
      </c>
      <c r="F6935" s="4">
        <f t="shared" si="12667"/>
        <v>1</v>
      </c>
      <c r="G6935" s="4">
        <f t="shared" si="12667"/>
        <v>1</v>
      </c>
      <c r="H6935" s="12">
        <f>H6930</f>
        <v>3.4333926969672524</v>
      </c>
      <c r="I6935" s="12">
        <f t="shared" ref="I6935:K6935" si="12668">I6930</f>
        <v>0.3490593649298252</v>
      </c>
      <c r="J6935" s="12">
        <f t="shared" si="12668"/>
        <v>3.1886566064677648</v>
      </c>
      <c r="K6935" s="12">
        <f t="shared" si="12668"/>
        <v>-8.6098192569901852E-2</v>
      </c>
      <c r="L6935" s="4">
        <f t="shared" ref="L6935:L6943" si="12669">SUMPRODUCT(D6935:G6935,H6935:K6935)</f>
        <v>3.4516177788276878</v>
      </c>
      <c r="M6935" s="11">
        <f t="shared" ref="M6935:M6943" si="12670">1/(1+EXP(-L6935))</f>
        <v>0.96927934965755647</v>
      </c>
      <c r="N6935" s="12">
        <f t="shared" ref="N6935:N6943" si="12671">(M6935-C6935)^2</f>
        <v>9.4375835746267605E-4</v>
      </c>
      <c r="O6935" s="12">
        <f t="shared" ref="O6935:O6943" si="12672">2*D6935*$M6935*(1-$M6935)*($M6935-$C6935)</f>
        <v>0</v>
      </c>
      <c r="P6935" s="12">
        <f t="shared" si="12664"/>
        <v>-1.8295309739106125E-3</v>
      </c>
      <c r="Q6935" s="12">
        <f t="shared" si="12665"/>
        <v>-1.8295309739106125E-3</v>
      </c>
      <c r="R6935" s="12">
        <f t="shared" si="12666"/>
        <v>-1.8295309739106125E-3</v>
      </c>
      <c r="S6935" s="4">
        <f t="shared" ref="S6935:S6943" si="12673">IF(M6935&gt;0.5,1,0)</f>
        <v>1</v>
      </c>
      <c r="T6935" s="15" t="str">
        <f t="shared" ref="T6935:T6943" si="12674">IF(S6935=C6935,"OK","FAUX")</f>
        <v>OK</v>
      </c>
    </row>
    <row r="6936" spans="1:20" x14ac:dyDescent="0.25">
      <c r="A6936" t="s">
        <v>39</v>
      </c>
      <c r="B6936" t="s">
        <v>35</v>
      </c>
      <c r="C6936" s="4">
        <f t="shared" ref="C6936:G6936" si="12675">C6918</f>
        <v>0</v>
      </c>
      <c r="D6936" s="4">
        <f t="shared" si="12675"/>
        <v>-1</v>
      </c>
      <c r="E6936" s="4">
        <f t="shared" si="12675"/>
        <v>1</v>
      </c>
      <c r="F6936" s="4">
        <f t="shared" si="12675"/>
        <v>-1</v>
      </c>
      <c r="G6936" s="4">
        <f t="shared" si="12675"/>
        <v>0</v>
      </c>
      <c r="H6936" s="12">
        <f>H6930</f>
        <v>3.4333926969672524</v>
      </c>
      <c r="I6936" s="12">
        <f t="shared" ref="I6936:K6936" si="12676">I6930</f>
        <v>0.3490593649298252</v>
      </c>
      <c r="J6936" s="12">
        <f t="shared" si="12676"/>
        <v>3.1886566064677648</v>
      </c>
      <c r="K6936" s="12">
        <f t="shared" si="12676"/>
        <v>-8.6098192569901852E-2</v>
      </c>
      <c r="L6936" s="4">
        <f t="shared" si="12669"/>
        <v>-6.2729899385051926</v>
      </c>
      <c r="M6936" s="11">
        <f t="shared" si="12670"/>
        <v>1.8830269059500163E-3</v>
      </c>
      <c r="N6936" s="12">
        <f t="shared" si="12671"/>
        <v>3.5457903285316915E-6</v>
      </c>
      <c r="O6936" s="12">
        <f t="shared" si="12672"/>
        <v>-7.078227019880418E-6</v>
      </c>
      <c r="P6936" s="12">
        <f t="shared" si="12664"/>
        <v>7.078227019880418E-6</v>
      </c>
      <c r="Q6936" s="12">
        <f t="shared" si="12665"/>
        <v>-7.078227019880418E-6</v>
      </c>
      <c r="R6936" s="12">
        <f t="shared" si="12666"/>
        <v>0</v>
      </c>
      <c r="S6936" s="4">
        <f t="shared" si="12673"/>
        <v>0</v>
      </c>
      <c r="T6936" s="15" t="str">
        <f t="shared" si="12674"/>
        <v>OK</v>
      </c>
    </row>
    <row r="6937" spans="1:20" x14ac:dyDescent="0.25">
      <c r="A6937" t="s">
        <v>39</v>
      </c>
      <c r="B6937" t="s">
        <v>37</v>
      </c>
      <c r="C6937" s="4">
        <f t="shared" ref="C6937:G6937" si="12677">C6919</f>
        <v>0</v>
      </c>
      <c r="D6937" s="4">
        <f t="shared" si="12677"/>
        <v>-1</v>
      </c>
      <c r="E6937" s="4">
        <f t="shared" si="12677"/>
        <v>0</v>
      </c>
      <c r="F6937" s="4">
        <f t="shared" si="12677"/>
        <v>-1</v>
      </c>
      <c r="G6937" s="4">
        <f t="shared" si="12677"/>
        <v>1</v>
      </c>
      <c r="H6937" s="12">
        <f>H6930</f>
        <v>3.4333926969672524</v>
      </c>
      <c r="I6937" s="12">
        <f t="shared" ref="I6937:K6937" si="12678">I6930</f>
        <v>0.3490593649298252</v>
      </c>
      <c r="J6937" s="12">
        <f t="shared" si="12678"/>
        <v>3.1886566064677648</v>
      </c>
      <c r="K6937" s="12">
        <f t="shared" si="12678"/>
        <v>-8.6098192569901852E-2</v>
      </c>
      <c r="L6937" s="4">
        <f t="shared" si="12669"/>
        <v>-6.7081474960049192</v>
      </c>
      <c r="M6937" s="11">
        <f t="shared" si="12670"/>
        <v>1.219434959979514E-3</v>
      </c>
      <c r="N6937" s="12">
        <f t="shared" si="12671"/>
        <v>1.4870216216202389E-6</v>
      </c>
      <c r="O6937" s="12">
        <f t="shared" si="12672"/>
        <v>-2.9704165909371791E-6</v>
      </c>
      <c r="P6937" s="12">
        <f t="shared" si="12664"/>
        <v>0</v>
      </c>
      <c r="Q6937" s="12">
        <f t="shared" si="12665"/>
        <v>-2.9704165909371791E-6</v>
      </c>
      <c r="R6937" s="12">
        <f t="shared" si="12666"/>
        <v>2.9704165909371791E-6</v>
      </c>
      <c r="S6937" s="4">
        <f t="shared" si="12673"/>
        <v>0</v>
      </c>
      <c r="T6937" s="15" t="str">
        <f t="shared" si="12674"/>
        <v>OK</v>
      </c>
    </row>
    <row r="6938" spans="1:20" x14ac:dyDescent="0.25">
      <c r="A6938" t="s">
        <v>40</v>
      </c>
      <c r="B6938" t="s">
        <v>32</v>
      </c>
      <c r="C6938" s="4">
        <f t="shared" ref="C6938:G6938" si="12679">C6920</f>
        <v>1</v>
      </c>
      <c r="D6938" s="4">
        <f t="shared" si="12679"/>
        <v>1</v>
      </c>
      <c r="E6938" s="4">
        <f t="shared" si="12679"/>
        <v>1</v>
      </c>
      <c r="F6938" s="4">
        <f t="shared" si="12679"/>
        <v>0</v>
      </c>
      <c r="G6938" s="4">
        <f t="shared" si="12679"/>
        <v>1</v>
      </c>
      <c r="H6938" s="12">
        <f>H6930</f>
        <v>3.4333926969672524</v>
      </c>
      <c r="I6938" s="12">
        <f t="shared" ref="I6938:K6938" si="12680">I6930</f>
        <v>0.3490593649298252</v>
      </c>
      <c r="J6938" s="12">
        <f t="shared" si="12680"/>
        <v>3.1886566064677648</v>
      </c>
      <c r="K6938" s="12">
        <f t="shared" si="12680"/>
        <v>-8.6098192569901852E-2</v>
      </c>
      <c r="L6938" s="4">
        <f t="shared" si="12669"/>
        <v>3.6963538693271754</v>
      </c>
      <c r="M6938" s="11">
        <f t="shared" si="12670"/>
        <v>0.97578698165257671</v>
      </c>
      <c r="N6938" s="12">
        <f t="shared" si="12671"/>
        <v>5.8627025749265671E-4</v>
      </c>
      <c r="O6938" s="12">
        <f t="shared" si="12672"/>
        <v>-1.1441497699828771E-3</v>
      </c>
      <c r="P6938" s="12">
        <f t="shared" si="12664"/>
        <v>-1.1441497699828771E-3</v>
      </c>
      <c r="Q6938" s="12">
        <f t="shared" si="12665"/>
        <v>0</v>
      </c>
      <c r="R6938" s="12">
        <f t="shared" si="12666"/>
        <v>-1.1441497699828771E-3</v>
      </c>
      <c r="S6938" s="4">
        <f t="shared" si="12673"/>
        <v>1</v>
      </c>
      <c r="T6938" s="15" t="str">
        <f t="shared" si="12674"/>
        <v>OK</v>
      </c>
    </row>
    <row r="6939" spans="1:20" x14ac:dyDescent="0.25">
      <c r="A6939" t="s">
        <v>40</v>
      </c>
      <c r="B6939" t="s">
        <v>38</v>
      </c>
      <c r="C6939" s="4">
        <f t="shared" ref="C6939:G6939" si="12681">C6921</f>
        <v>1</v>
      </c>
      <c r="D6939" s="4">
        <f t="shared" si="12681"/>
        <v>1</v>
      </c>
      <c r="E6939" s="4">
        <f t="shared" si="12681"/>
        <v>1</v>
      </c>
      <c r="F6939" s="4">
        <f t="shared" si="12681"/>
        <v>1</v>
      </c>
      <c r="G6939" s="4">
        <f t="shared" si="12681"/>
        <v>0</v>
      </c>
      <c r="H6939" s="12">
        <f>H6930</f>
        <v>3.4333926969672524</v>
      </c>
      <c r="I6939" s="12">
        <f t="shared" ref="I6939:K6939" si="12682">I6930</f>
        <v>0.3490593649298252</v>
      </c>
      <c r="J6939" s="12">
        <f t="shared" si="12682"/>
        <v>3.1886566064677648</v>
      </c>
      <c r="K6939" s="12">
        <f t="shared" si="12682"/>
        <v>-8.6098192569901852E-2</v>
      </c>
      <c r="L6939" s="4">
        <f t="shared" si="12669"/>
        <v>6.9711086683648418</v>
      </c>
      <c r="M6939" s="11">
        <f t="shared" si="12670"/>
        <v>0.99906226844616908</v>
      </c>
      <c r="N6939" s="12">
        <f t="shared" si="12671"/>
        <v>8.7934046705015678E-7</v>
      </c>
      <c r="O6939" s="12">
        <f t="shared" si="12672"/>
        <v>-1.7570317634952871E-6</v>
      </c>
      <c r="P6939" s="12">
        <f t="shared" si="12664"/>
        <v>-1.7570317634952871E-6</v>
      </c>
      <c r="Q6939" s="12">
        <f t="shared" si="12665"/>
        <v>-1.7570317634952871E-6</v>
      </c>
      <c r="R6939" s="12">
        <f t="shared" si="12666"/>
        <v>0</v>
      </c>
      <c r="S6939" s="4">
        <f t="shared" si="12673"/>
        <v>1</v>
      </c>
      <c r="T6939" s="15" t="str">
        <f t="shared" si="12674"/>
        <v>OK</v>
      </c>
    </row>
    <row r="6940" spans="1:20" x14ac:dyDescent="0.25">
      <c r="A6940" t="s">
        <v>39</v>
      </c>
      <c r="B6940" t="s">
        <v>31</v>
      </c>
      <c r="C6940" s="4">
        <f t="shared" ref="C6940:G6940" si="12683">C6922</f>
        <v>0</v>
      </c>
      <c r="D6940" s="4">
        <f t="shared" si="12683"/>
        <v>0</v>
      </c>
      <c r="E6940" s="4">
        <f t="shared" si="12683"/>
        <v>0</v>
      </c>
      <c r="F6940" s="4">
        <f t="shared" si="12683"/>
        <v>-1</v>
      </c>
      <c r="G6940" s="4">
        <f t="shared" si="12683"/>
        <v>0</v>
      </c>
      <c r="H6940" s="12">
        <f>H6930</f>
        <v>3.4333926969672524</v>
      </c>
      <c r="I6940" s="12">
        <f t="shared" ref="I6940:K6940" si="12684">I6930</f>
        <v>0.3490593649298252</v>
      </c>
      <c r="J6940" s="12">
        <f t="shared" si="12684"/>
        <v>3.1886566064677648</v>
      </c>
      <c r="K6940" s="12">
        <f t="shared" si="12684"/>
        <v>-8.6098192569901852E-2</v>
      </c>
      <c r="L6940" s="4">
        <f t="shared" si="12669"/>
        <v>-3.1886566064677648</v>
      </c>
      <c r="M6940" s="11">
        <f t="shared" si="12670"/>
        <v>3.9594833302909076E-2</v>
      </c>
      <c r="N6940" s="12">
        <f t="shared" si="12671"/>
        <v>1.5677508242851576E-3</v>
      </c>
      <c r="O6940" s="12">
        <f t="shared" si="12672"/>
        <v>0</v>
      </c>
      <c r="P6940" s="12">
        <f t="shared" si="12664"/>
        <v>0</v>
      </c>
      <c r="Q6940" s="12">
        <f t="shared" si="12665"/>
        <v>-3.0113519834741773E-3</v>
      </c>
      <c r="R6940" s="12">
        <f t="shared" si="12666"/>
        <v>0</v>
      </c>
      <c r="S6940" s="4">
        <f t="shared" si="12673"/>
        <v>0</v>
      </c>
      <c r="T6940" s="15" t="str">
        <f t="shared" si="12674"/>
        <v>OK</v>
      </c>
    </row>
    <row r="6941" spans="1:20" x14ac:dyDescent="0.25">
      <c r="A6941" t="s">
        <v>40</v>
      </c>
      <c r="B6941" t="s">
        <v>30</v>
      </c>
      <c r="C6941" s="4">
        <f t="shared" ref="C6941:G6941" si="12685">C6923</f>
        <v>1</v>
      </c>
      <c r="D6941" s="4">
        <f t="shared" si="12685"/>
        <v>1</v>
      </c>
      <c r="E6941" s="4">
        <f t="shared" si="12685"/>
        <v>0</v>
      </c>
      <c r="F6941" s="4">
        <f t="shared" si="12685"/>
        <v>1</v>
      </c>
      <c r="G6941" s="4">
        <f t="shared" si="12685"/>
        <v>1</v>
      </c>
      <c r="H6941" s="12">
        <f>H6930</f>
        <v>3.4333926969672524</v>
      </c>
      <c r="I6941" s="12">
        <f t="shared" ref="I6941:K6941" si="12686">I6930</f>
        <v>0.3490593649298252</v>
      </c>
      <c r="J6941" s="12">
        <f t="shared" si="12686"/>
        <v>3.1886566064677648</v>
      </c>
      <c r="K6941" s="12">
        <f t="shared" si="12686"/>
        <v>-8.6098192569901852E-2</v>
      </c>
      <c r="L6941" s="4">
        <f t="shared" si="12669"/>
        <v>6.5359511108651152</v>
      </c>
      <c r="M6941" s="11">
        <f t="shared" si="12670"/>
        <v>0.99855175153668851</v>
      </c>
      <c r="N6941" s="12">
        <f t="shared" si="12671"/>
        <v>2.0974236114840796E-6</v>
      </c>
      <c r="O6941" s="12">
        <f t="shared" si="12672"/>
        <v>-4.1887720419236684E-6</v>
      </c>
      <c r="P6941" s="12">
        <f t="shared" si="12664"/>
        <v>0</v>
      </c>
      <c r="Q6941" s="12">
        <f t="shared" si="12665"/>
        <v>-4.1887720419236684E-6</v>
      </c>
      <c r="R6941" s="12">
        <f t="shared" si="12666"/>
        <v>-4.1887720419236684E-6</v>
      </c>
      <c r="S6941" s="4">
        <f t="shared" si="12673"/>
        <v>1</v>
      </c>
      <c r="T6941" s="15" t="str">
        <f t="shared" si="12674"/>
        <v>OK</v>
      </c>
    </row>
    <row r="6942" spans="1:20" x14ac:dyDescent="0.25">
      <c r="A6942" t="s">
        <v>39</v>
      </c>
      <c r="B6942" t="s">
        <v>36</v>
      </c>
      <c r="C6942" s="4">
        <f t="shared" ref="C6942:G6942" si="12687">C6924</f>
        <v>0</v>
      </c>
      <c r="D6942" s="4">
        <f t="shared" si="12687"/>
        <v>-1</v>
      </c>
      <c r="E6942" s="4">
        <f t="shared" si="12687"/>
        <v>0</v>
      </c>
      <c r="F6942" s="4">
        <f t="shared" si="12687"/>
        <v>-1</v>
      </c>
      <c r="G6942" s="4">
        <f t="shared" si="12687"/>
        <v>0</v>
      </c>
      <c r="H6942" s="12">
        <f>H6930</f>
        <v>3.4333926969672524</v>
      </c>
      <c r="I6942" s="12">
        <f t="shared" ref="I6942:K6942" si="12688">I6930</f>
        <v>0.3490593649298252</v>
      </c>
      <c r="J6942" s="12">
        <f t="shared" si="12688"/>
        <v>3.1886566064677648</v>
      </c>
      <c r="K6942" s="12">
        <f t="shared" si="12688"/>
        <v>-8.6098192569901852E-2</v>
      </c>
      <c r="L6942" s="4">
        <f t="shared" si="12669"/>
        <v>-6.6220493034350172</v>
      </c>
      <c r="M6942" s="11">
        <f t="shared" si="12670"/>
        <v>1.3289327267592655E-3</v>
      </c>
      <c r="N6942" s="12">
        <f t="shared" si="12671"/>
        <v>1.7660621922518167E-6</v>
      </c>
      <c r="O6942" s="12">
        <f t="shared" si="12672"/>
        <v>-3.5274304288140818E-6</v>
      </c>
      <c r="P6942" s="12">
        <f t="shared" si="12664"/>
        <v>0</v>
      </c>
      <c r="Q6942" s="12">
        <f t="shared" si="12665"/>
        <v>-3.5274304288140818E-6</v>
      </c>
      <c r="R6942" s="12">
        <f t="shared" si="12666"/>
        <v>0</v>
      </c>
      <c r="S6942" s="4">
        <f t="shared" si="12673"/>
        <v>0</v>
      </c>
      <c r="T6942" s="15" t="str">
        <f t="shared" si="12674"/>
        <v>OK</v>
      </c>
    </row>
    <row r="6943" spans="1:20" x14ac:dyDescent="0.25">
      <c r="A6943" t="s">
        <v>40</v>
      </c>
      <c r="B6943" t="s">
        <v>33</v>
      </c>
      <c r="C6943" s="4">
        <f t="shared" ref="C6943:G6943" si="12689">C6925</f>
        <v>1</v>
      </c>
      <c r="D6943" s="4">
        <f t="shared" si="12689"/>
        <v>1</v>
      </c>
      <c r="E6943" s="4">
        <f t="shared" si="12689"/>
        <v>1</v>
      </c>
      <c r="F6943" s="4">
        <f t="shared" si="12689"/>
        <v>1</v>
      </c>
      <c r="G6943" s="4">
        <f t="shared" si="12689"/>
        <v>0</v>
      </c>
      <c r="H6943" s="12">
        <f>H6930</f>
        <v>3.4333926969672524</v>
      </c>
      <c r="I6943" s="12">
        <f t="shared" ref="I6943:K6943" si="12690">I6930</f>
        <v>0.3490593649298252</v>
      </c>
      <c r="J6943" s="12">
        <f t="shared" si="12690"/>
        <v>3.1886566064677648</v>
      </c>
      <c r="K6943" s="12">
        <f t="shared" si="12690"/>
        <v>-8.6098192569901852E-2</v>
      </c>
      <c r="L6943" s="4">
        <f t="shared" si="12669"/>
        <v>6.9711086683648418</v>
      </c>
      <c r="M6943" s="11">
        <f t="shared" si="12670"/>
        <v>0.99906226844616908</v>
      </c>
      <c r="N6943" s="12">
        <f t="shared" si="12671"/>
        <v>8.7934046705015678E-7</v>
      </c>
      <c r="O6943" s="12">
        <f t="shared" si="12672"/>
        <v>-1.7570317634952871E-6</v>
      </c>
      <c r="P6943" s="12">
        <f t="shared" si="12664"/>
        <v>-1.7570317634952871E-6</v>
      </c>
      <c r="Q6943" s="12">
        <f t="shared" si="12665"/>
        <v>-1.7570317634952871E-6</v>
      </c>
      <c r="R6943" s="12">
        <f t="shared" si="12666"/>
        <v>0</v>
      </c>
      <c r="S6943" s="4">
        <f t="shared" si="12673"/>
        <v>1</v>
      </c>
      <c r="T6943" s="15" t="str">
        <f t="shared" si="12674"/>
        <v>OK</v>
      </c>
    </row>
    <row r="6944" spans="1:20" x14ac:dyDescent="0.25">
      <c r="M6944" s="5" t="s">
        <v>47</v>
      </c>
      <c r="N6944" s="11">
        <f>AVERAGE(N6934:N6943)</f>
        <v>4.7320186918787497E-4</v>
      </c>
      <c r="O6944"/>
    </row>
    <row r="6945" spans="1:20" x14ac:dyDescent="0.25">
      <c r="H6945" t="s">
        <v>41</v>
      </c>
      <c r="I6945">
        <f>I6927</f>
        <v>3</v>
      </c>
      <c r="M6945"/>
      <c r="N6945" s="5" t="s">
        <v>46</v>
      </c>
      <c r="O6945" s="11">
        <f>AVERAGE(O6934:O6943)</f>
        <v>-4.2817567110113515E-4</v>
      </c>
      <c r="P6945" s="11">
        <f t="shared" ref="P6945:R6945" si="12691">AVERAGE(P6934:P6943)</f>
        <v>1.4621145101932913E-5</v>
      </c>
      <c r="Q6945" s="11">
        <f t="shared" si="12691"/>
        <v>-4.862161866993336E-4</v>
      </c>
      <c r="R6945" s="11">
        <f t="shared" si="12691"/>
        <v>1.4142893207545295E-5</v>
      </c>
    </row>
    <row r="6946" spans="1:20" x14ac:dyDescent="0.25">
      <c r="M6946"/>
      <c r="N6946"/>
      <c r="O6946"/>
    </row>
    <row r="6947" spans="1:20" x14ac:dyDescent="0.25">
      <c r="M6947"/>
      <c r="N6947"/>
      <c r="O6947"/>
    </row>
    <row r="6948" spans="1:20" x14ac:dyDescent="0.25">
      <c r="H6948" s="13">
        <f>H6930-O6945*$I6945</f>
        <v>3.4346772239805556</v>
      </c>
      <c r="I6948" s="13">
        <f t="shared" ref="I6948" si="12692">I6930-P6945*$I6945</f>
        <v>0.34901550149451938</v>
      </c>
      <c r="J6948" s="13">
        <f t="shared" ref="J6948" si="12693">J6930-Q6945*$I6945</f>
        <v>3.1901152550278629</v>
      </c>
      <c r="K6948" s="13">
        <f t="shared" ref="K6948" si="12694">K6930-R6945*$I6945</f>
        <v>-8.6140621249524485E-2</v>
      </c>
      <c r="M6948"/>
      <c r="N6948"/>
      <c r="O6948"/>
    </row>
    <row r="6949" spans="1:20" x14ac:dyDescent="0.25">
      <c r="H6949" s="36" t="s">
        <v>18</v>
      </c>
      <c r="I6949" s="36"/>
      <c r="J6949" s="36"/>
      <c r="K6949" s="36"/>
      <c r="M6949"/>
      <c r="N6949"/>
      <c r="O6949" s="37" t="s">
        <v>23</v>
      </c>
      <c r="P6949" s="37"/>
      <c r="Q6949" s="37"/>
      <c r="R6949" s="37"/>
    </row>
    <row r="6950" spans="1:20" x14ac:dyDescent="0.25">
      <c r="A6950" s="14" t="s">
        <v>45</v>
      </c>
      <c r="B6950" s="14">
        <f>B6932+1</f>
        <v>386</v>
      </c>
      <c r="H6950" s="8" t="s">
        <v>19</v>
      </c>
      <c r="I6950" s="8" t="s">
        <v>20</v>
      </c>
      <c r="J6950" s="8" t="s">
        <v>22</v>
      </c>
      <c r="K6950" s="8" t="s">
        <v>21</v>
      </c>
      <c r="M6950"/>
      <c r="N6950"/>
      <c r="O6950" s="8" t="s">
        <v>24</v>
      </c>
      <c r="P6950" s="8" t="s">
        <v>25</v>
      </c>
      <c r="Q6950" s="8" t="s">
        <v>26</v>
      </c>
      <c r="R6950" s="8" t="s">
        <v>27</v>
      </c>
    </row>
    <row r="6951" spans="1:20" ht="30" x14ac:dyDescent="0.25">
      <c r="A6951" s="6" t="s">
        <v>44</v>
      </c>
      <c r="B6951" s="6" t="s">
        <v>13</v>
      </c>
      <c r="C6951" s="7" t="s">
        <v>7</v>
      </c>
      <c r="D6951" s="6" t="s">
        <v>14</v>
      </c>
      <c r="E6951" s="6" t="s">
        <v>1</v>
      </c>
      <c r="F6951" s="6" t="s">
        <v>2</v>
      </c>
      <c r="G6951" s="6" t="s">
        <v>15</v>
      </c>
      <c r="H6951" s="9" t="s">
        <v>14</v>
      </c>
      <c r="I6951" s="9" t="s">
        <v>1</v>
      </c>
      <c r="J6951" s="9" t="s">
        <v>2</v>
      </c>
      <c r="K6951" s="9" t="s">
        <v>15</v>
      </c>
      <c r="L6951" s="6" t="s">
        <v>16</v>
      </c>
      <c r="M6951" s="6" t="s">
        <v>17</v>
      </c>
      <c r="N6951" s="6" t="s">
        <v>28</v>
      </c>
      <c r="O6951" s="9" t="s">
        <v>14</v>
      </c>
      <c r="P6951" s="9" t="s">
        <v>1</v>
      </c>
      <c r="Q6951" s="9" t="s">
        <v>2</v>
      </c>
      <c r="R6951" s="9" t="s">
        <v>15</v>
      </c>
      <c r="S6951" s="7" t="s">
        <v>42</v>
      </c>
      <c r="T6951" s="9" t="s">
        <v>43</v>
      </c>
    </row>
    <row r="6952" spans="1:20" x14ac:dyDescent="0.25">
      <c r="A6952" t="s">
        <v>39</v>
      </c>
      <c r="B6952" t="s">
        <v>29</v>
      </c>
      <c r="C6952" s="4">
        <f>C6934</f>
        <v>0</v>
      </c>
      <c r="D6952" s="4">
        <f t="shared" ref="D6952:G6952" si="12695">D6934</f>
        <v>-1</v>
      </c>
      <c r="E6952" s="4">
        <f t="shared" si="12695"/>
        <v>1</v>
      </c>
      <c r="F6952" s="4">
        <f t="shared" si="12695"/>
        <v>0</v>
      </c>
      <c r="G6952" s="4">
        <f t="shared" si="12695"/>
        <v>1</v>
      </c>
      <c r="H6952" s="12">
        <f>H6948</f>
        <v>3.4346772239805556</v>
      </c>
      <c r="I6952" s="12">
        <f t="shared" ref="I6952:K6952" si="12696">I6948</f>
        <v>0.34901550149451938</v>
      </c>
      <c r="J6952" s="12">
        <f t="shared" si="12696"/>
        <v>3.1901152550278629</v>
      </c>
      <c r="K6952" s="12">
        <f t="shared" si="12696"/>
        <v>-8.6140621249524485E-2</v>
      </c>
      <c r="L6952" s="4">
        <f>SUMPRODUCT(D6952:G6952,H6952:K6952)</f>
        <v>-3.1718023437355609</v>
      </c>
      <c r="M6952" s="11">
        <f>1/(1+EXP(-L6952))</f>
        <v>4.0240748618769223E-2</v>
      </c>
      <c r="N6952" s="12">
        <f>(M6952-C6952)^2</f>
        <v>1.619317849398977E-3</v>
      </c>
      <c r="O6952" s="12">
        <f>2*D6952*$M6952*(1-$M6952)*($M6952-$C6952)</f>
        <v>-3.108310573774854E-3</v>
      </c>
      <c r="P6952" s="12">
        <f t="shared" ref="P6952:P6961" si="12697">2*E6952*$M6952*(1-$M6952)*($M6952-$C6952)</f>
        <v>3.108310573774854E-3</v>
      </c>
      <c r="Q6952" s="12">
        <f t="shared" ref="Q6952:Q6961" si="12698">2*F6952*$M6952*(1-$M6952)*($M6952-$C6952)</f>
        <v>0</v>
      </c>
      <c r="R6952" s="12">
        <f t="shared" ref="R6952:R6961" si="12699">2*G6952*$M6952*(1-$M6952)*($M6952-$C6952)</f>
        <v>3.108310573774854E-3</v>
      </c>
      <c r="S6952" s="4">
        <f>IF(M6952&gt;0.5,1,0)</f>
        <v>0</v>
      </c>
      <c r="T6952" s="15" t="str">
        <f>IF(S6952=C6952,"OK","FAUX")</f>
        <v>OK</v>
      </c>
    </row>
    <row r="6953" spans="1:20" x14ac:dyDescent="0.25">
      <c r="A6953" t="s">
        <v>40</v>
      </c>
      <c r="B6953" t="s">
        <v>34</v>
      </c>
      <c r="C6953" s="4">
        <f t="shared" ref="C6953:G6953" si="12700">C6935</f>
        <v>1</v>
      </c>
      <c r="D6953" s="4">
        <f t="shared" si="12700"/>
        <v>0</v>
      </c>
      <c r="E6953" s="4">
        <f t="shared" si="12700"/>
        <v>1</v>
      </c>
      <c r="F6953" s="4">
        <f t="shared" si="12700"/>
        <v>1</v>
      </c>
      <c r="G6953" s="4">
        <f t="shared" si="12700"/>
        <v>1</v>
      </c>
      <c r="H6953" s="12">
        <f>H6948</f>
        <v>3.4346772239805556</v>
      </c>
      <c r="I6953" s="12">
        <f t="shared" ref="I6953:K6953" si="12701">I6948</f>
        <v>0.34901550149451938</v>
      </c>
      <c r="J6953" s="12">
        <f t="shared" si="12701"/>
        <v>3.1901152550278629</v>
      </c>
      <c r="K6953" s="12">
        <f t="shared" si="12701"/>
        <v>-8.6140621249524485E-2</v>
      </c>
      <c r="L6953" s="4">
        <f t="shared" ref="L6953:L6961" si="12702">SUMPRODUCT(D6953:G6953,H6953:K6953)</f>
        <v>3.4529901352728576</v>
      </c>
      <c r="M6953" s="11">
        <f t="shared" ref="M6953:M6961" si="12703">1/(1+EXP(-L6953))</f>
        <v>0.96932018786022012</v>
      </c>
      <c r="N6953" s="12">
        <f t="shared" ref="N6953:N6961" si="12704">(M6953-C6953)^2</f>
        <v>9.4125087293218512E-4</v>
      </c>
      <c r="O6953" s="12">
        <f t="shared" ref="O6953:O6961" si="12705">2*D6953*$M6953*(1-$M6953)*($M6953-$C6953)</f>
        <v>0</v>
      </c>
      <c r="P6953" s="12">
        <f t="shared" si="12697"/>
        <v>-1.8247469459484436E-3</v>
      </c>
      <c r="Q6953" s="12">
        <f t="shared" si="12698"/>
        <v>-1.8247469459484436E-3</v>
      </c>
      <c r="R6953" s="12">
        <f t="shared" si="12699"/>
        <v>-1.8247469459484436E-3</v>
      </c>
      <c r="S6953" s="4">
        <f t="shared" ref="S6953:S6961" si="12706">IF(M6953&gt;0.5,1,0)</f>
        <v>1</v>
      </c>
      <c r="T6953" s="15" t="str">
        <f t="shared" ref="T6953:T6961" si="12707">IF(S6953=C6953,"OK","FAUX")</f>
        <v>OK</v>
      </c>
    </row>
    <row r="6954" spans="1:20" x14ac:dyDescent="0.25">
      <c r="A6954" t="s">
        <v>39</v>
      </c>
      <c r="B6954" t="s">
        <v>35</v>
      </c>
      <c r="C6954" s="4">
        <f t="shared" ref="C6954:G6954" si="12708">C6936</f>
        <v>0</v>
      </c>
      <c r="D6954" s="4">
        <f t="shared" si="12708"/>
        <v>-1</v>
      </c>
      <c r="E6954" s="4">
        <f t="shared" si="12708"/>
        <v>1</v>
      </c>
      <c r="F6954" s="4">
        <f t="shared" si="12708"/>
        <v>-1</v>
      </c>
      <c r="G6954" s="4">
        <f t="shared" si="12708"/>
        <v>0</v>
      </c>
      <c r="H6954" s="12">
        <f>H6948</f>
        <v>3.4346772239805556</v>
      </c>
      <c r="I6954" s="12">
        <f t="shared" ref="I6954:K6954" si="12709">I6948</f>
        <v>0.34901550149451938</v>
      </c>
      <c r="J6954" s="12">
        <f t="shared" si="12709"/>
        <v>3.1901152550278629</v>
      </c>
      <c r="K6954" s="12">
        <f t="shared" si="12709"/>
        <v>-8.6140621249524485E-2</v>
      </c>
      <c r="L6954" s="4">
        <f t="shared" si="12702"/>
        <v>-6.2757769775138996</v>
      </c>
      <c r="M6954" s="11">
        <f t="shared" si="12703"/>
        <v>1.8777959840900172E-3</v>
      </c>
      <c r="N6954" s="12">
        <f t="shared" si="12704"/>
        <v>3.5261177578645961E-6</v>
      </c>
      <c r="O6954" s="12">
        <f t="shared" si="12705"/>
        <v>-7.0389928561988996E-6</v>
      </c>
      <c r="P6954" s="12">
        <f t="shared" si="12697"/>
        <v>7.0389928561988996E-6</v>
      </c>
      <c r="Q6954" s="12">
        <f t="shared" si="12698"/>
        <v>-7.0389928561988996E-6</v>
      </c>
      <c r="R6954" s="12">
        <f t="shared" si="12699"/>
        <v>0</v>
      </c>
      <c r="S6954" s="4">
        <f t="shared" si="12706"/>
        <v>0</v>
      </c>
      <c r="T6954" s="15" t="str">
        <f t="shared" si="12707"/>
        <v>OK</v>
      </c>
    </row>
    <row r="6955" spans="1:20" x14ac:dyDescent="0.25">
      <c r="A6955" t="s">
        <v>39</v>
      </c>
      <c r="B6955" t="s">
        <v>37</v>
      </c>
      <c r="C6955" s="4">
        <f t="shared" ref="C6955:G6955" si="12710">C6937</f>
        <v>0</v>
      </c>
      <c r="D6955" s="4">
        <f t="shared" si="12710"/>
        <v>-1</v>
      </c>
      <c r="E6955" s="4">
        <f t="shared" si="12710"/>
        <v>0</v>
      </c>
      <c r="F6955" s="4">
        <f t="shared" si="12710"/>
        <v>-1</v>
      </c>
      <c r="G6955" s="4">
        <f t="shared" si="12710"/>
        <v>1</v>
      </c>
      <c r="H6955" s="12">
        <f>H6948</f>
        <v>3.4346772239805556</v>
      </c>
      <c r="I6955" s="12">
        <f t="shared" ref="I6955:K6955" si="12711">I6948</f>
        <v>0.34901550149451938</v>
      </c>
      <c r="J6955" s="12">
        <f t="shared" si="12711"/>
        <v>3.1901152550278629</v>
      </c>
      <c r="K6955" s="12">
        <f t="shared" si="12711"/>
        <v>-8.6140621249524485E-2</v>
      </c>
      <c r="L6955" s="4">
        <f t="shared" si="12702"/>
        <v>-6.7109331002579422</v>
      </c>
      <c r="M6955" s="11">
        <f t="shared" si="12703"/>
        <v>1.2160469485341962E-3</v>
      </c>
      <c r="N6955" s="12">
        <f t="shared" si="12704"/>
        <v>1.4787701810393301E-6</v>
      </c>
      <c r="O6955" s="12">
        <f t="shared" si="12705"/>
        <v>-2.953943854146188E-6</v>
      </c>
      <c r="P6955" s="12">
        <f t="shared" si="12697"/>
        <v>0</v>
      </c>
      <c r="Q6955" s="12">
        <f t="shared" si="12698"/>
        <v>-2.953943854146188E-6</v>
      </c>
      <c r="R6955" s="12">
        <f t="shared" si="12699"/>
        <v>2.953943854146188E-6</v>
      </c>
      <c r="S6955" s="4">
        <f t="shared" si="12706"/>
        <v>0</v>
      </c>
      <c r="T6955" s="15" t="str">
        <f t="shared" si="12707"/>
        <v>OK</v>
      </c>
    </row>
    <row r="6956" spans="1:20" x14ac:dyDescent="0.25">
      <c r="A6956" t="s">
        <v>40</v>
      </c>
      <c r="B6956" t="s">
        <v>32</v>
      </c>
      <c r="C6956" s="4">
        <f t="shared" ref="C6956:G6956" si="12712">C6938</f>
        <v>1</v>
      </c>
      <c r="D6956" s="4">
        <f t="shared" si="12712"/>
        <v>1</v>
      </c>
      <c r="E6956" s="4">
        <f t="shared" si="12712"/>
        <v>1</v>
      </c>
      <c r="F6956" s="4">
        <f t="shared" si="12712"/>
        <v>0</v>
      </c>
      <c r="G6956" s="4">
        <f t="shared" si="12712"/>
        <v>1</v>
      </c>
      <c r="H6956" s="12">
        <f>H6948</f>
        <v>3.4346772239805556</v>
      </c>
      <c r="I6956" s="12">
        <f t="shared" ref="I6956:K6956" si="12713">I6948</f>
        <v>0.34901550149451938</v>
      </c>
      <c r="J6956" s="12">
        <f t="shared" si="12713"/>
        <v>3.1901152550278629</v>
      </c>
      <c r="K6956" s="12">
        <f t="shared" si="12713"/>
        <v>-8.6140621249524485E-2</v>
      </c>
      <c r="L6956" s="4">
        <f t="shared" si="12702"/>
        <v>3.6975521042255504</v>
      </c>
      <c r="M6956" s="11">
        <f t="shared" si="12703"/>
        <v>0.97581527591260087</v>
      </c>
      <c r="N6956" s="12">
        <f t="shared" si="12704"/>
        <v>5.8490087918362387E-4</v>
      </c>
      <c r="O6956" s="12">
        <f t="shared" si="12705"/>
        <v>-1.1415104256041815E-3</v>
      </c>
      <c r="P6956" s="12">
        <f t="shared" si="12697"/>
        <v>-1.1415104256041815E-3</v>
      </c>
      <c r="Q6956" s="12">
        <f t="shared" si="12698"/>
        <v>0</v>
      </c>
      <c r="R6956" s="12">
        <f t="shared" si="12699"/>
        <v>-1.1415104256041815E-3</v>
      </c>
      <c r="S6956" s="4">
        <f t="shared" si="12706"/>
        <v>1</v>
      </c>
      <c r="T6956" s="15" t="str">
        <f t="shared" si="12707"/>
        <v>OK</v>
      </c>
    </row>
    <row r="6957" spans="1:20" x14ac:dyDescent="0.25">
      <c r="A6957" t="s">
        <v>40</v>
      </c>
      <c r="B6957" t="s">
        <v>38</v>
      </c>
      <c r="C6957" s="4">
        <f t="shared" ref="C6957:G6957" si="12714">C6939</f>
        <v>1</v>
      </c>
      <c r="D6957" s="4">
        <f t="shared" si="12714"/>
        <v>1</v>
      </c>
      <c r="E6957" s="4">
        <f t="shared" si="12714"/>
        <v>1</v>
      </c>
      <c r="F6957" s="4">
        <f t="shared" si="12714"/>
        <v>1</v>
      </c>
      <c r="G6957" s="4">
        <f t="shared" si="12714"/>
        <v>0</v>
      </c>
      <c r="H6957" s="12">
        <f>H6948</f>
        <v>3.4346772239805556</v>
      </c>
      <c r="I6957" s="12">
        <f t="shared" ref="I6957:K6957" si="12715">I6948</f>
        <v>0.34901550149451938</v>
      </c>
      <c r="J6957" s="12">
        <f t="shared" si="12715"/>
        <v>3.1901152550278629</v>
      </c>
      <c r="K6957" s="12">
        <f t="shared" si="12715"/>
        <v>-8.6140621249524485E-2</v>
      </c>
      <c r="L6957" s="4">
        <f t="shared" si="12702"/>
        <v>6.9738079805029383</v>
      </c>
      <c r="M6957" s="11">
        <f t="shared" si="12703"/>
        <v>0.99906479389908642</v>
      </c>
      <c r="N6957" s="12">
        <f t="shared" si="12704"/>
        <v>8.7461045118597558E-7</v>
      </c>
      <c r="O6957" s="12">
        <f t="shared" si="12705"/>
        <v>-1.7475850203122073E-6</v>
      </c>
      <c r="P6957" s="12">
        <f t="shared" si="12697"/>
        <v>-1.7475850203122073E-6</v>
      </c>
      <c r="Q6957" s="12">
        <f t="shared" si="12698"/>
        <v>-1.7475850203122073E-6</v>
      </c>
      <c r="R6957" s="12">
        <f t="shared" si="12699"/>
        <v>0</v>
      </c>
      <c r="S6957" s="4">
        <f t="shared" si="12706"/>
        <v>1</v>
      </c>
      <c r="T6957" s="15" t="str">
        <f t="shared" si="12707"/>
        <v>OK</v>
      </c>
    </row>
    <row r="6958" spans="1:20" x14ac:dyDescent="0.25">
      <c r="A6958" t="s">
        <v>39</v>
      </c>
      <c r="B6958" t="s">
        <v>31</v>
      </c>
      <c r="C6958" s="4">
        <f t="shared" ref="C6958:G6958" si="12716">C6940</f>
        <v>0</v>
      </c>
      <c r="D6958" s="4">
        <f t="shared" si="12716"/>
        <v>0</v>
      </c>
      <c r="E6958" s="4">
        <f t="shared" si="12716"/>
        <v>0</v>
      </c>
      <c r="F6958" s="4">
        <f t="shared" si="12716"/>
        <v>-1</v>
      </c>
      <c r="G6958" s="4">
        <f t="shared" si="12716"/>
        <v>0</v>
      </c>
      <c r="H6958" s="12">
        <f>H6948</f>
        <v>3.4346772239805556</v>
      </c>
      <c r="I6958" s="12">
        <f t="shared" ref="I6958:K6958" si="12717">I6948</f>
        <v>0.34901550149451938</v>
      </c>
      <c r="J6958" s="12">
        <f t="shared" si="12717"/>
        <v>3.1901152550278629</v>
      </c>
      <c r="K6958" s="12">
        <f t="shared" si="12717"/>
        <v>-8.6140621249524485E-2</v>
      </c>
      <c r="L6958" s="4">
        <f t="shared" si="12702"/>
        <v>-3.1901152550278629</v>
      </c>
      <c r="M6958" s="11">
        <f t="shared" si="12703"/>
        <v>3.9539402389336745E-2</v>
      </c>
      <c r="N6958" s="12">
        <f t="shared" si="12704"/>
        <v>1.5633643413058883E-3</v>
      </c>
      <c r="O6958" s="12">
        <f t="shared" si="12705"/>
        <v>0</v>
      </c>
      <c r="P6958" s="12">
        <f t="shared" si="12697"/>
        <v>0</v>
      </c>
      <c r="Q6958" s="12">
        <f t="shared" si="12698"/>
        <v>-3.0030996990677086E-3</v>
      </c>
      <c r="R6958" s="12">
        <f t="shared" si="12699"/>
        <v>0</v>
      </c>
      <c r="S6958" s="4">
        <f t="shared" si="12706"/>
        <v>0</v>
      </c>
      <c r="T6958" s="15" t="str">
        <f t="shared" si="12707"/>
        <v>OK</v>
      </c>
    </row>
    <row r="6959" spans="1:20" x14ac:dyDescent="0.25">
      <c r="A6959" t="s">
        <v>40</v>
      </c>
      <c r="B6959" t="s">
        <v>30</v>
      </c>
      <c r="C6959" s="4">
        <f t="shared" ref="C6959:G6959" si="12718">C6941</f>
        <v>1</v>
      </c>
      <c r="D6959" s="4">
        <f t="shared" si="12718"/>
        <v>1</v>
      </c>
      <c r="E6959" s="4">
        <f t="shared" si="12718"/>
        <v>0</v>
      </c>
      <c r="F6959" s="4">
        <f t="shared" si="12718"/>
        <v>1</v>
      </c>
      <c r="G6959" s="4">
        <f t="shared" si="12718"/>
        <v>1</v>
      </c>
      <c r="H6959" s="12">
        <f>H6948</f>
        <v>3.4346772239805556</v>
      </c>
      <c r="I6959" s="12">
        <f t="shared" ref="I6959:K6959" si="12719">I6948</f>
        <v>0.34901550149451938</v>
      </c>
      <c r="J6959" s="12">
        <f t="shared" si="12719"/>
        <v>3.1901152550278629</v>
      </c>
      <c r="K6959" s="12">
        <f t="shared" si="12719"/>
        <v>-8.6140621249524485E-2</v>
      </c>
      <c r="L6959" s="4">
        <f t="shared" si="12702"/>
        <v>6.5386518577588939</v>
      </c>
      <c r="M6959" s="11">
        <f t="shared" si="12703"/>
        <v>0.99855565197045992</v>
      </c>
      <c r="N6959" s="12">
        <f t="shared" si="12704"/>
        <v>2.0861412304363025E-6</v>
      </c>
      <c r="O6959" s="12">
        <f t="shared" si="12705"/>
        <v>-4.166256232921559E-6</v>
      </c>
      <c r="P6959" s="12">
        <f t="shared" si="12697"/>
        <v>0</v>
      </c>
      <c r="Q6959" s="12">
        <f t="shared" si="12698"/>
        <v>-4.166256232921559E-6</v>
      </c>
      <c r="R6959" s="12">
        <f t="shared" si="12699"/>
        <v>-4.166256232921559E-6</v>
      </c>
      <c r="S6959" s="4">
        <f t="shared" si="12706"/>
        <v>1</v>
      </c>
      <c r="T6959" s="15" t="str">
        <f t="shared" si="12707"/>
        <v>OK</v>
      </c>
    </row>
    <row r="6960" spans="1:20" x14ac:dyDescent="0.25">
      <c r="A6960" t="s">
        <v>39</v>
      </c>
      <c r="B6960" t="s">
        <v>36</v>
      </c>
      <c r="C6960" s="4">
        <f t="shared" ref="C6960:G6960" si="12720">C6942</f>
        <v>0</v>
      </c>
      <c r="D6960" s="4">
        <f t="shared" si="12720"/>
        <v>-1</v>
      </c>
      <c r="E6960" s="4">
        <f t="shared" si="12720"/>
        <v>0</v>
      </c>
      <c r="F6960" s="4">
        <f t="shared" si="12720"/>
        <v>-1</v>
      </c>
      <c r="G6960" s="4">
        <f t="shared" si="12720"/>
        <v>0</v>
      </c>
      <c r="H6960" s="12">
        <f>H6948</f>
        <v>3.4346772239805556</v>
      </c>
      <c r="I6960" s="12">
        <f t="shared" ref="I6960:K6960" si="12721">I6948</f>
        <v>0.34901550149451938</v>
      </c>
      <c r="J6960" s="12">
        <f t="shared" si="12721"/>
        <v>3.1901152550278629</v>
      </c>
      <c r="K6960" s="12">
        <f t="shared" si="12721"/>
        <v>-8.6140621249524485E-2</v>
      </c>
      <c r="L6960" s="4">
        <f t="shared" si="12702"/>
        <v>-6.6247924790084181</v>
      </c>
      <c r="M6960" s="11">
        <f t="shared" si="12703"/>
        <v>1.3252970512573434E-3</v>
      </c>
      <c r="N6960" s="12">
        <f t="shared" si="12704"/>
        <v>1.7564122740714096E-6</v>
      </c>
      <c r="O6960" s="12">
        <f t="shared" si="12705"/>
        <v>-3.5081690121275809E-6</v>
      </c>
      <c r="P6960" s="12">
        <f t="shared" si="12697"/>
        <v>0</v>
      </c>
      <c r="Q6960" s="12">
        <f t="shared" si="12698"/>
        <v>-3.5081690121275809E-6</v>
      </c>
      <c r="R6960" s="12">
        <f t="shared" si="12699"/>
        <v>0</v>
      </c>
      <c r="S6960" s="4">
        <f t="shared" si="12706"/>
        <v>0</v>
      </c>
      <c r="T6960" s="15" t="str">
        <f t="shared" si="12707"/>
        <v>OK</v>
      </c>
    </row>
    <row r="6961" spans="1:20" x14ac:dyDescent="0.25">
      <c r="A6961" t="s">
        <v>40</v>
      </c>
      <c r="B6961" t="s">
        <v>33</v>
      </c>
      <c r="C6961" s="4">
        <f t="shared" ref="C6961:G6961" si="12722">C6943</f>
        <v>1</v>
      </c>
      <c r="D6961" s="4">
        <f t="shared" si="12722"/>
        <v>1</v>
      </c>
      <c r="E6961" s="4">
        <f t="shared" si="12722"/>
        <v>1</v>
      </c>
      <c r="F6961" s="4">
        <f t="shared" si="12722"/>
        <v>1</v>
      </c>
      <c r="G6961" s="4">
        <f t="shared" si="12722"/>
        <v>0</v>
      </c>
      <c r="H6961" s="12">
        <f>H6948</f>
        <v>3.4346772239805556</v>
      </c>
      <c r="I6961" s="12">
        <f t="shared" ref="I6961:K6961" si="12723">I6948</f>
        <v>0.34901550149451938</v>
      </c>
      <c r="J6961" s="12">
        <f t="shared" si="12723"/>
        <v>3.1901152550278629</v>
      </c>
      <c r="K6961" s="12">
        <f t="shared" si="12723"/>
        <v>-8.6140621249524485E-2</v>
      </c>
      <c r="L6961" s="4">
        <f t="shared" si="12702"/>
        <v>6.9738079805029383</v>
      </c>
      <c r="M6961" s="11">
        <f t="shared" si="12703"/>
        <v>0.99906479389908642</v>
      </c>
      <c r="N6961" s="12">
        <f t="shared" si="12704"/>
        <v>8.7461045118597558E-7</v>
      </c>
      <c r="O6961" s="12">
        <f t="shared" si="12705"/>
        <v>-1.7475850203122073E-6</v>
      </c>
      <c r="P6961" s="12">
        <f t="shared" si="12697"/>
        <v>-1.7475850203122073E-6</v>
      </c>
      <c r="Q6961" s="12">
        <f t="shared" si="12698"/>
        <v>-1.7475850203122073E-6</v>
      </c>
      <c r="R6961" s="12">
        <f t="shared" si="12699"/>
        <v>0</v>
      </c>
      <c r="S6961" s="4">
        <f t="shared" si="12706"/>
        <v>1</v>
      </c>
      <c r="T6961" s="15" t="str">
        <f t="shared" si="12707"/>
        <v>OK</v>
      </c>
    </row>
    <row r="6962" spans="1:20" x14ac:dyDescent="0.25">
      <c r="M6962" s="5" t="s">
        <v>47</v>
      </c>
      <c r="N6962" s="11">
        <f>AVERAGE(N6952:N6961)</f>
        <v>4.7194306051664568E-4</v>
      </c>
      <c r="O6962"/>
    </row>
    <row r="6963" spans="1:20" x14ac:dyDescent="0.25">
      <c r="H6963" t="s">
        <v>41</v>
      </c>
      <c r="I6963">
        <f>I6945</f>
        <v>3</v>
      </c>
      <c r="M6963"/>
      <c r="N6963" s="5" t="s">
        <v>46</v>
      </c>
      <c r="O6963" s="11">
        <f>AVERAGE(O6952:O6961)</f>
        <v>-4.2709835313750551E-4</v>
      </c>
      <c r="P6963" s="11">
        <f t="shared" ref="P6963:R6963" si="12724">AVERAGE(P6952:P6961)</f>
        <v>1.4559702503780334E-5</v>
      </c>
      <c r="Q6963" s="11">
        <f t="shared" si="12724"/>
        <v>-4.8490091770121712E-4</v>
      </c>
      <c r="R6963" s="11">
        <f t="shared" si="12724"/>
        <v>1.4084088984345336E-5</v>
      </c>
    </row>
    <row r="6964" spans="1:20" x14ac:dyDescent="0.25">
      <c r="M6964"/>
      <c r="N6964"/>
      <c r="O6964"/>
    </row>
    <row r="6965" spans="1:20" x14ac:dyDescent="0.25">
      <c r="M6965"/>
      <c r="N6965"/>
      <c r="O6965"/>
    </row>
    <row r="6966" spans="1:20" x14ac:dyDescent="0.25">
      <c r="H6966" s="13">
        <f>H6948-O6963*$I6963</f>
        <v>3.4359585190399682</v>
      </c>
      <c r="I6966" s="13">
        <f t="shared" ref="I6966" si="12725">I6948-P6963*$I6963</f>
        <v>0.34897182238700802</v>
      </c>
      <c r="J6966" s="13">
        <f t="shared" ref="J6966" si="12726">J6948-Q6963*$I6963</f>
        <v>3.1915699577809664</v>
      </c>
      <c r="K6966" s="13">
        <f t="shared" ref="K6966" si="12727">K6948-R6963*$I6963</f>
        <v>-8.6182873516477521E-2</v>
      </c>
      <c r="M6966"/>
      <c r="N6966"/>
      <c r="O6966"/>
    </row>
    <row r="6967" spans="1:20" x14ac:dyDescent="0.25">
      <c r="H6967" s="36" t="s">
        <v>18</v>
      </c>
      <c r="I6967" s="36"/>
      <c r="J6967" s="36"/>
      <c r="K6967" s="36"/>
      <c r="M6967"/>
      <c r="N6967"/>
      <c r="O6967" s="37" t="s">
        <v>23</v>
      </c>
      <c r="P6967" s="37"/>
      <c r="Q6967" s="37"/>
      <c r="R6967" s="37"/>
    </row>
    <row r="6968" spans="1:20" x14ac:dyDescent="0.25">
      <c r="A6968" s="14" t="s">
        <v>45</v>
      </c>
      <c r="B6968" s="14">
        <f>B6950+1</f>
        <v>387</v>
      </c>
      <c r="H6968" s="8" t="s">
        <v>19</v>
      </c>
      <c r="I6968" s="8" t="s">
        <v>20</v>
      </c>
      <c r="J6968" s="8" t="s">
        <v>22</v>
      </c>
      <c r="K6968" s="8" t="s">
        <v>21</v>
      </c>
      <c r="M6968"/>
      <c r="N6968"/>
      <c r="O6968" s="8" t="s">
        <v>24</v>
      </c>
      <c r="P6968" s="8" t="s">
        <v>25</v>
      </c>
      <c r="Q6968" s="8" t="s">
        <v>26</v>
      </c>
      <c r="R6968" s="8" t="s">
        <v>27</v>
      </c>
    </row>
    <row r="6969" spans="1:20" ht="30" x14ac:dyDescent="0.25">
      <c r="A6969" s="6" t="s">
        <v>44</v>
      </c>
      <c r="B6969" s="6" t="s">
        <v>13</v>
      </c>
      <c r="C6969" s="7" t="s">
        <v>7</v>
      </c>
      <c r="D6969" s="6" t="s">
        <v>14</v>
      </c>
      <c r="E6969" s="6" t="s">
        <v>1</v>
      </c>
      <c r="F6969" s="6" t="s">
        <v>2</v>
      </c>
      <c r="G6969" s="6" t="s">
        <v>15</v>
      </c>
      <c r="H6969" s="9" t="s">
        <v>14</v>
      </c>
      <c r="I6969" s="9" t="s">
        <v>1</v>
      </c>
      <c r="J6969" s="9" t="s">
        <v>2</v>
      </c>
      <c r="K6969" s="9" t="s">
        <v>15</v>
      </c>
      <c r="L6969" s="6" t="s">
        <v>16</v>
      </c>
      <c r="M6969" s="6" t="s">
        <v>17</v>
      </c>
      <c r="N6969" s="6" t="s">
        <v>28</v>
      </c>
      <c r="O6969" s="9" t="s">
        <v>14</v>
      </c>
      <c r="P6969" s="9" t="s">
        <v>1</v>
      </c>
      <c r="Q6969" s="9" t="s">
        <v>2</v>
      </c>
      <c r="R6969" s="9" t="s">
        <v>15</v>
      </c>
      <c r="S6969" s="7" t="s">
        <v>42</v>
      </c>
      <c r="T6969" s="9" t="s">
        <v>43</v>
      </c>
    </row>
    <row r="6970" spans="1:20" x14ac:dyDescent="0.25">
      <c r="A6970" t="s">
        <v>39</v>
      </c>
      <c r="B6970" t="s">
        <v>29</v>
      </c>
      <c r="C6970" s="4">
        <f>C6952</f>
        <v>0</v>
      </c>
      <c r="D6970" s="4">
        <f t="shared" ref="D6970:G6970" si="12728">D6952</f>
        <v>-1</v>
      </c>
      <c r="E6970" s="4">
        <f t="shared" si="12728"/>
        <v>1</v>
      </c>
      <c r="F6970" s="4">
        <f t="shared" si="12728"/>
        <v>0</v>
      </c>
      <c r="G6970" s="4">
        <f t="shared" si="12728"/>
        <v>1</v>
      </c>
      <c r="H6970" s="12">
        <f>H6966</f>
        <v>3.4359585190399682</v>
      </c>
      <c r="I6970" s="12">
        <f t="shared" ref="I6970:K6970" si="12729">I6966</f>
        <v>0.34897182238700802</v>
      </c>
      <c r="J6970" s="12">
        <f t="shared" si="12729"/>
        <v>3.1915699577809664</v>
      </c>
      <c r="K6970" s="12">
        <f t="shared" si="12729"/>
        <v>-8.6182873516477521E-2</v>
      </c>
      <c r="L6970" s="4">
        <f>SUMPRODUCT(D6970:G6970,H6970:K6970)</f>
        <v>-3.1731695701694376</v>
      </c>
      <c r="M6970" s="11">
        <f>1/(1+EXP(-L6970))</f>
        <v>4.0187977557552962E-2</v>
      </c>
      <c r="N6970" s="12">
        <f>(M6970-C6970)^2</f>
        <v>1.6150735401663804E-3</v>
      </c>
      <c r="O6970" s="12">
        <f>2*D6970*$M6970*(1-$M6970)*($M6970-$C6970)</f>
        <v>-3.1003340019607529E-3</v>
      </c>
      <c r="P6970" s="12">
        <f t="shared" ref="P6970:P6979" si="12730">2*E6970*$M6970*(1-$M6970)*($M6970-$C6970)</f>
        <v>3.1003340019607529E-3</v>
      </c>
      <c r="Q6970" s="12">
        <f t="shared" ref="Q6970:Q6979" si="12731">2*F6970*$M6970*(1-$M6970)*($M6970-$C6970)</f>
        <v>0</v>
      </c>
      <c r="R6970" s="12">
        <f t="shared" ref="R6970:R6979" si="12732">2*G6970*$M6970*(1-$M6970)*($M6970-$C6970)</f>
        <v>3.1003340019607529E-3</v>
      </c>
      <c r="S6970" s="4">
        <f>IF(M6970&gt;0.5,1,0)</f>
        <v>0</v>
      </c>
      <c r="T6970" s="15" t="str">
        <f>IF(S6970=C6970,"OK","FAUX")</f>
        <v>OK</v>
      </c>
    </row>
    <row r="6971" spans="1:20" x14ac:dyDescent="0.25">
      <c r="A6971" t="s">
        <v>40</v>
      </c>
      <c r="B6971" t="s">
        <v>34</v>
      </c>
      <c r="C6971" s="4">
        <f t="shared" ref="C6971:G6971" si="12733">C6953</f>
        <v>1</v>
      </c>
      <c r="D6971" s="4">
        <f t="shared" si="12733"/>
        <v>0</v>
      </c>
      <c r="E6971" s="4">
        <f t="shared" si="12733"/>
        <v>1</v>
      </c>
      <c r="F6971" s="4">
        <f t="shared" si="12733"/>
        <v>1</v>
      </c>
      <c r="G6971" s="4">
        <f t="shared" si="12733"/>
        <v>1</v>
      </c>
      <c r="H6971" s="12">
        <f>H6966</f>
        <v>3.4359585190399682</v>
      </c>
      <c r="I6971" s="12">
        <f t="shared" ref="I6971:K6971" si="12734">I6966</f>
        <v>0.34897182238700802</v>
      </c>
      <c r="J6971" s="12">
        <f t="shared" si="12734"/>
        <v>3.1915699577809664</v>
      </c>
      <c r="K6971" s="12">
        <f t="shared" si="12734"/>
        <v>-8.6182873516477521E-2</v>
      </c>
      <c r="L6971" s="4">
        <f t="shared" ref="L6971:L6979" si="12735">SUMPRODUCT(D6971:G6971,H6971:K6971)</f>
        <v>3.454358906651497</v>
      </c>
      <c r="M6971" s="11">
        <f t="shared" ref="M6971:M6979" si="12736">1/(1+EXP(-L6971))</f>
        <v>0.96936086701340884</v>
      </c>
      <c r="N6971" s="12">
        <f t="shared" ref="N6971:N6979" si="12737">(M6971-C6971)^2</f>
        <v>9.3875647017001827E-4</v>
      </c>
      <c r="O6971" s="12">
        <f t="shared" ref="O6971:O6979" si="12738">2*D6971*$M6971*(1-$M6971)*($M6971-$C6971)</f>
        <v>0</v>
      </c>
      <c r="P6971" s="12">
        <f t="shared" si="12730"/>
        <v>-1.8199875716769123E-3</v>
      </c>
      <c r="Q6971" s="12">
        <f t="shared" si="12731"/>
        <v>-1.8199875716769123E-3</v>
      </c>
      <c r="R6971" s="12">
        <f t="shared" si="12732"/>
        <v>-1.8199875716769123E-3</v>
      </c>
      <c r="S6971" s="4">
        <f t="shared" ref="S6971:S6979" si="12739">IF(M6971&gt;0.5,1,0)</f>
        <v>1</v>
      </c>
      <c r="T6971" s="15" t="str">
        <f t="shared" ref="T6971:T6979" si="12740">IF(S6971=C6971,"OK","FAUX")</f>
        <v>OK</v>
      </c>
    </row>
    <row r="6972" spans="1:20" x14ac:dyDescent="0.25">
      <c r="A6972" t="s">
        <v>39</v>
      </c>
      <c r="B6972" t="s">
        <v>35</v>
      </c>
      <c r="C6972" s="4">
        <f t="shared" ref="C6972:G6972" si="12741">C6954</f>
        <v>0</v>
      </c>
      <c r="D6972" s="4">
        <f t="shared" si="12741"/>
        <v>-1</v>
      </c>
      <c r="E6972" s="4">
        <f t="shared" si="12741"/>
        <v>1</v>
      </c>
      <c r="F6972" s="4">
        <f t="shared" si="12741"/>
        <v>-1</v>
      </c>
      <c r="G6972" s="4">
        <f t="shared" si="12741"/>
        <v>0</v>
      </c>
      <c r="H6972" s="12">
        <f>H6966</f>
        <v>3.4359585190399682</v>
      </c>
      <c r="I6972" s="12">
        <f t="shared" ref="I6972:K6972" si="12742">I6966</f>
        <v>0.34897182238700802</v>
      </c>
      <c r="J6972" s="12">
        <f t="shared" si="12742"/>
        <v>3.1915699577809664</v>
      </c>
      <c r="K6972" s="12">
        <f t="shared" si="12742"/>
        <v>-8.6182873516477521E-2</v>
      </c>
      <c r="L6972" s="4">
        <f t="shared" si="12735"/>
        <v>-6.2785566544339266</v>
      </c>
      <c r="M6972" s="11">
        <f t="shared" si="12736"/>
        <v>1.872593326448126E-3</v>
      </c>
      <c r="N6972" s="12">
        <f t="shared" si="12737"/>
        <v>3.5066057662580579E-6</v>
      </c>
      <c r="O6972" s="12">
        <f t="shared" si="12738"/>
        <v>-7.0000786394033565E-6</v>
      </c>
      <c r="P6972" s="12">
        <f t="shared" si="12730"/>
        <v>7.0000786394033565E-6</v>
      </c>
      <c r="Q6972" s="12">
        <f t="shared" si="12731"/>
        <v>-7.0000786394033565E-6</v>
      </c>
      <c r="R6972" s="12">
        <f t="shared" si="12732"/>
        <v>0</v>
      </c>
      <c r="S6972" s="4">
        <f t="shared" si="12739"/>
        <v>0</v>
      </c>
      <c r="T6972" s="15" t="str">
        <f t="shared" si="12740"/>
        <v>OK</v>
      </c>
    </row>
    <row r="6973" spans="1:20" x14ac:dyDescent="0.25">
      <c r="A6973" t="s">
        <v>39</v>
      </c>
      <c r="B6973" t="s">
        <v>37</v>
      </c>
      <c r="C6973" s="4">
        <f t="shared" ref="C6973:G6973" si="12743">C6955</f>
        <v>0</v>
      </c>
      <c r="D6973" s="4">
        <f t="shared" si="12743"/>
        <v>-1</v>
      </c>
      <c r="E6973" s="4">
        <f t="shared" si="12743"/>
        <v>0</v>
      </c>
      <c r="F6973" s="4">
        <f t="shared" si="12743"/>
        <v>-1</v>
      </c>
      <c r="G6973" s="4">
        <f t="shared" si="12743"/>
        <v>1</v>
      </c>
      <c r="H6973" s="12">
        <f>H6966</f>
        <v>3.4359585190399682</v>
      </c>
      <c r="I6973" s="12">
        <f t="shared" ref="I6973:K6973" si="12744">I6966</f>
        <v>0.34897182238700802</v>
      </c>
      <c r="J6973" s="12">
        <f t="shared" si="12744"/>
        <v>3.1915699577809664</v>
      </c>
      <c r="K6973" s="12">
        <f t="shared" si="12744"/>
        <v>-8.6182873516477521E-2</v>
      </c>
      <c r="L6973" s="4">
        <f t="shared" si="12735"/>
        <v>-6.7137113503374124</v>
      </c>
      <c r="M6973" s="11">
        <f t="shared" si="12736"/>
        <v>1.2126772461171569E-3</v>
      </c>
      <c r="N6973" s="12">
        <f t="shared" si="12737"/>
        <v>1.4705861032502917E-6</v>
      </c>
      <c r="O6973" s="12">
        <f t="shared" si="12738"/>
        <v>-2.9376055138888476E-6</v>
      </c>
      <c r="P6973" s="12">
        <f t="shared" si="12730"/>
        <v>0</v>
      </c>
      <c r="Q6973" s="12">
        <f t="shared" si="12731"/>
        <v>-2.9376055138888476E-6</v>
      </c>
      <c r="R6973" s="12">
        <f t="shared" si="12732"/>
        <v>2.9376055138888476E-6</v>
      </c>
      <c r="S6973" s="4">
        <f t="shared" si="12739"/>
        <v>0</v>
      </c>
      <c r="T6973" s="15" t="str">
        <f t="shared" si="12740"/>
        <v>OK</v>
      </c>
    </row>
    <row r="6974" spans="1:20" x14ac:dyDescent="0.25">
      <c r="A6974" t="s">
        <v>40</v>
      </c>
      <c r="B6974" t="s">
        <v>32</v>
      </c>
      <c r="C6974" s="4">
        <f t="shared" ref="C6974:G6974" si="12745">C6956</f>
        <v>1</v>
      </c>
      <c r="D6974" s="4">
        <f t="shared" si="12745"/>
        <v>1</v>
      </c>
      <c r="E6974" s="4">
        <f t="shared" si="12745"/>
        <v>1</v>
      </c>
      <c r="F6974" s="4">
        <f t="shared" si="12745"/>
        <v>0</v>
      </c>
      <c r="G6974" s="4">
        <f t="shared" si="12745"/>
        <v>1</v>
      </c>
      <c r="H6974" s="12">
        <f>H6966</f>
        <v>3.4359585190399682</v>
      </c>
      <c r="I6974" s="12">
        <f t="shared" ref="I6974:K6974" si="12746">I6966</f>
        <v>0.34897182238700802</v>
      </c>
      <c r="J6974" s="12">
        <f t="shared" si="12746"/>
        <v>3.1915699577809664</v>
      </c>
      <c r="K6974" s="12">
        <f t="shared" si="12746"/>
        <v>-8.6182873516477521E-2</v>
      </c>
      <c r="L6974" s="4">
        <f t="shared" si="12735"/>
        <v>3.6987474679104988</v>
      </c>
      <c r="M6974" s="11">
        <f t="shared" si="12736"/>
        <v>0.97584347024472284</v>
      </c>
      <c r="N6974" s="12">
        <f t="shared" si="12737"/>
        <v>5.8353792981759062E-4</v>
      </c>
      <c r="O6974" s="12">
        <f t="shared" si="12738"/>
        <v>-1.1388833569052385E-3</v>
      </c>
      <c r="P6974" s="12">
        <f t="shared" si="12730"/>
        <v>-1.1388833569052385E-3</v>
      </c>
      <c r="Q6974" s="12">
        <f t="shared" si="12731"/>
        <v>0</v>
      </c>
      <c r="R6974" s="12">
        <f t="shared" si="12732"/>
        <v>-1.1388833569052385E-3</v>
      </c>
      <c r="S6974" s="4">
        <f t="shared" si="12739"/>
        <v>1</v>
      </c>
      <c r="T6974" s="15" t="str">
        <f t="shared" si="12740"/>
        <v>OK</v>
      </c>
    </row>
    <row r="6975" spans="1:20" x14ac:dyDescent="0.25">
      <c r="A6975" t="s">
        <v>40</v>
      </c>
      <c r="B6975" t="s">
        <v>38</v>
      </c>
      <c r="C6975" s="4">
        <f t="shared" ref="C6975:G6975" si="12747">C6957</f>
        <v>1</v>
      </c>
      <c r="D6975" s="4">
        <f t="shared" si="12747"/>
        <v>1</v>
      </c>
      <c r="E6975" s="4">
        <f t="shared" si="12747"/>
        <v>1</v>
      </c>
      <c r="F6975" s="4">
        <f t="shared" si="12747"/>
        <v>1</v>
      </c>
      <c r="G6975" s="4">
        <f t="shared" si="12747"/>
        <v>0</v>
      </c>
      <c r="H6975" s="12">
        <f>H6966</f>
        <v>3.4359585190399682</v>
      </c>
      <c r="I6975" s="12">
        <f t="shared" ref="I6975:K6975" si="12748">I6966</f>
        <v>0.34897182238700802</v>
      </c>
      <c r="J6975" s="12">
        <f t="shared" si="12748"/>
        <v>3.1915699577809664</v>
      </c>
      <c r="K6975" s="12">
        <f t="shared" si="12748"/>
        <v>-8.6182873516477521E-2</v>
      </c>
      <c r="L6975" s="4">
        <f t="shared" si="12735"/>
        <v>6.9765002992079426</v>
      </c>
      <c r="M6975" s="11">
        <f t="shared" si="12736"/>
        <v>0.99906730604030025</v>
      </c>
      <c r="N6975" s="12">
        <f t="shared" si="12737"/>
        <v>8.6991802246039615E-7</v>
      </c>
      <c r="O6975" s="12">
        <f t="shared" si="12738"/>
        <v>-1.7382133103508268E-6</v>
      </c>
      <c r="P6975" s="12">
        <f t="shared" si="12730"/>
        <v>-1.7382133103508268E-6</v>
      </c>
      <c r="Q6975" s="12">
        <f t="shared" si="12731"/>
        <v>-1.7382133103508268E-6</v>
      </c>
      <c r="R6975" s="12">
        <f t="shared" si="12732"/>
        <v>0</v>
      </c>
      <c r="S6975" s="4">
        <f t="shared" si="12739"/>
        <v>1</v>
      </c>
      <c r="T6975" s="15" t="str">
        <f t="shared" si="12740"/>
        <v>OK</v>
      </c>
    </row>
    <row r="6976" spans="1:20" x14ac:dyDescent="0.25">
      <c r="A6976" t="s">
        <v>39</v>
      </c>
      <c r="B6976" t="s">
        <v>31</v>
      </c>
      <c r="C6976" s="4">
        <f t="shared" ref="C6976:G6976" si="12749">C6958</f>
        <v>0</v>
      </c>
      <c r="D6976" s="4">
        <f t="shared" si="12749"/>
        <v>0</v>
      </c>
      <c r="E6976" s="4">
        <f t="shared" si="12749"/>
        <v>0</v>
      </c>
      <c r="F6976" s="4">
        <f t="shared" si="12749"/>
        <v>-1</v>
      </c>
      <c r="G6976" s="4">
        <f t="shared" si="12749"/>
        <v>0</v>
      </c>
      <c r="H6976" s="12">
        <f>H6966</f>
        <v>3.4359585190399682</v>
      </c>
      <c r="I6976" s="12">
        <f t="shared" ref="I6976:K6976" si="12750">I6966</f>
        <v>0.34897182238700802</v>
      </c>
      <c r="J6976" s="12">
        <f t="shared" si="12750"/>
        <v>3.1915699577809664</v>
      </c>
      <c r="K6976" s="12">
        <f t="shared" si="12750"/>
        <v>-8.6182873516477521E-2</v>
      </c>
      <c r="L6976" s="4">
        <f t="shared" si="12735"/>
        <v>-3.1915699577809664</v>
      </c>
      <c r="M6976" s="11">
        <f t="shared" si="12736"/>
        <v>3.9484195531363654E-2</v>
      </c>
      <c r="N6976" s="12">
        <f t="shared" si="12737"/>
        <v>1.5590016967589576E-3</v>
      </c>
      <c r="O6976" s="12">
        <f t="shared" si="12738"/>
        <v>0</v>
      </c>
      <c r="P6976" s="12">
        <f t="shared" si="12730"/>
        <v>0</v>
      </c>
      <c r="Q6976" s="12">
        <f t="shared" si="12731"/>
        <v>-2.9948915378607988E-3</v>
      </c>
      <c r="R6976" s="12">
        <f t="shared" si="12732"/>
        <v>0</v>
      </c>
      <c r="S6976" s="4">
        <f t="shared" si="12739"/>
        <v>0</v>
      </c>
      <c r="T6976" s="15" t="str">
        <f t="shared" si="12740"/>
        <v>OK</v>
      </c>
    </row>
    <row r="6977" spans="1:20" x14ac:dyDescent="0.25">
      <c r="A6977" t="s">
        <v>40</v>
      </c>
      <c r="B6977" t="s">
        <v>30</v>
      </c>
      <c r="C6977" s="4">
        <f t="shared" ref="C6977:G6977" si="12751">C6959</f>
        <v>1</v>
      </c>
      <c r="D6977" s="4">
        <f t="shared" si="12751"/>
        <v>1</v>
      </c>
      <c r="E6977" s="4">
        <f t="shared" si="12751"/>
        <v>0</v>
      </c>
      <c r="F6977" s="4">
        <f t="shared" si="12751"/>
        <v>1</v>
      </c>
      <c r="G6977" s="4">
        <f t="shared" si="12751"/>
        <v>1</v>
      </c>
      <c r="H6977" s="12">
        <f>H6966</f>
        <v>3.4359585190399682</v>
      </c>
      <c r="I6977" s="12">
        <f t="shared" ref="I6977:K6977" si="12752">I6966</f>
        <v>0.34897182238700802</v>
      </c>
      <c r="J6977" s="12">
        <f t="shared" si="12752"/>
        <v>3.1915699577809664</v>
      </c>
      <c r="K6977" s="12">
        <f t="shared" si="12752"/>
        <v>-8.6182873516477521E-2</v>
      </c>
      <c r="L6977" s="4">
        <f t="shared" si="12735"/>
        <v>6.5413456033044568</v>
      </c>
      <c r="M6977" s="11">
        <f t="shared" si="12736"/>
        <v>0.99855953184405011</v>
      </c>
      <c r="N6977" s="12">
        <f t="shared" si="12737"/>
        <v>2.0749485083056828E-6</v>
      </c>
      <c r="O6977" s="12">
        <f t="shared" si="12738"/>
        <v>-4.1439192221084658E-6</v>
      </c>
      <c r="P6977" s="12">
        <f t="shared" si="12730"/>
        <v>0</v>
      </c>
      <c r="Q6977" s="12">
        <f t="shared" si="12731"/>
        <v>-4.1439192221084658E-6</v>
      </c>
      <c r="R6977" s="12">
        <f t="shared" si="12732"/>
        <v>-4.1439192221084658E-6</v>
      </c>
      <c r="S6977" s="4">
        <f t="shared" si="12739"/>
        <v>1</v>
      </c>
      <c r="T6977" s="15" t="str">
        <f t="shared" si="12740"/>
        <v>OK</v>
      </c>
    </row>
    <row r="6978" spans="1:20" x14ac:dyDescent="0.25">
      <c r="A6978" t="s">
        <v>39</v>
      </c>
      <c r="B6978" t="s">
        <v>36</v>
      </c>
      <c r="C6978" s="4">
        <f t="shared" ref="C6978:G6978" si="12753">C6960</f>
        <v>0</v>
      </c>
      <c r="D6978" s="4">
        <f t="shared" si="12753"/>
        <v>-1</v>
      </c>
      <c r="E6978" s="4">
        <f t="shared" si="12753"/>
        <v>0</v>
      </c>
      <c r="F6978" s="4">
        <f t="shared" si="12753"/>
        <v>-1</v>
      </c>
      <c r="G6978" s="4">
        <f t="shared" si="12753"/>
        <v>0</v>
      </c>
      <c r="H6978" s="12">
        <f>H6966</f>
        <v>3.4359585190399682</v>
      </c>
      <c r="I6978" s="12">
        <f t="shared" ref="I6978:K6978" si="12754">I6966</f>
        <v>0.34897182238700802</v>
      </c>
      <c r="J6978" s="12">
        <f t="shared" si="12754"/>
        <v>3.1915699577809664</v>
      </c>
      <c r="K6978" s="12">
        <f t="shared" si="12754"/>
        <v>-8.6182873516477521E-2</v>
      </c>
      <c r="L6978" s="4">
        <f t="shared" si="12735"/>
        <v>-6.6275284768209346</v>
      </c>
      <c r="M6978" s="11">
        <f t="shared" si="12736"/>
        <v>1.321680783158342E-3</v>
      </c>
      <c r="N6978" s="12">
        <f t="shared" si="12737"/>
        <v>1.7468400925700482E-6</v>
      </c>
      <c r="O6978" s="12">
        <f t="shared" si="12738"/>
        <v>-3.489062655176896E-6</v>
      </c>
      <c r="P6978" s="12">
        <f t="shared" si="12730"/>
        <v>0</v>
      </c>
      <c r="Q6978" s="12">
        <f t="shared" si="12731"/>
        <v>-3.489062655176896E-6</v>
      </c>
      <c r="R6978" s="12">
        <f t="shared" si="12732"/>
        <v>0</v>
      </c>
      <c r="S6978" s="4">
        <f t="shared" si="12739"/>
        <v>0</v>
      </c>
      <c r="T6978" s="15" t="str">
        <f t="shared" si="12740"/>
        <v>OK</v>
      </c>
    </row>
    <row r="6979" spans="1:20" x14ac:dyDescent="0.25">
      <c r="A6979" t="s">
        <v>40</v>
      </c>
      <c r="B6979" t="s">
        <v>33</v>
      </c>
      <c r="C6979" s="4">
        <f t="shared" ref="C6979:G6979" si="12755">C6961</f>
        <v>1</v>
      </c>
      <c r="D6979" s="4">
        <f t="shared" si="12755"/>
        <v>1</v>
      </c>
      <c r="E6979" s="4">
        <f t="shared" si="12755"/>
        <v>1</v>
      </c>
      <c r="F6979" s="4">
        <f t="shared" si="12755"/>
        <v>1</v>
      </c>
      <c r="G6979" s="4">
        <f t="shared" si="12755"/>
        <v>0</v>
      </c>
      <c r="H6979" s="12">
        <f>H6966</f>
        <v>3.4359585190399682</v>
      </c>
      <c r="I6979" s="12">
        <f t="shared" ref="I6979:K6979" si="12756">I6966</f>
        <v>0.34897182238700802</v>
      </c>
      <c r="J6979" s="12">
        <f t="shared" si="12756"/>
        <v>3.1915699577809664</v>
      </c>
      <c r="K6979" s="12">
        <f t="shared" si="12756"/>
        <v>-8.6182873516477521E-2</v>
      </c>
      <c r="L6979" s="4">
        <f t="shared" si="12735"/>
        <v>6.9765002992079426</v>
      </c>
      <c r="M6979" s="11">
        <f t="shared" si="12736"/>
        <v>0.99906730604030025</v>
      </c>
      <c r="N6979" s="12">
        <f t="shared" si="12737"/>
        <v>8.6991802246039615E-7</v>
      </c>
      <c r="O6979" s="12">
        <f t="shared" si="12738"/>
        <v>-1.7382133103508268E-6</v>
      </c>
      <c r="P6979" s="12">
        <f t="shared" si="12730"/>
        <v>-1.7382133103508268E-6</v>
      </c>
      <c r="Q6979" s="12">
        <f t="shared" si="12731"/>
        <v>-1.7382133103508268E-6</v>
      </c>
      <c r="R6979" s="12">
        <f t="shared" si="12732"/>
        <v>0</v>
      </c>
      <c r="S6979" s="4">
        <f t="shared" si="12739"/>
        <v>1</v>
      </c>
      <c r="T6979" s="15" t="str">
        <f t="shared" si="12740"/>
        <v>OK</v>
      </c>
    </row>
    <row r="6980" spans="1:20" x14ac:dyDescent="0.25">
      <c r="M6980" s="5" t="s">
        <v>47</v>
      </c>
      <c r="N6980" s="11">
        <f>AVERAGE(N6970:N6979)</f>
        <v>4.7069084534282515E-4</v>
      </c>
      <c r="O6980"/>
    </row>
    <row r="6981" spans="1:20" x14ac:dyDescent="0.25">
      <c r="H6981" t="s">
        <v>41</v>
      </c>
      <c r="I6981">
        <f>I6963</f>
        <v>3</v>
      </c>
      <c r="M6981"/>
      <c r="N6981" s="5" t="s">
        <v>46</v>
      </c>
      <c r="O6981" s="11">
        <f>AVERAGE(O6970:O6979)</f>
        <v>-4.2602644515172703E-4</v>
      </c>
      <c r="P6981" s="11">
        <f t="shared" ref="P6981:R6981" si="12757">AVERAGE(P6970:P6979)</f>
        <v>1.4498672539730391E-5</v>
      </c>
      <c r="Q6981" s="11">
        <f t="shared" si="12757"/>
        <v>-4.8359262021889905E-4</v>
      </c>
      <c r="R6981" s="11">
        <f t="shared" si="12757"/>
        <v>1.4025675967038241E-5</v>
      </c>
    </row>
    <row r="6982" spans="1:20" x14ac:dyDescent="0.25">
      <c r="M6982"/>
      <c r="N6982"/>
      <c r="O6982"/>
    </row>
    <row r="6983" spans="1:20" x14ac:dyDescent="0.25">
      <c r="M6983"/>
      <c r="N6983"/>
      <c r="O6983"/>
    </row>
    <row r="6984" spans="1:20" x14ac:dyDescent="0.25">
      <c r="H6984" s="13">
        <f>H6966-O6981*$I6981</f>
        <v>3.4372365983754234</v>
      </c>
      <c r="I6984" s="13">
        <f t="shared" ref="I6984" si="12758">I6966-P6981*$I6981</f>
        <v>0.34892832636938881</v>
      </c>
      <c r="J6984" s="13">
        <f t="shared" ref="J6984" si="12759">J6966-Q6981*$I6981</f>
        <v>3.1930207356416229</v>
      </c>
      <c r="K6984" s="13">
        <f t="shared" ref="K6984" si="12760">K6966-R6981*$I6981</f>
        <v>-8.6224950544378634E-2</v>
      </c>
      <c r="M6984"/>
      <c r="N6984"/>
      <c r="O6984"/>
    </row>
    <row r="6985" spans="1:20" x14ac:dyDescent="0.25">
      <c r="H6985" s="36" t="s">
        <v>18</v>
      </c>
      <c r="I6985" s="36"/>
      <c r="J6985" s="36"/>
      <c r="K6985" s="36"/>
      <c r="M6985"/>
      <c r="N6985"/>
      <c r="O6985" s="37" t="s">
        <v>23</v>
      </c>
      <c r="P6985" s="37"/>
      <c r="Q6985" s="37"/>
      <c r="R6985" s="37"/>
    </row>
    <row r="6986" spans="1:20" x14ac:dyDescent="0.25">
      <c r="A6986" s="14" t="s">
        <v>45</v>
      </c>
      <c r="B6986" s="14">
        <f>B6968+1</f>
        <v>388</v>
      </c>
      <c r="H6986" s="8" t="s">
        <v>19</v>
      </c>
      <c r="I6986" s="8" t="s">
        <v>20</v>
      </c>
      <c r="J6986" s="8" t="s">
        <v>22</v>
      </c>
      <c r="K6986" s="8" t="s">
        <v>21</v>
      </c>
      <c r="M6986"/>
      <c r="N6986"/>
      <c r="O6986" s="8" t="s">
        <v>24</v>
      </c>
      <c r="P6986" s="8" t="s">
        <v>25</v>
      </c>
      <c r="Q6986" s="8" t="s">
        <v>26</v>
      </c>
      <c r="R6986" s="8" t="s">
        <v>27</v>
      </c>
    </row>
    <row r="6987" spans="1:20" ht="30" x14ac:dyDescent="0.25">
      <c r="A6987" s="6" t="s">
        <v>44</v>
      </c>
      <c r="B6987" s="6" t="s">
        <v>13</v>
      </c>
      <c r="C6987" s="7" t="s">
        <v>7</v>
      </c>
      <c r="D6987" s="6" t="s">
        <v>14</v>
      </c>
      <c r="E6987" s="6" t="s">
        <v>1</v>
      </c>
      <c r="F6987" s="6" t="s">
        <v>2</v>
      </c>
      <c r="G6987" s="6" t="s">
        <v>15</v>
      </c>
      <c r="H6987" s="9" t="s">
        <v>14</v>
      </c>
      <c r="I6987" s="9" t="s">
        <v>1</v>
      </c>
      <c r="J6987" s="9" t="s">
        <v>2</v>
      </c>
      <c r="K6987" s="9" t="s">
        <v>15</v>
      </c>
      <c r="L6987" s="6" t="s">
        <v>16</v>
      </c>
      <c r="M6987" s="6" t="s">
        <v>17</v>
      </c>
      <c r="N6987" s="6" t="s">
        <v>28</v>
      </c>
      <c r="O6987" s="9" t="s">
        <v>14</v>
      </c>
      <c r="P6987" s="9" t="s">
        <v>1</v>
      </c>
      <c r="Q6987" s="9" t="s">
        <v>2</v>
      </c>
      <c r="R6987" s="9" t="s">
        <v>15</v>
      </c>
      <c r="S6987" s="7" t="s">
        <v>42</v>
      </c>
      <c r="T6987" s="9" t="s">
        <v>43</v>
      </c>
    </row>
    <row r="6988" spans="1:20" x14ac:dyDescent="0.25">
      <c r="A6988" t="s">
        <v>39</v>
      </c>
      <c r="B6988" t="s">
        <v>29</v>
      </c>
      <c r="C6988" s="4">
        <f>C6970</f>
        <v>0</v>
      </c>
      <c r="D6988" s="4">
        <f t="shared" ref="D6988:G6988" si="12761">D6970</f>
        <v>-1</v>
      </c>
      <c r="E6988" s="4">
        <f t="shared" si="12761"/>
        <v>1</v>
      </c>
      <c r="F6988" s="4">
        <f t="shared" si="12761"/>
        <v>0</v>
      </c>
      <c r="G6988" s="4">
        <f t="shared" si="12761"/>
        <v>1</v>
      </c>
      <c r="H6988" s="12">
        <f>H6984</f>
        <v>3.4372365983754234</v>
      </c>
      <c r="I6988" s="12">
        <f t="shared" ref="I6988:K6988" si="12762">I6984</f>
        <v>0.34892832636938881</v>
      </c>
      <c r="J6988" s="12">
        <f t="shared" si="12762"/>
        <v>3.1930207356416229</v>
      </c>
      <c r="K6988" s="12">
        <f t="shared" si="12762"/>
        <v>-8.6224950544378634E-2</v>
      </c>
      <c r="L6988" s="4">
        <f>SUMPRODUCT(D6988:G6988,H6988:K6988)</f>
        <v>-3.1745332225504135</v>
      </c>
      <c r="M6988" s="11">
        <f>1/(1+EXP(-L6988))</f>
        <v>4.0135410494092152E-2</v>
      </c>
      <c r="N6988" s="12">
        <f>(M6988-C6988)^2</f>
        <v>1.6108511755292825E-3</v>
      </c>
      <c r="O6988" s="12">
        <f>2*D6988*$M6988*(1-$M6988)*($M6988-$C6988)</f>
        <v>-3.0923980047090475E-3</v>
      </c>
      <c r="P6988" s="12">
        <f t="shared" ref="P6988:P6997" si="12763">2*E6988*$M6988*(1-$M6988)*($M6988-$C6988)</f>
        <v>3.0923980047090475E-3</v>
      </c>
      <c r="Q6988" s="12">
        <f t="shared" ref="Q6988:Q6997" si="12764">2*F6988*$M6988*(1-$M6988)*($M6988-$C6988)</f>
        <v>0</v>
      </c>
      <c r="R6988" s="12">
        <f t="shared" ref="R6988:R6997" si="12765">2*G6988*$M6988*(1-$M6988)*($M6988-$C6988)</f>
        <v>3.0923980047090475E-3</v>
      </c>
      <c r="S6988" s="4">
        <f>IF(M6988&gt;0.5,1,0)</f>
        <v>0</v>
      </c>
      <c r="T6988" s="15" t="str">
        <f>IF(S6988=C6988,"OK","FAUX")</f>
        <v>OK</v>
      </c>
    </row>
    <row r="6989" spans="1:20" x14ac:dyDescent="0.25">
      <c r="A6989" t="s">
        <v>40</v>
      </c>
      <c r="B6989" t="s">
        <v>34</v>
      </c>
      <c r="C6989" s="4">
        <f t="shared" ref="C6989:G6989" si="12766">C6971</f>
        <v>1</v>
      </c>
      <c r="D6989" s="4">
        <f t="shared" si="12766"/>
        <v>0</v>
      </c>
      <c r="E6989" s="4">
        <f t="shared" si="12766"/>
        <v>1</v>
      </c>
      <c r="F6989" s="4">
        <f t="shared" si="12766"/>
        <v>1</v>
      </c>
      <c r="G6989" s="4">
        <f t="shared" si="12766"/>
        <v>1</v>
      </c>
      <c r="H6989" s="12">
        <f>H6984</f>
        <v>3.4372365983754234</v>
      </c>
      <c r="I6989" s="12">
        <f t="shared" ref="I6989:K6989" si="12767">I6984</f>
        <v>0.34892832636938881</v>
      </c>
      <c r="J6989" s="12">
        <f t="shared" si="12767"/>
        <v>3.1930207356416229</v>
      </c>
      <c r="K6989" s="12">
        <f t="shared" si="12767"/>
        <v>-8.6224950544378634E-2</v>
      </c>
      <c r="L6989" s="4">
        <f t="shared" ref="L6989:L6997" si="12768">SUMPRODUCT(D6989:G6989,H6989:K6989)</f>
        <v>3.4557241114666328</v>
      </c>
      <c r="M6989" s="11">
        <f t="shared" ref="M6989:M6997" si="12769">1/(1+EXP(-L6989))</f>
        <v>0.96940138813927434</v>
      </c>
      <c r="N6989" s="12">
        <f t="shared" ref="N6989:N6997" si="12770">(M6989-C6989)^2</f>
        <v>9.3627504780334069E-4</v>
      </c>
      <c r="O6989" s="12">
        <f t="shared" ref="O6989:O6997" si="12771">2*D6989*$M6989*(1-$M6989)*($M6989-$C6989)</f>
        <v>0</v>
      </c>
      <c r="P6989" s="12">
        <f t="shared" si="12763"/>
        <v>-1.815252662041448E-3</v>
      </c>
      <c r="Q6989" s="12">
        <f t="shared" si="12764"/>
        <v>-1.815252662041448E-3</v>
      </c>
      <c r="R6989" s="12">
        <f t="shared" si="12765"/>
        <v>-1.815252662041448E-3</v>
      </c>
      <c r="S6989" s="4">
        <f t="shared" ref="S6989:S6997" si="12772">IF(M6989&gt;0.5,1,0)</f>
        <v>1</v>
      </c>
      <c r="T6989" s="15" t="str">
        <f t="shared" ref="T6989:T6997" si="12773">IF(S6989=C6989,"OK","FAUX")</f>
        <v>OK</v>
      </c>
    </row>
    <row r="6990" spans="1:20" x14ac:dyDescent="0.25">
      <c r="A6990" t="s">
        <v>39</v>
      </c>
      <c r="B6990" t="s">
        <v>35</v>
      </c>
      <c r="C6990" s="4">
        <f t="shared" ref="C6990:G6990" si="12774">C6972</f>
        <v>0</v>
      </c>
      <c r="D6990" s="4">
        <f t="shared" si="12774"/>
        <v>-1</v>
      </c>
      <c r="E6990" s="4">
        <f t="shared" si="12774"/>
        <v>1</v>
      </c>
      <c r="F6990" s="4">
        <f t="shared" si="12774"/>
        <v>-1</v>
      </c>
      <c r="G6990" s="4">
        <f t="shared" si="12774"/>
        <v>0</v>
      </c>
      <c r="H6990" s="12">
        <f>H6984</f>
        <v>3.4372365983754234</v>
      </c>
      <c r="I6990" s="12">
        <f t="shared" ref="I6990:K6990" si="12775">I6984</f>
        <v>0.34892832636938881</v>
      </c>
      <c r="J6990" s="12">
        <f t="shared" si="12775"/>
        <v>3.1930207356416229</v>
      </c>
      <c r="K6990" s="12">
        <f t="shared" si="12775"/>
        <v>-8.6224950544378634E-2</v>
      </c>
      <c r="L6990" s="4">
        <f t="shared" si="12768"/>
        <v>-6.281329007647658</v>
      </c>
      <c r="M6990" s="11">
        <f t="shared" si="12769"/>
        <v>1.8674187072577062E-3</v>
      </c>
      <c r="N6990" s="12">
        <f t="shared" si="12770"/>
        <v>3.4872526282160427E-6</v>
      </c>
      <c r="O6990" s="12">
        <f t="shared" si="12771"/>
        <v>-6.9614809348423572E-6</v>
      </c>
      <c r="P6990" s="12">
        <f t="shared" si="12763"/>
        <v>6.9614809348423572E-6</v>
      </c>
      <c r="Q6990" s="12">
        <f t="shared" si="12764"/>
        <v>-6.9614809348423572E-6</v>
      </c>
      <c r="R6990" s="12">
        <f t="shared" si="12765"/>
        <v>0</v>
      </c>
      <c r="S6990" s="4">
        <f t="shared" si="12772"/>
        <v>0</v>
      </c>
      <c r="T6990" s="15" t="str">
        <f t="shared" si="12773"/>
        <v>OK</v>
      </c>
    </row>
    <row r="6991" spans="1:20" x14ac:dyDescent="0.25">
      <c r="A6991" t="s">
        <v>39</v>
      </c>
      <c r="B6991" t="s">
        <v>37</v>
      </c>
      <c r="C6991" s="4">
        <f t="shared" ref="C6991:G6991" si="12776">C6973</f>
        <v>0</v>
      </c>
      <c r="D6991" s="4">
        <f t="shared" si="12776"/>
        <v>-1</v>
      </c>
      <c r="E6991" s="4">
        <f t="shared" si="12776"/>
        <v>0</v>
      </c>
      <c r="F6991" s="4">
        <f t="shared" si="12776"/>
        <v>-1</v>
      </c>
      <c r="G6991" s="4">
        <f t="shared" si="12776"/>
        <v>1</v>
      </c>
      <c r="H6991" s="12">
        <f>H6984</f>
        <v>3.4372365983754234</v>
      </c>
      <c r="I6991" s="12">
        <f t="shared" ref="I6991:K6991" si="12777">I6984</f>
        <v>0.34892832636938881</v>
      </c>
      <c r="J6991" s="12">
        <f t="shared" si="12777"/>
        <v>3.1930207356416229</v>
      </c>
      <c r="K6991" s="12">
        <f t="shared" si="12777"/>
        <v>-8.6224950544378634E-2</v>
      </c>
      <c r="L6991" s="4">
        <f t="shared" si="12768"/>
        <v>-6.7164822845614252</v>
      </c>
      <c r="M6991" s="11">
        <f t="shared" si="12769"/>
        <v>1.2093257064609807E-3</v>
      </c>
      <c r="N6991" s="12">
        <f t="shared" si="12770"/>
        <v>1.4624686643073499E-6</v>
      </c>
      <c r="O6991" s="12">
        <f t="shared" si="12771"/>
        <v>-2.9214001267134189E-6</v>
      </c>
      <c r="P6991" s="12">
        <f t="shared" si="12763"/>
        <v>0</v>
      </c>
      <c r="Q6991" s="12">
        <f t="shared" si="12764"/>
        <v>-2.9214001267134189E-6</v>
      </c>
      <c r="R6991" s="12">
        <f t="shared" si="12765"/>
        <v>2.9214001267134189E-6</v>
      </c>
      <c r="S6991" s="4">
        <f t="shared" si="12772"/>
        <v>0</v>
      </c>
      <c r="T6991" s="15" t="str">
        <f t="shared" si="12773"/>
        <v>OK</v>
      </c>
    </row>
    <row r="6992" spans="1:20" x14ac:dyDescent="0.25">
      <c r="A6992" t="s">
        <v>40</v>
      </c>
      <c r="B6992" t="s">
        <v>32</v>
      </c>
      <c r="C6992" s="4">
        <f t="shared" ref="C6992:G6992" si="12778">C6974</f>
        <v>1</v>
      </c>
      <c r="D6992" s="4">
        <f t="shared" si="12778"/>
        <v>1</v>
      </c>
      <c r="E6992" s="4">
        <f t="shared" si="12778"/>
        <v>1</v>
      </c>
      <c r="F6992" s="4">
        <f t="shared" si="12778"/>
        <v>0</v>
      </c>
      <c r="G6992" s="4">
        <f t="shared" si="12778"/>
        <v>1</v>
      </c>
      <c r="H6992" s="12">
        <f>H6984</f>
        <v>3.4372365983754234</v>
      </c>
      <c r="I6992" s="12">
        <f t="shared" ref="I6992:K6992" si="12779">I6984</f>
        <v>0.34892832636938881</v>
      </c>
      <c r="J6992" s="12">
        <f t="shared" si="12779"/>
        <v>3.1930207356416229</v>
      </c>
      <c r="K6992" s="12">
        <f t="shared" si="12779"/>
        <v>-8.6224950544378634E-2</v>
      </c>
      <c r="L6992" s="4">
        <f t="shared" si="12768"/>
        <v>3.6999399742004333</v>
      </c>
      <c r="M6992" s="11">
        <f t="shared" si="12769"/>
        <v>0.97587156524001595</v>
      </c>
      <c r="N6992" s="12">
        <f t="shared" si="12770"/>
        <v>5.8218136396680665E-4</v>
      </c>
      <c r="O6992" s="12">
        <f t="shared" si="12771"/>
        <v>-1.1362684778157101E-3</v>
      </c>
      <c r="P6992" s="12">
        <f t="shared" si="12763"/>
        <v>-1.1362684778157101E-3</v>
      </c>
      <c r="Q6992" s="12">
        <f t="shared" si="12764"/>
        <v>0</v>
      </c>
      <c r="R6992" s="12">
        <f t="shared" si="12765"/>
        <v>-1.1362684778157101E-3</v>
      </c>
      <c r="S6992" s="4">
        <f t="shared" si="12772"/>
        <v>1</v>
      </c>
      <c r="T6992" s="15" t="str">
        <f t="shared" si="12773"/>
        <v>OK</v>
      </c>
    </row>
    <row r="6993" spans="1:20" x14ac:dyDescent="0.25">
      <c r="A6993" t="s">
        <v>40</v>
      </c>
      <c r="B6993" t="s">
        <v>38</v>
      </c>
      <c r="C6993" s="4">
        <f t="shared" ref="C6993:G6993" si="12780">C6975</f>
        <v>1</v>
      </c>
      <c r="D6993" s="4">
        <f t="shared" si="12780"/>
        <v>1</v>
      </c>
      <c r="E6993" s="4">
        <f t="shared" si="12780"/>
        <v>1</v>
      </c>
      <c r="F6993" s="4">
        <f t="shared" si="12780"/>
        <v>1</v>
      </c>
      <c r="G6993" s="4">
        <f t="shared" si="12780"/>
        <v>0</v>
      </c>
      <c r="H6993" s="12">
        <f>H6984</f>
        <v>3.4372365983754234</v>
      </c>
      <c r="I6993" s="12">
        <f t="shared" ref="I6993:K6993" si="12781">I6984</f>
        <v>0.34892832636938881</v>
      </c>
      <c r="J6993" s="12">
        <f t="shared" si="12781"/>
        <v>3.1930207356416229</v>
      </c>
      <c r="K6993" s="12">
        <f t="shared" si="12781"/>
        <v>-8.6224950544378634E-2</v>
      </c>
      <c r="L6993" s="4">
        <f t="shared" si="12768"/>
        <v>6.9791856603864346</v>
      </c>
      <c r="M6993" s="11">
        <f t="shared" si="12769"/>
        <v>0.99906980497389453</v>
      </c>
      <c r="N6993" s="12">
        <f t="shared" si="12770"/>
        <v>8.6526278659136283E-7</v>
      </c>
      <c r="O6993" s="12">
        <f t="shared" si="12771"/>
        <v>-1.7289158469020028E-6</v>
      </c>
      <c r="P6993" s="12">
        <f t="shared" si="12763"/>
        <v>-1.7289158469020028E-6</v>
      </c>
      <c r="Q6993" s="12">
        <f t="shared" si="12764"/>
        <v>-1.7289158469020028E-6</v>
      </c>
      <c r="R6993" s="12">
        <f t="shared" si="12765"/>
        <v>0</v>
      </c>
      <c r="S6993" s="4">
        <f t="shared" si="12772"/>
        <v>1</v>
      </c>
      <c r="T6993" s="15" t="str">
        <f t="shared" si="12773"/>
        <v>OK</v>
      </c>
    </row>
    <row r="6994" spans="1:20" x14ac:dyDescent="0.25">
      <c r="A6994" t="s">
        <v>39</v>
      </c>
      <c r="B6994" t="s">
        <v>31</v>
      </c>
      <c r="C6994" s="4">
        <f t="shared" ref="C6994:G6994" si="12782">C6976</f>
        <v>0</v>
      </c>
      <c r="D6994" s="4">
        <f t="shared" si="12782"/>
        <v>0</v>
      </c>
      <c r="E6994" s="4">
        <f t="shared" si="12782"/>
        <v>0</v>
      </c>
      <c r="F6994" s="4">
        <f t="shared" si="12782"/>
        <v>-1</v>
      </c>
      <c r="G6994" s="4">
        <f t="shared" si="12782"/>
        <v>0</v>
      </c>
      <c r="H6994" s="12">
        <f>H6984</f>
        <v>3.4372365983754234</v>
      </c>
      <c r="I6994" s="12">
        <f t="shared" ref="I6994:K6994" si="12783">I6984</f>
        <v>0.34892832636938881</v>
      </c>
      <c r="J6994" s="12">
        <f t="shared" si="12783"/>
        <v>3.1930207356416229</v>
      </c>
      <c r="K6994" s="12">
        <f t="shared" si="12783"/>
        <v>-8.6224950544378634E-2</v>
      </c>
      <c r="L6994" s="4">
        <f t="shared" si="12768"/>
        <v>-3.1930207356416229</v>
      </c>
      <c r="M6994" s="11">
        <f t="shared" si="12769"/>
        <v>3.9429211244770473E-2</v>
      </c>
      <c r="N6994" s="12">
        <f t="shared" si="12770"/>
        <v>1.5546626993847344E-3</v>
      </c>
      <c r="O6994" s="12">
        <f t="shared" si="12771"/>
        <v>0</v>
      </c>
      <c r="P6994" s="12">
        <f t="shared" si="12763"/>
        <v>0</v>
      </c>
      <c r="Q6994" s="12">
        <f t="shared" si="12764"/>
        <v>-2.9867271507926568E-3</v>
      </c>
      <c r="R6994" s="12">
        <f t="shared" si="12765"/>
        <v>0</v>
      </c>
      <c r="S6994" s="4">
        <f t="shared" si="12772"/>
        <v>0</v>
      </c>
      <c r="T6994" s="15" t="str">
        <f t="shared" si="12773"/>
        <v>OK</v>
      </c>
    </row>
    <row r="6995" spans="1:20" x14ac:dyDescent="0.25">
      <c r="A6995" t="s">
        <v>40</v>
      </c>
      <c r="B6995" t="s">
        <v>30</v>
      </c>
      <c r="C6995" s="4">
        <f t="shared" ref="C6995:G6995" si="12784">C6977</f>
        <v>1</v>
      </c>
      <c r="D6995" s="4">
        <f t="shared" si="12784"/>
        <v>1</v>
      </c>
      <c r="E6995" s="4">
        <f t="shared" si="12784"/>
        <v>0</v>
      </c>
      <c r="F6995" s="4">
        <f t="shared" si="12784"/>
        <v>1</v>
      </c>
      <c r="G6995" s="4">
        <f t="shared" si="12784"/>
        <v>1</v>
      </c>
      <c r="H6995" s="12">
        <f>H6984</f>
        <v>3.4372365983754234</v>
      </c>
      <c r="I6995" s="12">
        <f t="shared" ref="I6995:K6995" si="12785">I6984</f>
        <v>0.34892832636938881</v>
      </c>
      <c r="J6995" s="12">
        <f t="shared" si="12785"/>
        <v>3.1930207356416229</v>
      </c>
      <c r="K6995" s="12">
        <f t="shared" si="12785"/>
        <v>-8.6224950544378634E-2</v>
      </c>
      <c r="L6995" s="4">
        <f t="shared" si="12768"/>
        <v>6.5440323834726675</v>
      </c>
      <c r="M6995" s="11">
        <f t="shared" si="12769"/>
        <v>0.99856339131823013</v>
      </c>
      <c r="N6995" s="12">
        <f t="shared" si="12770"/>
        <v>2.0638445045365599E-6</v>
      </c>
      <c r="O6995" s="12">
        <f t="shared" si="12771"/>
        <v>-4.1217591352070392E-6</v>
      </c>
      <c r="P6995" s="12">
        <f t="shared" si="12763"/>
        <v>0</v>
      </c>
      <c r="Q6995" s="12">
        <f t="shared" si="12764"/>
        <v>-4.1217591352070392E-6</v>
      </c>
      <c r="R6995" s="12">
        <f t="shared" si="12765"/>
        <v>-4.1217591352070392E-6</v>
      </c>
      <c r="S6995" s="4">
        <f t="shared" si="12772"/>
        <v>1</v>
      </c>
      <c r="T6995" s="15" t="str">
        <f t="shared" si="12773"/>
        <v>OK</v>
      </c>
    </row>
    <row r="6996" spans="1:20" x14ac:dyDescent="0.25">
      <c r="A6996" t="s">
        <v>39</v>
      </c>
      <c r="B6996" t="s">
        <v>36</v>
      </c>
      <c r="C6996" s="4">
        <f t="shared" ref="C6996:G6996" si="12786">C6978</f>
        <v>0</v>
      </c>
      <c r="D6996" s="4">
        <f t="shared" si="12786"/>
        <v>-1</v>
      </c>
      <c r="E6996" s="4">
        <f t="shared" si="12786"/>
        <v>0</v>
      </c>
      <c r="F6996" s="4">
        <f t="shared" si="12786"/>
        <v>-1</v>
      </c>
      <c r="G6996" s="4">
        <f t="shared" si="12786"/>
        <v>0</v>
      </c>
      <c r="H6996" s="12">
        <f>H6984</f>
        <v>3.4372365983754234</v>
      </c>
      <c r="I6996" s="12">
        <f t="shared" ref="I6996:K6996" si="12787">I6984</f>
        <v>0.34892832636938881</v>
      </c>
      <c r="J6996" s="12">
        <f t="shared" si="12787"/>
        <v>3.1930207356416229</v>
      </c>
      <c r="K6996" s="12">
        <f t="shared" si="12787"/>
        <v>-8.6224950544378634E-2</v>
      </c>
      <c r="L6996" s="4">
        <f t="shared" si="12768"/>
        <v>-6.6302573340170463</v>
      </c>
      <c r="M6996" s="11">
        <f t="shared" si="12769"/>
        <v>1.318083769047209E-3</v>
      </c>
      <c r="N6996" s="12">
        <f t="shared" si="12770"/>
        <v>1.7373448222256962E-6</v>
      </c>
      <c r="O6996" s="12">
        <f t="shared" si="12771"/>
        <v>-3.4701097124285649E-6</v>
      </c>
      <c r="P6996" s="12">
        <f t="shared" si="12763"/>
        <v>0</v>
      </c>
      <c r="Q6996" s="12">
        <f t="shared" si="12764"/>
        <v>-3.4701097124285649E-6</v>
      </c>
      <c r="R6996" s="12">
        <f t="shared" si="12765"/>
        <v>0</v>
      </c>
      <c r="S6996" s="4">
        <f t="shared" si="12772"/>
        <v>0</v>
      </c>
      <c r="T6996" s="15" t="str">
        <f t="shared" si="12773"/>
        <v>OK</v>
      </c>
    </row>
    <row r="6997" spans="1:20" x14ac:dyDescent="0.25">
      <c r="A6997" t="s">
        <v>40</v>
      </c>
      <c r="B6997" t="s">
        <v>33</v>
      </c>
      <c r="C6997" s="4">
        <f t="shared" ref="C6997:G6997" si="12788">C6979</f>
        <v>1</v>
      </c>
      <c r="D6997" s="4">
        <f t="shared" si="12788"/>
        <v>1</v>
      </c>
      <c r="E6997" s="4">
        <f t="shared" si="12788"/>
        <v>1</v>
      </c>
      <c r="F6997" s="4">
        <f t="shared" si="12788"/>
        <v>1</v>
      </c>
      <c r="G6997" s="4">
        <f t="shared" si="12788"/>
        <v>0</v>
      </c>
      <c r="H6997" s="12">
        <f>H6984</f>
        <v>3.4372365983754234</v>
      </c>
      <c r="I6997" s="12">
        <f t="shared" ref="I6997:K6997" si="12789">I6984</f>
        <v>0.34892832636938881</v>
      </c>
      <c r="J6997" s="12">
        <f t="shared" si="12789"/>
        <v>3.1930207356416229</v>
      </c>
      <c r="K6997" s="12">
        <f t="shared" si="12789"/>
        <v>-8.6224950544378634E-2</v>
      </c>
      <c r="L6997" s="4">
        <f t="shared" si="12768"/>
        <v>6.9791856603864346</v>
      </c>
      <c r="M6997" s="11">
        <f t="shared" si="12769"/>
        <v>0.99906980497389453</v>
      </c>
      <c r="N6997" s="12">
        <f t="shared" si="12770"/>
        <v>8.6526278659136283E-7</v>
      </c>
      <c r="O6997" s="12">
        <f t="shared" si="12771"/>
        <v>-1.7289158469020028E-6</v>
      </c>
      <c r="P6997" s="12">
        <f t="shared" si="12763"/>
        <v>-1.7289158469020028E-6</v>
      </c>
      <c r="Q6997" s="12">
        <f t="shared" si="12764"/>
        <v>-1.7289158469020028E-6</v>
      </c>
      <c r="R6997" s="12">
        <f t="shared" si="12765"/>
        <v>0</v>
      </c>
      <c r="S6997" s="4">
        <f t="shared" si="12772"/>
        <v>1</v>
      </c>
      <c r="T6997" s="15" t="str">
        <f t="shared" si="12773"/>
        <v>OK</v>
      </c>
    </row>
    <row r="6998" spans="1:20" x14ac:dyDescent="0.25">
      <c r="M6998" s="5" t="s">
        <v>47</v>
      </c>
      <c r="N6998" s="11">
        <f>AVERAGE(N6988:N6997)</f>
        <v>4.6944517228766317E-4</v>
      </c>
      <c r="O6998"/>
    </row>
    <row r="6999" spans="1:20" x14ac:dyDescent="0.25">
      <c r="H6999" t="s">
        <v>41</v>
      </c>
      <c r="I6999">
        <f>I6981</f>
        <v>3</v>
      </c>
      <c r="M6999"/>
      <c r="N6999" s="5" t="s">
        <v>46</v>
      </c>
      <c r="O6999" s="11">
        <f>AVERAGE(O6988:O6997)</f>
        <v>-4.2495990641277533E-4</v>
      </c>
      <c r="P6999" s="11">
        <f t="shared" ref="P6999:R6999" si="12790">AVERAGE(P6988:P6997)</f>
        <v>1.4438051409292767E-5</v>
      </c>
      <c r="Q6999" s="11">
        <f t="shared" si="12790"/>
        <v>-4.8229123944371007E-4</v>
      </c>
      <c r="R6999" s="11">
        <f t="shared" si="12790"/>
        <v>1.3967650584339572E-5</v>
      </c>
    </row>
    <row r="7000" spans="1:20" x14ac:dyDescent="0.25">
      <c r="M7000"/>
      <c r="N7000"/>
      <c r="O7000"/>
    </row>
    <row r="7001" spans="1:20" x14ac:dyDescent="0.25">
      <c r="M7001"/>
      <c r="N7001"/>
      <c r="O7001"/>
    </row>
    <row r="7002" spans="1:20" x14ac:dyDescent="0.25">
      <c r="H7002" s="13">
        <f>H6984-O6999*$I6999</f>
        <v>3.4385114780946617</v>
      </c>
      <c r="I7002" s="13">
        <f t="shared" ref="I7002" si="12791">I6984-P6999*$I6999</f>
        <v>0.34888501221516094</v>
      </c>
      <c r="J7002" s="13">
        <f t="shared" ref="J7002" si="12792">J6984-Q6999*$I6999</f>
        <v>3.194467609359954</v>
      </c>
      <c r="K7002" s="13">
        <f t="shared" ref="K7002" si="12793">K6984-R6999*$I6999</f>
        <v>-8.6266853496131654E-2</v>
      </c>
      <c r="M7002"/>
      <c r="N7002"/>
      <c r="O7002"/>
    </row>
    <row r="7003" spans="1:20" x14ac:dyDescent="0.25">
      <c r="H7003" s="36" t="s">
        <v>18</v>
      </c>
      <c r="I7003" s="36"/>
      <c r="J7003" s="36"/>
      <c r="K7003" s="36"/>
      <c r="M7003"/>
      <c r="N7003"/>
      <c r="O7003" s="37" t="s">
        <v>23</v>
      </c>
      <c r="P7003" s="37"/>
      <c r="Q7003" s="37"/>
      <c r="R7003" s="37"/>
    </row>
    <row r="7004" spans="1:20" x14ac:dyDescent="0.25">
      <c r="A7004" s="14" t="s">
        <v>45</v>
      </c>
      <c r="B7004" s="14">
        <f>B6986+1</f>
        <v>389</v>
      </c>
      <c r="H7004" s="8" t="s">
        <v>19</v>
      </c>
      <c r="I7004" s="8" t="s">
        <v>20</v>
      </c>
      <c r="J7004" s="8" t="s">
        <v>22</v>
      </c>
      <c r="K7004" s="8" t="s">
        <v>21</v>
      </c>
      <c r="M7004"/>
      <c r="N7004"/>
      <c r="O7004" s="8" t="s">
        <v>24</v>
      </c>
      <c r="P7004" s="8" t="s">
        <v>25</v>
      </c>
      <c r="Q7004" s="8" t="s">
        <v>26</v>
      </c>
      <c r="R7004" s="8" t="s">
        <v>27</v>
      </c>
    </row>
    <row r="7005" spans="1:20" ht="30" x14ac:dyDescent="0.25">
      <c r="A7005" s="6" t="s">
        <v>44</v>
      </c>
      <c r="B7005" s="6" t="s">
        <v>13</v>
      </c>
      <c r="C7005" s="7" t="s">
        <v>7</v>
      </c>
      <c r="D7005" s="6" t="s">
        <v>14</v>
      </c>
      <c r="E7005" s="6" t="s">
        <v>1</v>
      </c>
      <c r="F7005" s="6" t="s">
        <v>2</v>
      </c>
      <c r="G7005" s="6" t="s">
        <v>15</v>
      </c>
      <c r="H7005" s="9" t="s">
        <v>14</v>
      </c>
      <c r="I7005" s="9" t="s">
        <v>1</v>
      </c>
      <c r="J7005" s="9" t="s">
        <v>2</v>
      </c>
      <c r="K7005" s="9" t="s">
        <v>15</v>
      </c>
      <c r="L7005" s="6" t="s">
        <v>16</v>
      </c>
      <c r="M7005" s="6" t="s">
        <v>17</v>
      </c>
      <c r="N7005" s="6" t="s">
        <v>28</v>
      </c>
      <c r="O7005" s="9" t="s">
        <v>14</v>
      </c>
      <c r="P7005" s="9" t="s">
        <v>1</v>
      </c>
      <c r="Q7005" s="9" t="s">
        <v>2</v>
      </c>
      <c r="R7005" s="9" t="s">
        <v>15</v>
      </c>
      <c r="S7005" s="7" t="s">
        <v>42</v>
      </c>
      <c r="T7005" s="9" t="s">
        <v>43</v>
      </c>
    </row>
    <row r="7006" spans="1:20" x14ac:dyDescent="0.25">
      <c r="A7006" t="s">
        <v>39</v>
      </c>
      <c r="B7006" t="s">
        <v>29</v>
      </c>
      <c r="C7006" s="4">
        <f>C6988</f>
        <v>0</v>
      </c>
      <c r="D7006" s="4">
        <f t="shared" ref="D7006:G7006" si="12794">D6988</f>
        <v>-1</v>
      </c>
      <c r="E7006" s="4">
        <f t="shared" si="12794"/>
        <v>1</v>
      </c>
      <c r="F7006" s="4">
        <f t="shared" si="12794"/>
        <v>0</v>
      </c>
      <c r="G7006" s="4">
        <f t="shared" si="12794"/>
        <v>1</v>
      </c>
      <c r="H7006" s="12">
        <f>H7002</f>
        <v>3.4385114780946617</v>
      </c>
      <c r="I7006" s="12">
        <f t="shared" ref="I7006:K7006" si="12795">I7002</f>
        <v>0.34888501221516094</v>
      </c>
      <c r="J7006" s="12">
        <f t="shared" si="12795"/>
        <v>3.194467609359954</v>
      </c>
      <c r="K7006" s="12">
        <f t="shared" si="12795"/>
        <v>-8.6266853496131654E-2</v>
      </c>
      <c r="L7006" s="4">
        <f>SUMPRODUCT(D7006:G7006,H7006:K7006)</f>
        <v>-3.1758933193756325</v>
      </c>
      <c r="M7006" s="11">
        <f>1/(1+EXP(-L7006))</f>
        <v>4.008304612318097E-2</v>
      </c>
      <c r="N7006" s="12">
        <f>(M7006-C7006)^2</f>
        <v>1.606650586513053E-3</v>
      </c>
      <c r="O7006" s="12">
        <f>2*D7006*$M7006*(1-$M7006)*($M7006-$C7006)</f>
        <v>-3.0845022739000292E-3</v>
      </c>
      <c r="P7006" s="12">
        <f t="shared" ref="P7006:P7015" si="12796">2*E7006*$M7006*(1-$M7006)*($M7006-$C7006)</f>
        <v>3.0845022739000292E-3</v>
      </c>
      <c r="Q7006" s="12">
        <f t="shared" ref="Q7006:Q7015" si="12797">2*F7006*$M7006*(1-$M7006)*($M7006-$C7006)</f>
        <v>0</v>
      </c>
      <c r="R7006" s="12">
        <f t="shared" ref="R7006:R7015" si="12798">2*G7006*$M7006*(1-$M7006)*($M7006-$C7006)</f>
        <v>3.0845022739000292E-3</v>
      </c>
      <c r="S7006" s="4">
        <f>IF(M7006&gt;0.5,1,0)</f>
        <v>0</v>
      </c>
      <c r="T7006" s="15" t="str">
        <f>IF(S7006=C7006,"OK","FAUX")</f>
        <v>OK</v>
      </c>
    </row>
    <row r="7007" spans="1:20" x14ac:dyDescent="0.25">
      <c r="A7007" t="s">
        <v>40</v>
      </c>
      <c r="B7007" t="s">
        <v>34</v>
      </c>
      <c r="C7007" s="4">
        <f t="shared" ref="C7007:G7007" si="12799">C6989</f>
        <v>1</v>
      </c>
      <c r="D7007" s="4">
        <f t="shared" si="12799"/>
        <v>0</v>
      </c>
      <c r="E7007" s="4">
        <f t="shared" si="12799"/>
        <v>1</v>
      </c>
      <c r="F7007" s="4">
        <f t="shared" si="12799"/>
        <v>1</v>
      </c>
      <c r="G7007" s="4">
        <f t="shared" si="12799"/>
        <v>1</v>
      </c>
      <c r="H7007" s="12">
        <f>H7002</f>
        <v>3.4385114780946617</v>
      </c>
      <c r="I7007" s="12">
        <f t="shared" ref="I7007:K7007" si="12800">I7002</f>
        <v>0.34888501221516094</v>
      </c>
      <c r="J7007" s="12">
        <f t="shared" si="12800"/>
        <v>3.194467609359954</v>
      </c>
      <c r="K7007" s="12">
        <f t="shared" si="12800"/>
        <v>-8.6266853496131654E-2</v>
      </c>
      <c r="L7007" s="4">
        <f t="shared" ref="L7007:L7015" si="12801">SUMPRODUCT(D7007:G7007,H7007:K7007)</f>
        <v>3.4570857680789833</v>
      </c>
      <c r="M7007" s="11">
        <f t="shared" ref="M7007:M7015" si="12802">1/(1+EXP(-L7007))</f>
        <v>0.96944175225082985</v>
      </c>
      <c r="N7007" s="12">
        <f t="shared" ref="N7007:N7015" si="12803">(M7007-C7007)^2</f>
        <v>9.3380650549966277E-4</v>
      </c>
      <c r="O7007" s="12">
        <f t="shared" ref="O7007:O7015" si="12804">2*D7007*$M7007*(1-$M7007)*($M7007-$C7007)</f>
        <v>0</v>
      </c>
      <c r="P7007" s="12">
        <f t="shared" si="12796"/>
        <v>-1.8105420299096345E-3</v>
      </c>
      <c r="Q7007" s="12">
        <f t="shared" si="12797"/>
        <v>-1.8105420299096345E-3</v>
      </c>
      <c r="R7007" s="12">
        <f t="shared" si="12798"/>
        <v>-1.8105420299096345E-3</v>
      </c>
      <c r="S7007" s="4">
        <f t="shared" ref="S7007:S7015" si="12805">IF(M7007&gt;0.5,1,0)</f>
        <v>1</v>
      </c>
      <c r="T7007" s="15" t="str">
        <f t="shared" ref="T7007:T7015" si="12806">IF(S7007=C7007,"OK","FAUX")</f>
        <v>OK</v>
      </c>
    </row>
    <row r="7008" spans="1:20" x14ac:dyDescent="0.25">
      <c r="A7008" t="s">
        <v>39</v>
      </c>
      <c r="B7008" t="s">
        <v>35</v>
      </c>
      <c r="C7008" s="4">
        <f t="shared" ref="C7008:G7008" si="12807">C6990</f>
        <v>0</v>
      </c>
      <c r="D7008" s="4">
        <f t="shared" si="12807"/>
        <v>-1</v>
      </c>
      <c r="E7008" s="4">
        <f t="shared" si="12807"/>
        <v>1</v>
      </c>
      <c r="F7008" s="4">
        <f t="shared" si="12807"/>
        <v>-1</v>
      </c>
      <c r="G7008" s="4">
        <f t="shared" si="12807"/>
        <v>0</v>
      </c>
      <c r="H7008" s="12">
        <f>H7002</f>
        <v>3.4385114780946617</v>
      </c>
      <c r="I7008" s="12">
        <f t="shared" ref="I7008:K7008" si="12808">I7002</f>
        <v>0.34888501221516094</v>
      </c>
      <c r="J7008" s="12">
        <f t="shared" si="12808"/>
        <v>3.194467609359954</v>
      </c>
      <c r="K7008" s="12">
        <f t="shared" si="12808"/>
        <v>-8.6266853496131654E-2</v>
      </c>
      <c r="L7008" s="4">
        <f t="shared" si="12801"/>
        <v>-6.2840940752394552</v>
      </c>
      <c r="M7008" s="11">
        <f t="shared" si="12802"/>
        <v>1.8622719031332977E-3</v>
      </c>
      <c r="N7008" s="12">
        <f t="shared" si="12803"/>
        <v>3.4680566411997147E-6</v>
      </c>
      <c r="O7008" s="12">
        <f t="shared" si="12804"/>
        <v>-6.9231963535166671E-6</v>
      </c>
      <c r="P7008" s="12">
        <f t="shared" si="12796"/>
        <v>6.9231963535166671E-6</v>
      </c>
      <c r="Q7008" s="12">
        <f t="shared" si="12797"/>
        <v>-6.9231963535166671E-6</v>
      </c>
      <c r="R7008" s="12">
        <f t="shared" si="12798"/>
        <v>0</v>
      </c>
      <c r="S7008" s="4">
        <f t="shared" si="12805"/>
        <v>0</v>
      </c>
      <c r="T7008" s="15" t="str">
        <f t="shared" si="12806"/>
        <v>OK</v>
      </c>
    </row>
    <row r="7009" spans="1:20" x14ac:dyDescent="0.25">
      <c r="A7009" t="s">
        <v>39</v>
      </c>
      <c r="B7009" t="s">
        <v>37</v>
      </c>
      <c r="C7009" s="4">
        <f t="shared" ref="C7009:G7009" si="12809">C6991</f>
        <v>0</v>
      </c>
      <c r="D7009" s="4">
        <f t="shared" si="12809"/>
        <v>-1</v>
      </c>
      <c r="E7009" s="4">
        <f t="shared" si="12809"/>
        <v>0</v>
      </c>
      <c r="F7009" s="4">
        <f t="shared" si="12809"/>
        <v>-1</v>
      </c>
      <c r="G7009" s="4">
        <f t="shared" si="12809"/>
        <v>1</v>
      </c>
      <c r="H7009" s="12">
        <f>H7002</f>
        <v>3.4385114780946617</v>
      </c>
      <c r="I7009" s="12">
        <f t="shared" ref="I7009:K7009" si="12810">I7002</f>
        <v>0.34888501221516094</v>
      </c>
      <c r="J7009" s="12">
        <f t="shared" si="12810"/>
        <v>3.194467609359954</v>
      </c>
      <c r="K7009" s="12">
        <f t="shared" si="12810"/>
        <v>-8.6266853496131654E-2</v>
      </c>
      <c r="L7009" s="4">
        <f t="shared" si="12801"/>
        <v>-6.7192459409507475</v>
      </c>
      <c r="M7009" s="11">
        <f t="shared" si="12802"/>
        <v>1.205992184841143E-3</v>
      </c>
      <c r="N7009" s="12">
        <f t="shared" si="12803"/>
        <v>1.4544171498979134E-6</v>
      </c>
      <c r="O7009" s="12">
        <f t="shared" si="12804"/>
        <v>-2.9053262683632754E-6</v>
      </c>
      <c r="P7009" s="12">
        <f t="shared" si="12796"/>
        <v>0</v>
      </c>
      <c r="Q7009" s="12">
        <f t="shared" si="12797"/>
        <v>-2.9053262683632754E-6</v>
      </c>
      <c r="R7009" s="12">
        <f t="shared" si="12798"/>
        <v>2.9053262683632754E-6</v>
      </c>
      <c r="S7009" s="4">
        <f t="shared" si="12805"/>
        <v>0</v>
      </c>
      <c r="T7009" s="15" t="str">
        <f t="shared" si="12806"/>
        <v>OK</v>
      </c>
    </row>
    <row r="7010" spans="1:20" x14ac:dyDescent="0.25">
      <c r="A7010" t="s">
        <v>40</v>
      </c>
      <c r="B7010" t="s">
        <v>32</v>
      </c>
      <c r="C7010" s="4">
        <f t="shared" ref="C7010:G7010" si="12811">C6992</f>
        <v>1</v>
      </c>
      <c r="D7010" s="4">
        <f t="shared" si="12811"/>
        <v>1</v>
      </c>
      <c r="E7010" s="4">
        <f t="shared" si="12811"/>
        <v>1</v>
      </c>
      <c r="F7010" s="4">
        <f t="shared" si="12811"/>
        <v>0</v>
      </c>
      <c r="G7010" s="4">
        <f t="shared" si="12811"/>
        <v>1</v>
      </c>
      <c r="H7010" s="12">
        <f>H7002</f>
        <v>3.4385114780946617</v>
      </c>
      <c r="I7010" s="12">
        <f t="shared" ref="I7010:K7010" si="12812">I7002</f>
        <v>0.34888501221516094</v>
      </c>
      <c r="J7010" s="12">
        <f t="shared" si="12812"/>
        <v>3.194467609359954</v>
      </c>
      <c r="K7010" s="12">
        <f t="shared" si="12812"/>
        <v>-8.6266853496131654E-2</v>
      </c>
      <c r="L7010" s="4">
        <f t="shared" si="12801"/>
        <v>3.701129636813691</v>
      </c>
      <c r="M7010" s="11">
        <f t="shared" si="12802"/>
        <v>0.97589956148464252</v>
      </c>
      <c r="N7010" s="12">
        <f t="shared" si="12803"/>
        <v>5.8083113663252633E-4</v>
      </c>
      <c r="O7010" s="12">
        <f t="shared" si="12804"/>
        <v>-1.1336657030726178E-3</v>
      </c>
      <c r="P7010" s="12">
        <f t="shared" si="12796"/>
        <v>-1.1336657030726178E-3</v>
      </c>
      <c r="Q7010" s="12">
        <f t="shared" si="12797"/>
        <v>0</v>
      </c>
      <c r="R7010" s="12">
        <f t="shared" si="12798"/>
        <v>-1.1336657030726178E-3</v>
      </c>
      <c r="S7010" s="4">
        <f t="shared" si="12805"/>
        <v>1</v>
      </c>
      <c r="T7010" s="15" t="str">
        <f t="shared" si="12806"/>
        <v>OK</v>
      </c>
    </row>
    <row r="7011" spans="1:20" x14ac:dyDescent="0.25">
      <c r="A7011" t="s">
        <v>40</v>
      </c>
      <c r="B7011" t="s">
        <v>38</v>
      </c>
      <c r="C7011" s="4">
        <f t="shared" ref="C7011:G7011" si="12813">C6993</f>
        <v>1</v>
      </c>
      <c r="D7011" s="4">
        <f t="shared" si="12813"/>
        <v>1</v>
      </c>
      <c r="E7011" s="4">
        <f t="shared" si="12813"/>
        <v>1</v>
      </c>
      <c r="F7011" s="4">
        <f t="shared" si="12813"/>
        <v>1</v>
      </c>
      <c r="G7011" s="4">
        <f t="shared" si="12813"/>
        <v>0</v>
      </c>
      <c r="H7011" s="12">
        <f>H7002</f>
        <v>3.4385114780946617</v>
      </c>
      <c r="I7011" s="12">
        <f t="shared" ref="I7011:K7011" si="12814">I7002</f>
        <v>0.34888501221516094</v>
      </c>
      <c r="J7011" s="12">
        <f t="shared" si="12814"/>
        <v>3.194467609359954</v>
      </c>
      <c r="K7011" s="12">
        <f t="shared" si="12814"/>
        <v>-8.6266853496131654E-2</v>
      </c>
      <c r="L7011" s="4">
        <f t="shared" si="12801"/>
        <v>6.9818640996697763</v>
      </c>
      <c r="M7011" s="11">
        <f t="shared" si="12802"/>
        <v>0.99907229080287607</v>
      </c>
      <c r="N7011" s="12">
        <f t="shared" si="12803"/>
        <v>8.606443544283214E-7</v>
      </c>
      <c r="O7011" s="12">
        <f t="shared" si="12804"/>
        <v>-1.719691853490531E-6</v>
      </c>
      <c r="P7011" s="12">
        <f t="shared" si="12796"/>
        <v>-1.719691853490531E-6</v>
      </c>
      <c r="Q7011" s="12">
        <f t="shared" si="12797"/>
        <v>-1.719691853490531E-6</v>
      </c>
      <c r="R7011" s="12">
        <f t="shared" si="12798"/>
        <v>0</v>
      </c>
      <c r="S7011" s="4">
        <f t="shared" si="12805"/>
        <v>1</v>
      </c>
      <c r="T7011" s="15" t="str">
        <f t="shared" si="12806"/>
        <v>OK</v>
      </c>
    </row>
    <row r="7012" spans="1:20" x14ac:dyDescent="0.25">
      <c r="A7012" t="s">
        <v>39</v>
      </c>
      <c r="B7012" t="s">
        <v>31</v>
      </c>
      <c r="C7012" s="4">
        <f t="shared" ref="C7012:G7012" si="12815">C6994</f>
        <v>0</v>
      </c>
      <c r="D7012" s="4">
        <f t="shared" si="12815"/>
        <v>0</v>
      </c>
      <c r="E7012" s="4">
        <f t="shared" si="12815"/>
        <v>0</v>
      </c>
      <c r="F7012" s="4">
        <f t="shared" si="12815"/>
        <v>-1</v>
      </c>
      <c r="G7012" s="4">
        <f t="shared" si="12815"/>
        <v>0</v>
      </c>
      <c r="H7012" s="12">
        <f>H7002</f>
        <v>3.4385114780946617</v>
      </c>
      <c r="I7012" s="12">
        <f t="shared" ref="I7012:K7012" si="12816">I7002</f>
        <v>0.34888501221516094</v>
      </c>
      <c r="J7012" s="12">
        <f t="shared" si="12816"/>
        <v>3.194467609359954</v>
      </c>
      <c r="K7012" s="12">
        <f t="shared" si="12816"/>
        <v>-8.6266853496131654E-2</v>
      </c>
      <c r="L7012" s="4">
        <f t="shared" si="12801"/>
        <v>-3.194467609359954</v>
      </c>
      <c r="M7012" s="11">
        <f t="shared" si="12802"/>
        <v>3.9374448058957387E-2</v>
      </c>
      <c r="N7012" s="12">
        <f t="shared" si="12803"/>
        <v>1.5503471599475332E-3</v>
      </c>
      <c r="O7012" s="12">
        <f t="shared" si="12804"/>
        <v>0</v>
      </c>
      <c r="P7012" s="12">
        <f t="shared" si="12796"/>
        <v>0</v>
      </c>
      <c r="Q7012" s="12">
        <f t="shared" si="12797"/>
        <v>-2.9786061924496538E-3</v>
      </c>
      <c r="R7012" s="12">
        <f t="shared" si="12798"/>
        <v>0</v>
      </c>
      <c r="S7012" s="4">
        <f t="shared" si="12805"/>
        <v>0</v>
      </c>
      <c r="T7012" s="15" t="str">
        <f t="shared" si="12806"/>
        <v>OK</v>
      </c>
    </row>
    <row r="7013" spans="1:20" x14ac:dyDescent="0.25">
      <c r="A7013" t="s">
        <v>40</v>
      </c>
      <c r="B7013" t="s">
        <v>30</v>
      </c>
      <c r="C7013" s="4">
        <f t="shared" ref="C7013:G7013" si="12817">C6995</f>
        <v>1</v>
      </c>
      <c r="D7013" s="4">
        <f t="shared" si="12817"/>
        <v>1</v>
      </c>
      <c r="E7013" s="4">
        <f t="shared" si="12817"/>
        <v>0</v>
      </c>
      <c r="F7013" s="4">
        <f t="shared" si="12817"/>
        <v>1</v>
      </c>
      <c r="G7013" s="4">
        <f t="shared" si="12817"/>
        <v>1</v>
      </c>
      <c r="H7013" s="12">
        <f>H7002</f>
        <v>3.4385114780946617</v>
      </c>
      <c r="I7013" s="12">
        <f t="shared" ref="I7013:K7013" si="12818">I7002</f>
        <v>0.34888501221516094</v>
      </c>
      <c r="J7013" s="12">
        <f t="shared" si="12818"/>
        <v>3.194467609359954</v>
      </c>
      <c r="K7013" s="12">
        <f t="shared" si="12818"/>
        <v>-8.6266853496131654E-2</v>
      </c>
      <c r="L7013" s="4">
        <f t="shared" si="12801"/>
        <v>6.546712233958484</v>
      </c>
      <c r="M7013" s="11">
        <f t="shared" si="12802"/>
        <v>0.99856723055210561</v>
      </c>
      <c r="N7013" s="12">
        <f t="shared" si="12803"/>
        <v>2.0528282908195912E-6</v>
      </c>
      <c r="O7013" s="12">
        <f t="shared" si="12804"/>
        <v>-4.0997741223254631E-6</v>
      </c>
      <c r="P7013" s="12">
        <f t="shared" si="12796"/>
        <v>0</v>
      </c>
      <c r="Q7013" s="12">
        <f t="shared" si="12797"/>
        <v>-4.0997741223254631E-6</v>
      </c>
      <c r="R7013" s="12">
        <f t="shared" si="12798"/>
        <v>-4.0997741223254631E-6</v>
      </c>
      <c r="S7013" s="4">
        <f t="shared" si="12805"/>
        <v>1</v>
      </c>
      <c r="T7013" s="15" t="str">
        <f t="shared" si="12806"/>
        <v>OK</v>
      </c>
    </row>
    <row r="7014" spans="1:20" x14ac:dyDescent="0.25">
      <c r="A7014" t="s">
        <v>39</v>
      </c>
      <c r="B7014" t="s">
        <v>36</v>
      </c>
      <c r="C7014" s="4">
        <f t="shared" ref="C7014:G7014" si="12819">C6996</f>
        <v>0</v>
      </c>
      <c r="D7014" s="4">
        <f t="shared" si="12819"/>
        <v>-1</v>
      </c>
      <c r="E7014" s="4">
        <f t="shared" si="12819"/>
        <v>0</v>
      </c>
      <c r="F7014" s="4">
        <f t="shared" si="12819"/>
        <v>-1</v>
      </c>
      <c r="G7014" s="4">
        <f t="shared" si="12819"/>
        <v>0</v>
      </c>
      <c r="H7014" s="12">
        <f>H7002</f>
        <v>3.4385114780946617</v>
      </c>
      <c r="I7014" s="12">
        <f t="shared" ref="I7014:K7014" si="12820">I7002</f>
        <v>0.34888501221516094</v>
      </c>
      <c r="J7014" s="12">
        <f t="shared" si="12820"/>
        <v>3.194467609359954</v>
      </c>
      <c r="K7014" s="12">
        <f t="shared" si="12820"/>
        <v>-8.6266853496131654E-2</v>
      </c>
      <c r="L7014" s="4">
        <f t="shared" si="12801"/>
        <v>-6.6329790874546157</v>
      </c>
      <c r="M7014" s="11">
        <f t="shared" si="12802"/>
        <v>1.3145058571120878E-3</v>
      </c>
      <c r="N7014" s="12">
        <f t="shared" si="12803"/>
        <v>1.7279256483819846E-6</v>
      </c>
      <c r="O7014" s="12">
        <f t="shared" si="12804"/>
        <v>-3.4513085599930641E-6</v>
      </c>
      <c r="P7014" s="12">
        <f t="shared" si="12796"/>
        <v>0</v>
      </c>
      <c r="Q7014" s="12">
        <f t="shared" si="12797"/>
        <v>-3.4513085599930641E-6</v>
      </c>
      <c r="R7014" s="12">
        <f t="shared" si="12798"/>
        <v>0</v>
      </c>
      <c r="S7014" s="4">
        <f t="shared" si="12805"/>
        <v>0</v>
      </c>
      <c r="T7014" s="15" t="str">
        <f t="shared" si="12806"/>
        <v>OK</v>
      </c>
    </row>
    <row r="7015" spans="1:20" x14ac:dyDescent="0.25">
      <c r="A7015" t="s">
        <v>40</v>
      </c>
      <c r="B7015" t="s">
        <v>33</v>
      </c>
      <c r="C7015" s="4">
        <f t="shared" ref="C7015:G7015" si="12821">C6997</f>
        <v>1</v>
      </c>
      <c r="D7015" s="4">
        <f t="shared" si="12821"/>
        <v>1</v>
      </c>
      <c r="E7015" s="4">
        <f t="shared" si="12821"/>
        <v>1</v>
      </c>
      <c r="F7015" s="4">
        <f t="shared" si="12821"/>
        <v>1</v>
      </c>
      <c r="G7015" s="4">
        <f t="shared" si="12821"/>
        <v>0</v>
      </c>
      <c r="H7015" s="12">
        <f>H7002</f>
        <v>3.4385114780946617</v>
      </c>
      <c r="I7015" s="12">
        <f t="shared" ref="I7015:K7015" si="12822">I7002</f>
        <v>0.34888501221516094</v>
      </c>
      <c r="J7015" s="12">
        <f t="shared" si="12822"/>
        <v>3.194467609359954</v>
      </c>
      <c r="K7015" s="12">
        <f t="shared" si="12822"/>
        <v>-8.6266853496131654E-2</v>
      </c>
      <c r="L7015" s="4">
        <f t="shared" si="12801"/>
        <v>6.9818640996697763</v>
      </c>
      <c r="M7015" s="11">
        <f t="shared" si="12802"/>
        <v>0.99907229080287607</v>
      </c>
      <c r="N7015" s="12">
        <f t="shared" si="12803"/>
        <v>8.606443544283214E-7</v>
      </c>
      <c r="O7015" s="12">
        <f t="shared" si="12804"/>
        <v>-1.719691853490531E-6</v>
      </c>
      <c r="P7015" s="12">
        <f t="shared" si="12796"/>
        <v>-1.719691853490531E-6</v>
      </c>
      <c r="Q7015" s="12">
        <f t="shared" si="12797"/>
        <v>-1.719691853490531E-6</v>
      </c>
      <c r="R7015" s="12">
        <f t="shared" si="12798"/>
        <v>0</v>
      </c>
      <c r="S7015" s="4">
        <f t="shared" si="12805"/>
        <v>1</v>
      </c>
      <c r="T7015" s="15" t="str">
        <f t="shared" si="12806"/>
        <v>OK</v>
      </c>
    </row>
    <row r="7016" spans="1:20" x14ac:dyDescent="0.25">
      <c r="M7016" s="5" t="s">
        <v>47</v>
      </c>
      <c r="N7016" s="11">
        <f>AVERAGE(N7006:N7015)</f>
        <v>4.682059905031931E-4</v>
      </c>
      <c r="O7016"/>
    </row>
    <row r="7017" spans="1:20" x14ac:dyDescent="0.25">
      <c r="H7017" t="s">
        <v>41</v>
      </c>
      <c r="I7017">
        <f>I6999</f>
        <v>3</v>
      </c>
      <c r="M7017"/>
      <c r="N7017" s="5" t="s">
        <v>46</v>
      </c>
      <c r="O7017" s="11">
        <f>AVERAGE(O7006:O7015)</f>
        <v>-4.2389869659838263E-4</v>
      </c>
      <c r="P7017" s="11">
        <f t="shared" ref="P7017:R7017" si="12823">AVERAGE(P7006:P7015)</f>
        <v>1.437783535643125E-5</v>
      </c>
      <c r="Q7017" s="11">
        <f t="shared" si="12823"/>
        <v>-4.8099672113704681E-4</v>
      </c>
      <c r="R7017" s="11">
        <f t="shared" si="12823"/>
        <v>1.3910009306381482E-5</v>
      </c>
    </row>
    <row r="7018" spans="1:20" x14ac:dyDescent="0.25">
      <c r="M7018"/>
      <c r="N7018"/>
      <c r="O7018"/>
    </row>
    <row r="7019" spans="1:20" x14ac:dyDescent="0.25">
      <c r="M7019"/>
      <c r="N7019"/>
      <c r="O7019"/>
    </row>
    <row r="7020" spans="1:20" x14ac:dyDescent="0.25">
      <c r="H7020" s="13">
        <f>H7002-O7017*$I7017</f>
        <v>3.4397831741844569</v>
      </c>
      <c r="I7020" s="13">
        <f t="shared" ref="I7020" si="12824">I7002-P7017*$I7017</f>
        <v>0.34884187870909167</v>
      </c>
      <c r="J7020" s="13">
        <f t="shared" ref="J7020" si="12825">J7002-Q7017*$I7017</f>
        <v>3.1959105995233652</v>
      </c>
      <c r="K7020" s="13">
        <f t="shared" ref="K7020" si="12826">K7002-R7017*$I7017</f>
        <v>-8.6308583524050797E-2</v>
      </c>
      <c r="M7020"/>
      <c r="N7020"/>
      <c r="O7020"/>
    </row>
    <row r="7021" spans="1:20" x14ac:dyDescent="0.25">
      <c r="H7021" s="36" t="s">
        <v>18</v>
      </c>
      <c r="I7021" s="36"/>
      <c r="J7021" s="36"/>
      <c r="K7021" s="36"/>
      <c r="M7021"/>
      <c r="N7021"/>
      <c r="O7021" s="37" t="s">
        <v>23</v>
      </c>
      <c r="P7021" s="37"/>
      <c r="Q7021" s="37"/>
      <c r="R7021" s="37"/>
    </row>
    <row r="7022" spans="1:20" x14ac:dyDescent="0.25">
      <c r="A7022" s="14" t="s">
        <v>45</v>
      </c>
      <c r="B7022" s="14">
        <f>B7004+1</f>
        <v>390</v>
      </c>
      <c r="H7022" s="8" t="s">
        <v>19</v>
      </c>
      <c r="I7022" s="8" t="s">
        <v>20</v>
      </c>
      <c r="J7022" s="8" t="s">
        <v>22</v>
      </c>
      <c r="K7022" s="8" t="s">
        <v>21</v>
      </c>
      <c r="M7022"/>
      <c r="N7022"/>
      <c r="O7022" s="8" t="s">
        <v>24</v>
      </c>
      <c r="P7022" s="8" t="s">
        <v>25</v>
      </c>
      <c r="Q7022" s="8" t="s">
        <v>26</v>
      </c>
      <c r="R7022" s="8" t="s">
        <v>27</v>
      </c>
    </row>
    <row r="7023" spans="1:20" ht="30" x14ac:dyDescent="0.25">
      <c r="A7023" s="6" t="s">
        <v>44</v>
      </c>
      <c r="B7023" s="6" t="s">
        <v>13</v>
      </c>
      <c r="C7023" s="7" t="s">
        <v>7</v>
      </c>
      <c r="D7023" s="6" t="s">
        <v>14</v>
      </c>
      <c r="E7023" s="6" t="s">
        <v>1</v>
      </c>
      <c r="F7023" s="6" t="s">
        <v>2</v>
      </c>
      <c r="G7023" s="6" t="s">
        <v>15</v>
      </c>
      <c r="H7023" s="9" t="s">
        <v>14</v>
      </c>
      <c r="I7023" s="9" t="s">
        <v>1</v>
      </c>
      <c r="J7023" s="9" t="s">
        <v>2</v>
      </c>
      <c r="K7023" s="9" t="s">
        <v>15</v>
      </c>
      <c r="L7023" s="6" t="s">
        <v>16</v>
      </c>
      <c r="M7023" s="6" t="s">
        <v>17</v>
      </c>
      <c r="N7023" s="6" t="s">
        <v>28</v>
      </c>
      <c r="O7023" s="9" t="s">
        <v>14</v>
      </c>
      <c r="P7023" s="9" t="s">
        <v>1</v>
      </c>
      <c r="Q7023" s="9" t="s">
        <v>2</v>
      </c>
      <c r="R7023" s="9" t="s">
        <v>15</v>
      </c>
      <c r="S7023" s="7" t="s">
        <v>42</v>
      </c>
      <c r="T7023" s="9" t="s">
        <v>43</v>
      </c>
    </row>
    <row r="7024" spans="1:20" x14ac:dyDescent="0.25">
      <c r="A7024" t="s">
        <v>39</v>
      </c>
      <c r="B7024" t="s">
        <v>29</v>
      </c>
      <c r="C7024" s="4">
        <f>C7006</f>
        <v>0</v>
      </c>
      <c r="D7024" s="4">
        <f t="shared" ref="D7024:G7024" si="12827">D7006</f>
        <v>-1</v>
      </c>
      <c r="E7024" s="4">
        <f t="shared" si="12827"/>
        <v>1</v>
      </c>
      <c r="F7024" s="4">
        <f t="shared" si="12827"/>
        <v>0</v>
      </c>
      <c r="G7024" s="4">
        <f t="shared" si="12827"/>
        <v>1</v>
      </c>
      <c r="H7024" s="12">
        <f>H7020</f>
        <v>3.4397831741844569</v>
      </c>
      <c r="I7024" s="12">
        <f t="shared" ref="I7024:K7024" si="12828">I7020</f>
        <v>0.34884187870909167</v>
      </c>
      <c r="J7024" s="12">
        <f t="shared" si="12828"/>
        <v>3.1959105995233652</v>
      </c>
      <c r="K7024" s="12">
        <f t="shared" si="12828"/>
        <v>-8.6308583524050797E-2</v>
      </c>
      <c r="L7024" s="4">
        <f>SUMPRODUCT(D7024:G7024,H7024:K7024)</f>
        <v>-3.1772498789994157</v>
      </c>
      <c r="M7024" s="11">
        <f>1/(1+EXP(-L7024))</f>
        <v>4.0030883151253638E-2</v>
      </c>
      <c r="N7024" s="12">
        <f>(M7024-C7024)^2</f>
        <v>1.6024716058693224E-3</v>
      </c>
      <c r="O7024" s="12">
        <f>2*D7024*$M7024*(1-$M7024)*($M7024-$C7024)</f>
        <v>-3.0766465045231318E-3</v>
      </c>
      <c r="P7024" s="12">
        <f t="shared" ref="P7024:P7033" si="12829">2*E7024*$M7024*(1-$M7024)*($M7024-$C7024)</f>
        <v>3.0766465045231318E-3</v>
      </c>
      <c r="Q7024" s="12">
        <f t="shared" ref="Q7024:Q7033" si="12830">2*F7024*$M7024*(1-$M7024)*($M7024-$C7024)</f>
        <v>0</v>
      </c>
      <c r="R7024" s="12">
        <f t="shared" ref="R7024:R7033" si="12831">2*G7024*$M7024*(1-$M7024)*($M7024-$C7024)</f>
        <v>3.0766465045231318E-3</v>
      </c>
      <c r="S7024" s="4">
        <f>IF(M7024&gt;0.5,1,0)</f>
        <v>0</v>
      </c>
      <c r="T7024" s="15" t="str">
        <f>IF(S7024=C7024,"OK","FAUX")</f>
        <v>OK</v>
      </c>
    </row>
    <row r="7025" spans="1:20" x14ac:dyDescent="0.25">
      <c r="A7025" t="s">
        <v>40</v>
      </c>
      <c r="B7025" t="s">
        <v>34</v>
      </c>
      <c r="C7025" s="4">
        <f t="shared" ref="C7025:G7025" si="12832">C7007</f>
        <v>1</v>
      </c>
      <c r="D7025" s="4">
        <f t="shared" si="12832"/>
        <v>0</v>
      </c>
      <c r="E7025" s="4">
        <f t="shared" si="12832"/>
        <v>1</v>
      </c>
      <c r="F7025" s="4">
        <f t="shared" si="12832"/>
        <v>1</v>
      </c>
      <c r="G7025" s="4">
        <f t="shared" si="12832"/>
        <v>1</v>
      </c>
      <c r="H7025" s="12">
        <f>H7020</f>
        <v>3.4397831741844569</v>
      </c>
      <c r="I7025" s="12">
        <f t="shared" ref="I7025:K7025" si="12833">I7020</f>
        <v>0.34884187870909167</v>
      </c>
      <c r="J7025" s="12">
        <f t="shared" si="12833"/>
        <v>3.1959105995233652</v>
      </c>
      <c r="K7025" s="12">
        <f t="shared" si="12833"/>
        <v>-8.6308583524050797E-2</v>
      </c>
      <c r="L7025" s="4">
        <f t="shared" ref="L7025:L7033" si="12834">SUMPRODUCT(D7025:G7025,H7025:K7025)</f>
        <v>3.4584438947084064</v>
      </c>
      <c r="M7025" s="11">
        <f t="shared" ref="M7025:M7033" si="12835">1/(1+EXP(-L7025))</f>
        <v>0.96948196035205314</v>
      </c>
      <c r="N7025" s="12">
        <f t="shared" ref="N7025:N7033" si="12836">(M7025-C7025)^2</f>
        <v>9.3135074395365644E-4</v>
      </c>
      <c r="O7025" s="12">
        <f t="shared" ref="O7025:O7033" si="12837">2*D7025*$M7025*(1-$M7025)*($M7025-$C7025)</f>
        <v>0</v>
      </c>
      <c r="P7025" s="12">
        <f t="shared" si="12829"/>
        <v>-1.8058554900470679E-3</v>
      </c>
      <c r="Q7025" s="12">
        <f t="shared" si="12830"/>
        <v>-1.8058554900470679E-3</v>
      </c>
      <c r="R7025" s="12">
        <f t="shared" si="12831"/>
        <v>-1.8058554900470679E-3</v>
      </c>
      <c r="S7025" s="4">
        <f t="shared" ref="S7025:S7033" si="12838">IF(M7025&gt;0.5,1,0)</f>
        <v>1</v>
      </c>
      <c r="T7025" s="15" t="str">
        <f t="shared" ref="T7025:T7033" si="12839">IF(S7025=C7025,"OK","FAUX")</f>
        <v>OK</v>
      </c>
    </row>
    <row r="7026" spans="1:20" x14ac:dyDescent="0.25">
      <c r="A7026" t="s">
        <v>39</v>
      </c>
      <c r="B7026" t="s">
        <v>35</v>
      </c>
      <c r="C7026" s="4">
        <f t="shared" ref="C7026:G7026" si="12840">C7008</f>
        <v>0</v>
      </c>
      <c r="D7026" s="4">
        <f t="shared" si="12840"/>
        <v>-1</v>
      </c>
      <c r="E7026" s="4">
        <f t="shared" si="12840"/>
        <v>1</v>
      </c>
      <c r="F7026" s="4">
        <f t="shared" si="12840"/>
        <v>-1</v>
      </c>
      <c r="G7026" s="4">
        <f t="shared" si="12840"/>
        <v>0</v>
      </c>
      <c r="H7026" s="12">
        <f>H7020</f>
        <v>3.4397831741844569</v>
      </c>
      <c r="I7026" s="12">
        <f t="shared" ref="I7026:K7026" si="12841">I7020</f>
        <v>0.34884187870909167</v>
      </c>
      <c r="J7026" s="12">
        <f t="shared" si="12841"/>
        <v>3.1959105995233652</v>
      </c>
      <c r="K7026" s="12">
        <f t="shared" si="12841"/>
        <v>-8.6308583524050797E-2</v>
      </c>
      <c r="L7026" s="4">
        <f t="shared" si="12834"/>
        <v>-6.2868518949987298</v>
      </c>
      <c r="M7026" s="11">
        <f t="shared" si="12835"/>
        <v>1.8571526930394511E-3</v>
      </c>
      <c r="N7026" s="12">
        <f t="shared" si="12836"/>
        <v>3.4490161252636855E-6</v>
      </c>
      <c r="O7026" s="12">
        <f t="shared" si="12837"/>
        <v>-6.885221551356631E-6</v>
      </c>
      <c r="P7026" s="12">
        <f t="shared" si="12829"/>
        <v>6.885221551356631E-6</v>
      </c>
      <c r="Q7026" s="12">
        <f t="shared" si="12830"/>
        <v>-6.885221551356631E-6</v>
      </c>
      <c r="R7026" s="12">
        <f t="shared" si="12831"/>
        <v>0</v>
      </c>
      <c r="S7026" s="4">
        <f t="shared" si="12838"/>
        <v>0</v>
      </c>
      <c r="T7026" s="15" t="str">
        <f t="shared" si="12839"/>
        <v>OK</v>
      </c>
    </row>
    <row r="7027" spans="1:20" x14ac:dyDescent="0.25">
      <c r="A7027" t="s">
        <v>39</v>
      </c>
      <c r="B7027" t="s">
        <v>37</v>
      </c>
      <c r="C7027" s="4">
        <f t="shared" ref="C7027:G7027" si="12842">C7009</f>
        <v>0</v>
      </c>
      <c r="D7027" s="4">
        <f t="shared" si="12842"/>
        <v>-1</v>
      </c>
      <c r="E7027" s="4">
        <f t="shared" si="12842"/>
        <v>0</v>
      </c>
      <c r="F7027" s="4">
        <f t="shared" si="12842"/>
        <v>-1</v>
      </c>
      <c r="G7027" s="4">
        <f t="shared" si="12842"/>
        <v>1</v>
      </c>
      <c r="H7027" s="12">
        <f>H7020</f>
        <v>3.4397831741844569</v>
      </c>
      <c r="I7027" s="12">
        <f t="shared" ref="I7027:K7027" si="12843">I7020</f>
        <v>0.34884187870909167</v>
      </c>
      <c r="J7027" s="12">
        <f t="shared" si="12843"/>
        <v>3.1959105995233652</v>
      </c>
      <c r="K7027" s="12">
        <f t="shared" si="12843"/>
        <v>-8.6308583524050797E-2</v>
      </c>
      <c r="L7027" s="4">
        <f t="shared" si="12834"/>
        <v>-6.7220023572318732</v>
      </c>
      <c r="M7027" s="11">
        <f t="shared" si="12835"/>
        <v>1.202676538055821E-3</v>
      </c>
      <c r="N7027" s="12">
        <f t="shared" si="12836"/>
        <v>1.4464308551899347E-6</v>
      </c>
      <c r="O7027" s="12">
        <f t="shared" si="12837"/>
        <v>-2.8893825334729555E-6</v>
      </c>
      <c r="P7027" s="12">
        <f t="shared" si="12829"/>
        <v>0</v>
      </c>
      <c r="Q7027" s="12">
        <f t="shared" si="12830"/>
        <v>-2.8893825334729555E-6</v>
      </c>
      <c r="R7027" s="12">
        <f t="shared" si="12831"/>
        <v>2.8893825334729555E-6</v>
      </c>
      <c r="S7027" s="4">
        <f t="shared" si="12838"/>
        <v>0</v>
      </c>
      <c r="T7027" s="15" t="str">
        <f t="shared" si="12839"/>
        <v>OK</v>
      </c>
    </row>
    <row r="7028" spans="1:20" x14ac:dyDescent="0.25">
      <c r="A7028" t="s">
        <v>40</v>
      </c>
      <c r="B7028" t="s">
        <v>32</v>
      </c>
      <c r="C7028" s="4">
        <f t="shared" ref="C7028:G7028" si="12844">C7010</f>
        <v>1</v>
      </c>
      <c r="D7028" s="4">
        <f t="shared" si="12844"/>
        <v>1</v>
      </c>
      <c r="E7028" s="4">
        <f t="shared" si="12844"/>
        <v>1</v>
      </c>
      <c r="F7028" s="4">
        <f t="shared" si="12844"/>
        <v>0</v>
      </c>
      <c r="G7028" s="4">
        <f t="shared" si="12844"/>
        <v>1</v>
      </c>
      <c r="H7028" s="12">
        <f>H7020</f>
        <v>3.4397831741844569</v>
      </c>
      <c r="I7028" s="12">
        <f t="shared" ref="I7028:K7028" si="12845">I7020</f>
        <v>0.34884187870909167</v>
      </c>
      <c r="J7028" s="12">
        <f t="shared" si="12845"/>
        <v>3.1959105995233652</v>
      </c>
      <c r="K7028" s="12">
        <f t="shared" si="12845"/>
        <v>-8.6308583524050797E-2</v>
      </c>
      <c r="L7028" s="4">
        <f t="shared" si="12834"/>
        <v>3.7023164693694981</v>
      </c>
      <c r="M7028" s="11">
        <f t="shared" si="12835"/>
        <v>0.97592745955990634</v>
      </c>
      <c r="N7028" s="12">
        <f t="shared" si="12836"/>
        <v>5.7948720323994468E-4</v>
      </c>
      <c r="O7028" s="12">
        <f t="shared" si="12837"/>
        <v>-1.1310749482108685E-3</v>
      </c>
      <c r="P7028" s="12">
        <f t="shared" si="12829"/>
        <v>-1.1310749482108685E-3</v>
      </c>
      <c r="Q7028" s="12">
        <f t="shared" si="12830"/>
        <v>0</v>
      </c>
      <c r="R7028" s="12">
        <f t="shared" si="12831"/>
        <v>-1.1310749482108685E-3</v>
      </c>
      <c r="S7028" s="4">
        <f t="shared" si="12838"/>
        <v>1</v>
      </c>
      <c r="T7028" s="15" t="str">
        <f t="shared" si="12839"/>
        <v>OK</v>
      </c>
    </row>
    <row r="7029" spans="1:20" x14ac:dyDescent="0.25">
      <c r="A7029" t="s">
        <v>40</v>
      </c>
      <c r="B7029" t="s">
        <v>38</v>
      </c>
      <c r="C7029" s="4">
        <f t="shared" ref="C7029:G7029" si="12846">C7011</f>
        <v>1</v>
      </c>
      <c r="D7029" s="4">
        <f t="shared" si="12846"/>
        <v>1</v>
      </c>
      <c r="E7029" s="4">
        <f t="shared" si="12846"/>
        <v>1</v>
      </c>
      <c r="F7029" s="4">
        <f t="shared" si="12846"/>
        <v>1</v>
      </c>
      <c r="G7029" s="4">
        <f t="shared" si="12846"/>
        <v>0</v>
      </c>
      <c r="H7029" s="12">
        <f>H7020</f>
        <v>3.4397831741844569</v>
      </c>
      <c r="I7029" s="12">
        <f t="shared" ref="I7029:K7029" si="12847">I7020</f>
        <v>0.34884187870909167</v>
      </c>
      <c r="J7029" s="12">
        <f t="shared" si="12847"/>
        <v>3.1959105995233652</v>
      </c>
      <c r="K7029" s="12">
        <f t="shared" si="12847"/>
        <v>-8.6308583524050797E-2</v>
      </c>
      <c r="L7029" s="4">
        <f t="shared" si="12834"/>
        <v>6.9845356524169144</v>
      </c>
      <c r="M7029" s="11">
        <f t="shared" si="12835"/>
        <v>0.99907476362918846</v>
      </c>
      <c r="N7029" s="12">
        <f t="shared" si="12836"/>
        <v>8.5606234187251712E-7</v>
      </c>
      <c r="O7029" s="12">
        <f t="shared" si="12837"/>
        <v>-1.7105405637162691E-6</v>
      </c>
      <c r="P7029" s="12">
        <f t="shared" si="12829"/>
        <v>-1.7105405637162691E-6</v>
      </c>
      <c r="Q7029" s="12">
        <f t="shared" si="12830"/>
        <v>-1.7105405637162691E-6</v>
      </c>
      <c r="R7029" s="12">
        <f t="shared" si="12831"/>
        <v>0</v>
      </c>
      <c r="S7029" s="4">
        <f t="shared" si="12838"/>
        <v>1</v>
      </c>
      <c r="T7029" s="15" t="str">
        <f t="shared" si="12839"/>
        <v>OK</v>
      </c>
    </row>
    <row r="7030" spans="1:20" x14ac:dyDescent="0.25">
      <c r="A7030" t="s">
        <v>39</v>
      </c>
      <c r="B7030" t="s">
        <v>31</v>
      </c>
      <c r="C7030" s="4">
        <f t="shared" ref="C7030:G7030" si="12848">C7012</f>
        <v>0</v>
      </c>
      <c r="D7030" s="4">
        <f t="shared" si="12848"/>
        <v>0</v>
      </c>
      <c r="E7030" s="4">
        <f t="shared" si="12848"/>
        <v>0</v>
      </c>
      <c r="F7030" s="4">
        <f t="shared" si="12848"/>
        <v>-1</v>
      </c>
      <c r="G7030" s="4">
        <f t="shared" si="12848"/>
        <v>0</v>
      </c>
      <c r="H7030" s="12">
        <f>H7020</f>
        <v>3.4397831741844569</v>
      </c>
      <c r="I7030" s="12">
        <f t="shared" ref="I7030:K7030" si="12849">I7020</f>
        <v>0.34884187870909167</v>
      </c>
      <c r="J7030" s="12">
        <f t="shared" si="12849"/>
        <v>3.1959105995233652</v>
      </c>
      <c r="K7030" s="12">
        <f t="shared" si="12849"/>
        <v>-8.6308583524050797E-2</v>
      </c>
      <c r="L7030" s="4">
        <f t="shared" si="12834"/>
        <v>-3.1959105995233652</v>
      </c>
      <c r="M7030" s="11">
        <f t="shared" si="12835"/>
        <v>3.9319904516784743E-2</v>
      </c>
      <c r="N7030" s="12">
        <f t="shared" si="12836"/>
        <v>1.5460548912090693E-3</v>
      </c>
      <c r="O7030" s="12">
        <f t="shared" si="12837"/>
        <v>0</v>
      </c>
      <c r="P7030" s="12">
        <f t="shared" si="12829"/>
        <v>0</v>
      </c>
      <c r="Q7030" s="12">
        <f t="shared" si="12830"/>
        <v>-2.9705283210180412E-3</v>
      </c>
      <c r="R7030" s="12">
        <f t="shared" si="12831"/>
        <v>0</v>
      </c>
      <c r="S7030" s="4">
        <f t="shared" si="12838"/>
        <v>0</v>
      </c>
      <c r="T7030" s="15" t="str">
        <f t="shared" si="12839"/>
        <v>OK</v>
      </c>
    </row>
    <row r="7031" spans="1:20" x14ac:dyDescent="0.25">
      <c r="A7031" t="s">
        <v>40</v>
      </c>
      <c r="B7031" t="s">
        <v>30</v>
      </c>
      <c r="C7031" s="4">
        <f t="shared" ref="C7031:G7031" si="12850">C7013</f>
        <v>1</v>
      </c>
      <c r="D7031" s="4">
        <f t="shared" si="12850"/>
        <v>1</v>
      </c>
      <c r="E7031" s="4">
        <f t="shared" si="12850"/>
        <v>0</v>
      </c>
      <c r="F7031" s="4">
        <f t="shared" si="12850"/>
        <v>1</v>
      </c>
      <c r="G7031" s="4">
        <f t="shared" si="12850"/>
        <v>1</v>
      </c>
      <c r="H7031" s="12">
        <f>H7020</f>
        <v>3.4397831741844569</v>
      </c>
      <c r="I7031" s="12">
        <f t="shared" ref="I7031:K7031" si="12851">I7020</f>
        <v>0.34884187870909167</v>
      </c>
      <c r="J7031" s="12">
        <f t="shared" si="12851"/>
        <v>3.1959105995233652</v>
      </c>
      <c r="K7031" s="12">
        <f t="shared" si="12851"/>
        <v>-8.6308583524050797E-2</v>
      </c>
      <c r="L7031" s="4">
        <f t="shared" si="12834"/>
        <v>6.549385190183771</v>
      </c>
      <c r="M7031" s="11">
        <f t="shared" si="12835"/>
        <v>0.99857104970314137</v>
      </c>
      <c r="N7031" s="12">
        <f t="shared" si="12836"/>
        <v>2.041898950892376E-6</v>
      </c>
      <c r="O7031" s="12">
        <f t="shared" si="12837"/>
        <v>-4.0779623575606853E-6</v>
      </c>
      <c r="P7031" s="12">
        <f t="shared" si="12829"/>
        <v>0</v>
      </c>
      <c r="Q7031" s="12">
        <f t="shared" si="12830"/>
        <v>-4.0779623575606853E-6</v>
      </c>
      <c r="R7031" s="12">
        <f t="shared" si="12831"/>
        <v>-4.0779623575606853E-6</v>
      </c>
      <c r="S7031" s="4">
        <f t="shared" si="12838"/>
        <v>1</v>
      </c>
      <c r="T7031" s="15" t="str">
        <f t="shared" si="12839"/>
        <v>OK</v>
      </c>
    </row>
    <row r="7032" spans="1:20" x14ac:dyDescent="0.25">
      <c r="A7032" t="s">
        <v>39</v>
      </c>
      <c r="B7032" t="s">
        <v>36</v>
      </c>
      <c r="C7032" s="4">
        <f t="shared" ref="C7032:G7032" si="12852">C7014</f>
        <v>0</v>
      </c>
      <c r="D7032" s="4">
        <f t="shared" si="12852"/>
        <v>-1</v>
      </c>
      <c r="E7032" s="4">
        <f t="shared" si="12852"/>
        <v>0</v>
      </c>
      <c r="F7032" s="4">
        <f t="shared" si="12852"/>
        <v>-1</v>
      </c>
      <c r="G7032" s="4">
        <f t="shared" si="12852"/>
        <v>0</v>
      </c>
      <c r="H7032" s="12">
        <f>H7020</f>
        <v>3.4397831741844569</v>
      </c>
      <c r="I7032" s="12">
        <f t="shared" ref="I7032:K7032" si="12853">I7020</f>
        <v>0.34884187870909167</v>
      </c>
      <c r="J7032" s="12">
        <f t="shared" si="12853"/>
        <v>3.1959105995233652</v>
      </c>
      <c r="K7032" s="12">
        <f t="shared" si="12853"/>
        <v>-8.6308583524050797E-2</v>
      </c>
      <c r="L7032" s="4">
        <f t="shared" si="12834"/>
        <v>-6.6356937737078221</v>
      </c>
      <c r="M7032" s="11">
        <f t="shared" si="12835"/>
        <v>1.3109468971235158E-3</v>
      </c>
      <c r="N7032" s="12">
        <f t="shared" si="12836"/>
        <v>1.7185817670777739E-6</v>
      </c>
      <c r="O7032" s="12">
        <f t="shared" si="12837"/>
        <v>-3.4326575952855405E-6</v>
      </c>
      <c r="P7032" s="12">
        <f t="shared" si="12829"/>
        <v>0</v>
      </c>
      <c r="Q7032" s="12">
        <f t="shared" si="12830"/>
        <v>-3.4326575952855405E-6</v>
      </c>
      <c r="R7032" s="12">
        <f t="shared" si="12831"/>
        <v>0</v>
      </c>
      <c r="S7032" s="4">
        <f t="shared" si="12838"/>
        <v>0</v>
      </c>
      <c r="T7032" s="15" t="str">
        <f t="shared" si="12839"/>
        <v>OK</v>
      </c>
    </row>
    <row r="7033" spans="1:20" x14ac:dyDescent="0.25">
      <c r="A7033" t="s">
        <v>40</v>
      </c>
      <c r="B7033" t="s">
        <v>33</v>
      </c>
      <c r="C7033" s="4">
        <f t="shared" ref="C7033:G7033" si="12854">C7015</f>
        <v>1</v>
      </c>
      <c r="D7033" s="4">
        <f t="shared" si="12854"/>
        <v>1</v>
      </c>
      <c r="E7033" s="4">
        <f t="shared" si="12854"/>
        <v>1</v>
      </c>
      <c r="F7033" s="4">
        <f t="shared" si="12854"/>
        <v>1</v>
      </c>
      <c r="G7033" s="4">
        <f t="shared" si="12854"/>
        <v>0</v>
      </c>
      <c r="H7033" s="12">
        <f>H7020</f>
        <v>3.4397831741844569</v>
      </c>
      <c r="I7033" s="12">
        <f t="shared" ref="I7033:K7033" si="12855">I7020</f>
        <v>0.34884187870909167</v>
      </c>
      <c r="J7033" s="12">
        <f t="shared" si="12855"/>
        <v>3.1959105995233652</v>
      </c>
      <c r="K7033" s="12">
        <f t="shared" si="12855"/>
        <v>-8.6308583524050797E-2</v>
      </c>
      <c r="L7033" s="4">
        <f t="shared" si="12834"/>
        <v>6.9845356524169144</v>
      </c>
      <c r="M7033" s="11">
        <f t="shared" si="12835"/>
        <v>0.99907476362918846</v>
      </c>
      <c r="N7033" s="12">
        <f t="shared" si="12836"/>
        <v>8.5606234187251712E-7</v>
      </c>
      <c r="O7033" s="12">
        <f t="shared" si="12837"/>
        <v>-1.7105405637162691E-6</v>
      </c>
      <c r="P7033" s="12">
        <f t="shared" si="12829"/>
        <v>-1.7105405637162691E-6</v>
      </c>
      <c r="Q7033" s="12">
        <f t="shared" si="12830"/>
        <v>-1.7105405637162691E-6</v>
      </c>
      <c r="R7033" s="12">
        <f t="shared" si="12831"/>
        <v>0</v>
      </c>
      <c r="S7033" s="4">
        <f t="shared" si="12838"/>
        <v>1</v>
      </c>
      <c r="T7033" s="15" t="str">
        <f t="shared" si="12839"/>
        <v>OK</v>
      </c>
    </row>
    <row r="7034" spans="1:20" x14ac:dyDescent="0.25">
      <c r="M7034" s="5" t="s">
        <v>47</v>
      </c>
      <c r="N7034" s="11">
        <f>AVERAGE(N7024:N7033)</f>
        <v>4.6697324966541614E-4</v>
      </c>
      <c r="O7034"/>
    </row>
    <row r="7035" spans="1:20" x14ac:dyDescent="0.25">
      <c r="H7035" t="s">
        <v>41</v>
      </c>
      <c r="I7035">
        <f>I7017</f>
        <v>3</v>
      </c>
      <c r="M7035"/>
      <c r="N7035" s="5" t="s">
        <v>46</v>
      </c>
      <c r="O7035" s="11">
        <f>AVERAGE(O7024:O7033)</f>
        <v>-4.2284277578991098E-4</v>
      </c>
      <c r="P7035" s="11">
        <f t="shared" ref="P7035:R7035" si="12856">AVERAGE(P7024:P7033)</f>
        <v>1.4318020668911939E-5</v>
      </c>
      <c r="Q7035" s="11">
        <f t="shared" si="12856"/>
        <v>-4.7970901162302176E-4</v>
      </c>
      <c r="R7035" s="11">
        <f t="shared" si="12856"/>
        <v>1.3852748644110777E-5</v>
      </c>
    </row>
    <row r="7036" spans="1:20" x14ac:dyDescent="0.25">
      <c r="M7036"/>
      <c r="N7036"/>
      <c r="O7036"/>
    </row>
    <row r="7037" spans="1:20" x14ac:dyDescent="0.25">
      <c r="M7037"/>
      <c r="N7037"/>
      <c r="O7037"/>
    </row>
    <row r="7038" spans="1:20" x14ac:dyDescent="0.25">
      <c r="H7038" s="13">
        <f>H7020-O7035*$I7035</f>
        <v>3.4410517025118268</v>
      </c>
      <c r="I7038" s="13">
        <f t="shared" ref="I7038" si="12857">I7020-P7035*$I7035</f>
        <v>0.34879892464708495</v>
      </c>
      <c r="J7038" s="13">
        <f t="shared" ref="J7038" si="12858">J7020-Q7035*$I7035</f>
        <v>3.1973497265582345</v>
      </c>
      <c r="K7038" s="13">
        <f t="shared" ref="K7038" si="12859">K7020-R7035*$I7035</f>
        <v>-8.6350141769983124E-2</v>
      </c>
      <c r="M7038"/>
      <c r="N7038"/>
      <c r="O7038"/>
    </row>
    <row r="7039" spans="1:20" x14ac:dyDescent="0.25">
      <c r="H7039" s="36" t="s">
        <v>18</v>
      </c>
      <c r="I7039" s="36"/>
      <c r="J7039" s="36"/>
      <c r="K7039" s="36"/>
      <c r="M7039"/>
      <c r="N7039"/>
      <c r="O7039" s="37" t="s">
        <v>23</v>
      </c>
      <c r="P7039" s="37"/>
      <c r="Q7039" s="37"/>
      <c r="R7039" s="37"/>
    </row>
    <row r="7040" spans="1:20" x14ac:dyDescent="0.25">
      <c r="A7040" s="14" t="s">
        <v>45</v>
      </c>
      <c r="B7040" s="14">
        <f>B7022+1</f>
        <v>391</v>
      </c>
      <c r="H7040" s="8" t="s">
        <v>19</v>
      </c>
      <c r="I7040" s="8" t="s">
        <v>20</v>
      </c>
      <c r="J7040" s="8" t="s">
        <v>22</v>
      </c>
      <c r="K7040" s="8" t="s">
        <v>21</v>
      </c>
      <c r="M7040"/>
      <c r="N7040"/>
      <c r="O7040" s="8" t="s">
        <v>24</v>
      </c>
      <c r="P7040" s="8" t="s">
        <v>25</v>
      </c>
      <c r="Q7040" s="8" t="s">
        <v>26</v>
      </c>
      <c r="R7040" s="8" t="s">
        <v>27</v>
      </c>
    </row>
    <row r="7041" spans="1:20" ht="30" x14ac:dyDescent="0.25">
      <c r="A7041" s="6" t="s">
        <v>44</v>
      </c>
      <c r="B7041" s="6" t="s">
        <v>13</v>
      </c>
      <c r="C7041" s="7" t="s">
        <v>7</v>
      </c>
      <c r="D7041" s="6" t="s">
        <v>14</v>
      </c>
      <c r="E7041" s="6" t="s">
        <v>1</v>
      </c>
      <c r="F7041" s="6" t="s">
        <v>2</v>
      </c>
      <c r="G7041" s="6" t="s">
        <v>15</v>
      </c>
      <c r="H7041" s="9" t="s">
        <v>14</v>
      </c>
      <c r="I7041" s="9" t="s">
        <v>1</v>
      </c>
      <c r="J7041" s="9" t="s">
        <v>2</v>
      </c>
      <c r="K7041" s="9" t="s">
        <v>15</v>
      </c>
      <c r="L7041" s="6" t="s">
        <v>16</v>
      </c>
      <c r="M7041" s="6" t="s">
        <v>17</v>
      </c>
      <c r="N7041" s="6" t="s">
        <v>28</v>
      </c>
      <c r="O7041" s="9" t="s">
        <v>14</v>
      </c>
      <c r="P7041" s="9" t="s">
        <v>1</v>
      </c>
      <c r="Q7041" s="9" t="s">
        <v>2</v>
      </c>
      <c r="R7041" s="9" t="s">
        <v>15</v>
      </c>
      <c r="S7041" s="7" t="s">
        <v>42</v>
      </c>
      <c r="T7041" s="9" t="s">
        <v>43</v>
      </c>
    </row>
    <row r="7042" spans="1:20" x14ac:dyDescent="0.25">
      <c r="A7042" t="s">
        <v>39</v>
      </c>
      <c r="B7042" t="s">
        <v>29</v>
      </c>
      <c r="C7042" s="4">
        <f>C7024</f>
        <v>0</v>
      </c>
      <c r="D7042" s="4">
        <f t="shared" ref="D7042:G7042" si="12860">D7024</f>
        <v>-1</v>
      </c>
      <c r="E7042" s="4">
        <f t="shared" si="12860"/>
        <v>1</v>
      </c>
      <c r="F7042" s="4">
        <f t="shared" si="12860"/>
        <v>0</v>
      </c>
      <c r="G7042" s="4">
        <f t="shared" si="12860"/>
        <v>1</v>
      </c>
      <c r="H7042" s="12">
        <f>H7038</f>
        <v>3.4410517025118268</v>
      </c>
      <c r="I7042" s="12">
        <f t="shared" ref="I7042:K7042" si="12861">I7038</f>
        <v>0.34879892464708495</v>
      </c>
      <c r="J7042" s="12">
        <f t="shared" si="12861"/>
        <v>3.1973497265582345</v>
      </c>
      <c r="K7042" s="12">
        <f t="shared" si="12861"/>
        <v>-8.6350141769983124E-2</v>
      </c>
      <c r="L7042" s="4">
        <f>SUMPRODUCT(D7042:G7042,H7042:K7042)</f>
        <v>-3.178602919634725</v>
      </c>
      <c r="M7042" s="11">
        <f>1/(1+EXP(-L7042))</f>
        <v>3.9978920296251469E-2</v>
      </c>
      <c r="N7042" s="12">
        <f>(M7042-C7042)^2</f>
        <v>1.5983140680540277E-3</v>
      </c>
      <c r="O7042" s="12">
        <f>2*D7042*$M7042*(1-$M7042)*($M7042-$C7042)</f>
        <v>-3.0688303946378361E-3</v>
      </c>
      <c r="P7042" s="12">
        <f t="shared" ref="P7042:P7051" si="12862">2*E7042*$M7042*(1-$M7042)*($M7042-$C7042)</f>
        <v>3.0688303946378361E-3</v>
      </c>
      <c r="Q7042" s="12">
        <f t="shared" ref="Q7042:Q7051" si="12863">2*F7042*$M7042*(1-$M7042)*($M7042-$C7042)</f>
        <v>0</v>
      </c>
      <c r="R7042" s="12">
        <f t="shared" ref="R7042:R7051" si="12864">2*G7042*$M7042*(1-$M7042)*($M7042-$C7042)</f>
        <v>3.0688303946378361E-3</v>
      </c>
      <c r="S7042" s="4">
        <f>IF(M7042&gt;0.5,1,0)</f>
        <v>0</v>
      </c>
      <c r="T7042" s="15" t="str">
        <f>IF(S7042=C7042,"OK","FAUX")</f>
        <v>OK</v>
      </c>
    </row>
    <row r="7043" spans="1:20" x14ac:dyDescent="0.25">
      <c r="A7043" t="s">
        <v>40</v>
      </c>
      <c r="B7043" t="s">
        <v>34</v>
      </c>
      <c r="C7043" s="4">
        <f t="shared" ref="C7043:G7043" si="12865">C7025</f>
        <v>1</v>
      </c>
      <c r="D7043" s="4">
        <f t="shared" si="12865"/>
        <v>0</v>
      </c>
      <c r="E7043" s="4">
        <f t="shared" si="12865"/>
        <v>1</v>
      </c>
      <c r="F7043" s="4">
        <f t="shared" si="12865"/>
        <v>1</v>
      </c>
      <c r="G7043" s="4">
        <f t="shared" si="12865"/>
        <v>1</v>
      </c>
      <c r="H7043" s="12">
        <f>H7038</f>
        <v>3.4410517025118268</v>
      </c>
      <c r="I7043" s="12">
        <f t="shared" ref="I7043:K7043" si="12866">I7038</f>
        <v>0.34879892464708495</v>
      </c>
      <c r="J7043" s="12">
        <f t="shared" si="12866"/>
        <v>3.1973497265582345</v>
      </c>
      <c r="K7043" s="12">
        <f t="shared" si="12866"/>
        <v>-8.6350141769983124E-2</v>
      </c>
      <c r="L7043" s="4">
        <f t="shared" ref="L7043:L7051" si="12867">SUMPRODUCT(D7043:G7043,H7043:K7043)</f>
        <v>3.4597985094353363</v>
      </c>
      <c r="M7043" s="11">
        <f t="shared" ref="M7043:M7051" si="12868">1/(1+EXP(-L7043))</f>
        <v>0.96952201343799105</v>
      </c>
      <c r="N7043" s="12">
        <f t="shared" ref="N7043:N7051" si="12869">(M7043-C7043)^2</f>
        <v>9.2890766487399828E-4</v>
      </c>
      <c r="O7043" s="12">
        <f t="shared" ref="O7043:O7051" si="12870">2*D7043*$M7043*(1-$M7043)*($M7043-$C7043)</f>
        <v>0</v>
      </c>
      <c r="P7043" s="12">
        <f t="shared" si="12862"/>
        <v>-1.8011928590932428E-3</v>
      </c>
      <c r="Q7043" s="12">
        <f t="shared" si="12863"/>
        <v>-1.8011928590932428E-3</v>
      </c>
      <c r="R7043" s="12">
        <f t="shared" si="12864"/>
        <v>-1.8011928590932428E-3</v>
      </c>
      <c r="S7043" s="4">
        <f t="shared" ref="S7043:S7051" si="12871">IF(M7043&gt;0.5,1,0)</f>
        <v>1</v>
      </c>
      <c r="T7043" s="15" t="str">
        <f t="shared" ref="T7043:T7051" si="12872">IF(S7043=C7043,"OK","FAUX")</f>
        <v>OK</v>
      </c>
    </row>
    <row r="7044" spans="1:20" x14ac:dyDescent="0.25">
      <c r="A7044" t="s">
        <v>39</v>
      </c>
      <c r="B7044" t="s">
        <v>35</v>
      </c>
      <c r="C7044" s="4">
        <f t="shared" ref="C7044:G7044" si="12873">C7026</f>
        <v>0</v>
      </c>
      <c r="D7044" s="4">
        <f t="shared" si="12873"/>
        <v>-1</v>
      </c>
      <c r="E7044" s="4">
        <f t="shared" si="12873"/>
        <v>1</v>
      </c>
      <c r="F7044" s="4">
        <f t="shared" si="12873"/>
        <v>-1</v>
      </c>
      <c r="G7044" s="4">
        <f t="shared" si="12873"/>
        <v>0</v>
      </c>
      <c r="H7044" s="12">
        <f>H7038</f>
        <v>3.4410517025118268</v>
      </c>
      <c r="I7044" s="12">
        <f t="shared" ref="I7044:K7044" si="12874">I7038</f>
        <v>0.34879892464708495</v>
      </c>
      <c r="J7044" s="12">
        <f t="shared" si="12874"/>
        <v>3.1973497265582345</v>
      </c>
      <c r="K7044" s="12">
        <f t="shared" si="12874"/>
        <v>-8.6350141769983124E-2</v>
      </c>
      <c r="L7044" s="4">
        <f t="shared" si="12867"/>
        <v>-6.2896025044229766</v>
      </c>
      <c r="M7044" s="11">
        <f t="shared" si="12868"/>
        <v>1.8520608582600453E-3</v>
      </c>
      <c r="N7044" s="12">
        <f t="shared" si="12869"/>
        <v>3.4301294226989354E-6</v>
      </c>
      <c r="O7044" s="12">
        <f t="shared" si="12870"/>
        <v>-6.8475532285127773E-6</v>
      </c>
      <c r="P7044" s="12">
        <f t="shared" si="12862"/>
        <v>6.8475532285127773E-6</v>
      </c>
      <c r="Q7044" s="12">
        <f t="shared" si="12863"/>
        <v>-6.8475532285127773E-6</v>
      </c>
      <c r="R7044" s="12">
        <f t="shared" si="12864"/>
        <v>0</v>
      </c>
      <c r="S7044" s="4">
        <f t="shared" si="12871"/>
        <v>0</v>
      </c>
      <c r="T7044" s="15" t="str">
        <f t="shared" si="12872"/>
        <v>OK</v>
      </c>
    </row>
    <row r="7045" spans="1:20" x14ac:dyDescent="0.25">
      <c r="A7045" t="s">
        <v>39</v>
      </c>
      <c r="B7045" t="s">
        <v>37</v>
      </c>
      <c r="C7045" s="4">
        <f t="shared" ref="C7045:G7045" si="12875">C7027</f>
        <v>0</v>
      </c>
      <c r="D7045" s="4">
        <f t="shared" si="12875"/>
        <v>-1</v>
      </c>
      <c r="E7045" s="4">
        <f t="shared" si="12875"/>
        <v>0</v>
      </c>
      <c r="F7045" s="4">
        <f t="shared" si="12875"/>
        <v>-1</v>
      </c>
      <c r="G7045" s="4">
        <f t="shared" si="12875"/>
        <v>1</v>
      </c>
      <c r="H7045" s="12">
        <f>H7038</f>
        <v>3.4410517025118268</v>
      </c>
      <c r="I7045" s="12">
        <f t="shared" ref="I7045:K7045" si="12876">I7038</f>
        <v>0.34879892464708495</v>
      </c>
      <c r="J7045" s="12">
        <f t="shared" si="12876"/>
        <v>3.1973497265582345</v>
      </c>
      <c r="K7045" s="12">
        <f t="shared" si="12876"/>
        <v>-8.6350141769983124E-2</v>
      </c>
      <c r="L7045" s="4">
        <f t="shared" si="12867"/>
        <v>-6.724751570840044</v>
      </c>
      <c r="M7045" s="11">
        <f t="shared" si="12868"/>
        <v>1.1993786244060166E-3</v>
      </c>
      <c r="N7045" s="12">
        <f t="shared" si="12869"/>
        <v>1.4385090846820686E-6</v>
      </c>
      <c r="O7045" s="12">
        <f t="shared" si="12870"/>
        <v>-2.873567535269774E-6</v>
      </c>
      <c r="P7045" s="12">
        <f t="shared" si="12862"/>
        <v>0</v>
      </c>
      <c r="Q7045" s="12">
        <f t="shared" si="12863"/>
        <v>-2.873567535269774E-6</v>
      </c>
      <c r="R7045" s="12">
        <f t="shared" si="12864"/>
        <v>2.873567535269774E-6</v>
      </c>
      <c r="S7045" s="4">
        <f t="shared" si="12871"/>
        <v>0</v>
      </c>
      <c r="T7045" s="15" t="str">
        <f t="shared" si="12872"/>
        <v>OK</v>
      </c>
    </row>
    <row r="7046" spans="1:20" x14ac:dyDescent="0.25">
      <c r="A7046" t="s">
        <v>40</v>
      </c>
      <c r="B7046" t="s">
        <v>32</v>
      </c>
      <c r="C7046" s="4">
        <f t="shared" ref="C7046:G7046" si="12877">C7028</f>
        <v>1</v>
      </c>
      <c r="D7046" s="4">
        <f t="shared" si="12877"/>
        <v>1</v>
      </c>
      <c r="E7046" s="4">
        <f t="shared" si="12877"/>
        <v>1</v>
      </c>
      <c r="F7046" s="4">
        <f t="shared" si="12877"/>
        <v>0</v>
      </c>
      <c r="G7046" s="4">
        <f t="shared" si="12877"/>
        <v>1</v>
      </c>
      <c r="H7046" s="12">
        <f>H7038</f>
        <v>3.4410517025118268</v>
      </c>
      <c r="I7046" s="12">
        <f t="shared" ref="I7046:K7046" si="12878">I7038</f>
        <v>0.34879892464708495</v>
      </c>
      <c r="J7046" s="12">
        <f t="shared" si="12878"/>
        <v>3.1973497265582345</v>
      </c>
      <c r="K7046" s="12">
        <f t="shared" si="12878"/>
        <v>-8.6350141769983124E-2</v>
      </c>
      <c r="L7046" s="4">
        <f t="shared" si="12867"/>
        <v>3.7035004853889286</v>
      </c>
      <c r="M7046" s="11">
        <f t="shared" si="12868"/>
        <v>0.97595526004230515</v>
      </c>
      <c r="N7046" s="12">
        <f t="shared" si="12869"/>
        <v>5.7814951963316736E-4</v>
      </c>
      <c r="O7046" s="12">
        <f t="shared" si="12870"/>
        <v>-1.1284961295538432E-3</v>
      </c>
      <c r="P7046" s="12">
        <f t="shared" si="12862"/>
        <v>-1.1284961295538432E-3</v>
      </c>
      <c r="Q7046" s="12">
        <f t="shared" si="12863"/>
        <v>0</v>
      </c>
      <c r="R7046" s="12">
        <f t="shared" si="12864"/>
        <v>-1.1284961295538432E-3</v>
      </c>
      <c r="S7046" s="4">
        <f t="shared" si="12871"/>
        <v>1</v>
      </c>
      <c r="T7046" s="15" t="str">
        <f t="shared" si="12872"/>
        <v>OK</v>
      </c>
    </row>
    <row r="7047" spans="1:20" x14ac:dyDescent="0.25">
      <c r="A7047" t="s">
        <v>40</v>
      </c>
      <c r="B7047" t="s">
        <v>38</v>
      </c>
      <c r="C7047" s="4">
        <f t="shared" ref="C7047:G7047" si="12879">C7029</f>
        <v>1</v>
      </c>
      <c r="D7047" s="4">
        <f t="shared" si="12879"/>
        <v>1</v>
      </c>
      <c r="E7047" s="4">
        <f t="shared" si="12879"/>
        <v>1</v>
      </c>
      <c r="F7047" s="4">
        <f t="shared" si="12879"/>
        <v>1</v>
      </c>
      <c r="G7047" s="4">
        <f t="shared" si="12879"/>
        <v>0</v>
      </c>
      <c r="H7047" s="12">
        <f>H7038</f>
        <v>3.4410517025118268</v>
      </c>
      <c r="I7047" s="12">
        <f t="shared" ref="I7047:K7047" si="12880">I7038</f>
        <v>0.34879892464708495</v>
      </c>
      <c r="J7047" s="12">
        <f t="shared" si="12880"/>
        <v>3.1973497265582345</v>
      </c>
      <c r="K7047" s="12">
        <f t="shared" si="12880"/>
        <v>-8.6350141769983124E-2</v>
      </c>
      <c r="L7047" s="4">
        <f t="shared" si="12867"/>
        <v>6.9872003537171459</v>
      </c>
      <c r="M7047" s="11">
        <f t="shared" si="12868"/>
        <v>0.99907722355372564</v>
      </c>
      <c r="N7047" s="12">
        <f t="shared" si="12869"/>
        <v>8.5151636979874572E-7</v>
      </c>
      <c r="O7047" s="12">
        <f t="shared" si="12870"/>
        <v>-1.7014612210981567E-6</v>
      </c>
      <c r="P7047" s="12">
        <f t="shared" si="12862"/>
        <v>-1.7014612210981567E-6</v>
      </c>
      <c r="Q7047" s="12">
        <f t="shared" si="12863"/>
        <v>-1.7014612210981567E-6</v>
      </c>
      <c r="R7047" s="12">
        <f t="shared" si="12864"/>
        <v>0</v>
      </c>
      <c r="S7047" s="4">
        <f t="shared" si="12871"/>
        <v>1</v>
      </c>
      <c r="T7047" s="15" t="str">
        <f t="shared" si="12872"/>
        <v>OK</v>
      </c>
    </row>
    <row r="7048" spans="1:20" x14ac:dyDescent="0.25">
      <c r="A7048" t="s">
        <v>39</v>
      </c>
      <c r="B7048" t="s">
        <v>31</v>
      </c>
      <c r="C7048" s="4">
        <f t="shared" ref="C7048:G7048" si="12881">C7030</f>
        <v>0</v>
      </c>
      <c r="D7048" s="4">
        <f t="shared" si="12881"/>
        <v>0</v>
      </c>
      <c r="E7048" s="4">
        <f t="shared" si="12881"/>
        <v>0</v>
      </c>
      <c r="F7048" s="4">
        <f t="shared" si="12881"/>
        <v>-1</v>
      </c>
      <c r="G7048" s="4">
        <f t="shared" si="12881"/>
        <v>0</v>
      </c>
      <c r="H7048" s="12">
        <f>H7038</f>
        <v>3.4410517025118268</v>
      </c>
      <c r="I7048" s="12">
        <f t="shared" ref="I7048:K7048" si="12882">I7038</f>
        <v>0.34879892464708495</v>
      </c>
      <c r="J7048" s="12">
        <f t="shared" si="12882"/>
        <v>3.1973497265582345</v>
      </c>
      <c r="K7048" s="12">
        <f t="shared" si="12882"/>
        <v>-8.6350141769983124E-2</v>
      </c>
      <c r="L7048" s="4">
        <f t="shared" si="12867"/>
        <v>-3.1973497265582345</v>
      </c>
      <c r="M7048" s="11">
        <f t="shared" si="12868"/>
        <v>3.9265579174415803E-2</v>
      </c>
      <c r="N7048" s="12">
        <f t="shared" si="12869"/>
        <v>1.5417857079023159E-3</v>
      </c>
      <c r="O7048" s="12">
        <f t="shared" si="12870"/>
        <v>0</v>
      </c>
      <c r="P7048" s="12">
        <f t="shared" si="12862"/>
        <v>0</v>
      </c>
      <c r="Q7048" s="12">
        <f t="shared" si="12863"/>
        <v>-2.9624931982373897E-3</v>
      </c>
      <c r="R7048" s="12">
        <f t="shared" si="12864"/>
        <v>0</v>
      </c>
      <c r="S7048" s="4">
        <f t="shared" si="12871"/>
        <v>0</v>
      </c>
      <c r="T7048" s="15" t="str">
        <f t="shared" si="12872"/>
        <v>OK</v>
      </c>
    </row>
    <row r="7049" spans="1:20" x14ac:dyDescent="0.25">
      <c r="A7049" t="s">
        <v>40</v>
      </c>
      <c r="B7049" t="s">
        <v>30</v>
      </c>
      <c r="C7049" s="4">
        <f t="shared" ref="C7049:G7049" si="12883">C7031</f>
        <v>1</v>
      </c>
      <c r="D7049" s="4">
        <f t="shared" si="12883"/>
        <v>1</v>
      </c>
      <c r="E7049" s="4">
        <f t="shared" si="12883"/>
        <v>0</v>
      </c>
      <c r="F7049" s="4">
        <f t="shared" si="12883"/>
        <v>1</v>
      </c>
      <c r="G7049" s="4">
        <f t="shared" si="12883"/>
        <v>1</v>
      </c>
      <c r="H7049" s="12">
        <f>H7038</f>
        <v>3.4410517025118268</v>
      </c>
      <c r="I7049" s="12">
        <f t="shared" ref="I7049:K7049" si="12884">I7038</f>
        <v>0.34879892464708495</v>
      </c>
      <c r="J7049" s="12">
        <f t="shared" si="12884"/>
        <v>3.1973497265582345</v>
      </c>
      <c r="K7049" s="12">
        <f t="shared" si="12884"/>
        <v>-8.6350141769983124E-2</v>
      </c>
      <c r="L7049" s="4">
        <f t="shared" si="12867"/>
        <v>6.5520512873000785</v>
      </c>
      <c r="M7049" s="11">
        <f t="shared" si="12868"/>
        <v>0.99857484892717963</v>
      </c>
      <c r="N7049" s="12">
        <f t="shared" si="12869"/>
        <v>2.0310555803610636E-6</v>
      </c>
      <c r="O7049" s="12">
        <f t="shared" si="12870"/>
        <v>-4.0563220386435089E-6</v>
      </c>
      <c r="P7049" s="12">
        <f t="shared" si="12862"/>
        <v>0</v>
      </c>
      <c r="Q7049" s="12">
        <f t="shared" si="12863"/>
        <v>-4.0563220386435089E-6</v>
      </c>
      <c r="R7049" s="12">
        <f t="shared" si="12864"/>
        <v>-4.0563220386435089E-6</v>
      </c>
      <c r="S7049" s="4">
        <f t="shared" si="12871"/>
        <v>1</v>
      </c>
      <c r="T7049" s="15" t="str">
        <f t="shared" si="12872"/>
        <v>OK</v>
      </c>
    </row>
    <row r="7050" spans="1:20" x14ac:dyDescent="0.25">
      <c r="A7050" t="s">
        <v>39</v>
      </c>
      <c r="B7050" t="s">
        <v>36</v>
      </c>
      <c r="C7050" s="4">
        <f t="shared" ref="C7050:G7050" si="12885">C7032</f>
        <v>0</v>
      </c>
      <c r="D7050" s="4">
        <f t="shared" si="12885"/>
        <v>-1</v>
      </c>
      <c r="E7050" s="4">
        <f t="shared" si="12885"/>
        <v>0</v>
      </c>
      <c r="F7050" s="4">
        <f t="shared" si="12885"/>
        <v>-1</v>
      </c>
      <c r="G7050" s="4">
        <f t="shared" si="12885"/>
        <v>0</v>
      </c>
      <c r="H7050" s="12">
        <f>H7038</f>
        <v>3.4410517025118268</v>
      </c>
      <c r="I7050" s="12">
        <f t="shared" ref="I7050:K7050" si="12886">I7038</f>
        <v>0.34879892464708495</v>
      </c>
      <c r="J7050" s="12">
        <f t="shared" si="12886"/>
        <v>3.1973497265582345</v>
      </c>
      <c r="K7050" s="12">
        <f t="shared" si="12886"/>
        <v>-8.6350141769983124E-2</v>
      </c>
      <c r="L7050" s="4">
        <f t="shared" si="12867"/>
        <v>-6.6384014290700613</v>
      </c>
      <c r="M7050" s="11">
        <f t="shared" si="12868"/>
        <v>1.307406740413939E-3</v>
      </c>
      <c r="N7050" s="12">
        <f t="shared" si="12869"/>
        <v>1.709312384879801E-6</v>
      </c>
      <c r="O7050" s="12">
        <f t="shared" si="12870"/>
        <v>-3.4141552366926723E-6</v>
      </c>
      <c r="P7050" s="12">
        <f t="shared" si="12862"/>
        <v>0</v>
      </c>
      <c r="Q7050" s="12">
        <f t="shared" si="12863"/>
        <v>-3.4141552366926723E-6</v>
      </c>
      <c r="R7050" s="12">
        <f t="shared" si="12864"/>
        <v>0</v>
      </c>
      <c r="S7050" s="4">
        <f t="shared" si="12871"/>
        <v>0</v>
      </c>
      <c r="T7050" s="15" t="str">
        <f t="shared" si="12872"/>
        <v>OK</v>
      </c>
    </row>
    <row r="7051" spans="1:20" x14ac:dyDescent="0.25">
      <c r="A7051" t="s">
        <v>40</v>
      </c>
      <c r="B7051" t="s">
        <v>33</v>
      </c>
      <c r="C7051" s="4">
        <f t="shared" ref="C7051:G7051" si="12887">C7033</f>
        <v>1</v>
      </c>
      <c r="D7051" s="4">
        <f t="shared" si="12887"/>
        <v>1</v>
      </c>
      <c r="E7051" s="4">
        <f t="shared" si="12887"/>
        <v>1</v>
      </c>
      <c r="F7051" s="4">
        <f t="shared" si="12887"/>
        <v>1</v>
      </c>
      <c r="G7051" s="4">
        <f t="shared" si="12887"/>
        <v>0</v>
      </c>
      <c r="H7051" s="12">
        <f>H7038</f>
        <v>3.4410517025118268</v>
      </c>
      <c r="I7051" s="12">
        <f t="shared" ref="I7051:K7051" si="12888">I7038</f>
        <v>0.34879892464708495</v>
      </c>
      <c r="J7051" s="12">
        <f t="shared" si="12888"/>
        <v>3.1973497265582345</v>
      </c>
      <c r="K7051" s="12">
        <f t="shared" si="12888"/>
        <v>-8.6350141769983124E-2</v>
      </c>
      <c r="L7051" s="4">
        <f t="shared" si="12867"/>
        <v>6.9872003537171459</v>
      </c>
      <c r="M7051" s="11">
        <f t="shared" si="12868"/>
        <v>0.99907722355372564</v>
      </c>
      <c r="N7051" s="12">
        <f t="shared" si="12869"/>
        <v>8.5151636979874572E-7</v>
      </c>
      <c r="O7051" s="12">
        <f t="shared" si="12870"/>
        <v>-1.7014612210981567E-6</v>
      </c>
      <c r="P7051" s="12">
        <f t="shared" si="12862"/>
        <v>-1.7014612210981567E-6</v>
      </c>
      <c r="Q7051" s="12">
        <f t="shared" si="12863"/>
        <v>-1.7014612210981567E-6</v>
      </c>
      <c r="R7051" s="12">
        <f t="shared" si="12864"/>
        <v>0</v>
      </c>
      <c r="S7051" s="4">
        <f t="shared" si="12871"/>
        <v>1</v>
      </c>
      <c r="T7051" s="15" t="str">
        <f t="shared" si="12872"/>
        <v>OK</v>
      </c>
    </row>
    <row r="7052" spans="1:20" x14ac:dyDescent="0.25">
      <c r="M7052" s="5" t="s">
        <v>47</v>
      </c>
      <c r="N7052" s="11">
        <f>AVERAGE(N7042:N7051)</f>
        <v>4.6574689996757291E-4</v>
      </c>
      <c r="O7052"/>
    </row>
    <row r="7053" spans="1:20" x14ac:dyDescent="0.25">
      <c r="H7053" t="s">
        <v>41</v>
      </c>
      <c r="I7053">
        <f>I7035</f>
        <v>3</v>
      </c>
      <c r="M7053"/>
      <c r="N7053" s="5" t="s">
        <v>46</v>
      </c>
      <c r="O7053" s="11">
        <f>AVERAGE(O7042:O7051)</f>
        <v>-4.2179210446729949E-4</v>
      </c>
      <c r="P7053" s="11">
        <f t="shared" ref="P7053:R7053" si="12889">AVERAGE(P7042:P7051)</f>
        <v>1.4258603677706662E-5</v>
      </c>
      <c r="Q7053" s="11">
        <f t="shared" si="12889"/>
        <v>-4.7842805778119479E-4</v>
      </c>
      <c r="R7053" s="11">
        <f t="shared" si="12889"/>
        <v>1.3795865148737626E-5</v>
      </c>
    </row>
    <row r="7054" spans="1:20" x14ac:dyDescent="0.25">
      <c r="M7054"/>
      <c r="N7054"/>
      <c r="O7054"/>
    </row>
    <row r="7055" spans="1:20" x14ac:dyDescent="0.25">
      <c r="M7055"/>
      <c r="N7055"/>
      <c r="O7055"/>
    </row>
    <row r="7056" spans="1:20" x14ac:dyDescent="0.25">
      <c r="H7056" s="13">
        <f>H7038-O7053*$I7053</f>
        <v>3.4423170788252286</v>
      </c>
      <c r="I7056" s="13">
        <f t="shared" ref="I7056" si="12890">I7038-P7053*$I7053</f>
        <v>0.34875614883605183</v>
      </c>
      <c r="J7056" s="13">
        <f t="shared" ref="J7056" si="12891">J7038-Q7053*$I7053</f>
        <v>3.1987850107315778</v>
      </c>
      <c r="K7056" s="13">
        <f t="shared" ref="K7056" si="12892">K7038-R7053*$I7053</f>
        <v>-8.6391529365429334E-2</v>
      </c>
      <c r="M7056"/>
      <c r="N7056"/>
      <c r="O7056"/>
    </row>
    <row r="7057" spans="1:20" x14ac:dyDescent="0.25">
      <c r="H7057" s="36" t="s">
        <v>18</v>
      </c>
      <c r="I7057" s="36"/>
      <c r="J7057" s="36"/>
      <c r="K7057" s="36"/>
      <c r="M7057"/>
      <c r="N7057"/>
      <c r="O7057" s="37" t="s">
        <v>23</v>
      </c>
      <c r="P7057" s="37"/>
      <c r="Q7057" s="37"/>
      <c r="R7057" s="37"/>
    </row>
    <row r="7058" spans="1:20" x14ac:dyDescent="0.25">
      <c r="A7058" s="14" t="s">
        <v>45</v>
      </c>
      <c r="B7058" s="14">
        <f>B7040+1</f>
        <v>392</v>
      </c>
      <c r="H7058" s="8" t="s">
        <v>19</v>
      </c>
      <c r="I7058" s="8" t="s">
        <v>20</v>
      </c>
      <c r="J7058" s="8" t="s">
        <v>22</v>
      </c>
      <c r="K7058" s="8" t="s">
        <v>21</v>
      </c>
      <c r="M7058"/>
      <c r="N7058"/>
      <c r="O7058" s="8" t="s">
        <v>24</v>
      </c>
      <c r="P7058" s="8" t="s">
        <v>25</v>
      </c>
      <c r="Q7058" s="8" t="s">
        <v>26</v>
      </c>
      <c r="R7058" s="8" t="s">
        <v>27</v>
      </c>
    </row>
    <row r="7059" spans="1:20" ht="30" x14ac:dyDescent="0.25">
      <c r="A7059" s="6" t="s">
        <v>44</v>
      </c>
      <c r="B7059" s="6" t="s">
        <v>13</v>
      </c>
      <c r="C7059" s="7" t="s">
        <v>7</v>
      </c>
      <c r="D7059" s="6" t="s">
        <v>14</v>
      </c>
      <c r="E7059" s="6" t="s">
        <v>1</v>
      </c>
      <c r="F7059" s="6" t="s">
        <v>2</v>
      </c>
      <c r="G7059" s="6" t="s">
        <v>15</v>
      </c>
      <c r="H7059" s="9" t="s">
        <v>14</v>
      </c>
      <c r="I7059" s="9" t="s">
        <v>1</v>
      </c>
      <c r="J7059" s="9" t="s">
        <v>2</v>
      </c>
      <c r="K7059" s="9" t="s">
        <v>15</v>
      </c>
      <c r="L7059" s="6" t="s">
        <v>16</v>
      </c>
      <c r="M7059" s="6" t="s">
        <v>17</v>
      </c>
      <c r="N7059" s="6" t="s">
        <v>28</v>
      </c>
      <c r="O7059" s="9" t="s">
        <v>14</v>
      </c>
      <c r="P7059" s="9" t="s">
        <v>1</v>
      </c>
      <c r="Q7059" s="9" t="s">
        <v>2</v>
      </c>
      <c r="R7059" s="9" t="s">
        <v>15</v>
      </c>
      <c r="S7059" s="7" t="s">
        <v>42</v>
      </c>
      <c r="T7059" s="9" t="s">
        <v>43</v>
      </c>
    </row>
    <row r="7060" spans="1:20" x14ac:dyDescent="0.25">
      <c r="A7060" t="s">
        <v>39</v>
      </c>
      <c r="B7060" t="s">
        <v>29</v>
      </c>
      <c r="C7060" s="4">
        <f>C7042</f>
        <v>0</v>
      </c>
      <c r="D7060" s="4">
        <f t="shared" ref="D7060:G7060" si="12893">D7042</f>
        <v>-1</v>
      </c>
      <c r="E7060" s="4">
        <f t="shared" si="12893"/>
        <v>1</v>
      </c>
      <c r="F7060" s="4">
        <f t="shared" si="12893"/>
        <v>0</v>
      </c>
      <c r="G7060" s="4">
        <f t="shared" si="12893"/>
        <v>1</v>
      </c>
      <c r="H7060" s="12">
        <f>H7056</f>
        <v>3.4423170788252286</v>
      </c>
      <c r="I7060" s="12">
        <f t="shared" ref="I7060:K7060" si="12894">I7056</f>
        <v>0.34875614883605183</v>
      </c>
      <c r="J7060" s="12">
        <f t="shared" si="12894"/>
        <v>3.1987850107315778</v>
      </c>
      <c r="K7060" s="12">
        <f t="shared" si="12894"/>
        <v>-8.6391529365429334E-2</v>
      </c>
      <c r="L7060" s="4">
        <f>SUMPRODUCT(D7060:G7060,H7060:K7060)</f>
        <v>-3.179952459354606</v>
      </c>
      <c r="M7060" s="11">
        <f>1/(1+EXP(-L7060))</f>
        <v>3.9927156287491779E-2</v>
      </c>
      <c r="N7060" s="12">
        <f>(M7060-C7060)^2</f>
        <v>1.5941778092057942E-3</v>
      </c>
      <c r="O7060" s="12">
        <f>2*D7060*$M7060*(1-$M7060)*($M7060-$C7060)</f>
        <v>-3.0610536453351666E-3</v>
      </c>
      <c r="P7060" s="12">
        <f t="shared" ref="P7060:P7069" si="12895">2*E7060*$M7060*(1-$M7060)*($M7060-$C7060)</f>
        <v>3.0610536453351666E-3</v>
      </c>
      <c r="Q7060" s="12">
        <f t="shared" ref="Q7060:Q7069" si="12896">2*F7060*$M7060*(1-$M7060)*($M7060-$C7060)</f>
        <v>0</v>
      </c>
      <c r="R7060" s="12">
        <f t="shared" ref="R7060:R7069" si="12897">2*G7060*$M7060*(1-$M7060)*($M7060-$C7060)</f>
        <v>3.0610536453351666E-3</v>
      </c>
      <c r="S7060" s="4">
        <f>IF(M7060&gt;0.5,1,0)</f>
        <v>0</v>
      </c>
      <c r="T7060" s="15" t="str">
        <f>IF(S7060=C7060,"OK","FAUX")</f>
        <v>OK</v>
      </c>
    </row>
    <row r="7061" spans="1:20" x14ac:dyDescent="0.25">
      <c r="A7061" t="s">
        <v>40</v>
      </c>
      <c r="B7061" t="s">
        <v>34</v>
      </c>
      <c r="C7061" s="4">
        <f t="shared" ref="C7061:G7061" si="12898">C7043</f>
        <v>1</v>
      </c>
      <c r="D7061" s="4">
        <f t="shared" si="12898"/>
        <v>0</v>
      </c>
      <c r="E7061" s="4">
        <f t="shared" si="12898"/>
        <v>1</v>
      </c>
      <c r="F7061" s="4">
        <f t="shared" si="12898"/>
        <v>1</v>
      </c>
      <c r="G7061" s="4">
        <f t="shared" si="12898"/>
        <v>1</v>
      </c>
      <c r="H7061" s="12">
        <f>H7056</f>
        <v>3.4423170788252286</v>
      </c>
      <c r="I7061" s="12">
        <f t="shared" ref="I7061:K7061" si="12899">I7056</f>
        <v>0.34875614883605183</v>
      </c>
      <c r="J7061" s="12">
        <f t="shared" si="12899"/>
        <v>3.1987850107315778</v>
      </c>
      <c r="K7061" s="12">
        <f t="shared" si="12899"/>
        <v>-8.6391529365429334E-2</v>
      </c>
      <c r="L7061" s="4">
        <f t="shared" ref="L7061:L7069" si="12900">SUMPRODUCT(D7061:G7061,H7061:K7061)</f>
        <v>3.4611496302022005</v>
      </c>
      <c r="M7061" s="11">
        <f t="shared" ref="M7061:M7069" si="12901">1/(1+EXP(-L7061))</f>
        <v>0.96956191249485957</v>
      </c>
      <c r="N7061" s="12">
        <f t="shared" ref="N7061:N7069" si="12902">(M7061-C7061)^2</f>
        <v>9.2647717097058609E-4</v>
      </c>
      <c r="O7061" s="12">
        <f t="shared" ref="O7061:O7069" si="12903">2*D7061*$M7061*(1-$M7061)*($M7061-$C7061)</f>
        <v>0</v>
      </c>
      <c r="P7061" s="12">
        <f t="shared" si="12895"/>
        <v>-1.7965539555381369E-3</v>
      </c>
      <c r="Q7061" s="12">
        <f t="shared" si="12896"/>
        <v>-1.7965539555381369E-3</v>
      </c>
      <c r="R7061" s="12">
        <f t="shared" si="12897"/>
        <v>-1.7965539555381369E-3</v>
      </c>
      <c r="S7061" s="4">
        <f t="shared" ref="S7061:S7069" si="12904">IF(M7061&gt;0.5,1,0)</f>
        <v>1</v>
      </c>
      <c r="T7061" s="15" t="str">
        <f t="shared" ref="T7061:T7069" si="12905">IF(S7061=C7061,"OK","FAUX")</f>
        <v>OK</v>
      </c>
    </row>
    <row r="7062" spans="1:20" x14ac:dyDescent="0.25">
      <c r="A7062" t="s">
        <v>39</v>
      </c>
      <c r="B7062" t="s">
        <v>35</v>
      </c>
      <c r="C7062" s="4">
        <f t="shared" ref="C7062:G7062" si="12906">C7044</f>
        <v>0</v>
      </c>
      <c r="D7062" s="4">
        <f t="shared" si="12906"/>
        <v>-1</v>
      </c>
      <c r="E7062" s="4">
        <f t="shared" si="12906"/>
        <v>1</v>
      </c>
      <c r="F7062" s="4">
        <f t="shared" si="12906"/>
        <v>-1</v>
      </c>
      <c r="G7062" s="4">
        <f t="shared" si="12906"/>
        <v>0</v>
      </c>
      <c r="H7062" s="12">
        <f>H7056</f>
        <v>3.4423170788252286</v>
      </c>
      <c r="I7062" s="12">
        <f t="shared" ref="I7062:K7062" si="12907">I7056</f>
        <v>0.34875614883605183</v>
      </c>
      <c r="J7062" s="12">
        <f t="shared" si="12907"/>
        <v>3.1987850107315778</v>
      </c>
      <c r="K7062" s="12">
        <f t="shared" si="12907"/>
        <v>-8.6391529365429334E-2</v>
      </c>
      <c r="L7062" s="4">
        <f t="shared" si="12900"/>
        <v>-6.2923459407207547</v>
      </c>
      <c r="M7062" s="11">
        <f t="shared" si="12901"/>
        <v>1.8469961823681129E-3</v>
      </c>
      <c r="N7062" s="12">
        <f t="shared" si="12902"/>
        <v>3.4113948976823834E-6</v>
      </c>
      <c r="O7062" s="12">
        <f t="shared" si="12903"/>
        <v>-6.8101881286596267E-6</v>
      </c>
      <c r="P7062" s="12">
        <f t="shared" si="12895"/>
        <v>6.8101881286596267E-6</v>
      </c>
      <c r="Q7062" s="12">
        <f t="shared" si="12896"/>
        <v>-6.8101881286596267E-6</v>
      </c>
      <c r="R7062" s="12">
        <f t="shared" si="12897"/>
        <v>0</v>
      </c>
      <c r="S7062" s="4">
        <f t="shared" si="12904"/>
        <v>0</v>
      </c>
      <c r="T7062" s="15" t="str">
        <f t="shared" si="12905"/>
        <v>OK</v>
      </c>
    </row>
    <row r="7063" spans="1:20" x14ac:dyDescent="0.25">
      <c r="A7063" t="s">
        <v>39</v>
      </c>
      <c r="B7063" t="s">
        <v>37</v>
      </c>
      <c r="C7063" s="4">
        <f t="shared" ref="C7063:G7063" si="12908">C7045</f>
        <v>0</v>
      </c>
      <c r="D7063" s="4">
        <f t="shared" si="12908"/>
        <v>-1</v>
      </c>
      <c r="E7063" s="4">
        <f t="shared" si="12908"/>
        <v>0</v>
      </c>
      <c r="F7063" s="4">
        <f t="shared" si="12908"/>
        <v>-1</v>
      </c>
      <c r="G7063" s="4">
        <f t="shared" si="12908"/>
        <v>1</v>
      </c>
      <c r="H7063" s="12">
        <f>H7056</f>
        <v>3.4423170788252286</v>
      </c>
      <c r="I7063" s="12">
        <f t="shared" ref="I7063:K7063" si="12909">I7056</f>
        <v>0.34875614883605183</v>
      </c>
      <c r="J7063" s="12">
        <f t="shared" si="12909"/>
        <v>3.1987850107315778</v>
      </c>
      <c r="K7063" s="12">
        <f t="shared" si="12909"/>
        <v>-8.6391529365429334E-2</v>
      </c>
      <c r="L7063" s="4">
        <f t="shared" si="12900"/>
        <v>-6.7274936189222361</v>
      </c>
      <c r="M7063" s="11">
        <f t="shared" si="12901"/>
        <v>1.1960983036759818E-3</v>
      </c>
      <c r="N7063" s="12">
        <f t="shared" si="12902"/>
        <v>1.430651152056561E-6</v>
      </c>
      <c r="O7063" s="12">
        <f t="shared" si="12903"/>
        <v>-2.8578799052808685E-6</v>
      </c>
      <c r="P7063" s="12">
        <f t="shared" si="12895"/>
        <v>0</v>
      </c>
      <c r="Q7063" s="12">
        <f t="shared" si="12896"/>
        <v>-2.8578799052808685E-6</v>
      </c>
      <c r="R7063" s="12">
        <f t="shared" si="12897"/>
        <v>2.8578799052808685E-6</v>
      </c>
      <c r="S7063" s="4">
        <f t="shared" si="12904"/>
        <v>0</v>
      </c>
      <c r="T7063" s="15" t="str">
        <f t="shared" si="12905"/>
        <v>OK</v>
      </c>
    </row>
    <row r="7064" spans="1:20" x14ac:dyDescent="0.25">
      <c r="A7064" t="s">
        <v>40</v>
      </c>
      <c r="B7064" t="s">
        <v>32</v>
      </c>
      <c r="C7064" s="4">
        <f t="shared" ref="C7064:G7064" si="12910">C7046</f>
        <v>1</v>
      </c>
      <c r="D7064" s="4">
        <f t="shared" si="12910"/>
        <v>1</v>
      </c>
      <c r="E7064" s="4">
        <f t="shared" si="12910"/>
        <v>1</v>
      </c>
      <c r="F7064" s="4">
        <f t="shared" si="12910"/>
        <v>0</v>
      </c>
      <c r="G7064" s="4">
        <f t="shared" si="12910"/>
        <v>1</v>
      </c>
      <c r="H7064" s="12">
        <f>H7056</f>
        <v>3.4423170788252286</v>
      </c>
      <c r="I7064" s="12">
        <f t="shared" ref="I7064:K7064" si="12911">I7056</f>
        <v>0.34875614883605183</v>
      </c>
      <c r="J7064" s="12">
        <f t="shared" si="12911"/>
        <v>3.1987850107315778</v>
      </c>
      <c r="K7064" s="12">
        <f t="shared" si="12911"/>
        <v>-8.6391529365429334E-2</v>
      </c>
      <c r="L7064" s="4">
        <f t="shared" si="12900"/>
        <v>3.7046816982958513</v>
      </c>
      <c r="M7064" s="11">
        <f t="shared" si="12901"/>
        <v>0.97598296350358038</v>
      </c>
      <c r="N7064" s="12">
        <f t="shared" si="12902"/>
        <v>5.7681804207035197E-4</v>
      </c>
      <c r="O7064" s="12">
        <f t="shared" si="12903"/>
        <v>-1.1259291642043102E-3</v>
      </c>
      <c r="P7064" s="12">
        <f t="shared" si="12895"/>
        <v>-1.1259291642043102E-3</v>
      </c>
      <c r="Q7064" s="12">
        <f t="shared" si="12896"/>
        <v>0</v>
      </c>
      <c r="R7064" s="12">
        <f t="shared" si="12897"/>
        <v>-1.1259291642043102E-3</v>
      </c>
      <c r="S7064" s="4">
        <f t="shared" si="12904"/>
        <v>1</v>
      </c>
      <c r="T7064" s="15" t="str">
        <f t="shared" si="12905"/>
        <v>OK</v>
      </c>
    </row>
    <row r="7065" spans="1:20" x14ac:dyDescent="0.25">
      <c r="A7065" t="s">
        <v>40</v>
      </c>
      <c r="B7065" t="s">
        <v>38</v>
      </c>
      <c r="C7065" s="4">
        <f t="shared" ref="C7065:G7065" si="12912">C7047</f>
        <v>1</v>
      </c>
      <c r="D7065" s="4">
        <f t="shared" si="12912"/>
        <v>1</v>
      </c>
      <c r="E7065" s="4">
        <f t="shared" si="12912"/>
        <v>1</v>
      </c>
      <c r="F7065" s="4">
        <f t="shared" si="12912"/>
        <v>1</v>
      </c>
      <c r="G7065" s="4">
        <f t="shared" si="12912"/>
        <v>0</v>
      </c>
      <c r="H7065" s="12">
        <f>H7056</f>
        <v>3.4423170788252286</v>
      </c>
      <c r="I7065" s="12">
        <f t="shared" ref="I7065:K7065" si="12913">I7056</f>
        <v>0.34875614883605183</v>
      </c>
      <c r="J7065" s="12">
        <f t="shared" si="12913"/>
        <v>3.1987850107315778</v>
      </c>
      <c r="K7065" s="12">
        <f t="shared" si="12913"/>
        <v>-8.6391529365429334E-2</v>
      </c>
      <c r="L7065" s="4">
        <f t="shared" si="12900"/>
        <v>6.9898582383928582</v>
      </c>
      <c r="M7065" s="11">
        <f t="shared" si="12901"/>
        <v>0.99907967067634529</v>
      </c>
      <c r="N7065" s="12">
        <f t="shared" si="12902"/>
        <v>8.4700606397873902E-7</v>
      </c>
      <c r="O7065" s="12">
        <f t="shared" si="12903"/>
        <v>-1.6924530789214919E-6</v>
      </c>
      <c r="P7065" s="12">
        <f t="shared" si="12895"/>
        <v>-1.6924530789214919E-6</v>
      </c>
      <c r="Q7065" s="12">
        <f t="shared" si="12896"/>
        <v>-1.6924530789214919E-6</v>
      </c>
      <c r="R7065" s="12">
        <f t="shared" si="12897"/>
        <v>0</v>
      </c>
      <c r="S7065" s="4">
        <f t="shared" si="12904"/>
        <v>1</v>
      </c>
      <c r="T7065" s="15" t="str">
        <f t="shared" si="12905"/>
        <v>OK</v>
      </c>
    </row>
    <row r="7066" spans="1:20" x14ac:dyDescent="0.25">
      <c r="A7066" t="s">
        <v>39</v>
      </c>
      <c r="B7066" t="s">
        <v>31</v>
      </c>
      <c r="C7066" s="4">
        <f t="shared" ref="C7066:G7066" si="12914">C7048</f>
        <v>0</v>
      </c>
      <c r="D7066" s="4">
        <f t="shared" si="12914"/>
        <v>0</v>
      </c>
      <c r="E7066" s="4">
        <f t="shared" si="12914"/>
        <v>0</v>
      </c>
      <c r="F7066" s="4">
        <f t="shared" si="12914"/>
        <v>-1</v>
      </c>
      <c r="G7066" s="4">
        <f t="shared" si="12914"/>
        <v>0</v>
      </c>
      <c r="H7066" s="12">
        <f>H7056</f>
        <v>3.4423170788252286</v>
      </c>
      <c r="I7066" s="12">
        <f t="shared" ref="I7066:K7066" si="12915">I7056</f>
        <v>0.34875614883605183</v>
      </c>
      <c r="J7066" s="12">
        <f t="shared" si="12915"/>
        <v>3.1987850107315778</v>
      </c>
      <c r="K7066" s="12">
        <f t="shared" si="12915"/>
        <v>-8.6391529365429334E-2</v>
      </c>
      <c r="L7066" s="4">
        <f t="shared" si="12900"/>
        <v>-3.1987850107315778</v>
      </c>
      <c r="M7066" s="11">
        <f t="shared" si="12901"/>
        <v>3.9211470601161917E-2</v>
      </c>
      <c r="N7066" s="12">
        <f t="shared" si="12902"/>
        <v>1.5375394267057854E-3</v>
      </c>
      <c r="O7066" s="12">
        <f t="shared" si="12903"/>
        <v>0</v>
      </c>
      <c r="P7066" s="12">
        <f t="shared" si="12895"/>
        <v>0</v>
      </c>
      <c r="Q7066" s="12">
        <f t="shared" si="12896"/>
        <v>-2.9545004893547682E-3</v>
      </c>
      <c r="R7066" s="12">
        <f t="shared" si="12897"/>
        <v>0</v>
      </c>
      <c r="S7066" s="4">
        <f t="shared" si="12904"/>
        <v>0</v>
      </c>
      <c r="T7066" s="15" t="str">
        <f t="shared" si="12905"/>
        <v>OK</v>
      </c>
    </row>
    <row r="7067" spans="1:20" x14ac:dyDescent="0.25">
      <c r="A7067" t="s">
        <v>40</v>
      </c>
      <c r="B7067" t="s">
        <v>30</v>
      </c>
      <c r="C7067" s="4">
        <f t="shared" ref="C7067:G7067" si="12916">C7049</f>
        <v>1</v>
      </c>
      <c r="D7067" s="4">
        <f t="shared" si="12916"/>
        <v>1</v>
      </c>
      <c r="E7067" s="4">
        <f t="shared" si="12916"/>
        <v>0</v>
      </c>
      <c r="F7067" s="4">
        <f t="shared" si="12916"/>
        <v>1</v>
      </c>
      <c r="G7067" s="4">
        <f t="shared" si="12916"/>
        <v>1</v>
      </c>
      <c r="H7067" s="12">
        <f>H7056</f>
        <v>3.4423170788252286</v>
      </c>
      <c r="I7067" s="12">
        <f t="shared" ref="I7067:K7067" si="12917">I7056</f>
        <v>0.34875614883605183</v>
      </c>
      <c r="J7067" s="12">
        <f t="shared" si="12917"/>
        <v>3.1987850107315778</v>
      </c>
      <c r="K7067" s="12">
        <f t="shared" si="12917"/>
        <v>-8.6391529365429334E-2</v>
      </c>
      <c r="L7067" s="4">
        <f t="shared" si="12900"/>
        <v>6.5547105601913769</v>
      </c>
      <c r="M7067" s="11">
        <f t="shared" si="12901"/>
        <v>0.99857862837846278</v>
      </c>
      <c r="N7067" s="12">
        <f t="shared" si="12902"/>
        <v>2.0202972865113327E-6</v>
      </c>
      <c r="O7067" s="12">
        <f t="shared" si="12903"/>
        <v>-4.034851386562433E-6</v>
      </c>
      <c r="P7067" s="12">
        <f t="shared" si="12895"/>
        <v>0</v>
      </c>
      <c r="Q7067" s="12">
        <f t="shared" si="12896"/>
        <v>-4.034851386562433E-6</v>
      </c>
      <c r="R7067" s="12">
        <f t="shared" si="12897"/>
        <v>-4.034851386562433E-6</v>
      </c>
      <c r="S7067" s="4">
        <f t="shared" si="12904"/>
        <v>1</v>
      </c>
      <c r="T7067" s="15" t="str">
        <f t="shared" si="12905"/>
        <v>OK</v>
      </c>
    </row>
    <row r="7068" spans="1:20" x14ac:dyDescent="0.25">
      <c r="A7068" t="s">
        <v>39</v>
      </c>
      <c r="B7068" t="s">
        <v>36</v>
      </c>
      <c r="C7068" s="4">
        <f t="shared" ref="C7068:G7068" si="12918">C7050</f>
        <v>0</v>
      </c>
      <c r="D7068" s="4">
        <f t="shared" si="12918"/>
        <v>-1</v>
      </c>
      <c r="E7068" s="4">
        <f t="shared" si="12918"/>
        <v>0</v>
      </c>
      <c r="F7068" s="4">
        <f t="shared" si="12918"/>
        <v>-1</v>
      </c>
      <c r="G7068" s="4">
        <f t="shared" si="12918"/>
        <v>0</v>
      </c>
      <c r="H7068" s="12">
        <f>H7056</f>
        <v>3.4423170788252286</v>
      </c>
      <c r="I7068" s="12">
        <f t="shared" ref="I7068:K7068" si="12919">I7056</f>
        <v>0.34875614883605183</v>
      </c>
      <c r="J7068" s="12">
        <f t="shared" si="12919"/>
        <v>3.1987850107315778</v>
      </c>
      <c r="K7068" s="12">
        <f t="shared" si="12919"/>
        <v>-8.6391529365429334E-2</v>
      </c>
      <c r="L7068" s="4">
        <f t="shared" si="12900"/>
        <v>-6.6411020895568065</v>
      </c>
      <c r="M7068" s="11">
        <f t="shared" si="12901"/>
        <v>1.303885239857546E-3</v>
      </c>
      <c r="N7068" s="12">
        <f t="shared" si="12902"/>
        <v>1.7001167187183702E-6</v>
      </c>
      <c r="O7068" s="12">
        <f t="shared" si="12903"/>
        <v>-3.3957999232455968E-6</v>
      </c>
      <c r="P7068" s="12">
        <f t="shared" si="12895"/>
        <v>0</v>
      </c>
      <c r="Q7068" s="12">
        <f t="shared" si="12896"/>
        <v>-3.3957999232455968E-6</v>
      </c>
      <c r="R7068" s="12">
        <f t="shared" si="12897"/>
        <v>0</v>
      </c>
      <c r="S7068" s="4">
        <f t="shared" si="12904"/>
        <v>0</v>
      </c>
      <c r="T7068" s="15" t="str">
        <f t="shared" si="12905"/>
        <v>OK</v>
      </c>
    </row>
    <row r="7069" spans="1:20" x14ac:dyDescent="0.25">
      <c r="A7069" t="s">
        <v>40</v>
      </c>
      <c r="B7069" t="s">
        <v>33</v>
      </c>
      <c r="C7069" s="4">
        <f t="shared" ref="C7069:G7069" si="12920">C7051</f>
        <v>1</v>
      </c>
      <c r="D7069" s="4">
        <f t="shared" si="12920"/>
        <v>1</v>
      </c>
      <c r="E7069" s="4">
        <f t="shared" si="12920"/>
        <v>1</v>
      </c>
      <c r="F7069" s="4">
        <f t="shared" si="12920"/>
        <v>1</v>
      </c>
      <c r="G7069" s="4">
        <f t="shared" si="12920"/>
        <v>0</v>
      </c>
      <c r="H7069" s="12">
        <f>H7056</f>
        <v>3.4423170788252286</v>
      </c>
      <c r="I7069" s="12">
        <f t="shared" ref="I7069:K7069" si="12921">I7056</f>
        <v>0.34875614883605183</v>
      </c>
      <c r="J7069" s="12">
        <f t="shared" si="12921"/>
        <v>3.1987850107315778</v>
      </c>
      <c r="K7069" s="12">
        <f t="shared" si="12921"/>
        <v>-8.6391529365429334E-2</v>
      </c>
      <c r="L7069" s="4">
        <f t="shared" si="12900"/>
        <v>6.9898582383928582</v>
      </c>
      <c r="M7069" s="11">
        <f t="shared" si="12901"/>
        <v>0.99907967067634529</v>
      </c>
      <c r="N7069" s="12">
        <f t="shared" si="12902"/>
        <v>8.4700606397873902E-7</v>
      </c>
      <c r="O7069" s="12">
        <f t="shared" si="12903"/>
        <v>-1.6924530789214919E-6</v>
      </c>
      <c r="P7069" s="12">
        <f t="shared" si="12895"/>
        <v>-1.6924530789214919E-6</v>
      </c>
      <c r="Q7069" s="12">
        <f t="shared" si="12896"/>
        <v>-1.6924530789214919E-6</v>
      </c>
      <c r="R7069" s="12">
        <f t="shared" si="12897"/>
        <v>0</v>
      </c>
      <c r="S7069" s="4">
        <f t="shared" si="12904"/>
        <v>1</v>
      </c>
      <c r="T7069" s="15" t="str">
        <f t="shared" si="12905"/>
        <v>OK</v>
      </c>
    </row>
    <row r="7070" spans="1:20" x14ac:dyDescent="0.25">
      <c r="M7070" s="5" t="s">
        <v>47</v>
      </c>
      <c r="N7070" s="11">
        <f>AVERAGE(N7060:N7069)</f>
        <v>4.6452689211354443E-4</v>
      </c>
      <c r="O7070"/>
    </row>
    <row r="7071" spans="1:20" x14ac:dyDescent="0.25">
      <c r="H7071" t="s">
        <v>41</v>
      </c>
      <c r="I7071">
        <f>I7053</f>
        <v>3</v>
      </c>
      <c r="M7071"/>
      <c r="N7071" s="5" t="s">
        <v>46</v>
      </c>
      <c r="O7071" s="11">
        <f>AVERAGE(O7060:O7069)</f>
        <v>-4.2074664350410693E-4</v>
      </c>
      <c r="P7071" s="11">
        <f t="shared" ref="P7071:R7071" si="12922">AVERAGE(P7060:P7069)</f>
        <v>1.4199580756353619E-5</v>
      </c>
      <c r="Q7071" s="11">
        <f t="shared" si="12922"/>
        <v>-4.7715380703944972E-4</v>
      </c>
      <c r="R7071" s="11">
        <f t="shared" si="12922"/>
        <v>1.3739355411143783E-5</v>
      </c>
    </row>
    <row r="7072" spans="1:20" x14ac:dyDescent="0.25">
      <c r="M7072"/>
      <c r="N7072"/>
      <c r="O7072"/>
    </row>
    <row r="7073" spans="1:20" x14ac:dyDescent="0.25">
      <c r="M7073"/>
      <c r="N7073"/>
      <c r="O7073"/>
    </row>
    <row r="7074" spans="1:20" x14ac:dyDescent="0.25">
      <c r="H7074" s="13">
        <f>H7056-O7071*$I7071</f>
        <v>3.4435793187557411</v>
      </c>
      <c r="I7074" s="13">
        <f t="shared" ref="I7074" si="12923">I7056-P7071*$I7071</f>
        <v>0.34871355009378274</v>
      </c>
      <c r="J7074" s="13">
        <f t="shared" ref="J7074" si="12924">J7056-Q7071*$I7071</f>
        <v>3.2002164721526962</v>
      </c>
      <c r="K7074" s="13">
        <f t="shared" ref="K7074" si="12925">K7056-R7071*$I7071</f>
        <v>-8.6432747431662765E-2</v>
      </c>
      <c r="M7074"/>
      <c r="N7074"/>
      <c r="O7074"/>
    </row>
    <row r="7075" spans="1:20" x14ac:dyDescent="0.25">
      <c r="H7075" s="36" t="s">
        <v>18</v>
      </c>
      <c r="I7075" s="36"/>
      <c r="J7075" s="36"/>
      <c r="K7075" s="36"/>
      <c r="M7075"/>
      <c r="N7075"/>
      <c r="O7075" s="37" t="s">
        <v>23</v>
      </c>
      <c r="P7075" s="37"/>
      <c r="Q7075" s="37"/>
      <c r="R7075" s="37"/>
    </row>
    <row r="7076" spans="1:20" x14ac:dyDescent="0.25">
      <c r="A7076" s="14" t="s">
        <v>45</v>
      </c>
      <c r="B7076" s="14">
        <f>B7058+1</f>
        <v>393</v>
      </c>
      <c r="H7076" s="8" t="s">
        <v>19</v>
      </c>
      <c r="I7076" s="8" t="s">
        <v>20</v>
      </c>
      <c r="J7076" s="8" t="s">
        <v>22</v>
      </c>
      <c r="K7076" s="8" t="s">
        <v>21</v>
      </c>
      <c r="M7076"/>
      <c r="N7076"/>
      <c r="O7076" s="8" t="s">
        <v>24</v>
      </c>
      <c r="P7076" s="8" t="s">
        <v>25</v>
      </c>
      <c r="Q7076" s="8" t="s">
        <v>26</v>
      </c>
      <c r="R7076" s="8" t="s">
        <v>27</v>
      </c>
    </row>
    <row r="7077" spans="1:20" ht="30" x14ac:dyDescent="0.25">
      <c r="A7077" s="6" t="s">
        <v>44</v>
      </c>
      <c r="B7077" s="6" t="s">
        <v>13</v>
      </c>
      <c r="C7077" s="7" t="s">
        <v>7</v>
      </c>
      <c r="D7077" s="6" t="s">
        <v>14</v>
      </c>
      <c r="E7077" s="6" t="s">
        <v>1</v>
      </c>
      <c r="F7077" s="6" t="s">
        <v>2</v>
      </c>
      <c r="G7077" s="6" t="s">
        <v>15</v>
      </c>
      <c r="H7077" s="9" t="s">
        <v>14</v>
      </c>
      <c r="I7077" s="9" t="s">
        <v>1</v>
      </c>
      <c r="J7077" s="9" t="s">
        <v>2</v>
      </c>
      <c r="K7077" s="9" t="s">
        <v>15</v>
      </c>
      <c r="L7077" s="6" t="s">
        <v>16</v>
      </c>
      <c r="M7077" s="6" t="s">
        <v>17</v>
      </c>
      <c r="N7077" s="6" t="s">
        <v>28</v>
      </c>
      <c r="O7077" s="9" t="s">
        <v>14</v>
      </c>
      <c r="P7077" s="9" t="s">
        <v>1</v>
      </c>
      <c r="Q7077" s="9" t="s">
        <v>2</v>
      </c>
      <c r="R7077" s="9" t="s">
        <v>15</v>
      </c>
      <c r="S7077" s="7" t="s">
        <v>42</v>
      </c>
      <c r="T7077" s="9" t="s">
        <v>43</v>
      </c>
    </row>
    <row r="7078" spans="1:20" x14ac:dyDescent="0.25">
      <c r="A7078" t="s">
        <v>39</v>
      </c>
      <c r="B7078" t="s">
        <v>29</v>
      </c>
      <c r="C7078" s="4">
        <f>C7060</f>
        <v>0</v>
      </c>
      <c r="D7078" s="4">
        <f t="shared" ref="D7078:G7078" si="12926">D7060</f>
        <v>-1</v>
      </c>
      <c r="E7078" s="4">
        <f t="shared" si="12926"/>
        <v>1</v>
      </c>
      <c r="F7078" s="4">
        <f t="shared" si="12926"/>
        <v>0</v>
      </c>
      <c r="G7078" s="4">
        <f t="shared" si="12926"/>
        <v>1</v>
      </c>
      <c r="H7078" s="12">
        <f>H7074</f>
        <v>3.4435793187557411</v>
      </c>
      <c r="I7078" s="12">
        <f t="shared" ref="I7078:K7078" si="12927">I7074</f>
        <v>0.34871355009378274</v>
      </c>
      <c r="J7078" s="12">
        <f t="shared" si="12927"/>
        <v>3.2002164721526962</v>
      </c>
      <c r="K7078" s="12">
        <f t="shared" si="12927"/>
        <v>-8.6432747431662765E-2</v>
      </c>
      <c r="L7078" s="4">
        <f>SUMPRODUCT(D7078:G7078,H7078:K7078)</f>
        <v>-3.1812985160936211</v>
      </c>
      <c r="M7078" s="11">
        <f>1/(1+EXP(-L7078))</f>
        <v>3.9875589865538401E-2</v>
      </c>
      <c r="N7078" s="12">
        <f>(M7078-C7078)^2</f>
        <v>1.5900626671246289E-3</v>
      </c>
      <c r="O7078" s="12">
        <f>2*D7078*$M7078*(1-$M7078)*($M7078-$C7078)</f>
        <v>-3.053315960699726E-3</v>
      </c>
      <c r="P7078" s="12">
        <f t="shared" ref="P7078:P7087" si="12928">2*E7078*$M7078*(1-$M7078)*($M7078-$C7078)</f>
        <v>3.053315960699726E-3</v>
      </c>
      <c r="Q7078" s="12">
        <f t="shared" ref="Q7078:Q7087" si="12929">2*F7078*$M7078*(1-$M7078)*($M7078-$C7078)</f>
        <v>0</v>
      </c>
      <c r="R7078" s="12">
        <f t="shared" ref="R7078:R7087" si="12930">2*G7078*$M7078*(1-$M7078)*($M7078-$C7078)</f>
        <v>3.053315960699726E-3</v>
      </c>
      <c r="S7078" s="4">
        <f>IF(M7078&gt;0.5,1,0)</f>
        <v>0</v>
      </c>
      <c r="T7078" s="15" t="str">
        <f>IF(S7078=C7078,"OK","FAUX")</f>
        <v>OK</v>
      </c>
    </row>
    <row r="7079" spans="1:20" x14ac:dyDescent="0.25">
      <c r="A7079" t="s">
        <v>40</v>
      </c>
      <c r="B7079" t="s">
        <v>34</v>
      </c>
      <c r="C7079" s="4">
        <f t="shared" ref="C7079:G7079" si="12931">C7061</f>
        <v>1</v>
      </c>
      <c r="D7079" s="4">
        <f t="shared" si="12931"/>
        <v>0</v>
      </c>
      <c r="E7079" s="4">
        <f t="shared" si="12931"/>
        <v>1</v>
      </c>
      <c r="F7079" s="4">
        <f t="shared" si="12931"/>
        <v>1</v>
      </c>
      <c r="G7079" s="4">
        <f t="shared" si="12931"/>
        <v>1</v>
      </c>
      <c r="H7079" s="12">
        <f>H7074</f>
        <v>3.4435793187557411</v>
      </c>
      <c r="I7079" s="12">
        <f t="shared" ref="I7079:K7079" si="12932">I7074</f>
        <v>0.34871355009378274</v>
      </c>
      <c r="J7079" s="12">
        <f t="shared" si="12932"/>
        <v>3.2002164721526962</v>
      </c>
      <c r="K7079" s="12">
        <f t="shared" si="12932"/>
        <v>-8.6432747431662765E-2</v>
      </c>
      <c r="L7079" s="4">
        <f t="shared" ref="L7079:L7087" si="12933">SUMPRODUCT(D7079:G7079,H7079:K7079)</f>
        <v>3.4624972748148162</v>
      </c>
      <c r="M7079" s="11">
        <f t="shared" ref="M7079:M7087" si="12934">1/(1+EXP(-L7079))</f>
        <v>0.9696016585001459</v>
      </c>
      <c r="N7079" s="12">
        <f t="shared" ref="N7079:N7087" si="12935">(M7079-C7079)^2</f>
        <v>9.2405916594175185E-4</v>
      </c>
      <c r="O7079" s="12">
        <f t="shared" ref="O7079:O7087" si="12936">2*D7079*$M7079*(1-$M7079)*($M7079-$C7079)</f>
        <v>0</v>
      </c>
      <c r="P7079" s="12">
        <f t="shared" si="12928"/>
        <v>-1.7919385996987684E-3</v>
      </c>
      <c r="Q7079" s="12">
        <f t="shared" si="12929"/>
        <v>-1.7919385996987684E-3</v>
      </c>
      <c r="R7079" s="12">
        <f t="shared" si="12930"/>
        <v>-1.7919385996987684E-3</v>
      </c>
      <c r="S7079" s="4">
        <f t="shared" ref="S7079:S7087" si="12937">IF(M7079&gt;0.5,1,0)</f>
        <v>1</v>
      </c>
      <c r="T7079" s="15" t="str">
        <f t="shared" ref="T7079:T7087" si="12938">IF(S7079=C7079,"OK","FAUX")</f>
        <v>OK</v>
      </c>
    </row>
    <row r="7080" spans="1:20" x14ac:dyDescent="0.25">
      <c r="A7080" t="s">
        <v>39</v>
      </c>
      <c r="B7080" t="s">
        <v>35</v>
      </c>
      <c r="C7080" s="4">
        <f t="shared" ref="C7080:G7080" si="12939">C7062</f>
        <v>0</v>
      </c>
      <c r="D7080" s="4">
        <f t="shared" si="12939"/>
        <v>-1</v>
      </c>
      <c r="E7080" s="4">
        <f t="shared" si="12939"/>
        <v>1</v>
      </c>
      <c r="F7080" s="4">
        <f t="shared" si="12939"/>
        <v>-1</v>
      </c>
      <c r="G7080" s="4">
        <f t="shared" si="12939"/>
        <v>0</v>
      </c>
      <c r="H7080" s="12">
        <f>H7074</f>
        <v>3.4435793187557411</v>
      </c>
      <c r="I7080" s="12">
        <f t="shared" ref="I7080:K7080" si="12940">I7074</f>
        <v>0.34871355009378274</v>
      </c>
      <c r="J7080" s="12">
        <f t="shared" si="12940"/>
        <v>3.2002164721526962</v>
      </c>
      <c r="K7080" s="12">
        <f t="shared" si="12940"/>
        <v>-8.6432747431662765E-2</v>
      </c>
      <c r="L7080" s="4">
        <f t="shared" si="12933"/>
        <v>-6.2950822408146543</v>
      </c>
      <c r="M7080" s="11">
        <f t="shared" si="12934"/>
        <v>1.8419584511960815E-3</v>
      </c>
      <c r="N7080" s="12">
        <f t="shared" si="12935"/>
        <v>3.392810935932667E-6</v>
      </c>
      <c r="O7080" s="12">
        <f t="shared" si="12936"/>
        <v>-6.7731230383118313E-6</v>
      </c>
      <c r="P7080" s="12">
        <f t="shared" si="12928"/>
        <v>6.7731230383118313E-6</v>
      </c>
      <c r="Q7080" s="12">
        <f t="shared" si="12929"/>
        <v>-6.7731230383118313E-6</v>
      </c>
      <c r="R7080" s="12">
        <f t="shared" si="12930"/>
        <v>0</v>
      </c>
      <c r="S7080" s="4">
        <f t="shared" si="12937"/>
        <v>0</v>
      </c>
      <c r="T7080" s="15" t="str">
        <f t="shared" si="12938"/>
        <v>OK</v>
      </c>
    </row>
    <row r="7081" spans="1:20" x14ac:dyDescent="0.25">
      <c r="A7081" t="s">
        <v>39</v>
      </c>
      <c r="B7081" t="s">
        <v>37</v>
      </c>
      <c r="C7081" s="4">
        <f t="shared" ref="C7081:G7081" si="12941">C7063</f>
        <v>0</v>
      </c>
      <c r="D7081" s="4">
        <f t="shared" si="12941"/>
        <v>-1</v>
      </c>
      <c r="E7081" s="4">
        <f t="shared" si="12941"/>
        <v>0</v>
      </c>
      <c r="F7081" s="4">
        <f t="shared" si="12941"/>
        <v>-1</v>
      </c>
      <c r="G7081" s="4">
        <f t="shared" si="12941"/>
        <v>1</v>
      </c>
      <c r="H7081" s="12">
        <f>H7074</f>
        <v>3.4435793187557411</v>
      </c>
      <c r="I7081" s="12">
        <f t="shared" ref="I7081:K7081" si="12942">I7074</f>
        <v>0.34871355009378274</v>
      </c>
      <c r="J7081" s="12">
        <f t="shared" si="12942"/>
        <v>3.2002164721526962</v>
      </c>
      <c r="K7081" s="12">
        <f t="shared" si="12942"/>
        <v>-8.6432747431662765E-2</v>
      </c>
      <c r="L7081" s="4">
        <f t="shared" si="12933"/>
        <v>-6.7302285383400999</v>
      </c>
      <c r="M7081" s="11">
        <f t="shared" si="12934"/>
        <v>1.1928354371139589E-3</v>
      </c>
      <c r="N7081" s="12">
        <f t="shared" si="12935"/>
        <v>1.4228563800348494E-6</v>
      </c>
      <c r="O7081" s="12">
        <f t="shared" si="12936"/>
        <v>-2.8423182930456403E-6</v>
      </c>
      <c r="P7081" s="12">
        <f t="shared" si="12928"/>
        <v>0</v>
      </c>
      <c r="Q7081" s="12">
        <f t="shared" si="12929"/>
        <v>-2.8423182930456403E-6</v>
      </c>
      <c r="R7081" s="12">
        <f t="shared" si="12930"/>
        <v>2.8423182930456403E-6</v>
      </c>
      <c r="S7081" s="4">
        <f t="shared" si="12937"/>
        <v>0</v>
      </c>
      <c r="T7081" s="15" t="str">
        <f t="shared" si="12938"/>
        <v>OK</v>
      </c>
    </row>
    <row r="7082" spans="1:20" x14ac:dyDescent="0.25">
      <c r="A7082" t="s">
        <v>40</v>
      </c>
      <c r="B7082" t="s">
        <v>32</v>
      </c>
      <c r="C7082" s="4">
        <f t="shared" ref="C7082:G7082" si="12943">C7064</f>
        <v>1</v>
      </c>
      <c r="D7082" s="4">
        <f t="shared" si="12943"/>
        <v>1</v>
      </c>
      <c r="E7082" s="4">
        <f t="shared" si="12943"/>
        <v>1</v>
      </c>
      <c r="F7082" s="4">
        <f t="shared" si="12943"/>
        <v>0</v>
      </c>
      <c r="G7082" s="4">
        <f t="shared" si="12943"/>
        <v>1</v>
      </c>
      <c r="H7082" s="12">
        <f>H7074</f>
        <v>3.4435793187557411</v>
      </c>
      <c r="I7082" s="12">
        <f t="shared" ref="I7082:K7082" si="12944">I7074</f>
        <v>0.34871355009378274</v>
      </c>
      <c r="J7082" s="12">
        <f t="shared" si="12944"/>
        <v>3.2002164721526962</v>
      </c>
      <c r="K7082" s="12">
        <f t="shared" si="12944"/>
        <v>-8.6432747431662765E-2</v>
      </c>
      <c r="L7082" s="4">
        <f t="shared" si="12933"/>
        <v>3.705860121417861</v>
      </c>
      <c r="M7082" s="11">
        <f t="shared" si="12934"/>
        <v>0.97601057051076934</v>
      </c>
      <c r="N7082" s="12">
        <f t="shared" si="12935"/>
        <v>5.7549272721876973E-4</v>
      </c>
      <c r="O7082" s="12">
        <f t="shared" si="12936"/>
        <v>-1.12337397003518E-3</v>
      </c>
      <c r="P7082" s="12">
        <f t="shared" si="12928"/>
        <v>-1.12337397003518E-3</v>
      </c>
      <c r="Q7082" s="12">
        <f t="shared" si="12929"/>
        <v>0</v>
      </c>
      <c r="R7082" s="12">
        <f t="shared" si="12930"/>
        <v>-1.12337397003518E-3</v>
      </c>
      <c r="S7082" s="4">
        <f t="shared" si="12937"/>
        <v>1</v>
      </c>
      <c r="T7082" s="15" t="str">
        <f t="shared" si="12938"/>
        <v>OK</v>
      </c>
    </row>
    <row r="7083" spans="1:20" x14ac:dyDescent="0.25">
      <c r="A7083" t="s">
        <v>40</v>
      </c>
      <c r="B7083" t="s">
        <v>38</v>
      </c>
      <c r="C7083" s="4">
        <f t="shared" ref="C7083:G7083" si="12945">C7065</f>
        <v>1</v>
      </c>
      <c r="D7083" s="4">
        <f t="shared" si="12945"/>
        <v>1</v>
      </c>
      <c r="E7083" s="4">
        <f t="shared" si="12945"/>
        <v>1</v>
      </c>
      <c r="F7083" s="4">
        <f t="shared" si="12945"/>
        <v>1</v>
      </c>
      <c r="G7083" s="4">
        <f t="shared" si="12945"/>
        <v>0</v>
      </c>
      <c r="H7083" s="12">
        <f>H7074</f>
        <v>3.4435793187557411</v>
      </c>
      <c r="I7083" s="12">
        <f t="shared" ref="I7083:K7083" si="12946">I7074</f>
        <v>0.34871355009378274</v>
      </c>
      <c r="J7083" s="12">
        <f t="shared" si="12946"/>
        <v>3.2002164721526962</v>
      </c>
      <c r="K7083" s="12">
        <f t="shared" si="12946"/>
        <v>-8.6432747431662765E-2</v>
      </c>
      <c r="L7083" s="4">
        <f t="shared" si="12933"/>
        <v>6.9925093410022203</v>
      </c>
      <c r="M7083" s="11">
        <f t="shared" si="12934"/>
        <v>0.9990821050958828</v>
      </c>
      <c r="N7083" s="12">
        <f t="shared" si="12935"/>
        <v>8.4253105500432419E-7</v>
      </c>
      <c r="O7083" s="12">
        <f t="shared" si="12936"/>
        <v>-1.6835154000847503E-6</v>
      </c>
      <c r="P7083" s="12">
        <f t="shared" si="12928"/>
        <v>-1.6835154000847503E-6</v>
      </c>
      <c r="Q7083" s="12">
        <f t="shared" si="12929"/>
        <v>-1.6835154000847503E-6</v>
      </c>
      <c r="R7083" s="12">
        <f t="shared" si="12930"/>
        <v>0</v>
      </c>
      <c r="S7083" s="4">
        <f t="shared" si="12937"/>
        <v>1</v>
      </c>
      <c r="T7083" s="15" t="str">
        <f t="shared" si="12938"/>
        <v>OK</v>
      </c>
    </row>
    <row r="7084" spans="1:20" x14ac:dyDescent="0.25">
      <c r="A7084" t="s">
        <v>39</v>
      </c>
      <c r="B7084" t="s">
        <v>31</v>
      </c>
      <c r="C7084" s="4">
        <f t="shared" ref="C7084:G7084" si="12947">C7066</f>
        <v>0</v>
      </c>
      <c r="D7084" s="4">
        <f t="shared" si="12947"/>
        <v>0</v>
      </c>
      <c r="E7084" s="4">
        <f t="shared" si="12947"/>
        <v>0</v>
      </c>
      <c r="F7084" s="4">
        <f t="shared" si="12947"/>
        <v>-1</v>
      </c>
      <c r="G7084" s="4">
        <f t="shared" si="12947"/>
        <v>0</v>
      </c>
      <c r="H7084" s="12">
        <f>H7074</f>
        <v>3.4435793187557411</v>
      </c>
      <c r="I7084" s="12">
        <f t="shared" ref="I7084:K7084" si="12948">I7074</f>
        <v>0.34871355009378274</v>
      </c>
      <c r="J7084" s="12">
        <f t="shared" si="12948"/>
        <v>3.2002164721526962</v>
      </c>
      <c r="K7084" s="12">
        <f t="shared" si="12948"/>
        <v>-8.6432747431662765E-2</v>
      </c>
      <c r="L7084" s="4">
        <f t="shared" si="12933"/>
        <v>-3.2002164721526962</v>
      </c>
      <c r="M7084" s="11">
        <f t="shared" si="12934"/>
        <v>3.9157577379329629E-2</v>
      </c>
      <c r="N7084" s="12">
        <f t="shared" si="12935"/>
        <v>1.5333158662181874E-3</v>
      </c>
      <c r="O7084" s="12">
        <f t="shared" si="12936"/>
        <v>0</v>
      </c>
      <c r="P7084" s="12">
        <f t="shared" si="12928"/>
        <v>0</v>
      </c>
      <c r="Q7084" s="12">
        <f t="shared" si="12929"/>
        <v>-2.9465498630795897E-3</v>
      </c>
      <c r="R7084" s="12">
        <f t="shared" si="12930"/>
        <v>0</v>
      </c>
      <c r="S7084" s="4">
        <f t="shared" si="12937"/>
        <v>0</v>
      </c>
      <c r="T7084" s="15" t="str">
        <f t="shared" si="12938"/>
        <v>OK</v>
      </c>
    </row>
    <row r="7085" spans="1:20" x14ac:dyDescent="0.25">
      <c r="A7085" t="s">
        <v>40</v>
      </c>
      <c r="B7085" t="s">
        <v>30</v>
      </c>
      <c r="C7085" s="4">
        <f t="shared" ref="C7085:G7085" si="12949">C7067</f>
        <v>1</v>
      </c>
      <c r="D7085" s="4">
        <f t="shared" si="12949"/>
        <v>1</v>
      </c>
      <c r="E7085" s="4">
        <f t="shared" si="12949"/>
        <v>0</v>
      </c>
      <c r="F7085" s="4">
        <f t="shared" si="12949"/>
        <v>1</v>
      </c>
      <c r="G7085" s="4">
        <f t="shared" si="12949"/>
        <v>1</v>
      </c>
      <c r="H7085" s="12">
        <f>H7074</f>
        <v>3.4435793187557411</v>
      </c>
      <c r="I7085" s="12">
        <f t="shared" ref="I7085:K7085" si="12950">I7074</f>
        <v>0.34871355009378274</v>
      </c>
      <c r="J7085" s="12">
        <f t="shared" si="12950"/>
        <v>3.2002164721526962</v>
      </c>
      <c r="K7085" s="12">
        <f t="shared" si="12950"/>
        <v>-8.6432747431662765E-2</v>
      </c>
      <c r="L7085" s="4">
        <f t="shared" si="12933"/>
        <v>6.5573630434767747</v>
      </c>
      <c r="M7085" s="11">
        <f t="shared" si="12934"/>
        <v>0.99858238820965251</v>
      </c>
      <c r="N7085" s="12">
        <f t="shared" si="12935"/>
        <v>2.0096231881322299E-6</v>
      </c>
      <c r="O7085" s="12">
        <f t="shared" si="12936"/>
        <v>-4.0135486452131558E-6</v>
      </c>
      <c r="P7085" s="12">
        <f t="shared" si="12928"/>
        <v>0</v>
      </c>
      <c r="Q7085" s="12">
        <f t="shared" si="12929"/>
        <v>-4.0135486452131558E-6</v>
      </c>
      <c r="R7085" s="12">
        <f t="shared" si="12930"/>
        <v>-4.0135486452131558E-6</v>
      </c>
      <c r="S7085" s="4">
        <f t="shared" si="12937"/>
        <v>1</v>
      </c>
      <c r="T7085" s="15" t="str">
        <f t="shared" si="12938"/>
        <v>OK</v>
      </c>
    </row>
    <row r="7086" spans="1:20" x14ac:dyDescent="0.25">
      <c r="A7086" t="s">
        <v>39</v>
      </c>
      <c r="B7086" t="s">
        <v>36</v>
      </c>
      <c r="C7086" s="4">
        <f t="shared" ref="C7086:G7086" si="12951">C7068</f>
        <v>0</v>
      </c>
      <c r="D7086" s="4">
        <f t="shared" si="12951"/>
        <v>-1</v>
      </c>
      <c r="E7086" s="4">
        <f t="shared" si="12951"/>
        <v>0</v>
      </c>
      <c r="F7086" s="4">
        <f t="shared" si="12951"/>
        <v>-1</v>
      </c>
      <c r="G7086" s="4">
        <f t="shared" si="12951"/>
        <v>0</v>
      </c>
      <c r="H7086" s="12">
        <f>H7074</f>
        <v>3.4435793187557411</v>
      </c>
      <c r="I7086" s="12">
        <f t="shared" ref="I7086:K7086" si="12952">I7074</f>
        <v>0.34871355009378274</v>
      </c>
      <c r="J7086" s="12">
        <f t="shared" si="12952"/>
        <v>3.2002164721526962</v>
      </c>
      <c r="K7086" s="12">
        <f t="shared" si="12952"/>
        <v>-8.6432747431662765E-2</v>
      </c>
      <c r="L7086" s="4">
        <f t="shared" si="12933"/>
        <v>-6.6437957909084373</v>
      </c>
      <c r="M7086" s="11">
        <f t="shared" si="12934"/>
        <v>1.300382249850408E-3</v>
      </c>
      <c r="N7086" s="12">
        <f t="shared" si="12935"/>
        <v>1.690993995726009E-6</v>
      </c>
      <c r="O7086" s="12">
        <f t="shared" si="12936"/>
        <v>-3.3775901142987269E-6</v>
      </c>
      <c r="P7086" s="12">
        <f t="shared" si="12928"/>
        <v>0</v>
      </c>
      <c r="Q7086" s="12">
        <f t="shared" si="12929"/>
        <v>-3.3775901142987269E-6</v>
      </c>
      <c r="R7086" s="12">
        <f t="shared" si="12930"/>
        <v>0</v>
      </c>
      <c r="S7086" s="4">
        <f t="shared" si="12937"/>
        <v>0</v>
      </c>
      <c r="T7086" s="15" t="str">
        <f t="shared" si="12938"/>
        <v>OK</v>
      </c>
    </row>
    <row r="7087" spans="1:20" x14ac:dyDescent="0.25">
      <c r="A7087" t="s">
        <v>40</v>
      </c>
      <c r="B7087" t="s">
        <v>33</v>
      </c>
      <c r="C7087" s="4">
        <f t="shared" ref="C7087:G7087" si="12953">C7069</f>
        <v>1</v>
      </c>
      <c r="D7087" s="4">
        <f t="shared" si="12953"/>
        <v>1</v>
      </c>
      <c r="E7087" s="4">
        <f t="shared" si="12953"/>
        <v>1</v>
      </c>
      <c r="F7087" s="4">
        <f t="shared" si="12953"/>
        <v>1</v>
      </c>
      <c r="G7087" s="4">
        <f t="shared" si="12953"/>
        <v>0</v>
      </c>
      <c r="H7087" s="12">
        <f>H7074</f>
        <v>3.4435793187557411</v>
      </c>
      <c r="I7087" s="12">
        <f t="shared" ref="I7087:K7087" si="12954">I7074</f>
        <v>0.34871355009378274</v>
      </c>
      <c r="J7087" s="12">
        <f t="shared" si="12954"/>
        <v>3.2002164721526962</v>
      </c>
      <c r="K7087" s="12">
        <f t="shared" si="12954"/>
        <v>-8.6432747431662765E-2</v>
      </c>
      <c r="L7087" s="4">
        <f t="shared" si="12933"/>
        <v>6.9925093410022203</v>
      </c>
      <c r="M7087" s="11">
        <f t="shared" si="12934"/>
        <v>0.9990821050958828</v>
      </c>
      <c r="N7087" s="12">
        <f t="shared" si="12935"/>
        <v>8.4253105500432419E-7</v>
      </c>
      <c r="O7087" s="12">
        <f t="shared" si="12936"/>
        <v>-1.6835154000847503E-6</v>
      </c>
      <c r="P7087" s="12">
        <f t="shared" si="12928"/>
        <v>-1.6835154000847503E-6</v>
      </c>
      <c r="Q7087" s="12">
        <f t="shared" si="12929"/>
        <v>-1.6835154000847503E-6</v>
      </c>
      <c r="R7087" s="12">
        <f t="shared" si="12930"/>
        <v>0</v>
      </c>
      <c r="S7087" s="4">
        <f t="shared" si="12937"/>
        <v>1</v>
      </c>
      <c r="T7087" s="15" t="str">
        <f t="shared" si="12938"/>
        <v>OK</v>
      </c>
    </row>
    <row r="7088" spans="1:20" x14ac:dyDescent="0.25">
      <c r="M7088" s="5" t="s">
        <v>47</v>
      </c>
      <c r="N7088" s="11">
        <f>AVERAGE(N7078:N7087)</f>
        <v>4.6331317731131729E-4</v>
      </c>
      <c r="O7088"/>
    </row>
    <row r="7089" spans="1:20" x14ac:dyDescent="0.25">
      <c r="H7089" t="s">
        <v>41</v>
      </c>
      <c r="I7089">
        <f>I7071</f>
        <v>3</v>
      </c>
      <c r="M7089"/>
      <c r="N7089" s="5" t="s">
        <v>46</v>
      </c>
      <c r="O7089" s="11">
        <f>AVERAGE(O7078:O7087)</f>
        <v>-4.1970635416259465E-4</v>
      </c>
      <c r="P7089" s="11">
        <f t="shared" ref="P7089:R7089" si="12955">AVERAGE(P7078:P7087)</f>
        <v>1.4140948320391991E-5</v>
      </c>
      <c r="Q7089" s="11">
        <f t="shared" si="12955"/>
        <v>-4.7588620736693977E-4</v>
      </c>
      <c r="R7089" s="11">
        <f t="shared" si="12955"/>
        <v>1.3683216061361007E-5</v>
      </c>
    </row>
    <row r="7090" spans="1:20" x14ac:dyDescent="0.25">
      <c r="M7090"/>
      <c r="N7090"/>
      <c r="O7090"/>
    </row>
    <row r="7091" spans="1:20" x14ac:dyDescent="0.25">
      <c r="M7091"/>
      <c r="N7091"/>
      <c r="O7091"/>
    </row>
    <row r="7092" spans="1:20" x14ac:dyDescent="0.25">
      <c r="H7092" s="13">
        <f>H7074-O7089*$I7089</f>
        <v>3.4448384378182291</v>
      </c>
      <c r="I7092" s="13">
        <f t="shared" ref="I7092" si="12956">I7074-P7089*$I7089</f>
        <v>0.34867112724882154</v>
      </c>
      <c r="J7092" s="13">
        <f t="shared" ref="J7092" si="12957">J7074-Q7089*$I7089</f>
        <v>3.2016441307747971</v>
      </c>
      <c r="K7092" s="13">
        <f t="shared" ref="K7092" si="12958">K7074-R7089*$I7089</f>
        <v>-8.6473797079846842E-2</v>
      </c>
      <c r="M7092"/>
      <c r="N7092"/>
      <c r="O7092"/>
    </row>
    <row r="7093" spans="1:20" x14ac:dyDescent="0.25">
      <c r="H7093" s="36" t="s">
        <v>18</v>
      </c>
      <c r="I7093" s="36"/>
      <c r="J7093" s="36"/>
      <c r="K7093" s="36"/>
      <c r="M7093"/>
      <c r="N7093"/>
      <c r="O7093" s="37" t="s">
        <v>23</v>
      </c>
      <c r="P7093" s="37"/>
      <c r="Q7093" s="37"/>
      <c r="R7093" s="37"/>
    </row>
    <row r="7094" spans="1:20" x14ac:dyDescent="0.25">
      <c r="A7094" s="14" t="s">
        <v>45</v>
      </c>
      <c r="B7094" s="14">
        <f>B7076+1</f>
        <v>394</v>
      </c>
      <c r="H7094" s="8" t="s">
        <v>19</v>
      </c>
      <c r="I7094" s="8" t="s">
        <v>20</v>
      </c>
      <c r="J7094" s="8" t="s">
        <v>22</v>
      </c>
      <c r="K7094" s="8" t="s">
        <v>21</v>
      </c>
      <c r="M7094"/>
      <c r="N7094"/>
      <c r="O7094" s="8" t="s">
        <v>24</v>
      </c>
      <c r="P7094" s="8" t="s">
        <v>25</v>
      </c>
      <c r="Q7094" s="8" t="s">
        <v>26</v>
      </c>
      <c r="R7094" s="8" t="s">
        <v>27</v>
      </c>
    </row>
    <row r="7095" spans="1:20" ht="30" x14ac:dyDescent="0.25">
      <c r="A7095" s="6" t="s">
        <v>44</v>
      </c>
      <c r="B7095" s="6" t="s">
        <v>13</v>
      </c>
      <c r="C7095" s="7" t="s">
        <v>7</v>
      </c>
      <c r="D7095" s="6" t="s">
        <v>14</v>
      </c>
      <c r="E7095" s="6" t="s">
        <v>1</v>
      </c>
      <c r="F7095" s="6" t="s">
        <v>2</v>
      </c>
      <c r="G7095" s="6" t="s">
        <v>15</v>
      </c>
      <c r="H7095" s="9" t="s">
        <v>14</v>
      </c>
      <c r="I7095" s="9" t="s">
        <v>1</v>
      </c>
      <c r="J7095" s="9" t="s">
        <v>2</v>
      </c>
      <c r="K7095" s="9" t="s">
        <v>15</v>
      </c>
      <c r="L7095" s="6" t="s">
        <v>16</v>
      </c>
      <c r="M7095" s="6" t="s">
        <v>17</v>
      </c>
      <c r="N7095" s="6" t="s">
        <v>28</v>
      </c>
      <c r="O7095" s="9" t="s">
        <v>14</v>
      </c>
      <c r="P7095" s="9" t="s">
        <v>1</v>
      </c>
      <c r="Q7095" s="9" t="s">
        <v>2</v>
      </c>
      <c r="R7095" s="9" t="s">
        <v>15</v>
      </c>
      <c r="S7095" s="7" t="s">
        <v>42</v>
      </c>
      <c r="T7095" s="9" t="s">
        <v>43</v>
      </c>
    </row>
    <row r="7096" spans="1:20" x14ac:dyDescent="0.25">
      <c r="A7096" t="s">
        <v>39</v>
      </c>
      <c r="B7096" t="s">
        <v>29</v>
      </c>
      <c r="C7096" s="4">
        <f>C7078</f>
        <v>0</v>
      </c>
      <c r="D7096" s="4">
        <f t="shared" ref="D7096:G7096" si="12959">D7078</f>
        <v>-1</v>
      </c>
      <c r="E7096" s="4">
        <f t="shared" si="12959"/>
        <v>1</v>
      </c>
      <c r="F7096" s="4">
        <f t="shared" si="12959"/>
        <v>0</v>
      </c>
      <c r="G7096" s="4">
        <f t="shared" si="12959"/>
        <v>1</v>
      </c>
      <c r="H7096" s="12">
        <f>H7092</f>
        <v>3.4448384378182291</v>
      </c>
      <c r="I7096" s="12">
        <f t="shared" ref="I7096:K7096" si="12960">I7092</f>
        <v>0.34867112724882154</v>
      </c>
      <c r="J7096" s="12">
        <f t="shared" si="12960"/>
        <v>3.2016441307747971</v>
      </c>
      <c r="K7096" s="12">
        <f t="shared" si="12960"/>
        <v>-8.6473797079846842E-2</v>
      </c>
      <c r="L7096" s="4">
        <f>SUMPRODUCT(D7096:G7096,H7096:K7096)</f>
        <v>-3.1826411076492542</v>
      </c>
      <c r="M7096" s="11">
        <f>1/(1+EXP(-L7096))</f>
        <v>3.982421978207426E-2</v>
      </c>
      <c r="N7096" s="12">
        <f>(M7096-C7096)^2</f>
        <v>1.5859684812509548E-3</v>
      </c>
      <c r="O7096" s="12">
        <f>2*D7096*$M7096*(1-$M7096)*($M7096-$C7096)</f>
        <v>-3.0456170477723486E-3</v>
      </c>
      <c r="P7096" s="12">
        <f t="shared" ref="P7096:P7105" si="12961">2*E7096*$M7096*(1-$M7096)*($M7096-$C7096)</f>
        <v>3.0456170477723486E-3</v>
      </c>
      <c r="Q7096" s="12">
        <f t="shared" ref="Q7096:Q7105" si="12962">2*F7096*$M7096*(1-$M7096)*($M7096-$C7096)</f>
        <v>0</v>
      </c>
      <c r="R7096" s="12">
        <f t="shared" ref="R7096:R7105" si="12963">2*G7096*$M7096*(1-$M7096)*($M7096-$C7096)</f>
        <v>3.0456170477723486E-3</v>
      </c>
      <c r="S7096" s="4">
        <f>IF(M7096&gt;0.5,1,0)</f>
        <v>0</v>
      </c>
      <c r="T7096" s="15" t="str">
        <f>IF(S7096=C7096,"OK","FAUX")</f>
        <v>OK</v>
      </c>
    </row>
    <row r="7097" spans="1:20" x14ac:dyDescent="0.25">
      <c r="A7097" t="s">
        <v>40</v>
      </c>
      <c r="B7097" t="s">
        <v>34</v>
      </c>
      <c r="C7097" s="4">
        <f t="shared" ref="C7097:G7097" si="12964">C7079</f>
        <v>1</v>
      </c>
      <c r="D7097" s="4">
        <f t="shared" si="12964"/>
        <v>0</v>
      </c>
      <c r="E7097" s="4">
        <f t="shared" si="12964"/>
        <v>1</v>
      </c>
      <c r="F7097" s="4">
        <f t="shared" si="12964"/>
        <v>1</v>
      </c>
      <c r="G7097" s="4">
        <f t="shared" si="12964"/>
        <v>1</v>
      </c>
      <c r="H7097" s="12">
        <f>H7092</f>
        <v>3.4448384378182291</v>
      </c>
      <c r="I7097" s="12">
        <f t="shared" ref="I7097:K7097" si="12965">I7092</f>
        <v>0.34867112724882154</v>
      </c>
      <c r="J7097" s="12">
        <f t="shared" si="12965"/>
        <v>3.2016441307747971</v>
      </c>
      <c r="K7097" s="12">
        <f t="shared" si="12965"/>
        <v>-8.6473797079846842E-2</v>
      </c>
      <c r="L7097" s="4">
        <f t="shared" ref="L7097:L7105" si="12966">SUMPRODUCT(D7097:G7097,H7097:K7097)</f>
        <v>3.463841460943772</v>
      </c>
      <c r="M7097" s="11">
        <f t="shared" ref="M7097:M7105" si="12967">1/(1+EXP(-L7097))</f>
        <v>0.96964125242270616</v>
      </c>
      <c r="N7097" s="12">
        <f t="shared" ref="N7097:N7105" si="12968">(M7097-C7097)^2</f>
        <v>9.2165355446184474E-4</v>
      </c>
      <c r="O7097" s="12">
        <f t="shared" ref="O7097:O7105" si="12969">2*D7097*$M7097*(1-$M7097)*($M7097-$C7097)</f>
        <v>0</v>
      </c>
      <c r="P7097" s="12">
        <f t="shared" si="12961"/>
        <v>-1.7873466136964439E-3</v>
      </c>
      <c r="Q7097" s="12">
        <f t="shared" si="12962"/>
        <v>-1.7873466136964439E-3</v>
      </c>
      <c r="R7097" s="12">
        <f t="shared" si="12963"/>
        <v>-1.7873466136964439E-3</v>
      </c>
      <c r="S7097" s="4">
        <f t="shared" ref="S7097:S7105" si="12970">IF(M7097&gt;0.5,1,0)</f>
        <v>1</v>
      </c>
      <c r="T7097" s="15" t="str">
        <f t="shared" ref="T7097:T7105" si="12971">IF(S7097=C7097,"OK","FAUX")</f>
        <v>OK</v>
      </c>
    </row>
    <row r="7098" spans="1:20" x14ac:dyDescent="0.25">
      <c r="A7098" t="s">
        <v>39</v>
      </c>
      <c r="B7098" t="s">
        <v>35</v>
      </c>
      <c r="C7098" s="4">
        <f t="shared" ref="C7098:G7098" si="12972">C7080</f>
        <v>0</v>
      </c>
      <c r="D7098" s="4">
        <f t="shared" si="12972"/>
        <v>-1</v>
      </c>
      <c r="E7098" s="4">
        <f t="shared" si="12972"/>
        <v>1</v>
      </c>
      <c r="F7098" s="4">
        <f t="shared" si="12972"/>
        <v>-1</v>
      </c>
      <c r="G7098" s="4">
        <f t="shared" si="12972"/>
        <v>0</v>
      </c>
      <c r="H7098" s="12">
        <f>H7092</f>
        <v>3.4448384378182291</v>
      </c>
      <c r="I7098" s="12">
        <f t="shared" ref="I7098:K7098" si="12973">I7092</f>
        <v>0.34867112724882154</v>
      </c>
      <c r="J7098" s="12">
        <f t="shared" si="12973"/>
        <v>3.2016441307747971</v>
      </c>
      <c r="K7098" s="12">
        <f t="shared" si="12973"/>
        <v>-8.6473797079846842E-2</v>
      </c>
      <c r="L7098" s="4">
        <f t="shared" si="12966"/>
        <v>-6.297811441344205</v>
      </c>
      <c r="M7098" s="11">
        <f t="shared" si="12967"/>
        <v>1.8369474528065221E-3</v>
      </c>
      <c r="N7098" s="12">
        <f t="shared" si="12968"/>
        <v>3.3743759443723699E-6</v>
      </c>
      <c r="O7098" s="12">
        <f t="shared" si="12969"/>
        <v>-6.7363547861530865E-6</v>
      </c>
      <c r="P7098" s="12">
        <f t="shared" si="12961"/>
        <v>6.7363547861530865E-6</v>
      </c>
      <c r="Q7098" s="12">
        <f t="shared" si="12962"/>
        <v>-6.7363547861530865E-6</v>
      </c>
      <c r="R7098" s="12">
        <f t="shared" si="12963"/>
        <v>0</v>
      </c>
      <c r="S7098" s="4">
        <f t="shared" si="12970"/>
        <v>0</v>
      </c>
      <c r="T7098" s="15" t="str">
        <f t="shared" si="12971"/>
        <v>OK</v>
      </c>
    </row>
    <row r="7099" spans="1:20" x14ac:dyDescent="0.25">
      <c r="A7099" t="s">
        <v>39</v>
      </c>
      <c r="B7099" t="s">
        <v>37</v>
      </c>
      <c r="C7099" s="4">
        <f t="shared" ref="C7099:G7099" si="12974">C7081</f>
        <v>0</v>
      </c>
      <c r="D7099" s="4">
        <f t="shared" si="12974"/>
        <v>-1</v>
      </c>
      <c r="E7099" s="4">
        <f t="shared" si="12974"/>
        <v>0</v>
      </c>
      <c r="F7099" s="4">
        <f t="shared" si="12974"/>
        <v>-1</v>
      </c>
      <c r="G7099" s="4">
        <f t="shared" si="12974"/>
        <v>1</v>
      </c>
      <c r="H7099" s="12">
        <f>H7092</f>
        <v>3.4448384378182291</v>
      </c>
      <c r="I7099" s="12">
        <f t="shared" ref="I7099:K7099" si="12975">I7092</f>
        <v>0.34867112724882154</v>
      </c>
      <c r="J7099" s="12">
        <f t="shared" si="12975"/>
        <v>3.2016441307747971</v>
      </c>
      <c r="K7099" s="12">
        <f t="shared" si="12975"/>
        <v>-8.6473797079846842E-2</v>
      </c>
      <c r="L7099" s="4">
        <f t="shared" si="12966"/>
        <v>-6.732956365672873</v>
      </c>
      <c r="M7099" s="11">
        <f t="shared" si="12967"/>
        <v>1.1895898874132085E-3</v>
      </c>
      <c r="N7099" s="12">
        <f t="shared" si="12968"/>
        <v>1.4151241002357699E-6</v>
      </c>
      <c r="O7099" s="12">
        <f t="shared" si="12969"/>
        <v>-2.8268813658333894E-6</v>
      </c>
      <c r="P7099" s="12">
        <f t="shared" si="12961"/>
        <v>0</v>
      </c>
      <c r="Q7099" s="12">
        <f t="shared" si="12962"/>
        <v>-2.8268813658333894E-6</v>
      </c>
      <c r="R7099" s="12">
        <f t="shared" si="12963"/>
        <v>2.8268813658333894E-6</v>
      </c>
      <c r="S7099" s="4">
        <f t="shared" si="12970"/>
        <v>0</v>
      </c>
      <c r="T7099" s="15" t="str">
        <f t="shared" si="12971"/>
        <v>OK</v>
      </c>
    </row>
    <row r="7100" spans="1:20" x14ac:dyDescent="0.25">
      <c r="A7100" t="s">
        <v>40</v>
      </c>
      <c r="B7100" t="s">
        <v>32</v>
      </c>
      <c r="C7100" s="4">
        <f t="shared" ref="C7100:G7100" si="12976">C7082</f>
        <v>1</v>
      </c>
      <c r="D7100" s="4">
        <f t="shared" si="12976"/>
        <v>1</v>
      </c>
      <c r="E7100" s="4">
        <f t="shared" si="12976"/>
        <v>1</v>
      </c>
      <c r="F7100" s="4">
        <f t="shared" si="12976"/>
        <v>0</v>
      </c>
      <c r="G7100" s="4">
        <f t="shared" si="12976"/>
        <v>1</v>
      </c>
      <c r="H7100" s="12">
        <f>H7092</f>
        <v>3.4448384378182291</v>
      </c>
      <c r="I7100" s="12">
        <f t="shared" ref="I7100:K7100" si="12977">I7092</f>
        <v>0.34867112724882154</v>
      </c>
      <c r="J7100" s="12">
        <f t="shared" si="12977"/>
        <v>3.2016441307747971</v>
      </c>
      <c r="K7100" s="12">
        <f t="shared" si="12977"/>
        <v>-8.6473797079846842E-2</v>
      </c>
      <c r="L7100" s="4">
        <f t="shared" si="12966"/>
        <v>3.7070357679872039</v>
      </c>
      <c r="M7100" s="11">
        <f t="shared" si="12967"/>
        <v>0.97603808162625394</v>
      </c>
      <c r="N7100" s="12">
        <f t="shared" si="12968"/>
        <v>5.7417353215006911E-4</v>
      </c>
      <c r="O7100" s="12">
        <f t="shared" si="12969"/>
        <v>-1.1208304656806474E-3</v>
      </c>
      <c r="P7100" s="12">
        <f t="shared" si="12961"/>
        <v>-1.1208304656806474E-3</v>
      </c>
      <c r="Q7100" s="12">
        <f t="shared" si="12962"/>
        <v>0</v>
      </c>
      <c r="R7100" s="12">
        <f t="shared" si="12963"/>
        <v>-1.1208304656806474E-3</v>
      </c>
      <c r="S7100" s="4">
        <f t="shared" si="12970"/>
        <v>1</v>
      </c>
      <c r="T7100" s="15" t="str">
        <f t="shared" si="12971"/>
        <v>OK</v>
      </c>
    </row>
    <row r="7101" spans="1:20" x14ac:dyDescent="0.25">
      <c r="A7101" t="s">
        <v>40</v>
      </c>
      <c r="B7101" t="s">
        <v>38</v>
      </c>
      <c r="C7101" s="4">
        <f t="shared" ref="C7101:G7101" si="12978">C7083</f>
        <v>1</v>
      </c>
      <c r="D7101" s="4">
        <f t="shared" si="12978"/>
        <v>1</v>
      </c>
      <c r="E7101" s="4">
        <f t="shared" si="12978"/>
        <v>1</v>
      </c>
      <c r="F7101" s="4">
        <f t="shared" si="12978"/>
        <v>1</v>
      </c>
      <c r="G7101" s="4">
        <f t="shared" si="12978"/>
        <v>0</v>
      </c>
      <c r="H7101" s="12">
        <f>H7092</f>
        <v>3.4448384378182291</v>
      </c>
      <c r="I7101" s="12">
        <f t="shared" ref="I7101:K7101" si="12979">I7092</f>
        <v>0.34867112724882154</v>
      </c>
      <c r="J7101" s="12">
        <f t="shared" si="12979"/>
        <v>3.2016441307747971</v>
      </c>
      <c r="K7101" s="12">
        <f t="shared" si="12979"/>
        <v>-8.6473797079846842E-2</v>
      </c>
      <c r="L7101" s="4">
        <f t="shared" si="12966"/>
        <v>6.9951536958418483</v>
      </c>
      <c r="M7101" s="11">
        <f t="shared" si="12967"/>
        <v>0.99908452691016247</v>
      </c>
      <c r="N7101" s="12">
        <f t="shared" si="12968"/>
        <v>8.3809097821666749E-7</v>
      </c>
      <c r="O7101" s="12">
        <f t="shared" si="12969"/>
        <v>-1.6746474569585491E-6</v>
      </c>
      <c r="P7101" s="12">
        <f t="shared" si="12961"/>
        <v>-1.6746474569585491E-6</v>
      </c>
      <c r="Q7101" s="12">
        <f t="shared" si="12962"/>
        <v>-1.6746474569585491E-6</v>
      </c>
      <c r="R7101" s="12">
        <f t="shared" si="12963"/>
        <v>0</v>
      </c>
      <c r="S7101" s="4">
        <f t="shared" si="12970"/>
        <v>1</v>
      </c>
      <c r="T7101" s="15" t="str">
        <f t="shared" si="12971"/>
        <v>OK</v>
      </c>
    </row>
    <row r="7102" spans="1:20" x14ac:dyDescent="0.25">
      <c r="A7102" t="s">
        <v>39</v>
      </c>
      <c r="B7102" t="s">
        <v>31</v>
      </c>
      <c r="C7102" s="4">
        <f t="shared" ref="C7102:G7102" si="12980">C7084</f>
        <v>0</v>
      </c>
      <c r="D7102" s="4">
        <f t="shared" si="12980"/>
        <v>0</v>
      </c>
      <c r="E7102" s="4">
        <f t="shared" si="12980"/>
        <v>0</v>
      </c>
      <c r="F7102" s="4">
        <f t="shared" si="12980"/>
        <v>-1</v>
      </c>
      <c r="G7102" s="4">
        <f t="shared" si="12980"/>
        <v>0</v>
      </c>
      <c r="H7102" s="12">
        <f>H7092</f>
        <v>3.4448384378182291</v>
      </c>
      <c r="I7102" s="12">
        <f t="shared" ref="I7102:K7102" si="12981">I7092</f>
        <v>0.34867112724882154</v>
      </c>
      <c r="J7102" s="12">
        <f t="shared" si="12981"/>
        <v>3.2016441307747971</v>
      </c>
      <c r="K7102" s="12">
        <f t="shared" si="12981"/>
        <v>-8.6473797079846842E-2</v>
      </c>
      <c r="L7102" s="4">
        <f t="shared" si="12966"/>
        <v>-3.2016441307747971</v>
      </c>
      <c r="M7102" s="11">
        <f t="shared" si="12967"/>
        <v>3.9103898104070223E-2</v>
      </c>
      <c r="N7102" s="12">
        <f t="shared" si="12968"/>
        <v>1.5291148469335067E-3</v>
      </c>
      <c r="O7102" s="12">
        <f t="shared" si="12969"/>
        <v>0</v>
      </c>
      <c r="P7102" s="12">
        <f t="shared" si="12961"/>
        <v>0</v>
      </c>
      <c r="Q7102" s="12">
        <f t="shared" si="12962"/>
        <v>-2.938640991539196E-3</v>
      </c>
      <c r="R7102" s="12">
        <f t="shared" si="12963"/>
        <v>0</v>
      </c>
      <c r="S7102" s="4">
        <f t="shared" si="12970"/>
        <v>0</v>
      </c>
      <c r="T7102" s="15" t="str">
        <f t="shared" si="12971"/>
        <v>OK</v>
      </c>
    </row>
    <row r="7103" spans="1:20" x14ac:dyDescent="0.25">
      <c r="A7103" t="s">
        <v>40</v>
      </c>
      <c r="B7103" t="s">
        <v>30</v>
      </c>
      <c r="C7103" s="4">
        <f t="shared" ref="C7103:G7103" si="12982">C7085</f>
        <v>1</v>
      </c>
      <c r="D7103" s="4">
        <f t="shared" si="12982"/>
        <v>1</v>
      </c>
      <c r="E7103" s="4">
        <f t="shared" si="12982"/>
        <v>0</v>
      </c>
      <c r="F7103" s="4">
        <f t="shared" si="12982"/>
        <v>1</v>
      </c>
      <c r="G7103" s="4">
        <f t="shared" si="12982"/>
        <v>1</v>
      </c>
      <c r="H7103" s="12">
        <f>H7092</f>
        <v>3.4448384378182291</v>
      </c>
      <c r="I7103" s="12">
        <f t="shared" ref="I7103:K7103" si="12983">I7092</f>
        <v>0.34867112724882154</v>
      </c>
      <c r="J7103" s="12">
        <f t="shared" si="12983"/>
        <v>3.2016441307747971</v>
      </c>
      <c r="K7103" s="12">
        <f t="shared" si="12983"/>
        <v>-8.6473797079846842E-2</v>
      </c>
      <c r="L7103" s="4">
        <f t="shared" si="12966"/>
        <v>6.5600087715131785</v>
      </c>
      <c r="M7103" s="11">
        <f t="shared" si="12967"/>
        <v>0.99858612857185092</v>
      </c>
      <c r="N7103" s="12">
        <f t="shared" si="12968"/>
        <v>1.9990324153363269E-6</v>
      </c>
      <c r="O7103" s="12">
        <f t="shared" si="12969"/>
        <v>-3.9924120810406773E-6</v>
      </c>
      <c r="P7103" s="12">
        <f t="shared" si="12961"/>
        <v>0</v>
      </c>
      <c r="Q7103" s="12">
        <f t="shared" si="12962"/>
        <v>-3.9924120810406773E-6</v>
      </c>
      <c r="R7103" s="12">
        <f t="shared" si="12963"/>
        <v>-3.9924120810406773E-6</v>
      </c>
      <c r="S7103" s="4">
        <f t="shared" si="12970"/>
        <v>1</v>
      </c>
      <c r="T7103" s="15" t="str">
        <f t="shared" si="12971"/>
        <v>OK</v>
      </c>
    </row>
    <row r="7104" spans="1:20" x14ac:dyDescent="0.25">
      <c r="A7104" t="s">
        <v>39</v>
      </c>
      <c r="B7104" t="s">
        <v>36</v>
      </c>
      <c r="C7104" s="4">
        <f t="shared" ref="C7104:G7104" si="12984">C7086</f>
        <v>0</v>
      </c>
      <c r="D7104" s="4">
        <f t="shared" si="12984"/>
        <v>-1</v>
      </c>
      <c r="E7104" s="4">
        <f t="shared" si="12984"/>
        <v>0</v>
      </c>
      <c r="F7104" s="4">
        <f t="shared" si="12984"/>
        <v>-1</v>
      </c>
      <c r="G7104" s="4">
        <f t="shared" si="12984"/>
        <v>0</v>
      </c>
      <c r="H7104" s="12">
        <f>H7092</f>
        <v>3.4448384378182291</v>
      </c>
      <c r="I7104" s="12">
        <f t="shared" ref="I7104:K7104" si="12985">I7092</f>
        <v>0.34867112724882154</v>
      </c>
      <c r="J7104" s="12">
        <f t="shared" si="12985"/>
        <v>3.2016441307747971</v>
      </c>
      <c r="K7104" s="12">
        <f t="shared" si="12985"/>
        <v>-8.6473797079846842E-2</v>
      </c>
      <c r="L7104" s="4">
        <f t="shared" si="12966"/>
        <v>-6.6464825685930258</v>
      </c>
      <c r="M7104" s="11">
        <f t="shared" si="12967"/>
        <v>1.2968976262909323E-3</v>
      </c>
      <c r="N7104" s="12">
        <f t="shared" si="12968"/>
        <v>1.6819434530790548E-6</v>
      </c>
      <c r="O7104" s="12">
        <f t="shared" si="12969"/>
        <v>-3.3595242892144019E-6</v>
      </c>
      <c r="P7104" s="12">
        <f t="shared" si="12961"/>
        <v>0</v>
      </c>
      <c r="Q7104" s="12">
        <f t="shared" si="12962"/>
        <v>-3.3595242892144019E-6</v>
      </c>
      <c r="R7104" s="12">
        <f t="shared" si="12963"/>
        <v>0</v>
      </c>
      <c r="S7104" s="4">
        <f t="shared" si="12970"/>
        <v>0</v>
      </c>
      <c r="T7104" s="15" t="str">
        <f t="shared" si="12971"/>
        <v>OK</v>
      </c>
    </row>
    <row r="7105" spans="1:20" x14ac:dyDescent="0.25">
      <c r="A7105" t="s">
        <v>40</v>
      </c>
      <c r="B7105" t="s">
        <v>33</v>
      </c>
      <c r="C7105" s="4">
        <f t="shared" ref="C7105:G7105" si="12986">C7087</f>
        <v>1</v>
      </c>
      <c r="D7105" s="4">
        <f t="shared" si="12986"/>
        <v>1</v>
      </c>
      <c r="E7105" s="4">
        <f t="shared" si="12986"/>
        <v>1</v>
      </c>
      <c r="F7105" s="4">
        <f t="shared" si="12986"/>
        <v>1</v>
      </c>
      <c r="G7105" s="4">
        <f t="shared" si="12986"/>
        <v>0</v>
      </c>
      <c r="H7105" s="12">
        <f>H7092</f>
        <v>3.4448384378182291</v>
      </c>
      <c r="I7105" s="12">
        <f t="shared" ref="I7105:K7105" si="12987">I7092</f>
        <v>0.34867112724882154</v>
      </c>
      <c r="J7105" s="12">
        <f t="shared" si="12987"/>
        <v>3.2016441307747971</v>
      </c>
      <c r="K7105" s="12">
        <f t="shared" si="12987"/>
        <v>-8.6473797079846842E-2</v>
      </c>
      <c r="L7105" s="4">
        <f t="shared" si="12966"/>
        <v>6.9951536958418483</v>
      </c>
      <c r="M7105" s="11">
        <f t="shared" si="12967"/>
        <v>0.99908452691016247</v>
      </c>
      <c r="N7105" s="12">
        <f t="shared" si="12968"/>
        <v>8.3809097821666749E-7</v>
      </c>
      <c r="O7105" s="12">
        <f t="shared" si="12969"/>
        <v>-1.6746474569585491E-6</v>
      </c>
      <c r="P7105" s="12">
        <f t="shared" si="12961"/>
        <v>-1.6746474569585491E-6</v>
      </c>
      <c r="Q7105" s="12">
        <f t="shared" si="12962"/>
        <v>-1.6746474569585491E-6</v>
      </c>
      <c r="R7105" s="12">
        <f t="shared" si="12963"/>
        <v>0</v>
      </c>
      <c r="S7105" s="4">
        <f t="shared" si="12970"/>
        <v>1</v>
      </c>
      <c r="T7105" s="15" t="str">
        <f t="shared" si="12971"/>
        <v>OK</v>
      </c>
    </row>
    <row r="7106" spans="1:20" x14ac:dyDescent="0.25">
      <c r="M7106" s="5" t="s">
        <v>47</v>
      </c>
      <c r="N7106" s="11">
        <f>AVERAGE(N7096:N7105)</f>
        <v>4.6210570726658323E-4</v>
      </c>
      <c r="O7106"/>
    </row>
    <row r="7107" spans="1:20" x14ac:dyDescent="0.25">
      <c r="H7107" t="s">
        <v>41</v>
      </c>
      <c r="I7107">
        <f>I7089</f>
        <v>3</v>
      </c>
      <c r="M7107"/>
      <c r="N7107" s="5" t="s">
        <v>46</v>
      </c>
      <c r="O7107" s="11">
        <f>AVERAGE(O7096:O7105)</f>
        <v>-4.1867119808891546E-4</v>
      </c>
      <c r="P7107" s="11">
        <f t="shared" ref="P7107:R7107" si="12988">AVERAGE(P7096:P7105)</f>
        <v>1.4082702826749333E-5</v>
      </c>
      <c r="Q7107" s="11">
        <f t="shared" si="12988"/>
        <v>-4.7462520726717988E-4</v>
      </c>
      <c r="R7107" s="11">
        <f t="shared" si="12988"/>
        <v>1.3627443768005002E-5</v>
      </c>
    </row>
    <row r="7108" spans="1:20" x14ac:dyDescent="0.25">
      <c r="M7108"/>
      <c r="N7108"/>
      <c r="O7108"/>
    </row>
    <row r="7109" spans="1:20" x14ac:dyDescent="0.25">
      <c r="M7109"/>
      <c r="N7109"/>
      <c r="O7109"/>
    </row>
    <row r="7110" spans="1:20" x14ac:dyDescent="0.25">
      <c r="H7110" s="13">
        <f>H7092-O7107*$I7107</f>
        <v>3.4460944514124958</v>
      </c>
      <c r="I7110" s="13">
        <f t="shared" ref="I7110" si="12989">I7092-P7107*$I7107</f>
        <v>0.3486288791403413</v>
      </c>
      <c r="J7110" s="13">
        <f t="shared" ref="J7110" si="12990">J7092-Q7107*$I7107</f>
        <v>3.2030680063965988</v>
      </c>
      <c r="K7110" s="13">
        <f t="shared" ref="K7110" si="12991">K7092-R7107*$I7107</f>
        <v>-8.651467941115086E-2</v>
      </c>
      <c r="M7110"/>
      <c r="N7110"/>
      <c r="O7110"/>
    </row>
    <row r="7111" spans="1:20" x14ac:dyDescent="0.25">
      <c r="H7111" s="36" t="s">
        <v>18</v>
      </c>
      <c r="I7111" s="36"/>
      <c r="J7111" s="36"/>
      <c r="K7111" s="36"/>
      <c r="M7111"/>
      <c r="N7111"/>
      <c r="O7111" s="37" t="s">
        <v>23</v>
      </c>
      <c r="P7111" s="37"/>
      <c r="Q7111" s="37"/>
      <c r="R7111" s="37"/>
    </row>
    <row r="7112" spans="1:20" x14ac:dyDescent="0.25">
      <c r="A7112" s="14" t="s">
        <v>45</v>
      </c>
      <c r="B7112" s="14">
        <f>B7094+1</f>
        <v>395</v>
      </c>
      <c r="H7112" s="8" t="s">
        <v>19</v>
      </c>
      <c r="I7112" s="8" t="s">
        <v>20</v>
      </c>
      <c r="J7112" s="8" t="s">
        <v>22</v>
      </c>
      <c r="K7112" s="8" t="s">
        <v>21</v>
      </c>
      <c r="M7112"/>
      <c r="N7112"/>
      <c r="O7112" s="8" t="s">
        <v>24</v>
      </c>
      <c r="P7112" s="8" t="s">
        <v>25</v>
      </c>
      <c r="Q7112" s="8" t="s">
        <v>26</v>
      </c>
      <c r="R7112" s="8" t="s">
        <v>27</v>
      </c>
    </row>
    <row r="7113" spans="1:20" ht="30" x14ac:dyDescent="0.25">
      <c r="A7113" s="6" t="s">
        <v>44</v>
      </c>
      <c r="B7113" s="6" t="s">
        <v>13</v>
      </c>
      <c r="C7113" s="7" t="s">
        <v>7</v>
      </c>
      <c r="D7113" s="6" t="s">
        <v>14</v>
      </c>
      <c r="E7113" s="6" t="s">
        <v>1</v>
      </c>
      <c r="F7113" s="6" t="s">
        <v>2</v>
      </c>
      <c r="G7113" s="6" t="s">
        <v>15</v>
      </c>
      <c r="H7113" s="9" t="s">
        <v>14</v>
      </c>
      <c r="I7113" s="9" t="s">
        <v>1</v>
      </c>
      <c r="J7113" s="9" t="s">
        <v>2</v>
      </c>
      <c r="K7113" s="9" t="s">
        <v>15</v>
      </c>
      <c r="L7113" s="6" t="s">
        <v>16</v>
      </c>
      <c r="M7113" s="6" t="s">
        <v>17</v>
      </c>
      <c r="N7113" s="6" t="s">
        <v>28</v>
      </c>
      <c r="O7113" s="9" t="s">
        <v>14</v>
      </c>
      <c r="P7113" s="9" t="s">
        <v>1</v>
      </c>
      <c r="Q7113" s="9" t="s">
        <v>2</v>
      </c>
      <c r="R7113" s="9" t="s">
        <v>15</v>
      </c>
      <c r="S7113" s="7" t="s">
        <v>42</v>
      </c>
      <c r="T7113" s="9" t="s">
        <v>43</v>
      </c>
    </row>
    <row r="7114" spans="1:20" x14ac:dyDescent="0.25">
      <c r="A7114" t="s">
        <v>39</v>
      </c>
      <c r="B7114" t="s">
        <v>29</v>
      </c>
      <c r="C7114" s="4">
        <f>C7096</f>
        <v>0</v>
      </c>
      <c r="D7114" s="4">
        <f t="shared" ref="D7114:G7114" si="12992">D7096</f>
        <v>-1</v>
      </c>
      <c r="E7114" s="4">
        <f t="shared" si="12992"/>
        <v>1</v>
      </c>
      <c r="F7114" s="4">
        <f t="shared" si="12992"/>
        <v>0</v>
      </c>
      <c r="G7114" s="4">
        <f t="shared" si="12992"/>
        <v>1</v>
      </c>
      <c r="H7114" s="12">
        <f>H7110</f>
        <v>3.4460944514124958</v>
      </c>
      <c r="I7114" s="12">
        <f t="shared" ref="I7114:K7114" si="12993">I7110</f>
        <v>0.3486288791403413</v>
      </c>
      <c r="J7114" s="12">
        <f t="shared" si="12993"/>
        <v>3.2030680063965988</v>
      </c>
      <c r="K7114" s="12">
        <f t="shared" si="12993"/>
        <v>-8.651467941115086E-2</v>
      </c>
      <c r="L7114" s="4">
        <f>SUMPRODUCT(D7114:G7114,H7114:K7114)</f>
        <v>-3.1839802516833053</v>
      </c>
      <c r="M7114" s="11">
        <f>1/(1+EXP(-L7114))</f>
        <v>3.9773044799775489E-2</v>
      </c>
      <c r="N7114" s="12">
        <f>(M7114-C7114)^2</f>
        <v>1.5818950926449482E-3</v>
      </c>
      <c r="O7114" s="12">
        <f>2*D7114*$M7114*(1-$M7114)*($M7114-$C7114)</f>
        <v>-3.0379566165132711E-3</v>
      </c>
      <c r="P7114" s="12">
        <f t="shared" ref="P7114:P7123" si="12994">2*E7114*$M7114*(1-$M7114)*($M7114-$C7114)</f>
        <v>3.0379566165132711E-3</v>
      </c>
      <c r="Q7114" s="12">
        <f t="shared" ref="Q7114:Q7123" si="12995">2*F7114*$M7114*(1-$M7114)*($M7114-$C7114)</f>
        <v>0</v>
      </c>
      <c r="R7114" s="12">
        <f t="shared" ref="R7114:R7123" si="12996">2*G7114*$M7114*(1-$M7114)*($M7114-$C7114)</f>
        <v>3.0379566165132711E-3</v>
      </c>
      <c r="S7114" s="4">
        <f>IF(M7114&gt;0.5,1,0)</f>
        <v>0</v>
      </c>
      <c r="T7114" s="15" t="str">
        <f>IF(S7114=C7114,"OK","FAUX")</f>
        <v>OK</v>
      </c>
    </row>
    <row r="7115" spans="1:20" x14ac:dyDescent="0.25">
      <c r="A7115" t="s">
        <v>40</v>
      </c>
      <c r="B7115" t="s">
        <v>34</v>
      </c>
      <c r="C7115" s="4">
        <f t="shared" ref="C7115:G7115" si="12997">C7097</f>
        <v>1</v>
      </c>
      <c r="D7115" s="4">
        <f t="shared" si="12997"/>
        <v>0</v>
      </c>
      <c r="E7115" s="4">
        <f t="shared" si="12997"/>
        <v>1</v>
      </c>
      <c r="F7115" s="4">
        <f t="shared" si="12997"/>
        <v>1</v>
      </c>
      <c r="G7115" s="4">
        <f t="shared" si="12997"/>
        <v>1</v>
      </c>
      <c r="H7115" s="12">
        <f>H7110</f>
        <v>3.4460944514124958</v>
      </c>
      <c r="I7115" s="12">
        <f t="shared" ref="I7115:K7115" si="12998">I7110</f>
        <v>0.3486288791403413</v>
      </c>
      <c r="J7115" s="12">
        <f t="shared" si="12998"/>
        <v>3.2030680063965988</v>
      </c>
      <c r="K7115" s="12">
        <f t="shared" si="12998"/>
        <v>-8.651467941115086E-2</v>
      </c>
      <c r="L7115" s="4">
        <f t="shared" ref="L7115:L7123" si="12999">SUMPRODUCT(D7115:G7115,H7115:K7115)</f>
        <v>3.4651822061257893</v>
      </c>
      <c r="M7115" s="11">
        <f t="shared" ref="M7115:M7123" si="13000">1/(1+EXP(-L7115))</f>
        <v>0.96968069522286304</v>
      </c>
      <c r="N7115" s="12">
        <f t="shared" ref="N7115:N7123" si="13001">(M7115-C7115)^2</f>
        <v>9.1926024216891988E-4</v>
      </c>
      <c r="O7115" s="12">
        <f t="shared" ref="O7115:O7123" si="13002">2*D7115*$M7115*(1-$M7115)*($M7115-$C7115)</f>
        <v>0</v>
      </c>
      <c r="P7115" s="12">
        <f t="shared" si="12994"/>
        <v>-1.7827778214341914E-3</v>
      </c>
      <c r="Q7115" s="12">
        <f t="shared" si="12995"/>
        <v>-1.7827778214341914E-3</v>
      </c>
      <c r="R7115" s="12">
        <f t="shared" si="12996"/>
        <v>-1.7827778214341914E-3</v>
      </c>
      <c r="S7115" s="4">
        <f t="shared" ref="S7115:S7123" si="13003">IF(M7115&gt;0.5,1,0)</f>
        <v>1</v>
      </c>
      <c r="T7115" s="15" t="str">
        <f t="shared" ref="T7115:T7123" si="13004">IF(S7115=C7115,"OK","FAUX")</f>
        <v>OK</v>
      </c>
    </row>
    <row r="7116" spans="1:20" x14ac:dyDescent="0.25">
      <c r="A7116" t="s">
        <v>39</v>
      </c>
      <c r="B7116" t="s">
        <v>35</v>
      </c>
      <c r="C7116" s="4">
        <f t="shared" ref="C7116:G7116" si="13005">C7098</f>
        <v>0</v>
      </c>
      <c r="D7116" s="4">
        <f t="shared" si="13005"/>
        <v>-1</v>
      </c>
      <c r="E7116" s="4">
        <f t="shared" si="13005"/>
        <v>1</v>
      </c>
      <c r="F7116" s="4">
        <f t="shared" si="13005"/>
        <v>-1</v>
      </c>
      <c r="G7116" s="4">
        <f t="shared" si="13005"/>
        <v>0</v>
      </c>
      <c r="H7116" s="12">
        <f>H7110</f>
        <v>3.4460944514124958</v>
      </c>
      <c r="I7116" s="12">
        <f t="shared" ref="I7116:K7116" si="13006">I7110</f>
        <v>0.3486288791403413</v>
      </c>
      <c r="J7116" s="12">
        <f t="shared" si="13006"/>
        <v>3.2030680063965988</v>
      </c>
      <c r="K7116" s="12">
        <f t="shared" si="13006"/>
        <v>-8.651467941115086E-2</v>
      </c>
      <c r="L7116" s="4">
        <f t="shared" si="12999"/>
        <v>-6.3005335786687535</v>
      </c>
      <c r="M7116" s="11">
        <f t="shared" si="13000"/>
        <v>1.8319629774633359E-3</v>
      </c>
      <c r="N7116" s="12">
        <f t="shared" si="13001"/>
        <v>3.3560883507963311E-6</v>
      </c>
      <c r="O7116" s="12">
        <f t="shared" si="13002"/>
        <v>-6.6998802423771517E-6</v>
      </c>
      <c r="P7116" s="12">
        <f t="shared" si="12994"/>
        <v>6.6998802423771517E-6</v>
      </c>
      <c r="Q7116" s="12">
        <f t="shared" si="12995"/>
        <v>-6.6998802423771517E-6</v>
      </c>
      <c r="R7116" s="12">
        <f t="shared" si="12996"/>
        <v>0</v>
      </c>
      <c r="S7116" s="4">
        <f t="shared" si="13003"/>
        <v>0</v>
      </c>
      <c r="T7116" s="15" t="str">
        <f t="shared" si="13004"/>
        <v>OK</v>
      </c>
    </row>
    <row r="7117" spans="1:20" x14ac:dyDescent="0.25">
      <c r="A7117" t="s">
        <v>39</v>
      </c>
      <c r="B7117" t="s">
        <v>37</v>
      </c>
      <c r="C7117" s="4">
        <f t="shared" ref="C7117:G7117" si="13007">C7099</f>
        <v>0</v>
      </c>
      <c r="D7117" s="4">
        <f t="shared" si="13007"/>
        <v>-1</v>
      </c>
      <c r="E7117" s="4">
        <f t="shared" si="13007"/>
        <v>0</v>
      </c>
      <c r="F7117" s="4">
        <f t="shared" si="13007"/>
        <v>-1</v>
      </c>
      <c r="G7117" s="4">
        <f t="shared" si="13007"/>
        <v>1</v>
      </c>
      <c r="H7117" s="12">
        <f>H7110</f>
        <v>3.4460944514124958</v>
      </c>
      <c r="I7117" s="12">
        <f t="shared" ref="I7117:K7117" si="13008">I7110</f>
        <v>0.3486288791403413</v>
      </c>
      <c r="J7117" s="12">
        <f t="shared" si="13008"/>
        <v>3.2030680063965988</v>
      </c>
      <c r="K7117" s="12">
        <f t="shared" si="13008"/>
        <v>-8.651467941115086E-2</v>
      </c>
      <c r="L7117" s="4">
        <f t="shared" si="12999"/>
        <v>-6.7356771372202449</v>
      </c>
      <c r="M7117" s="11">
        <f t="shared" si="13000"/>
        <v>1.1863615186933402E-3</v>
      </c>
      <c r="N7117" s="12">
        <f t="shared" si="13001"/>
        <v>1.4074536530363684E-6</v>
      </c>
      <c r="O7117" s="12">
        <f t="shared" si="13002"/>
        <v>-2.8115678083661237E-6</v>
      </c>
      <c r="P7117" s="12">
        <f t="shared" si="12994"/>
        <v>0</v>
      </c>
      <c r="Q7117" s="12">
        <f t="shared" si="12995"/>
        <v>-2.8115678083661237E-6</v>
      </c>
      <c r="R7117" s="12">
        <f t="shared" si="12996"/>
        <v>2.8115678083661237E-6</v>
      </c>
      <c r="S7117" s="4">
        <f t="shared" si="13003"/>
        <v>0</v>
      </c>
      <c r="T7117" s="15" t="str">
        <f t="shared" si="13004"/>
        <v>OK</v>
      </c>
    </row>
    <row r="7118" spans="1:20" x14ac:dyDescent="0.25">
      <c r="A7118" t="s">
        <v>40</v>
      </c>
      <c r="B7118" t="s">
        <v>32</v>
      </c>
      <c r="C7118" s="4">
        <f t="shared" ref="C7118:G7118" si="13009">C7100</f>
        <v>1</v>
      </c>
      <c r="D7118" s="4">
        <f t="shared" si="13009"/>
        <v>1</v>
      </c>
      <c r="E7118" s="4">
        <f t="shared" si="13009"/>
        <v>1</v>
      </c>
      <c r="F7118" s="4">
        <f t="shared" si="13009"/>
        <v>0</v>
      </c>
      <c r="G7118" s="4">
        <f t="shared" si="13009"/>
        <v>1</v>
      </c>
      <c r="H7118" s="12">
        <f>H7110</f>
        <v>3.4460944514124958</v>
      </c>
      <c r="I7118" s="12">
        <f t="shared" ref="I7118:K7118" si="13010">I7110</f>
        <v>0.3486288791403413</v>
      </c>
      <c r="J7118" s="12">
        <f t="shared" si="13010"/>
        <v>3.2030680063965988</v>
      </c>
      <c r="K7118" s="12">
        <f t="shared" si="13010"/>
        <v>-8.651467941115086E-2</v>
      </c>
      <c r="L7118" s="4">
        <f t="shared" si="12999"/>
        <v>3.7082086511416863</v>
      </c>
      <c r="M7118" s="11">
        <f t="shared" si="13000"/>
        <v>0.97606549740781057</v>
      </c>
      <c r="N7118" s="12">
        <f t="shared" si="13001"/>
        <v>5.7286041433552272E-4</v>
      </c>
      <c r="O7118" s="12">
        <f t="shared" si="13002"/>
        <v>-1.1182985705272927E-3</v>
      </c>
      <c r="P7118" s="12">
        <f t="shared" si="12994"/>
        <v>-1.1182985705272927E-3</v>
      </c>
      <c r="Q7118" s="12">
        <f t="shared" si="12995"/>
        <v>0</v>
      </c>
      <c r="R7118" s="12">
        <f t="shared" si="12996"/>
        <v>-1.1182985705272927E-3</v>
      </c>
      <c r="S7118" s="4">
        <f t="shared" si="13003"/>
        <v>1</v>
      </c>
      <c r="T7118" s="15" t="str">
        <f t="shared" si="13004"/>
        <v>OK</v>
      </c>
    </row>
    <row r="7119" spans="1:20" x14ac:dyDescent="0.25">
      <c r="A7119" t="s">
        <v>40</v>
      </c>
      <c r="B7119" t="s">
        <v>38</v>
      </c>
      <c r="C7119" s="4">
        <f t="shared" ref="C7119:G7119" si="13011">C7101</f>
        <v>1</v>
      </c>
      <c r="D7119" s="4">
        <f t="shared" si="13011"/>
        <v>1</v>
      </c>
      <c r="E7119" s="4">
        <f t="shared" si="13011"/>
        <v>1</v>
      </c>
      <c r="F7119" s="4">
        <f t="shared" si="13011"/>
        <v>1</v>
      </c>
      <c r="G7119" s="4">
        <f t="shared" si="13011"/>
        <v>0</v>
      </c>
      <c r="H7119" s="12">
        <f>H7110</f>
        <v>3.4460944514124958</v>
      </c>
      <c r="I7119" s="12">
        <f t="shared" ref="I7119:K7119" si="13012">I7110</f>
        <v>0.3486288791403413</v>
      </c>
      <c r="J7119" s="12">
        <f t="shared" si="13012"/>
        <v>3.2030680063965988</v>
      </c>
      <c r="K7119" s="12">
        <f t="shared" si="13012"/>
        <v>-8.651467941115086E-2</v>
      </c>
      <c r="L7119" s="4">
        <f t="shared" si="12999"/>
        <v>6.9977913369494358</v>
      </c>
      <c r="M7119" s="11">
        <f t="shared" si="13000"/>
        <v>0.99908693621601274</v>
      </c>
      <c r="N7119" s="12">
        <f t="shared" si="13001"/>
        <v>8.3368547362912598E-7</v>
      </c>
      <c r="O7119" s="12">
        <f t="shared" si="13002"/>
        <v>-1.665848531231838E-6</v>
      </c>
      <c r="P7119" s="12">
        <f t="shared" si="12994"/>
        <v>-1.665848531231838E-6</v>
      </c>
      <c r="Q7119" s="12">
        <f t="shared" si="12995"/>
        <v>-1.665848531231838E-6</v>
      </c>
      <c r="R7119" s="12">
        <f t="shared" si="12996"/>
        <v>0</v>
      </c>
      <c r="S7119" s="4">
        <f t="shared" si="13003"/>
        <v>1</v>
      </c>
      <c r="T7119" s="15" t="str">
        <f t="shared" si="13004"/>
        <v>OK</v>
      </c>
    </row>
    <row r="7120" spans="1:20" x14ac:dyDescent="0.25">
      <c r="A7120" t="s">
        <v>39</v>
      </c>
      <c r="B7120" t="s">
        <v>31</v>
      </c>
      <c r="C7120" s="4">
        <f t="shared" ref="C7120:G7120" si="13013">C7102</f>
        <v>0</v>
      </c>
      <c r="D7120" s="4">
        <f t="shared" si="13013"/>
        <v>0</v>
      </c>
      <c r="E7120" s="4">
        <f t="shared" si="13013"/>
        <v>0</v>
      </c>
      <c r="F7120" s="4">
        <f t="shared" si="13013"/>
        <v>-1</v>
      </c>
      <c r="G7120" s="4">
        <f t="shared" si="13013"/>
        <v>0</v>
      </c>
      <c r="H7120" s="12">
        <f>H7110</f>
        <v>3.4460944514124958</v>
      </c>
      <c r="I7120" s="12">
        <f t="shared" ref="I7120:K7120" si="13014">I7110</f>
        <v>0.3486288791403413</v>
      </c>
      <c r="J7120" s="12">
        <f t="shared" si="13014"/>
        <v>3.2030680063965988</v>
      </c>
      <c r="K7120" s="12">
        <f t="shared" si="13014"/>
        <v>-8.651467941115086E-2</v>
      </c>
      <c r="L7120" s="4">
        <f t="shared" si="12999"/>
        <v>-3.2030680063965988</v>
      </c>
      <c r="M7120" s="11">
        <f t="shared" si="13000"/>
        <v>3.9050431383231179E-2</v>
      </c>
      <c r="N7120" s="12">
        <f t="shared" si="13001"/>
        <v>1.5249361912164467E-3</v>
      </c>
      <c r="O7120" s="12">
        <f t="shared" si="13002"/>
        <v>0</v>
      </c>
      <c r="P7120" s="12">
        <f t="shared" si="12994"/>
        <v>0</v>
      </c>
      <c r="Q7120" s="12">
        <f t="shared" si="12995"/>
        <v>-2.930773550235086E-3</v>
      </c>
      <c r="R7120" s="12">
        <f t="shared" si="12996"/>
        <v>0</v>
      </c>
      <c r="S7120" s="4">
        <f t="shared" si="13003"/>
        <v>0</v>
      </c>
      <c r="T7120" s="15" t="str">
        <f t="shared" si="13004"/>
        <v>OK</v>
      </c>
    </row>
    <row r="7121" spans="1:20" x14ac:dyDescent="0.25">
      <c r="A7121" t="s">
        <v>40</v>
      </c>
      <c r="B7121" t="s">
        <v>30</v>
      </c>
      <c r="C7121" s="4">
        <f t="shared" ref="C7121:G7121" si="13015">C7103</f>
        <v>1</v>
      </c>
      <c r="D7121" s="4">
        <f t="shared" si="13015"/>
        <v>1</v>
      </c>
      <c r="E7121" s="4">
        <f t="shared" si="13015"/>
        <v>0</v>
      </c>
      <c r="F7121" s="4">
        <f t="shared" si="13015"/>
        <v>1</v>
      </c>
      <c r="G7121" s="4">
        <f t="shared" si="13015"/>
        <v>1</v>
      </c>
      <c r="H7121" s="12">
        <f>H7110</f>
        <v>3.4460944514124958</v>
      </c>
      <c r="I7121" s="12">
        <f t="shared" ref="I7121:K7121" si="13016">I7110</f>
        <v>0.3486288791403413</v>
      </c>
      <c r="J7121" s="12">
        <f t="shared" si="13016"/>
        <v>3.2030680063965988</v>
      </c>
      <c r="K7121" s="12">
        <f t="shared" si="13016"/>
        <v>-8.651467941115086E-2</v>
      </c>
      <c r="L7121" s="4">
        <f t="shared" si="12999"/>
        <v>6.5626477783979436</v>
      </c>
      <c r="M7121" s="11">
        <f t="shared" si="13000"/>
        <v>0.99858984961461938</v>
      </c>
      <c r="N7121" s="12">
        <f t="shared" si="13001"/>
        <v>1.9885241093890975E-6</v>
      </c>
      <c r="O7121" s="12">
        <f t="shared" si="13002"/>
        <v>-3.9714399826998078E-6</v>
      </c>
      <c r="P7121" s="12">
        <f t="shared" si="12994"/>
        <v>0</v>
      </c>
      <c r="Q7121" s="12">
        <f t="shared" si="12995"/>
        <v>-3.9714399826998078E-6</v>
      </c>
      <c r="R7121" s="12">
        <f t="shared" si="12996"/>
        <v>-3.9714399826998078E-6</v>
      </c>
      <c r="S7121" s="4">
        <f t="shared" si="13003"/>
        <v>1</v>
      </c>
      <c r="T7121" s="15" t="str">
        <f t="shared" si="13004"/>
        <v>OK</v>
      </c>
    </row>
    <row r="7122" spans="1:20" x14ac:dyDescent="0.25">
      <c r="A7122" t="s">
        <v>39</v>
      </c>
      <c r="B7122" t="s">
        <v>36</v>
      </c>
      <c r="C7122" s="4">
        <f t="shared" ref="C7122:G7122" si="13017">C7104</f>
        <v>0</v>
      </c>
      <c r="D7122" s="4">
        <f t="shared" si="13017"/>
        <v>-1</v>
      </c>
      <c r="E7122" s="4">
        <f t="shared" si="13017"/>
        <v>0</v>
      </c>
      <c r="F7122" s="4">
        <f t="shared" si="13017"/>
        <v>-1</v>
      </c>
      <c r="G7122" s="4">
        <f t="shared" si="13017"/>
        <v>0</v>
      </c>
      <c r="H7122" s="12">
        <f>H7110</f>
        <v>3.4460944514124958</v>
      </c>
      <c r="I7122" s="12">
        <f t="shared" ref="I7122:K7122" si="13018">I7110</f>
        <v>0.3486288791403413</v>
      </c>
      <c r="J7122" s="12">
        <f t="shared" si="13018"/>
        <v>3.2030680063965988</v>
      </c>
      <c r="K7122" s="12">
        <f t="shared" si="13018"/>
        <v>-8.651467941115086E-2</v>
      </c>
      <c r="L7122" s="4">
        <f t="shared" si="12999"/>
        <v>-6.6491624578090942</v>
      </c>
      <c r="M7122" s="11">
        <f t="shared" si="13000"/>
        <v>1.2934312265606067E-3</v>
      </c>
      <c r="N7122" s="12">
        <f t="shared" si="13001"/>
        <v>1.6729643378420755E-6</v>
      </c>
      <c r="O7122" s="12">
        <f t="shared" si="13002"/>
        <v>-3.3416009470531764E-6</v>
      </c>
      <c r="P7122" s="12">
        <f t="shared" si="12994"/>
        <v>0</v>
      </c>
      <c r="Q7122" s="12">
        <f t="shared" si="12995"/>
        <v>-3.3416009470531764E-6</v>
      </c>
      <c r="R7122" s="12">
        <f t="shared" si="12996"/>
        <v>0</v>
      </c>
      <c r="S7122" s="4">
        <f t="shared" si="13003"/>
        <v>0</v>
      </c>
      <c r="T7122" s="15" t="str">
        <f t="shared" si="13004"/>
        <v>OK</v>
      </c>
    </row>
    <row r="7123" spans="1:20" x14ac:dyDescent="0.25">
      <c r="A7123" t="s">
        <v>40</v>
      </c>
      <c r="B7123" t="s">
        <v>33</v>
      </c>
      <c r="C7123" s="4">
        <f t="shared" ref="C7123:G7123" si="13019">C7105</f>
        <v>1</v>
      </c>
      <c r="D7123" s="4">
        <f t="shared" si="13019"/>
        <v>1</v>
      </c>
      <c r="E7123" s="4">
        <f t="shared" si="13019"/>
        <v>1</v>
      </c>
      <c r="F7123" s="4">
        <f t="shared" si="13019"/>
        <v>1</v>
      </c>
      <c r="G7123" s="4">
        <f t="shared" si="13019"/>
        <v>0</v>
      </c>
      <c r="H7123" s="12">
        <f>H7110</f>
        <v>3.4460944514124958</v>
      </c>
      <c r="I7123" s="12">
        <f t="shared" ref="I7123:K7123" si="13020">I7110</f>
        <v>0.3486288791403413</v>
      </c>
      <c r="J7123" s="12">
        <f t="shared" si="13020"/>
        <v>3.2030680063965988</v>
      </c>
      <c r="K7123" s="12">
        <f t="shared" si="13020"/>
        <v>-8.651467941115086E-2</v>
      </c>
      <c r="L7123" s="4">
        <f t="shared" si="12999"/>
        <v>6.9977913369494358</v>
      </c>
      <c r="M7123" s="11">
        <f t="shared" si="13000"/>
        <v>0.99908693621601274</v>
      </c>
      <c r="N7123" s="12">
        <f t="shared" si="13001"/>
        <v>8.3368547362912598E-7</v>
      </c>
      <c r="O7123" s="12">
        <f t="shared" si="13002"/>
        <v>-1.665848531231838E-6</v>
      </c>
      <c r="P7123" s="12">
        <f t="shared" si="12994"/>
        <v>-1.665848531231838E-6</v>
      </c>
      <c r="Q7123" s="12">
        <f t="shared" si="12995"/>
        <v>-1.665848531231838E-6</v>
      </c>
      <c r="R7123" s="12">
        <f t="shared" si="12996"/>
        <v>0</v>
      </c>
      <c r="S7123" s="4">
        <f t="shared" si="13003"/>
        <v>1</v>
      </c>
      <c r="T7123" s="15" t="str">
        <f t="shared" si="13004"/>
        <v>OK</v>
      </c>
    </row>
    <row r="7124" spans="1:20" x14ac:dyDescent="0.25">
      <c r="M7124" s="5" t="s">
        <v>47</v>
      </c>
      <c r="N7124" s="11">
        <f>AVERAGE(N7114:N7123)</f>
        <v>4.6090443417641589E-4</v>
      </c>
      <c r="O7124"/>
    </row>
    <row r="7125" spans="1:20" x14ac:dyDescent="0.25">
      <c r="H7125" t="s">
        <v>41</v>
      </c>
      <c r="I7125">
        <f>I7107</f>
        <v>3</v>
      </c>
      <c r="M7125"/>
      <c r="N7125" s="5" t="s">
        <v>46</v>
      </c>
      <c r="O7125" s="11">
        <f>AVERAGE(O7114:O7123)</f>
        <v>-4.1764113730835236E-4</v>
      </c>
      <c r="P7125" s="11">
        <f t="shared" ref="P7125:R7125" si="13021">AVERAGE(P7114:P7123)</f>
        <v>1.4024840773170049E-5</v>
      </c>
      <c r="Q7125" s="11">
        <f t="shared" si="13021"/>
        <v>-4.7337075577122379E-4</v>
      </c>
      <c r="R7125" s="11">
        <f t="shared" si="13021"/>
        <v>1.3572035237745332E-5</v>
      </c>
    </row>
    <row r="7126" spans="1:20" x14ac:dyDescent="0.25">
      <c r="M7126"/>
      <c r="N7126"/>
      <c r="O7126"/>
    </row>
    <row r="7127" spans="1:20" x14ac:dyDescent="0.25">
      <c r="M7127"/>
      <c r="N7127"/>
      <c r="O7127"/>
    </row>
    <row r="7128" spans="1:20" x14ac:dyDescent="0.25">
      <c r="H7128" s="13">
        <f>H7110-O7125*$I7125</f>
        <v>3.447347374824421</v>
      </c>
      <c r="I7128" s="13">
        <f t="shared" ref="I7128" si="13022">I7110-P7125*$I7125</f>
        <v>0.34858680461802177</v>
      </c>
      <c r="J7128" s="13">
        <f t="shared" ref="J7128" si="13023">J7110-Q7125*$I7125</f>
        <v>3.2044881186639125</v>
      </c>
      <c r="K7128" s="13">
        <f t="shared" ref="K7128" si="13024">K7110-R7125*$I7125</f>
        <v>-8.65553955168641E-2</v>
      </c>
      <c r="M7128"/>
      <c r="N7128"/>
      <c r="O7128"/>
    </row>
    <row r="7129" spans="1:20" x14ac:dyDescent="0.25">
      <c r="H7129" s="36" t="s">
        <v>18</v>
      </c>
      <c r="I7129" s="36"/>
      <c r="J7129" s="36"/>
      <c r="K7129" s="36"/>
      <c r="M7129"/>
      <c r="N7129"/>
      <c r="O7129" s="37" t="s">
        <v>23</v>
      </c>
      <c r="P7129" s="37"/>
      <c r="Q7129" s="37"/>
      <c r="R7129" s="37"/>
    </row>
    <row r="7130" spans="1:20" x14ac:dyDescent="0.25">
      <c r="A7130" s="14" t="s">
        <v>45</v>
      </c>
      <c r="B7130" s="14">
        <f>B7112+1</f>
        <v>396</v>
      </c>
      <c r="H7130" s="8" t="s">
        <v>19</v>
      </c>
      <c r="I7130" s="8" t="s">
        <v>20</v>
      </c>
      <c r="J7130" s="8" t="s">
        <v>22</v>
      </c>
      <c r="K7130" s="8" t="s">
        <v>21</v>
      </c>
      <c r="M7130"/>
      <c r="N7130"/>
      <c r="O7130" s="8" t="s">
        <v>24</v>
      </c>
      <c r="P7130" s="8" t="s">
        <v>25</v>
      </c>
      <c r="Q7130" s="8" t="s">
        <v>26</v>
      </c>
      <c r="R7130" s="8" t="s">
        <v>27</v>
      </c>
    </row>
    <row r="7131" spans="1:20" ht="30" x14ac:dyDescent="0.25">
      <c r="A7131" s="6" t="s">
        <v>44</v>
      </c>
      <c r="B7131" s="6" t="s">
        <v>13</v>
      </c>
      <c r="C7131" s="7" t="s">
        <v>7</v>
      </c>
      <c r="D7131" s="6" t="s">
        <v>14</v>
      </c>
      <c r="E7131" s="6" t="s">
        <v>1</v>
      </c>
      <c r="F7131" s="6" t="s">
        <v>2</v>
      </c>
      <c r="G7131" s="6" t="s">
        <v>15</v>
      </c>
      <c r="H7131" s="9" t="s">
        <v>14</v>
      </c>
      <c r="I7131" s="9" t="s">
        <v>1</v>
      </c>
      <c r="J7131" s="9" t="s">
        <v>2</v>
      </c>
      <c r="K7131" s="9" t="s">
        <v>15</v>
      </c>
      <c r="L7131" s="6" t="s">
        <v>16</v>
      </c>
      <c r="M7131" s="6" t="s">
        <v>17</v>
      </c>
      <c r="N7131" s="6" t="s">
        <v>28</v>
      </c>
      <c r="O7131" s="9" t="s">
        <v>14</v>
      </c>
      <c r="P7131" s="9" t="s">
        <v>1</v>
      </c>
      <c r="Q7131" s="9" t="s">
        <v>2</v>
      </c>
      <c r="R7131" s="9" t="s">
        <v>15</v>
      </c>
      <c r="S7131" s="7" t="s">
        <v>42</v>
      </c>
      <c r="T7131" s="9" t="s">
        <v>43</v>
      </c>
    </row>
    <row r="7132" spans="1:20" x14ac:dyDescent="0.25">
      <c r="A7132" t="s">
        <v>39</v>
      </c>
      <c r="B7132" t="s">
        <v>29</v>
      </c>
      <c r="C7132" s="4">
        <f>C7114</f>
        <v>0</v>
      </c>
      <c r="D7132" s="4">
        <f t="shared" ref="D7132:G7132" si="13025">D7114</f>
        <v>-1</v>
      </c>
      <c r="E7132" s="4">
        <f t="shared" si="13025"/>
        <v>1</v>
      </c>
      <c r="F7132" s="4">
        <f t="shared" si="13025"/>
        <v>0</v>
      </c>
      <c r="G7132" s="4">
        <f t="shared" si="13025"/>
        <v>1</v>
      </c>
      <c r="H7132" s="12">
        <f>H7128</f>
        <v>3.447347374824421</v>
      </c>
      <c r="I7132" s="12">
        <f t="shared" ref="I7132:K7132" si="13026">I7128</f>
        <v>0.34858680461802177</v>
      </c>
      <c r="J7132" s="12">
        <f t="shared" si="13026"/>
        <v>3.2044881186639125</v>
      </c>
      <c r="K7132" s="12">
        <f t="shared" si="13026"/>
        <v>-8.65553955168641E-2</v>
      </c>
      <c r="L7132" s="4">
        <f>SUMPRODUCT(D7132:G7132,H7132:K7132)</f>
        <v>-3.1853159657232637</v>
      </c>
      <c r="M7132" s="11">
        <f>1/(1+EXP(-L7132))</f>
        <v>3.97220636921874E-2</v>
      </c>
      <c r="N7132" s="12">
        <f>(M7132-C7132)^2</f>
        <v>1.5778423439661924E-3</v>
      </c>
      <c r="O7132" s="12">
        <f>2*D7132*$M7132*(1-$M7132)*($M7132-$C7132)</f>
        <v>-3.0303343797658741E-3</v>
      </c>
      <c r="P7132" s="12">
        <f t="shared" ref="P7132:P7141" si="13027">2*E7132*$M7132*(1-$M7132)*($M7132-$C7132)</f>
        <v>3.0303343797658741E-3</v>
      </c>
      <c r="Q7132" s="12">
        <f t="shared" ref="Q7132:Q7141" si="13028">2*F7132*$M7132*(1-$M7132)*($M7132-$C7132)</f>
        <v>0</v>
      </c>
      <c r="R7132" s="12">
        <f t="shared" ref="R7132:R7141" si="13029">2*G7132*$M7132*(1-$M7132)*($M7132-$C7132)</f>
        <v>3.0303343797658741E-3</v>
      </c>
      <c r="S7132" s="4">
        <f>IF(M7132&gt;0.5,1,0)</f>
        <v>0</v>
      </c>
      <c r="T7132" s="15" t="str">
        <f>IF(S7132=C7132,"OK","FAUX")</f>
        <v>OK</v>
      </c>
    </row>
    <row r="7133" spans="1:20" x14ac:dyDescent="0.25">
      <c r="A7133" t="s">
        <v>40</v>
      </c>
      <c r="B7133" t="s">
        <v>34</v>
      </c>
      <c r="C7133" s="4">
        <f t="shared" ref="C7133:G7133" si="13030">C7115</f>
        <v>1</v>
      </c>
      <c r="D7133" s="4">
        <f t="shared" si="13030"/>
        <v>0</v>
      </c>
      <c r="E7133" s="4">
        <f t="shared" si="13030"/>
        <v>1</v>
      </c>
      <c r="F7133" s="4">
        <f t="shared" si="13030"/>
        <v>1</v>
      </c>
      <c r="G7133" s="4">
        <f t="shared" si="13030"/>
        <v>1</v>
      </c>
      <c r="H7133" s="12">
        <f>H7128</f>
        <v>3.447347374824421</v>
      </c>
      <c r="I7133" s="12">
        <f t="shared" ref="I7133:K7133" si="13031">I7128</f>
        <v>0.34858680461802177</v>
      </c>
      <c r="J7133" s="12">
        <f t="shared" si="13031"/>
        <v>3.2044881186639125</v>
      </c>
      <c r="K7133" s="12">
        <f t="shared" si="13031"/>
        <v>-8.65553955168641E-2</v>
      </c>
      <c r="L7133" s="4">
        <f t="shared" ref="L7133:L7141" si="13032">SUMPRODUCT(D7133:G7133,H7133:K7133)</f>
        <v>3.4665195277650698</v>
      </c>
      <c r="M7133" s="11">
        <f t="shared" ref="M7133:M7141" si="13033">1/(1+EXP(-L7133))</f>
        <v>0.96971998785250246</v>
      </c>
      <c r="N7133" s="12">
        <f t="shared" ref="N7133:N7141" si="13034">(M7133-C7133)^2</f>
        <v>9.1687913565259842E-4</v>
      </c>
      <c r="O7133" s="12">
        <f t="shared" ref="O7133:O7141" si="13035">2*D7133*$M7133*(1-$M7133)*($M7133-$C7133)</f>
        <v>0</v>
      </c>
      <c r="P7133" s="12">
        <f t="shared" si="13027"/>
        <v>-1.7782320485745012E-3</v>
      </c>
      <c r="Q7133" s="12">
        <f t="shared" si="13028"/>
        <v>-1.7782320485745012E-3</v>
      </c>
      <c r="R7133" s="12">
        <f t="shared" si="13029"/>
        <v>-1.7782320485745012E-3</v>
      </c>
      <c r="S7133" s="4">
        <f t="shared" ref="S7133:S7141" si="13036">IF(M7133&gt;0.5,1,0)</f>
        <v>1</v>
      </c>
      <c r="T7133" s="15" t="str">
        <f t="shared" ref="T7133:T7141" si="13037">IF(S7133=C7133,"OK","FAUX")</f>
        <v>OK</v>
      </c>
    </row>
    <row r="7134" spans="1:20" x14ac:dyDescent="0.25">
      <c r="A7134" t="s">
        <v>39</v>
      </c>
      <c r="B7134" t="s">
        <v>35</v>
      </c>
      <c r="C7134" s="4">
        <f t="shared" ref="C7134:G7134" si="13038">C7116</f>
        <v>0</v>
      </c>
      <c r="D7134" s="4">
        <f t="shared" si="13038"/>
        <v>-1</v>
      </c>
      <c r="E7134" s="4">
        <f t="shared" si="13038"/>
        <v>1</v>
      </c>
      <c r="F7134" s="4">
        <f t="shared" si="13038"/>
        <v>-1</v>
      </c>
      <c r="G7134" s="4">
        <f t="shared" si="13038"/>
        <v>0</v>
      </c>
      <c r="H7134" s="12">
        <f>H7128</f>
        <v>3.447347374824421</v>
      </c>
      <c r="I7134" s="12">
        <f t="shared" ref="I7134:K7134" si="13039">I7128</f>
        <v>0.34858680461802177</v>
      </c>
      <c r="J7134" s="12">
        <f t="shared" si="13039"/>
        <v>3.2044881186639125</v>
      </c>
      <c r="K7134" s="12">
        <f t="shared" si="13039"/>
        <v>-8.65553955168641E-2</v>
      </c>
      <c r="L7134" s="4">
        <f t="shared" si="13032"/>
        <v>-6.3032486888703119</v>
      </c>
      <c r="M7134" s="11">
        <f t="shared" si="13033"/>
        <v>1.8270048176033695E-3</v>
      </c>
      <c r="N7134" s="12">
        <f t="shared" si="13034"/>
        <v>3.3379466035459212E-6</v>
      </c>
      <c r="O7134" s="12">
        <f t="shared" si="13035"/>
        <v>-6.6636963180406803E-6</v>
      </c>
      <c r="P7134" s="12">
        <f t="shared" si="13027"/>
        <v>6.6636963180406803E-6</v>
      </c>
      <c r="Q7134" s="12">
        <f t="shared" si="13028"/>
        <v>-6.6636963180406803E-6</v>
      </c>
      <c r="R7134" s="12">
        <f t="shared" si="13029"/>
        <v>0</v>
      </c>
      <c r="S7134" s="4">
        <f t="shared" si="13036"/>
        <v>0</v>
      </c>
      <c r="T7134" s="15" t="str">
        <f t="shared" si="13037"/>
        <v>OK</v>
      </c>
    </row>
    <row r="7135" spans="1:20" x14ac:dyDescent="0.25">
      <c r="A7135" t="s">
        <v>39</v>
      </c>
      <c r="B7135" t="s">
        <v>37</v>
      </c>
      <c r="C7135" s="4">
        <f t="shared" ref="C7135:G7135" si="13040">C7117</f>
        <v>0</v>
      </c>
      <c r="D7135" s="4">
        <f t="shared" si="13040"/>
        <v>-1</v>
      </c>
      <c r="E7135" s="4">
        <f t="shared" si="13040"/>
        <v>0</v>
      </c>
      <c r="F7135" s="4">
        <f t="shared" si="13040"/>
        <v>-1</v>
      </c>
      <c r="G7135" s="4">
        <f t="shared" si="13040"/>
        <v>1</v>
      </c>
      <c r="H7135" s="12">
        <f>H7128</f>
        <v>3.447347374824421</v>
      </c>
      <c r="I7135" s="12">
        <f t="shared" ref="I7135:K7135" si="13041">I7128</f>
        <v>0.34858680461802177</v>
      </c>
      <c r="J7135" s="12">
        <f t="shared" si="13041"/>
        <v>3.2044881186639125</v>
      </c>
      <c r="K7135" s="12">
        <f t="shared" si="13041"/>
        <v>-8.65553955168641E-2</v>
      </c>
      <c r="L7135" s="4">
        <f t="shared" si="13032"/>
        <v>-6.7383908890051973</v>
      </c>
      <c r="M7135" s="11">
        <f t="shared" si="13033"/>
        <v>1.1831501964819212E-3</v>
      </c>
      <c r="N7135" s="12">
        <f t="shared" si="13034"/>
        <v>1.3998443874352088E-6</v>
      </c>
      <c r="O7135" s="12">
        <f t="shared" si="13035"/>
        <v>-2.7963763225463417E-6</v>
      </c>
      <c r="P7135" s="12">
        <f t="shared" si="13027"/>
        <v>0</v>
      </c>
      <c r="Q7135" s="12">
        <f t="shared" si="13028"/>
        <v>-2.7963763225463417E-6</v>
      </c>
      <c r="R7135" s="12">
        <f t="shared" si="13029"/>
        <v>2.7963763225463417E-6</v>
      </c>
      <c r="S7135" s="4">
        <f t="shared" si="13036"/>
        <v>0</v>
      </c>
      <c r="T7135" s="15" t="str">
        <f t="shared" si="13037"/>
        <v>OK</v>
      </c>
    </row>
    <row r="7136" spans="1:20" x14ac:dyDescent="0.25">
      <c r="A7136" t="s">
        <v>40</v>
      </c>
      <c r="B7136" t="s">
        <v>32</v>
      </c>
      <c r="C7136" s="4">
        <f t="shared" ref="C7136:G7136" si="13042">C7118</f>
        <v>1</v>
      </c>
      <c r="D7136" s="4">
        <f t="shared" si="13042"/>
        <v>1</v>
      </c>
      <c r="E7136" s="4">
        <f t="shared" si="13042"/>
        <v>1</v>
      </c>
      <c r="F7136" s="4">
        <f t="shared" si="13042"/>
        <v>0</v>
      </c>
      <c r="G7136" s="4">
        <f t="shared" si="13042"/>
        <v>1</v>
      </c>
      <c r="H7136" s="12">
        <f>H7128</f>
        <v>3.447347374824421</v>
      </c>
      <c r="I7136" s="12">
        <f t="shared" ref="I7136:K7136" si="13043">I7128</f>
        <v>0.34858680461802177</v>
      </c>
      <c r="J7136" s="12">
        <f t="shared" si="13043"/>
        <v>3.2044881186639125</v>
      </c>
      <c r="K7136" s="12">
        <f t="shared" si="13043"/>
        <v>-8.65553955168641E-2</v>
      </c>
      <c r="L7136" s="4">
        <f t="shared" si="13032"/>
        <v>3.7093787839255783</v>
      </c>
      <c r="M7136" s="11">
        <f t="shared" si="13033"/>
        <v>0.97609281840865847</v>
      </c>
      <c r="N7136" s="12">
        <f t="shared" si="13034"/>
        <v>5.7155333164137932E-4</v>
      </c>
      <c r="O7136" s="12">
        <f t="shared" si="13035"/>
        <v>-1.1157782047053852E-3</v>
      </c>
      <c r="P7136" s="12">
        <f t="shared" si="13027"/>
        <v>-1.1157782047053852E-3</v>
      </c>
      <c r="Q7136" s="12">
        <f t="shared" si="13028"/>
        <v>0</v>
      </c>
      <c r="R7136" s="12">
        <f t="shared" si="13029"/>
        <v>-1.1157782047053852E-3</v>
      </c>
      <c r="S7136" s="4">
        <f t="shared" si="13036"/>
        <v>1</v>
      </c>
      <c r="T7136" s="15" t="str">
        <f t="shared" si="13037"/>
        <v>OK</v>
      </c>
    </row>
    <row r="7137" spans="1:20" x14ac:dyDescent="0.25">
      <c r="A7137" t="s">
        <v>40</v>
      </c>
      <c r="B7137" t="s">
        <v>38</v>
      </c>
      <c r="C7137" s="4">
        <f t="shared" ref="C7137:G7137" si="13044">C7119</f>
        <v>1</v>
      </c>
      <c r="D7137" s="4">
        <f t="shared" si="13044"/>
        <v>1</v>
      </c>
      <c r="E7137" s="4">
        <f t="shared" si="13044"/>
        <v>1</v>
      </c>
      <c r="F7137" s="4">
        <f t="shared" si="13044"/>
        <v>1</v>
      </c>
      <c r="G7137" s="4">
        <f t="shared" si="13044"/>
        <v>0</v>
      </c>
      <c r="H7137" s="12">
        <f>H7128</f>
        <v>3.447347374824421</v>
      </c>
      <c r="I7137" s="12">
        <f t="shared" ref="I7137:K7137" si="13045">I7128</f>
        <v>0.34858680461802177</v>
      </c>
      <c r="J7137" s="12">
        <f t="shared" si="13045"/>
        <v>3.2044881186639125</v>
      </c>
      <c r="K7137" s="12">
        <f t="shared" si="13045"/>
        <v>-8.65553955168641E-2</v>
      </c>
      <c r="L7137" s="4">
        <f t="shared" si="13032"/>
        <v>7.0004222981063551</v>
      </c>
      <c r="M7137" s="11">
        <f t="shared" si="13033"/>
        <v>0.99908933310927683</v>
      </c>
      <c r="N7137" s="12">
        <f t="shared" si="13034"/>
        <v>8.2931418585939936E-7</v>
      </c>
      <c r="O7137" s="12">
        <f t="shared" si="13035"/>
        <v>-1.6571179137766602E-6</v>
      </c>
      <c r="P7137" s="12">
        <f t="shared" si="13027"/>
        <v>-1.6571179137766602E-6</v>
      </c>
      <c r="Q7137" s="12">
        <f t="shared" si="13028"/>
        <v>-1.6571179137766602E-6</v>
      </c>
      <c r="R7137" s="12">
        <f t="shared" si="13029"/>
        <v>0</v>
      </c>
      <c r="S7137" s="4">
        <f t="shared" si="13036"/>
        <v>1</v>
      </c>
      <c r="T7137" s="15" t="str">
        <f t="shared" si="13037"/>
        <v>OK</v>
      </c>
    </row>
    <row r="7138" spans="1:20" x14ac:dyDescent="0.25">
      <c r="A7138" t="s">
        <v>39</v>
      </c>
      <c r="B7138" t="s">
        <v>31</v>
      </c>
      <c r="C7138" s="4">
        <f t="shared" ref="C7138:G7138" si="13046">C7120</f>
        <v>0</v>
      </c>
      <c r="D7138" s="4">
        <f t="shared" si="13046"/>
        <v>0</v>
      </c>
      <c r="E7138" s="4">
        <f t="shared" si="13046"/>
        <v>0</v>
      </c>
      <c r="F7138" s="4">
        <f t="shared" si="13046"/>
        <v>-1</v>
      </c>
      <c r="G7138" s="4">
        <f t="shared" si="13046"/>
        <v>0</v>
      </c>
      <c r="H7138" s="12">
        <f>H7128</f>
        <v>3.447347374824421</v>
      </c>
      <c r="I7138" s="12">
        <f t="shared" ref="I7138:K7138" si="13047">I7128</f>
        <v>0.34858680461802177</v>
      </c>
      <c r="J7138" s="12">
        <f t="shared" si="13047"/>
        <v>3.2044881186639125</v>
      </c>
      <c r="K7138" s="12">
        <f t="shared" si="13047"/>
        <v>-8.65553955168641E-2</v>
      </c>
      <c r="L7138" s="4">
        <f t="shared" si="13032"/>
        <v>-3.2044881186639125</v>
      </c>
      <c r="M7138" s="11">
        <f t="shared" si="13033"/>
        <v>3.8997175837209824E-2</v>
      </c>
      <c r="N7138" s="12">
        <f t="shared" si="13034"/>
        <v>1.5207797232782618E-3</v>
      </c>
      <c r="O7138" s="12">
        <f t="shared" si="13035"/>
        <v>0</v>
      </c>
      <c r="P7138" s="12">
        <f t="shared" si="13027"/>
        <v>0</v>
      </c>
      <c r="Q7138" s="12">
        <f t="shared" si="13028"/>
        <v>-2.9229472179998321E-3</v>
      </c>
      <c r="R7138" s="12">
        <f t="shared" si="13029"/>
        <v>0</v>
      </c>
      <c r="S7138" s="4">
        <f t="shared" si="13036"/>
        <v>0</v>
      </c>
      <c r="T7138" s="15" t="str">
        <f t="shared" si="13037"/>
        <v>OK</v>
      </c>
    </row>
    <row r="7139" spans="1:20" x14ac:dyDescent="0.25">
      <c r="A7139" t="s">
        <v>40</v>
      </c>
      <c r="B7139" t="s">
        <v>30</v>
      </c>
      <c r="C7139" s="4">
        <f t="shared" ref="C7139:G7139" si="13048">C7121</f>
        <v>1</v>
      </c>
      <c r="D7139" s="4">
        <f t="shared" si="13048"/>
        <v>1</v>
      </c>
      <c r="E7139" s="4">
        <f t="shared" si="13048"/>
        <v>0</v>
      </c>
      <c r="F7139" s="4">
        <f t="shared" si="13048"/>
        <v>1</v>
      </c>
      <c r="G7139" s="4">
        <f t="shared" si="13048"/>
        <v>1</v>
      </c>
      <c r="H7139" s="12">
        <f>H7128</f>
        <v>3.447347374824421</v>
      </c>
      <c r="I7139" s="12">
        <f t="shared" ref="I7139:K7139" si="13049">I7128</f>
        <v>0.34858680461802177</v>
      </c>
      <c r="J7139" s="12">
        <f t="shared" si="13049"/>
        <v>3.2044881186639125</v>
      </c>
      <c r="K7139" s="12">
        <f t="shared" si="13049"/>
        <v>-8.65553955168641E-2</v>
      </c>
      <c r="L7139" s="4">
        <f t="shared" si="13032"/>
        <v>6.5652800979714687</v>
      </c>
      <c r="M7139" s="11">
        <f t="shared" si="13033"/>
        <v>0.99859355148599871</v>
      </c>
      <c r="N7139" s="12">
        <f t="shared" si="13034"/>
        <v>1.9780974225364386E-6</v>
      </c>
      <c r="O7139" s="12">
        <f t="shared" si="13035"/>
        <v>-3.9506306607119242E-6</v>
      </c>
      <c r="P7139" s="12">
        <f t="shared" si="13027"/>
        <v>0</v>
      </c>
      <c r="Q7139" s="12">
        <f t="shared" si="13028"/>
        <v>-3.9506306607119242E-6</v>
      </c>
      <c r="R7139" s="12">
        <f t="shared" si="13029"/>
        <v>-3.9506306607119242E-6</v>
      </c>
      <c r="S7139" s="4">
        <f t="shared" si="13036"/>
        <v>1</v>
      </c>
      <c r="T7139" s="15" t="str">
        <f t="shared" si="13037"/>
        <v>OK</v>
      </c>
    </row>
    <row r="7140" spans="1:20" x14ac:dyDescent="0.25">
      <c r="A7140" t="s">
        <v>39</v>
      </c>
      <c r="B7140" t="s">
        <v>36</v>
      </c>
      <c r="C7140" s="4">
        <f t="shared" ref="C7140:G7140" si="13050">C7122</f>
        <v>0</v>
      </c>
      <c r="D7140" s="4">
        <f t="shared" si="13050"/>
        <v>-1</v>
      </c>
      <c r="E7140" s="4">
        <f t="shared" si="13050"/>
        <v>0</v>
      </c>
      <c r="F7140" s="4">
        <f t="shared" si="13050"/>
        <v>-1</v>
      </c>
      <c r="G7140" s="4">
        <f t="shared" si="13050"/>
        <v>0</v>
      </c>
      <c r="H7140" s="12">
        <f>H7128</f>
        <v>3.447347374824421</v>
      </c>
      <c r="I7140" s="12">
        <f t="shared" ref="I7140:K7140" si="13051">I7128</f>
        <v>0.34858680461802177</v>
      </c>
      <c r="J7140" s="12">
        <f t="shared" si="13051"/>
        <v>3.2044881186639125</v>
      </c>
      <c r="K7140" s="12">
        <f t="shared" si="13051"/>
        <v>-8.65553955168641E-2</v>
      </c>
      <c r="L7140" s="4">
        <f t="shared" si="13032"/>
        <v>-6.651835493488333</v>
      </c>
      <c r="M7140" s="11">
        <f t="shared" si="13033"/>
        <v>1.2899829095050453E-3</v>
      </c>
      <c r="N7140" s="12">
        <f t="shared" si="13034"/>
        <v>1.6640559068151019E-6</v>
      </c>
      <c r="O7140" s="12">
        <f t="shared" si="13035"/>
        <v>-3.3238186062696997E-6</v>
      </c>
      <c r="P7140" s="12">
        <f t="shared" si="13027"/>
        <v>0</v>
      </c>
      <c r="Q7140" s="12">
        <f t="shared" si="13028"/>
        <v>-3.3238186062696997E-6</v>
      </c>
      <c r="R7140" s="12">
        <f t="shared" si="13029"/>
        <v>0</v>
      </c>
      <c r="S7140" s="4">
        <f t="shared" si="13036"/>
        <v>0</v>
      </c>
      <c r="T7140" s="15" t="str">
        <f t="shared" si="13037"/>
        <v>OK</v>
      </c>
    </row>
    <row r="7141" spans="1:20" x14ac:dyDescent="0.25">
      <c r="A7141" t="s">
        <v>40</v>
      </c>
      <c r="B7141" t="s">
        <v>33</v>
      </c>
      <c r="C7141" s="4">
        <f t="shared" ref="C7141:G7141" si="13052">C7123</f>
        <v>1</v>
      </c>
      <c r="D7141" s="4">
        <f t="shared" si="13052"/>
        <v>1</v>
      </c>
      <c r="E7141" s="4">
        <f t="shared" si="13052"/>
        <v>1</v>
      </c>
      <c r="F7141" s="4">
        <f t="shared" si="13052"/>
        <v>1</v>
      </c>
      <c r="G7141" s="4">
        <f t="shared" si="13052"/>
        <v>0</v>
      </c>
      <c r="H7141" s="12">
        <f>H7128</f>
        <v>3.447347374824421</v>
      </c>
      <c r="I7141" s="12">
        <f t="shared" ref="I7141:K7141" si="13053">I7128</f>
        <v>0.34858680461802177</v>
      </c>
      <c r="J7141" s="12">
        <f t="shared" si="13053"/>
        <v>3.2044881186639125</v>
      </c>
      <c r="K7141" s="12">
        <f t="shared" si="13053"/>
        <v>-8.65553955168641E-2</v>
      </c>
      <c r="L7141" s="4">
        <f t="shared" si="13032"/>
        <v>7.0004222981063551</v>
      </c>
      <c r="M7141" s="11">
        <f t="shared" si="13033"/>
        <v>0.99908933310927683</v>
      </c>
      <c r="N7141" s="12">
        <f t="shared" si="13034"/>
        <v>8.2931418585939936E-7</v>
      </c>
      <c r="O7141" s="12">
        <f t="shared" si="13035"/>
        <v>-1.6571179137766602E-6</v>
      </c>
      <c r="P7141" s="12">
        <f t="shared" si="13027"/>
        <v>-1.6571179137766602E-6</v>
      </c>
      <c r="Q7141" s="12">
        <f t="shared" si="13028"/>
        <v>-1.6571179137766602E-6</v>
      </c>
      <c r="R7141" s="12">
        <f t="shared" si="13029"/>
        <v>0</v>
      </c>
      <c r="S7141" s="4">
        <f t="shared" si="13036"/>
        <v>1</v>
      </c>
      <c r="T7141" s="15" t="str">
        <f t="shared" si="13037"/>
        <v>OK</v>
      </c>
    </row>
    <row r="7142" spans="1:20" x14ac:dyDescent="0.25">
      <c r="M7142" s="5" t="s">
        <v>47</v>
      </c>
      <c r="N7142" s="11">
        <f>AVERAGE(N7132:N7141)</f>
        <v>4.5970931072304841E-4</v>
      </c>
      <c r="O7142"/>
    </row>
    <row r="7143" spans="1:20" x14ac:dyDescent="0.25">
      <c r="H7143" t="s">
        <v>41</v>
      </c>
      <c r="I7143">
        <f>I7125</f>
        <v>3</v>
      </c>
      <c r="M7143"/>
      <c r="N7143" s="5" t="s">
        <v>46</v>
      </c>
      <c r="O7143" s="11">
        <f>AVERAGE(O7132:O7141)</f>
        <v>-4.166161342206381E-4</v>
      </c>
      <c r="P7143" s="11">
        <f t="shared" ref="P7143:R7143" si="13054">AVERAGE(P7132:P7141)</f>
        <v>1.3967358697647496E-5</v>
      </c>
      <c r="Q7143" s="11">
        <f t="shared" si="13054"/>
        <v>-4.7212280243094553E-4</v>
      </c>
      <c r="R7143" s="11">
        <f t="shared" si="13054"/>
        <v>1.3516987214782199E-5</v>
      </c>
    </row>
    <row r="7144" spans="1:20" x14ac:dyDescent="0.25">
      <c r="M7144"/>
      <c r="N7144"/>
      <c r="O7144"/>
    </row>
    <row r="7145" spans="1:20" x14ac:dyDescent="0.25">
      <c r="M7145"/>
      <c r="N7145"/>
      <c r="O7145"/>
    </row>
    <row r="7146" spans="1:20" x14ac:dyDescent="0.25">
      <c r="H7146" s="13">
        <f>H7128-O7143*$I7143</f>
        <v>3.448597223227083</v>
      </c>
      <c r="I7146" s="13">
        <f t="shared" ref="I7146" si="13055">I7128-P7143*$I7143</f>
        <v>0.34854490254192882</v>
      </c>
      <c r="J7146" s="13">
        <f t="shared" ref="J7146" si="13056">J7128-Q7143*$I7143</f>
        <v>3.2059044870712055</v>
      </c>
      <c r="K7146" s="13">
        <f t="shared" ref="K7146" si="13057">K7128-R7143*$I7143</f>
        <v>-8.6595946478508448E-2</v>
      </c>
      <c r="M7146"/>
      <c r="N7146"/>
      <c r="O7146"/>
    </row>
    <row r="7147" spans="1:20" x14ac:dyDescent="0.25">
      <c r="H7147" s="36" t="s">
        <v>18</v>
      </c>
      <c r="I7147" s="36"/>
      <c r="J7147" s="36"/>
      <c r="K7147" s="36"/>
      <c r="M7147"/>
      <c r="N7147"/>
      <c r="O7147" s="37" t="s">
        <v>23</v>
      </c>
      <c r="P7147" s="37"/>
      <c r="Q7147" s="37"/>
      <c r="R7147" s="37"/>
    </row>
    <row r="7148" spans="1:20" x14ac:dyDescent="0.25">
      <c r="A7148" s="14" t="s">
        <v>45</v>
      </c>
      <c r="B7148" s="14">
        <f>B7130+1</f>
        <v>397</v>
      </c>
      <c r="H7148" s="8" t="s">
        <v>19</v>
      </c>
      <c r="I7148" s="8" t="s">
        <v>20</v>
      </c>
      <c r="J7148" s="8" t="s">
        <v>22</v>
      </c>
      <c r="K7148" s="8" t="s">
        <v>21</v>
      </c>
      <c r="M7148"/>
      <c r="N7148"/>
      <c r="O7148" s="8" t="s">
        <v>24</v>
      </c>
      <c r="P7148" s="8" t="s">
        <v>25</v>
      </c>
      <c r="Q7148" s="8" t="s">
        <v>26</v>
      </c>
      <c r="R7148" s="8" t="s">
        <v>27</v>
      </c>
    </row>
    <row r="7149" spans="1:20" ht="30" x14ac:dyDescent="0.25">
      <c r="A7149" s="6" t="s">
        <v>44</v>
      </c>
      <c r="B7149" s="6" t="s">
        <v>13</v>
      </c>
      <c r="C7149" s="7" t="s">
        <v>7</v>
      </c>
      <c r="D7149" s="6" t="s">
        <v>14</v>
      </c>
      <c r="E7149" s="6" t="s">
        <v>1</v>
      </c>
      <c r="F7149" s="6" t="s">
        <v>2</v>
      </c>
      <c r="G7149" s="6" t="s">
        <v>15</v>
      </c>
      <c r="H7149" s="9" t="s">
        <v>14</v>
      </c>
      <c r="I7149" s="9" t="s">
        <v>1</v>
      </c>
      <c r="J7149" s="9" t="s">
        <v>2</v>
      </c>
      <c r="K7149" s="9" t="s">
        <v>15</v>
      </c>
      <c r="L7149" s="6" t="s">
        <v>16</v>
      </c>
      <c r="M7149" s="6" t="s">
        <v>17</v>
      </c>
      <c r="N7149" s="6" t="s">
        <v>28</v>
      </c>
      <c r="O7149" s="9" t="s">
        <v>14</v>
      </c>
      <c r="P7149" s="9" t="s">
        <v>1</v>
      </c>
      <c r="Q7149" s="9" t="s">
        <v>2</v>
      </c>
      <c r="R7149" s="9" t="s">
        <v>15</v>
      </c>
      <c r="S7149" s="7" t="s">
        <v>42</v>
      </c>
      <c r="T7149" s="9" t="s">
        <v>43</v>
      </c>
    </row>
    <row r="7150" spans="1:20" x14ac:dyDescent="0.25">
      <c r="A7150" t="s">
        <v>39</v>
      </c>
      <c r="B7150" t="s">
        <v>29</v>
      </c>
      <c r="C7150" s="4">
        <f>C7132</f>
        <v>0</v>
      </c>
      <c r="D7150" s="4">
        <f t="shared" ref="D7150:G7150" si="13058">D7132</f>
        <v>-1</v>
      </c>
      <c r="E7150" s="4">
        <f t="shared" si="13058"/>
        <v>1</v>
      </c>
      <c r="F7150" s="4">
        <f t="shared" si="13058"/>
        <v>0</v>
      </c>
      <c r="G7150" s="4">
        <f t="shared" si="13058"/>
        <v>1</v>
      </c>
      <c r="H7150" s="12">
        <f>H7146</f>
        <v>3.448597223227083</v>
      </c>
      <c r="I7150" s="12">
        <f t="shared" ref="I7150:K7150" si="13059">I7146</f>
        <v>0.34854490254192882</v>
      </c>
      <c r="J7150" s="12">
        <f t="shared" si="13059"/>
        <v>3.2059044870712055</v>
      </c>
      <c r="K7150" s="12">
        <f t="shared" si="13059"/>
        <v>-8.6595946478508448E-2</v>
      </c>
      <c r="L7150" s="4">
        <f>SUMPRODUCT(D7150:G7150,H7150:K7150)</f>
        <v>-3.1866482671636627</v>
      </c>
      <c r="M7150" s="11">
        <f>1/(1+EXP(-L7150))</f>
        <v>3.9671275243602221E-2</v>
      </c>
      <c r="N7150" s="12">
        <f>(M7150-C7150)^2</f>
        <v>1.5738100794536465E-3</v>
      </c>
      <c r="O7150" s="12">
        <f>2*D7150*$M7150*(1-$M7150)*($M7150-$C7150)</f>
        <v>-3.0227500532209704E-3</v>
      </c>
      <c r="P7150" s="12">
        <f t="shared" ref="P7150:P7159" si="13060">2*E7150*$M7150*(1-$M7150)*($M7150-$C7150)</f>
        <v>3.0227500532209704E-3</v>
      </c>
      <c r="Q7150" s="12">
        <f t="shared" ref="Q7150:Q7159" si="13061">2*F7150*$M7150*(1-$M7150)*($M7150-$C7150)</f>
        <v>0</v>
      </c>
      <c r="R7150" s="12">
        <f t="shared" ref="R7150:R7159" si="13062">2*G7150*$M7150*(1-$M7150)*($M7150-$C7150)</f>
        <v>3.0227500532209704E-3</v>
      </c>
      <c r="S7150" s="4">
        <f>IF(M7150&gt;0.5,1,0)</f>
        <v>0</v>
      </c>
      <c r="T7150" s="15" t="str">
        <f>IF(S7150=C7150,"OK","FAUX")</f>
        <v>OK</v>
      </c>
    </row>
    <row r="7151" spans="1:20" x14ac:dyDescent="0.25">
      <c r="A7151" t="s">
        <v>40</v>
      </c>
      <c r="B7151" t="s">
        <v>34</v>
      </c>
      <c r="C7151" s="4">
        <f t="shared" ref="C7151:G7151" si="13063">C7133</f>
        <v>1</v>
      </c>
      <c r="D7151" s="4">
        <f t="shared" si="13063"/>
        <v>0</v>
      </c>
      <c r="E7151" s="4">
        <f t="shared" si="13063"/>
        <v>1</v>
      </c>
      <c r="F7151" s="4">
        <f t="shared" si="13063"/>
        <v>1</v>
      </c>
      <c r="G7151" s="4">
        <f t="shared" si="13063"/>
        <v>1</v>
      </c>
      <c r="H7151" s="12">
        <f>H7146</f>
        <v>3.448597223227083</v>
      </c>
      <c r="I7151" s="12">
        <f t="shared" ref="I7151:K7151" si="13064">I7146</f>
        <v>0.34854490254192882</v>
      </c>
      <c r="J7151" s="12">
        <f t="shared" si="13064"/>
        <v>3.2059044870712055</v>
      </c>
      <c r="K7151" s="12">
        <f t="shared" si="13064"/>
        <v>-8.6595946478508448E-2</v>
      </c>
      <c r="L7151" s="4">
        <f t="shared" ref="L7151:L7159" si="13065">SUMPRODUCT(D7151:G7151,H7151:K7151)</f>
        <v>3.4678534431346257</v>
      </c>
      <c r="M7151" s="11">
        <f t="shared" ref="M7151:M7159" si="13066">1/(1+EXP(-L7151))</f>
        <v>0.96975913125516822</v>
      </c>
      <c r="N7151" s="12">
        <f t="shared" ref="N7151:N7159" si="13067">(M7151-C7151)^2</f>
        <v>9.1451014244214391E-4</v>
      </c>
      <c r="O7151" s="12">
        <f t="shared" ref="O7151:O7159" si="13068">2*D7151*$M7151*(1-$M7151)*($M7151-$C7151)</f>
        <v>0</v>
      </c>
      <c r="P7151" s="12">
        <f t="shared" si="13060"/>
        <v>-1.7737091225174671E-3</v>
      </c>
      <c r="Q7151" s="12">
        <f t="shared" si="13061"/>
        <v>-1.7737091225174671E-3</v>
      </c>
      <c r="R7151" s="12">
        <f t="shared" si="13062"/>
        <v>-1.7737091225174671E-3</v>
      </c>
      <c r="S7151" s="4">
        <f t="shared" ref="S7151:S7159" si="13069">IF(M7151&gt;0.5,1,0)</f>
        <v>1</v>
      </c>
      <c r="T7151" s="15" t="str">
        <f t="shared" ref="T7151:T7159" si="13070">IF(S7151=C7151,"OK","FAUX")</f>
        <v>OK</v>
      </c>
    </row>
    <row r="7152" spans="1:20" x14ac:dyDescent="0.25">
      <c r="A7152" t="s">
        <v>39</v>
      </c>
      <c r="B7152" t="s">
        <v>35</v>
      </c>
      <c r="C7152" s="4">
        <f t="shared" ref="C7152:G7152" si="13071">C7134</f>
        <v>0</v>
      </c>
      <c r="D7152" s="4">
        <f t="shared" si="13071"/>
        <v>-1</v>
      </c>
      <c r="E7152" s="4">
        <f t="shared" si="13071"/>
        <v>1</v>
      </c>
      <c r="F7152" s="4">
        <f t="shared" si="13071"/>
        <v>-1</v>
      </c>
      <c r="G7152" s="4">
        <f t="shared" si="13071"/>
        <v>0</v>
      </c>
      <c r="H7152" s="12">
        <f>H7146</f>
        <v>3.448597223227083</v>
      </c>
      <c r="I7152" s="12">
        <f t="shared" ref="I7152:K7152" si="13072">I7146</f>
        <v>0.34854490254192882</v>
      </c>
      <c r="J7152" s="12">
        <f t="shared" si="13072"/>
        <v>3.2059044870712055</v>
      </c>
      <c r="K7152" s="12">
        <f t="shared" si="13072"/>
        <v>-8.6595946478508448E-2</v>
      </c>
      <c r="L7152" s="4">
        <f t="shared" si="13065"/>
        <v>-6.3059568077563597</v>
      </c>
      <c r="M7152" s="11">
        <f t="shared" si="13066"/>
        <v>1.8220727678084888E-3</v>
      </c>
      <c r="N7152" s="12">
        <f t="shared" si="13067"/>
        <v>3.3199491711892868E-6</v>
      </c>
      <c r="O7152" s="12">
        <f t="shared" si="13068"/>
        <v>-6.6277999644279098E-6</v>
      </c>
      <c r="P7152" s="12">
        <f t="shared" si="13060"/>
        <v>6.6277999644279098E-6</v>
      </c>
      <c r="Q7152" s="12">
        <f t="shared" si="13061"/>
        <v>-6.6277999644279098E-6</v>
      </c>
      <c r="R7152" s="12">
        <f t="shared" si="13062"/>
        <v>0</v>
      </c>
      <c r="S7152" s="4">
        <f t="shared" si="13069"/>
        <v>0</v>
      </c>
      <c r="T7152" s="15" t="str">
        <f t="shared" si="13070"/>
        <v>OK</v>
      </c>
    </row>
    <row r="7153" spans="1:20" x14ac:dyDescent="0.25">
      <c r="A7153" t="s">
        <v>39</v>
      </c>
      <c r="B7153" t="s">
        <v>37</v>
      </c>
      <c r="C7153" s="4">
        <f t="shared" ref="C7153:G7153" si="13073">C7135</f>
        <v>0</v>
      </c>
      <c r="D7153" s="4">
        <f t="shared" si="13073"/>
        <v>-1</v>
      </c>
      <c r="E7153" s="4">
        <f t="shared" si="13073"/>
        <v>0</v>
      </c>
      <c r="F7153" s="4">
        <f t="shared" si="13073"/>
        <v>-1</v>
      </c>
      <c r="G7153" s="4">
        <f t="shared" si="13073"/>
        <v>1</v>
      </c>
      <c r="H7153" s="12">
        <f>H7146</f>
        <v>3.448597223227083</v>
      </c>
      <c r="I7153" s="12">
        <f t="shared" ref="I7153:K7153" si="13074">I7146</f>
        <v>0.34854490254192882</v>
      </c>
      <c r="J7153" s="12">
        <f t="shared" si="13074"/>
        <v>3.2059044870712055</v>
      </c>
      <c r="K7153" s="12">
        <f t="shared" si="13074"/>
        <v>-8.6595946478508448E-2</v>
      </c>
      <c r="L7153" s="4">
        <f t="shared" si="13065"/>
        <v>-6.7410976567767973</v>
      </c>
      <c r="M7153" s="11">
        <f t="shared" si="13066"/>
        <v>1.1799557876963789E-3</v>
      </c>
      <c r="N7153" s="12">
        <f t="shared" si="13067"/>
        <v>1.3922956609181822E-6</v>
      </c>
      <c r="O7153" s="12">
        <f t="shared" si="13068"/>
        <v>-2.7813056271897944E-6</v>
      </c>
      <c r="P7153" s="12">
        <f t="shared" si="13060"/>
        <v>0</v>
      </c>
      <c r="Q7153" s="12">
        <f t="shared" si="13061"/>
        <v>-2.7813056271897944E-6</v>
      </c>
      <c r="R7153" s="12">
        <f t="shared" si="13062"/>
        <v>2.7813056271897944E-6</v>
      </c>
      <c r="S7153" s="4">
        <f t="shared" si="13069"/>
        <v>0</v>
      </c>
      <c r="T7153" s="15" t="str">
        <f t="shared" si="13070"/>
        <v>OK</v>
      </c>
    </row>
    <row r="7154" spans="1:20" x14ac:dyDescent="0.25">
      <c r="A7154" t="s">
        <v>40</v>
      </c>
      <c r="B7154" t="s">
        <v>32</v>
      </c>
      <c r="C7154" s="4">
        <f t="shared" ref="C7154:G7154" si="13075">C7136</f>
        <v>1</v>
      </c>
      <c r="D7154" s="4">
        <f t="shared" si="13075"/>
        <v>1</v>
      </c>
      <c r="E7154" s="4">
        <f t="shared" si="13075"/>
        <v>1</v>
      </c>
      <c r="F7154" s="4">
        <f t="shared" si="13075"/>
        <v>0</v>
      </c>
      <c r="G7154" s="4">
        <f t="shared" si="13075"/>
        <v>1</v>
      </c>
      <c r="H7154" s="12">
        <f>H7146</f>
        <v>3.448597223227083</v>
      </c>
      <c r="I7154" s="12">
        <f t="shared" ref="I7154:K7154" si="13076">I7146</f>
        <v>0.34854490254192882</v>
      </c>
      <c r="J7154" s="12">
        <f t="shared" si="13076"/>
        <v>3.2059044870712055</v>
      </c>
      <c r="K7154" s="12">
        <f t="shared" si="13076"/>
        <v>-8.6595946478508448E-2</v>
      </c>
      <c r="L7154" s="4">
        <f t="shared" si="13065"/>
        <v>3.7105461792905032</v>
      </c>
      <c r="M7154" s="11">
        <f t="shared" si="13066"/>
        <v>0.97612004517750806</v>
      </c>
      <c r="N7154" s="12">
        <f t="shared" si="13067"/>
        <v>5.702522423242563E-4</v>
      </c>
      <c r="O7154" s="12">
        <f t="shared" si="13068"/>
        <v>-1.1132692890802568E-3</v>
      </c>
      <c r="P7154" s="12">
        <f t="shared" si="13060"/>
        <v>-1.1132692890802568E-3</v>
      </c>
      <c r="Q7154" s="12">
        <f t="shared" si="13061"/>
        <v>0</v>
      </c>
      <c r="R7154" s="12">
        <f t="shared" si="13062"/>
        <v>-1.1132692890802568E-3</v>
      </c>
      <c r="S7154" s="4">
        <f t="shared" si="13069"/>
        <v>1</v>
      </c>
      <c r="T7154" s="15" t="str">
        <f t="shared" si="13070"/>
        <v>OK</v>
      </c>
    </row>
    <row r="7155" spans="1:20" x14ac:dyDescent="0.25">
      <c r="A7155" t="s">
        <v>40</v>
      </c>
      <c r="B7155" t="s">
        <v>38</v>
      </c>
      <c r="C7155" s="4">
        <f t="shared" ref="C7155:G7155" si="13077">C7137</f>
        <v>1</v>
      </c>
      <c r="D7155" s="4">
        <f t="shared" si="13077"/>
        <v>1</v>
      </c>
      <c r="E7155" s="4">
        <f t="shared" si="13077"/>
        <v>1</v>
      </c>
      <c r="F7155" s="4">
        <f t="shared" si="13077"/>
        <v>1</v>
      </c>
      <c r="G7155" s="4">
        <f t="shared" si="13077"/>
        <v>0</v>
      </c>
      <c r="H7155" s="12">
        <f>H7146</f>
        <v>3.448597223227083</v>
      </c>
      <c r="I7155" s="12">
        <f t="shared" ref="I7155:K7155" si="13078">I7146</f>
        <v>0.34854490254192882</v>
      </c>
      <c r="J7155" s="12">
        <f t="shared" si="13078"/>
        <v>3.2059044870712055</v>
      </c>
      <c r="K7155" s="12">
        <f t="shared" si="13078"/>
        <v>-8.6595946478508448E-2</v>
      </c>
      <c r="L7155" s="4">
        <f t="shared" si="13065"/>
        <v>7.0030466128402171</v>
      </c>
      <c r="M7155" s="11">
        <f t="shared" si="13066"/>
        <v>0.9990917176848263</v>
      </c>
      <c r="N7155" s="12">
        <f t="shared" si="13067"/>
        <v>8.2497676405730181E-7</v>
      </c>
      <c r="O7155" s="12">
        <f t="shared" si="13068"/>
        <v>-1.6484549045041587E-6</v>
      </c>
      <c r="P7155" s="12">
        <f t="shared" si="13060"/>
        <v>-1.6484549045041587E-6</v>
      </c>
      <c r="Q7155" s="12">
        <f t="shared" si="13061"/>
        <v>-1.6484549045041587E-6</v>
      </c>
      <c r="R7155" s="12">
        <f t="shared" si="13062"/>
        <v>0</v>
      </c>
      <c r="S7155" s="4">
        <f t="shared" si="13069"/>
        <v>1</v>
      </c>
      <c r="T7155" s="15" t="str">
        <f t="shared" si="13070"/>
        <v>OK</v>
      </c>
    </row>
    <row r="7156" spans="1:20" x14ac:dyDescent="0.25">
      <c r="A7156" t="s">
        <v>39</v>
      </c>
      <c r="B7156" t="s">
        <v>31</v>
      </c>
      <c r="C7156" s="4">
        <f t="shared" ref="C7156:G7156" si="13079">C7138</f>
        <v>0</v>
      </c>
      <c r="D7156" s="4">
        <f t="shared" si="13079"/>
        <v>0</v>
      </c>
      <c r="E7156" s="4">
        <f t="shared" si="13079"/>
        <v>0</v>
      </c>
      <c r="F7156" s="4">
        <f t="shared" si="13079"/>
        <v>-1</v>
      </c>
      <c r="G7156" s="4">
        <f t="shared" si="13079"/>
        <v>0</v>
      </c>
      <c r="H7156" s="12">
        <f>H7146</f>
        <v>3.448597223227083</v>
      </c>
      <c r="I7156" s="12">
        <f t="shared" ref="I7156:K7156" si="13080">I7146</f>
        <v>0.34854490254192882</v>
      </c>
      <c r="J7156" s="12">
        <f t="shared" si="13080"/>
        <v>3.2059044870712055</v>
      </c>
      <c r="K7156" s="12">
        <f t="shared" si="13080"/>
        <v>-8.6595946478508448E-2</v>
      </c>
      <c r="L7156" s="4">
        <f t="shared" si="13065"/>
        <v>-3.2059044870712055</v>
      </c>
      <c r="M7156" s="11">
        <f t="shared" si="13066"/>
        <v>3.8944130098808954E-2</v>
      </c>
      <c r="N7156" s="12">
        <f t="shared" si="13067"/>
        <v>1.5166452691529576E-3</v>
      </c>
      <c r="O7156" s="12">
        <f t="shared" si="13068"/>
        <v>0</v>
      </c>
      <c r="P7156" s="12">
        <f t="shared" si="13060"/>
        <v>0</v>
      </c>
      <c r="Q7156" s="12">
        <f t="shared" si="13061"/>
        <v>-2.9151616769546437E-3</v>
      </c>
      <c r="R7156" s="12">
        <f t="shared" si="13062"/>
        <v>0</v>
      </c>
      <c r="S7156" s="4">
        <f t="shared" si="13069"/>
        <v>0</v>
      </c>
      <c r="T7156" s="15" t="str">
        <f t="shared" si="13070"/>
        <v>OK</v>
      </c>
    </row>
    <row r="7157" spans="1:20" x14ac:dyDescent="0.25">
      <c r="A7157" t="s">
        <v>40</v>
      </c>
      <c r="B7157" t="s">
        <v>30</v>
      </c>
      <c r="C7157" s="4">
        <f t="shared" ref="C7157:G7157" si="13081">C7139</f>
        <v>1</v>
      </c>
      <c r="D7157" s="4">
        <f t="shared" si="13081"/>
        <v>1</v>
      </c>
      <c r="E7157" s="4">
        <f t="shared" si="13081"/>
        <v>0</v>
      </c>
      <c r="F7157" s="4">
        <f t="shared" si="13081"/>
        <v>1</v>
      </c>
      <c r="G7157" s="4">
        <f t="shared" si="13081"/>
        <v>1</v>
      </c>
      <c r="H7157" s="12">
        <f>H7146</f>
        <v>3.448597223227083</v>
      </c>
      <c r="I7157" s="12">
        <f t="shared" ref="I7157:K7157" si="13082">I7146</f>
        <v>0.34854490254192882</v>
      </c>
      <c r="J7157" s="12">
        <f t="shared" si="13082"/>
        <v>3.2059044870712055</v>
      </c>
      <c r="K7157" s="12">
        <f t="shared" si="13082"/>
        <v>-8.6595946478508448E-2</v>
      </c>
      <c r="L7157" s="4">
        <f t="shared" si="13065"/>
        <v>6.5679057638197795</v>
      </c>
      <c r="M7157" s="11">
        <f t="shared" si="13066"/>
        <v>0.99859723433252878</v>
      </c>
      <c r="N7157" s="12">
        <f t="shared" si="13067"/>
        <v>1.9677515178359701E-6</v>
      </c>
      <c r="O7157" s="12">
        <f t="shared" si="13068"/>
        <v>-3.9299824471292717E-6</v>
      </c>
      <c r="P7157" s="12">
        <f t="shared" si="13060"/>
        <v>0</v>
      </c>
      <c r="Q7157" s="12">
        <f t="shared" si="13061"/>
        <v>-3.9299824471292717E-6</v>
      </c>
      <c r="R7157" s="12">
        <f t="shared" si="13062"/>
        <v>-3.9299824471292717E-6</v>
      </c>
      <c r="S7157" s="4">
        <f t="shared" si="13069"/>
        <v>1</v>
      </c>
      <c r="T7157" s="15" t="str">
        <f t="shared" si="13070"/>
        <v>OK</v>
      </c>
    </row>
    <row r="7158" spans="1:20" x14ac:dyDescent="0.25">
      <c r="A7158" t="s">
        <v>39</v>
      </c>
      <c r="B7158" t="s">
        <v>36</v>
      </c>
      <c r="C7158" s="4">
        <f t="shared" ref="C7158:G7158" si="13083">C7140</f>
        <v>0</v>
      </c>
      <c r="D7158" s="4">
        <f t="shared" si="13083"/>
        <v>-1</v>
      </c>
      <c r="E7158" s="4">
        <f t="shared" si="13083"/>
        <v>0</v>
      </c>
      <c r="F7158" s="4">
        <f t="shared" si="13083"/>
        <v>-1</v>
      </c>
      <c r="G7158" s="4">
        <f t="shared" si="13083"/>
        <v>0</v>
      </c>
      <c r="H7158" s="12">
        <f>H7146</f>
        <v>3.448597223227083</v>
      </c>
      <c r="I7158" s="12">
        <f t="shared" ref="I7158:K7158" si="13084">I7146</f>
        <v>0.34854490254192882</v>
      </c>
      <c r="J7158" s="12">
        <f t="shared" si="13084"/>
        <v>3.2059044870712055</v>
      </c>
      <c r="K7158" s="12">
        <f t="shared" si="13084"/>
        <v>-8.6595946478508448E-2</v>
      </c>
      <c r="L7158" s="4">
        <f t="shared" si="13065"/>
        <v>-6.6545017102982884</v>
      </c>
      <c r="M7158" s="11">
        <f t="shared" si="13066"/>
        <v>1.2865525354153189E-3</v>
      </c>
      <c r="N7158" s="12">
        <f t="shared" si="13067"/>
        <v>1.6552174263835854E-6</v>
      </c>
      <c r="O7158" s="12">
        <f t="shared" si="13068"/>
        <v>-3.3061758044140158E-6</v>
      </c>
      <c r="P7158" s="12">
        <f t="shared" si="13060"/>
        <v>0</v>
      </c>
      <c r="Q7158" s="12">
        <f t="shared" si="13061"/>
        <v>-3.3061758044140158E-6</v>
      </c>
      <c r="R7158" s="12">
        <f t="shared" si="13062"/>
        <v>0</v>
      </c>
      <c r="S7158" s="4">
        <f t="shared" si="13069"/>
        <v>0</v>
      </c>
      <c r="T7158" s="15" t="str">
        <f t="shared" si="13070"/>
        <v>OK</v>
      </c>
    </row>
    <row r="7159" spans="1:20" x14ac:dyDescent="0.25">
      <c r="A7159" t="s">
        <v>40</v>
      </c>
      <c r="B7159" t="s">
        <v>33</v>
      </c>
      <c r="C7159" s="4">
        <f t="shared" ref="C7159:G7159" si="13085">C7141</f>
        <v>1</v>
      </c>
      <c r="D7159" s="4">
        <f t="shared" si="13085"/>
        <v>1</v>
      </c>
      <c r="E7159" s="4">
        <f t="shared" si="13085"/>
        <v>1</v>
      </c>
      <c r="F7159" s="4">
        <f t="shared" si="13085"/>
        <v>1</v>
      </c>
      <c r="G7159" s="4">
        <f t="shared" si="13085"/>
        <v>0</v>
      </c>
      <c r="H7159" s="12">
        <f>H7146</f>
        <v>3.448597223227083</v>
      </c>
      <c r="I7159" s="12">
        <f t="shared" ref="I7159:K7159" si="13086">I7146</f>
        <v>0.34854490254192882</v>
      </c>
      <c r="J7159" s="12">
        <f t="shared" si="13086"/>
        <v>3.2059044870712055</v>
      </c>
      <c r="K7159" s="12">
        <f t="shared" si="13086"/>
        <v>-8.6595946478508448E-2</v>
      </c>
      <c r="L7159" s="4">
        <f t="shared" si="13065"/>
        <v>7.0030466128402171</v>
      </c>
      <c r="M7159" s="11">
        <f t="shared" si="13066"/>
        <v>0.9990917176848263</v>
      </c>
      <c r="N7159" s="12">
        <f t="shared" si="13067"/>
        <v>8.2497676405730181E-7</v>
      </c>
      <c r="O7159" s="12">
        <f t="shared" si="13068"/>
        <v>-1.6484549045041587E-6</v>
      </c>
      <c r="P7159" s="12">
        <f t="shared" si="13060"/>
        <v>-1.6484549045041587E-6</v>
      </c>
      <c r="Q7159" s="12">
        <f t="shared" si="13061"/>
        <v>-1.6484549045041587E-6</v>
      </c>
      <c r="R7159" s="12">
        <f t="shared" si="13062"/>
        <v>0</v>
      </c>
      <c r="S7159" s="4">
        <f t="shared" si="13069"/>
        <v>1</v>
      </c>
      <c r="T7159" s="15" t="str">
        <f t="shared" si="13070"/>
        <v>OK</v>
      </c>
    </row>
    <row r="7160" spans="1:20" x14ac:dyDescent="0.25">
      <c r="M7160" s="5" t="s">
        <v>47</v>
      </c>
      <c r="N7160" s="11">
        <f>AVERAGE(N7150:N7159)</f>
        <v>4.5852029006774469E-4</v>
      </c>
      <c r="O7160"/>
    </row>
    <row r="7161" spans="1:20" x14ac:dyDescent="0.25">
      <c r="H7161" t="s">
        <v>41</v>
      </c>
      <c r="I7161">
        <f>I7143</f>
        <v>3</v>
      </c>
      <c r="M7161"/>
      <c r="N7161" s="5" t="s">
        <v>46</v>
      </c>
      <c r="O7161" s="11">
        <f>AVERAGE(O7150:O7159)</f>
        <v>-4.1559615159533959E-4</v>
      </c>
      <c r="P7161" s="11">
        <f t="shared" ref="P7161:R7161" si="13087">AVERAGE(P7150:P7159)</f>
        <v>1.3910253177866618E-5</v>
      </c>
      <c r="Q7161" s="11">
        <f t="shared" si="13087"/>
        <v>-4.7088129731242807E-4</v>
      </c>
      <c r="R7161" s="11">
        <f t="shared" si="13087"/>
        <v>1.3462296480330714E-5</v>
      </c>
    </row>
    <row r="7162" spans="1:20" x14ac:dyDescent="0.25">
      <c r="M7162"/>
      <c r="N7162"/>
      <c r="O7162"/>
    </row>
    <row r="7163" spans="1:20" x14ac:dyDescent="0.25">
      <c r="M7163"/>
      <c r="N7163"/>
      <c r="O7163"/>
    </row>
    <row r="7164" spans="1:20" x14ac:dyDescent="0.25">
      <c r="H7164" s="13">
        <f>H7146-O7161*$I7161</f>
        <v>3.4498440116818689</v>
      </c>
      <c r="I7164" s="13">
        <f t="shared" ref="I7164" si="13088">I7146-P7161*$I7161</f>
        <v>0.3485031717823952</v>
      </c>
      <c r="J7164" s="13">
        <f t="shared" ref="J7164" si="13089">J7146-Q7161*$I7161</f>
        <v>3.2073171309631427</v>
      </c>
      <c r="K7164" s="13">
        <f t="shared" ref="K7164" si="13090">K7146-R7161*$I7161</f>
        <v>-8.6636333367949445E-2</v>
      </c>
      <c r="M7164"/>
      <c r="N7164"/>
      <c r="O7164"/>
    </row>
    <row r="7165" spans="1:20" x14ac:dyDescent="0.25">
      <c r="H7165" s="36" t="s">
        <v>18</v>
      </c>
      <c r="I7165" s="36"/>
      <c r="J7165" s="36"/>
      <c r="K7165" s="36"/>
      <c r="M7165"/>
      <c r="N7165"/>
      <c r="O7165" s="37" t="s">
        <v>23</v>
      </c>
      <c r="P7165" s="37"/>
      <c r="Q7165" s="37"/>
      <c r="R7165" s="37"/>
    </row>
    <row r="7166" spans="1:20" x14ac:dyDescent="0.25">
      <c r="A7166" s="14" t="s">
        <v>45</v>
      </c>
      <c r="B7166" s="14">
        <f>B7148+1</f>
        <v>398</v>
      </c>
      <c r="H7166" s="8" t="s">
        <v>19</v>
      </c>
      <c r="I7166" s="8" t="s">
        <v>20</v>
      </c>
      <c r="J7166" s="8" t="s">
        <v>22</v>
      </c>
      <c r="K7166" s="8" t="s">
        <v>21</v>
      </c>
      <c r="M7166"/>
      <c r="N7166"/>
      <c r="O7166" s="8" t="s">
        <v>24</v>
      </c>
      <c r="P7166" s="8" t="s">
        <v>25</v>
      </c>
      <c r="Q7166" s="8" t="s">
        <v>26</v>
      </c>
      <c r="R7166" s="8" t="s">
        <v>27</v>
      </c>
    </row>
    <row r="7167" spans="1:20" ht="30" x14ac:dyDescent="0.25">
      <c r="A7167" s="6" t="s">
        <v>44</v>
      </c>
      <c r="B7167" s="6" t="s">
        <v>13</v>
      </c>
      <c r="C7167" s="7" t="s">
        <v>7</v>
      </c>
      <c r="D7167" s="6" t="s">
        <v>14</v>
      </c>
      <c r="E7167" s="6" t="s">
        <v>1</v>
      </c>
      <c r="F7167" s="6" t="s">
        <v>2</v>
      </c>
      <c r="G7167" s="6" t="s">
        <v>15</v>
      </c>
      <c r="H7167" s="9" t="s">
        <v>14</v>
      </c>
      <c r="I7167" s="9" t="s">
        <v>1</v>
      </c>
      <c r="J7167" s="9" t="s">
        <v>2</v>
      </c>
      <c r="K7167" s="9" t="s">
        <v>15</v>
      </c>
      <c r="L7167" s="6" t="s">
        <v>16</v>
      </c>
      <c r="M7167" s="6" t="s">
        <v>17</v>
      </c>
      <c r="N7167" s="6" t="s">
        <v>28</v>
      </c>
      <c r="O7167" s="9" t="s">
        <v>14</v>
      </c>
      <c r="P7167" s="9" t="s">
        <v>1</v>
      </c>
      <c r="Q7167" s="9" t="s">
        <v>2</v>
      </c>
      <c r="R7167" s="9" t="s">
        <v>15</v>
      </c>
      <c r="S7167" s="7" t="s">
        <v>42</v>
      </c>
      <c r="T7167" s="9" t="s">
        <v>43</v>
      </c>
    </row>
    <row r="7168" spans="1:20" x14ac:dyDescent="0.25">
      <c r="A7168" t="s">
        <v>39</v>
      </c>
      <c r="B7168" t="s">
        <v>29</v>
      </c>
      <c r="C7168" s="4">
        <f>C7150</f>
        <v>0</v>
      </c>
      <c r="D7168" s="4">
        <f t="shared" ref="D7168:G7168" si="13091">D7150</f>
        <v>-1</v>
      </c>
      <c r="E7168" s="4">
        <f t="shared" si="13091"/>
        <v>1</v>
      </c>
      <c r="F7168" s="4">
        <f t="shared" si="13091"/>
        <v>0</v>
      </c>
      <c r="G7168" s="4">
        <f t="shared" si="13091"/>
        <v>1</v>
      </c>
      <c r="H7168" s="12">
        <f>H7164</f>
        <v>3.4498440116818689</v>
      </c>
      <c r="I7168" s="12">
        <f t="shared" ref="I7168:K7168" si="13092">I7164</f>
        <v>0.3485031717823952</v>
      </c>
      <c r="J7168" s="12">
        <f t="shared" si="13092"/>
        <v>3.2073171309631427</v>
      </c>
      <c r="K7168" s="12">
        <f t="shared" si="13092"/>
        <v>-8.6636333367949445E-2</v>
      </c>
      <c r="L7168" s="4">
        <f>SUMPRODUCT(D7168:G7168,H7168:K7168)</f>
        <v>-3.1879771732674236</v>
      </c>
      <c r="M7168" s="11">
        <f>1/(1+EXP(-L7168))</f>
        <v>3.9620678248938251E-2</v>
      </c>
      <c r="N7168" s="12">
        <f>(M7168-C7168)^2</f>
        <v>1.5697981449058886E-3</v>
      </c>
      <c r="O7168" s="12">
        <f>2*D7168*$M7168*(1-$M7168)*($M7168-$C7168)</f>
        <v>-3.0152033553815846E-3</v>
      </c>
      <c r="P7168" s="12">
        <f t="shared" ref="P7168:P7177" si="13093">2*E7168*$M7168*(1-$M7168)*($M7168-$C7168)</f>
        <v>3.0152033553815846E-3</v>
      </c>
      <c r="Q7168" s="12">
        <f t="shared" ref="Q7168:Q7177" si="13094">2*F7168*$M7168*(1-$M7168)*($M7168-$C7168)</f>
        <v>0</v>
      </c>
      <c r="R7168" s="12">
        <f t="shared" ref="R7168:R7177" si="13095">2*G7168*$M7168*(1-$M7168)*($M7168-$C7168)</f>
        <v>3.0152033553815846E-3</v>
      </c>
      <c r="S7168" s="4">
        <f>IF(M7168&gt;0.5,1,0)</f>
        <v>0</v>
      </c>
      <c r="T7168" s="15" t="str">
        <f>IF(S7168=C7168,"OK","FAUX")</f>
        <v>OK</v>
      </c>
    </row>
    <row r="7169" spans="1:20" x14ac:dyDescent="0.25">
      <c r="A7169" t="s">
        <v>40</v>
      </c>
      <c r="B7169" t="s">
        <v>34</v>
      </c>
      <c r="C7169" s="4">
        <f t="shared" ref="C7169:G7169" si="13096">C7151</f>
        <v>1</v>
      </c>
      <c r="D7169" s="4">
        <f t="shared" si="13096"/>
        <v>0</v>
      </c>
      <c r="E7169" s="4">
        <f t="shared" si="13096"/>
        <v>1</v>
      </c>
      <c r="F7169" s="4">
        <f t="shared" si="13096"/>
        <v>1</v>
      </c>
      <c r="G7169" s="4">
        <f t="shared" si="13096"/>
        <v>1</v>
      </c>
      <c r="H7169" s="12">
        <f>H7164</f>
        <v>3.4498440116818689</v>
      </c>
      <c r="I7169" s="12">
        <f t="shared" ref="I7169:K7169" si="13097">I7164</f>
        <v>0.3485031717823952</v>
      </c>
      <c r="J7169" s="12">
        <f t="shared" si="13097"/>
        <v>3.2073171309631427</v>
      </c>
      <c r="K7169" s="12">
        <f t="shared" si="13097"/>
        <v>-8.6636333367949445E-2</v>
      </c>
      <c r="L7169" s="4">
        <f t="shared" ref="L7169:L7177" si="13098">SUMPRODUCT(D7169:G7169,H7169:K7169)</f>
        <v>3.4691839693775881</v>
      </c>
      <c r="M7169" s="11">
        <f t="shared" ref="M7169:M7177" si="13099">1/(1+EXP(-L7169))</f>
        <v>0.96979812636615503</v>
      </c>
      <c r="N7169" s="12">
        <f t="shared" ref="N7169:N7177" si="13100">(M7169-C7169)^2</f>
        <v>9.1215317099473982E-4</v>
      </c>
      <c r="O7169" s="12">
        <f t="shared" ref="O7169:O7177" si="13101">2*D7169*$M7169*(1-$M7169)*($M7169-$C7169)</f>
        <v>0</v>
      </c>
      <c r="P7169" s="12">
        <f t="shared" si="13093"/>
        <v>-1.7692088723792914E-3</v>
      </c>
      <c r="Q7169" s="12">
        <f t="shared" si="13094"/>
        <v>-1.7692088723792914E-3</v>
      </c>
      <c r="R7169" s="12">
        <f t="shared" si="13095"/>
        <v>-1.7692088723792914E-3</v>
      </c>
      <c r="S7169" s="4">
        <f t="shared" ref="S7169:S7177" si="13102">IF(M7169&gt;0.5,1,0)</f>
        <v>1</v>
      </c>
      <c r="T7169" s="15" t="str">
        <f t="shared" ref="T7169:T7177" si="13103">IF(S7169=C7169,"OK","FAUX")</f>
        <v>OK</v>
      </c>
    </row>
    <row r="7170" spans="1:20" x14ac:dyDescent="0.25">
      <c r="A7170" t="s">
        <v>39</v>
      </c>
      <c r="B7170" t="s">
        <v>35</v>
      </c>
      <c r="C7170" s="4">
        <f t="shared" ref="C7170:G7170" si="13104">C7152</f>
        <v>0</v>
      </c>
      <c r="D7170" s="4">
        <f t="shared" si="13104"/>
        <v>-1</v>
      </c>
      <c r="E7170" s="4">
        <f t="shared" si="13104"/>
        <v>1</v>
      </c>
      <c r="F7170" s="4">
        <f t="shared" si="13104"/>
        <v>-1</v>
      </c>
      <c r="G7170" s="4">
        <f t="shared" si="13104"/>
        <v>0</v>
      </c>
      <c r="H7170" s="12">
        <f>H7164</f>
        <v>3.4498440116818689</v>
      </c>
      <c r="I7170" s="12">
        <f t="shared" ref="I7170:K7170" si="13105">I7164</f>
        <v>0.3485031717823952</v>
      </c>
      <c r="J7170" s="12">
        <f t="shared" si="13105"/>
        <v>3.2073171309631427</v>
      </c>
      <c r="K7170" s="12">
        <f t="shared" si="13105"/>
        <v>-8.6636333367949445E-2</v>
      </c>
      <c r="L7170" s="4">
        <f t="shared" si="13098"/>
        <v>-6.3086579708626171</v>
      </c>
      <c r="M7170" s="11">
        <f t="shared" si="13099"/>
        <v>1.8171666247780664E-3</v>
      </c>
      <c r="N7170" s="12">
        <f t="shared" si="13100"/>
        <v>3.3020945422073096E-6</v>
      </c>
      <c r="O7170" s="12">
        <f t="shared" si="13101"/>
        <v>-6.592188172426698E-6</v>
      </c>
      <c r="P7170" s="12">
        <f t="shared" si="13093"/>
        <v>6.592188172426698E-6</v>
      </c>
      <c r="Q7170" s="12">
        <f t="shared" si="13094"/>
        <v>-6.592188172426698E-6</v>
      </c>
      <c r="R7170" s="12">
        <f t="shared" si="13095"/>
        <v>0</v>
      </c>
      <c r="S7170" s="4">
        <f t="shared" si="13102"/>
        <v>0</v>
      </c>
      <c r="T7170" s="15" t="str">
        <f t="shared" si="13103"/>
        <v>OK</v>
      </c>
    </row>
    <row r="7171" spans="1:20" x14ac:dyDescent="0.25">
      <c r="A7171" t="s">
        <v>39</v>
      </c>
      <c r="B7171" t="s">
        <v>37</v>
      </c>
      <c r="C7171" s="4">
        <f t="shared" ref="C7171:G7171" si="13106">C7153</f>
        <v>0</v>
      </c>
      <c r="D7171" s="4">
        <f t="shared" si="13106"/>
        <v>-1</v>
      </c>
      <c r="E7171" s="4">
        <f t="shared" si="13106"/>
        <v>0</v>
      </c>
      <c r="F7171" s="4">
        <f t="shared" si="13106"/>
        <v>-1</v>
      </c>
      <c r="G7171" s="4">
        <f t="shared" si="13106"/>
        <v>1</v>
      </c>
      <c r="H7171" s="12">
        <f>H7164</f>
        <v>3.4498440116818689</v>
      </c>
      <c r="I7171" s="12">
        <f t="shared" ref="I7171:K7171" si="13107">I7164</f>
        <v>0.3485031717823952</v>
      </c>
      <c r="J7171" s="12">
        <f t="shared" si="13107"/>
        <v>3.2073171309631427</v>
      </c>
      <c r="K7171" s="12">
        <f t="shared" si="13107"/>
        <v>-8.6636333367949445E-2</v>
      </c>
      <c r="L7171" s="4">
        <f t="shared" si="13098"/>
        <v>-6.7437974760129613</v>
      </c>
      <c r="M7171" s="11">
        <f t="shared" si="13099"/>
        <v>1.1767781606261726E-3</v>
      </c>
      <c r="N7171" s="12">
        <f t="shared" si="13100"/>
        <v>1.384806839326718E-6</v>
      </c>
      <c r="O7171" s="12">
        <f t="shared" si="13101"/>
        <v>-2.7663544577630252E-6</v>
      </c>
      <c r="P7171" s="12">
        <f t="shared" si="13093"/>
        <v>0</v>
      </c>
      <c r="Q7171" s="12">
        <f t="shared" si="13094"/>
        <v>-2.7663544577630252E-6</v>
      </c>
      <c r="R7171" s="12">
        <f t="shared" si="13095"/>
        <v>2.7663544577630252E-6</v>
      </c>
      <c r="S7171" s="4">
        <f t="shared" si="13102"/>
        <v>0</v>
      </c>
      <c r="T7171" s="15" t="str">
        <f t="shared" si="13103"/>
        <v>OK</v>
      </c>
    </row>
    <row r="7172" spans="1:20" x14ac:dyDescent="0.25">
      <c r="A7172" t="s">
        <v>40</v>
      </c>
      <c r="B7172" t="s">
        <v>32</v>
      </c>
      <c r="C7172" s="4">
        <f t="shared" ref="C7172:G7172" si="13108">C7154</f>
        <v>1</v>
      </c>
      <c r="D7172" s="4">
        <f t="shared" si="13108"/>
        <v>1</v>
      </c>
      <c r="E7172" s="4">
        <f t="shared" si="13108"/>
        <v>1</v>
      </c>
      <c r="F7172" s="4">
        <f t="shared" si="13108"/>
        <v>0</v>
      </c>
      <c r="G7172" s="4">
        <f t="shared" si="13108"/>
        <v>1</v>
      </c>
      <c r="H7172" s="12">
        <f>H7164</f>
        <v>3.4498440116818689</v>
      </c>
      <c r="I7172" s="12">
        <f t="shared" ref="I7172:K7172" si="13109">I7164</f>
        <v>0.3485031717823952</v>
      </c>
      <c r="J7172" s="12">
        <f t="shared" si="13109"/>
        <v>3.2073171309631427</v>
      </c>
      <c r="K7172" s="12">
        <f t="shared" si="13109"/>
        <v>-8.6636333367949445E-2</v>
      </c>
      <c r="L7172" s="4">
        <f t="shared" si="13098"/>
        <v>3.7117108500963143</v>
      </c>
      <c r="M7172" s="11">
        <f t="shared" si="13099"/>
        <v>0.97614717825860764</v>
      </c>
      <c r="N7172" s="12">
        <f t="shared" si="13100"/>
        <v>5.6895710502664009E-4</v>
      </c>
      <c r="O7172" s="12">
        <f t="shared" si="13101"/>
        <v>-1.110771745243882E-3</v>
      </c>
      <c r="P7172" s="12">
        <f t="shared" si="13093"/>
        <v>-1.110771745243882E-3</v>
      </c>
      <c r="Q7172" s="12">
        <f t="shared" si="13094"/>
        <v>0</v>
      </c>
      <c r="R7172" s="12">
        <f t="shared" si="13095"/>
        <v>-1.110771745243882E-3</v>
      </c>
      <c r="S7172" s="4">
        <f t="shared" si="13102"/>
        <v>1</v>
      </c>
      <c r="T7172" s="15" t="str">
        <f t="shared" si="13103"/>
        <v>OK</v>
      </c>
    </row>
    <row r="7173" spans="1:20" x14ac:dyDescent="0.25">
      <c r="A7173" t="s">
        <v>40</v>
      </c>
      <c r="B7173" t="s">
        <v>38</v>
      </c>
      <c r="C7173" s="4">
        <f t="shared" ref="C7173:G7173" si="13110">C7155</f>
        <v>1</v>
      </c>
      <c r="D7173" s="4">
        <f t="shared" si="13110"/>
        <v>1</v>
      </c>
      <c r="E7173" s="4">
        <f t="shared" si="13110"/>
        <v>1</v>
      </c>
      <c r="F7173" s="4">
        <f t="shared" si="13110"/>
        <v>1</v>
      </c>
      <c r="G7173" s="4">
        <f t="shared" si="13110"/>
        <v>0</v>
      </c>
      <c r="H7173" s="12">
        <f>H7164</f>
        <v>3.4498440116818689</v>
      </c>
      <c r="I7173" s="12">
        <f t="shared" ref="I7173:K7173" si="13111">I7164</f>
        <v>0.3485031717823952</v>
      </c>
      <c r="J7173" s="12">
        <f t="shared" si="13111"/>
        <v>3.2073171309631427</v>
      </c>
      <c r="K7173" s="12">
        <f t="shared" si="13111"/>
        <v>-8.6636333367949445E-2</v>
      </c>
      <c r="L7173" s="4">
        <f t="shared" si="13098"/>
        <v>7.0056643144274062</v>
      </c>
      <c r="M7173" s="11">
        <f t="shared" si="13099"/>
        <v>0.99909409003657268</v>
      </c>
      <c r="N7173" s="12">
        <f t="shared" si="13100"/>
        <v>8.2067286183688904E-7</v>
      </c>
      <c r="O7173" s="12">
        <f t="shared" si="13101"/>
        <v>-1.6398588122292732E-6</v>
      </c>
      <c r="P7173" s="12">
        <f t="shared" si="13093"/>
        <v>-1.6398588122292732E-6</v>
      </c>
      <c r="Q7173" s="12">
        <f t="shared" si="13094"/>
        <v>-1.6398588122292732E-6</v>
      </c>
      <c r="R7173" s="12">
        <f t="shared" si="13095"/>
        <v>0</v>
      </c>
      <c r="S7173" s="4">
        <f t="shared" si="13102"/>
        <v>1</v>
      </c>
      <c r="T7173" s="15" t="str">
        <f t="shared" si="13103"/>
        <v>OK</v>
      </c>
    </row>
    <row r="7174" spans="1:20" x14ac:dyDescent="0.25">
      <c r="A7174" t="s">
        <v>39</v>
      </c>
      <c r="B7174" t="s">
        <v>31</v>
      </c>
      <c r="C7174" s="4">
        <f t="shared" ref="C7174:G7174" si="13112">C7156</f>
        <v>0</v>
      </c>
      <c r="D7174" s="4">
        <f t="shared" si="13112"/>
        <v>0</v>
      </c>
      <c r="E7174" s="4">
        <f t="shared" si="13112"/>
        <v>0</v>
      </c>
      <c r="F7174" s="4">
        <f t="shared" si="13112"/>
        <v>-1</v>
      </c>
      <c r="G7174" s="4">
        <f t="shared" si="13112"/>
        <v>0</v>
      </c>
      <c r="H7174" s="12">
        <f>H7164</f>
        <v>3.4498440116818689</v>
      </c>
      <c r="I7174" s="12">
        <f t="shared" ref="I7174:K7174" si="13113">I7164</f>
        <v>0.3485031717823952</v>
      </c>
      <c r="J7174" s="12">
        <f t="shared" si="13113"/>
        <v>3.2073171309631427</v>
      </c>
      <c r="K7174" s="12">
        <f t="shared" si="13113"/>
        <v>-8.6636333367949445E-2</v>
      </c>
      <c r="L7174" s="4">
        <f t="shared" si="13098"/>
        <v>-3.2073171309631427</v>
      </c>
      <c r="M7174" s="11">
        <f t="shared" si="13099"/>
        <v>3.8891292813094558E-2</v>
      </c>
      <c r="N7174" s="12">
        <f t="shared" si="13100"/>
        <v>1.5125326566738605E-3</v>
      </c>
      <c r="O7174" s="12">
        <f t="shared" si="13101"/>
        <v>0</v>
      </c>
      <c r="P7174" s="12">
        <f t="shared" si="13093"/>
        <v>0</v>
      </c>
      <c r="Q7174" s="12">
        <f t="shared" si="13094"/>
        <v>-2.9074166124675792E-3</v>
      </c>
      <c r="R7174" s="12">
        <f t="shared" si="13095"/>
        <v>0</v>
      </c>
      <c r="S7174" s="4">
        <f t="shared" si="13102"/>
        <v>0</v>
      </c>
      <c r="T7174" s="15" t="str">
        <f t="shared" si="13103"/>
        <v>OK</v>
      </c>
    </row>
    <row r="7175" spans="1:20" x14ac:dyDescent="0.25">
      <c r="A7175" t="s">
        <v>40</v>
      </c>
      <c r="B7175" t="s">
        <v>30</v>
      </c>
      <c r="C7175" s="4">
        <f t="shared" ref="C7175:G7175" si="13114">C7157</f>
        <v>1</v>
      </c>
      <c r="D7175" s="4">
        <f t="shared" si="13114"/>
        <v>1</v>
      </c>
      <c r="E7175" s="4">
        <f t="shared" si="13114"/>
        <v>0</v>
      </c>
      <c r="F7175" s="4">
        <f t="shared" si="13114"/>
        <v>1</v>
      </c>
      <c r="G7175" s="4">
        <f t="shared" si="13114"/>
        <v>1</v>
      </c>
      <c r="H7175" s="12">
        <f>H7164</f>
        <v>3.4498440116818689</v>
      </c>
      <c r="I7175" s="12">
        <f t="shared" ref="I7175:K7175" si="13115">I7164</f>
        <v>0.3485031717823952</v>
      </c>
      <c r="J7175" s="12">
        <f t="shared" si="13115"/>
        <v>3.2073171309631427</v>
      </c>
      <c r="K7175" s="12">
        <f t="shared" si="13115"/>
        <v>-8.6636333367949445E-2</v>
      </c>
      <c r="L7175" s="4">
        <f t="shared" si="13098"/>
        <v>6.5705248092770621</v>
      </c>
      <c r="M7175" s="11">
        <f t="shared" si="13099"/>
        <v>0.99860089829926613</v>
      </c>
      <c r="N7175" s="12">
        <f t="shared" si="13100"/>
        <v>1.9574855689964174E-6</v>
      </c>
      <c r="O7175" s="12">
        <f t="shared" si="13101"/>
        <v>-3.9094936952153447E-6</v>
      </c>
      <c r="P7175" s="12">
        <f t="shared" si="13093"/>
        <v>0</v>
      </c>
      <c r="Q7175" s="12">
        <f t="shared" si="13094"/>
        <v>-3.9094936952153447E-6</v>
      </c>
      <c r="R7175" s="12">
        <f t="shared" si="13095"/>
        <v>-3.9094936952153447E-6</v>
      </c>
      <c r="S7175" s="4">
        <f t="shared" si="13102"/>
        <v>1</v>
      </c>
      <c r="T7175" s="15" t="str">
        <f t="shared" si="13103"/>
        <v>OK</v>
      </c>
    </row>
    <row r="7176" spans="1:20" x14ac:dyDescent="0.25">
      <c r="A7176" t="s">
        <v>39</v>
      </c>
      <c r="B7176" t="s">
        <v>36</v>
      </c>
      <c r="C7176" s="4">
        <f t="shared" ref="C7176:G7176" si="13116">C7158</f>
        <v>0</v>
      </c>
      <c r="D7176" s="4">
        <f t="shared" si="13116"/>
        <v>-1</v>
      </c>
      <c r="E7176" s="4">
        <f t="shared" si="13116"/>
        <v>0</v>
      </c>
      <c r="F7176" s="4">
        <f t="shared" si="13116"/>
        <v>-1</v>
      </c>
      <c r="G7176" s="4">
        <f t="shared" si="13116"/>
        <v>0</v>
      </c>
      <c r="H7176" s="12">
        <f>H7164</f>
        <v>3.4498440116818689</v>
      </c>
      <c r="I7176" s="12">
        <f t="shared" ref="I7176:K7176" si="13117">I7164</f>
        <v>0.3485031717823952</v>
      </c>
      <c r="J7176" s="12">
        <f t="shared" si="13117"/>
        <v>3.2073171309631427</v>
      </c>
      <c r="K7176" s="12">
        <f t="shared" si="13117"/>
        <v>-8.6636333367949445E-2</v>
      </c>
      <c r="L7176" s="4">
        <f t="shared" si="13098"/>
        <v>-6.6571611426450117</v>
      </c>
      <c r="M7176" s="11">
        <f t="shared" si="13099"/>
        <v>1.283139966009574E-3</v>
      </c>
      <c r="N7176" s="12">
        <f t="shared" si="13100"/>
        <v>1.6464481723710507E-6</v>
      </c>
      <c r="O7176" s="12">
        <f t="shared" si="13101"/>
        <v>-3.2886710978382357E-6</v>
      </c>
      <c r="P7176" s="12">
        <f t="shared" si="13093"/>
        <v>0</v>
      </c>
      <c r="Q7176" s="12">
        <f t="shared" si="13094"/>
        <v>-3.2886710978382357E-6</v>
      </c>
      <c r="R7176" s="12">
        <f t="shared" si="13095"/>
        <v>0</v>
      </c>
      <c r="S7176" s="4">
        <f t="shared" si="13102"/>
        <v>0</v>
      </c>
      <c r="T7176" s="15" t="str">
        <f t="shared" si="13103"/>
        <v>OK</v>
      </c>
    </row>
    <row r="7177" spans="1:20" x14ac:dyDescent="0.25">
      <c r="A7177" t="s">
        <v>40</v>
      </c>
      <c r="B7177" t="s">
        <v>33</v>
      </c>
      <c r="C7177" s="4">
        <f t="shared" ref="C7177:G7177" si="13118">C7159</f>
        <v>1</v>
      </c>
      <c r="D7177" s="4">
        <f t="shared" si="13118"/>
        <v>1</v>
      </c>
      <c r="E7177" s="4">
        <f t="shared" si="13118"/>
        <v>1</v>
      </c>
      <c r="F7177" s="4">
        <f t="shared" si="13118"/>
        <v>1</v>
      </c>
      <c r="G7177" s="4">
        <f t="shared" si="13118"/>
        <v>0</v>
      </c>
      <c r="H7177" s="12">
        <f>H7164</f>
        <v>3.4498440116818689</v>
      </c>
      <c r="I7177" s="12">
        <f t="shared" ref="I7177:K7177" si="13119">I7164</f>
        <v>0.3485031717823952</v>
      </c>
      <c r="J7177" s="12">
        <f t="shared" si="13119"/>
        <v>3.2073171309631427</v>
      </c>
      <c r="K7177" s="12">
        <f t="shared" si="13119"/>
        <v>-8.6636333367949445E-2</v>
      </c>
      <c r="L7177" s="4">
        <f t="shared" si="13098"/>
        <v>7.0056643144274062</v>
      </c>
      <c r="M7177" s="11">
        <f t="shared" si="13099"/>
        <v>0.99909409003657268</v>
      </c>
      <c r="N7177" s="12">
        <f t="shared" si="13100"/>
        <v>8.2067286183688904E-7</v>
      </c>
      <c r="O7177" s="12">
        <f t="shared" si="13101"/>
        <v>-1.6398588122292732E-6</v>
      </c>
      <c r="P7177" s="12">
        <f t="shared" si="13093"/>
        <v>-1.6398588122292732E-6</v>
      </c>
      <c r="Q7177" s="12">
        <f t="shared" si="13094"/>
        <v>-1.6398588122292732E-6</v>
      </c>
      <c r="R7177" s="12">
        <f t="shared" si="13095"/>
        <v>0</v>
      </c>
      <c r="S7177" s="4">
        <f t="shared" si="13102"/>
        <v>1</v>
      </c>
      <c r="T7177" s="15" t="str">
        <f t="shared" si="13103"/>
        <v>OK</v>
      </c>
    </row>
    <row r="7178" spans="1:20" x14ac:dyDescent="0.25">
      <c r="M7178" s="5" t="s">
        <v>47</v>
      </c>
      <c r="N7178" s="11">
        <f>AVERAGE(N7168:N7177)</f>
        <v>4.5733732584477048E-4</v>
      </c>
      <c r="O7178"/>
    </row>
    <row r="7179" spans="1:20" x14ac:dyDescent="0.25">
      <c r="H7179" t="s">
        <v>41</v>
      </c>
      <c r="I7179">
        <f>I7161</f>
        <v>3</v>
      </c>
      <c r="M7179"/>
      <c r="N7179" s="5" t="s">
        <v>46</v>
      </c>
      <c r="O7179" s="11">
        <f>AVERAGE(O7168:O7177)</f>
        <v>-4.1458115256731682E-4</v>
      </c>
      <c r="P7179" s="11">
        <f t="shared" ref="P7179:R7179" si="13120">AVERAGE(P7168:P7177)</f>
        <v>1.3853520830637944E-5</v>
      </c>
      <c r="Q7179" s="11">
        <f t="shared" si="13120"/>
        <v>-4.6964619098945726E-4</v>
      </c>
      <c r="R7179" s="11">
        <f t="shared" si="13120"/>
        <v>1.3407959852095884E-5</v>
      </c>
    </row>
    <row r="7180" spans="1:20" x14ac:dyDescent="0.25">
      <c r="M7180"/>
      <c r="N7180"/>
      <c r="O7180"/>
    </row>
    <row r="7181" spans="1:20" x14ac:dyDescent="0.25">
      <c r="M7181"/>
      <c r="N7181"/>
      <c r="O7181"/>
    </row>
    <row r="7182" spans="1:20" x14ac:dyDescent="0.25">
      <c r="H7182" s="13">
        <f>H7164-O7179*$I7179</f>
        <v>3.4510877551395707</v>
      </c>
      <c r="I7182" s="13">
        <f t="shared" ref="I7182" si="13121">I7164-P7179*$I7179</f>
        <v>0.34846161121990327</v>
      </c>
      <c r="J7182" s="13">
        <f t="shared" ref="J7182" si="13122">J7164-Q7179*$I7179</f>
        <v>3.2087260695361111</v>
      </c>
      <c r="K7182" s="13">
        <f t="shared" ref="K7182" si="13123">K7164-R7179*$I7179</f>
        <v>-8.6676557247505726E-2</v>
      </c>
      <c r="M7182"/>
      <c r="N7182"/>
      <c r="O7182"/>
    </row>
    <row r="7183" spans="1:20" x14ac:dyDescent="0.25">
      <c r="H7183" s="36" t="s">
        <v>18</v>
      </c>
      <c r="I7183" s="36"/>
      <c r="J7183" s="36"/>
      <c r="K7183" s="36"/>
      <c r="M7183"/>
      <c r="N7183"/>
      <c r="O7183" s="37" t="s">
        <v>23</v>
      </c>
      <c r="P7183" s="37"/>
      <c r="Q7183" s="37"/>
      <c r="R7183" s="37"/>
    </row>
    <row r="7184" spans="1:20" x14ac:dyDescent="0.25">
      <c r="A7184" s="14" t="s">
        <v>45</v>
      </c>
      <c r="B7184" s="14">
        <f>B7166+1</f>
        <v>399</v>
      </c>
      <c r="H7184" s="8" t="s">
        <v>19</v>
      </c>
      <c r="I7184" s="8" t="s">
        <v>20</v>
      </c>
      <c r="J7184" s="8" t="s">
        <v>22</v>
      </c>
      <c r="K7184" s="8" t="s">
        <v>21</v>
      </c>
      <c r="M7184"/>
      <c r="N7184"/>
      <c r="O7184" s="8" t="s">
        <v>24</v>
      </c>
      <c r="P7184" s="8" t="s">
        <v>25</v>
      </c>
      <c r="Q7184" s="8" t="s">
        <v>26</v>
      </c>
      <c r="R7184" s="8" t="s">
        <v>27</v>
      </c>
    </row>
    <row r="7185" spans="1:20" ht="30" x14ac:dyDescent="0.25">
      <c r="A7185" s="6" t="s">
        <v>44</v>
      </c>
      <c r="B7185" s="6" t="s">
        <v>13</v>
      </c>
      <c r="C7185" s="7" t="s">
        <v>7</v>
      </c>
      <c r="D7185" s="6" t="s">
        <v>14</v>
      </c>
      <c r="E7185" s="6" t="s">
        <v>1</v>
      </c>
      <c r="F7185" s="6" t="s">
        <v>2</v>
      </c>
      <c r="G7185" s="6" t="s">
        <v>15</v>
      </c>
      <c r="H7185" s="9" t="s">
        <v>14</v>
      </c>
      <c r="I7185" s="9" t="s">
        <v>1</v>
      </c>
      <c r="J7185" s="9" t="s">
        <v>2</v>
      </c>
      <c r="K7185" s="9" t="s">
        <v>15</v>
      </c>
      <c r="L7185" s="6" t="s">
        <v>16</v>
      </c>
      <c r="M7185" s="6" t="s">
        <v>17</v>
      </c>
      <c r="N7185" s="6" t="s">
        <v>28</v>
      </c>
      <c r="O7185" s="9" t="s">
        <v>14</v>
      </c>
      <c r="P7185" s="9" t="s">
        <v>1</v>
      </c>
      <c r="Q7185" s="9" t="s">
        <v>2</v>
      </c>
      <c r="R7185" s="9" t="s">
        <v>15</v>
      </c>
      <c r="S7185" s="7" t="s">
        <v>42</v>
      </c>
      <c r="T7185" s="9" t="s">
        <v>43</v>
      </c>
    </row>
    <row r="7186" spans="1:20" x14ac:dyDescent="0.25">
      <c r="A7186" t="s">
        <v>39</v>
      </c>
      <c r="B7186" t="s">
        <v>29</v>
      </c>
      <c r="C7186" s="4">
        <f>C7168</f>
        <v>0</v>
      </c>
      <c r="D7186" s="4">
        <f t="shared" ref="D7186:G7186" si="13124">D7168</f>
        <v>-1</v>
      </c>
      <c r="E7186" s="4">
        <f t="shared" si="13124"/>
        <v>1</v>
      </c>
      <c r="F7186" s="4">
        <f t="shared" si="13124"/>
        <v>0</v>
      </c>
      <c r="G7186" s="4">
        <f t="shared" si="13124"/>
        <v>1</v>
      </c>
      <c r="H7186" s="12">
        <f>H7182</f>
        <v>3.4510877551395707</v>
      </c>
      <c r="I7186" s="12">
        <f t="shared" ref="I7186:K7186" si="13125">I7182</f>
        <v>0.34846161121990327</v>
      </c>
      <c r="J7186" s="12">
        <f t="shared" si="13125"/>
        <v>3.2087260695361111</v>
      </c>
      <c r="K7186" s="12">
        <f t="shared" si="13125"/>
        <v>-8.6676557247505726E-2</v>
      </c>
      <c r="L7186" s="4">
        <f>SUMPRODUCT(D7186:G7186,H7186:K7186)</f>
        <v>-3.1893027011671728</v>
      </c>
      <c r="M7186" s="11">
        <f>1/(1+EXP(-L7186))</f>
        <v>3.9570271513621053E-2</v>
      </c>
      <c r="N7186" s="12">
        <f>(M7186-C7186)^2</f>
        <v>1.5658063876616897E-3</v>
      </c>
      <c r="O7186" s="12">
        <f>2*D7186*$M7186*(1-$M7186)*($M7186-$C7186)</f>
        <v>-3.0076940075283091E-3</v>
      </c>
      <c r="P7186" s="12">
        <f t="shared" ref="P7186:P7195" si="13126">2*E7186*$M7186*(1-$M7186)*($M7186-$C7186)</f>
        <v>3.0076940075283091E-3</v>
      </c>
      <c r="Q7186" s="12">
        <f t="shared" ref="Q7186:Q7195" si="13127">2*F7186*$M7186*(1-$M7186)*($M7186-$C7186)</f>
        <v>0</v>
      </c>
      <c r="R7186" s="12">
        <f t="shared" ref="R7186:R7195" si="13128">2*G7186*$M7186*(1-$M7186)*($M7186-$C7186)</f>
        <v>3.0076940075283091E-3</v>
      </c>
      <c r="S7186" s="4">
        <f>IF(M7186&gt;0.5,1,0)</f>
        <v>0</v>
      </c>
      <c r="T7186" s="15" t="str">
        <f>IF(S7186=C7186,"OK","FAUX")</f>
        <v>OK</v>
      </c>
    </row>
    <row r="7187" spans="1:20" x14ac:dyDescent="0.25">
      <c r="A7187" t="s">
        <v>40</v>
      </c>
      <c r="B7187" t="s">
        <v>34</v>
      </c>
      <c r="C7187" s="4">
        <f t="shared" ref="C7187:G7187" si="13129">C7169</f>
        <v>1</v>
      </c>
      <c r="D7187" s="4">
        <f t="shared" si="13129"/>
        <v>0</v>
      </c>
      <c r="E7187" s="4">
        <f t="shared" si="13129"/>
        <v>1</v>
      </c>
      <c r="F7187" s="4">
        <f t="shared" si="13129"/>
        <v>1</v>
      </c>
      <c r="G7187" s="4">
        <f t="shared" si="13129"/>
        <v>1</v>
      </c>
      <c r="H7187" s="12">
        <f>H7182</f>
        <v>3.4510877551395707</v>
      </c>
      <c r="I7187" s="12">
        <f t="shared" ref="I7187:K7187" si="13130">I7182</f>
        <v>0.34846161121990327</v>
      </c>
      <c r="J7187" s="12">
        <f t="shared" si="13130"/>
        <v>3.2087260695361111</v>
      </c>
      <c r="K7187" s="12">
        <f t="shared" si="13130"/>
        <v>-8.6676557247505726E-2</v>
      </c>
      <c r="L7187" s="4">
        <f t="shared" ref="L7187:L7195" si="13131">SUMPRODUCT(D7187:G7187,H7187:K7187)</f>
        <v>3.4705111235085084</v>
      </c>
      <c r="M7187" s="11">
        <f t="shared" ref="M7187:M7195" si="13132">1/(1+EXP(-L7187))</f>
        <v>0.9698369741126015</v>
      </c>
      <c r="N7187" s="12">
        <f t="shared" ref="N7187:N7195" si="13133">(M7187-C7187)^2</f>
        <v>9.0980813068387194E-4</v>
      </c>
      <c r="O7187" s="12">
        <f t="shared" ref="O7187:O7195" si="13134">2*D7187*$M7187*(1-$M7187)*($M7187-$C7187)</f>
        <v>0</v>
      </c>
      <c r="P7187" s="12">
        <f t="shared" si="13126"/>
        <v>-1.7647311289709774E-3</v>
      </c>
      <c r="Q7187" s="12">
        <f t="shared" si="13127"/>
        <v>-1.7647311289709774E-3</v>
      </c>
      <c r="R7187" s="12">
        <f t="shared" si="13128"/>
        <v>-1.7647311289709774E-3</v>
      </c>
      <c r="S7187" s="4">
        <f t="shared" ref="S7187:S7195" si="13135">IF(M7187&gt;0.5,1,0)</f>
        <v>1</v>
      </c>
      <c r="T7187" s="15" t="str">
        <f t="shared" ref="T7187:T7195" si="13136">IF(S7187=C7187,"OK","FAUX")</f>
        <v>OK</v>
      </c>
    </row>
    <row r="7188" spans="1:20" x14ac:dyDescent="0.25">
      <c r="A7188" t="s">
        <v>39</v>
      </c>
      <c r="B7188" t="s">
        <v>35</v>
      </c>
      <c r="C7188" s="4">
        <f t="shared" ref="C7188:G7188" si="13137">C7170</f>
        <v>0</v>
      </c>
      <c r="D7188" s="4">
        <f t="shared" si="13137"/>
        <v>-1</v>
      </c>
      <c r="E7188" s="4">
        <f t="shared" si="13137"/>
        <v>1</v>
      </c>
      <c r="F7188" s="4">
        <f t="shared" si="13137"/>
        <v>-1</v>
      </c>
      <c r="G7188" s="4">
        <f t="shared" si="13137"/>
        <v>0</v>
      </c>
      <c r="H7188" s="12">
        <f>H7182</f>
        <v>3.4510877551395707</v>
      </c>
      <c r="I7188" s="12">
        <f t="shared" ref="I7188:K7188" si="13138">I7182</f>
        <v>0.34846161121990327</v>
      </c>
      <c r="J7188" s="12">
        <f t="shared" si="13138"/>
        <v>3.2087260695361111</v>
      </c>
      <c r="K7188" s="12">
        <f t="shared" si="13138"/>
        <v>-8.6676557247505726E-2</v>
      </c>
      <c r="L7188" s="4">
        <f t="shared" si="13131"/>
        <v>-6.3113522134557787</v>
      </c>
      <c r="M7188" s="11">
        <f t="shared" si="13132"/>
        <v>1.8122861873019014E-3</v>
      </c>
      <c r="N7188" s="12">
        <f t="shared" si="13133"/>
        <v>3.2843812246852623E-6</v>
      </c>
      <c r="O7188" s="12">
        <f t="shared" si="13134"/>
        <v>-6.5568579719158637E-6</v>
      </c>
      <c r="P7188" s="12">
        <f t="shared" si="13126"/>
        <v>6.5568579719158637E-6</v>
      </c>
      <c r="Q7188" s="12">
        <f t="shared" si="13127"/>
        <v>-6.5568579719158637E-6</v>
      </c>
      <c r="R7188" s="12">
        <f t="shared" si="13128"/>
        <v>0</v>
      </c>
      <c r="S7188" s="4">
        <f t="shared" si="13135"/>
        <v>0</v>
      </c>
      <c r="T7188" s="15" t="str">
        <f t="shared" si="13136"/>
        <v>OK</v>
      </c>
    </row>
    <row r="7189" spans="1:20" x14ac:dyDescent="0.25">
      <c r="A7189" t="s">
        <v>39</v>
      </c>
      <c r="B7189" t="s">
        <v>37</v>
      </c>
      <c r="C7189" s="4">
        <f t="shared" ref="C7189:G7189" si="13139">C7171</f>
        <v>0</v>
      </c>
      <c r="D7189" s="4">
        <f t="shared" si="13139"/>
        <v>-1</v>
      </c>
      <c r="E7189" s="4">
        <f t="shared" si="13139"/>
        <v>0</v>
      </c>
      <c r="F7189" s="4">
        <f t="shared" si="13139"/>
        <v>-1</v>
      </c>
      <c r="G7189" s="4">
        <f t="shared" si="13139"/>
        <v>1</v>
      </c>
      <c r="H7189" s="12">
        <f>H7182</f>
        <v>3.4510877551395707</v>
      </c>
      <c r="I7189" s="12">
        <f t="shared" ref="I7189:K7189" si="13140">I7182</f>
        <v>0.34846161121990327</v>
      </c>
      <c r="J7189" s="12">
        <f t="shared" si="13140"/>
        <v>3.2087260695361111</v>
      </c>
      <c r="K7189" s="12">
        <f t="shared" si="13140"/>
        <v>-8.6676557247505726E-2</v>
      </c>
      <c r="L7189" s="4">
        <f t="shared" si="13131"/>
        <v>-6.7464903819231878</v>
      </c>
      <c r="M7189" s="11">
        <f t="shared" si="13132"/>
        <v>1.1736171849152379E-3</v>
      </c>
      <c r="N7189" s="12">
        <f t="shared" si="13133"/>
        <v>1.3773772967283678E-6</v>
      </c>
      <c r="O7189" s="12">
        <f t="shared" si="13134"/>
        <v>-2.7515215661256302E-6</v>
      </c>
      <c r="P7189" s="12">
        <f t="shared" si="13126"/>
        <v>0</v>
      </c>
      <c r="Q7189" s="12">
        <f t="shared" si="13127"/>
        <v>-2.7515215661256302E-6</v>
      </c>
      <c r="R7189" s="12">
        <f t="shared" si="13128"/>
        <v>2.7515215661256302E-6</v>
      </c>
      <c r="S7189" s="4">
        <f t="shared" si="13135"/>
        <v>0</v>
      </c>
      <c r="T7189" s="15" t="str">
        <f t="shared" si="13136"/>
        <v>OK</v>
      </c>
    </row>
    <row r="7190" spans="1:20" x14ac:dyDescent="0.25">
      <c r="A7190" t="s">
        <v>40</v>
      </c>
      <c r="B7190" t="s">
        <v>32</v>
      </c>
      <c r="C7190" s="4">
        <f t="shared" ref="C7190:G7190" si="13141">C7172</f>
        <v>1</v>
      </c>
      <c r="D7190" s="4">
        <f t="shared" si="13141"/>
        <v>1</v>
      </c>
      <c r="E7190" s="4">
        <f t="shared" si="13141"/>
        <v>1</v>
      </c>
      <c r="F7190" s="4">
        <f t="shared" si="13141"/>
        <v>0</v>
      </c>
      <c r="G7190" s="4">
        <f t="shared" si="13141"/>
        <v>1</v>
      </c>
      <c r="H7190" s="12">
        <f>H7182</f>
        <v>3.4510877551395707</v>
      </c>
      <c r="I7190" s="12">
        <f t="shared" ref="I7190:K7190" si="13142">I7182</f>
        <v>0.34846161121990327</v>
      </c>
      <c r="J7190" s="12">
        <f t="shared" si="13142"/>
        <v>3.2087260695361111</v>
      </c>
      <c r="K7190" s="12">
        <f t="shared" si="13142"/>
        <v>-8.6676557247505726E-2</v>
      </c>
      <c r="L7190" s="4">
        <f t="shared" si="13131"/>
        <v>3.7128728091119685</v>
      </c>
      <c r="M7190" s="11">
        <f t="shared" si="13132"/>
        <v>0.9761742181917904</v>
      </c>
      <c r="N7190" s="12">
        <f t="shared" si="13133"/>
        <v>5.676678787724115E-4</v>
      </c>
      <c r="O7190" s="12">
        <f t="shared" si="13134"/>
        <v>-1.1082854955065018E-3</v>
      </c>
      <c r="P7190" s="12">
        <f t="shared" si="13126"/>
        <v>-1.1082854955065018E-3</v>
      </c>
      <c r="Q7190" s="12">
        <f t="shared" si="13127"/>
        <v>0</v>
      </c>
      <c r="R7190" s="12">
        <f t="shared" si="13128"/>
        <v>-1.1082854955065018E-3</v>
      </c>
      <c r="S7190" s="4">
        <f t="shared" si="13135"/>
        <v>1</v>
      </c>
      <c r="T7190" s="15" t="str">
        <f t="shared" si="13136"/>
        <v>OK</v>
      </c>
    </row>
    <row r="7191" spans="1:20" x14ac:dyDescent="0.25">
      <c r="A7191" t="s">
        <v>40</v>
      </c>
      <c r="B7191" t="s">
        <v>38</v>
      </c>
      <c r="C7191" s="4">
        <f t="shared" ref="C7191:G7191" si="13143">C7173</f>
        <v>1</v>
      </c>
      <c r="D7191" s="4">
        <f t="shared" si="13143"/>
        <v>1</v>
      </c>
      <c r="E7191" s="4">
        <f t="shared" si="13143"/>
        <v>1</v>
      </c>
      <c r="F7191" s="4">
        <f t="shared" si="13143"/>
        <v>1</v>
      </c>
      <c r="G7191" s="4">
        <f t="shared" si="13143"/>
        <v>0</v>
      </c>
      <c r="H7191" s="12">
        <f>H7182</f>
        <v>3.4510877551395707</v>
      </c>
      <c r="I7191" s="12">
        <f t="shared" ref="I7191:K7191" si="13144">I7182</f>
        <v>0.34846161121990327</v>
      </c>
      <c r="J7191" s="12">
        <f t="shared" si="13144"/>
        <v>3.2087260695361111</v>
      </c>
      <c r="K7191" s="12">
        <f t="shared" si="13144"/>
        <v>-8.6676557247505726E-2</v>
      </c>
      <c r="L7191" s="4">
        <f t="shared" si="13131"/>
        <v>7.0082754358955857</v>
      </c>
      <c r="M7191" s="11">
        <f t="shared" si="13132"/>
        <v>0.99909645025748028</v>
      </c>
      <c r="N7191" s="12">
        <f t="shared" si="13133"/>
        <v>8.1640213720744488E-7</v>
      </c>
      <c r="O7191" s="12">
        <f t="shared" si="13134"/>
        <v>-1.631328954533157E-6</v>
      </c>
      <c r="P7191" s="12">
        <f t="shared" si="13126"/>
        <v>-1.631328954533157E-6</v>
      </c>
      <c r="Q7191" s="12">
        <f t="shared" si="13127"/>
        <v>-1.631328954533157E-6</v>
      </c>
      <c r="R7191" s="12">
        <f t="shared" si="13128"/>
        <v>0</v>
      </c>
      <c r="S7191" s="4">
        <f t="shared" si="13135"/>
        <v>1</v>
      </c>
      <c r="T7191" s="15" t="str">
        <f t="shared" si="13136"/>
        <v>OK</v>
      </c>
    </row>
    <row r="7192" spans="1:20" x14ac:dyDescent="0.25">
      <c r="A7192" t="s">
        <v>39</v>
      </c>
      <c r="B7192" t="s">
        <v>31</v>
      </c>
      <c r="C7192" s="4">
        <f t="shared" ref="C7192:G7192" si="13145">C7174</f>
        <v>0</v>
      </c>
      <c r="D7192" s="4">
        <f t="shared" si="13145"/>
        <v>0</v>
      </c>
      <c r="E7192" s="4">
        <f t="shared" si="13145"/>
        <v>0</v>
      </c>
      <c r="F7192" s="4">
        <f t="shared" si="13145"/>
        <v>-1</v>
      </c>
      <c r="G7192" s="4">
        <f t="shared" si="13145"/>
        <v>0</v>
      </c>
      <c r="H7192" s="12">
        <f>H7182</f>
        <v>3.4510877551395707</v>
      </c>
      <c r="I7192" s="12">
        <f t="shared" ref="I7192:K7192" si="13146">I7182</f>
        <v>0.34846161121990327</v>
      </c>
      <c r="J7192" s="12">
        <f t="shared" si="13146"/>
        <v>3.2087260695361111</v>
      </c>
      <c r="K7192" s="12">
        <f t="shared" si="13146"/>
        <v>-8.6676557247505726E-2</v>
      </c>
      <c r="L7192" s="4">
        <f t="shared" si="13131"/>
        <v>-3.2087260695361111</v>
      </c>
      <c r="M7192" s="11">
        <f t="shared" si="13132"/>
        <v>3.8838662637255474E-2</v>
      </c>
      <c r="N7192" s="12">
        <f t="shared" si="13133"/>
        <v>1.5084417154505442E-3</v>
      </c>
      <c r="O7192" s="12">
        <f t="shared" si="13134"/>
        <v>0</v>
      </c>
      <c r="P7192" s="12">
        <f t="shared" si="13126"/>
        <v>0</v>
      </c>
      <c r="Q7192" s="12">
        <f t="shared" si="13127"/>
        <v>-2.8997117131123952E-3</v>
      </c>
      <c r="R7192" s="12">
        <f t="shared" si="13128"/>
        <v>0</v>
      </c>
      <c r="S7192" s="4">
        <f t="shared" si="13135"/>
        <v>0</v>
      </c>
      <c r="T7192" s="15" t="str">
        <f t="shared" si="13136"/>
        <v>OK</v>
      </c>
    </row>
    <row r="7193" spans="1:20" x14ac:dyDescent="0.25">
      <c r="A7193" t="s">
        <v>40</v>
      </c>
      <c r="B7193" t="s">
        <v>30</v>
      </c>
      <c r="C7193" s="4">
        <f t="shared" ref="C7193:G7193" si="13147">C7175</f>
        <v>1</v>
      </c>
      <c r="D7193" s="4">
        <f t="shared" si="13147"/>
        <v>1</v>
      </c>
      <c r="E7193" s="4">
        <f t="shared" si="13147"/>
        <v>0</v>
      </c>
      <c r="F7193" s="4">
        <f t="shared" si="13147"/>
        <v>1</v>
      </c>
      <c r="G7193" s="4">
        <f t="shared" si="13147"/>
        <v>1</v>
      </c>
      <c r="H7193" s="12">
        <f>H7182</f>
        <v>3.4510877551395707</v>
      </c>
      <c r="I7193" s="12">
        <f t="shared" ref="I7193:K7193" si="13148">I7182</f>
        <v>0.34846161121990327</v>
      </c>
      <c r="J7193" s="12">
        <f t="shared" si="13148"/>
        <v>3.2087260695361111</v>
      </c>
      <c r="K7193" s="12">
        <f t="shared" si="13148"/>
        <v>-8.6676557247505726E-2</v>
      </c>
      <c r="L7193" s="4">
        <f t="shared" si="13131"/>
        <v>6.5731372674281765</v>
      </c>
      <c r="M7193" s="11">
        <f t="shared" si="13132"/>
        <v>0.99860454352980355</v>
      </c>
      <c r="N7193" s="12">
        <f t="shared" si="13133"/>
        <v>1.9472987602131484E-6</v>
      </c>
      <c r="O7193" s="12">
        <f t="shared" si="13134"/>
        <v>-3.8891627791176069E-6</v>
      </c>
      <c r="P7193" s="12">
        <f t="shared" si="13126"/>
        <v>0</v>
      </c>
      <c r="Q7193" s="12">
        <f t="shared" si="13127"/>
        <v>-3.8891627791176069E-6</v>
      </c>
      <c r="R7193" s="12">
        <f t="shared" si="13128"/>
        <v>-3.8891627791176069E-6</v>
      </c>
      <c r="S7193" s="4">
        <f t="shared" si="13135"/>
        <v>1</v>
      </c>
      <c r="T7193" s="15" t="str">
        <f t="shared" si="13136"/>
        <v>OK</v>
      </c>
    </row>
    <row r="7194" spans="1:20" x14ac:dyDescent="0.25">
      <c r="A7194" t="s">
        <v>39</v>
      </c>
      <c r="B7194" t="s">
        <v>36</v>
      </c>
      <c r="C7194" s="4">
        <f t="shared" ref="C7194:G7194" si="13149">C7176</f>
        <v>0</v>
      </c>
      <c r="D7194" s="4">
        <f t="shared" si="13149"/>
        <v>-1</v>
      </c>
      <c r="E7194" s="4">
        <f t="shared" si="13149"/>
        <v>0</v>
      </c>
      <c r="F7194" s="4">
        <f t="shared" si="13149"/>
        <v>-1</v>
      </c>
      <c r="G7194" s="4">
        <f t="shared" si="13149"/>
        <v>0</v>
      </c>
      <c r="H7194" s="12">
        <f>H7182</f>
        <v>3.4510877551395707</v>
      </c>
      <c r="I7194" s="12">
        <f t="shared" ref="I7194:K7194" si="13150">I7182</f>
        <v>0.34846161121990327</v>
      </c>
      <c r="J7194" s="12">
        <f t="shared" si="13150"/>
        <v>3.2087260695361111</v>
      </c>
      <c r="K7194" s="12">
        <f t="shared" si="13150"/>
        <v>-8.6676557247505726E-2</v>
      </c>
      <c r="L7194" s="4">
        <f t="shared" si="13131"/>
        <v>-6.6598138246756822</v>
      </c>
      <c r="M7194" s="11">
        <f t="shared" si="13132"/>
        <v>1.2797450644149245E-3</v>
      </c>
      <c r="N7194" s="12">
        <f t="shared" si="13133"/>
        <v>1.6377474298943592E-6</v>
      </c>
      <c r="O7194" s="12">
        <f t="shared" si="13134"/>
        <v>-3.2713030614083871E-6</v>
      </c>
      <c r="P7194" s="12">
        <f t="shared" si="13126"/>
        <v>0</v>
      </c>
      <c r="Q7194" s="12">
        <f t="shared" si="13127"/>
        <v>-3.2713030614083871E-6</v>
      </c>
      <c r="R7194" s="12">
        <f t="shared" si="13128"/>
        <v>0</v>
      </c>
      <c r="S7194" s="4">
        <f t="shared" si="13135"/>
        <v>0</v>
      </c>
      <c r="T7194" s="15" t="str">
        <f t="shared" si="13136"/>
        <v>OK</v>
      </c>
    </row>
    <row r="7195" spans="1:20" x14ac:dyDescent="0.25">
      <c r="A7195" t="s">
        <v>40</v>
      </c>
      <c r="B7195" t="s">
        <v>33</v>
      </c>
      <c r="C7195" s="4">
        <f t="shared" ref="C7195:G7195" si="13151">C7177</f>
        <v>1</v>
      </c>
      <c r="D7195" s="4">
        <f t="shared" si="13151"/>
        <v>1</v>
      </c>
      <c r="E7195" s="4">
        <f t="shared" si="13151"/>
        <v>1</v>
      </c>
      <c r="F7195" s="4">
        <f t="shared" si="13151"/>
        <v>1</v>
      </c>
      <c r="G7195" s="4">
        <f t="shared" si="13151"/>
        <v>0</v>
      </c>
      <c r="H7195" s="12">
        <f>H7182</f>
        <v>3.4510877551395707</v>
      </c>
      <c r="I7195" s="12">
        <f t="shared" ref="I7195:K7195" si="13152">I7182</f>
        <v>0.34846161121990327</v>
      </c>
      <c r="J7195" s="12">
        <f t="shared" si="13152"/>
        <v>3.2087260695361111</v>
      </c>
      <c r="K7195" s="12">
        <f t="shared" si="13152"/>
        <v>-8.6676557247505726E-2</v>
      </c>
      <c r="L7195" s="4">
        <f t="shared" si="13131"/>
        <v>7.0082754358955857</v>
      </c>
      <c r="M7195" s="11">
        <f t="shared" si="13132"/>
        <v>0.99909645025748028</v>
      </c>
      <c r="N7195" s="12">
        <f t="shared" si="13133"/>
        <v>8.1640213720744488E-7</v>
      </c>
      <c r="O7195" s="12">
        <f t="shared" si="13134"/>
        <v>-1.631328954533157E-6</v>
      </c>
      <c r="P7195" s="12">
        <f t="shared" si="13126"/>
        <v>-1.631328954533157E-6</v>
      </c>
      <c r="Q7195" s="12">
        <f t="shared" si="13127"/>
        <v>-1.631328954533157E-6</v>
      </c>
      <c r="R7195" s="12">
        <f t="shared" si="13128"/>
        <v>0</v>
      </c>
      <c r="S7195" s="4">
        <f t="shared" si="13135"/>
        <v>1</v>
      </c>
      <c r="T7195" s="15" t="str">
        <f t="shared" si="13136"/>
        <v>OK</v>
      </c>
    </row>
    <row r="7196" spans="1:20" x14ac:dyDescent="0.25">
      <c r="M7196" s="5" t="s">
        <v>47</v>
      </c>
      <c r="N7196" s="11">
        <f>AVERAGE(N7186:N7195)</f>
        <v>4.5616037215544535E-4</v>
      </c>
      <c r="O7196"/>
    </row>
    <row r="7197" spans="1:20" x14ac:dyDescent="0.25">
      <c r="H7197" t="s">
        <v>41</v>
      </c>
      <c r="I7197">
        <f>I7179</f>
        <v>3</v>
      </c>
      <c r="M7197"/>
      <c r="N7197" s="5" t="s">
        <v>46</v>
      </c>
      <c r="O7197" s="11">
        <f>AVERAGE(O7186:O7195)</f>
        <v>-4.1357110063224435E-4</v>
      </c>
      <c r="P7197" s="11">
        <f t="shared" ref="P7197:R7197" si="13153">AVERAGE(P7186:P7195)</f>
        <v>1.3797158311367955E-5</v>
      </c>
      <c r="Q7197" s="11">
        <f t="shared" si="13153"/>
        <v>-4.6841743453710064E-4</v>
      </c>
      <c r="R7197" s="11">
        <f t="shared" si="13153"/>
        <v>1.3353974183783795E-5</v>
      </c>
    </row>
    <row r="7198" spans="1:20" x14ac:dyDescent="0.25">
      <c r="M7198"/>
      <c r="N7198"/>
      <c r="O7198"/>
    </row>
    <row r="7199" spans="1:20" x14ac:dyDescent="0.25">
      <c r="M7199"/>
      <c r="N7199"/>
      <c r="O7199"/>
    </row>
    <row r="7200" spans="1:20" x14ac:dyDescent="0.25">
      <c r="H7200" s="13">
        <f>H7182-O7197*$I7197</f>
        <v>3.4523284684414675</v>
      </c>
      <c r="I7200" s="13">
        <f t="shared" ref="I7200" si="13154">I7182-P7197*$I7197</f>
        <v>0.34842021974496917</v>
      </c>
      <c r="J7200" s="13">
        <f t="shared" ref="J7200" si="13155">J7182-Q7197*$I7197</f>
        <v>3.2101313218397225</v>
      </c>
      <c r="K7200" s="13">
        <f t="shared" ref="K7200" si="13156">K7182-R7197*$I7197</f>
        <v>-8.6716619170057074E-2</v>
      </c>
      <c r="M7200"/>
      <c r="N7200"/>
      <c r="O7200"/>
    </row>
    <row r="7201" spans="1:20" x14ac:dyDescent="0.25">
      <c r="H7201" s="36" t="s">
        <v>18</v>
      </c>
      <c r="I7201" s="36"/>
      <c r="J7201" s="36"/>
      <c r="K7201" s="36"/>
      <c r="M7201"/>
      <c r="N7201"/>
      <c r="O7201" s="37" t="s">
        <v>23</v>
      </c>
      <c r="P7201" s="37"/>
      <c r="Q7201" s="37"/>
      <c r="R7201" s="37"/>
    </row>
    <row r="7202" spans="1:20" x14ac:dyDescent="0.25">
      <c r="A7202" s="14" t="s">
        <v>45</v>
      </c>
      <c r="B7202" s="14">
        <f>B7184+1</f>
        <v>400</v>
      </c>
      <c r="H7202" s="8" t="s">
        <v>19</v>
      </c>
      <c r="I7202" s="8" t="s">
        <v>20</v>
      </c>
      <c r="J7202" s="8" t="s">
        <v>22</v>
      </c>
      <c r="K7202" s="8" t="s">
        <v>21</v>
      </c>
      <c r="M7202"/>
      <c r="N7202"/>
      <c r="O7202" s="8" t="s">
        <v>24</v>
      </c>
      <c r="P7202" s="8" t="s">
        <v>25</v>
      </c>
      <c r="Q7202" s="8" t="s">
        <v>26</v>
      </c>
      <c r="R7202" s="8" t="s">
        <v>27</v>
      </c>
    </row>
    <row r="7203" spans="1:20" ht="30" x14ac:dyDescent="0.25">
      <c r="A7203" s="6" t="s">
        <v>44</v>
      </c>
      <c r="B7203" s="6" t="s">
        <v>13</v>
      </c>
      <c r="C7203" s="7" t="s">
        <v>7</v>
      </c>
      <c r="D7203" s="6" t="s">
        <v>14</v>
      </c>
      <c r="E7203" s="6" t="s">
        <v>1</v>
      </c>
      <c r="F7203" s="6" t="s">
        <v>2</v>
      </c>
      <c r="G7203" s="6" t="s">
        <v>15</v>
      </c>
      <c r="H7203" s="9" t="s">
        <v>14</v>
      </c>
      <c r="I7203" s="9" t="s">
        <v>1</v>
      </c>
      <c r="J7203" s="9" t="s">
        <v>2</v>
      </c>
      <c r="K7203" s="9" t="s">
        <v>15</v>
      </c>
      <c r="L7203" s="6" t="s">
        <v>16</v>
      </c>
      <c r="M7203" s="6" t="s">
        <v>17</v>
      </c>
      <c r="N7203" s="6" t="s">
        <v>28</v>
      </c>
      <c r="O7203" s="9" t="s">
        <v>14</v>
      </c>
      <c r="P7203" s="9" t="s">
        <v>1</v>
      </c>
      <c r="Q7203" s="9" t="s">
        <v>2</v>
      </c>
      <c r="R7203" s="9" t="s">
        <v>15</v>
      </c>
      <c r="S7203" s="7" t="s">
        <v>42</v>
      </c>
      <c r="T7203" s="9" t="s">
        <v>43</v>
      </c>
    </row>
    <row r="7204" spans="1:20" x14ac:dyDescent="0.25">
      <c r="A7204" t="s">
        <v>39</v>
      </c>
      <c r="B7204" t="s">
        <v>29</v>
      </c>
      <c r="C7204" s="4">
        <f>C7186</f>
        <v>0</v>
      </c>
      <c r="D7204" s="4">
        <f t="shared" ref="D7204:G7204" si="13157">D7186</f>
        <v>-1</v>
      </c>
      <c r="E7204" s="4">
        <f t="shared" si="13157"/>
        <v>1</v>
      </c>
      <c r="F7204" s="4">
        <f t="shared" si="13157"/>
        <v>0</v>
      </c>
      <c r="G7204" s="4">
        <f t="shared" si="13157"/>
        <v>1</v>
      </c>
      <c r="H7204" s="12">
        <f>H7200</f>
        <v>3.4523284684414675</v>
      </c>
      <c r="I7204" s="12">
        <f t="shared" ref="I7204:K7204" si="13158">I7200</f>
        <v>0.34842021974496917</v>
      </c>
      <c r="J7204" s="12">
        <f t="shared" si="13158"/>
        <v>3.2101313218397225</v>
      </c>
      <c r="K7204" s="12">
        <f t="shared" si="13158"/>
        <v>-8.6716619170057074E-2</v>
      </c>
      <c r="L7204" s="4">
        <f>SUMPRODUCT(D7204:G7204,H7204:K7204)</f>
        <v>-3.1906248678665552</v>
      </c>
      <c r="M7204" s="11">
        <f>1/(1+EXP(-L7204))</f>
        <v>3.9520053853465804E-2</v>
      </c>
      <c r="N7204" s="12">
        <f>(M7204-C7204)^2</f>
        <v>1.5618346565808375E-3</v>
      </c>
      <c r="O7204" s="12">
        <f>2*D7204*$M7204*(1-$M7204)*($M7204-$C7204)</f>
        <v>-3.000221733685107E-3</v>
      </c>
      <c r="P7204" s="12">
        <f t="shared" ref="P7204:P7213" si="13159">2*E7204*$M7204*(1-$M7204)*($M7204-$C7204)</f>
        <v>3.000221733685107E-3</v>
      </c>
      <c r="Q7204" s="12">
        <f t="shared" ref="Q7204:Q7213" si="13160">2*F7204*$M7204*(1-$M7204)*($M7204-$C7204)</f>
        <v>0</v>
      </c>
      <c r="R7204" s="12">
        <f t="shared" ref="R7204:R7213" si="13161">2*G7204*$M7204*(1-$M7204)*($M7204-$C7204)</f>
        <v>3.000221733685107E-3</v>
      </c>
      <c r="S7204" s="4">
        <f>IF(M7204&gt;0.5,1,0)</f>
        <v>0</v>
      </c>
      <c r="T7204" s="15" t="str">
        <f>IF(S7204=C7204,"OK","FAUX")</f>
        <v>OK</v>
      </c>
    </row>
    <row r="7205" spans="1:20" x14ac:dyDescent="0.25">
      <c r="A7205" t="s">
        <v>40</v>
      </c>
      <c r="B7205" t="s">
        <v>34</v>
      </c>
      <c r="C7205" s="4">
        <f t="shared" ref="C7205:G7205" si="13162">C7187</f>
        <v>1</v>
      </c>
      <c r="D7205" s="4">
        <f t="shared" si="13162"/>
        <v>0</v>
      </c>
      <c r="E7205" s="4">
        <f t="shared" si="13162"/>
        <v>1</v>
      </c>
      <c r="F7205" s="4">
        <f t="shared" si="13162"/>
        <v>1</v>
      </c>
      <c r="G7205" s="4">
        <f t="shared" si="13162"/>
        <v>1</v>
      </c>
      <c r="H7205" s="12">
        <f>H7200</f>
        <v>3.4523284684414675</v>
      </c>
      <c r="I7205" s="12">
        <f t="shared" ref="I7205:K7205" si="13163">I7200</f>
        <v>0.34842021974496917</v>
      </c>
      <c r="J7205" s="12">
        <f t="shared" si="13163"/>
        <v>3.2101313218397225</v>
      </c>
      <c r="K7205" s="12">
        <f t="shared" si="13163"/>
        <v>-8.6716619170057074E-2</v>
      </c>
      <c r="L7205" s="4">
        <f t="shared" ref="L7205:L7213" si="13164">SUMPRODUCT(D7205:G7205,H7205:K7205)</f>
        <v>3.4718349224146348</v>
      </c>
      <c r="M7205" s="11">
        <f t="shared" ref="M7205:M7213" si="13165">1/(1+EXP(-L7205))</f>
        <v>0.96987567541358122</v>
      </c>
      <c r="N7205" s="12">
        <f t="shared" ref="N7205:N7213" si="13166">(M7205-C7205)^2</f>
        <v>9.0747493178791518E-4</v>
      </c>
      <c r="O7205" s="12">
        <f t="shared" ref="O7205:O7213" si="13167">2*D7205*$M7205*(1-$M7205)*($M7205-$C7205)</f>
        <v>0</v>
      </c>
      <c r="P7205" s="12">
        <f t="shared" si="13159"/>
        <v>-1.7602757247773954E-3</v>
      </c>
      <c r="Q7205" s="12">
        <f t="shared" si="13160"/>
        <v>-1.7602757247773954E-3</v>
      </c>
      <c r="R7205" s="12">
        <f t="shared" si="13161"/>
        <v>-1.7602757247773954E-3</v>
      </c>
      <c r="S7205" s="4">
        <f t="shared" ref="S7205:S7213" si="13168">IF(M7205&gt;0.5,1,0)</f>
        <v>1</v>
      </c>
      <c r="T7205" s="15" t="str">
        <f t="shared" ref="T7205:T7213" si="13169">IF(S7205=C7205,"OK","FAUX")</f>
        <v>OK</v>
      </c>
    </row>
    <row r="7206" spans="1:20" x14ac:dyDescent="0.25">
      <c r="A7206" t="s">
        <v>39</v>
      </c>
      <c r="B7206" t="s">
        <v>35</v>
      </c>
      <c r="C7206" s="4">
        <f t="shared" ref="C7206:G7206" si="13170">C7188</f>
        <v>0</v>
      </c>
      <c r="D7206" s="4">
        <f t="shared" si="13170"/>
        <v>-1</v>
      </c>
      <c r="E7206" s="4">
        <f t="shared" si="13170"/>
        <v>1</v>
      </c>
      <c r="F7206" s="4">
        <f t="shared" si="13170"/>
        <v>-1</v>
      </c>
      <c r="G7206" s="4">
        <f t="shared" si="13170"/>
        <v>0</v>
      </c>
      <c r="H7206" s="12">
        <f>H7200</f>
        <v>3.4523284684414675</v>
      </c>
      <c r="I7206" s="12">
        <f t="shared" ref="I7206:K7206" si="13171">I7200</f>
        <v>0.34842021974496917</v>
      </c>
      <c r="J7206" s="12">
        <f t="shared" si="13171"/>
        <v>3.2101313218397225</v>
      </c>
      <c r="K7206" s="12">
        <f t="shared" si="13171"/>
        <v>-8.6716619170057074E-2</v>
      </c>
      <c r="L7206" s="4">
        <f t="shared" si="13164"/>
        <v>-6.3140395705362202</v>
      </c>
      <c r="M7206" s="11">
        <f t="shared" si="13165"/>
        <v>1.8074312562335357E-3</v>
      </c>
      <c r="N7206" s="12">
        <f t="shared" si="13166"/>
        <v>3.2668077460099367E-6</v>
      </c>
      <c r="O7206" s="12">
        <f t="shared" si="13167"/>
        <v>-6.5218064311633851E-6</v>
      </c>
      <c r="P7206" s="12">
        <f t="shared" si="13159"/>
        <v>6.5218064311633851E-6</v>
      </c>
      <c r="Q7206" s="12">
        <f t="shared" si="13160"/>
        <v>-6.5218064311633851E-6</v>
      </c>
      <c r="R7206" s="12">
        <f t="shared" si="13161"/>
        <v>0</v>
      </c>
      <c r="S7206" s="4">
        <f t="shared" si="13168"/>
        <v>0</v>
      </c>
      <c r="T7206" s="15" t="str">
        <f t="shared" si="13169"/>
        <v>OK</v>
      </c>
    </row>
    <row r="7207" spans="1:20" x14ac:dyDescent="0.25">
      <c r="A7207" t="s">
        <v>39</v>
      </c>
      <c r="B7207" t="s">
        <v>37</v>
      </c>
      <c r="C7207" s="4">
        <f t="shared" ref="C7207:G7207" si="13172">C7189</f>
        <v>0</v>
      </c>
      <c r="D7207" s="4">
        <f t="shared" si="13172"/>
        <v>-1</v>
      </c>
      <c r="E7207" s="4">
        <f t="shared" si="13172"/>
        <v>0</v>
      </c>
      <c r="F7207" s="4">
        <f t="shared" si="13172"/>
        <v>-1</v>
      </c>
      <c r="G7207" s="4">
        <f t="shared" si="13172"/>
        <v>1</v>
      </c>
      <c r="H7207" s="12">
        <f>H7200</f>
        <v>3.4523284684414675</v>
      </c>
      <c r="I7207" s="12">
        <f t="shared" ref="I7207:K7207" si="13173">I7200</f>
        <v>0.34842021974496917</v>
      </c>
      <c r="J7207" s="12">
        <f t="shared" si="13173"/>
        <v>3.2101313218397225</v>
      </c>
      <c r="K7207" s="12">
        <f t="shared" si="13173"/>
        <v>-8.6716619170057074E-2</v>
      </c>
      <c r="L7207" s="4">
        <f t="shared" si="13164"/>
        <v>-6.7491764094512474</v>
      </c>
      <c r="M7207" s="11">
        <f t="shared" si="13165"/>
        <v>1.1704727315447051E-3</v>
      </c>
      <c r="N7207" s="12">
        <f t="shared" si="13166"/>
        <v>1.3700064152897233E-6</v>
      </c>
      <c r="O7207" s="12">
        <f t="shared" si="13167"/>
        <v>-2.736805720277171E-6</v>
      </c>
      <c r="P7207" s="12">
        <f t="shared" si="13159"/>
        <v>0</v>
      </c>
      <c r="Q7207" s="12">
        <f t="shared" si="13160"/>
        <v>-2.736805720277171E-6</v>
      </c>
      <c r="R7207" s="12">
        <f t="shared" si="13161"/>
        <v>2.736805720277171E-6</v>
      </c>
      <c r="S7207" s="4">
        <f t="shared" si="13168"/>
        <v>0</v>
      </c>
      <c r="T7207" s="15" t="str">
        <f t="shared" si="13169"/>
        <v>OK</v>
      </c>
    </row>
    <row r="7208" spans="1:20" x14ac:dyDescent="0.25">
      <c r="A7208" t="s">
        <v>40</v>
      </c>
      <c r="B7208" t="s">
        <v>32</v>
      </c>
      <c r="C7208" s="4">
        <f t="shared" ref="C7208:G7208" si="13174">C7190</f>
        <v>1</v>
      </c>
      <c r="D7208" s="4">
        <f t="shared" si="13174"/>
        <v>1</v>
      </c>
      <c r="E7208" s="4">
        <f t="shared" si="13174"/>
        <v>1</v>
      </c>
      <c r="F7208" s="4">
        <f t="shared" si="13174"/>
        <v>0</v>
      </c>
      <c r="G7208" s="4">
        <f t="shared" si="13174"/>
        <v>1</v>
      </c>
      <c r="H7208" s="12">
        <f>H7200</f>
        <v>3.4523284684414675</v>
      </c>
      <c r="I7208" s="12">
        <f t="shared" ref="I7208:K7208" si="13175">I7200</f>
        <v>0.34842021974496917</v>
      </c>
      <c r="J7208" s="12">
        <f t="shared" si="13175"/>
        <v>3.2101313218397225</v>
      </c>
      <c r="K7208" s="12">
        <f t="shared" si="13175"/>
        <v>-8.6716619170057074E-2</v>
      </c>
      <c r="L7208" s="4">
        <f t="shared" si="13164"/>
        <v>3.7140320690163797</v>
      </c>
      <c r="M7208" s="11">
        <f t="shared" si="13165"/>
        <v>0.97620116551252123</v>
      </c>
      <c r="N7208" s="12">
        <f t="shared" si="13166"/>
        <v>5.6638452296240891E-4</v>
      </c>
      <c r="O7208" s="12">
        <f t="shared" si="13167"/>
        <v>-1.1058104628883139E-3</v>
      </c>
      <c r="P7208" s="12">
        <f t="shared" si="13159"/>
        <v>-1.1058104628883139E-3</v>
      </c>
      <c r="Q7208" s="12">
        <f t="shared" si="13160"/>
        <v>0</v>
      </c>
      <c r="R7208" s="12">
        <f t="shared" si="13161"/>
        <v>-1.1058104628883139E-3</v>
      </c>
      <c r="S7208" s="4">
        <f t="shared" si="13168"/>
        <v>1</v>
      </c>
      <c r="T7208" s="15" t="str">
        <f t="shared" si="13169"/>
        <v>OK</v>
      </c>
    </row>
    <row r="7209" spans="1:20" x14ac:dyDescent="0.25">
      <c r="A7209" t="s">
        <v>40</v>
      </c>
      <c r="B7209" t="s">
        <v>38</v>
      </c>
      <c r="C7209" s="4">
        <f t="shared" ref="C7209:G7209" si="13176">C7191</f>
        <v>1</v>
      </c>
      <c r="D7209" s="4">
        <f t="shared" si="13176"/>
        <v>1</v>
      </c>
      <c r="E7209" s="4">
        <f t="shared" si="13176"/>
        <v>1</v>
      </c>
      <c r="F7209" s="4">
        <f t="shared" si="13176"/>
        <v>1</v>
      </c>
      <c r="G7209" s="4">
        <f t="shared" si="13176"/>
        <v>0</v>
      </c>
      <c r="H7209" s="12">
        <f>H7200</f>
        <v>3.4523284684414675</v>
      </c>
      <c r="I7209" s="12">
        <f t="shared" ref="I7209:K7209" si="13177">I7200</f>
        <v>0.34842021974496917</v>
      </c>
      <c r="J7209" s="12">
        <f t="shared" si="13177"/>
        <v>3.2101313218397225</v>
      </c>
      <c r="K7209" s="12">
        <f t="shared" si="13177"/>
        <v>-8.6716619170057074E-2</v>
      </c>
      <c r="L7209" s="4">
        <f t="shared" si="13164"/>
        <v>7.0108800100261597</v>
      </c>
      <c r="M7209" s="11">
        <f t="shared" si="13165"/>
        <v>0.99909879843957683</v>
      </c>
      <c r="N7209" s="12">
        <f t="shared" si="13166"/>
        <v>8.1216425250915739E-7</v>
      </c>
      <c r="O7209" s="12">
        <f t="shared" si="13167"/>
        <v>-1.6228646576349524E-6</v>
      </c>
      <c r="P7209" s="12">
        <f t="shared" si="13159"/>
        <v>-1.6228646576349524E-6</v>
      </c>
      <c r="Q7209" s="12">
        <f t="shared" si="13160"/>
        <v>-1.6228646576349524E-6</v>
      </c>
      <c r="R7209" s="12">
        <f t="shared" si="13161"/>
        <v>0</v>
      </c>
      <c r="S7209" s="4">
        <f t="shared" si="13168"/>
        <v>1</v>
      </c>
      <c r="T7209" s="15" t="str">
        <f t="shared" si="13169"/>
        <v>OK</v>
      </c>
    </row>
    <row r="7210" spans="1:20" x14ac:dyDescent="0.25">
      <c r="A7210" t="s">
        <v>39</v>
      </c>
      <c r="B7210" t="s">
        <v>31</v>
      </c>
      <c r="C7210" s="4">
        <f t="shared" ref="C7210:G7210" si="13178">C7192</f>
        <v>0</v>
      </c>
      <c r="D7210" s="4">
        <f t="shared" si="13178"/>
        <v>0</v>
      </c>
      <c r="E7210" s="4">
        <f t="shared" si="13178"/>
        <v>0</v>
      </c>
      <c r="F7210" s="4">
        <f t="shared" si="13178"/>
        <v>-1</v>
      </c>
      <c r="G7210" s="4">
        <f t="shared" si="13178"/>
        <v>0</v>
      </c>
      <c r="H7210" s="12">
        <f>H7200</f>
        <v>3.4523284684414675</v>
      </c>
      <c r="I7210" s="12">
        <f t="shared" ref="I7210:K7210" si="13179">I7200</f>
        <v>0.34842021974496917</v>
      </c>
      <c r="J7210" s="12">
        <f t="shared" si="13179"/>
        <v>3.2101313218397225</v>
      </c>
      <c r="K7210" s="12">
        <f t="shared" si="13179"/>
        <v>-8.6716619170057074E-2</v>
      </c>
      <c r="L7210" s="4">
        <f t="shared" si="13164"/>
        <v>-3.2101313218397225</v>
      </c>
      <c r="M7210" s="11">
        <f t="shared" si="13165"/>
        <v>3.8786238240464954E-2</v>
      </c>
      <c r="N7210" s="12">
        <f t="shared" si="13166"/>
        <v>1.5043722768461058E-3</v>
      </c>
      <c r="O7210" s="12">
        <f t="shared" si="13167"/>
        <v>0</v>
      </c>
      <c r="P7210" s="12">
        <f t="shared" si="13159"/>
        <v>0</v>
      </c>
      <c r="Q7210" s="12">
        <f t="shared" si="13160"/>
        <v>-2.8920466706280042E-3</v>
      </c>
      <c r="R7210" s="12">
        <f t="shared" si="13161"/>
        <v>0</v>
      </c>
      <c r="S7210" s="4">
        <f t="shared" si="13168"/>
        <v>0</v>
      </c>
      <c r="T7210" s="15" t="str">
        <f t="shared" si="13169"/>
        <v>OK</v>
      </c>
    </row>
    <row r="7211" spans="1:20" x14ac:dyDescent="0.25">
      <c r="A7211" t="s">
        <v>40</v>
      </c>
      <c r="B7211" t="s">
        <v>30</v>
      </c>
      <c r="C7211" s="4">
        <f t="shared" ref="C7211:G7211" si="13180">C7193</f>
        <v>1</v>
      </c>
      <c r="D7211" s="4">
        <f t="shared" si="13180"/>
        <v>1</v>
      </c>
      <c r="E7211" s="4">
        <f t="shared" si="13180"/>
        <v>0</v>
      </c>
      <c r="F7211" s="4">
        <f t="shared" si="13180"/>
        <v>1</v>
      </c>
      <c r="G7211" s="4">
        <f t="shared" si="13180"/>
        <v>1</v>
      </c>
      <c r="H7211" s="12">
        <f>H7200</f>
        <v>3.4523284684414675</v>
      </c>
      <c r="I7211" s="12">
        <f t="shared" ref="I7211:K7211" si="13181">I7200</f>
        <v>0.34842021974496917</v>
      </c>
      <c r="J7211" s="12">
        <f t="shared" si="13181"/>
        <v>3.2101313218397225</v>
      </c>
      <c r="K7211" s="12">
        <f t="shared" si="13181"/>
        <v>-8.6716619170057074E-2</v>
      </c>
      <c r="L7211" s="4">
        <f t="shared" si="13164"/>
        <v>6.5757431711111325</v>
      </c>
      <c r="M7211" s="11">
        <f t="shared" si="13165"/>
        <v>0.99860817016628889</v>
      </c>
      <c r="N7211" s="12">
        <f t="shared" si="13166"/>
        <v>1.9371902860082996E-6</v>
      </c>
      <c r="O7211" s="12">
        <f t="shared" si="13167"/>
        <v>-3.8689880935493157E-6</v>
      </c>
      <c r="P7211" s="12">
        <f t="shared" si="13159"/>
        <v>0</v>
      </c>
      <c r="Q7211" s="12">
        <f t="shared" si="13160"/>
        <v>-3.8689880935493157E-6</v>
      </c>
      <c r="R7211" s="12">
        <f t="shared" si="13161"/>
        <v>-3.8689880935493157E-6</v>
      </c>
      <c r="S7211" s="4">
        <f t="shared" si="13168"/>
        <v>1</v>
      </c>
      <c r="T7211" s="15" t="str">
        <f t="shared" si="13169"/>
        <v>OK</v>
      </c>
    </row>
    <row r="7212" spans="1:20" x14ac:dyDescent="0.25">
      <c r="A7212" t="s">
        <v>39</v>
      </c>
      <c r="B7212" t="s">
        <v>36</v>
      </c>
      <c r="C7212" s="4">
        <f t="shared" ref="C7212:G7212" si="13182">C7194</f>
        <v>0</v>
      </c>
      <c r="D7212" s="4">
        <f t="shared" si="13182"/>
        <v>-1</v>
      </c>
      <c r="E7212" s="4">
        <f t="shared" si="13182"/>
        <v>0</v>
      </c>
      <c r="F7212" s="4">
        <f t="shared" si="13182"/>
        <v>-1</v>
      </c>
      <c r="G7212" s="4">
        <f t="shared" si="13182"/>
        <v>0</v>
      </c>
      <c r="H7212" s="12">
        <f>H7200</f>
        <v>3.4523284684414675</v>
      </c>
      <c r="I7212" s="12">
        <f t="shared" ref="I7212:K7212" si="13183">I7200</f>
        <v>0.34842021974496917</v>
      </c>
      <c r="J7212" s="12">
        <f t="shared" si="13183"/>
        <v>3.2101313218397225</v>
      </c>
      <c r="K7212" s="12">
        <f t="shared" si="13183"/>
        <v>-8.6716619170057074E-2</v>
      </c>
      <c r="L7212" s="4">
        <f t="shared" si="13164"/>
        <v>-6.66245979028119</v>
      </c>
      <c r="M7212" s="11">
        <f t="shared" si="13165"/>
        <v>1.2763676951496243E-3</v>
      </c>
      <c r="N7212" s="12">
        <f t="shared" si="13166"/>
        <v>1.6291144932215643E-6</v>
      </c>
      <c r="O7212" s="12">
        <f t="shared" si="13167"/>
        <v>-3.2540702882214327E-6</v>
      </c>
      <c r="P7212" s="12">
        <f t="shared" si="13159"/>
        <v>0</v>
      </c>
      <c r="Q7212" s="12">
        <f t="shared" si="13160"/>
        <v>-3.2540702882214327E-6</v>
      </c>
      <c r="R7212" s="12">
        <f t="shared" si="13161"/>
        <v>0</v>
      </c>
      <c r="S7212" s="4">
        <f t="shared" si="13168"/>
        <v>0</v>
      </c>
      <c r="T7212" s="15" t="str">
        <f t="shared" si="13169"/>
        <v>OK</v>
      </c>
    </row>
    <row r="7213" spans="1:20" x14ac:dyDescent="0.25">
      <c r="A7213" t="s">
        <v>40</v>
      </c>
      <c r="B7213" t="s">
        <v>33</v>
      </c>
      <c r="C7213" s="4">
        <f t="shared" ref="C7213:G7213" si="13184">C7195</f>
        <v>1</v>
      </c>
      <c r="D7213" s="4">
        <f t="shared" si="13184"/>
        <v>1</v>
      </c>
      <c r="E7213" s="4">
        <f t="shared" si="13184"/>
        <v>1</v>
      </c>
      <c r="F7213" s="4">
        <f t="shared" si="13184"/>
        <v>1</v>
      </c>
      <c r="G7213" s="4">
        <f t="shared" si="13184"/>
        <v>0</v>
      </c>
      <c r="H7213" s="12">
        <f>H7200</f>
        <v>3.4523284684414675</v>
      </c>
      <c r="I7213" s="12">
        <f t="shared" ref="I7213:K7213" si="13185">I7200</f>
        <v>0.34842021974496917</v>
      </c>
      <c r="J7213" s="12">
        <f t="shared" si="13185"/>
        <v>3.2101313218397225</v>
      </c>
      <c r="K7213" s="12">
        <f t="shared" si="13185"/>
        <v>-8.6716619170057074E-2</v>
      </c>
      <c r="L7213" s="4">
        <f t="shared" si="13164"/>
        <v>7.0108800100261597</v>
      </c>
      <c r="M7213" s="11">
        <f t="shared" si="13165"/>
        <v>0.99909879843957683</v>
      </c>
      <c r="N7213" s="12">
        <f t="shared" si="13166"/>
        <v>8.1216425250915739E-7</v>
      </c>
      <c r="O7213" s="12">
        <f t="shared" si="13167"/>
        <v>-1.6228646576349524E-6</v>
      </c>
      <c r="P7213" s="12">
        <f t="shared" si="13159"/>
        <v>-1.6228646576349524E-6</v>
      </c>
      <c r="Q7213" s="12">
        <f t="shared" si="13160"/>
        <v>-1.6228646576349524E-6</v>
      </c>
      <c r="R7213" s="12">
        <f t="shared" si="13161"/>
        <v>0</v>
      </c>
      <c r="S7213" s="4">
        <f t="shared" si="13168"/>
        <v>1</v>
      </c>
      <c r="T7213" s="15" t="str">
        <f t="shared" si="13169"/>
        <v>OK</v>
      </c>
    </row>
    <row r="7214" spans="1:20" x14ac:dyDescent="0.25">
      <c r="M7214" s="5" t="s">
        <v>47</v>
      </c>
      <c r="N7214" s="11">
        <f>AVERAGE(N7204:N7213)</f>
        <v>4.5498938356228159E-4</v>
      </c>
      <c r="O7214"/>
    </row>
    <row r="7215" spans="1:20" x14ac:dyDescent="0.25">
      <c r="H7215" t="s">
        <v>41</v>
      </c>
      <c r="I7215">
        <f>I7197</f>
        <v>3</v>
      </c>
      <c r="M7215"/>
      <c r="N7215" s="5" t="s">
        <v>46</v>
      </c>
      <c r="O7215" s="11">
        <f>AVERAGE(O7204:O7213)</f>
        <v>-4.1256595964219025E-4</v>
      </c>
      <c r="P7215" s="11">
        <f t="shared" ref="P7215:R7215" si="13186">AVERAGE(P7204:P7213)</f>
        <v>1.3741162313529124E-5</v>
      </c>
      <c r="Q7215" s="11">
        <f t="shared" si="13186"/>
        <v>-4.671949795253882E-4</v>
      </c>
      <c r="R7215" s="11">
        <f t="shared" si="13186"/>
        <v>1.3300336364612553E-5</v>
      </c>
    </row>
    <row r="7216" spans="1:20" x14ac:dyDescent="0.25">
      <c r="M7216"/>
      <c r="N7216"/>
      <c r="O7216"/>
    </row>
    <row r="7217" spans="1:20" x14ac:dyDescent="0.25">
      <c r="M7217"/>
      <c r="N7217"/>
      <c r="O7217"/>
    </row>
    <row r="7218" spans="1:20" x14ac:dyDescent="0.25">
      <c r="H7218" s="13">
        <f>H7200-O7215*$I7215</f>
        <v>3.4535661663203938</v>
      </c>
      <c r="I7218" s="13">
        <f t="shared" ref="I7218" si="13187">I7200-P7215*$I7215</f>
        <v>0.34837899625802859</v>
      </c>
      <c r="J7218" s="13">
        <f t="shared" ref="J7218" si="13188">J7200-Q7215*$I7215</f>
        <v>3.2115329067782987</v>
      </c>
      <c r="K7218" s="13">
        <f t="shared" ref="K7218" si="13189">K7200-R7215*$I7215</f>
        <v>-8.6756520179150906E-2</v>
      </c>
      <c r="M7218"/>
      <c r="N7218"/>
      <c r="O7218"/>
    </row>
    <row r="7219" spans="1:20" x14ac:dyDescent="0.25">
      <c r="H7219" s="36" t="s">
        <v>18</v>
      </c>
      <c r="I7219" s="36"/>
      <c r="J7219" s="36"/>
      <c r="K7219" s="36"/>
      <c r="M7219"/>
      <c r="N7219"/>
      <c r="O7219" s="37" t="s">
        <v>23</v>
      </c>
      <c r="P7219" s="37"/>
      <c r="Q7219" s="37"/>
      <c r="R7219" s="37"/>
    </row>
    <row r="7220" spans="1:20" x14ac:dyDescent="0.25">
      <c r="A7220" s="14" t="s">
        <v>45</v>
      </c>
      <c r="B7220" s="14">
        <f>B7202+1</f>
        <v>401</v>
      </c>
      <c r="H7220" s="8" t="s">
        <v>19</v>
      </c>
      <c r="I7220" s="8" t="s">
        <v>20</v>
      </c>
      <c r="J7220" s="8" t="s">
        <v>22</v>
      </c>
      <c r="K7220" s="8" t="s">
        <v>21</v>
      </c>
      <c r="M7220"/>
      <c r="N7220"/>
      <c r="O7220" s="8" t="s">
        <v>24</v>
      </c>
      <c r="P7220" s="8" t="s">
        <v>25</v>
      </c>
      <c r="Q7220" s="8" t="s">
        <v>26</v>
      </c>
      <c r="R7220" s="8" t="s">
        <v>27</v>
      </c>
    </row>
    <row r="7221" spans="1:20" ht="30" x14ac:dyDescent="0.25">
      <c r="A7221" s="6" t="s">
        <v>44</v>
      </c>
      <c r="B7221" s="6" t="s">
        <v>13</v>
      </c>
      <c r="C7221" s="7" t="s">
        <v>7</v>
      </c>
      <c r="D7221" s="6" t="s">
        <v>14</v>
      </c>
      <c r="E7221" s="6" t="s">
        <v>1</v>
      </c>
      <c r="F7221" s="6" t="s">
        <v>2</v>
      </c>
      <c r="G7221" s="6" t="s">
        <v>15</v>
      </c>
      <c r="H7221" s="9" t="s">
        <v>14</v>
      </c>
      <c r="I7221" s="9" t="s">
        <v>1</v>
      </c>
      <c r="J7221" s="9" t="s">
        <v>2</v>
      </c>
      <c r="K7221" s="9" t="s">
        <v>15</v>
      </c>
      <c r="L7221" s="6" t="s">
        <v>16</v>
      </c>
      <c r="M7221" s="6" t="s">
        <v>17</v>
      </c>
      <c r="N7221" s="6" t="s">
        <v>28</v>
      </c>
      <c r="O7221" s="9" t="s">
        <v>14</v>
      </c>
      <c r="P7221" s="9" t="s">
        <v>1</v>
      </c>
      <c r="Q7221" s="9" t="s">
        <v>2</v>
      </c>
      <c r="R7221" s="9" t="s">
        <v>15</v>
      </c>
      <c r="S7221" s="7" t="s">
        <v>42</v>
      </c>
      <c r="T7221" s="9" t="s">
        <v>43</v>
      </c>
    </row>
    <row r="7222" spans="1:20" x14ac:dyDescent="0.25">
      <c r="A7222" t="s">
        <v>39</v>
      </c>
      <c r="B7222" t="s">
        <v>29</v>
      </c>
      <c r="C7222" s="4">
        <f>C7204</f>
        <v>0</v>
      </c>
      <c r="D7222" s="4">
        <f t="shared" ref="D7222:G7222" si="13190">D7204</f>
        <v>-1</v>
      </c>
      <c r="E7222" s="4">
        <f t="shared" si="13190"/>
        <v>1</v>
      </c>
      <c r="F7222" s="4">
        <f t="shared" si="13190"/>
        <v>0</v>
      </c>
      <c r="G7222" s="4">
        <f t="shared" si="13190"/>
        <v>1</v>
      </c>
      <c r="H7222" s="12">
        <f>H7218</f>
        <v>3.4535661663203938</v>
      </c>
      <c r="I7222" s="12">
        <f t="shared" ref="I7222:K7222" si="13191">I7218</f>
        <v>0.34837899625802859</v>
      </c>
      <c r="J7222" s="12">
        <f t="shared" si="13191"/>
        <v>3.2115329067782987</v>
      </c>
      <c r="K7222" s="12">
        <f t="shared" si="13191"/>
        <v>-8.6756520179150906E-2</v>
      </c>
      <c r="L7222" s="4">
        <f>SUMPRODUCT(D7222:G7222,H7222:K7222)</f>
        <v>-3.1919436902415157</v>
      </c>
      <c r="M7222" s="11">
        <f>1/(1+EXP(-L7222))</f>
        <v>3.9470024094561795E-2</v>
      </c>
      <c r="N7222" s="12">
        <f>(M7222-C7222)^2</f>
        <v>1.5578828020252886E-3</v>
      </c>
      <c r="O7222" s="12">
        <f>2*D7222*$M7222*(1-$M7222)*($M7222-$C7222)</f>
        <v>-2.992786260585694E-3</v>
      </c>
      <c r="P7222" s="12">
        <f t="shared" ref="P7222:P7231" si="13192">2*E7222*$M7222*(1-$M7222)*($M7222-$C7222)</f>
        <v>2.992786260585694E-3</v>
      </c>
      <c r="Q7222" s="12">
        <f t="shared" ref="Q7222:Q7231" si="13193">2*F7222*$M7222*(1-$M7222)*($M7222-$C7222)</f>
        <v>0</v>
      </c>
      <c r="R7222" s="12">
        <f t="shared" ref="R7222:R7231" si="13194">2*G7222*$M7222*(1-$M7222)*($M7222-$C7222)</f>
        <v>2.992786260585694E-3</v>
      </c>
      <c r="S7222" s="4">
        <f>IF(M7222&gt;0.5,1,0)</f>
        <v>0</v>
      </c>
      <c r="T7222" s="15" t="str">
        <f>IF(S7222=C7222,"OK","FAUX")</f>
        <v>OK</v>
      </c>
    </row>
    <row r="7223" spans="1:20" x14ac:dyDescent="0.25">
      <c r="A7223" t="s">
        <v>40</v>
      </c>
      <c r="B7223" t="s">
        <v>34</v>
      </c>
      <c r="C7223" s="4">
        <f t="shared" ref="C7223:G7223" si="13195">C7205</f>
        <v>1</v>
      </c>
      <c r="D7223" s="4">
        <f t="shared" si="13195"/>
        <v>0</v>
      </c>
      <c r="E7223" s="4">
        <f t="shared" si="13195"/>
        <v>1</v>
      </c>
      <c r="F7223" s="4">
        <f t="shared" si="13195"/>
        <v>1</v>
      </c>
      <c r="G7223" s="4">
        <f t="shared" si="13195"/>
        <v>1</v>
      </c>
      <c r="H7223" s="12">
        <f>H7218</f>
        <v>3.4535661663203938</v>
      </c>
      <c r="I7223" s="12">
        <f t="shared" ref="I7223:K7223" si="13196">I7218</f>
        <v>0.34837899625802859</v>
      </c>
      <c r="J7223" s="12">
        <f t="shared" si="13196"/>
        <v>3.2115329067782987</v>
      </c>
      <c r="K7223" s="12">
        <f t="shared" si="13196"/>
        <v>-8.6756520179150906E-2</v>
      </c>
      <c r="L7223" s="4">
        <f t="shared" ref="L7223:L7231" si="13197">SUMPRODUCT(D7223:G7223,H7223:K7223)</f>
        <v>3.4731553828571764</v>
      </c>
      <c r="M7223" s="11">
        <f t="shared" ref="M7223:M7231" si="13198">1/(1+EXP(-L7223))</f>
        <v>0.96991423118019171</v>
      </c>
      <c r="N7223" s="12">
        <f t="shared" ref="N7223:N7231" si="13199">(M7223-C7223)^2</f>
        <v>9.0515348547894872E-4</v>
      </c>
      <c r="O7223" s="12">
        <f t="shared" ref="O7223:O7231" si="13200">2*D7223*$M7223*(1-$M7223)*($M7223-$C7223)</f>
        <v>0</v>
      </c>
      <c r="P7223" s="12">
        <f t="shared" si="13192"/>
        <v>-1.7558424939367707E-3</v>
      </c>
      <c r="Q7223" s="12">
        <f t="shared" si="13193"/>
        <v>-1.7558424939367707E-3</v>
      </c>
      <c r="R7223" s="12">
        <f t="shared" si="13194"/>
        <v>-1.7558424939367707E-3</v>
      </c>
      <c r="S7223" s="4">
        <f t="shared" ref="S7223:S7231" si="13201">IF(M7223&gt;0.5,1,0)</f>
        <v>1</v>
      </c>
      <c r="T7223" s="15" t="str">
        <f t="shared" ref="T7223:T7231" si="13202">IF(S7223=C7223,"OK","FAUX")</f>
        <v>OK</v>
      </c>
    </row>
    <row r="7224" spans="1:20" x14ac:dyDescent="0.25">
      <c r="A7224" t="s">
        <v>39</v>
      </c>
      <c r="B7224" t="s">
        <v>35</v>
      </c>
      <c r="C7224" s="4">
        <f t="shared" ref="C7224:G7224" si="13203">C7206</f>
        <v>0</v>
      </c>
      <c r="D7224" s="4">
        <f t="shared" si="13203"/>
        <v>-1</v>
      </c>
      <c r="E7224" s="4">
        <f t="shared" si="13203"/>
        <v>1</v>
      </c>
      <c r="F7224" s="4">
        <f t="shared" si="13203"/>
        <v>-1</v>
      </c>
      <c r="G7224" s="4">
        <f t="shared" si="13203"/>
        <v>0</v>
      </c>
      <c r="H7224" s="12">
        <f>H7218</f>
        <v>3.4535661663203938</v>
      </c>
      <c r="I7224" s="12">
        <f t="shared" ref="I7224:K7224" si="13204">I7218</f>
        <v>0.34837899625802859</v>
      </c>
      <c r="J7224" s="12">
        <f t="shared" si="13204"/>
        <v>3.2115329067782987</v>
      </c>
      <c r="K7224" s="12">
        <f t="shared" si="13204"/>
        <v>-8.6756520179150906E-2</v>
      </c>
      <c r="L7224" s="4">
        <f t="shared" si="13197"/>
        <v>-6.3167200768406637</v>
      </c>
      <c r="M7224" s="11">
        <f t="shared" si="13198"/>
        <v>1.8026016344639937E-3</v>
      </c>
      <c r="N7224" s="12">
        <f t="shared" si="13199"/>
        <v>3.2493726525722619E-6</v>
      </c>
      <c r="O7224" s="12">
        <f t="shared" si="13200"/>
        <v>-6.4870306562355049E-6</v>
      </c>
      <c r="P7224" s="12">
        <f t="shared" si="13192"/>
        <v>6.4870306562355049E-6</v>
      </c>
      <c r="Q7224" s="12">
        <f t="shared" si="13193"/>
        <v>-6.4870306562355049E-6</v>
      </c>
      <c r="R7224" s="12">
        <f t="shared" si="13194"/>
        <v>0</v>
      </c>
      <c r="S7224" s="4">
        <f t="shared" si="13201"/>
        <v>0</v>
      </c>
      <c r="T7224" s="15" t="str">
        <f t="shared" si="13202"/>
        <v>OK</v>
      </c>
    </row>
    <row r="7225" spans="1:20" x14ac:dyDescent="0.25">
      <c r="A7225" t="s">
        <v>39</v>
      </c>
      <c r="B7225" t="s">
        <v>37</v>
      </c>
      <c r="C7225" s="4">
        <f t="shared" ref="C7225:G7225" si="13205">C7207</f>
        <v>0</v>
      </c>
      <c r="D7225" s="4">
        <f t="shared" si="13205"/>
        <v>-1</v>
      </c>
      <c r="E7225" s="4">
        <f t="shared" si="13205"/>
        <v>0</v>
      </c>
      <c r="F7225" s="4">
        <f t="shared" si="13205"/>
        <v>-1</v>
      </c>
      <c r="G7225" s="4">
        <f t="shared" si="13205"/>
        <v>1</v>
      </c>
      <c r="H7225" s="12">
        <f>H7218</f>
        <v>3.4535661663203938</v>
      </c>
      <c r="I7225" s="12">
        <f t="shared" ref="I7225:K7225" si="13206">I7218</f>
        <v>0.34837899625802859</v>
      </c>
      <c r="J7225" s="12">
        <f t="shared" si="13206"/>
        <v>3.2115329067782987</v>
      </c>
      <c r="K7225" s="12">
        <f t="shared" si="13206"/>
        <v>-8.6756520179150906E-2</v>
      </c>
      <c r="L7225" s="4">
        <f t="shared" si="13197"/>
        <v>-6.7518555932778437</v>
      </c>
      <c r="M7225" s="11">
        <f t="shared" si="13198"/>
        <v>1.1673446728158775E-3</v>
      </c>
      <c r="N7225" s="12">
        <f t="shared" si="13199"/>
        <v>1.3626935851516081E-6</v>
      </c>
      <c r="O7225" s="12">
        <f t="shared" si="13200"/>
        <v>-2.7222057041086022E-6</v>
      </c>
      <c r="P7225" s="12">
        <f t="shared" si="13192"/>
        <v>0</v>
      </c>
      <c r="Q7225" s="12">
        <f t="shared" si="13193"/>
        <v>-2.7222057041086022E-6</v>
      </c>
      <c r="R7225" s="12">
        <f t="shared" si="13194"/>
        <v>2.7222057041086022E-6</v>
      </c>
      <c r="S7225" s="4">
        <f t="shared" si="13201"/>
        <v>0</v>
      </c>
      <c r="T7225" s="15" t="str">
        <f t="shared" si="13202"/>
        <v>OK</v>
      </c>
    </row>
    <row r="7226" spans="1:20" x14ac:dyDescent="0.25">
      <c r="A7226" t="s">
        <v>40</v>
      </c>
      <c r="B7226" t="s">
        <v>32</v>
      </c>
      <c r="C7226" s="4">
        <f t="shared" ref="C7226:G7226" si="13207">C7208</f>
        <v>1</v>
      </c>
      <c r="D7226" s="4">
        <f t="shared" si="13207"/>
        <v>1</v>
      </c>
      <c r="E7226" s="4">
        <f t="shared" si="13207"/>
        <v>1</v>
      </c>
      <c r="F7226" s="4">
        <f t="shared" si="13207"/>
        <v>0</v>
      </c>
      <c r="G7226" s="4">
        <f t="shared" si="13207"/>
        <v>1</v>
      </c>
      <c r="H7226" s="12">
        <f>H7218</f>
        <v>3.4535661663203938</v>
      </c>
      <c r="I7226" s="12">
        <f t="shared" ref="I7226:K7226" si="13208">I7218</f>
        <v>0.34837899625802859</v>
      </c>
      <c r="J7226" s="12">
        <f t="shared" si="13208"/>
        <v>3.2115329067782987</v>
      </c>
      <c r="K7226" s="12">
        <f t="shared" si="13208"/>
        <v>-8.6756520179150906E-2</v>
      </c>
      <c r="L7226" s="4">
        <f t="shared" si="13197"/>
        <v>3.7151886423992719</v>
      </c>
      <c r="M7226" s="11">
        <f t="shared" si="13198"/>
        <v>0.97622802075194159</v>
      </c>
      <c r="N7226" s="12">
        <f t="shared" si="13199"/>
        <v>5.6510699737011944E-4</v>
      </c>
      <c r="O7226" s="12">
        <f t="shared" si="13200"/>
        <v>-1.1033465711114089E-3</v>
      </c>
      <c r="P7226" s="12">
        <f t="shared" si="13192"/>
        <v>-1.1033465711114089E-3</v>
      </c>
      <c r="Q7226" s="12">
        <f t="shared" si="13193"/>
        <v>0</v>
      </c>
      <c r="R7226" s="12">
        <f t="shared" si="13194"/>
        <v>-1.1033465711114089E-3</v>
      </c>
      <c r="S7226" s="4">
        <f t="shared" si="13201"/>
        <v>1</v>
      </c>
      <c r="T7226" s="15" t="str">
        <f t="shared" si="13202"/>
        <v>OK</v>
      </c>
    </row>
    <row r="7227" spans="1:20" x14ac:dyDescent="0.25">
      <c r="A7227" t="s">
        <v>40</v>
      </c>
      <c r="B7227" t="s">
        <v>38</v>
      </c>
      <c r="C7227" s="4">
        <f t="shared" ref="C7227:G7227" si="13209">C7209</f>
        <v>1</v>
      </c>
      <c r="D7227" s="4">
        <f t="shared" si="13209"/>
        <v>1</v>
      </c>
      <c r="E7227" s="4">
        <f t="shared" si="13209"/>
        <v>1</v>
      </c>
      <c r="F7227" s="4">
        <f t="shared" si="13209"/>
        <v>1</v>
      </c>
      <c r="G7227" s="4">
        <f t="shared" si="13209"/>
        <v>0</v>
      </c>
      <c r="H7227" s="12">
        <f>H7218</f>
        <v>3.4535661663203938</v>
      </c>
      <c r="I7227" s="12">
        <f t="shared" ref="I7227:K7227" si="13210">I7218</f>
        <v>0.34837899625802859</v>
      </c>
      <c r="J7227" s="12">
        <f t="shared" si="13210"/>
        <v>3.2115329067782987</v>
      </c>
      <c r="K7227" s="12">
        <f t="shared" si="13210"/>
        <v>-8.6756520179150906E-2</v>
      </c>
      <c r="L7227" s="4">
        <f t="shared" si="13197"/>
        <v>7.0134780693567214</v>
      </c>
      <c r="M7227" s="11">
        <f t="shared" si="13198"/>
        <v>0.99910113467396688</v>
      </c>
      <c r="N7227" s="12">
        <f t="shared" si="13199"/>
        <v>8.0795887434461973E-7</v>
      </c>
      <c r="O7227" s="12">
        <f t="shared" si="13200"/>
        <v>-1.6144652562552211E-6</v>
      </c>
      <c r="P7227" s="12">
        <f t="shared" si="13192"/>
        <v>-1.6144652562552211E-6</v>
      </c>
      <c r="Q7227" s="12">
        <f t="shared" si="13193"/>
        <v>-1.6144652562552211E-6</v>
      </c>
      <c r="R7227" s="12">
        <f t="shared" si="13194"/>
        <v>0</v>
      </c>
      <c r="S7227" s="4">
        <f t="shared" si="13201"/>
        <v>1</v>
      </c>
      <c r="T7227" s="15" t="str">
        <f t="shared" si="13202"/>
        <v>OK</v>
      </c>
    </row>
    <row r="7228" spans="1:20" x14ac:dyDescent="0.25">
      <c r="A7228" t="s">
        <v>39</v>
      </c>
      <c r="B7228" t="s">
        <v>31</v>
      </c>
      <c r="C7228" s="4">
        <f t="shared" ref="C7228:G7228" si="13211">C7210</f>
        <v>0</v>
      </c>
      <c r="D7228" s="4">
        <f t="shared" si="13211"/>
        <v>0</v>
      </c>
      <c r="E7228" s="4">
        <f t="shared" si="13211"/>
        <v>0</v>
      </c>
      <c r="F7228" s="4">
        <f t="shared" si="13211"/>
        <v>-1</v>
      </c>
      <c r="G7228" s="4">
        <f t="shared" si="13211"/>
        <v>0</v>
      </c>
      <c r="H7228" s="12">
        <f>H7218</f>
        <v>3.4535661663203938</v>
      </c>
      <c r="I7228" s="12">
        <f t="shared" ref="I7228:K7228" si="13212">I7218</f>
        <v>0.34837899625802859</v>
      </c>
      <c r="J7228" s="12">
        <f t="shared" si="13212"/>
        <v>3.2115329067782987</v>
      </c>
      <c r="K7228" s="12">
        <f t="shared" si="13212"/>
        <v>-8.6756520179150906E-2</v>
      </c>
      <c r="L7228" s="4">
        <f t="shared" si="13197"/>
        <v>-3.2115329067782987</v>
      </c>
      <c r="M7228" s="11">
        <f t="shared" si="13198"/>
        <v>3.8734018303744275E-2</v>
      </c>
      <c r="N7228" s="12">
        <f t="shared" si="13199"/>
        <v>1.5003241739547965E-3</v>
      </c>
      <c r="O7228" s="12">
        <f t="shared" si="13200"/>
        <v>0</v>
      </c>
      <c r="P7228" s="12">
        <f t="shared" si="13192"/>
        <v>0</v>
      </c>
      <c r="Q7228" s="12">
        <f t="shared" si="13193"/>
        <v>-2.8844211798785633E-3</v>
      </c>
      <c r="R7228" s="12">
        <f t="shared" si="13194"/>
        <v>0</v>
      </c>
      <c r="S7228" s="4">
        <f t="shared" si="13201"/>
        <v>0</v>
      </c>
      <c r="T7228" s="15" t="str">
        <f t="shared" si="13202"/>
        <v>OK</v>
      </c>
    </row>
    <row r="7229" spans="1:20" x14ac:dyDescent="0.25">
      <c r="A7229" t="s">
        <v>40</v>
      </c>
      <c r="B7229" t="s">
        <v>30</v>
      </c>
      <c r="C7229" s="4">
        <f t="shared" ref="C7229:G7229" si="13213">C7211</f>
        <v>1</v>
      </c>
      <c r="D7229" s="4">
        <f t="shared" si="13213"/>
        <v>1</v>
      </c>
      <c r="E7229" s="4">
        <f t="shared" si="13213"/>
        <v>0</v>
      </c>
      <c r="F7229" s="4">
        <f t="shared" si="13213"/>
        <v>1</v>
      </c>
      <c r="G7229" s="4">
        <f t="shared" si="13213"/>
        <v>1</v>
      </c>
      <c r="H7229" s="12">
        <f>H7218</f>
        <v>3.4535661663203938</v>
      </c>
      <c r="I7229" s="12">
        <f t="shared" ref="I7229:K7229" si="13214">I7218</f>
        <v>0.34837899625802859</v>
      </c>
      <c r="J7229" s="12">
        <f t="shared" si="13214"/>
        <v>3.2115329067782987</v>
      </c>
      <c r="K7229" s="12">
        <f t="shared" si="13214"/>
        <v>-8.6756520179150906E-2</v>
      </c>
      <c r="L7229" s="4">
        <f t="shared" si="13197"/>
        <v>6.5783425529195423</v>
      </c>
      <c r="M7229" s="11">
        <f t="shared" si="13198"/>
        <v>0.99861177834944137</v>
      </c>
      <c r="N7229" s="12">
        <f t="shared" si="13199"/>
        <v>1.9271593510797265E-6</v>
      </c>
      <c r="O7229" s="12">
        <f t="shared" si="13200"/>
        <v>-3.8489680534889624E-6</v>
      </c>
      <c r="P7229" s="12">
        <f t="shared" si="13192"/>
        <v>0</v>
      </c>
      <c r="Q7229" s="12">
        <f t="shared" si="13193"/>
        <v>-3.8489680534889624E-6</v>
      </c>
      <c r="R7229" s="12">
        <f t="shared" si="13194"/>
        <v>-3.8489680534889624E-6</v>
      </c>
      <c r="S7229" s="4">
        <f t="shared" si="13201"/>
        <v>1</v>
      </c>
      <c r="T7229" s="15" t="str">
        <f t="shared" si="13202"/>
        <v>OK</v>
      </c>
    </row>
    <row r="7230" spans="1:20" x14ac:dyDescent="0.25">
      <c r="A7230" t="s">
        <v>39</v>
      </c>
      <c r="B7230" t="s">
        <v>36</v>
      </c>
      <c r="C7230" s="4">
        <f t="shared" ref="C7230:G7230" si="13215">C7212</f>
        <v>0</v>
      </c>
      <c r="D7230" s="4">
        <f t="shared" si="13215"/>
        <v>-1</v>
      </c>
      <c r="E7230" s="4">
        <f t="shared" si="13215"/>
        <v>0</v>
      </c>
      <c r="F7230" s="4">
        <f t="shared" si="13215"/>
        <v>-1</v>
      </c>
      <c r="G7230" s="4">
        <f t="shared" si="13215"/>
        <v>0</v>
      </c>
      <c r="H7230" s="12">
        <f>H7218</f>
        <v>3.4535661663203938</v>
      </c>
      <c r="I7230" s="12">
        <f t="shared" ref="I7230:K7230" si="13216">I7218</f>
        <v>0.34837899625802859</v>
      </c>
      <c r="J7230" s="12">
        <f t="shared" si="13216"/>
        <v>3.2115329067782987</v>
      </c>
      <c r="K7230" s="12">
        <f t="shared" si="13216"/>
        <v>-8.6756520179150906E-2</v>
      </c>
      <c r="L7230" s="4">
        <f t="shared" si="13197"/>
        <v>-6.665099073098693</v>
      </c>
      <c r="M7230" s="11">
        <f t="shared" si="13198"/>
        <v>1.2730077241055037E-3</v>
      </c>
      <c r="N7230" s="12">
        <f t="shared" si="13199"/>
        <v>1.6205486656322741E-6</v>
      </c>
      <c r="O7230" s="12">
        <f t="shared" si="13200"/>
        <v>-3.2369713893272706E-6</v>
      </c>
      <c r="P7230" s="12">
        <f t="shared" si="13192"/>
        <v>0</v>
      </c>
      <c r="Q7230" s="12">
        <f t="shared" si="13193"/>
        <v>-3.2369713893272706E-6</v>
      </c>
      <c r="R7230" s="12">
        <f t="shared" si="13194"/>
        <v>0</v>
      </c>
      <c r="S7230" s="4">
        <f t="shared" si="13201"/>
        <v>0</v>
      </c>
      <c r="T7230" s="15" t="str">
        <f t="shared" si="13202"/>
        <v>OK</v>
      </c>
    </row>
    <row r="7231" spans="1:20" x14ac:dyDescent="0.25">
      <c r="A7231" t="s">
        <v>40</v>
      </c>
      <c r="B7231" t="s">
        <v>33</v>
      </c>
      <c r="C7231" s="4">
        <f t="shared" ref="C7231:G7231" si="13217">C7213</f>
        <v>1</v>
      </c>
      <c r="D7231" s="4">
        <f t="shared" si="13217"/>
        <v>1</v>
      </c>
      <c r="E7231" s="4">
        <f t="shared" si="13217"/>
        <v>1</v>
      </c>
      <c r="F7231" s="4">
        <f t="shared" si="13217"/>
        <v>1</v>
      </c>
      <c r="G7231" s="4">
        <f t="shared" si="13217"/>
        <v>0</v>
      </c>
      <c r="H7231" s="12">
        <f>H7218</f>
        <v>3.4535661663203938</v>
      </c>
      <c r="I7231" s="12">
        <f t="shared" ref="I7231:K7231" si="13218">I7218</f>
        <v>0.34837899625802859</v>
      </c>
      <c r="J7231" s="12">
        <f t="shared" si="13218"/>
        <v>3.2115329067782987</v>
      </c>
      <c r="K7231" s="12">
        <f t="shared" si="13218"/>
        <v>-8.6756520179150906E-2</v>
      </c>
      <c r="L7231" s="4">
        <f t="shared" si="13197"/>
        <v>7.0134780693567214</v>
      </c>
      <c r="M7231" s="11">
        <f t="shared" si="13198"/>
        <v>0.99910113467396688</v>
      </c>
      <c r="N7231" s="12">
        <f t="shared" si="13199"/>
        <v>8.0795887434461973E-7</v>
      </c>
      <c r="O7231" s="12">
        <f t="shared" si="13200"/>
        <v>-1.6144652562552211E-6</v>
      </c>
      <c r="P7231" s="12">
        <f t="shared" si="13192"/>
        <v>-1.6144652562552211E-6</v>
      </c>
      <c r="Q7231" s="12">
        <f t="shared" si="13193"/>
        <v>-1.6144652562552211E-6</v>
      </c>
      <c r="R7231" s="12">
        <f t="shared" si="13194"/>
        <v>0</v>
      </c>
      <c r="S7231" s="4">
        <f t="shared" si="13201"/>
        <v>1</v>
      </c>
      <c r="T7231" s="15" t="str">
        <f t="shared" si="13202"/>
        <v>OK</v>
      </c>
    </row>
    <row r="7232" spans="1:20" x14ac:dyDescent="0.25">
      <c r="M7232" s="5" t="s">
        <v>47</v>
      </c>
      <c r="N7232" s="11">
        <f>AVERAGE(N7222:N7231)</f>
        <v>4.5382431508322782E-4</v>
      </c>
      <c r="O7232"/>
    </row>
    <row r="7233" spans="1:20" x14ac:dyDescent="0.25">
      <c r="H7233" t="s">
        <v>41</v>
      </c>
      <c r="I7233">
        <f>I7215</f>
        <v>3</v>
      </c>
      <c r="M7233"/>
      <c r="N7233" s="5" t="s">
        <v>46</v>
      </c>
      <c r="O7233" s="11">
        <f>AVERAGE(O7222:O7231)</f>
        <v>-4.115656938012773E-4</v>
      </c>
      <c r="P7233" s="11">
        <f t="shared" ref="P7233:R7233" si="13219">AVERAGE(P7222:P7231)</f>
        <v>1.3685529568123943E-5</v>
      </c>
      <c r="Q7233" s="11">
        <f t="shared" si="13219"/>
        <v>-4.6597877801310053E-4</v>
      </c>
      <c r="R7233" s="11">
        <f t="shared" si="13219"/>
        <v>1.3247043318813406E-5</v>
      </c>
    </row>
    <row r="7234" spans="1:20" x14ac:dyDescent="0.25">
      <c r="M7234"/>
      <c r="N7234"/>
      <c r="O7234"/>
    </row>
    <row r="7235" spans="1:20" x14ac:dyDescent="0.25">
      <c r="M7235"/>
      <c r="N7235"/>
      <c r="O7235"/>
    </row>
    <row r="7236" spans="1:20" x14ac:dyDescent="0.25">
      <c r="H7236" s="13">
        <f>H7218-O7233*$I7233</f>
        <v>3.4548008634017977</v>
      </c>
      <c r="I7236" s="13">
        <f t="shared" ref="I7236" si="13220">I7218-P7233*$I7233</f>
        <v>0.34833793966932425</v>
      </c>
      <c r="J7236" s="13">
        <f t="shared" ref="J7236" si="13221">J7218-Q7233*$I7233</f>
        <v>3.2129308431123382</v>
      </c>
      <c r="K7236" s="13">
        <f t="shared" ref="K7236" si="13222">K7218-R7233*$I7233</f>
        <v>-8.679626130910735E-2</v>
      </c>
      <c r="M7236"/>
      <c r="N7236"/>
      <c r="O7236"/>
    </row>
    <row r="7237" spans="1:20" x14ac:dyDescent="0.25">
      <c r="H7237" s="36" t="s">
        <v>18</v>
      </c>
      <c r="I7237" s="36"/>
      <c r="J7237" s="36"/>
      <c r="K7237" s="36"/>
      <c r="M7237"/>
      <c r="N7237"/>
      <c r="O7237" s="37" t="s">
        <v>23</v>
      </c>
      <c r="P7237" s="37"/>
      <c r="Q7237" s="37"/>
      <c r="R7237" s="37"/>
    </row>
    <row r="7238" spans="1:20" x14ac:dyDescent="0.25">
      <c r="A7238" s="14" t="s">
        <v>45</v>
      </c>
      <c r="B7238" s="14">
        <f>B7220+1</f>
        <v>402</v>
      </c>
      <c r="H7238" s="8" t="s">
        <v>19</v>
      </c>
      <c r="I7238" s="8" t="s">
        <v>20</v>
      </c>
      <c r="J7238" s="8" t="s">
        <v>22</v>
      </c>
      <c r="K7238" s="8" t="s">
        <v>21</v>
      </c>
      <c r="M7238"/>
      <c r="N7238"/>
      <c r="O7238" s="8" t="s">
        <v>24</v>
      </c>
      <c r="P7238" s="8" t="s">
        <v>25</v>
      </c>
      <c r="Q7238" s="8" t="s">
        <v>26</v>
      </c>
      <c r="R7238" s="8" t="s">
        <v>27</v>
      </c>
    </row>
    <row r="7239" spans="1:20" ht="30" x14ac:dyDescent="0.25">
      <c r="A7239" s="6" t="s">
        <v>44</v>
      </c>
      <c r="B7239" s="6" t="s">
        <v>13</v>
      </c>
      <c r="C7239" s="7" t="s">
        <v>7</v>
      </c>
      <c r="D7239" s="6" t="s">
        <v>14</v>
      </c>
      <c r="E7239" s="6" t="s">
        <v>1</v>
      </c>
      <c r="F7239" s="6" t="s">
        <v>2</v>
      </c>
      <c r="G7239" s="6" t="s">
        <v>15</v>
      </c>
      <c r="H7239" s="9" t="s">
        <v>14</v>
      </c>
      <c r="I7239" s="9" t="s">
        <v>1</v>
      </c>
      <c r="J7239" s="9" t="s">
        <v>2</v>
      </c>
      <c r="K7239" s="9" t="s">
        <v>15</v>
      </c>
      <c r="L7239" s="6" t="s">
        <v>16</v>
      </c>
      <c r="M7239" s="6" t="s">
        <v>17</v>
      </c>
      <c r="N7239" s="6" t="s">
        <v>28</v>
      </c>
      <c r="O7239" s="9" t="s">
        <v>14</v>
      </c>
      <c r="P7239" s="9" t="s">
        <v>1</v>
      </c>
      <c r="Q7239" s="9" t="s">
        <v>2</v>
      </c>
      <c r="R7239" s="9" t="s">
        <v>15</v>
      </c>
      <c r="S7239" s="7" t="s">
        <v>42</v>
      </c>
      <c r="T7239" s="9" t="s">
        <v>43</v>
      </c>
    </row>
    <row r="7240" spans="1:20" x14ac:dyDescent="0.25">
      <c r="A7240" t="s">
        <v>39</v>
      </c>
      <c r="B7240" t="s">
        <v>29</v>
      </c>
      <c r="C7240" s="4">
        <f>C7222</f>
        <v>0</v>
      </c>
      <c r="D7240" s="4">
        <f t="shared" ref="D7240:G7240" si="13223">D7222</f>
        <v>-1</v>
      </c>
      <c r="E7240" s="4">
        <f t="shared" si="13223"/>
        <v>1</v>
      </c>
      <c r="F7240" s="4">
        <f t="shared" si="13223"/>
        <v>0</v>
      </c>
      <c r="G7240" s="4">
        <f t="shared" si="13223"/>
        <v>1</v>
      </c>
      <c r="H7240" s="12">
        <f>H7236</f>
        <v>3.4548008634017977</v>
      </c>
      <c r="I7240" s="12">
        <f t="shared" ref="I7240:K7240" si="13224">I7236</f>
        <v>0.34833793966932425</v>
      </c>
      <c r="J7240" s="12">
        <f t="shared" si="13224"/>
        <v>3.2129308431123382</v>
      </c>
      <c r="K7240" s="12">
        <f t="shared" si="13224"/>
        <v>-8.679626130910735E-2</v>
      </c>
      <c r="L7240" s="4">
        <f>SUMPRODUCT(D7240:G7240,H7240:K7240)</f>
        <v>-3.1932591850415806</v>
      </c>
      <c r="M7240" s="11">
        <f>1/(1+EXP(-L7240))</f>
        <v>3.942018107315793E-2</v>
      </c>
      <c r="N7240" s="12">
        <f>(M7240-C7240)^2</f>
        <v>1.5539506758405588E-3</v>
      </c>
      <c r="O7240" s="12">
        <f>2*D7240*$M7240*(1-$M7240)*($M7240-$C7240)</f>
        <v>-2.9853873176403358E-3</v>
      </c>
      <c r="P7240" s="12">
        <f t="shared" ref="P7240:P7249" si="13225">2*E7240*$M7240*(1-$M7240)*($M7240-$C7240)</f>
        <v>2.9853873176403358E-3</v>
      </c>
      <c r="Q7240" s="12">
        <f t="shared" ref="Q7240:Q7249" si="13226">2*F7240*$M7240*(1-$M7240)*($M7240-$C7240)</f>
        <v>0</v>
      </c>
      <c r="R7240" s="12">
        <f t="shared" ref="R7240:R7249" si="13227">2*G7240*$M7240*(1-$M7240)*($M7240-$C7240)</f>
        <v>2.9853873176403358E-3</v>
      </c>
      <c r="S7240" s="4">
        <f>IF(M7240&gt;0.5,1,0)</f>
        <v>0</v>
      </c>
      <c r="T7240" s="15" t="str">
        <f>IF(S7240=C7240,"OK","FAUX")</f>
        <v>OK</v>
      </c>
    </row>
    <row r="7241" spans="1:20" x14ac:dyDescent="0.25">
      <c r="A7241" t="s">
        <v>40</v>
      </c>
      <c r="B7241" t="s">
        <v>34</v>
      </c>
      <c r="C7241" s="4">
        <f t="shared" ref="C7241:G7241" si="13228">C7223</f>
        <v>1</v>
      </c>
      <c r="D7241" s="4">
        <f t="shared" si="13228"/>
        <v>0</v>
      </c>
      <c r="E7241" s="4">
        <f t="shared" si="13228"/>
        <v>1</v>
      </c>
      <c r="F7241" s="4">
        <f t="shared" si="13228"/>
        <v>1</v>
      </c>
      <c r="G7241" s="4">
        <f t="shared" si="13228"/>
        <v>1</v>
      </c>
      <c r="H7241" s="12">
        <f>H7236</f>
        <v>3.4548008634017977</v>
      </c>
      <c r="I7241" s="12">
        <f t="shared" ref="I7241:K7241" si="13229">I7236</f>
        <v>0.34833793966932425</v>
      </c>
      <c r="J7241" s="12">
        <f t="shared" si="13229"/>
        <v>3.2129308431123382</v>
      </c>
      <c r="K7241" s="12">
        <f t="shared" si="13229"/>
        <v>-8.679626130910735E-2</v>
      </c>
      <c r="L7241" s="4">
        <f t="shared" ref="L7241:L7249" si="13230">SUMPRODUCT(D7241:G7241,H7241:K7241)</f>
        <v>3.4744725214725554</v>
      </c>
      <c r="M7241" s="11">
        <f t="shared" ref="M7241:M7249" si="13231">1/(1+EXP(-L7241))</f>
        <v>0.96995264231564415</v>
      </c>
      <c r="N7241" s="12">
        <f t="shared" ref="N7241:N7249" si="13232">(M7241-C7241)^2</f>
        <v>9.0284370381161832E-4</v>
      </c>
      <c r="O7241" s="12">
        <f t="shared" ref="O7241:O7249" si="13233">2*D7241*$M7241*(1-$M7241)*($M7241-$C7241)</f>
        <v>0</v>
      </c>
      <c r="P7241" s="12">
        <f t="shared" si="13225"/>
        <v>-1.7514312722202441E-3</v>
      </c>
      <c r="Q7241" s="12">
        <f t="shared" si="13226"/>
        <v>-1.7514312722202441E-3</v>
      </c>
      <c r="R7241" s="12">
        <f t="shared" si="13227"/>
        <v>-1.7514312722202441E-3</v>
      </c>
      <c r="S7241" s="4">
        <f t="shared" ref="S7241:S7249" si="13234">IF(M7241&gt;0.5,1,0)</f>
        <v>1</v>
      </c>
      <c r="T7241" s="15" t="str">
        <f t="shared" ref="T7241:T7249" si="13235">IF(S7241=C7241,"OK","FAUX")</f>
        <v>OK</v>
      </c>
    </row>
    <row r="7242" spans="1:20" x14ac:dyDescent="0.25">
      <c r="A7242" t="s">
        <v>39</v>
      </c>
      <c r="B7242" t="s">
        <v>35</v>
      </c>
      <c r="C7242" s="4">
        <f t="shared" ref="C7242:G7242" si="13236">C7224</f>
        <v>0</v>
      </c>
      <c r="D7242" s="4">
        <f t="shared" si="13236"/>
        <v>-1</v>
      </c>
      <c r="E7242" s="4">
        <f t="shared" si="13236"/>
        <v>1</v>
      </c>
      <c r="F7242" s="4">
        <f t="shared" si="13236"/>
        <v>-1</v>
      </c>
      <c r="G7242" s="4">
        <f t="shared" si="13236"/>
        <v>0</v>
      </c>
      <c r="H7242" s="12">
        <f>H7236</f>
        <v>3.4548008634017977</v>
      </c>
      <c r="I7242" s="12">
        <f t="shared" ref="I7242:K7242" si="13237">I7236</f>
        <v>0.34833793966932425</v>
      </c>
      <c r="J7242" s="12">
        <f t="shared" si="13237"/>
        <v>3.2129308431123382</v>
      </c>
      <c r="K7242" s="12">
        <f t="shared" si="13237"/>
        <v>-8.679626130910735E-2</v>
      </c>
      <c r="L7242" s="4">
        <f t="shared" si="13230"/>
        <v>-6.3193937668448115</v>
      </c>
      <c r="M7242" s="11">
        <f t="shared" si="13231"/>
        <v>1.7977971268959146E-3</v>
      </c>
      <c r="N7242" s="12">
        <f t="shared" si="13232"/>
        <v>3.2320745094752055E-6</v>
      </c>
      <c r="O7242" s="12">
        <f t="shared" si="13233"/>
        <v>-6.4525277904163149E-6</v>
      </c>
      <c r="P7242" s="12">
        <f t="shared" si="13225"/>
        <v>6.4525277904163149E-6</v>
      </c>
      <c r="Q7242" s="12">
        <f t="shared" si="13226"/>
        <v>-6.4525277904163149E-6</v>
      </c>
      <c r="R7242" s="12">
        <f t="shared" si="13227"/>
        <v>0</v>
      </c>
      <c r="S7242" s="4">
        <f t="shared" si="13234"/>
        <v>0</v>
      </c>
      <c r="T7242" s="15" t="str">
        <f t="shared" si="13235"/>
        <v>OK</v>
      </c>
    </row>
    <row r="7243" spans="1:20" x14ac:dyDescent="0.25">
      <c r="A7243" t="s">
        <v>39</v>
      </c>
      <c r="B7243" t="s">
        <v>37</v>
      </c>
      <c r="C7243" s="4">
        <f t="shared" ref="C7243:G7243" si="13238">C7225</f>
        <v>0</v>
      </c>
      <c r="D7243" s="4">
        <f t="shared" si="13238"/>
        <v>-1</v>
      </c>
      <c r="E7243" s="4">
        <f t="shared" si="13238"/>
        <v>0</v>
      </c>
      <c r="F7243" s="4">
        <f t="shared" si="13238"/>
        <v>-1</v>
      </c>
      <c r="G7243" s="4">
        <f t="shared" si="13238"/>
        <v>1</v>
      </c>
      <c r="H7243" s="12">
        <f>H7236</f>
        <v>3.4548008634017977</v>
      </c>
      <c r="I7243" s="12">
        <f t="shared" ref="I7243:K7243" si="13239">I7236</f>
        <v>0.34833793966932425</v>
      </c>
      <c r="J7243" s="12">
        <f t="shared" si="13239"/>
        <v>3.2129308431123382</v>
      </c>
      <c r="K7243" s="12">
        <f t="shared" si="13239"/>
        <v>-8.679626130910735E-2</v>
      </c>
      <c r="L7243" s="4">
        <f t="shared" si="13230"/>
        <v>-6.7545279678232433</v>
      </c>
      <c r="M7243" s="11">
        <f t="shared" si="13231"/>
        <v>1.1642328823334648E-3</v>
      </c>
      <c r="N7243" s="12">
        <f t="shared" si="13232"/>
        <v>1.3554382043064873E-6</v>
      </c>
      <c r="O7243" s="12">
        <f t="shared" si="13233"/>
        <v>-2.7077203171581252E-6</v>
      </c>
      <c r="P7243" s="12">
        <f t="shared" si="13225"/>
        <v>0</v>
      </c>
      <c r="Q7243" s="12">
        <f t="shared" si="13226"/>
        <v>-2.7077203171581252E-6</v>
      </c>
      <c r="R7243" s="12">
        <f t="shared" si="13227"/>
        <v>2.7077203171581252E-6</v>
      </c>
      <c r="S7243" s="4">
        <f t="shared" si="13234"/>
        <v>0</v>
      </c>
      <c r="T7243" s="15" t="str">
        <f t="shared" si="13235"/>
        <v>OK</v>
      </c>
    </row>
    <row r="7244" spans="1:20" x14ac:dyDescent="0.25">
      <c r="A7244" t="s">
        <v>40</v>
      </c>
      <c r="B7244" t="s">
        <v>32</v>
      </c>
      <c r="C7244" s="4">
        <f t="shared" ref="C7244:G7244" si="13240">C7226</f>
        <v>1</v>
      </c>
      <c r="D7244" s="4">
        <f t="shared" si="13240"/>
        <v>1</v>
      </c>
      <c r="E7244" s="4">
        <f t="shared" si="13240"/>
        <v>1</v>
      </c>
      <c r="F7244" s="4">
        <f t="shared" si="13240"/>
        <v>0</v>
      </c>
      <c r="G7244" s="4">
        <f t="shared" si="13240"/>
        <v>1</v>
      </c>
      <c r="H7244" s="12">
        <f>H7236</f>
        <v>3.4548008634017977</v>
      </c>
      <c r="I7244" s="12">
        <f t="shared" ref="I7244:K7244" si="13241">I7236</f>
        <v>0.34833793966932425</v>
      </c>
      <c r="J7244" s="12">
        <f t="shared" si="13241"/>
        <v>3.2129308431123382</v>
      </c>
      <c r="K7244" s="12">
        <f t="shared" si="13241"/>
        <v>-8.679626130910735E-2</v>
      </c>
      <c r="L7244" s="4">
        <f t="shared" si="13230"/>
        <v>3.7163425417620148</v>
      </c>
      <c r="M7244" s="11">
        <f t="shared" si="13231"/>
        <v>0.97625478443691438</v>
      </c>
      <c r="N7244" s="12">
        <f t="shared" si="13232"/>
        <v>5.6383526213740352E-4</v>
      </c>
      <c r="O7244" s="12">
        <f t="shared" si="13233"/>
        <v>-1.100893744591764E-3</v>
      </c>
      <c r="P7244" s="12">
        <f t="shared" si="13225"/>
        <v>-1.100893744591764E-3</v>
      </c>
      <c r="Q7244" s="12">
        <f t="shared" si="13226"/>
        <v>0</v>
      </c>
      <c r="R7244" s="12">
        <f t="shared" si="13227"/>
        <v>-1.100893744591764E-3</v>
      </c>
      <c r="S7244" s="4">
        <f t="shared" si="13234"/>
        <v>1</v>
      </c>
      <c r="T7244" s="15" t="str">
        <f t="shared" si="13235"/>
        <v>OK</v>
      </c>
    </row>
    <row r="7245" spans="1:20" x14ac:dyDescent="0.25">
      <c r="A7245" t="s">
        <v>40</v>
      </c>
      <c r="B7245" t="s">
        <v>38</v>
      </c>
      <c r="C7245" s="4">
        <f t="shared" ref="C7245:G7245" si="13242">C7227</f>
        <v>1</v>
      </c>
      <c r="D7245" s="4">
        <f t="shared" si="13242"/>
        <v>1</v>
      </c>
      <c r="E7245" s="4">
        <f t="shared" si="13242"/>
        <v>1</v>
      </c>
      <c r="F7245" s="4">
        <f t="shared" si="13242"/>
        <v>1</v>
      </c>
      <c r="G7245" s="4">
        <f t="shared" si="13242"/>
        <v>0</v>
      </c>
      <c r="H7245" s="12">
        <f>H7236</f>
        <v>3.4548008634017977</v>
      </c>
      <c r="I7245" s="12">
        <f t="shared" ref="I7245:K7245" si="13243">I7236</f>
        <v>0.34833793966932425</v>
      </c>
      <c r="J7245" s="12">
        <f t="shared" si="13243"/>
        <v>3.2129308431123382</v>
      </c>
      <c r="K7245" s="12">
        <f t="shared" si="13243"/>
        <v>-8.679626130910735E-2</v>
      </c>
      <c r="L7245" s="4">
        <f t="shared" si="13230"/>
        <v>7.0160696461834604</v>
      </c>
      <c r="M7245" s="11">
        <f t="shared" si="13231"/>
        <v>0.99910345905084175</v>
      </c>
      <c r="N7245" s="12">
        <f t="shared" si="13232"/>
        <v>8.0378567351758155E-7</v>
      </c>
      <c r="O7245" s="12">
        <f t="shared" si="13233"/>
        <v>-1.6061300934938526E-6</v>
      </c>
      <c r="P7245" s="12">
        <f t="shared" si="13225"/>
        <v>-1.6061300934938526E-6</v>
      </c>
      <c r="Q7245" s="12">
        <f t="shared" si="13226"/>
        <v>-1.6061300934938526E-6</v>
      </c>
      <c r="R7245" s="12">
        <f t="shared" si="13227"/>
        <v>0</v>
      </c>
      <c r="S7245" s="4">
        <f t="shared" si="13234"/>
        <v>1</v>
      </c>
      <c r="T7245" s="15" t="str">
        <f t="shared" si="13235"/>
        <v>OK</v>
      </c>
    </row>
    <row r="7246" spans="1:20" x14ac:dyDescent="0.25">
      <c r="A7246" t="s">
        <v>39</v>
      </c>
      <c r="B7246" t="s">
        <v>31</v>
      </c>
      <c r="C7246" s="4">
        <f t="shared" ref="C7246:G7246" si="13244">C7228</f>
        <v>0</v>
      </c>
      <c r="D7246" s="4">
        <f t="shared" si="13244"/>
        <v>0</v>
      </c>
      <c r="E7246" s="4">
        <f t="shared" si="13244"/>
        <v>0</v>
      </c>
      <c r="F7246" s="4">
        <f t="shared" si="13244"/>
        <v>-1</v>
      </c>
      <c r="G7246" s="4">
        <f t="shared" si="13244"/>
        <v>0</v>
      </c>
      <c r="H7246" s="12">
        <f>H7236</f>
        <v>3.4548008634017977</v>
      </c>
      <c r="I7246" s="12">
        <f t="shared" ref="I7246:K7246" si="13245">I7236</f>
        <v>0.34833793966932425</v>
      </c>
      <c r="J7246" s="12">
        <f t="shared" si="13245"/>
        <v>3.2129308431123382</v>
      </c>
      <c r="K7246" s="12">
        <f t="shared" si="13245"/>
        <v>-8.679626130910735E-2</v>
      </c>
      <c r="L7246" s="4">
        <f t="shared" si="13230"/>
        <v>-3.2129308431123382</v>
      </c>
      <c r="M7246" s="11">
        <f t="shared" si="13231"/>
        <v>3.8682001519828119E-2</v>
      </c>
      <c r="N7246" s="12">
        <f t="shared" si="13232"/>
        <v>1.4962972415799849E-3</v>
      </c>
      <c r="O7246" s="12">
        <f t="shared" si="13233"/>
        <v>0</v>
      </c>
      <c r="P7246" s="12">
        <f t="shared" si="13225"/>
        <v>0</v>
      </c>
      <c r="Q7246" s="12">
        <f t="shared" si="13226"/>
        <v>-2.8768349388141466E-3</v>
      </c>
      <c r="R7246" s="12">
        <f t="shared" si="13227"/>
        <v>0</v>
      </c>
      <c r="S7246" s="4">
        <f t="shared" si="13234"/>
        <v>0</v>
      </c>
      <c r="T7246" s="15" t="str">
        <f t="shared" si="13235"/>
        <v>OK</v>
      </c>
    </row>
    <row r="7247" spans="1:20" x14ac:dyDescent="0.25">
      <c r="A7247" t="s">
        <v>40</v>
      </c>
      <c r="B7247" t="s">
        <v>30</v>
      </c>
      <c r="C7247" s="4">
        <f t="shared" ref="C7247:G7247" si="13246">C7229</f>
        <v>1</v>
      </c>
      <c r="D7247" s="4">
        <f t="shared" si="13246"/>
        <v>1</v>
      </c>
      <c r="E7247" s="4">
        <f t="shared" si="13246"/>
        <v>0</v>
      </c>
      <c r="F7247" s="4">
        <f t="shared" si="13246"/>
        <v>1</v>
      </c>
      <c r="G7247" s="4">
        <f t="shared" si="13246"/>
        <v>1</v>
      </c>
      <c r="H7247" s="12">
        <f>H7236</f>
        <v>3.4548008634017977</v>
      </c>
      <c r="I7247" s="12">
        <f t="shared" ref="I7247:K7247" si="13247">I7236</f>
        <v>0.34833793966932425</v>
      </c>
      <c r="J7247" s="12">
        <f t="shared" si="13247"/>
        <v>3.2129308431123382</v>
      </c>
      <c r="K7247" s="12">
        <f t="shared" si="13247"/>
        <v>-8.679626130910735E-2</v>
      </c>
      <c r="L7247" s="4">
        <f t="shared" si="13230"/>
        <v>6.5809354452050286</v>
      </c>
      <c r="M7247" s="11">
        <f t="shared" si="13231"/>
        <v>0.99861536821857155</v>
      </c>
      <c r="N7247" s="12">
        <f t="shared" si="13232"/>
        <v>1.9172051701417145E-6</v>
      </c>
      <c r="O7247" s="12">
        <f t="shared" si="13233"/>
        <v>-3.8291010938632349E-6</v>
      </c>
      <c r="P7247" s="12">
        <f t="shared" si="13225"/>
        <v>0</v>
      </c>
      <c r="Q7247" s="12">
        <f t="shared" si="13226"/>
        <v>-3.8291010938632349E-6</v>
      </c>
      <c r="R7247" s="12">
        <f t="shared" si="13227"/>
        <v>-3.8291010938632349E-6</v>
      </c>
      <c r="S7247" s="4">
        <f t="shared" si="13234"/>
        <v>1</v>
      </c>
      <c r="T7247" s="15" t="str">
        <f t="shared" si="13235"/>
        <v>OK</v>
      </c>
    </row>
    <row r="7248" spans="1:20" x14ac:dyDescent="0.25">
      <c r="A7248" t="s">
        <v>39</v>
      </c>
      <c r="B7248" t="s">
        <v>36</v>
      </c>
      <c r="C7248" s="4">
        <f t="shared" ref="C7248:G7248" si="13248">C7230</f>
        <v>0</v>
      </c>
      <c r="D7248" s="4">
        <f t="shared" si="13248"/>
        <v>-1</v>
      </c>
      <c r="E7248" s="4">
        <f t="shared" si="13248"/>
        <v>0</v>
      </c>
      <c r="F7248" s="4">
        <f t="shared" si="13248"/>
        <v>-1</v>
      </c>
      <c r="G7248" s="4">
        <f t="shared" si="13248"/>
        <v>0</v>
      </c>
      <c r="H7248" s="12">
        <f>H7236</f>
        <v>3.4548008634017977</v>
      </c>
      <c r="I7248" s="12">
        <f t="shared" ref="I7248:K7248" si="13249">I7236</f>
        <v>0.34833793966932425</v>
      </c>
      <c r="J7248" s="12">
        <f t="shared" si="13249"/>
        <v>3.2129308431123382</v>
      </c>
      <c r="K7248" s="12">
        <f t="shared" si="13249"/>
        <v>-8.679626130910735E-2</v>
      </c>
      <c r="L7248" s="4">
        <f t="shared" si="13230"/>
        <v>-6.6677317065141359</v>
      </c>
      <c r="M7248" s="11">
        <f t="shared" si="13231"/>
        <v>1.2696650185306771E-3</v>
      </c>
      <c r="N7248" s="12">
        <f t="shared" si="13232"/>
        <v>1.6120492592805048E-6</v>
      </c>
      <c r="O7248" s="12">
        <f t="shared" si="13233"/>
        <v>-3.220004993455696E-6</v>
      </c>
      <c r="P7248" s="12">
        <f t="shared" si="13225"/>
        <v>0</v>
      </c>
      <c r="Q7248" s="12">
        <f t="shared" si="13226"/>
        <v>-3.220004993455696E-6</v>
      </c>
      <c r="R7248" s="12">
        <f t="shared" si="13227"/>
        <v>0</v>
      </c>
      <c r="S7248" s="4">
        <f t="shared" si="13234"/>
        <v>0</v>
      </c>
      <c r="T7248" s="15" t="str">
        <f t="shared" si="13235"/>
        <v>OK</v>
      </c>
    </row>
    <row r="7249" spans="1:20" x14ac:dyDescent="0.25">
      <c r="A7249" t="s">
        <v>40</v>
      </c>
      <c r="B7249" t="s">
        <v>33</v>
      </c>
      <c r="C7249" s="4">
        <f t="shared" ref="C7249:G7249" si="13250">C7231</f>
        <v>1</v>
      </c>
      <c r="D7249" s="4">
        <f t="shared" si="13250"/>
        <v>1</v>
      </c>
      <c r="E7249" s="4">
        <f t="shared" si="13250"/>
        <v>1</v>
      </c>
      <c r="F7249" s="4">
        <f t="shared" si="13250"/>
        <v>1</v>
      </c>
      <c r="G7249" s="4">
        <f t="shared" si="13250"/>
        <v>0</v>
      </c>
      <c r="H7249" s="12">
        <f>H7236</f>
        <v>3.4548008634017977</v>
      </c>
      <c r="I7249" s="12">
        <f t="shared" ref="I7249:K7249" si="13251">I7236</f>
        <v>0.34833793966932425</v>
      </c>
      <c r="J7249" s="12">
        <f t="shared" si="13251"/>
        <v>3.2129308431123382</v>
      </c>
      <c r="K7249" s="12">
        <f t="shared" si="13251"/>
        <v>-8.679626130910735E-2</v>
      </c>
      <c r="L7249" s="4">
        <f t="shared" si="13230"/>
        <v>7.0160696461834604</v>
      </c>
      <c r="M7249" s="11">
        <f t="shared" si="13231"/>
        <v>0.99910345905084175</v>
      </c>
      <c r="N7249" s="12">
        <f t="shared" si="13232"/>
        <v>8.0378567351758155E-7</v>
      </c>
      <c r="O7249" s="12">
        <f t="shared" si="13233"/>
        <v>-1.6061300934938526E-6</v>
      </c>
      <c r="P7249" s="12">
        <f t="shared" si="13225"/>
        <v>-1.6061300934938526E-6</v>
      </c>
      <c r="Q7249" s="12">
        <f t="shared" si="13226"/>
        <v>-1.6061300934938526E-6</v>
      </c>
      <c r="R7249" s="12">
        <f t="shared" si="13227"/>
        <v>0</v>
      </c>
      <c r="S7249" s="4">
        <f t="shared" si="13234"/>
        <v>1</v>
      </c>
      <c r="T7249" s="15" t="str">
        <f t="shared" si="13235"/>
        <v>OK</v>
      </c>
    </row>
    <row r="7250" spans="1:20" x14ac:dyDescent="0.25">
      <c r="M7250" s="5" t="s">
        <v>47</v>
      </c>
      <c r="N7250" s="11">
        <f>AVERAGE(N7240:N7249)</f>
        <v>4.5266512218598034E-4</v>
      </c>
      <c r="O7250"/>
    </row>
    <row r="7251" spans="1:20" x14ac:dyDescent="0.25">
      <c r="H7251" t="s">
        <v>41</v>
      </c>
      <c r="I7251">
        <f>I7233</f>
        <v>3</v>
      </c>
      <c r="M7251"/>
      <c r="N7251" s="5" t="s">
        <v>46</v>
      </c>
      <c r="O7251" s="11">
        <f>AVERAGE(O7240:O7249)</f>
        <v>-4.1057026766139811E-4</v>
      </c>
      <c r="P7251" s="11">
        <f t="shared" ref="P7251:R7251" si="13252">AVERAGE(P7240:P7249)</f>
        <v>1.3630256843175629E-5</v>
      </c>
      <c r="Q7251" s="11">
        <f t="shared" si="13252"/>
        <v>-4.6476878254162721E-4</v>
      </c>
      <c r="R7251" s="11">
        <f t="shared" si="13252"/>
        <v>1.3194092005162264E-5</v>
      </c>
    </row>
    <row r="7252" spans="1:20" x14ac:dyDescent="0.25">
      <c r="M7252"/>
      <c r="N7252"/>
      <c r="O7252"/>
    </row>
    <row r="7253" spans="1:20" x14ac:dyDescent="0.25">
      <c r="M7253"/>
      <c r="N7253"/>
      <c r="O7253"/>
    </row>
    <row r="7254" spans="1:20" x14ac:dyDescent="0.25">
      <c r="H7254" s="13">
        <f>H7236-O7251*$I7251</f>
        <v>3.4560325742047819</v>
      </c>
      <c r="I7254" s="13">
        <f t="shared" ref="I7254" si="13253">I7236-P7251*$I7251</f>
        <v>0.3482970488987947</v>
      </c>
      <c r="J7254" s="13">
        <f t="shared" ref="J7254" si="13254">J7236-Q7251*$I7251</f>
        <v>3.2143251494599632</v>
      </c>
      <c r="K7254" s="13">
        <f t="shared" ref="K7254" si="13255">K7236-R7251*$I7251</f>
        <v>-8.6835843585122835E-2</v>
      </c>
      <c r="M7254"/>
      <c r="N7254"/>
      <c r="O7254"/>
    </row>
    <row r="7255" spans="1:20" x14ac:dyDescent="0.25">
      <c r="H7255" s="36" t="s">
        <v>18</v>
      </c>
      <c r="I7255" s="36"/>
      <c r="J7255" s="36"/>
      <c r="K7255" s="36"/>
      <c r="M7255"/>
      <c r="N7255"/>
      <c r="O7255" s="37" t="s">
        <v>23</v>
      </c>
      <c r="P7255" s="37"/>
      <c r="Q7255" s="37"/>
      <c r="R7255" s="37"/>
    </row>
    <row r="7256" spans="1:20" x14ac:dyDescent="0.25">
      <c r="A7256" s="14" t="s">
        <v>45</v>
      </c>
      <c r="B7256" s="14">
        <f>B7238+1</f>
        <v>403</v>
      </c>
      <c r="H7256" s="8" t="s">
        <v>19</v>
      </c>
      <c r="I7256" s="8" t="s">
        <v>20</v>
      </c>
      <c r="J7256" s="8" t="s">
        <v>22</v>
      </c>
      <c r="K7256" s="8" t="s">
        <v>21</v>
      </c>
      <c r="M7256"/>
      <c r="N7256"/>
      <c r="O7256" s="8" t="s">
        <v>24</v>
      </c>
      <c r="P7256" s="8" t="s">
        <v>25</v>
      </c>
      <c r="Q7256" s="8" t="s">
        <v>26</v>
      </c>
      <c r="R7256" s="8" t="s">
        <v>27</v>
      </c>
    </row>
    <row r="7257" spans="1:20" ht="30" x14ac:dyDescent="0.25">
      <c r="A7257" s="6" t="s">
        <v>44</v>
      </c>
      <c r="B7257" s="6" t="s">
        <v>13</v>
      </c>
      <c r="C7257" s="7" t="s">
        <v>7</v>
      </c>
      <c r="D7257" s="6" t="s">
        <v>14</v>
      </c>
      <c r="E7257" s="6" t="s">
        <v>1</v>
      </c>
      <c r="F7257" s="6" t="s">
        <v>2</v>
      </c>
      <c r="G7257" s="6" t="s">
        <v>15</v>
      </c>
      <c r="H7257" s="9" t="s">
        <v>14</v>
      </c>
      <c r="I7257" s="9" t="s">
        <v>1</v>
      </c>
      <c r="J7257" s="9" t="s">
        <v>2</v>
      </c>
      <c r="K7257" s="9" t="s">
        <v>15</v>
      </c>
      <c r="L7257" s="6" t="s">
        <v>16</v>
      </c>
      <c r="M7257" s="6" t="s">
        <v>17</v>
      </c>
      <c r="N7257" s="6" t="s">
        <v>28</v>
      </c>
      <c r="O7257" s="9" t="s">
        <v>14</v>
      </c>
      <c r="P7257" s="9" t="s">
        <v>1</v>
      </c>
      <c r="Q7257" s="9" t="s">
        <v>2</v>
      </c>
      <c r="R7257" s="9" t="s">
        <v>15</v>
      </c>
      <c r="S7257" s="7" t="s">
        <v>42</v>
      </c>
      <c r="T7257" s="9" t="s">
        <v>43</v>
      </c>
    </row>
    <row r="7258" spans="1:20" x14ac:dyDescent="0.25">
      <c r="A7258" t="s">
        <v>39</v>
      </c>
      <c r="B7258" t="s">
        <v>29</v>
      </c>
      <c r="C7258" s="4">
        <f>C7240</f>
        <v>0</v>
      </c>
      <c r="D7258" s="4">
        <f t="shared" ref="D7258:G7258" si="13256">D7240</f>
        <v>-1</v>
      </c>
      <c r="E7258" s="4">
        <f t="shared" si="13256"/>
        <v>1</v>
      </c>
      <c r="F7258" s="4">
        <f t="shared" si="13256"/>
        <v>0</v>
      </c>
      <c r="G7258" s="4">
        <f t="shared" si="13256"/>
        <v>1</v>
      </c>
      <c r="H7258" s="12">
        <f>H7254</f>
        <v>3.4560325742047819</v>
      </c>
      <c r="I7258" s="12">
        <f t="shared" ref="I7258:K7258" si="13257">I7254</f>
        <v>0.3482970488987947</v>
      </c>
      <c r="J7258" s="12">
        <f t="shared" si="13257"/>
        <v>3.2143251494599632</v>
      </c>
      <c r="K7258" s="12">
        <f t="shared" si="13257"/>
        <v>-8.6835843585122835E-2</v>
      </c>
      <c r="L7258" s="4">
        <f>SUMPRODUCT(D7258:G7258,H7258:K7258)</f>
        <v>-3.1945713688911099</v>
      </c>
      <c r="M7258" s="11">
        <f>1/(1+EXP(-L7258))</f>
        <v>3.937052363555027E-2</v>
      </c>
      <c r="N7258" s="12">
        <f>(M7258-C7258)^2</f>
        <v>1.5500381313374224E-3</v>
      </c>
      <c r="O7258" s="12">
        <f>2*D7258*$M7258*(1-$M7258)*($M7258-$C7258)</f>
        <v>-2.9780246369031965E-3</v>
      </c>
      <c r="P7258" s="12">
        <f t="shared" ref="P7258:P7267" si="13258">2*E7258*$M7258*(1-$M7258)*($M7258-$C7258)</f>
        <v>2.9780246369031965E-3</v>
      </c>
      <c r="Q7258" s="12">
        <f t="shared" ref="Q7258:Q7267" si="13259">2*F7258*$M7258*(1-$M7258)*($M7258-$C7258)</f>
        <v>0</v>
      </c>
      <c r="R7258" s="12">
        <f t="shared" ref="R7258:R7267" si="13260">2*G7258*$M7258*(1-$M7258)*($M7258-$C7258)</f>
        <v>2.9780246369031965E-3</v>
      </c>
      <c r="S7258" s="4">
        <f>IF(M7258&gt;0.5,1,0)</f>
        <v>0</v>
      </c>
      <c r="T7258" s="15" t="str">
        <f>IF(S7258=C7258,"OK","FAUX")</f>
        <v>OK</v>
      </c>
    </row>
    <row r="7259" spans="1:20" x14ac:dyDescent="0.25">
      <c r="A7259" t="s">
        <v>40</v>
      </c>
      <c r="B7259" t="s">
        <v>34</v>
      </c>
      <c r="C7259" s="4">
        <f t="shared" ref="C7259:G7259" si="13261">C7241</f>
        <v>1</v>
      </c>
      <c r="D7259" s="4">
        <f t="shared" si="13261"/>
        <v>0</v>
      </c>
      <c r="E7259" s="4">
        <f t="shared" si="13261"/>
        <v>1</v>
      </c>
      <c r="F7259" s="4">
        <f t="shared" si="13261"/>
        <v>1</v>
      </c>
      <c r="G7259" s="4">
        <f t="shared" si="13261"/>
        <v>1</v>
      </c>
      <c r="H7259" s="12">
        <f>H7254</f>
        <v>3.4560325742047819</v>
      </c>
      <c r="I7259" s="12">
        <f t="shared" ref="I7259:K7259" si="13262">I7254</f>
        <v>0.3482970488987947</v>
      </c>
      <c r="J7259" s="12">
        <f t="shared" si="13262"/>
        <v>3.2143251494599632</v>
      </c>
      <c r="K7259" s="12">
        <f t="shared" si="13262"/>
        <v>-8.6835843585122835E-2</v>
      </c>
      <c r="L7259" s="4">
        <f t="shared" ref="L7259:L7267" si="13263">SUMPRODUCT(D7259:G7259,H7259:K7259)</f>
        <v>3.4757863547736352</v>
      </c>
      <c r="M7259" s="11">
        <f t="shared" ref="M7259:M7267" si="13264">1/(1+EXP(-L7259))</f>
        <v>0.9699909097153494</v>
      </c>
      <c r="N7259" s="12">
        <f t="shared" ref="N7259:N7267" si="13265">(M7259-C7259)^2</f>
        <v>9.005454997123108E-4</v>
      </c>
      <c r="O7259" s="12">
        <f t="shared" ref="O7259:O7267" si="13266">2*D7259*$M7259*(1-$M7259)*($M7259-$C7259)</f>
        <v>0</v>
      </c>
      <c r="P7259" s="12">
        <f t="shared" si="13258"/>
        <v>-1.7470418970120165E-3</v>
      </c>
      <c r="Q7259" s="12">
        <f t="shared" si="13259"/>
        <v>-1.7470418970120165E-3</v>
      </c>
      <c r="R7259" s="12">
        <f t="shared" si="13260"/>
        <v>-1.7470418970120165E-3</v>
      </c>
      <c r="S7259" s="4">
        <f t="shared" ref="S7259:S7267" si="13267">IF(M7259&gt;0.5,1,0)</f>
        <v>1</v>
      </c>
      <c r="T7259" s="15" t="str">
        <f t="shared" ref="T7259:T7267" si="13268">IF(S7259=C7259,"OK","FAUX")</f>
        <v>OK</v>
      </c>
    </row>
    <row r="7260" spans="1:20" x14ac:dyDescent="0.25">
      <c r="A7260" t="s">
        <v>39</v>
      </c>
      <c r="B7260" t="s">
        <v>35</v>
      </c>
      <c r="C7260" s="4">
        <f t="shared" ref="C7260:G7260" si="13269">C7242</f>
        <v>0</v>
      </c>
      <c r="D7260" s="4">
        <f t="shared" si="13269"/>
        <v>-1</v>
      </c>
      <c r="E7260" s="4">
        <f t="shared" si="13269"/>
        <v>1</v>
      </c>
      <c r="F7260" s="4">
        <f t="shared" si="13269"/>
        <v>-1</v>
      </c>
      <c r="G7260" s="4">
        <f t="shared" si="13269"/>
        <v>0</v>
      </c>
      <c r="H7260" s="12">
        <f>H7254</f>
        <v>3.4560325742047819</v>
      </c>
      <c r="I7260" s="12">
        <f t="shared" ref="I7260:K7260" si="13270">I7254</f>
        <v>0.3482970488987947</v>
      </c>
      <c r="J7260" s="12">
        <f t="shared" si="13270"/>
        <v>3.2143251494599632</v>
      </c>
      <c r="K7260" s="12">
        <f t="shared" si="13270"/>
        <v>-8.6835843585122835E-2</v>
      </c>
      <c r="L7260" s="4">
        <f t="shared" si="13263"/>
        <v>-6.3220606747659502</v>
      </c>
      <c r="M7260" s="11">
        <f t="shared" si="13264"/>
        <v>1.7930175404180738E-3</v>
      </c>
      <c r="N7260" s="12">
        <f t="shared" si="13265"/>
        <v>3.2149119002468791E-6</v>
      </c>
      <c r="O7260" s="12">
        <f t="shared" si="13266"/>
        <v>-6.4182950136376757E-6</v>
      </c>
      <c r="P7260" s="12">
        <f t="shared" si="13258"/>
        <v>6.4182950136376757E-6</v>
      </c>
      <c r="Q7260" s="12">
        <f t="shared" si="13259"/>
        <v>-6.4182950136376757E-6</v>
      </c>
      <c r="R7260" s="12">
        <f t="shared" si="13260"/>
        <v>0</v>
      </c>
      <c r="S7260" s="4">
        <f t="shared" si="13267"/>
        <v>0</v>
      </c>
      <c r="T7260" s="15" t="str">
        <f t="shared" si="13268"/>
        <v>OK</v>
      </c>
    </row>
    <row r="7261" spans="1:20" x14ac:dyDescent="0.25">
      <c r="A7261" t="s">
        <v>39</v>
      </c>
      <c r="B7261" t="s">
        <v>37</v>
      </c>
      <c r="C7261" s="4">
        <f t="shared" ref="C7261:G7261" si="13271">C7243</f>
        <v>0</v>
      </c>
      <c r="D7261" s="4">
        <f t="shared" si="13271"/>
        <v>-1</v>
      </c>
      <c r="E7261" s="4">
        <f t="shared" si="13271"/>
        <v>0</v>
      </c>
      <c r="F7261" s="4">
        <f t="shared" si="13271"/>
        <v>-1</v>
      </c>
      <c r="G7261" s="4">
        <f t="shared" si="13271"/>
        <v>1</v>
      </c>
      <c r="H7261" s="12">
        <f>H7254</f>
        <v>3.4560325742047819</v>
      </c>
      <c r="I7261" s="12">
        <f t="shared" ref="I7261:K7261" si="13272">I7254</f>
        <v>0.3482970488987947</v>
      </c>
      <c r="J7261" s="12">
        <f t="shared" si="13272"/>
        <v>3.2143251494599632</v>
      </c>
      <c r="K7261" s="12">
        <f t="shared" si="13272"/>
        <v>-8.6835843585122835E-2</v>
      </c>
      <c r="L7261" s="4">
        <f t="shared" si="13263"/>
        <v>-6.7571935672498675</v>
      </c>
      <c r="M7261" s="11">
        <f t="shared" si="13264"/>
        <v>1.1611372349890768E-3</v>
      </c>
      <c r="N7261" s="12">
        <f t="shared" si="13265"/>
        <v>1.3482396784780785E-6</v>
      </c>
      <c r="O7261" s="12">
        <f t="shared" si="13266"/>
        <v>-2.6933483743714159E-6</v>
      </c>
      <c r="P7261" s="12">
        <f t="shared" si="13258"/>
        <v>0</v>
      </c>
      <c r="Q7261" s="12">
        <f t="shared" si="13259"/>
        <v>-2.6933483743714159E-6</v>
      </c>
      <c r="R7261" s="12">
        <f t="shared" si="13260"/>
        <v>2.6933483743714159E-6</v>
      </c>
      <c r="S7261" s="4">
        <f t="shared" si="13267"/>
        <v>0</v>
      </c>
      <c r="T7261" s="15" t="str">
        <f t="shared" si="13268"/>
        <v>OK</v>
      </c>
    </row>
    <row r="7262" spans="1:20" x14ac:dyDescent="0.25">
      <c r="A7262" t="s">
        <v>40</v>
      </c>
      <c r="B7262" t="s">
        <v>32</v>
      </c>
      <c r="C7262" s="4">
        <f t="shared" ref="C7262:G7262" si="13273">C7244</f>
        <v>1</v>
      </c>
      <c r="D7262" s="4">
        <f t="shared" si="13273"/>
        <v>1</v>
      </c>
      <c r="E7262" s="4">
        <f t="shared" si="13273"/>
        <v>1</v>
      </c>
      <c r="F7262" s="4">
        <f t="shared" si="13273"/>
        <v>0</v>
      </c>
      <c r="G7262" s="4">
        <f t="shared" si="13273"/>
        <v>1</v>
      </c>
      <c r="H7262" s="12">
        <f>H7254</f>
        <v>3.4560325742047819</v>
      </c>
      <c r="I7262" s="12">
        <f t="shared" ref="I7262:K7262" si="13274">I7254</f>
        <v>0.3482970488987947</v>
      </c>
      <c r="J7262" s="12">
        <f t="shared" si="13274"/>
        <v>3.2143251494599632</v>
      </c>
      <c r="K7262" s="12">
        <f t="shared" si="13274"/>
        <v>-8.6835843585122835E-2</v>
      </c>
      <c r="L7262" s="4">
        <f t="shared" si="13263"/>
        <v>3.7174937795184539</v>
      </c>
      <c r="M7262" s="11">
        <f t="shared" si="13264"/>
        <v>0.97628145709006864</v>
      </c>
      <c r="N7262" s="12">
        <f t="shared" si="13265"/>
        <v>5.6256927777025522E-4</v>
      </c>
      <c r="O7262" s="12">
        <f t="shared" si="13266"/>
        <v>-1.0984519084313049E-3</v>
      </c>
      <c r="P7262" s="12">
        <f t="shared" si="13258"/>
        <v>-1.0984519084313049E-3</v>
      </c>
      <c r="Q7262" s="12">
        <f t="shared" si="13259"/>
        <v>0</v>
      </c>
      <c r="R7262" s="12">
        <f t="shared" si="13260"/>
        <v>-1.0984519084313049E-3</v>
      </c>
      <c r="S7262" s="4">
        <f t="shared" si="13267"/>
        <v>1</v>
      </c>
      <c r="T7262" s="15" t="str">
        <f t="shared" si="13268"/>
        <v>OK</v>
      </c>
    </row>
    <row r="7263" spans="1:20" x14ac:dyDescent="0.25">
      <c r="A7263" t="s">
        <v>40</v>
      </c>
      <c r="B7263" t="s">
        <v>38</v>
      </c>
      <c r="C7263" s="4">
        <f t="shared" ref="C7263:G7263" si="13275">C7245</f>
        <v>1</v>
      </c>
      <c r="D7263" s="4">
        <f t="shared" si="13275"/>
        <v>1</v>
      </c>
      <c r="E7263" s="4">
        <f t="shared" si="13275"/>
        <v>1</v>
      </c>
      <c r="F7263" s="4">
        <f t="shared" si="13275"/>
        <v>1</v>
      </c>
      <c r="G7263" s="4">
        <f t="shared" si="13275"/>
        <v>0</v>
      </c>
      <c r="H7263" s="12">
        <f>H7254</f>
        <v>3.4560325742047819</v>
      </c>
      <c r="I7263" s="12">
        <f t="shared" ref="I7263:K7263" si="13276">I7254</f>
        <v>0.3482970488987947</v>
      </c>
      <c r="J7263" s="12">
        <f t="shared" si="13276"/>
        <v>3.2143251494599632</v>
      </c>
      <c r="K7263" s="12">
        <f t="shared" si="13276"/>
        <v>-8.6835843585122835E-2</v>
      </c>
      <c r="L7263" s="4">
        <f t="shared" si="13263"/>
        <v>7.01865477256354</v>
      </c>
      <c r="M7263" s="11">
        <f t="shared" si="13264"/>
        <v>0.99910577165949177</v>
      </c>
      <c r="N7263" s="12">
        <f t="shared" si="13265"/>
        <v>7.9964432496810233E-7</v>
      </c>
      <c r="O7263" s="12">
        <f t="shared" si="13266"/>
        <v>-1.5978585207007786E-6</v>
      </c>
      <c r="P7263" s="12">
        <f t="shared" si="13258"/>
        <v>-1.5978585207007786E-6</v>
      </c>
      <c r="Q7263" s="12">
        <f t="shared" si="13259"/>
        <v>-1.5978585207007786E-6</v>
      </c>
      <c r="R7263" s="12">
        <f t="shared" si="13260"/>
        <v>0</v>
      </c>
      <c r="S7263" s="4">
        <f t="shared" si="13267"/>
        <v>1</v>
      </c>
      <c r="T7263" s="15" t="str">
        <f t="shared" si="13268"/>
        <v>OK</v>
      </c>
    </row>
    <row r="7264" spans="1:20" x14ac:dyDescent="0.25">
      <c r="A7264" t="s">
        <v>39</v>
      </c>
      <c r="B7264" t="s">
        <v>31</v>
      </c>
      <c r="C7264" s="4">
        <f t="shared" ref="C7264:G7264" si="13277">C7246</f>
        <v>0</v>
      </c>
      <c r="D7264" s="4">
        <f t="shared" si="13277"/>
        <v>0</v>
      </c>
      <c r="E7264" s="4">
        <f t="shared" si="13277"/>
        <v>0</v>
      </c>
      <c r="F7264" s="4">
        <f t="shared" si="13277"/>
        <v>-1</v>
      </c>
      <c r="G7264" s="4">
        <f t="shared" si="13277"/>
        <v>0</v>
      </c>
      <c r="H7264" s="12">
        <f>H7254</f>
        <v>3.4560325742047819</v>
      </c>
      <c r="I7264" s="12">
        <f t="shared" ref="I7264:K7264" si="13278">I7254</f>
        <v>0.3482970488987947</v>
      </c>
      <c r="J7264" s="12">
        <f t="shared" si="13278"/>
        <v>3.2143251494599632</v>
      </c>
      <c r="K7264" s="12">
        <f t="shared" si="13278"/>
        <v>-8.6835843585122835E-2</v>
      </c>
      <c r="L7264" s="4">
        <f t="shared" si="13263"/>
        <v>-3.2143251494599632</v>
      </c>
      <c r="M7264" s="11">
        <f t="shared" si="13264"/>
        <v>3.8630186593031829E-2</v>
      </c>
      <c r="N7264" s="12">
        <f t="shared" si="13265"/>
        <v>1.4922913162124561E-3</v>
      </c>
      <c r="O7264" s="12">
        <f t="shared" si="13266"/>
        <v>0</v>
      </c>
      <c r="P7264" s="12">
        <f t="shared" si="13258"/>
        <v>0</v>
      </c>
      <c r="Q7264" s="12">
        <f t="shared" si="13259"/>
        <v>-2.8692876484320154E-3</v>
      </c>
      <c r="R7264" s="12">
        <f t="shared" si="13260"/>
        <v>0</v>
      </c>
      <c r="S7264" s="4">
        <f t="shared" si="13267"/>
        <v>0</v>
      </c>
      <c r="T7264" s="15" t="str">
        <f t="shared" si="13268"/>
        <v>OK</v>
      </c>
    </row>
    <row r="7265" spans="1:20" x14ac:dyDescent="0.25">
      <c r="A7265" t="s">
        <v>40</v>
      </c>
      <c r="B7265" t="s">
        <v>30</v>
      </c>
      <c r="C7265" s="4">
        <f t="shared" ref="C7265:G7265" si="13279">C7247</f>
        <v>1</v>
      </c>
      <c r="D7265" s="4">
        <f t="shared" si="13279"/>
        <v>1</v>
      </c>
      <c r="E7265" s="4">
        <f t="shared" si="13279"/>
        <v>0</v>
      </c>
      <c r="F7265" s="4">
        <f t="shared" si="13279"/>
        <v>1</v>
      </c>
      <c r="G7265" s="4">
        <f t="shared" si="13279"/>
        <v>1</v>
      </c>
      <c r="H7265" s="12">
        <f>H7254</f>
        <v>3.4560325742047819</v>
      </c>
      <c r="I7265" s="12">
        <f t="shared" ref="I7265:K7265" si="13280">I7254</f>
        <v>0.3482970488987947</v>
      </c>
      <c r="J7265" s="12">
        <f t="shared" si="13280"/>
        <v>3.2143251494599632</v>
      </c>
      <c r="K7265" s="12">
        <f t="shared" si="13280"/>
        <v>-8.6835843585122835E-2</v>
      </c>
      <c r="L7265" s="4">
        <f t="shared" si="13263"/>
        <v>6.5835218800796227</v>
      </c>
      <c r="M7265" s="11">
        <f t="shared" si="13264"/>
        <v>0.99861893991159756</v>
      </c>
      <c r="N7265" s="12">
        <f t="shared" si="13265"/>
        <v>1.9073269677781597E-6</v>
      </c>
      <c r="O7265" s="12">
        <f t="shared" si="13266"/>
        <v>-3.8093856692548552E-6</v>
      </c>
      <c r="P7265" s="12">
        <f t="shared" si="13258"/>
        <v>0</v>
      </c>
      <c r="Q7265" s="12">
        <f t="shared" si="13259"/>
        <v>-3.8093856692548552E-6</v>
      </c>
      <c r="R7265" s="12">
        <f t="shared" si="13260"/>
        <v>-3.8093856692548552E-6</v>
      </c>
      <c r="S7265" s="4">
        <f t="shared" si="13267"/>
        <v>1</v>
      </c>
      <c r="T7265" s="15" t="str">
        <f t="shared" si="13268"/>
        <v>OK</v>
      </c>
    </row>
    <row r="7266" spans="1:20" x14ac:dyDescent="0.25">
      <c r="A7266" t="s">
        <v>39</v>
      </c>
      <c r="B7266" t="s">
        <v>36</v>
      </c>
      <c r="C7266" s="4">
        <f t="shared" ref="C7266:G7266" si="13281">C7248</f>
        <v>0</v>
      </c>
      <c r="D7266" s="4">
        <f t="shared" si="13281"/>
        <v>-1</v>
      </c>
      <c r="E7266" s="4">
        <f t="shared" si="13281"/>
        <v>0</v>
      </c>
      <c r="F7266" s="4">
        <f t="shared" si="13281"/>
        <v>-1</v>
      </c>
      <c r="G7266" s="4">
        <f t="shared" si="13281"/>
        <v>0</v>
      </c>
      <c r="H7266" s="12">
        <f>H7254</f>
        <v>3.4560325742047819</v>
      </c>
      <c r="I7266" s="12">
        <f t="shared" ref="I7266:K7266" si="13282">I7254</f>
        <v>0.3482970488987947</v>
      </c>
      <c r="J7266" s="12">
        <f t="shared" si="13282"/>
        <v>3.2143251494599632</v>
      </c>
      <c r="K7266" s="12">
        <f t="shared" si="13282"/>
        <v>-8.6835843585122835E-2</v>
      </c>
      <c r="L7266" s="4">
        <f t="shared" si="13263"/>
        <v>-6.6703577236647451</v>
      </c>
      <c r="M7266" s="11">
        <f t="shared" si="13264"/>
        <v>1.2663394470125017E-3</v>
      </c>
      <c r="N7266" s="12">
        <f t="shared" si="13265"/>
        <v>1.6036155950599286E-6</v>
      </c>
      <c r="O7266" s="12">
        <f t="shared" si="13266"/>
        <v>-3.2031697467481192E-6</v>
      </c>
      <c r="P7266" s="12">
        <f t="shared" si="13258"/>
        <v>0</v>
      </c>
      <c r="Q7266" s="12">
        <f t="shared" si="13259"/>
        <v>-3.2031697467481192E-6</v>
      </c>
      <c r="R7266" s="12">
        <f t="shared" si="13260"/>
        <v>0</v>
      </c>
      <c r="S7266" s="4">
        <f t="shared" si="13267"/>
        <v>0</v>
      </c>
      <c r="T7266" s="15" t="str">
        <f t="shared" si="13268"/>
        <v>OK</v>
      </c>
    </row>
    <row r="7267" spans="1:20" x14ac:dyDescent="0.25">
      <c r="A7267" t="s">
        <v>40</v>
      </c>
      <c r="B7267" t="s">
        <v>33</v>
      </c>
      <c r="C7267" s="4">
        <f t="shared" ref="C7267:G7267" si="13283">C7249</f>
        <v>1</v>
      </c>
      <c r="D7267" s="4">
        <f t="shared" si="13283"/>
        <v>1</v>
      </c>
      <c r="E7267" s="4">
        <f t="shared" si="13283"/>
        <v>1</v>
      </c>
      <c r="F7267" s="4">
        <f t="shared" si="13283"/>
        <v>1</v>
      </c>
      <c r="G7267" s="4">
        <f t="shared" si="13283"/>
        <v>0</v>
      </c>
      <c r="H7267" s="12">
        <f>H7254</f>
        <v>3.4560325742047819</v>
      </c>
      <c r="I7267" s="12">
        <f t="shared" ref="I7267:K7267" si="13284">I7254</f>
        <v>0.3482970488987947</v>
      </c>
      <c r="J7267" s="12">
        <f t="shared" si="13284"/>
        <v>3.2143251494599632</v>
      </c>
      <c r="K7267" s="12">
        <f t="shared" si="13284"/>
        <v>-8.6835843585122835E-2</v>
      </c>
      <c r="L7267" s="4">
        <f t="shared" si="13263"/>
        <v>7.01865477256354</v>
      </c>
      <c r="M7267" s="11">
        <f t="shared" si="13264"/>
        <v>0.99910577165949177</v>
      </c>
      <c r="N7267" s="12">
        <f t="shared" si="13265"/>
        <v>7.9964432496810233E-7</v>
      </c>
      <c r="O7267" s="12">
        <f t="shared" si="13266"/>
        <v>-1.5978585207007786E-6</v>
      </c>
      <c r="P7267" s="12">
        <f t="shared" si="13258"/>
        <v>-1.5978585207007786E-6</v>
      </c>
      <c r="Q7267" s="12">
        <f t="shared" si="13259"/>
        <v>-1.5978585207007786E-6</v>
      </c>
      <c r="R7267" s="12">
        <f t="shared" si="13260"/>
        <v>0</v>
      </c>
      <c r="S7267" s="4">
        <f t="shared" si="13267"/>
        <v>1</v>
      </c>
      <c r="T7267" s="15" t="str">
        <f t="shared" si="13268"/>
        <v>OK</v>
      </c>
    </row>
    <row r="7268" spans="1:20" x14ac:dyDescent="0.25">
      <c r="M7268" s="5" t="s">
        <v>47</v>
      </c>
      <c r="N7268" s="11">
        <f>AVERAGE(N7258:N7267)</f>
        <v>4.5151176078239437E-4</v>
      </c>
      <c r="O7268"/>
    </row>
    <row r="7269" spans="1:20" x14ac:dyDescent="0.25">
      <c r="H7269" t="s">
        <v>41</v>
      </c>
      <c r="I7269">
        <f>I7251</f>
        <v>3</v>
      </c>
      <c r="M7269"/>
      <c r="N7269" s="5" t="s">
        <v>46</v>
      </c>
      <c r="O7269" s="11">
        <f>AVERAGE(O7258:O7267)</f>
        <v>-4.095796461179915E-4</v>
      </c>
      <c r="P7269" s="11">
        <f t="shared" ref="P7269:R7269" si="13285">AVERAGE(P7258:P7267)</f>
        <v>1.3575340943211127E-5</v>
      </c>
      <c r="Q7269" s="11">
        <f t="shared" si="13285"/>
        <v>-4.6356494612894453E-4</v>
      </c>
      <c r="R7269" s="11">
        <f t="shared" si="13285"/>
        <v>1.314147941649918E-5</v>
      </c>
    </row>
    <row r="7270" spans="1:20" x14ac:dyDescent="0.25">
      <c r="M7270"/>
      <c r="N7270"/>
      <c r="O7270"/>
    </row>
    <row r="7271" spans="1:20" x14ac:dyDescent="0.25">
      <c r="M7271"/>
      <c r="N7271"/>
      <c r="O7271"/>
    </row>
    <row r="7272" spans="1:20" x14ac:dyDescent="0.25">
      <c r="H7272" s="13">
        <f>H7254-O7269*$I7269</f>
        <v>3.4572613131431358</v>
      </c>
      <c r="I7272" s="13">
        <f t="shared" ref="I7272" si="13286">I7254-P7269*$I7269</f>
        <v>0.34825632287596509</v>
      </c>
      <c r="J7272" s="13">
        <f t="shared" ref="J7272" si="13287">J7254-Q7269*$I7269</f>
        <v>3.2157158442983502</v>
      </c>
      <c r="K7272" s="13">
        <f t="shared" ref="K7272" si="13288">K7254-R7269*$I7269</f>
        <v>-8.6875268023372337E-2</v>
      </c>
      <c r="M7272"/>
      <c r="N7272"/>
      <c r="O7272"/>
    </row>
    <row r="7273" spans="1:20" x14ac:dyDescent="0.25">
      <c r="H7273" s="36" t="s">
        <v>18</v>
      </c>
      <c r="I7273" s="36"/>
      <c r="J7273" s="36"/>
      <c r="K7273" s="36"/>
      <c r="M7273"/>
      <c r="N7273"/>
      <c r="O7273" s="37" t="s">
        <v>23</v>
      </c>
      <c r="P7273" s="37"/>
      <c r="Q7273" s="37"/>
      <c r="R7273" s="37"/>
    </row>
    <row r="7274" spans="1:20" x14ac:dyDescent="0.25">
      <c r="A7274" s="14" t="s">
        <v>45</v>
      </c>
      <c r="B7274" s="14">
        <f>B7256+1</f>
        <v>404</v>
      </c>
      <c r="H7274" s="8" t="s">
        <v>19</v>
      </c>
      <c r="I7274" s="8" t="s">
        <v>20</v>
      </c>
      <c r="J7274" s="8" t="s">
        <v>22</v>
      </c>
      <c r="K7274" s="8" t="s">
        <v>21</v>
      </c>
      <c r="M7274"/>
      <c r="N7274"/>
      <c r="O7274" s="8" t="s">
        <v>24</v>
      </c>
      <c r="P7274" s="8" t="s">
        <v>25</v>
      </c>
      <c r="Q7274" s="8" t="s">
        <v>26</v>
      </c>
      <c r="R7274" s="8" t="s">
        <v>27</v>
      </c>
    </row>
    <row r="7275" spans="1:20" ht="30" x14ac:dyDescent="0.25">
      <c r="A7275" s="6" t="s">
        <v>44</v>
      </c>
      <c r="B7275" s="6" t="s">
        <v>13</v>
      </c>
      <c r="C7275" s="7" t="s">
        <v>7</v>
      </c>
      <c r="D7275" s="6" t="s">
        <v>14</v>
      </c>
      <c r="E7275" s="6" t="s">
        <v>1</v>
      </c>
      <c r="F7275" s="6" t="s">
        <v>2</v>
      </c>
      <c r="G7275" s="6" t="s">
        <v>15</v>
      </c>
      <c r="H7275" s="9" t="s">
        <v>14</v>
      </c>
      <c r="I7275" s="9" t="s">
        <v>1</v>
      </c>
      <c r="J7275" s="9" t="s">
        <v>2</v>
      </c>
      <c r="K7275" s="9" t="s">
        <v>15</v>
      </c>
      <c r="L7275" s="6" t="s">
        <v>16</v>
      </c>
      <c r="M7275" s="6" t="s">
        <v>17</v>
      </c>
      <c r="N7275" s="6" t="s">
        <v>28</v>
      </c>
      <c r="O7275" s="9" t="s">
        <v>14</v>
      </c>
      <c r="P7275" s="9" t="s">
        <v>1</v>
      </c>
      <c r="Q7275" s="9" t="s">
        <v>2</v>
      </c>
      <c r="R7275" s="9" t="s">
        <v>15</v>
      </c>
      <c r="S7275" s="7" t="s">
        <v>42</v>
      </c>
      <c r="T7275" s="9" t="s">
        <v>43</v>
      </c>
    </row>
    <row r="7276" spans="1:20" x14ac:dyDescent="0.25">
      <c r="A7276" t="s">
        <v>39</v>
      </c>
      <c r="B7276" t="s">
        <v>29</v>
      </c>
      <c r="C7276" s="4">
        <f>C7258</f>
        <v>0</v>
      </c>
      <c r="D7276" s="4">
        <f t="shared" ref="D7276:G7276" si="13289">D7258</f>
        <v>-1</v>
      </c>
      <c r="E7276" s="4">
        <f t="shared" si="13289"/>
        <v>1</v>
      </c>
      <c r="F7276" s="4">
        <f t="shared" si="13289"/>
        <v>0</v>
      </c>
      <c r="G7276" s="4">
        <f t="shared" si="13289"/>
        <v>1</v>
      </c>
      <c r="H7276" s="12">
        <f>H7272</f>
        <v>3.4572613131431358</v>
      </c>
      <c r="I7276" s="12">
        <f t="shared" ref="I7276:K7276" si="13290">I7272</f>
        <v>0.34825632287596509</v>
      </c>
      <c r="J7276" s="12">
        <f t="shared" si="13290"/>
        <v>3.2157158442983502</v>
      </c>
      <c r="K7276" s="12">
        <f t="shared" si="13290"/>
        <v>-8.6875268023372337E-2</v>
      </c>
      <c r="L7276" s="4">
        <f>SUMPRODUCT(D7276:G7276,H7276:K7276)</f>
        <v>-3.195880258290543</v>
      </c>
      <c r="M7276" s="11">
        <f>1/(1+EXP(-L7276))</f>
        <v>3.9321050637970756E-2</v>
      </c>
      <c r="N7276" s="12">
        <f>(M7276-C7276)^2</f>
        <v>1.5461450232738603E-3</v>
      </c>
      <c r="O7276" s="12">
        <f>2*D7276*$M7276*(1-$M7276)*($M7276-$C7276)</f>
        <v>-2.9706979530401247E-3</v>
      </c>
      <c r="P7276" s="12">
        <f t="shared" ref="P7276:P7285" si="13291">2*E7276*$M7276*(1-$M7276)*($M7276-$C7276)</f>
        <v>2.9706979530401247E-3</v>
      </c>
      <c r="Q7276" s="12">
        <f t="shared" ref="Q7276:Q7285" si="13292">2*F7276*$M7276*(1-$M7276)*($M7276-$C7276)</f>
        <v>0</v>
      </c>
      <c r="R7276" s="12">
        <f t="shared" ref="R7276:R7285" si="13293">2*G7276*$M7276*(1-$M7276)*($M7276-$C7276)</f>
        <v>2.9706979530401247E-3</v>
      </c>
      <c r="S7276" s="4">
        <f>IF(M7276&gt;0.5,1,0)</f>
        <v>0</v>
      </c>
      <c r="T7276" s="15" t="str">
        <f>IF(S7276=C7276,"OK","FAUX")</f>
        <v>OK</v>
      </c>
    </row>
    <row r="7277" spans="1:20" x14ac:dyDescent="0.25">
      <c r="A7277" t="s">
        <v>40</v>
      </c>
      <c r="B7277" t="s">
        <v>34</v>
      </c>
      <c r="C7277" s="4">
        <f t="shared" ref="C7277:G7277" si="13294">C7259</f>
        <v>1</v>
      </c>
      <c r="D7277" s="4">
        <f t="shared" si="13294"/>
        <v>0</v>
      </c>
      <c r="E7277" s="4">
        <f t="shared" si="13294"/>
        <v>1</v>
      </c>
      <c r="F7277" s="4">
        <f t="shared" si="13294"/>
        <v>1</v>
      </c>
      <c r="G7277" s="4">
        <f t="shared" si="13294"/>
        <v>1</v>
      </c>
      <c r="H7277" s="12">
        <f>H7272</f>
        <v>3.4572613131431358</v>
      </c>
      <c r="I7277" s="12">
        <f t="shared" ref="I7277:K7277" si="13295">I7272</f>
        <v>0.34825632287596509</v>
      </c>
      <c r="J7277" s="12">
        <f t="shared" si="13295"/>
        <v>3.2157158442983502</v>
      </c>
      <c r="K7277" s="12">
        <f t="shared" si="13295"/>
        <v>-8.6875268023372337E-2</v>
      </c>
      <c r="L7277" s="4">
        <f t="shared" ref="L7277:L7285" si="13296">SUMPRODUCT(D7277:G7277,H7277:K7277)</f>
        <v>3.477096899150943</v>
      </c>
      <c r="M7277" s="11">
        <f t="shared" ref="M7277:M7285" si="13297">1/(1+EXP(-L7277))</f>
        <v>0.97002903426700549</v>
      </c>
      <c r="N7277" s="12">
        <f t="shared" ref="N7277:N7285" si="13298">(M7277-C7277)^2</f>
        <v>8.9825878696833141E-4</v>
      </c>
      <c r="O7277" s="12">
        <f t="shared" ref="O7277:O7285" si="13299">2*D7277*$M7277*(1-$M7277)*($M7277-$C7277)</f>
        <v>0</v>
      </c>
      <c r="P7277" s="12">
        <f t="shared" si="13291"/>
        <v>-1.7426742072894847E-3</v>
      </c>
      <c r="Q7277" s="12">
        <f t="shared" si="13292"/>
        <v>-1.7426742072894847E-3</v>
      </c>
      <c r="R7277" s="12">
        <f t="shared" si="13293"/>
        <v>-1.7426742072894847E-3</v>
      </c>
      <c r="S7277" s="4">
        <f t="shared" ref="S7277:S7285" si="13300">IF(M7277&gt;0.5,1,0)</f>
        <v>1</v>
      </c>
      <c r="T7277" s="15" t="str">
        <f t="shared" ref="T7277:T7285" si="13301">IF(S7277=C7277,"OK","FAUX")</f>
        <v>OK</v>
      </c>
    </row>
    <row r="7278" spans="1:20" x14ac:dyDescent="0.25">
      <c r="A7278" t="s">
        <v>39</v>
      </c>
      <c r="B7278" t="s">
        <v>35</v>
      </c>
      <c r="C7278" s="4">
        <f t="shared" ref="C7278:G7278" si="13302">C7260</f>
        <v>0</v>
      </c>
      <c r="D7278" s="4">
        <f t="shared" si="13302"/>
        <v>-1</v>
      </c>
      <c r="E7278" s="4">
        <f t="shared" si="13302"/>
        <v>1</v>
      </c>
      <c r="F7278" s="4">
        <f t="shared" si="13302"/>
        <v>-1</v>
      </c>
      <c r="G7278" s="4">
        <f t="shared" si="13302"/>
        <v>0</v>
      </c>
      <c r="H7278" s="12">
        <f>H7272</f>
        <v>3.4572613131431358</v>
      </c>
      <c r="I7278" s="12">
        <f t="shared" ref="I7278:K7278" si="13303">I7272</f>
        <v>0.34825632287596509</v>
      </c>
      <c r="J7278" s="12">
        <f t="shared" si="13303"/>
        <v>3.2157158442983502</v>
      </c>
      <c r="K7278" s="12">
        <f t="shared" si="13303"/>
        <v>-8.6875268023372337E-2</v>
      </c>
      <c r="L7278" s="4">
        <f t="shared" si="13296"/>
        <v>-6.3247208345655208</v>
      </c>
      <c r="M7278" s="11">
        <f t="shared" si="13297"/>
        <v>1.7882626838802887E-3</v>
      </c>
      <c r="N7278" s="12">
        <f t="shared" si="13298"/>
        <v>3.1978834265587331E-6</v>
      </c>
      <c r="O7278" s="12">
        <f t="shared" si="13299"/>
        <v>-6.3843295419192378E-6</v>
      </c>
      <c r="P7278" s="12">
        <f t="shared" si="13291"/>
        <v>6.3843295419192378E-6</v>
      </c>
      <c r="Q7278" s="12">
        <f t="shared" si="13292"/>
        <v>-6.3843295419192378E-6</v>
      </c>
      <c r="R7278" s="12">
        <f t="shared" si="13293"/>
        <v>0</v>
      </c>
      <c r="S7278" s="4">
        <f t="shared" si="13300"/>
        <v>0</v>
      </c>
      <c r="T7278" s="15" t="str">
        <f t="shared" si="13301"/>
        <v>OK</v>
      </c>
    </row>
    <row r="7279" spans="1:20" x14ac:dyDescent="0.25">
      <c r="A7279" t="s">
        <v>39</v>
      </c>
      <c r="B7279" t="s">
        <v>37</v>
      </c>
      <c r="C7279" s="4">
        <f t="shared" ref="C7279:G7279" si="13304">C7261</f>
        <v>0</v>
      </c>
      <c r="D7279" s="4">
        <f t="shared" si="13304"/>
        <v>-1</v>
      </c>
      <c r="E7279" s="4">
        <f t="shared" si="13304"/>
        <v>0</v>
      </c>
      <c r="F7279" s="4">
        <f t="shared" si="13304"/>
        <v>-1</v>
      </c>
      <c r="G7279" s="4">
        <f t="shared" si="13304"/>
        <v>1</v>
      </c>
      <c r="H7279" s="12">
        <f>H7272</f>
        <v>3.4572613131431358</v>
      </c>
      <c r="I7279" s="12">
        <f t="shared" ref="I7279:K7279" si="13305">I7272</f>
        <v>0.34825632287596509</v>
      </c>
      <c r="J7279" s="12">
        <f t="shared" si="13305"/>
        <v>3.2157158442983502</v>
      </c>
      <c r="K7279" s="12">
        <f t="shared" si="13305"/>
        <v>-8.6875268023372337E-2</v>
      </c>
      <c r="L7279" s="4">
        <f t="shared" si="13296"/>
        <v>-6.7598524254648584</v>
      </c>
      <c r="M7279" s="11">
        <f t="shared" si="13297"/>
        <v>1.1580576069449605E-3</v>
      </c>
      <c r="N7279" s="12">
        <f t="shared" si="13298"/>
        <v>1.3410974210030887E-6</v>
      </c>
      <c r="O7279" s="12">
        <f t="shared" si="13299"/>
        <v>-2.6790887058660835E-6</v>
      </c>
      <c r="P7279" s="12">
        <f t="shared" si="13291"/>
        <v>0</v>
      </c>
      <c r="Q7279" s="12">
        <f t="shared" si="13292"/>
        <v>-2.6790887058660835E-6</v>
      </c>
      <c r="R7279" s="12">
        <f t="shared" si="13293"/>
        <v>2.6790887058660835E-6</v>
      </c>
      <c r="S7279" s="4">
        <f t="shared" si="13300"/>
        <v>0</v>
      </c>
      <c r="T7279" s="15" t="str">
        <f t="shared" si="13301"/>
        <v>OK</v>
      </c>
    </row>
    <row r="7280" spans="1:20" x14ac:dyDescent="0.25">
      <c r="A7280" t="s">
        <v>40</v>
      </c>
      <c r="B7280" t="s">
        <v>32</v>
      </c>
      <c r="C7280" s="4">
        <f t="shared" ref="C7280:G7280" si="13306">C7262</f>
        <v>1</v>
      </c>
      <c r="D7280" s="4">
        <f t="shared" si="13306"/>
        <v>1</v>
      </c>
      <c r="E7280" s="4">
        <f t="shared" si="13306"/>
        <v>1</v>
      </c>
      <c r="F7280" s="4">
        <f t="shared" si="13306"/>
        <v>0</v>
      </c>
      <c r="G7280" s="4">
        <f t="shared" si="13306"/>
        <v>1</v>
      </c>
      <c r="H7280" s="12">
        <f>H7272</f>
        <v>3.4572613131431358</v>
      </c>
      <c r="I7280" s="12">
        <f t="shared" ref="I7280:K7280" si="13307">I7272</f>
        <v>0.34825632287596509</v>
      </c>
      <c r="J7280" s="12">
        <f t="shared" si="13307"/>
        <v>3.2157158442983502</v>
      </c>
      <c r="K7280" s="12">
        <f t="shared" si="13307"/>
        <v>-8.6875268023372337E-2</v>
      </c>
      <c r="L7280" s="4">
        <f t="shared" si="13296"/>
        <v>3.7186423679957286</v>
      </c>
      <c r="M7280" s="11">
        <f t="shared" si="13297"/>
        <v>0.97630803922984355</v>
      </c>
      <c r="N7280" s="12">
        <f t="shared" si="13298"/>
        <v>5.6130900513463226E-4</v>
      </c>
      <c r="O7280" s="12">
        <f t="shared" si="13299"/>
        <v>-1.0960209884100941E-3</v>
      </c>
      <c r="P7280" s="12">
        <f t="shared" si="13291"/>
        <v>-1.0960209884100941E-3</v>
      </c>
      <c r="Q7280" s="12">
        <f t="shared" si="13292"/>
        <v>0</v>
      </c>
      <c r="R7280" s="12">
        <f t="shared" si="13293"/>
        <v>-1.0960209884100941E-3</v>
      </c>
      <c r="S7280" s="4">
        <f t="shared" si="13300"/>
        <v>1</v>
      </c>
      <c r="T7280" s="15" t="str">
        <f t="shared" si="13301"/>
        <v>OK</v>
      </c>
    </row>
    <row r="7281" spans="1:20" x14ac:dyDescent="0.25">
      <c r="A7281" t="s">
        <v>40</v>
      </c>
      <c r="B7281" t="s">
        <v>38</v>
      </c>
      <c r="C7281" s="4">
        <f t="shared" ref="C7281:G7281" si="13308">C7263</f>
        <v>1</v>
      </c>
      <c r="D7281" s="4">
        <f t="shared" si="13308"/>
        <v>1</v>
      </c>
      <c r="E7281" s="4">
        <f t="shared" si="13308"/>
        <v>1</v>
      </c>
      <c r="F7281" s="4">
        <f t="shared" si="13308"/>
        <v>1</v>
      </c>
      <c r="G7281" s="4">
        <f t="shared" si="13308"/>
        <v>0</v>
      </c>
      <c r="H7281" s="12">
        <f>H7272</f>
        <v>3.4572613131431358</v>
      </c>
      <c r="I7281" s="12">
        <f t="shared" ref="I7281:K7281" si="13309">I7272</f>
        <v>0.34825632287596509</v>
      </c>
      <c r="J7281" s="12">
        <f t="shared" si="13309"/>
        <v>3.2157158442983502</v>
      </c>
      <c r="K7281" s="12">
        <f t="shared" si="13309"/>
        <v>-8.6875268023372337E-2</v>
      </c>
      <c r="L7281" s="4">
        <f t="shared" si="13296"/>
        <v>7.0212334803174512</v>
      </c>
      <c r="M7281" s="11">
        <f t="shared" si="13297"/>
        <v>0.99910807258831746</v>
      </c>
      <c r="N7281" s="12">
        <f t="shared" si="13298"/>
        <v>7.9553450771070804E-7</v>
      </c>
      <c r="O7281" s="12">
        <f t="shared" si="13299"/>
        <v>-1.589649897352683E-6</v>
      </c>
      <c r="P7281" s="12">
        <f t="shared" si="13291"/>
        <v>-1.589649897352683E-6</v>
      </c>
      <c r="Q7281" s="12">
        <f t="shared" si="13292"/>
        <v>-1.589649897352683E-6</v>
      </c>
      <c r="R7281" s="12">
        <f t="shared" si="13293"/>
        <v>0</v>
      </c>
      <c r="S7281" s="4">
        <f t="shared" si="13300"/>
        <v>1</v>
      </c>
      <c r="T7281" s="15" t="str">
        <f t="shared" si="13301"/>
        <v>OK</v>
      </c>
    </row>
    <row r="7282" spans="1:20" x14ac:dyDescent="0.25">
      <c r="A7282" t="s">
        <v>39</v>
      </c>
      <c r="B7282" t="s">
        <v>31</v>
      </c>
      <c r="C7282" s="4">
        <f t="shared" ref="C7282:G7282" si="13310">C7264</f>
        <v>0</v>
      </c>
      <c r="D7282" s="4">
        <f t="shared" si="13310"/>
        <v>0</v>
      </c>
      <c r="E7282" s="4">
        <f t="shared" si="13310"/>
        <v>0</v>
      </c>
      <c r="F7282" s="4">
        <f t="shared" si="13310"/>
        <v>-1</v>
      </c>
      <c r="G7282" s="4">
        <f t="shared" si="13310"/>
        <v>0</v>
      </c>
      <c r="H7282" s="12">
        <f>H7272</f>
        <v>3.4572613131431358</v>
      </c>
      <c r="I7282" s="12">
        <f t="shared" ref="I7282:K7282" si="13311">I7272</f>
        <v>0.34825632287596509</v>
      </c>
      <c r="J7282" s="12">
        <f t="shared" si="13311"/>
        <v>3.2157158442983502</v>
      </c>
      <c r="K7282" s="12">
        <f t="shared" si="13311"/>
        <v>-8.6875268023372337E-2</v>
      </c>
      <c r="L7282" s="4">
        <f t="shared" si="13296"/>
        <v>-3.2157158442983502</v>
      </c>
      <c r="M7282" s="11">
        <f t="shared" si="13297"/>
        <v>3.8578572239120569E-2</v>
      </c>
      <c r="N7282" s="12">
        <f t="shared" si="13298"/>
        <v>1.4883062360090443E-3</v>
      </c>
      <c r="O7282" s="12">
        <f t="shared" si="13299"/>
        <v>0</v>
      </c>
      <c r="P7282" s="12">
        <f t="shared" si="13291"/>
        <v>0</v>
      </c>
      <c r="Q7282" s="12">
        <f t="shared" si="13292"/>
        <v>-2.8617790127384718E-3</v>
      </c>
      <c r="R7282" s="12">
        <f t="shared" si="13293"/>
        <v>0</v>
      </c>
      <c r="S7282" s="4">
        <f t="shared" si="13300"/>
        <v>0</v>
      </c>
      <c r="T7282" s="15" t="str">
        <f t="shared" si="13301"/>
        <v>OK</v>
      </c>
    </row>
    <row r="7283" spans="1:20" x14ac:dyDescent="0.25">
      <c r="A7283" t="s">
        <v>40</v>
      </c>
      <c r="B7283" t="s">
        <v>30</v>
      </c>
      <c r="C7283" s="4">
        <f t="shared" ref="C7283:G7283" si="13312">C7265</f>
        <v>1</v>
      </c>
      <c r="D7283" s="4">
        <f t="shared" si="13312"/>
        <v>1</v>
      </c>
      <c r="E7283" s="4">
        <f t="shared" si="13312"/>
        <v>0</v>
      </c>
      <c r="F7283" s="4">
        <f t="shared" si="13312"/>
        <v>1</v>
      </c>
      <c r="G7283" s="4">
        <f t="shared" si="13312"/>
        <v>1</v>
      </c>
      <c r="H7283" s="12">
        <f>H7272</f>
        <v>3.4572613131431358</v>
      </c>
      <c r="I7283" s="12">
        <f t="shared" ref="I7283:K7283" si="13313">I7272</f>
        <v>0.34825632287596509</v>
      </c>
      <c r="J7283" s="12">
        <f t="shared" si="13313"/>
        <v>3.2157158442983502</v>
      </c>
      <c r="K7283" s="12">
        <f t="shared" si="13313"/>
        <v>-8.6875268023372337E-2</v>
      </c>
      <c r="L7283" s="4">
        <f t="shared" si="13296"/>
        <v>6.5861018894181136</v>
      </c>
      <c r="M7283" s="11">
        <f t="shared" si="13297"/>
        <v>0.9986224935650625</v>
      </c>
      <c r="N7283" s="12">
        <f t="shared" si="13298"/>
        <v>1.8975239782942298E-6</v>
      </c>
      <c r="O7283" s="12">
        <f t="shared" si="13299"/>
        <v>-3.7898202536073626E-6</v>
      </c>
      <c r="P7283" s="12">
        <f t="shared" si="13291"/>
        <v>0</v>
      </c>
      <c r="Q7283" s="12">
        <f t="shared" si="13292"/>
        <v>-3.7898202536073626E-6</v>
      </c>
      <c r="R7283" s="12">
        <f t="shared" si="13293"/>
        <v>-3.7898202536073626E-6</v>
      </c>
      <c r="S7283" s="4">
        <f t="shared" si="13300"/>
        <v>1</v>
      </c>
      <c r="T7283" s="15" t="str">
        <f t="shared" si="13301"/>
        <v>OK</v>
      </c>
    </row>
    <row r="7284" spans="1:20" x14ac:dyDescent="0.25">
      <c r="A7284" t="s">
        <v>39</v>
      </c>
      <c r="B7284" t="s">
        <v>36</v>
      </c>
      <c r="C7284" s="4">
        <f t="shared" ref="C7284:G7284" si="13314">C7266</f>
        <v>0</v>
      </c>
      <c r="D7284" s="4">
        <f t="shared" si="13314"/>
        <v>-1</v>
      </c>
      <c r="E7284" s="4">
        <f t="shared" si="13314"/>
        <v>0</v>
      </c>
      <c r="F7284" s="4">
        <f t="shared" si="13314"/>
        <v>-1</v>
      </c>
      <c r="G7284" s="4">
        <f t="shared" si="13314"/>
        <v>0</v>
      </c>
      <c r="H7284" s="12">
        <f>H7272</f>
        <v>3.4572613131431358</v>
      </c>
      <c r="I7284" s="12">
        <f t="shared" ref="I7284:K7284" si="13315">I7272</f>
        <v>0.34825632287596509</v>
      </c>
      <c r="J7284" s="12">
        <f t="shared" si="13315"/>
        <v>3.2157158442983502</v>
      </c>
      <c r="K7284" s="12">
        <f t="shared" si="13315"/>
        <v>-8.6875268023372337E-2</v>
      </c>
      <c r="L7284" s="4">
        <f t="shared" si="13296"/>
        <v>-6.672977157441486</v>
      </c>
      <c r="M7284" s="11">
        <f t="shared" si="13297"/>
        <v>1.2630308794607998E-3</v>
      </c>
      <c r="N7284" s="12">
        <f t="shared" si="13298"/>
        <v>1.5952470024715215E-6</v>
      </c>
      <c r="O7284" s="12">
        <f t="shared" si="13299"/>
        <v>-3.1864643124940655E-6</v>
      </c>
      <c r="P7284" s="12">
        <f t="shared" si="13291"/>
        <v>0</v>
      </c>
      <c r="Q7284" s="12">
        <f t="shared" si="13292"/>
        <v>-3.1864643124940655E-6</v>
      </c>
      <c r="R7284" s="12">
        <f t="shared" si="13293"/>
        <v>0</v>
      </c>
      <c r="S7284" s="4">
        <f t="shared" si="13300"/>
        <v>0</v>
      </c>
      <c r="T7284" s="15" t="str">
        <f t="shared" si="13301"/>
        <v>OK</v>
      </c>
    </row>
    <row r="7285" spans="1:20" x14ac:dyDescent="0.25">
      <c r="A7285" t="s">
        <v>40</v>
      </c>
      <c r="B7285" t="s">
        <v>33</v>
      </c>
      <c r="C7285" s="4">
        <f t="shared" ref="C7285:G7285" si="13316">C7267</f>
        <v>1</v>
      </c>
      <c r="D7285" s="4">
        <f t="shared" si="13316"/>
        <v>1</v>
      </c>
      <c r="E7285" s="4">
        <f t="shared" si="13316"/>
        <v>1</v>
      </c>
      <c r="F7285" s="4">
        <f t="shared" si="13316"/>
        <v>1</v>
      </c>
      <c r="G7285" s="4">
        <f t="shared" si="13316"/>
        <v>0</v>
      </c>
      <c r="H7285" s="12">
        <f>H7272</f>
        <v>3.4572613131431358</v>
      </c>
      <c r="I7285" s="12">
        <f t="shared" ref="I7285:K7285" si="13317">I7272</f>
        <v>0.34825632287596509</v>
      </c>
      <c r="J7285" s="12">
        <f t="shared" si="13317"/>
        <v>3.2157158442983502</v>
      </c>
      <c r="K7285" s="12">
        <f t="shared" si="13317"/>
        <v>-8.6875268023372337E-2</v>
      </c>
      <c r="L7285" s="4">
        <f t="shared" si="13296"/>
        <v>7.0212334803174512</v>
      </c>
      <c r="M7285" s="11">
        <f t="shared" si="13297"/>
        <v>0.99910807258831746</v>
      </c>
      <c r="N7285" s="12">
        <f t="shared" si="13298"/>
        <v>7.9553450771070804E-7</v>
      </c>
      <c r="O7285" s="12">
        <f t="shared" si="13299"/>
        <v>-1.589649897352683E-6</v>
      </c>
      <c r="P7285" s="12">
        <f t="shared" si="13291"/>
        <v>-1.589649897352683E-6</v>
      </c>
      <c r="Q7285" s="12">
        <f t="shared" si="13292"/>
        <v>-1.589649897352683E-6</v>
      </c>
      <c r="R7285" s="12">
        <f t="shared" si="13293"/>
        <v>0</v>
      </c>
      <c r="S7285" s="4">
        <f t="shared" si="13300"/>
        <v>1</v>
      </c>
      <c r="T7285" s="15" t="str">
        <f t="shared" si="13301"/>
        <v>OK</v>
      </c>
    </row>
    <row r="7286" spans="1:20" x14ac:dyDescent="0.25">
      <c r="M7286" s="5" t="s">
        <v>47</v>
      </c>
      <c r="N7286" s="11">
        <f>AVERAGE(N7276:N7285)</f>
        <v>4.5036418722296177E-4</v>
      </c>
      <c r="O7286"/>
    </row>
    <row r="7287" spans="1:20" x14ac:dyDescent="0.25">
      <c r="H7287" t="s">
        <v>41</v>
      </c>
      <c r="I7287">
        <f>I7269</f>
        <v>3</v>
      </c>
      <c r="M7287"/>
      <c r="N7287" s="5" t="s">
        <v>46</v>
      </c>
      <c r="O7287" s="11">
        <f>AVERAGE(O7276:O7285)</f>
        <v>-4.0859379440588115E-4</v>
      </c>
      <c r="P7287" s="11">
        <f t="shared" ref="P7287:R7287" si="13318">AVERAGE(P7276:P7285)</f>
        <v>1.3520778708775985E-5</v>
      </c>
      <c r="Q7287" s="11">
        <f t="shared" si="13318"/>
        <v>-4.6236722226365495E-4</v>
      </c>
      <c r="R7287" s="11">
        <f t="shared" si="13318"/>
        <v>1.308920257928046E-5</v>
      </c>
    </row>
    <row r="7288" spans="1:20" x14ac:dyDescent="0.25">
      <c r="M7288"/>
      <c r="N7288"/>
      <c r="O7288"/>
    </row>
    <row r="7289" spans="1:20" x14ac:dyDescent="0.25">
      <c r="M7289"/>
      <c r="N7289"/>
      <c r="O7289"/>
    </row>
    <row r="7290" spans="1:20" x14ac:dyDescent="0.25">
      <c r="H7290" s="13">
        <f>H7272-O7287*$I7287</f>
        <v>3.4584870945263533</v>
      </c>
      <c r="I7290" s="13">
        <f t="shared" ref="I7290" si="13319">I7272-P7287*$I7287</f>
        <v>0.34821576053983877</v>
      </c>
      <c r="J7290" s="13">
        <f t="shared" ref="J7290" si="13320">J7272-Q7287*$I7287</f>
        <v>3.217102945965141</v>
      </c>
      <c r="K7290" s="13">
        <f t="shared" ref="K7290" si="13321">K7272-R7287*$I7287</f>
        <v>-8.6914535631110179E-2</v>
      </c>
      <c r="M7290"/>
      <c r="N7290"/>
      <c r="O7290"/>
    </row>
    <row r="7291" spans="1:20" x14ac:dyDescent="0.25">
      <c r="H7291" s="36" t="s">
        <v>18</v>
      </c>
      <c r="I7291" s="36"/>
      <c r="J7291" s="36"/>
      <c r="K7291" s="36"/>
      <c r="M7291"/>
      <c r="N7291"/>
      <c r="O7291" s="37" t="s">
        <v>23</v>
      </c>
      <c r="P7291" s="37"/>
      <c r="Q7291" s="37"/>
      <c r="R7291" s="37"/>
    </row>
    <row r="7292" spans="1:20" x14ac:dyDescent="0.25">
      <c r="A7292" s="14" t="s">
        <v>45</v>
      </c>
      <c r="B7292" s="14">
        <f>B7274+1</f>
        <v>405</v>
      </c>
      <c r="H7292" s="8" t="s">
        <v>19</v>
      </c>
      <c r="I7292" s="8" t="s">
        <v>20</v>
      </c>
      <c r="J7292" s="8" t="s">
        <v>22</v>
      </c>
      <c r="K7292" s="8" t="s">
        <v>21</v>
      </c>
      <c r="M7292"/>
      <c r="N7292"/>
      <c r="O7292" s="8" t="s">
        <v>24</v>
      </c>
      <c r="P7292" s="8" t="s">
        <v>25</v>
      </c>
      <c r="Q7292" s="8" t="s">
        <v>26</v>
      </c>
      <c r="R7292" s="8" t="s">
        <v>27</v>
      </c>
    </row>
    <row r="7293" spans="1:20" ht="30" x14ac:dyDescent="0.25">
      <c r="A7293" s="6" t="s">
        <v>44</v>
      </c>
      <c r="B7293" s="6" t="s">
        <v>13</v>
      </c>
      <c r="C7293" s="7" t="s">
        <v>7</v>
      </c>
      <c r="D7293" s="6" t="s">
        <v>14</v>
      </c>
      <c r="E7293" s="6" t="s">
        <v>1</v>
      </c>
      <c r="F7293" s="6" t="s">
        <v>2</v>
      </c>
      <c r="G7293" s="6" t="s">
        <v>15</v>
      </c>
      <c r="H7293" s="9" t="s">
        <v>14</v>
      </c>
      <c r="I7293" s="9" t="s">
        <v>1</v>
      </c>
      <c r="J7293" s="9" t="s">
        <v>2</v>
      </c>
      <c r="K7293" s="9" t="s">
        <v>15</v>
      </c>
      <c r="L7293" s="6" t="s">
        <v>16</v>
      </c>
      <c r="M7293" s="6" t="s">
        <v>17</v>
      </c>
      <c r="N7293" s="6" t="s">
        <v>28</v>
      </c>
      <c r="O7293" s="9" t="s">
        <v>14</v>
      </c>
      <c r="P7293" s="9" t="s">
        <v>1</v>
      </c>
      <c r="Q7293" s="9" t="s">
        <v>2</v>
      </c>
      <c r="R7293" s="9" t="s">
        <v>15</v>
      </c>
      <c r="S7293" s="7" t="s">
        <v>42</v>
      </c>
      <c r="T7293" s="9" t="s">
        <v>43</v>
      </c>
    </row>
    <row r="7294" spans="1:20" x14ac:dyDescent="0.25">
      <c r="A7294" t="s">
        <v>39</v>
      </c>
      <c r="B7294" t="s">
        <v>29</v>
      </c>
      <c r="C7294" s="4">
        <f>C7276</f>
        <v>0</v>
      </c>
      <c r="D7294" s="4">
        <f t="shared" ref="D7294:G7294" si="13322">D7276</f>
        <v>-1</v>
      </c>
      <c r="E7294" s="4">
        <f t="shared" si="13322"/>
        <v>1</v>
      </c>
      <c r="F7294" s="4">
        <f t="shared" si="13322"/>
        <v>0</v>
      </c>
      <c r="G7294" s="4">
        <f t="shared" si="13322"/>
        <v>1</v>
      </c>
      <c r="H7294" s="12">
        <f>H7290</f>
        <v>3.4584870945263533</v>
      </c>
      <c r="I7294" s="12">
        <f t="shared" ref="I7294:K7294" si="13323">I7290</f>
        <v>0.34821576053983877</v>
      </c>
      <c r="J7294" s="12">
        <f t="shared" si="13323"/>
        <v>3.217102945965141</v>
      </c>
      <c r="K7294" s="12">
        <f t="shared" si="13323"/>
        <v>-8.6914535631110179E-2</v>
      </c>
      <c r="L7294" s="4">
        <f>SUMPRODUCT(D7294:G7294,H7294:K7294)</f>
        <v>-3.1971858696176247</v>
      </c>
      <c r="M7294" s="11">
        <f>1/(1+EXP(-L7294))</f>
        <v>3.927176094647758E-2</v>
      </c>
      <c r="N7294" s="12">
        <f>(M7294-C7294)^2</f>
        <v>1.5422712078372817E-3</v>
      </c>
      <c r="O7294" s="12">
        <f>2*D7294*$M7294*(1-$M7294)*($M7294-$C7294)</f>
        <v>-2.9634070032969213E-3</v>
      </c>
      <c r="P7294" s="12">
        <f t="shared" ref="P7294:P7303" si="13324">2*E7294*$M7294*(1-$M7294)*($M7294-$C7294)</f>
        <v>2.9634070032969213E-3</v>
      </c>
      <c r="Q7294" s="12">
        <f t="shared" ref="Q7294:Q7303" si="13325">2*F7294*$M7294*(1-$M7294)*($M7294-$C7294)</f>
        <v>0</v>
      </c>
      <c r="R7294" s="12">
        <f t="shared" ref="R7294:R7303" si="13326">2*G7294*$M7294*(1-$M7294)*($M7294-$C7294)</f>
        <v>2.9634070032969213E-3</v>
      </c>
      <c r="S7294" s="4">
        <f>IF(M7294&gt;0.5,1,0)</f>
        <v>0</v>
      </c>
      <c r="T7294" s="15" t="str">
        <f>IF(S7294=C7294,"OK","FAUX")</f>
        <v>OK</v>
      </c>
    </row>
    <row r="7295" spans="1:20" x14ac:dyDescent="0.25">
      <c r="A7295" t="s">
        <v>40</v>
      </c>
      <c r="B7295" t="s">
        <v>34</v>
      </c>
      <c r="C7295" s="4">
        <f t="shared" ref="C7295:G7295" si="13327">C7277</f>
        <v>1</v>
      </c>
      <c r="D7295" s="4">
        <f t="shared" si="13327"/>
        <v>0</v>
      </c>
      <c r="E7295" s="4">
        <f t="shared" si="13327"/>
        <v>1</v>
      </c>
      <c r="F7295" s="4">
        <f t="shared" si="13327"/>
        <v>1</v>
      </c>
      <c r="G7295" s="4">
        <f t="shared" si="13327"/>
        <v>1</v>
      </c>
      <c r="H7295" s="12">
        <f>H7290</f>
        <v>3.4584870945263533</v>
      </c>
      <c r="I7295" s="12">
        <f t="shared" ref="I7295:K7295" si="13328">I7290</f>
        <v>0.34821576053983877</v>
      </c>
      <c r="J7295" s="12">
        <f t="shared" si="13328"/>
        <v>3.217102945965141</v>
      </c>
      <c r="K7295" s="12">
        <f t="shared" si="13328"/>
        <v>-8.6914535631110179E-2</v>
      </c>
      <c r="L7295" s="4">
        <f t="shared" ref="L7295:L7303" si="13329">SUMPRODUCT(D7295:G7295,H7295:K7295)</f>
        <v>3.4784041708738695</v>
      </c>
      <c r="M7295" s="11">
        <f t="shared" ref="M7295:M7303" si="13330">1/(1+EXP(-L7295))</f>
        <v>0.97006701685068208</v>
      </c>
      <c r="N7295" s="12">
        <f t="shared" ref="N7295:N7303" si="13331">(M7295-C7295)^2</f>
        <v>8.959834802173503E-4</v>
      </c>
      <c r="O7295" s="12">
        <f t="shared" ref="O7295:O7303" si="13332">2*D7295*$M7295*(1-$M7295)*($M7295-$C7295)</f>
        <v>0</v>
      </c>
      <c r="P7295" s="12">
        <f t="shared" si="13324"/>
        <v>-1.7383280436038741E-3</v>
      </c>
      <c r="Q7295" s="12">
        <f t="shared" si="13325"/>
        <v>-1.7383280436038741E-3</v>
      </c>
      <c r="R7295" s="12">
        <f t="shared" si="13326"/>
        <v>-1.7383280436038741E-3</v>
      </c>
      <c r="S7295" s="4">
        <f t="shared" ref="S7295:S7303" si="13333">IF(M7295&gt;0.5,1,0)</f>
        <v>1</v>
      </c>
      <c r="T7295" s="15" t="str">
        <f t="shared" ref="T7295:T7303" si="13334">IF(S7295=C7295,"OK","FAUX")</f>
        <v>OK</v>
      </c>
    </row>
    <row r="7296" spans="1:20" x14ac:dyDescent="0.25">
      <c r="A7296" t="s">
        <v>39</v>
      </c>
      <c r="B7296" t="s">
        <v>35</v>
      </c>
      <c r="C7296" s="4">
        <f t="shared" ref="C7296:G7296" si="13335">C7278</f>
        <v>0</v>
      </c>
      <c r="D7296" s="4">
        <f t="shared" si="13335"/>
        <v>-1</v>
      </c>
      <c r="E7296" s="4">
        <f t="shared" si="13335"/>
        <v>1</v>
      </c>
      <c r="F7296" s="4">
        <f t="shared" si="13335"/>
        <v>-1</v>
      </c>
      <c r="G7296" s="4">
        <f t="shared" si="13335"/>
        <v>0</v>
      </c>
      <c r="H7296" s="12">
        <f>H7290</f>
        <v>3.4584870945263533</v>
      </c>
      <c r="I7296" s="12">
        <f t="shared" ref="I7296:K7296" si="13336">I7290</f>
        <v>0.34821576053983877</v>
      </c>
      <c r="J7296" s="12">
        <f t="shared" si="13336"/>
        <v>3.217102945965141</v>
      </c>
      <c r="K7296" s="12">
        <f t="shared" si="13336"/>
        <v>-8.6914535631110179E-2</v>
      </c>
      <c r="L7296" s="4">
        <f t="shared" si="13329"/>
        <v>-6.3273742799516555</v>
      </c>
      <c r="M7296" s="11">
        <f t="shared" si="13330"/>
        <v>1.7835323680687088E-3</v>
      </c>
      <c r="N7296" s="12">
        <f t="shared" si="13331"/>
        <v>3.1809877079487761E-6</v>
      </c>
      <c r="O7296" s="12">
        <f t="shared" si="13332"/>
        <v>-6.3506286268184415E-6</v>
      </c>
      <c r="P7296" s="12">
        <f t="shared" si="13324"/>
        <v>6.3506286268184415E-6</v>
      </c>
      <c r="Q7296" s="12">
        <f t="shared" si="13325"/>
        <v>-6.3506286268184415E-6</v>
      </c>
      <c r="R7296" s="12">
        <f t="shared" si="13326"/>
        <v>0</v>
      </c>
      <c r="S7296" s="4">
        <f t="shared" si="13333"/>
        <v>0</v>
      </c>
      <c r="T7296" s="15" t="str">
        <f t="shared" si="13334"/>
        <v>OK</v>
      </c>
    </row>
    <row r="7297" spans="1:20" x14ac:dyDescent="0.25">
      <c r="A7297" t="s">
        <v>39</v>
      </c>
      <c r="B7297" t="s">
        <v>37</v>
      </c>
      <c r="C7297" s="4">
        <f t="shared" ref="C7297:G7297" si="13337">C7279</f>
        <v>0</v>
      </c>
      <c r="D7297" s="4">
        <f t="shared" si="13337"/>
        <v>-1</v>
      </c>
      <c r="E7297" s="4">
        <f t="shared" si="13337"/>
        <v>0</v>
      </c>
      <c r="F7297" s="4">
        <f t="shared" si="13337"/>
        <v>-1</v>
      </c>
      <c r="G7297" s="4">
        <f t="shared" si="13337"/>
        <v>1</v>
      </c>
      <c r="H7297" s="12">
        <f>H7290</f>
        <v>3.4584870945263533</v>
      </c>
      <c r="I7297" s="12">
        <f t="shared" ref="I7297:K7297" si="13338">I7290</f>
        <v>0.34821576053983877</v>
      </c>
      <c r="J7297" s="12">
        <f t="shared" si="13338"/>
        <v>3.217102945965141</v>
      </c>
      <c r="K7297" s="12">
        <f t="shared" si="13338"/>
        <v>-8.6914535631110179E-2</v>
      </c>
      <c r="L7297" s="4">
        <f t="shared" si="13329"/>
        <v>-6.7625045761226046</v>
      </c>
      <c r="M7297" s="11">
        <f t="shared" si="13330"/>
        <v>1.1549938756179893E-3</v>
      </c>
      <c r="N7297" s="12">
        <f t="shared" si="13331"/>
        <v>1.3340108527150633E-6</v>
      </c>
      <c r="O7297" s="12">
        <f t="shared" si="13332"/>
        <v>-2.6649401567003388E-6</v>
      </c>
      <c r="P7297" s="12">
        <f t="shared" si="13324"/>
        <v>0</v>
      </c>
      <c r="Q7297" s="12">
        <f t="shared" si="13325"/>
        <v>-2.6649401567003388E-6</v>
      </c>
      <c r="R7297" s="12">
        <f t="shared" si="13326"/>
        <v>2.6649401567003388E-6</v>
      </c>
      <c r="S7297" s="4">
        <f t="shared" si="13333"/>
        <v>0</v>
      </c>
      <c r="T7297" s="15" t="str">
        <f t="shared" si="13334"/>
        <v>OK</v>
      </c>
    </row>
    <row r="7298" spans="1:20" x14ac:dyDescent="0.25">
      <c r="A7298" t="s">
        <v>40</v>
      </c>
      <c r="B7298" t="s">
        <v>32</v>
      </c>
      <c r="C7298" s="4">
        <f t="shared" ref="C7298:G7298" si="13339">C7280</f>
        <v>1</v>
      </c>
      <c r="D7298" s="4">
        <f t="shared" si="13339"/>
        <v>1</v>
      </c>
      <c r="E7298" s="4">
        <f t="shared" si="13339"/>
        <v>1</v>
      </c>
      <c r="F7298" s="4">
        <f t="shared" si="13339"/>
        <v>0</v>
      </c>
      <c r="G7298" s="4">
        <f t="shared" si="13339"/>
        <v>1</v>
      </c>
      <c r="H7298" s="12">
        <f>H7290</f>
        <v>3.4584870945263533</v>
      </c>
      <c r="I7298" s="12">
        <f t="shared" ref="I7298:K7298" si="13340">I7290</f>
        <v>0.34821576053983877</v>
      </c>
      <c r="J7298" s="12">
        <f t="shared" si="13340"/>
        <v>3.217102945965141</v>
      </c>
      <c r="K7298" s="12">
        <f t="shared" si="13340"/>
        <v>-8.6914535631110179E-2</v>
      </c>
      <c r="L7298" s="4">
        <f t="shared" si="13329"/>
        <v>3.7197883194350818</v>
      </c>
      <c r="M7298" s="11">
        <f t="shared" si="13330"/>
        <v>0.97633453137053161</v>
      </c>
      <c r="N7298" s="12">
        <f t="shared" si="13331"/>
        <v>5.600544054523524E-4</v>
      </c>
      <c r="O7298" s="12">
        <f t="shared" si="13332"/>
        <v>-1.0936009109786483E-3</v>
      </c>
      <c r="P7298" s="12">
        <f t="shared" si="13324"/>
        <v>-1.0936009109786483E-3</v>
      </c>
      <c r="Q7298" s="12">
        <f t="shared" si="13325"/>
        <v>0</v>
      </c>
      <c r="R7298" s="12">
        <f t="shared" si="13326"/>
        <v>-1.0936009109786483E-3</v>
      </c>
      <c r="S7298" s="4">
        <f t="shared" si="13333"/>
        <v>1</v>
      </c>
      <c r="T7298" s="15" t="str">
        <f t="shared" si="13334"/>
        <v>OK</v>
      </c>
    </row>
    <row r="7299" spans="1:20" x14ac:dyDescent="0.25">
      <c r="A7299" t="s">
        <v>40</v>
      </c>
      <c r="B7299" t="s">
        <v>38</v>
      </c>
      <c r="C7299" s="4">
        <f t="shared" ref="C7299:G7299" si="13341">C7281</f>
        <v>1</v>
      </c>
      <c r="D7299" s="4">
        <f t="shared" si="13341"/>
        <v>1</v>
      </c>
      <c r="E7299" s="4">
        <f t="shared" si="13341"/>
        <v>1</v>
      </c>
      <c r="F7299" s="4">
        <f t="shared" si="13341"/>
        <v>1</v>
      </c>
      <c r="G7299" s="4">
        <f t="shared" si="13341"/>
        <v>0</v>
      </c>
      <c r="H7299" s="12">
        <f>H7290</f>
        <v>3.4584870945263533</v>
      </c>
      <c r="I7299" s="12">
        <f t="shared" ref="I7299:K7299" si="13342">I7290</f>
        <v>0.34821576053983877</v>
      </c>
      <c r="J7299" s="12">
        <f t="shared" si="13342"/>
        <v>3.217102945965141</v>
      </c>
      <c r="K7299" s="12">
        <f t="shared" si="13342"/>
        <v>-8.6914535631110179E-2</v>
      </c>
      <c r="L7299" s="4">
        <f t="shared" si="13329"/>
        <v>7.0238058010313331</v>
      </c>
      <c r="M7299" s="11">
        <f t="shared" si="13330"/>
        <v>0.99911036192484026</v>
      </c>
      <c r="N7299" s="12">
        <f t="shared" si="13331"/>
        <v>7.9145590477392308E-7</v>
      </c>
      <c r="O7299" s="12">
        <f t="shared" si="13332"/>
        <v>-1.5815035909324525E-6</v>
      </c>
      <c r="P7299" s="12">
        <f t="shared" si="13324"/>
        <v>-1.5815035909324525E-6</v>
      </c>
      <c r="Q7299" s="12">
        <f t="shared" si="13325"/>
        <v>-1.5815035909324525E-6</v>
      </c>
      <c r="R7299" s="12">
        <f t="shared" si="13326"/>
        <v>0</v>
      </c>
      <c r="S7299" s="4">
        <f t="shared" si="13333"/>
        <v>1</v>
      </c>
      <c r="T7299" s="15" t="str">
        <f t="shared" si="13334"/>
        <v>OK</v>
      </c>
    </row>
    <row r="7300" spans="1:20" x14ac:dyDescent="0.25">
      <c r="A7300" t="s">
        <v>39</v>
      </c>
      <c r="B7300" t="s">
        <v>31</v>
      </c>
      <c r="C7300" s="4">
        <f t="shared" ref="C7300:G7300" si="13343">C7282</f>
        <v>0</v>
      </c>
      <c r="D7300" s="4">
        <f t="shared" si="13343"/>
        <v>0</v>
      </c>
      <c r="E7300" s="4">
        <f t="shared" si="13343"/>
        <v>0</v>
      </c>
      <c r="F7300" s="4">
        <f t="shared" si="13343"/>
        <v>-1</v>
      </c>
      <c r="G7300" s="4">
        <f t="shared" si="13343"/>
        <v>0</v>
      </c>
      <c r="H7300" s="12">
        <f>H7290</f>
        <v>3.4584870945263533</v>
      </c>
      <c r="I7300" s="12">
        <f t="shared" ref="I7300:K7300" si="13344">I7290</f>
        <v>0.34821576053983877</v>
      </c>
      <c r="J7300" s="12">
        <f t="shared" si="13344"/>
        <v>3.217102945965141</v>
      </c>
      <c r="K7300" s="12">
        <f t="shared" si="13344"/>
        <v>-8.6914535631110179E-2</v>
      </c>
      <c r="L7300" s="4">
        <f t="shared" si="13329"/>
        <v>-3.217102945965141</v>
      </c>
      <c r="M7300" s="11">
        <f t="shared" si="13330"/>
        <v>3.852715718518019E-2</v>
      </c>
      <c r="N7300" s="12">
        <f t="shared" si="13331"/>
        <v>1.4843418407715816E-3</v>
      </c>
      <c r="O7300" s="12">
        <f t="shared" si="13332"/>
        <v>0</v>
      </c>
      <c r="P7300" s="12">
        <f t="shared" si="13324"/>
        <v>0</v>
      </c>
      <c r="Q7300" s="12">
        <f t="shared" si="13325"/>
        <v>-2.85430873871127E-3</v>
      </c>
      <c r="R7300" s="12">
        <f t="shared" si="13326"/>
        <v>0</v>
      </c>
      <c r="S7300" s="4">
        <f t="shared" si="13333"/>
        <v>0</v>
      </c>
      <c r="T7300" s="15" t="str">
        <f t="shared" si="13334"/>
        <v>OK</v>
      </c>
    </row>
    <row r="7301" spans="1:20" x14ac:dyDescent="0.25">
      <c r="A7301" t="s">
        <v>40</v>
      </c>
      <c r="B7301" t="s">
        <v>30</v>
      </c>
      <c r="C7301" s="4">
        <f t="shared" ref="C7301:G7301" si="13345">C7283</f>
        <v>1</v>
      </c>
      <c r="D7301" s="4">
        <f t="shared" si="13345"/>
        <v>1</v>
      </c>
      <c r="E7301" s="4">
        <f t="shared" si="13345"/>
        <v>0</v>
      </c>
      <c r="F7301" s="4">
        <f t="shared" si="13345"/>
        <v>1</v>
      </c>
      <c r="G7301" s="4">
        <f t="shared" si="13345"/>
        <v>1</v>
      </c>
      <c r="H7301" s="12">
        <f>H7290</f>
        <v>3.4584870945263533</v>
      </c>
      <c r="I7301" s="12">
        <f t="shared" ref="I7301:K7301" si="13346">I7290</f>
        <v>0.34821576053983877</v>
      </c>
      <c r="J7301" s="12">
        <f t="shared" si="13346"/>
        <v>3.217102945965141</v>
      </c>
      <c r="K7301" s="12">
        <f t="shared" si="13346"/>
        <v>-8.6914535631110179E-2</v>
      </c>
      <c r="L7301" s="4">
        <f t="shared" si="13329"/>
        <v>6.588675504860384</v>
      </c>
      <c r="M7301" s="11">
        <f t="shared" si="13330"/>
        <v>0.99862602931415245</v>
      </c>
      <c r="N7301" s="12">
        <f t="shared" si="13331"/>
        <v>1.8877954455683801E-6</v>
      </c>
      <c r="O7301" s="12">
        <f t="shared" si="13332"/>
        <v>-3.7704033399305854E-6</v>
      </c>
      <c r="P7301" s="12">
        <f t="shared" si="13324"/>
        <v>0</v>
      </c>
      <c r="Q7301" s="12">
        <f t="shared" si="13325"/>
        <v>-3.7704033399305854E-6</v>
      </c>
      <c r="R7301" s="12">
        <f t="shared" si="13326"/>
        <v>-3.7704033399305854E-6</v>
      </c>
      <c r="S7301" s="4">
        <f t="shared" si="13333"/>
        <v>1</v>
      </c>
      <c r="T7301" s="15" t="str">
        <f t="shared" si="13334"/>
        <v>OK</v>
      </c>
    </row>
    <row r="7302" spans="1:20" x14ac:dyDescent="0.25">
      <c r="A7302" t="s">
        <v>39</v>
      </c>
      <c r="B7302" t="s">
        <v>36</v>
      </c>
      <c r="C7302" s="4">
        <f t="shared" ref="C7302:G7302" si="13347">C7284</f>
        <v>0</v>
      </c>
      <c r="D7302" s="4">
        <f t="shared" si="13347"/>
        <v>-1</v>
      </c>
      <c r="E7302" s="4">
        <f t="shared" si="13347"/>
        <v>0</v>
      </c>
      <c r="F7302" s="4">
        <f t="shared" si="13347"/>
        <v>-1</v>
      </c>
      <c r="G7302" s="4">
        <f t="shared" si="13347"/>
        <v>0</v>
      </c>
      <c r="H7302" s="12">
        <f>H7290</f>
        <v>3.4584870945263533</v>
      </c>
      <c r="I7302" s="12">
        <f t="shared" ref="I7302:K7302" si="13348">I7290</f>
        <v>0.34821576053983877</v>
      </c>
      <c r="J7302" s="12">
        <f t="shared" si="13348"/>
        <v>3.217102945965141</v>
      </c>
      <c r="K7302" s="12">
        <f t="shared" si="13348"/>
        <v>-8.6914535631110179E-2</v>
      </c>
      <c r="L7302" s="4">
        <f t="shared" si="13329"/>
        <v>-6.6755900404914943</v>
      </c>
      <c r="M7302" s="11">
        <f t="shared" si="13330"/>
        <v>1.2597391870913287E-3</v>
      </c>
      <c r="N7302" s="12">
        <f t="shared" si="13331"/>
        <v>1.5869428194935216E-6</v>
      </c>
      <c r="O7302" s="12">
        <f t="shared" si="13332"/>
        <v>-3.1698873708722648E-6</v>
      </c>
      <c r="P7302" s="12">
        <f t="shared" si="13324"/>
        <v>0</v>
      </c>
      <c r="Q7302" s="12">
        <f t="shared" si="13325"/>
        <v>-3.1698873708722648E-6</v>
      </c>
      <c r="R7302" s="12">
        <f t="shared" si="13326"/>
        <v>0</v>
      </c>
      <c r="S7302" s="4">
        <f t="shared" si="13333"/>
        <v>0</v>
      </c>
      <c r="T7302" s="15" t="str">
        <f t="shared" si="13334"/>
        <v>OK</v>
      </c>
    </row>
    <row r="7303" spans="1:20" x14ac:dyDescent="0.25">
      <c r="A7303" t="s">
        <v>40</v>
      </c>
      <c r="B7303" t="s">
        <v>33</v>
      </c>
      <c r="C7303" s="4">
        <f t="shared" ref="C7303:G7303" si="13349">C7285</f>
        <v>1</v>
      </c>
      <c r="D7303" s="4">
        <f t="shared" si="13349"/>
        <v>1</v>
      </c>
      <c r="E7303" s="4">
        <f t="shared" si="13349"/>
        <v>1</v>
      </c>
      <c r="F7303" s="4">
        <f t="shared" si="13349"/>
        <v>1</v>
      </c>
      <c r="G7303" s="4">
        <f t="shared" si="13349"/>
        <v>0</v>
      </c>
      <c r="H7303" s="12">
        <f>H7290</f>
        <v>3.4584870945263533</v>
      </c>
      <c r="I7303" s="12">
        <f t="shared" ref="I7303:K7303" si="13350">I7290</f>
        <v>0.34821576053983877</v>
      </c>
      <c r="J7303" s="12">
        <f t="shared" si="13350"/>
        <v>3.217102945965141</v>
      </c>
      <c r="K7303" s="12">
        <f t="shared" si="13350"/>
        <v>-8.6914535631110179E-2</v>
      </c>
      <c r="L7303" s="4">
        <f t="shared" si="13329"/>
        <v>7.0238058010313331</v>
      </c>
      <c r="M7303" s="11">
        <f t="shared" si="13330"/>
        <v>0.99911036192484026</v>
      </c>
      <c r="N7303" s="12">
        <f t="shared" si="13331"/>
        <v>7.9145590477392308E-7</v>
      </c>
      <c r="O7303" s="12">
        <f t="shared" si="13332"/>
        <v>-1.5815035909324525E-6</v>
      </c>
      <c r="P7303" s="12">
        <f t="shared" si="13324"/>
        <v>-1.5815035909324525E-6</v>
      </c>
      <c r="Q7303" s="12">
        <f t="shared" si="13325"/>
        <v>-1.5815035909324525E-6</v>
      </c>
      <c r="R7303" s="12">
        <f t="shared" si="13326"/>
        <v>0</v>
      </c>
      <c r="S7303" s="4">
        <f t="shared" si="13333"/>
        <v>1</v>
      </c>
      <c r="T7303" s="15" t="str">
        <f t="shared" si="13334"/>
        <v>OK</v>
      </c>
    </row>
    <row r="7304" spans="1:20" x14ac:dyDescent="0.25">
      <c r="M7304" s="5" t="s">
        <v>47</v>
      </c>
      <c r="N7304" s="11">
        <f>AVERAGE(N7294:N7303)</f>
        <v>4.4922235829138407E-4</v>
      </c>
      <c r="O7304"/>
    </row>
    <row r="7305" spans="1:20" x14ac:dyDescent="0.25">
      <c r="H7305" t="s">
        <v>41</v>
      </c>
      <c r="I7305">
        <f>I7287</f>
        <v>3</v>
      </c>
      <c r="M7305"/>
      <c r="N7305" s="5" t="s">
        <v>46</v>
      </c>
      <c r="O7305" s="11">
        <f>AVERAGE(O7294:O7303)</f>
        <v>-4.0761267809517556E-4</v>
      </c>
      <c r="P7305" s="11">
        <f t="shared" ref="P7305:R7305" si="13351">AVERAGE(P7294:P7303)</f>
        <v>1.3466567015935228E-5</v>
      </c>
      <c r="Q7305" s="11">
        <f t="shared" si="13351"/>
        <v>-4.6117556489913298E-4</v>
      </c>
      <c r="R7305" s="11">
        <f t="shared" si="13351"/>
        <v>1.3037258553116865E-5</v>
      </c>
    </row>
    <row r="7306" spans="1:20" x14ac:dyDescent="0.25">
      <c r="M7306"/>
      <c r="N7306"/>
      <c r="O7306"/>
    </row>
    <row r="7307" spans="1:20" x14ac:dyDescent="0.25">
      <c r="M7307"/>
      <c r="N7307"/>
      <c r="O7307"/>
    </row>
    <row r="7308" spans="1:20" x14ac:dyDescent="0.25">
      <c r="H7308" s="13">
        <f>H7290-O7305*$I7305</f>
        <v>3.4597099325606386</v>
      </c>
      <c r="I7308" s="13">
        <f t="shared" ref="I7308" si="13352">I7290-P7305*$I7305</f>
        <v>0.34817536083879097</v>
      </c>
      <c r="J7308" s="13">
        <f t="shared" ref="J7308" si="13353">J7290-Q7305*$I7305</f>
        <v>3.2184864726598383</v>
      </c>
      <c r="K7308" s="13">
        <f t="shared" ref="K7308" si="13354">K7290-R7305*$I7305</f>
        <v>-8.695364740676953E-2</v>
      </c>
      <c r="M7308"/>
      <c r="N7308"/>
      <c r="O7308"/>
    </row>
    <row r="7309" spans="1:20" x14ac:dyDescent="0.25">
      <c r="H7309" s="36" t="s">
        <v>18</v>
      </c>
      <c r="I7309" s="36"/>
      <c r="J7309" s="36"/>
      <c r="K7309" s="36"/>
      <c r="M7309"/>
      <c r="N7309"/>
      <c r="O7309" s="37" t="s">
        <v>23</v>
      </c>
      <c r="P7309" s="37"/>
      <c r="Q7309" s="37"/>
      <c r="R7309" s="37"/>
    </row>
    <row r="7310" spans="1:20" x14ac:dyDescent="0.25">
      <c r="A7310" s="14" t="s">
        <v>45</v>
      </c>
      <c r="B7310" s="14">
        <f>B7292+1</f>
        <v>406</v>
      </c>
      <c r="H7310" s="8" t="s">
        <v>19</v>
      </c>
      <c r="I7310" s="8" t="s">
        <v>20</v>
      </c>
      <c r="J7310" s="8" t="s">
        <v>22</v>
      </c>
      <c r="K7310" s="8" t="s">
        <v>21</v>
      </c>
      <c r="M7310"/>
      <c r="N7310"/>
      <c r="O7310" s="8" t="s">
        <v>24</v>
      </c>
      <c r="P7310" s="8" t="s">
        <v>25</v>
      </c>
      <c r="Q7310" s="8" t="s">
        <v>26</v>
      </c>
      <c r="R7310" s="8" t="s">
        <v>27</v>
      </c>
    </row>
    <row r="7311" spans="1:20" ht="30" x14ac:dyDescent="0.25">
      <c r="A7311" s="6" t="s">
        <v>44</v>
      </c>
      <c r="B7311" s="6" t="s">
        <v>13</v>
      </c>
      <c r="C7311" s="7" t="s">
        <v>7</v>
      </c>
      <c r="D7311" s="6" t="s">
        <v>14</v>
      </c>
      <c r="E7311" s="6" t="s">
        <v>1</v>
      </c>
      <c r="F7311" s="6" t="s">
        <v>2</v>
      </c>
      <c r="G7311" s="6" t="s">
        <v>15</v>
      </c>
      <c r="H7311" s="9" t="s">
        <v>14</v>
      </c>
      <c r="I7311" s="9" t="s">
        <v>1</v>
      </c>
      <c r="J7311" s="9" t="s">
        <v>2</v>
      </c>
      <c r="K7311" s="9" t="s">
        <v>15</v>
      </c>
      <c r="L7311" s="6" t="s">
        <v>16</v>
      </c>
      <c r="M7311" s="6" t="s">
        <v>17</v>
      </c>
      <c r="N7311" s="6" t="s">
        <v>28</v>
      </c>
      <c r="O7311" s="9" t="s">
        <v>14</v>
      </c>
      <c r="P7311" s="9" t="s">
        <v>1</v>
      </c>
      <c r="Q7311" s="9" t="s">
        <v>2</v>
      </c>
      <c r="R7311" s="9" t="s">
        <v>15</v>
      </c>
      <c r="S7311" s="7" t="s">
        <v>42</v>
      </c>
      <c r="T7311" s="9" t="s">
        <v>43</v>
      </c>
    </row>
    <row r="7312" spans="1:20" x14ac:dyDescent="0.25">
      <c r="A7312" t="s">
        <v>39</v>
      </c>
      <c r="B7312" t="s">
        <v>29</v>
      </c>
      <c r="C7312" s="4">
        <f>C7294</f>
        <v>0</v>
      </c>
      <c r="D7312" s="4">
        <f t="shared" ref="D7312:G7312" si="13355">D7294</f>
        <v>-1</v>
      </c>
      <c r="E7312" s="4">
        <f t="shared" si="13355"/>
        <v>1</v>
      </c>
      <c r="F7312" s="4">
        <f t="shared" si="13355"/>
        <v>0</v>
      </c>
      <c r="G7312" s="4">
        <f t="shared" si="13355"/>
        <v>1</v>
      </c>
      <c r="H7312" s="12">
        <f>H7308</f>
        <v>3.4597099325606386</v>
      </c>
      <c r="I7312" s="12">
        <f t="shared" ref="I7312:K7312" si="13356">I7308</f>
        <v>0.34817536083879097</v>
      </c>
      <c r="J7312" s="12">
        <f t="shared" si="13356"/>
        <v>3.2184864726598383</v>
      </c>
      <c r="K7312" s="12">
        <f t="shared" si="13356"/>
        <v>-8.695364740676953E-2</v>
      </c>
      <c r="L7312" s="4">
        <f>SUMPRODUCT(D7312:G7312,H7312:K7312)</f>
        <v>-3.1984882191286168</v>
      </c>
      <c r="M7312" s="11">
        <f>1/(1+EXP(-L7312))</f>
        <v>3.9222653436847041E-2</v>
      </c>
      <c r="N7312" s="12">
        <f>(M7312-C7312)^2</f>
        <v>1.538416542627009E-3</v>
      </c>
      <c r="O7312" s="12">
        <f>2*D7312*$M7312*(1-$M7312)*($M7312-$C7312)</f>
        <v>-2.956151527468075E-3</v>
      </c>
      <c r="P7312" s="12">
        <f t="shared" ref="P7312:P7321" si="13357">2*E7312*$M7312*(1-$M7312)*($M7312-$C7312)</f>
        <v>2.956151527468075E-3</v>
      </c>
      <c r="Q7312" s="12">
        <f t="shared" ref="Q7312:Q7321" si="13358">2*F7312*$M7312*(1-$M7312)*($M7312-$C7312)</f>
        <v>0</v>
      </c>
      <c r="R7312" s="12">
        <f t="shared" ref="R7312:R7321" si="13359">2*G7312*$M7312*(1-$M7312)*($M7312-$C7312)</f>
        <v>2.956151527468075E-3</v>
      </c>
      <c r="S7312" s="4">
        <f>IF(M7312&gt;0.5,1,0)</f>
        <v>0</v>
      </c>
      <c r="T7312" s="15" t="str">
        <f>IF(S7312=C7312,"OK","FAUX")</f>
        <v>OK</v>
      </c>
    </row>
    <row r="7313" spans="1:20" x14ac:dyDescent="0.25">
      <c r="A7313" t="s">
        <v>40</v>
      </c>
      <c r="B7313" t="s">
        <v>34</v>
      </c>
      <c r="C7313" s="4">
        <f t="shared" ref="C7313:G7313" si="13360">C7295</f>
        <v>1</v>
      </c>
      <c r="D7313" s="4">
        <f t="shared" si="13360"/>
        <v>0</v>
      </c>
      <c r="E7313" s="4">
        <f t="shared" si="13360"/>
        <v>1</v>
      </c>
      <c r="F7313" s="4">
        <f t="shared" si="13360"/>
        <v>1</v>
      </c>
      <c r="G7313" s="4">
        <f t="shared" si="13360"/>
        <v>1</v>
      </c>
      <c r="H7313" s="12">
        <f>H7308</f>
        <v>3.4597099325606386</v>
      </c>
      <c r="I7313" s="12">
        <f t="shared" ref="I7313:K7313" si="13361">I7308</f>
        <v>0.34817536083879097</v>
      </c>
      <c r="J7313" s="12">
        <f t="shared" si="13361"/>
        <v>3.2184864726598383</v>
      </c>
      <c r="K7313" s="12">
        <f t="shared" si="13361"/>
        <v>-8.695364740676953E-2</v>
      </c>
      <c r="L7313" s="4">
        <f t="shared" ref="L7313:L7321" si="13362">SUMPRODUCT(D7313:G7313,H7313:K7313)</f>
        <v>3.4797081860918597</v>
      </c>
      <c r="M7313" s="11">
        <f t="shared" ref="M7313:M7321" si="13363">1/(1+EXP(-L7313))</f>
        <v>0.97010485833890403</v>
      </c>
      <c r="N7313" s="12">
        <f t="shared" ref="N7313:N7321" si="13364">(M7313-C7313)^2</f>
        <v>8.9371949493699586E-4</v>
      </c>
      <c r="O7313" s="12">
        <f t="shared" ref="O7313:O7321" si="13365">2*D7313*$M7313*(1-$M7313)*($M7313-$C7313)</f>
        <v>0</v>
      </c>
      <c r="P7313" s="12">
        <f t="shared" si="13357"/>
        <v>-1.7340032480611426E-3</v>
      </c>
      <c r="Q7313" s="12">
        <f t="shared" si="13358"/>
        <v>-1.7340032480611426E-3</v>
      </c>
      <c r="R7313" s="12">
        <f t="shared" si="13359"/>
        <v>-1.7340032480611426E-3</v>
      </c>
      <c r="S7313" s="4">
        <f t="shared" ref="S7313:S7321" si="13366">IF(M7313&gt;0.5,1,0)</f>
        <v>1</v>
      </c>
      <c r="T7313" s="15" t="str">
        <f t="shared" ref="T7313:T7321" si="13367">IF(S7313=C7313,"OK","FAUX")</f>
        <v>OK</v>
      </c>
    </row>
    <row r="7314" spans="1:20" x14ac:dyDescent="0.25">
      <c r="A7314" t="s">
        <v>39</v>
      </c>
      <c r="B7314" t="s">
        <v>35</v>
      </c>
      <c r="C7314" s="4">
        <f t="shared" ref="C7314:G7314" si="13368">C7296</f>
        <v>0</v>
      </c>
      <c r="D7314" s="4">
        <f t="shared" si="13368"/>
        <v>-1</v>
      </c>
      <c r="E7314" s="4">
        <f t="shared" si="13368"/>
        <v>1</v>
      </c>
      <c r="F7314" s="4">
        <f t="shared" si="13368"/>
        <v>-1</v>
      </c>
      <c r="G7314" s="4">
        <f t="shared" si="13368"/>
        <v>0</v>
      </c>
      <c r="H7314" s="12">
        <f>H7308</f>
        <v>3.4597099325606386</v>
      </c>
      <c r="I7314" s="12">
        <f t="shared" ref="I7314:K7314" si="13369">I7308</f>
        <v>0.34817536083879097</v>
      </c>
      <c r="J7314" s="12">
        <f t="shared" si="13369"/>
        <v>3.2184864726598383</v>
      </c>
      <c r="K7314" s="12">
        <f t="shared" si="13369"/>
        <v>-8.695364740676953E-2</v>
      </c>
      <c r="L7314" s="4">
        <f t="shared" si="13362"/>
        <v>-6.3300210443816862</v>
      </c>
      <c r="M7314" s="11">
        <f t="shared" si="13363"/>
        <v>1.7788264056814698E-3</v>
      </c>
      <c r="N7314" s="12">
        <f t="shared" si="13364"/>
        <v>3.1642233815496572E-6</v>
      </c>
      <c r="O7314" s="12">
        <f t="shared" si="13365"/>
        <v>-6.3171895548901633E-6</v>
      </c>
      <c r="P7314" s="12">
        <f t="shared" si="13357"/>
        <v>6.3171895548901633E-6</v>
      </c>
      <c r="Q7314" s="12">
        <f t="shared" si="13358"/>
        <v>-6.3171895548901633E-6</v>
      </c>
      <c r="R7314" s="12">
        <f t="shared" si="13359"/>
        <v>0</v>
      </c>
      <c r="S7314" s="4">
        <f t="shared" si="13366"/>
        <v>0</v>
      </c>
      <c r="T7314" s="15" t="str">
        <f t="shared" si="13367"/>
        <v>OK</v>
      </c>
    </row>
    <row r="7315" spans="1:20" x14ac:dyDescent="0.25">
      <c r="A7315" t="s">
        <v>39</v>
      </c>
      <c r="B7315" t="s">
        <v>37</v>
      </c>
      <c r="C7315" s="4">
        <f t="shared" ref="C7315:G7315" si="13370">C7297</f>
        <v>0</v>
      </c>
      <c r="D7315" s="4">
        <f t="shared" si="13370"/>
        <v>-1</v>
      </c>
      <c r="E7315" s="4">
        <f t="shared" si="13370"/>
        <v>0</v>
      </c>
      <c r="F7315" s="4">
        <f t="shared" si="13370"/>
        <v>-1</v>
      </c>
      <c r="G7315" s="4">
        <f t="shared" si="13370"/>
        <v>1</v>
      </c>
      <c r="H7315" s="12">
        <f>H7308</f>
        <v>3.4597099325606386</v>
      </c>
      <c r="I7315" s="12">
        <f t="shared" ref="I7315:K7315" si="13371">I7308</f>
        <v>0.34817536083879097</v>
      </c>
      <c r="J7315" s="12">
        <f t="shared" si="13371"/>
        <v>3.2184864726598383</v>
      </c>
      <c r="K7315" s="12">
        <f t="shared" si="13371"/>
        <v>-8.695364740676953E-2</v>
      </c>
      <c r="L7315" s="4">
        <f t="shared" si="13362"/>
        <v>-6.7651500526272468</v>
      </c>
      <c r="M7315" s="11">
        <f t="shared" si="13363"/>
        <v>1.1519459196638836E-3</v>
      </c>
      <c r="N7315" s="12">
        <f t="shared" si="13364"/>
        <v>1.3269794018302705E-6</v>
      </c>
      <c r="O7315" s="12">
        <f t="shared" si="13365"/>
        <v>-2.6509015866457084E-6</v>
      </c>
      <c r="P7315" s="12">
        <f t="shared" si="13357"/>
        <v>0</v>
      </c>
      <c r="Q7315" s="12">
        <f t="shared" si="13358"/>
        <v>-2.6509015866457084E-6</v>
      </c>
      <c r="R7315" s="12">
        <f t="shared" si="13359"/>
        <v>2.6509015866457084E-6</v>
      </c>
      <c r="S7315" s="4">
        <f t="shared" si="13366"/>
        <v>0</v>
      </c>
      <c r="T7315" s="15" t="str">
        <f t="shared" si="13367"/>
        <v>OK</v>
      </c>
    </row>
    <row r="7316" spans="1:20" x14ac:dyDescent="0.25">
      <c r="A7316" t="s">
        <v>40</v>
      </c>
      <c r="B7316" t="s">
        <v>32</v>
      </c>
      <c r="C7316" s="4">
        <f t="shared" ref="C7316:G7316" si="13372">C7298</f>
        <v>1</v>
      </c>
      <c r="D7316" s="4">
        <f t="shared" si="13372"/>
        <v>1</v>
      </c>
      <c r="E7316" s="4">
        <f t="shared" si="13372"/>
        <v>1</v>
      </c>
      <c r="F7316" s="4">
        <f t="shared" si="13372"/>
        <v>0</v>
      </c>
      <c r="G7316" s="4">
        <f t="shared" si="13372"/>
        <v>1</v>
      </c>
      <c r="H7316" s="12">
        <f>H7308</f>
        <v>3.4597099325606386</v>
      </c>
      <c r="I7316" s="12">
        <f t="shared" ref="I7316:K7316" si="13373">I7308</f>
        <v>0.34817536083879097</v>
      </c>
      <c r="J7316" s="12">
        <f t="shared" si="13373"/>
        <v>3.2184864726598383</v>
      </c>
      <c r="K7316" s="12">
        <f t="shared" si="13373"/>
        <v>-8.695364740676953E-2</v>
      </c>
      <c r="L7316" s="4">
        <f t="shared" si="13362"/>
        <v>3.7209316459926605</v>
      </c>
      <c r="M7316" s="11">
        <f t="shared" si="13363"/>
        <v>0.97636093402232127</v>
      </c>
      <c r="N7316" s="12">
        <f t="shared" si="13364"/>
        <v>5.5880544029704806E-4</v>
      </c>
      <c r="O7316" s="12">
        <f t="shared" si="13365"/>
        <v>-1.0911916032503607E-3</v>
      </c>
      <c r="P7316" s="12">
        <f t="shared" si="13357"/>
        <v>-1.0911916032503607E-3</v>
      </c>
      <c r="Q7316" s="12">
        <f t="shared" si="13358"/>
        <v>0</v>
      </c>
      <c r="R7316" s="12">
        <f t="shared" si="13359"/>
        <v>-1.0911916032503607E-3</v>
      </c>
      <c r="S7316" s="4">
        <f t="shared" si="13366"/>
        <v>1</v>
      </c>
      <c r="T7316" s="15" t="str">
        <f t="shared" si="13367"/>
        <v>OK</v>
      </c>
    </row>
    <row r="7317" spans="1:20" x14ac:dyDescent="0.25">
      <c r="A7317" t="s">
        <v>40</v>
      </c>
      <c r="B7317" t="s">
        <v>38</v>
      </c>
      <c r="C7317" s="4">
        <f t="shared" ref="C7317:G7317" si="13374">C7299</f>
        <v>1</v>
      </c>
      <c r="D7317" s="4">
        <f t="shared" si="13374"/>
        <v>1</v>
      </c>
      <c r="E7317" s="4">
        <f t="shared" si="13374"/>
        <v>1</v>
      </c>
      <c r="F7317" s="4">
        <f t="shared" si="13374"/>
        <v>1</v>
      </c>
      <c r="G7317" s="4">
        <f t="shared" si="13374"/>
        <v>0</v>
      </c>
      <c r="H7317" s="12">
        <f>H7308</f>
        <v>3.4597099325606386</v>
      </c>
      <c r="I7317" s="12">
        <f t="shared" ref="I7317:K7317" si="13375">I7308</f>
        <v>0.34817536083879097</v>
      </c>
      <c r="J7317" s="12">
        <f t="shared" si="13375"/>
        <v>3.2184864726598383</v>
      </c>
      <c r="K7317" s="12">
        <f t="shared" si="13375"/>
        <v>-8.695364740676953E-2</v>
      </c>
      <c r="L7317" s="4">
        <f t="shared" si="13362"/>
        <v>7.0263717660592686</v>
      </c>
      <c r="M7317" s="11">
        <f t="shared" si="13363"/>
        <v>0.99911263975571318</v>
      </c>
      <c r="N7317" s="12">
        <f t="shared" si="13364"/>
        <v>7.8740820314075906E-7</v>
      </c>
      <c r="O7317" s="12">
        <f t="shared" si="13365"/>
        <v>-1.5734189768105331E-6</v>
      </c>
      <c r="P7317" s="12">
        <f t="shared" si="13357"/>
        <v>-1.5734189768105331E-6</v>
      </c>
      <c r="Q7317" s="12">
        <f t="shared" si="13358"/>
        <v>-1.5734189768105331E-6</v>
      </c>
      <c r="R7317" s="12">
        <f t="shared" si="13359"/>
        <v>0</v>
      </c>
      <c r="S7317" s="4">
        <f t="shared" si="13366"/>
        <v>1</v>
      </c>
      <c r="T7317" s="15" t="str">
        <f t="shared" si="13367"/>
        <v>OK</v>
      </c>
    </row>
    <row r="7318" spans="1:20" x14ac:dyDescent="0.25">
      <c r="A7318" t="s">
        <v>39</v>
      </c>
      <c r="B7318" t="s">
        <v>31</v>
      </c>
      <c r="C7318" s="4">
        <f t="shared" ref="C7318:G7318" si="13376">C7300</f>
        <v>0</v>
      </c>
      <c r="D7318" s="4">
        <f t="shared" si="13376"/>
        <v>0</v>
      </c>
      <c r="E7318" s="4">
        <f t="shared" si="13376"/>
        <v>0</v>
      </c>
      <c r="F7318" s="4">
        <f t="shared" si="13376"/>
        <v>-1</v>
      </c>
      <c r="G7318" s="4">
        <f t="shared" si="13376"/>
        <v>0</v>
      </c>
      <c r="H7318" s="12">
        <f>H7308</f>
        <v>3.4597099325606386</v>
      </c>
      <c r="I7318" s="12">
        <f t="shared" ref="I7318:K7318" si="13377">I7308</f>
        <v>0.34817536083879097</v>
      </c>
      <c r="J7318" s="12">
        <f t="shared" si="13377"/>
        <v>3.2184864726598383</v>
      </c>
      <c r="K7318" s="12">
        <f t="shared" si="13377"/>
        <v>-8.695364740676953E-2</v>
      </c>
      <c r="L7318" s="4">
        <f t="shared" si="13362"/>
        <v>-3.2184864726598383</v>
      </c>
      <c r="M7318" s="11">
        <f t="shared" si="13363"/>
        <v>3.8475940169489874E-2</v>
      </c>
      <c r="N7318" s="12">
        <f t="shared" si="13364"/>
        <v>1.4803979719261644E-3</v>
      </c>
      <c r="O7318" s="12">
        <f t="shared" si="13365"/>
        <v>0</v>
      </c>
      <c r="P7318" s="12">
        <f t="shared" si="13357"/>
        <v>0</v>
      </c>
      <c r="Q7318" s="12">
        <f t="shared" si="13358"/>
        <v>-2.8468765362625985E-3</v>
      </c>
      <c r="R7318" s="12">
        <f t="shared" si="13359"/>
        <v>0</v>
      </c>
      <c r="S7318" s="4">
        <f t="shared" si="13366"/>
        <v>0</v>
      </c>
      <c r="T7318" s="15" t="str">
        <f t="shared" si="13367"/>
        <v>OK</v>
      </c>
    </row>
    <row r="7319" spans="1:20" x14ac:dyDescent="0.25">
      <c r="A7319" t="s">
        <v>40</v>
      </c>
      <c r="B7319" t="s">
        <v>30</v>
      </c>
      <c r="C7319" s="4">
        <f t="shared" ref="C7319:G7319" si="13378">C7301</f>
        <v>1</v>
      </c>
      <c r="D7319" s="4">
        <f t="shared" si="13378"/>
        <v>1</v>
      </c>
      <c r="E7319" s="4">
        <f t="shared" si="13378"/>
        <v>0</v>
      </c>
      <c r="F7319" s="4">
        <f t="shared" si="13378"/>
        <v>1</v>
      </c>
      <c r="G7319" s="4">
        <f t="shared" si="13378"/>
        <v>1</v>
      </c>
      <c r="H7319" s="12">
        <f>H7308</f>
        <v>3.4597099325606386</v>
      </c>
      <c r="I7319" s="12">
        <f t="shared" ref="I7319:K7319" si="13379">I7308</f>
        <v>0.34817536083879097</v>
      </c>
      <c r="J7319" s="12">
        <f t="shared" si="13379"/>
        <v>3.2184864726598383</v>
      </c>
      <c r="K7319" s="12">
        <f t="shared" si="13379"/>
        <v>-8.695364740676953E-2</v>
      </c>
      <c r="L7319" s="4">
        <f t="shared" si="13362"/>
        <v>6.5912427578137081</v>
      </c>
      <c r="M7319" s="11">
        <f t="shared" si="13363"/>
        <v>0.99862954729271147</v>
      </c>
      <c r="N7319" s="12">
        <f t="shared" si="13364"/>
        <v>1.8781406229144545E-6</v>
      </c>
      <c r="O7319" s="12">
        <f t="shared" si="13365"/>
        <v>-3.7511334400262256E-6</v>
      </c>
      <c r="P7319" s="12">
        <f t="shared" si="13357"/>
        <v>0</v>
      </c>
      <c r="Q7319" s="12">
        <f t="shared" si="13358"/>
        <v>-3.7511334400262256E-6</v>
      </c>
      <c r="R7319" s="12">
        <f t="shared" si="13359"/>
        <v>-3.7511334400262256E-6</v>
      </c>
      <c r="S7319" s="4">
        <f t="shared" si="13366"/>
        <v>1</v>
      </c>
      <c r="T7319" s="15" t="str">
        <f t="shared" si="13367"/>
        <v>OK</v>
      </c>
    </row>
    <row r="7320" spans="1:20" x14ac:dyDescent="0.25">
      <c r="A7320" t="s">
        <v>39</v>
      </c>
      <c r="B7320" t="s">
        <v>36</v>
      </c>
      <c r="C7320" s="4">
        <f t="shared" ref="C7320:G7320" si="13380">C7302</f>
        <v>0</v>
      </c>
      <c r="D7320" s="4">
        <f t="shared" si="13380"/>
        <v>-1</v>
      </c>
      <c r="E7320" s="4">
        <f t="shared" si="13380"/>
        <v>0</v>
      </c>
      <c r="F7320" s="4">
        <f t="shared" si="13380"/>
        <v>-1</v>
      </c>
      <c r="G7320" s="4">
        <f t="shared" si="13380"/>
        <v>0</v>
      </c>
      <c r="H7320" s="12">
        <f>H7308</f>
        <v>3.4597099325606386</v>
      </c>
      <c r="I7320" s="12">
        <f t="shared" ref="I7320:K7320" si="13381">I7308</f>
        <v>0.34817536083879097</v>
      </c>
      <c r="J7320" s="12">
        <f t="shared" si="13381"/>
        <v>3.2184864726598383</v>
      </c>
      <c r="K7320" s="12">
        <f t="shared" si="13381"/>
        <v>-8.695364740676953E-2</v>
      </c>
      <c r="L7320" s="4">
        <f t="shared" si="13362"/>
        <v>-6.6781964052204774</v>
      </c>
      <c r="M7320" s="11">
        <f t="shared" si="13363"/>
        <v>1.2564642424094943E-3</v>
      </c>
      <c r="N7320" s="12">
        <f t="shared" si="13364"/>
        <v>1.5787023924536643E-6</v>
      </c>
      <c r="O7320" s="12">
        <f t="shared" si="13365"/>
        <v>-3.1534376186962798E-6</v>
      </c>
      <c r="P7320" s="12">
        <f t="shared" si="13357"/>
        <v>0</v>
      </c>
      <c r="Q7320" s="12">
        <f t="shared" si="13358"/>
        <v>-3.1534376186962798E-6</v>
      </c>
      <c r="R7320" s="12">
        <f t="shared" si="13359"/>
        <v>0</v>
      </c>
      <c r="S7320" s="4">
        <f t="shared" si="13366"/>
        <v>0</v>
      </c>
      <c r="T7320" s="15" t="str">
        <f t="shared" si="13367"/>
        <v>OK</v>
      </c>
    </row>
    <row r="7321" spans="1:20" x14ac:dyDescent="0.25">
      <c r="A7321" t="s">
        <v>40</v>
      </c>
      <c r="B7321" t="s">
        <v>33</v>
      </c>
      <c r="C7321" s="4">
        <f t="shared" ref="C7321:G7321" si="13382">C7303</f>
        <v>1</v>
      </c>
      <c r="D7321" s="4">
        <f t="shared" si="13382"/>
        <v>1</v>
      </c>
      <c r="E7321" s="4">
        <f t="shared" si="13382"/>
        <v>1</v>
      </c>
      <c r="F7321" s="4">
        <f t="shared" si="13382"/>
        <v>1</v>
      </c>
      <c r="G7321" s="4">
        <f t="shared" si="13382"/>
        <v>0</v>
      </c>
      <c r="H7321" s="12">
        <f>H7308</f>
        <v>3.4597099325606386</v>
      </c>
      <c r="I7321" s="12">
        <f t="shared" ref="I7321:K7321" si="13383">I7308</f>
        <v>0.34817536083879097</v>
      </c>
      <c r="J7321" s="12">
        <f t="shared" si="13383"/>
        <v>3.2184864726598383</v>
      </c>
      <c r="K7321" s="12">
        <f t="shared" si="13383"/>
        <v>-8.695364740676953E-2</v>
      </c>
      <c r="L7321" s="4">
        <f t="shared" si="13362"/>
        <v>7.0263717660592686</v>
      </c>
      <c r="M7321" s="11">
        <f t="shared" si="13363"/>
        <v>0.99911263975571318</v>
      </c>
      <c r="N7321" s="12">
        <f t="shared" si="13364"/>
        <v>7.8740820314075906E-7</v>
      </c>
      <c r="O7321" s="12">
        <f t="shared" si="13365"/>
        <v>-1.5734189768105331E-6</v>
      </c>
      <c r="P7321" s="12">
        <f t="shared" si="13357"/>
        <v>-1.5734189768105331E-6</v>
      </c>
      <c r="Q7321" s="12">
        <f t="shared" si="13358"/>
        <v>-1.5734189768105331E-6</v>
      </c>
      <c r="R7321" s="12">
        <f t="shared" si="13359"/>
        <v>0</v>
      </c>
      <c r="S7321" s="4">
        <f t="shared" si="13366"/>
        <v>1</v>
      </c>
      <c r="T7321" s="15" t="str">
        <f t="shared" si="13367"/>
        <v>OK</v>
      </c>
    </row>
    <row r="7322" spans="1:20" x14ac:dyDescent="0.25">
      <c r="M7322" s="5" t="s">
        <v>47</v>
      </c>
      <c r="N7322" s="11">
        <f>AVERAGE(N7312:N7321)</f>
        <v>4.4808623119922474E-4</v>
      </c>
      <c r="O7322"/>
    </row>
    <row r="7323" spans="1:20" x14ac:dyDescent="0.25">
      <c r="H7323" t="s">
        <v>41</v>
      </c>
      <c r="I7323">
        <f>I7305</f>
        <v>3</v>
      </c>
      <c r="M7323"/>
      <c r="N7323" s="5" t="s">
        <v>46</v>
      </c>
      <c r="O7323" s="11">
        <f>AVERAGE(O7312:O7321)</f>
        <v>-4.066362630872314E-4</v>
      </c>
      <c r="P7323" s="11">
        <f t="shared" ref="P7323:R7323" si="13384">AVERAGE(P7312:P7321)</f>
        <v>1.341270277578409E-5</v>
      </c>
      <c r="Q7323" s="11">
        <f t="shared" si="13384"/>
        <v>-4.5998992844776198E-4</v>
      </c>
      <c r="R7323" s="11">
        <f t="shared" si="13384"/>
        <v>1.2985644430319119E-5</v>
      </c>
    </row>
    <row r="7324" spans="1:20" x14ac:dyDescent="0.25">
      <c r="M7324"/>
      <c r="N7324"/>
      <c r="O7324"/>
    </row>
    <row r="7325" spans="1:20" x14ac:dyDescent="0.25">
      <c r="M7325"/>
      <c r="N7325"/>
      <c r="O7325"/>
    </row>
    <row r="7326" spans="1:20" x14ac:dyDescent="0.25">
      <c r="H7326" s="13">
        <f>H7308-O7323*$I7323</f>
        <v>3.4609298413499001</v>
      </c>
      <c r="I7326" s="13">
        <f t="shared" ref="I7326" si="13385">I7308-P7323*$I7323</f>
        <v>0.3481351227304636</v>
      </c>
      <c r="J7326" s="13">
        <f t="shared" ref="J7326" si="13386">J7308-Q7323*$I7323</f>
        <v>3.2198664424451815</v>
      </c>
      <c r="K7326" s="13">
        <f t="shared" ref="K7326" si="13387">K7308-R7323*$I7323</f>
        <v>-8.6992604340060481E-2</v>
      </c>
      <c r="M7326"/>
      <c r="N7326"/>
      <c r="O7326"/>
    </row>
    <row r="7327" spans="1:20" x14ac:dyDescent="0.25">
      <c r="H7327" s="36" t="s">
        <v>18</v>
      </c>
      <c r="I7327" s="36"/>
      <c r="J7327" s="36"/>
      <c r="K7327" s="36"/>
      <c r="M7327"/>
      <c r="N7327"/>
      <c r="O7327" s="37" t="s">
        <v>23</v>
      </c>
      <c r="P7327" s="37"/>
      <c r="Q7327" s="37"/>
      <c r="R7327" s="37"/>
    </row>
    <row r="7328" spans="1:20" x14ac:dyDescent="0.25">
      <c r="A7328" s="14" t="s">
        <v>45</v>
      </c>
      <c r="B7328" s="14">
        <f>B7310+1</f>
        <v>407</v>
      </c>
      <c r="H7328" s="8" t="s">
        <v>19</v>
      </c>
      <c r="I7328" s="8" t="s">
        <v>20</v>
      </c>
      <c r="J7328" s="8" t="s">
        <v>22</v>
      </c>
      <c r="K7328" s="8" t="s">
        <v>21</v>
      </c>
      <c r="M7328"/>
      <c r="N7328"/>
      <c r="O7328" s="8" t="s">
        <v>24</v>
      </c>
      <c r="P7328" s="8" t="s">
        <v>25</v>
      </c>
      <c r="Q7328" s="8" t="s">
        <v>26</v>
      </c>
      <c r="R7328" s="8" t="s">
        <v>27</v>
      </c>
    </row>
    <row r="7329" spans="1:20" ht="30" x14ac:dyDescent="0.25">
      <c r="A7329" s="6" t="s">
        <v>44</v>
      </c>
      <c r="B7329" s="6" t="s">
        <v>13</v>
      </c>
      <c r="C7329" s="7" t="s">
        <v>7</v>
      </c>
      <c r="D7329" s="6" t="s">
        <v>14</v>
      </c>
      <c r="E7329" s="6" t="s">
        <v>1</v>
      </c>
      <c r="F7329" s="6" t="s">
        <v>2</v>
      </c>
      <c r="G7329" s="6" t="s">
        <v>15</v>
      </c>
      <c r="H7329" s="9" t="s">
        <v>14</v>
      </c>
      <c r="I7329" s="9" t="s">
        <v>1</v>
      </c>
      <c r="J7329" s="9" t="s">
        <v>2</v>
      </c>
      <c r="K7329" s="9" t="s">
        <v>15</v>
      </c>
      <c r="L7329" s="6" t="s">
        <v>16</v>
      </c>
      <c r="M7329" s="6" t="s">
        <v>17</v>
      </c>
      <c r="N7329" s="6" t="s">
        <v>28</v>
      </c>
      <c r="O7329" s="9" t="s">
        <v>14</v>
      </c>
      <c r="P7329" s="9" t="s">
        <v>1</v>
      </c>
      <c r="Q7329" s="9" t="s">
        <v>2</v>
      </c>
      <c r="R7329" s="9" t="s">
        <v>15</v>
      </c>
      <c r="S7329" s="7" t="s">
        <v>42</v>
      </c>
      <c r="T7329" s="9" t="s">
        <v>43</v>
      </c>
    </row>
    <row r="7330" spans="1:20" x14ac:dyDescent="0.25">
      <c r="A7330" t="s">
        <v>39</v>
      </c>
      <c r="B7330" t="s">
        <v>29</v>
      </c>
      <c r="C7330" s="4">
        <f>C7312</f>
        <v>0</v>
      </c>
      <c r="D7330" s="4">
        <f t="shared" ref="D7330:G7330" si="13388">D7312</f>
        <v>-1</v>
      </c>
      <c r="E7330" s="4">
        <f t="shared" si="13388"/>
        <v>1</v>
      </c>
      <c r="F7330" s="4">
        <f t="shared" si="13388"/>
        <v>0</v>
      </c>
      <c r="G7330" s="4">
        <f t="shared" si="13388"/>
        <v>1</v>
      </c>
      <c r="H7330" s="12">
        <f>H7326</f>
        <v>3.4609298413499001</v>
      </c>
      <c r="I7330" s="12">
        <f t="shared" ref="I7330:K7330" si="13389">I7326</f>
        <v>0.3481351227304636</v>
      </c>
      <c r="J7330" s="12">
        <f t="shared" si="13389"/>
        <v>3.2198664424451815</v>
      </c>
      <c r="K7330" s="12">
        <f t="shared" si="13389"/>
        <v>-8.6992604340060481E-2</v>
      </c>
      <c r="L7330" s="4">
        <f>SUMPRODUCT(D7330:G7330,H7330:K7330)</f>
        <v>-3.1997873229594971</v>
      </c>
      <c r="M7330" s="11">
        <f>1/(1+EXP(-L7330))</f>
        <v>3.9173726994466709E-2</v>
      </c>
      <c r="N7330" s="12">
        <f>(M7330-C7330)^2</f>
        <v>1.5345808866370097E-3</v>
      </c>
      <c r="O7330" s="12">
        <f>2*D7330*$M7330*(1-$M7330)*($M7330-$C7330)</f>
        <v>-2.9489312678659292E-3</v>
      </c>
      <c r="P7330" s="12">
        <f t="shared" ref="P7330:P7339" si="13390">2*E7330*$M7330*(1-$M7330)*($M7330-$C7330)</f>
        <v>2.9489312678659292E-3</v>
      </c>
      <c r="Q7330" s="12">
        <f t="shared" ref="Q7330:Q7339" si="13391">2*F7330*$M7330*(1-$M7330)*($M7330-$C7330)</f>
        <v>0</v>
      </c>
      <c r="R7330" s="12">
        <f t="shared" ref="R7330:R7339" si="13392">2*G7330*$M7330*(1-$M7330)*($M7330-$C7330)</f>
        <v>2.9489312678659292E-3</v>
      </c>
      <c r="S7330" s="4">
        <f>IF(M7330&gt;0.5,1,0)</f>
        <v>0</v>
      </c>
      <c r="T7330" s="15" t="str">
        <f>IF(S7330=C7330,"OK","FAUX")</f>
        <v>OK</v>
      </c>
    </row>
    <row r="7331" spans="1:20" x14ac:dyDescent="0.25">
      <c r="A7331" t="s">
        <v>40</v>
      </c>
      <c r="B7331" t="s">
        <v>34</v>
      </c>
      <c r="C7331" s="4">
        <f t="shared" ref="C7331:G7331" si="13393">C7313</f>
        <v>1</v>
      </c>
      <c r="D7331" s="4">
        <f t="shared" si="13393"/>
        <v>0</v>
      </c>
      <c r="E7331" s="4">
        <f t="shared" si="13393"/>
        <v>1</v>
      </c>
      <c r="F7331" s="4">
        <f t="shared" si="13393"/>
        <v>1</v>
      </c>
      <c r="G7331" s="4">
        <f t="shared" si="13393"/>
        <v>1</v>
      </c>
      <c r="H7331" s="12">
        <f>H7326</f>
        <v>3.4609298413499001</v>
      </c>
      <c r="I7331" s="12">
        <f t="shared" ref="I7331:K7331" si="13394">I7326</f>
        <v>0.3481351227304636</v>
      </c>
      <c r="J7331" s="12">
        <f t="shared" si="13394"/>
        <v>3.2198664424451815</v>
      </c>
      <c r="K7331" s="12">
        <f t="shared" si="13394"/>
        <v>-8.6992604340060481E-2</v>
      </c>
      <c r="L7331" s="4">
        <f t="shared" ref="L7331:L7339" si="13395">SUMPRODUCT(D7331:G7331,H7331:K7331)</f>
        <v>3.4810089608355845</v>
      </c>
      <c r="M7331" s="11">
        <f t="shared" ref="M7331:M7339" si="13396">1/(1+EXP(-L7331))</f>
        <v>0.97014255959673479</v>
      </c>
      <c r="N7331" s="12">
        <f t="shared" ref="N7331:N7339" si="13397">(M7331-C7331)^2</f>
        <v>8.9146674743453391E-4</v>
      </c>
      <c r="O7331" s="12">
        <f t="shared" ref="O7331:O7339" si="13398">2*D7331*$M7331*(1-$M7331)*($M7331-$C7331)</f>
        <v>0</v>
      </c>
      <c r="P7331" s="12">
        <f t="shared" si="13390"/>
        <v>-1.7296996643030292E-3</v>
      </c>
      <c r="Q7331" s="12">
        <f t="shared" si="13391"/>
        <v>-1.7296996643030292E-3</v>
      </c>
      <c r="R7331" s="12">
        <f t="shared" si="13392"/>
        <v>-1.7296996643030292E-3</v>
      </c>
      <c r="S7331" s="4">
        <f t="shared" ref="S7331:S7339" si="13399">IF(M7331&gt;0.5,1,0)</f>
        <v>1</v>
      </c>
      <c r="T7331" s="15" t="str">
        <f t="shared" ref="T7331:T7339" si="13400">IF(S7331=C7331,"OK","FAUX")</f>
        <v>OK</v>
      </c>
    </row>
    <row r="7332" spans="1:20" x14ac:dyDescent="0.25">
      <c r="A7332" t="s">
        <v>39</v>
      </c>
      <c r="B7332" t="s">
        <v>35</v>
      </c>
      <c r="C7332" s="4">
        <f t="shared" ref="C7332:G7332" si="13401">C7314</f>
        <v>0</v>
      </c>
      <c r="D7332" s="4">
        <f t="shared" si="13401"/>
        <v>-1</v>
      </c>
      <c r="E7332" s="4">
        <f t="shared" si="13401"/>
        <v>1</v>
      </c>
      <c r="F7332" s="4">
        <f t="shared" si="13401"/>
        <v>-1</v>
      </c>
      <c r="G7332" s="4">
        <f t="shared" si="13401"/>
        <v>0</v>
      </c>
      <c r="H7332" s="12">
        <f>H7326</f>
        <v>3.4609298413499001</v>
      </c>
      <c r="I7332" s="12">
        <f t="shared" ref="I7332:K7332" si="13402">I7326</f>
        <v>0.3481351227304636</v>
      </c>
      <c r="J7332" s="12">
        <f t="shared" si="13402"/>
        <v>3.2198664424451815</v>
      </c>
      <c r="K7332" s="12">
        <f t="shared" si="13402"/>
        <v>-8.6992604340060481E-2</v>
      </c>
      <c r="L7332" s="4">
        <f t="shared" si="13395"/>
        <v>-6.3326611610646175</v>
      </c>
      <c r="M7332" s="11">
        <f t="shared" si="13396"/>
        <v>1.7741446113047215E-3</v>
      </c>
      <c r="N7332" s="12">
        <f t="shared" si="13397"/>
        <v>3.1475891018215816E-6</v>
      </c>
      <c r="O7332" s="12">
        <f t="shared" si="13398"/>
        <v>-6.2840096471559661E-6</v>
      </c>
      <c r="P7332" s="12">
        <f t="shared" si="13390"/>
        <v>6.2840096471559661E-6</v>
      </c>
      <c r="Q7332" s="12">
        <f t="shared" si="13391"/>
        <v>-6.2840096471559661E-6</v>
      </c>
      <c r="R7332" s="12">
        <f t="shared" si="13392"/>
        <v>0</v>
      </c>
      <c r="S7332" s="4">
        <f t="shared" si="13399"/>
        <v>0</v>
      </c>
      <c r="T7332" s="15" t="str">
        <f t="shared" si="13400"/>
        <v>OK</v>
      </c>
    </row>
    <row r="7333" spans="1:20" x14ac:dyDescent="0.25">
      <c r="A7333" t="s">
        <v>39</v>
      </c>
      <c r="B7333" t="s">
        <v>37</v>
      </c>
      <c r="C7333" s="4">
        <f t="shared" ref="C7333:G7333" si="13403">C7315</f>
        <v>0</v>
      </c>
      <c r="D7333" s="4">
        <f t="shared" si="13403"/>
        <v>-1</v>
      </c>
      <c r="E7333" s="4">
        <f t="shared" si="13403"/>
        <v>0</v>
      </c>
      <c r="F7333" s="4">
        <f t="shared" si="13403"/>
        <v>-1</v>
      </c>
      <c r="G7333" s="4">
        <f t="shared" si="13403"/>
        <v>1</v>
      </c>
      <c r="H7333" s="12">
        <f>H7326</f>
        <v>3.4609298413499001</v>
      </c>
      <c r="I7333" s="12">
        <f t="shared" ref="I7333:K7333" si="13404">I7326</f>
        <v>0.3481351227304636</v>
      </c>
      <c r="J7333" s="12">
        <f t="shared" si="13404"/>
        <v>3.2198664424451815</v>
      </c>
      <c r="K7333" s="12">
        <f t="shared" si="13404"/>
        <v>-8.6992604340060481E-2</v>
      </c>
      <c r="L7333" s="4">
        <f t="shared" si="13395"/>
        <v>-6.7677888881351418</v>
      </c>
      <c r="M7333" s="11">
        <f t="shared" si="13396"/>
        <v>1.1489136189616772E-3</v>
      </c>
      <c r="N7333" s="12">
        <f t="shared" si="13397"/>
        <v>1.3200025038356178E-6</v>
      </c>
      <c r="O7333" s="12">
        <f t="shared" si="13398"/>
        <v>-2.636971869963795E-6</v>
      </c>
      <c r="P7333" s="12">
        <f t="shared" si="13390"/>
        <v>0</v>
      </c>
      <c r="Q7333" s="12">
        <f t="shared" si="13391"/>
        <v>-2.636971869963795E-6</v>
      </c>
      <c r="R7333" s="12">
        <f t="shared" si="13392"/>
        <v>2.636971869963795E-6</v>
      </c>
      <c r="S7333" s="4">
        <f t="shared" si="13399"/>
        <v>0</v>
      </c>
      <c r="T7333" s="15" t="str">
        <f t="shared" si="13400"/>
        <v>OK</v>
      </c>
    </row>
    <row r="7334" spans="1:20" x14ac:dyDescent="0.25">
      <c r="A7334" t="s">
        <v>40</v>
      </c>
      <c r="B7334" t="s">
        <v>32</v>
      </c>
      <c r="C7334" s="4">
        <f t="shared" ref="C7334:G7334" si="13405">C7316</f>
        <v>1</v>
      </c>
      <c r="D7334" s="4">
        <f t="shared" si="13405"/>
        <v>1</v>
      </c>
      <c r="E7334" s="4">
        <f t="shared" si="13405"/>
        <v>1</v>
      </c>
      <c r="F7334" s="4">
        <f t="shared" si="13405"/>
        <v>0</v>
      </c>
      <c r="G7334" s="4">
        <f t="shared" si="13405"/>
        <v>1</v>
      </c>
      <c r="H7334" s="12">
        <f>H7326</f>
        <v>3.4609298413499001</v>
      </c>
      <c r="I7334" s="12">
        <f t="shared" ref="I7334:K7334" si="13406">I7326</f>
        <v>0.3481351227304636</v>
      </c>
      <c r="J7334" s="12">
        <f t="shared" si="13406"/>
        <v>3.2198664424451815</v>
      </c>
      <c r="K7334" s="12">
        <f t="shared" si="13406"/>
        <v>-8.6992604340060481E-2</v>
      </c>
      <c r="L7334" s="4">
        <f t="shared" si="13395"/>
        <v>3.7220723597403031</v>
      </c>
      <c r="M7334" s="11">
        <f t="shared" si="13396"/>
        <v>0.97638724769133889</v>
      </c>
      <c r="N7334" s="12">
        <f t="shared" si="13397"/>
        <v>5.5756207159018067E-4</v>
      </c>
      <c r="O7334" s="12">
        <f t="shared" si="13398"/>
        <v>-1.0887929929940356E-3</v>
      </c>
      <c r="P7334" s="12">
        <f t="shared" si="13390"/>
        <v>-1.0887929929940356E-3</v>
      </c>
      <c r="Q7334" s="12">
        <f t="shared" si="13391"/>
        <v>0</v>
      </c>
      <c r="R7334" s="12">
        <f t="shared" si="13392"/>
        <v>-1.0887929929940356E-3</v>
      </c>
      <c r="S7334" s="4">
        <f t="shared" si="13399"/>
        <v>1</v>
      </c>
      <c r="T7334" s="15" t="str">
        <f t="shared" si="13400"/>
        <v>OK</v>
      </c>
    </row>
    <row r="7335" spans="1:20" x14ac:dyDescent="0.25">
      <c r="A7335" t="s">
        <v>40</v>
      </c>
      <c r="B7335" t="s">
        <v>38</v>
      </c>
      <c r="C7335" s="4">
        <f t="shared" ref="C7335:G7335" si="13407">C7317</f>
        <v>1</v>
      </c>
      <c r="D7335" s="4">
        <f t="shared" si="13407"/>
        <v>1</v>
      </c>
      <c r="E7335" s="4">
        <f t="shared" si="13407"/>
        <v>1</v>
      </c>
      <c r="F7335" s="4">
        <f t="shared" si="13407"/>
        <v>1</v>
      </c>
      <c r="G7335" s="4">
        <f t="shared" si="13407"/>
        <v>0</v>
      </c>
      <c r="H7335" s="12">
        <f>H7326</f>
        <v>3.4609298413499001</v>
      </c>
      <c r="I7335" s="12">
        <f t="shared" ref="I7335:K7335" si="13408">I7326</f>
        <v>0.3481351227304636</v>
      </c>
      <c r="J7335" s="12">
        <f t="shared" si="13408"/>
        <v>3.2198664424451815</v>
      </c>
      <c r="K7335" s="12">
        <f t="shared" si="13408"/>
        <v>-8.6992604340060481E-2</v>
      </c>
      <c r="L7335" s="4">
        <f t="shared" si="13395"/>
        <v>7.0289314065255457</v>
      </c>
      <c r="M7335" s="11">
        <f t="shared" si="13396"/>
        <v>0.99911490616673226</v>
      </c>
      <c r="N7335" s="12">
        <f t="shared" si="13397"/>
        <v>7.8339109368857497E-7</v>
      </c>
      <c r="O7335" s="12">
        <f t="shared" si="13398"/>
        <v>-1.5653954381250287E-6</v>
      </c>
      <c r="P7335" s="12">
        <f t="shared" si="13390"/>
        <v>-1.5653954381250287E-6</v>
      </c>
      <c r="Q7335" s="12">
        <f t="shared" si="13391"/>
        <v>-1.5653954381250287E-6</v>
      </c>
      <c r="R7335" s="12">
        <f t="shared" si="13392"/>
        <v>0</v>
      </c>
      <c r="S7335" s="4">
        <f t="shared" si="13399"/>
        <v>1</v>
      </c>
      <c r="T7335" s="15" t="str">
        <f t="shared" si="13400"/>
        <v>OK</v>
      </c>
    </row>
    <row r="7336" spans="1:20" x14ac:dyDescent="0.25">
      <c r="A7336" t="s">
        <v>39</v>
      </c>
      <c r="B7336" t="s">
        <v>31</v>
      </c>
      <c r="C7336" s="4">
        <f t="shared" ref="C7336:G7336" si="13409">C7318</f>
        <v>0</v>
      </c>
      <c r="D7336" s="4">
        <f t="shared" si="13409"/>
        <v>0</v>
      </c>
      <c r="E7336" s="4">
        <f t="shared" si="13409"/>
        <v>0</v>
      </c>
      <c r="F7336" s="4">
        <f t="shared" si="13409"/>
        <v>-1</v>
      </c>
      <c r="G7336" s="4">
        <f t="shared" si="13409"/>
        <v>0</v>
      </c>
      <c r="H7336" s="12">
        <f>H7326</f>
        <v>3.4609298413499001</v>
      </c>
      <c r="I7336" s="12">
        <f t="shared" ref="I7336:K7336" si="13410">I7326</f>
        <v>0.3481351227304636</v>
      </c>
      <c r="J7336" s="12">
        <f t="shared" si="13410"/>
        <v>3.2198664424451815</v>
      </c>
      <c r="K7336" s="12">
        <f t="shared" si="13410"/>
        <v>-8.6992604340060481E-2</v>
      </c>
      <c r="L7336" s="4">
        <f t="shared" si="13395"/>
        <v>-3.2198664424451815</v>
      </c>
      <c r="M7336" s="11">
        <f t="shared" si="13396"/>
        <v>3.8424919941396601E-2</v>
      </c>
      <c r="N7336" s="12">
        <f t="shared" si="13397"/>
        <v>1.4764744725027383E-3</v>
      </c>
      <c r="O7336" s="12">
        <f t="shared" si="13398"/>
        <v>0</v>
      </c>
      <c r="P7336" s="12">
        <f t="shared" si="13390"/>
        <v>0</v>
      </c>
      <c r="Q7336" s="12">
        <f t="shared" si="13391"/>
        <v>-2.8394821182026095E-3</v>
      </c>
      <c r="R7336" s="12">
        <f t="shared" si="13392"/>
        <v>0</v>
      </c>
      <c r="S7336" s="4">
        <f t="shared" si="13399"/>
        <v>0</v>
      </c>
      <c r="T7336" s="15" t="str">
        <f t="shared" si="13400"/>
        <v>OK</v>
      </c>
    </row>
    <row r="7337" spans="1:20" x14ac:dyDescent="0.25">
      <c r="A7337" t="s">
        <v>40</v>
      </c>
      <c r="B7337" t="s">
        <v>30</v>
      </c>
      <c r="C7337" s="4">
        <f t="shared" ref="C7337:G7337" si="13411">C7319</f>
        <v>1</v>
      </c>
      <c r="D7337" s="4">
        <f t="shared" si="13411"/>
        <v>1</v>
      </c>
      <c r="E7337" s="4">
        <f t="shared" si="13411"/>
        <v>0</v>
      </c>
      <c r="F7337" s="4">
        <f t="shared" si="13411"/>
        <v>1</v>
      </c>
      <c r="G7337" s="4">
        <f t="shared" si="13411"/>
        <v>1</v>
      </c>
      <c r="H7337" s="12">
        <f>H7326</f>
        <v>3.4609298413499001</v>
      </c>
      <c r="I7337" s="12">
        <f t="shared" ref="I7337:K7337" si="13412">I7326</f>
        <v>0.3481351227304636</v>
      </c>
      <c r="J7337" s="12">
        <f t="shared" si="13412"/>
        <v>3.2198664424451815</v>
      </c>
      <c r="K7337" s="12">
        <f t="shared" si="13412"/>
        <v>-8.6992604340060481E-2</v>
      </c>
      <c r="L7337" s="4">
        <f t="shared" si="13395"/>
        <v>6.5938036794550214</v>
      </c>
      <c r="M7337" s="11">
        <f t="shared" si="13396"/>
        <v>0.99863304763326</v>
      </c>
      <c r="N7337" s="12">
        <f t="shared" si="13397"/>
        <v>1.8685587729360986E-6</v>
      </c>
      <c r="O7337" s="12">
        <f t="shared" si="13398"/>
        <v>-3.732009084198082E-6</v>
      </c>
      <c r="P7337" s="12">
        <f t="shared" si="13390"/>
        <v>0</v>
      </c>
      <c r="Q7337" s="12">
        <f t="shared" si="13391"/>
        <v>-3.732009084198082E-6</v>
      </c>
      <c r="R7337" s="12">
        <f t="shared" si="13392"/>
        <v>-3.732009084198082E-6</v>
      </c>
      <c r="S7337" s="4">
        <f t="shared" si="13399"/>
        <v>1</v>
      </c>
      <c r="T7337" s="15" t="str">
        <f t="shared" si="13400"/>
        <v>OK</v>
      </c>
    </row>
    <row r="7338" spans="1:20" x14ac:dyDescent="0.25">
      <c r="A7338" t="s">
        <v>39</v>
      </c>
      <c r="B7338" t="s">
        <v>36</v>
      </c>
      <c r="C7338" s="4">
        <f t="shared" ref="C7338:G7338" si="13413">C7320</f>
        <v>0</v>
      </c>
      <c r="D7338" s="4">
        <f t="shared" si="13413"/>
        <v>-1</v>
      </c>
      <c r="E7338" s="4">
        <f t="shared" si="13413"/>
        <v>0</v>
      </c>
      <c r="F7338" s="4">
        <f t="shared" si="13413"/>
        <v>-1</v>
      </c>
      <c r="G7338" s="4">
        <f t="shared" si="13413"/>
        <v>0</v>
      </c>
      <c r="H7338" s="12">
        <f>H7326</f>
        <v>3.4609298413499001</v>
      </c>
      <c r="I7338" s="12">
        <f t="shared" ref="I7338:K7338" si="13414">I7326</f>
        <v>0.3481351227304636</v>
      </c>
      <c r="J7338" s="12">
        <f t="shared" si="13414"/>
        <v>3.2198664424451815</v>
      </c>
      <c r="K7338" s="12">
        <f t="shared" si="13414"/>
        <v>-8.6992604340060481E-2</v>
      </c>
      <c r="L7338" s="4">
        <f t="shared" si="13395"/>
        <v>-6.6807962837950816</v>
      </c>
      <c r="M7338" s="11">
        <f t="shared" si="13396"/>
        <v>1.2532059191943158E-3</v>
      </c>
      <c r="N7338" s="12">
        <f t="shared" si="13397"/>
        <v>1.5705250759036699E-6</v>
      </c>
      <c r="O7338" s="12">
        <f t="shared" si="13398"/>
        <v>-3.1371137691646084E-6</v>
      </c>
      <c r="P7338" s="12">
        <f t="shared" si="13390"/>
        <v>0</v>
      </c>
      <c r="Q7338" s="12">
        <f t="shared" si="13391"/>
        <v>-3.1371137691646084E-6</v>
      </c>
      <c r="R7338" s="12">
        <f t="shared" si="13392"/>
        <v>0</v>
      </c>
      <c r="S7338" s="4">
        <f t="shared" si="13399"/>
        <v>0</v>
      </c>
      <c r="T7338" s="15" t="str">
        <f t="shared" si="13400"/>
        <v>OK</v>
      </c>
    </row>
    <row r="7339" spans="1:20" x14ac:dyDescent="0.25">
      <c r="A7339" t="s">
        <v>40</v>
      </c>
      <c r="B7339" t="s">
        <v>33</v>
      </c>
      <c r="C7339" s="4">
        <f t="shared" ref="C7339:G7339" si="13415">C7321</f>
        <v>1</v>
      </c>
      <c r="D7339" s="4">
        <f t="shared" si="13415"/>
        <v>1</v>
      </c>
      <c r="E7339" s="4">
        <f t="shared" si="13415"/>
        <v>1</v>
      </c>
      <c r="F7339" s="4">
        <f t="shared" si="13415"/>
        <v>1</v>
      </c>
      <c r="G7339" s="4">
        <f t="shared" si="13415"/>
        <v>0</v>
      </c>
      <c r="H7339" s="12">
        <f>H7326</f>
        <v>3.4609298413499001</v>
      </c>
      <c r="I7339" s="12">
        <f t="shared" ref="I7339:K7339" si="13416">I7326</f>
        <v>0.3481351227304636</v>
      </c>
      <c r="J7339" s="12">
        <f t="shared" si="13416"/>
        <v>3.2198664424451815</v>
      </c>
      <c r="K7339" s="12">
        <f t="shared" si="13416"/>
        <v>-8.6992604340060481E-2</v>
      </c>
      <c r="L7339" s="4">
        <f t="shared" si="13395"/>
        <v>7.0289314065255457</v>
      </c>
      <c r="M7339" s="11">
        <f t="shared" si="13396"/>
        <v>0.99911490616673226</v>
      </c>
      <c r="N7339" s="12">
        <f t="shared" si="13397"/>
        <v>7.8339109368857497E-7</v>
      </c>
      <c r="O7339" s="12">
        <f t="shared" si="13398"/>
        <v>-1.5653954381250287E-6</v>
      </c>
      <c r="P7339" s="12">
        <f t="shared" si="13390"/>
        <v>-1.5653954381250287E-6</v>
      </c>
      <c r="Q7339" s="12">
        <f t="shared" si="13391"/>
        <v>-1.5653954381250287E-6</v>
      </c>
      <c r="R7339" s="12">
        <f t="shared" si="13392"/>
        <v>0</v>
      </c>
      <c r="S7339" s="4">
        <f t="shared" si="13399"/>
        <v>1</v>
      </c>
      <c r="T7339" s="15" t="str">
        <f t="shared" si="13400"/>
        <v>OK</v>
      </c>
    </row>
    <row r="7340" spans="1:20" x14ac:dyDescent="0.25">
      <c r="M7340" s="5" t="s">
        <v>47</v>
      </c>
      <c r="N7340" s="11">
        <f>AVERAGE(N7330:N7339)</f>
        <v>4.4695576358063369E-4</v>
      </c>
      <c r="O7340"/>
    </row>
    <row r="7341" spans="1:20" x14ac:dyDescent="0.25">
      <c r="H7341" t="s">
        <v>41</v>
      </c>
      <c r="I7341">
        <f>I7323</f>
        <v>3</v>
      </c>
      <c r="M7341"/>
      <c r="N7341" s="5" t="s">
        <v>46</v>
      </c>
      <c r="O7341" s="11">
        <f>AVERAGE(O7330:O7339)</f>
        <v>-4.0566451561066974E-4</v>
      </c>
      <c r="P7341" s="11">
        <f t="shared" ref="P7341:R7341" si="13417">AVERAGE(P7330:P7339)</f>
        <v>1.3359182933977032E-5</v>
      </c>
      <c r="Q7341" s="11">
        <f t="shared" si="13417"/>
        <v>-4.5881026777523708E-4</v>
      </c>
      <c r="R7341" s="11">
        <f t="shared" si="13417"/>
        <v>1.2934357335463008E-5</v>
      </c>
    </row>
    <row r="7342" spans="1:20" x14ac:dyDescent="0.25">
      <c r="M7342"/>
      <c r="N7342"/>
      <c r="O7342"/>
    </row>
    <row r="7343" spans="1:20" x14ac:dyDescent="0.25">
      <c r="M7343"/>
      <c r="N7343"/>
      <c r="O7343"/>
    </row>
    <row r="7344" spans="1:20" x14ac:dyDescent="0.25">
      <c r="H7344" s="13">
        <f>H7326-O7341*$I7341</f>
        <v>3.4621468348967319</v>
      </c>
      <c r="I7344" s="13">
        <f t="shared" ref="I7344" si="13418">I7326-P7341*$I7341</f>
        <v>0.34809504518166168</v>
      </c>
      <c r="J7344" s="13">
        <f t="shared" ref="J7344" si="13419">J7326-Q7341*$I7341</f>
        <v>3.221242873248507</v>
      </c>
      <c r="K7344" s="13">
        <f t="shared" ref="K7344" si="13420">K7326-R7341*$I7341</f>
        <v>-8.7031407412066872E-2</v>
      </c>
      <c r="M7344"/>
      <c r="N7344"/>
      <c r="O7344"/>
    </row>
    <row r="7345" spans="1:20" x14ac:dyDescent="0.25">
      <c r="H7345" s="36" t="s">
        <v>18</v>
      </c>
      <c r="I7345" s="36"/>
      <c r="J7345" s="36"/>
      <c r="K7345" s="36"/>
      <c r="M7345"/>
      <c r="N7345"/>
      <c r="O7345" s="37" t="s">
        <v>23</v>
      </c>
      <c r="P7345" s="37"/>
      <c r="Q7345" s="37"/>
      <c r="R7345" s="37"/>
    </row>
    <row r="7346" spans="1:20" x14ac:dyDescent="0.25">
      <c r="A7346" s="14" t="s">
        <v>45</v>
      </c>
      <c r="B7346" s="14">
        <f>B7328+1</f>
        <v>408</v>
      </c>
      <c r="H7346" s="8" t="s">
        <v>19</v>
      </c>
      <c r="I7346" s="8" t="s">
        <v>20</v>
      </c>
      <c r="J7346" s="8" t="s">
        <v>22</v>
      </c>
      <c r="K7346" s="8" t="s">
        <v>21</v>
      </c>
      <c r="M7346"/>
      <c r="N7346"/>
      <c r="O7346" s="8" t="s">
        <v>24</v>
      </c>
      <c r="P7346" s="8" t="s">
        <v>25</v>
      </c>
      <c r="Q7346" s="8" t="s">
        <v>26</v>
      </c>
      <c r="R7346" s="8" t="s">
        <v>27</v>
      </c>
    </row>
    <row r="7347" spans="1:20" ht="30" x14ac:dyDescent="0.25">
      <c r="A7347" s="6" t="s">
        <v>44</v>
      </c>
      <c r="B7347" s="6" t="s">
        <v>13</v>
      </c>
      <c r="C7347" s="7" t="s">
        <v>7</v>
      </c>
      <c r="D7347" s="6" t="s">
        <v>14</v>
      </c>
      <c r="E7347" s="6" t="s">
        <v>1</v>
      </c>
      <c r="F7347" s="6" t="s">
        <v>2</v>
      </c>
      <c r="G7347" s="6" t="s">
        <v>15</v>
      </c>
      <c r="H7347" s="9" t="s">
        <v>14</v>
      </c>
      <c r="I7347" s="9" t="s">
        <v>1</v>
      </c>
      <c r="J7347" s="9" t="s">
        <v>2</v>
      </c>
      <c r="K7347" s="9" t="s">
        <v>15</v>
      </c>
      <c r="L7347" s="6" t="s">
        <v>16</v>
      </c>
      <c r="M7347" s="6" t="s">
        <v>17</v>
      </c>
      <c r="N7347" s="6" t="s">
        <v>28</v>
      </c>
      <c r="O7347" s="9" t="s">
        <v>14</v>
      </c>
      <c r="P7347" s="9" t="s">
        <v>1</v>
      </c>
      <c r="Q7347" s="9" t="s">
        <v>2</v>
      </c>
      <c r="R7347" s="9" t="s">
        <v>15</v>
      </c>
      <c r="S7347" s="7" t="s">
        <v>42</v>
      </c>
      <c r="T7347" s="9" t="s">
        <v>43</v>
      </c>
    </row>
    <row r="7348" spans="1:20" x14ac:dyDescent="0.25">
      <c r="A7348" t="s">
        <v>39</v>
      </c>
      <c r="B7348" t="s">
        <v>29</v>
      </c>
      <c r="C7348" s="4">
        <f>C7330</f>
        <v>0</v>
      </c>
      <c r="D7348" s="4">
        <f t="shared" ref="D7348:G7348" si="13421">D7330</f>
        <v>-1</v>
      </c>
      <c r="E7348" s="4">
        <f t="shared" si="13421"/>
        <v>1</v>
      </c>
      <c r="F7348" s="4">
        <f t="shared" si="13421"/>
        <v>0</v>
      </c>
      <c r="G7348" s="4">
        <f t="shared" si="13421"/>
        <v>1</v>
      </c>
      <c r="H7348" s="12">
        <f>H7344</f>
        <v>3.4621468348967319</v>
      </c>
      <c r="I7348" s="12">
        <f t="shared" ref="I7348:K7348" si="13422">I7344</f>
        <v>0.34809504518166168</v>
      </c>
      <c r="J7348" s="12">
        <f t="shared" si="13422"/>
        <v>3.221242873248507</v>
      </c>
      <c r="K7348" s="12">
        <f t="shared" si="13422"/>
        <v>-8.7031407412066872E-2</v>
      </c>
      <c r="L7348" s="4">
        <f>SUMPRODUCT(D7348:G7348,H7348:K7348)</f>
        <v>-3.201083197127137</v>
      </c>
      <c r="M7348" s="11">
        <f>1/(1+EXP(-L7348))</f>
        <v>3.9124980514230336E-2</v>
      </c>
      <c r="N7348" s="12">
        <f>(M7348-C7348)^2</f>
        <v>1.5307641002389035E-3</v>
      </c>
      <c r="O7348" s="12">
        <f>2*D7348*$M7348*(1-$M7348)*($M7348-$C7348)</f>
        <v>-2.9417459692903459E-3</v>
      </c>
      <c r="P7348" s="12">
        <f t="shared" ref="P7348:P7357" si="13423">2*E7348*$M7348*(1-$M7348)*($M7348-$C7348)</f>
        <v>2.9417459692903459E-3</v>
      </c>
      <c r="Q7348" s="12">
        <f t="shared" ref="Q7348:Q7357" si="13424">2*F7348*$M7348*(1-$M7348)*($M7348-$C7348)</f>
        <v>0</v>
      </c>
      <c r="R7348" s="12">
        <f t="shared" ref="R7348:R7357" si="13425">2*G7348*$M7348*(1-$M7348)*($M7348-$C7348)</f>
        <v>2.9417459692903459E-3</v>
      </c>
      <c r="S7348" s="4">
        <f>IF(M7348&gt;0.5,1,0)</f>
        <v>0</v>
      </c>
      <c r="T7348" s="15" t="str">
        <f>IF(S7348=C7348,"OK","FAUX")</f>
        <v>OK</v>
      </c>
    </row>
    <row r="7349" spans="1:20" x14ac:dyDescent="0.25">
      <c r="A7349" t="s">
        <v>40</v>
      </c>
      <c r="B7349" t="s">
        <v>34</v>
      </c>
      <c r="C7349" s="4">
        <f t="shared" ref="C7349:G7349" si="13426">C7331</f>
        <v>1</v>
      </c>
      <c r="D7349" s="4">
        <f t="shared" si="13426"/>
        <v>0</v>
      </c>
      <c r="E7349" s="4">
        <f t="shared" si="13426"/>
        <v>1</v>
      </c>
      <c r="F7349" s="4">
        <f t="shared" si="13426"/>
        <v>1</v>
      </c>
      <c r="G7349" s="4">
        <f t="shared" si="13426"/>
        <v>1</v>
      </c>
      <c r="H7349" s="12">
        <f>H7344</f>
        <v>3.4621468348967319</v>
      </c>
      <c r="I7349" s="12">
        <f t="shared" ref="I7349:K7349" si="13427">I7344</f>
        <v>0.34809504518166168</v>
      </c>
      <c r="J7349" s="12">
        <f t="shared" si="13427"/>
        <v>3.221242873248507</v>
      </c>
      <c r="K7349" s="12">
        <f t="shared" si="13427"/>
        <v>-8.7031407412066872E-2</v>
      </c>
      <c r="L7349" s="4">
        <f t="shared" ref="L7349:L7357" si="13428">SUMPRODUCT(D7349:G7349,H7349:K7349)</f>
        <v>3.482306511018102</v>
      </c>
      <c r="M7349" s="11">
        <f t="shared" ref="M7349:M7357" si="13429">1/(1+EXP(-L7349))</f>
        <v>0.97018012148185817</v>
      </c>
      <c r="N7349" s="12">
        <f t="shared" ref="N7349:N7357" si="13430">(M7349-C7349)^2</f>
        <v>8.8922515483673653E-4</v>
      </c>
      <c r="O7349" s="12">
        <f t="shared" ref="O7349:O7357" si="13431">2*D7349*$M7349*(1-$M7349)*($M7349-$C7349)</f>
        <v>0</v>
      </c>
      <c r="P7349" s="12">
        <f t="shared" si="13423"/>
        <v>-1.7254171374884583E-3</v>
      </c>
      <c r="Q7349" s="12">
        <f t="shared" si="13424"/>
        <v>-1.7254171374884583E-3</v>
      </c>
      <c r="R7349" s="12">
        <f t="shared" si="13425"/>
        <v>-1.7254171374884583E-3</v>
      </c>
      <c r="S7349" s="4">
        <f t="shared" ref="S7349:S7357" si="13432">IF(M7349&gt;0.5,1,0)</f>
        <v>1</v>
      </c>
      <c r="T7349" s="15" t="str">
        <f t="shared" ref="T7349:T7357" si="13433">IF(S7349=C7349,"OK","FAUX")</f>
        <v>OK</v>
      </c>
    </row>
    <row r="7350" spans="1:20" x14ac:dyDescent="0.25">
      <c r="A7350" t="s">
        <v>39</v>
      </c>
      <c r="B7350" t="s">
        <v>35</v>
      </c>
      <c r="C7350" s="4">
        <f t="shared" ref="C7350:G7350" si="13434">C7332</f>
        <v>0</v>
      </c>
      <c r="D7350" s="4">
        <f t="shared" si="13434"/>
        <v>-1</v>
      </c>
      <c r="E7350" s="4">
        <f t="shared" si="13434"/>
        <v>1</v>
      </c>
      <c r="F7350" s="4">
        <f t="shared" si="13434"/>
        <v>-1</v>
      </c>
      <c r="G7350" s="4">
        <f t="shared" si="13434"/>
        <v>0</v>
      </c>
      <c r="H7350" s="12">
        <f>H7344</f>
        <v>3.4621468348967319</v>
      </c>
      <c r="I7350" s="12">
        <f t="shared" ref="I7350:K7350" si="13435">I7344</f>
        <v>0.34809504518166168</v>
      </c>
      <c r="J7350" s="12">
        <f t="shared" si="13435"/>
        <v>3.221242873248507</v>
      </c>
      <c r="K7350" s="12">
        <f t="shared" si="13435"/>
        <v>-8.7031407412066872E-2</v>
      </c>
      <c r="L7350" s="4">
        <f t="shared" si="13428"/>
        <v>-6.3352946629635767</v>
      </c>
      <c r="M7350" s="11">
        <f t="shared" si="13429"/>
        <v>1.7694868013890016E-3</v>
      </c>
      <c r="N7350" s="12">
        <f t="shared" si="13430"/>
        <v>3.1310835402898801E-6</v>
      </c>
      <c r="O7350" s="12">
        <f t="shared" si="13431"/>
        <v>-6.2510862585825817E-6</v>
      </c>
      <c r="P7350" s="12">
        <f t="shared" si="13423"/>
        <v>6.2510862585825817E-6</v>
      </c>
      <c r="Q7350" s="12">
        <f t="shared" si="13424"/>
        <v>-6.2510862585825817E-6</v>
      </c>
      <c r="R7350" s="12">
        <f t="shared" si="13425"/>
        <v>0</v>
      </c>
      <c r="S7350" s="4">
        <f t="shared" si="13432"/>
        <v>0</v>
      </c>
      <c r="T7350" s="15" t="str">
        <f t="shared" si="13433"/>
        <v>OK</v>
      </c>
    </row>
    <row r="7351" spans="1:20" x14ac:dyDescent="0.25">
      <c r="A7351" t="s">
        <v>39</v>
      </c>
      <c r="B7351" t="s">
        <v>37</v>
      </c>
      <c r="C7351" s="4">
        <f t="shared" ref="C7351:G7351" si="13436">C7333</f>
        <v>0</v>
      </c>
      <c r="D7351" s="4">
        <f t="shared" si="13436"/>
        <v>-1</v>
      </c>
      <c r="E7351" s="4">
        <f t="shared" si="13436"/>
        <v>0</v>
      </c>
      <c r="F7351" s="4">
        <f t="shared" si="13436"/>
        <v>-1</v>
      </c>
      <c r="G7351" s="4">
        <f t="shared" si="13436"/>
        <v>1</v>
      </c>
      <c r="H7351" s="12">
        <f>H7344</f>
        <v>3.4621468348967319</v>
      </c>
      <c r="I7351" s="12">
        <f t="shared" ref="I7351:K7351" si="13437">I7344</f>
        <v>0.34809504518166168</v>
      </c>
      <c r="J7351" s="12">
        <f t="shared" si="13437"/>
        <v>3.221242873248507</v>
      </c>
      <c r="K7351" s="12">
        <f t="shared" si="13437"/>
        <v>-8.7031407412066872E-2</v>
      </c>
      <c r="L7351" s="4">
        <f t="shared" si="13428"/>
        <v>-6.7704211155573057</v>
      </c>
      <c r="M7351" s="11">
        <f t="shared" si="13429"/>
        <v>1.1458968545984081E-3</v>
      </c>
      <c r="N7351" s="12">
        <f t="shared" si="13430"/>
        <v>1.3130796013785252E-6</v>
      </c>
      <c r="O7351" s="12">
        <f t="shared" si="13431"/>
        <v>-2.6231498951869361E-6</v>
      </c>
      <c r="P7351" s="12">
        <f t="shared" si="13423"/>
        <v>0</v>
      </c>
      <c r="Q7351" s="12">
        <f t="shared" si="13424"/>
        <v>-2.6231498951869361E-6</v>
      </c>
      <c r="R7351" s="12">
        <f t="shared" si="13425"/>
        <v>2.6231498951869361E-6</v>
      </c>
      <c r="S7351" s="4">
        <f t="shared" si="13432"/>
        <v>0</v>
      </c>
      <c r="T7351" s="15" t="str">
        <f t="shared" si="13433"/>
        <v>OK</v>
      </c>
    </row>
    <row r="7352" spans="1:20" x14ac:dyDescent="0.25">
      <c r="A7352" t="s">
        <v>40</v>
      </c>
      <c r="B7352" t="s">
        <v>32</v>
      </c>
      <c r="C7352" s="4">
        <f t="shared" ref="C7352:G7352" si="13438">C7334</f>
        <v>1</v>
      </c>
      <c r="D7352" s="4">
        <f t="shared" si="13438"/>
        <v>1</v>
      </c>
      <c r="E7352" s="4">
        <f t="shared" si="13438"/>
        <v>1</v>
      </c>
      <c r="F7352" s="4">
        <f t="shared" si="13438"/>
        <v>0</v>
      </c>
      <c r="G7352" s="4">
        <f t="shared" si="13438"/>
        <v>1</v>
      </c>
      <c r="H7352" s="12">
        <f>H7344</f>
        <v>3.4621468348967319</v>
      </c>
      <c r="I7352" s="12">
        <f t="shared" ref="I7352:K7352" si="13439">I7344</f>
        <v>0.34809504518166168</v>
      </c>
      <c r="J7352" s="12">
        <f t="shared" si="13439"/>
        <v>3.221242873248507</v>
      </c>
      <c r="K7352" s="12">
        <f t="shared" si="13439"/>
        <v>-8.7031407412066872E-2</v>
      </c>
      <c r="L7352" s="4">
        <f t="shared" si="13428"/>
        <v>3.7232104726663269</v>
      </c>
      <c r="M7352" s="11">
        <f t="shared" si="13429"/>
        <v>0.97641347287969116</v>
      </c>
      <c r="N7352" s="12">
        <f t="shared" si="13430"/>
        <v>5.5632426159706451E-4</v>
      </c>
      <c r="O7352" s="12">
        <f t="shared" si="13431"/>
        <v>-1.0864050086264391E-3</v>
      </c>
      <c r="P7352" s="12">
        <f t="shared" si="13423"/>
        <v>-1.0864050086264391E-3</v>
      </c>
      <c r="Q7352" s="12">
        <f t="shared" si="13424"/>
        <v>0</v>
      </c>
      <c r="R7352" s="12">
        <f t="shared" si="13425"/>
        <v>-1.0864050086264391E-3</v>
      </c>
      <c r="S7352" s="4">
        <f t="shared" si="13432"/>
        <v>1</v>
      </c>
      <c r="T7352" s="15" t="str">
        <f t="shared" si="13433"/>
        <v>OK</v>
      </c>
    </row>
    <row r="7353" spans="1:20" x14ac:dyDescent="0.25">
      <c r="A7353" t="s">
        <v>40</v>
      </c>
      <c r="B7353" t="s">
        <v>38</v>
      </c>
      <c r="C7353" s="4">
        <f t="shared" ref="C7353:G7353" si="13440">C7335</f>
        <v>1</v>
      </c>
      <c r="D7353" s="4">
        <f t="shared" si="13440"/>
        <v>1</v>
      </c>
      <c r="E7353" s="4">
        <f t="shared" si="13440"/>
        <v>1</v>
      </c>
      <c r="F7353" s="4">
        <f t="shared" si="13440"/>
        <v>1</v>
      </c>
      <c r="G7353" s="4">
        <f t="shared" si="13440"/>
        <v>0</v>
      </c>
      <c r="H7353" s="12">
        <f>H7344</f>
        <v>3.4621468348967319</v>
      </c>
      <c r="I7353" s="12">
        <f t="shared" ref="I7353:K7353" si="13441">I7344</f>
        <v>0.34809504518166168</v>
      </c>
      <c r="J7353" s="12">
        <f t="shared" si="13441"/>
        <v>3.221242873248507</v>
      </c>
      <c r="K7353" s="12">
        <f t="shared" si="13441"/>
        <v>-8.7031407412066872E-2</v>
      </c>
      <c r="L7353" s="4">
        <f t="shared" si="13428"/>
        <v>7.0314847533269003</v>
      </c>
      <c r="M7353" s="11">
        <f t="shared" si="13429"/>
        <v>0.99911716124284677</v>
      </c>
      <c r="N7353" s="12">
        <f t="shared" si="13430"/>
        <v>7.7940427113185258E-7</v>
      </c>
      <c r="O7353" s="12">
        <f t="shared" si="13431"/>
        <v>-1.5574323656676133E-6</v>
      </c>
      <c r="P7353" s="12">
        <f t="shared" si="13423"/>
        <v>-1.5574323656676133E-6</v>
      </c>
      <c r="Q7353" s="12">
        <f t="shared" si="13424"/>
        <v>-1.5574323656676133E-6</v>
      </c>
      <c r="R7353" s="12">
        <f t="shared" si="13425"/>
        <v>0</v>
      </c>
      <c r="S7353" s="4">
        <f t="shared" si="13432"/>
        <v>1</v>
      </c>
      <c r="T7353" s="15" t="str">
        <f t="shared" si="13433"/>
        <v>OK</v>
      </c>
    </row>
    <row r="7354" spans="1:20" x14ac:dyDescent="0.25">
      <c r="A7354" t="s">
        <v>39</v>
      </c>
      <c r="B7354" t="s">
        <v>31</v>
      </c>
      <c r="C7354" s="4">
        <f t="shared" ref="C7354:G7354" si="13442">C7336</f>
        <v>0</v>
      </c>
      <c r="D7354" s="4">
        <f t="shared" si="13442"/>
        <v>0</v>
      </c>
      <c r="E7354" s="4">
        <f t="shared" si="13442"/>
        <v>0</v>
      </c>
      <c r="F7354" s="4">
        <f t="shared" si="13442"/>
        <v>-1</v>
      </c>
      <c r="G7354" s="4">
        <f t="shared" si="13442"/>
        <v>0</v>
      </c>
      <c r="H7354" s="12">
        <f>H7344</f>
        <v>3.4621468348967319</v>
      </c>
      <c r="I7354" s="12">
        <f t="shared" ref="I7354:K7354" si="13443">I7344</f>
        <v>0.34809504518166168</v>
      </c>
      <c r="J7354" s="12">
        <f t="shared" si="13443"/>
        <v>3.221242873248507</v>
      </c>
      <c r="K7354" s="12">
        <f t="shared" si="13443"/>
        <v>-8.7031407412066872E-2</v>
      </c>
      <c r="L7354" s="4">
        <f t="shared" si="13428"/>
        <v>-3.221242873248507</v>
      </c>
      <c r="M7354" s="11">
        <f t="shared" si="13429"/>
        <v>3.8374095261191253E-2</v>
      </c>
      <c r="N7354" s="12">
        <f t="shared" si="13430"/>
        <v>1.4725711871149811E-3</v>
      </c>
      <c r="O7354" s="12">
        <f t="shared" si="13431"/>
        <v>0</v>
      </c>
      <c r="P7354" s="12">
        <f t="shared" si="13423"/>
        <v>0</v>
      </c>
      <c r="Q7354" s="12">
        <f t="shared" si="13424"/>
        <v>-2.8321252002034905E-3</v>
      </c>
      <c r="R7354" s="12">
        <f t="shared" si="13425"/>
        <v>0</v>
      </c>
      <c r="S7354" s="4">
        <f t="shared" si="13432"/>
        <v>0</v>
      </c>
      <c r="T7354" s="15" t="str">
        <f t="shared" si="13433"/>
        <v>OK</v>
      </c>
    </row>
    <row r="7355" spans="1:20" x14ac:dyDescent="0.25">
      <c r="A7355" t="s">
        <v>40</v>
      </c>
      <c r="B7355" t="s">
        <v>30</v>
      </c>
      <c r="C7355" s="4">
        <f t="shared" ref="C7355:G7355" si="13444">C7337</f>
        <v>1</v>
      </c>
      <c r="D7355" s="4">
        <f t="shared" si="13444"/>
        <v>1</v>
      </c>
      <c r="E7355" s="4">
        <f t="shared" si="13444"/>
        <v>0</v>
      </c>
      <c r="F7355" s="4">
        <f t="shared" si="13444"/>
        <v>1</v>
      </c>
      <c r="G7355" s="4">
        <f t="shared" si="13444"/>
        <v>1</v>
      </c>
      <c r="H7355" s="12">
        <f>H7344</f>
        <v>3.4621468348967319</v>
      </c>
      <c r="I7355" s="12">
        <f t="shared" ref="I7355:K7355" si="13445">I7344</f>
        <v>0.34809504518166168</v>
      </c>
      <c r="J7355" s="12">
        <f t="shared" si="13445"/>
        <v>3.221242873248507</v>
      </c>
      <c r="K7355" s="12">
        <f t="shared" si="13445"/>
        <v>-8.7031407412066872E-2</v>
      </c>
      <c r="L7355" s="4">
        <f t="shared" si="13428"/>
        <v>6.5963583007331712</v>
      </c>
      <c r="M7355" s="11">
        <f t="shared" si="13429"/>
        <v>0.99863653046700962</v>
      </c>
      <c r="N7355" s="12">
        <f t="shared" si="13430"/>
        <v>1.8590491673930051E-6</v>
      </c>
      <c r="O7355" s="12">
        <f t="shared" si="13431"/>
        <v>-3.7130288209858678E-6</v>
      </c>
      <c r="P7355" s="12">
        <f t="shared" si="13423"/>
        <v>0</v>
      </c>
      <c r="Q7355" s="12">
        <f t="shared" si="13424"/>
        <v>-3.7130288209858678E-6</v>
      </c>
      <c r="R7355" s="12">
        <f t="shared" si="13425"/>
        <v>-3.7130288209858678E-6</v>
      </c>
      <c r="S7355" s="4">
        <f t="shared" si="13432"/>
        <v>1</v>
      </c>
      <c r="T7355" s="15" t="str">
        <f t="shared" si="13433"/>
        <v>OK</v>
      </c>
    </row>
    <row r="7356" spans="1:20" x14ac:dyDescent="0.25">
      <c r="A7356" t="s">
        <v>39</v>
      </c>
      <c r="B7356" t="s">
        <v>36</v>
      </c>
      <c r="C7356" s="4">
        <f t="shared" ref="C7356:G7356" si="13446">C7338</f>
        <v>0</v>
      </c>
      <c r="D7356" s="4">
        <f t="shared" si="13446"/>
        <v>-1</v>
      </c>
      <c r="E7356" s="4">
        <f t="shared" si="13446"/>
        <v>0</v>
      </c>
      <c r="F7356" s="4">
        <f t="shared" si="13446"/>
        <v>-1</v>
      </c>
      <c r="G7356" s="4">
        <f t="shared" si="13446"/>
        <v>0</v>
      </c>
      <c r="H7356" s="12">
        <f>H7344</f>
        <v>3.4621468348967319</v>
      </c>
      <c r="I7356" s="12">
        <f t="shared" ref="I7356:K7356" si="13447">I7344</f>
        <v>0.34809504518166168</v>
      </c>
      <c r="J7356" s="12">
        <f t="shared" si="13447"/>
        <v>3.221242873248507</v>
      </c>
      <c r="K7356" s="12">
        <f t="shared" si="13447"/>
        <v>-8.7031407412066872E-2</v>
      </c>
      <c r="L7356" s="4">
        <f t="shared" si="13428"/>
        <v>-6.6833897081452385</v>
      </c>
      <c r="M7356" s="11">
        <f t="shared" si="13429"/>
        <v>1.2499640924826167E-3</v>
      </c>
      <c r="N7356" s="12">
        <f t="shared" si="13430"/>
        <v>1.5624102324958915E-6</v>
      </c>
      <c r="O7356" s="12">
        <f t="shared" si="13431"/>
        <v>-3.1209145516150886E-6</v>
      </c>
      <c r="P7356" s="12">
        <f t="shared" si="13423"/>
        <v>0</v>
      </c>
      <c r="Q7356" s="12">
        <f t="shared" si="13424"/>
        <v>-3.1209145516150886E-6</v>
      </c>
      <c r="R7356" s="12">
        <f t="shared" si="13425"/>
        <v>0</v>
      </c>
      <c r="S7356" s="4">
        <f t="shared" si="13432"/>
        <v>0</v>
      </c>
      <c r="T7356" s="15" t="str">
        <f t="shared" si="13433"/>
        <v>OK</v>
      </c>
    </row>
    <row r="7357" spans="1:20" x14ac:dyDescent="0.25">
      <c r="A7357" t="s">
        <v>40</v>
      </c>
      <c r="B7357" t="s">
        <v>33</v>
      </c>
      <c r="C7357" s="4">
        <f t="shared" ref="C7357:G7357" si="13448">C7339</f>
        <v>1</v>
      </c>
      <c r="D7357" s="4">
        <f t="shared" si="13448"/>
        <v>1</v>
      </c>
      <c r="E7357" s="4">
        <f t="shared" si="13448"/>
        <v>1</v>
      </c>
      <c r="F7357" s="4">
        <f t="shared" si="13448"/>
        <v>1</v>
      </c>
      <c r="G7357" s="4">
        <f t="shared" si="13448"/>
        <v>0</v>
      </c>
      <c r="H7357" s="12">
        <f>H7344</f>
        <v>3.4621468348967319</v>
      </c>
      <c r="I7357" s="12">
        <f t="shared" ref="I7357:K7357" si="13449">I7344</f>
        <v>0.34809504518166168</v>
      </c>
      <c r="J7357" s="12">
        <f t="shared" si="13449"/>
        <v>3.221242873248507</v>
      </c>
      <c r="K7357" s="12">
        <f t="shared" si="13449"/>
        <v>-8.7031407412066872E-2</v>
      </c>
      <c r="L7357" s="4">
        <f t="shared" si="13428"/>
        <v>7.0314847533269003</v>
      </c>
      <c r="M7357" s="11">
        <f t="shared" si="13429"/>
        <v>0.99911716124284677</v>
      </c>
      <c r="N7357" s="12">
        <f t="shared" si="13430"/>
        <v>7.7940427113185258E-7</v>
      </c>
      <c r="O7357" s="12">
        <f t="shared" si="13431"/>
        <v>-1.5574323656676133E-6</v>
      </c>
      <c r="P7357" s="12">
        <f t="shared" si="13423"/>
        <v>-1.5574323656676133E-6</v>
      </c>
      <c r="Q7357" s="12">
        <f t="shared" si="13424"/>
        <v>-1.5574323656676133E-6</v>
      </c>
      <c r="R7357" s="12">
        <f t="shared" si="13425"/>
        <v>0</v>
      </c>
      <c r="S7357" s="4">
        <f t="shared" si="13432"/>
        <v>1</v>
      </c>
      <c r="T7357" s="15" t="str">
        <f t="shared" si="13433"/>
        <v>OK</v>
      </c>
    </row>
    <row r="7358" spans="1:20" x14ac:dyDescent="0.25">
      <c r="M7358" s="5" t="s">
        <v>47</v>
      </c>
      <c r="N7358" s="11">
        <f>AVERAGE(N7348:N7357)</f>
        <v>4.4583091348715059E-4</v>
      </c>
      <c r="O7358"/>
    </row>
    <row r="7359" spans="1:20" x14ac:dyDescent="0.25">
      <c r="H7359" t="s">
        <v>41</v>
      </c>
      <c r="I7359">
        <f>I7341</f>
        <v>3</v>
      </c>
      <c r="M7359"/>
      <c r="N7359" s="5" t="s">
        <v>46</v>
      </c>
      <c r="O7359" s="11">
        <f>AVERAGE(O7348:O7357)</f>
        <v>-4.0469740221744905E-4</v>
      </c>
      <c r="P7359" s="11">
        <f t="shared" ref="P7359:R7359" si="13450">AVERAGE(P7348:P7357)</f>
        <v>1.3306004470269587E-5</v>
      </c>
      <c r="Q7359" s="11">
        <f t="shared" si="13450"/>
        <v>-4.5763653819496546E-4</v>
      </c>
      <c r="R7359" s="11">
        <f t="shared" si="13450"/>
        <v>1.2883394424964957E-5</v>
      </c>
    </row>
    <row r="7360" spans="1:20" x14ac:dyDescent="0.25">
      <c r="M7360"/>
      <c r="N7360"/>
      <c r="O7360"/>
    </row>
    <row r="7361" spans="1:20" x14ac:dyDescent="0.25">
      <c r="M7361"/>
      <c r="N7361"/>
      <c r="O7361"/>
    </row>
    <row r="7362" spans="1:20" x14ac:dyDescent="0.25">
      <c r="H7362" s="13">
        <f>H7344-O7359*$I7359</f>
        <v>3.4633609271033841</v>
      </c>
      <c r="I7362" s="13">
        <f t="shared" ref="I7362" si="13451">I7344-P7359*$I7359</f>
        <v>0.34805512716825088</v>
      </c>
      <c r="J7362" s="13">
        <f t="shared" ref="J7362" si="13452">J7344-Q7359*$I7359</f>
        <v>3.2226157828630919</v>
      </c>
      <c r="K7362" s="13">
        <f t="shared" ref="K7362" si="13453">K7344-R7359*$I7359</f>
        <v>-8.7070057595341768E-2</v>
      </c>
      <c r="M7362"/>
      <c r="N7362"/>
      <c r="O7362"/>
    </row>
    <row r="7363" spans="1:20" x14ac:dyDescent="0.25">
      <c r="H7363" s="36" t="s">
        <v>18</v>
      </c>
      <c r="I7363" s="36"/>
      <c r="J7363" s="36"/>
      <c r="K7363" s="36"/>
      <c r="M7363"/>
      <c r="N7363"/>
      <c r="O7363" s="37" t="s">
        <v>23</v>
      </c>
      <c r="P7363" s="37"/>
      <c r="Q7363" s="37"/>
      <c r="R7363" s="37"/>
    </row>
    <row r="7364" spans="1:20" x14ac:dyDescent="0.25">
      <c r="A7364" s="14" t="s">
        <v>45</v>
      </c>
      <c r="B7364" s="14">
        <f>B7346+1</f>
        <v>409</v>
      </c>
      <c r="H7364" s="8" t="s">
        <v>19</v>
      </c>
      <c r="I7364" s="8" t="s">
        <v>20</v>
      </c>
      <c r="J7364" s="8" t="s">
        <v>22</v>
      </c>
      <c r="K7364" s="8" t="s">
        <v>21</v>
      </c>
      <c r="M7364"/>
      <c r="N7364"/>
      <c r="O7364" s="8" t="s">
        <v>24</v>
      </c>
      <c r="P7364" s="8" t="s">
        <v>25</v>
      </c>
      <c r="Q7364" s="8" t="s">
        <v>26</v>
      </c>
      <c r="R7364" s="8" t="s">
        <v>27</v>
      </c>
    </row>
    <row r="7365" spans="1:20" ht="30" x14ac:dyDescent="0.25">
      <c r="A7365" s="6" t="s">
        <v>44</v>
      </c>
      <c r="B7365" s="6" t="s">
        <v>13</v>
      </c>
      <c r="C7365" s="7" t="s">
        <v>7</v>
      </c>
      <c r="D7365" s="6" t="s">
        <v>14</v>
      </c>
      <c r="E7365" s="6" t="s">
        <v>1</v>
      </c>
      <c r="F7365" s="6" t="s">
        <v>2</v>
      </c>
      <c r="G7365" s="6" t="s">
        <v>15</v>
      </c>
      <c r="H7365" s="9" t="s">
        <v>14</v>
      </c>
      <c r="I7365" s="9" t="s">
        <v>1</v>
      </c>
      <c r="J7365" s="9" t="s">
        <v>2</v>
      </c>
      <c r="K7365" s="9" t="s">
        <v>15</v>
      </c>
      <c r="L7365" s="6" t="s">
        <v>16</v>
      </c>
      <c r="M7365" s="6" t="s">
        <v>17</v>
      </c>
      <c r="N7365" s="6" t="s">
        <v>28</v>
      </c>
      <c r="O7365" s="9" t="s">
        <v>14</v>
      </c>
      <c r="P7365" s="9" t="s">
        <v>1</v>
      </c>
      <c r="Q7365" s="9" t="s">
        <v>2</v>
      </c>
      <c r="R7365" s="9" t="s">
        <v>15</v>
      </c>
      <c r="S7365" s="7" t="s">
        <v>42</v>
      </c>
      <c r="T7365" s="9" t="s">
        <v>43</v>
      </c>
    </row>
    <row r="7366" spans="1:20" x14ac:dyDescent="0.25">
      <c r="A7366" t="s">
        <v>39</v>
      </c>
      <c r="B7366" t="s">
        <v>29</v>
      </c>
      <c r="C7366" s="4">
        <f>C7348</f>
        <v>0</v>
      </c>
      <c r="D7366" s="4">
        <f t="shared" ref="D7366:G7366" si="13454">D7348</f>
        <v>-1</v>
      </c>
      <c r="E7366" s="4">
        <f t="shared" si="13454"/>
        <v>1</v>
      </c>
      <c r="F7366" s="4">
        <f t="shared" si="13454"/>
        <v>0</v>
      </c>
      <c r="G7366" s="4">
        <f t="shared" si="13454"/>
        <v>1</v>
      </c>
      <c r="H7366" s="12">
        <f>H7362</f>
        <v>3.4633609271033841</v>
      </c>
      <c r="I7366" s="12">
        <f t="shared" ref="I7366:K7366" si="13455">I7362</f>
        <v>0.34805512716825088</v>
      </c>
      <c r="J7366" s="12">
        <f t="shared" si="13455"/>
        <v>3.2226157828630919</v>
      </c>
      <c r="K7366" s="12">
        <f t="shared" si="13455"/>
        <v>-8.7070057595341768E-2</v>
      </c>
      <c r="L7366" s="4">
        <f>SUMPRODUCT(D7366:G7366,H7366:K7366)</f>
        <v>-3.2023758575304746</v>
      </c>
      <c r="M7366" s="11">
        <f>1/(1+EXP(-L7366))</f>
        <v>3.9076412900433732E-2</v>
      </c>
      <c r="N7366" s="12">
        <f>(M7366-C7366)^2</f>
        <v>1.5269660451651839E-3</v>
      </c>
      <c r="O7366" s="12">
        <f>2*D7366*$M7366*(1-$M7366)*($M7366-$C7366)</f>
        <v>-2.9345953789987338E-3</v>
      </c>
      <c r="P7366" s="12">
        <f t="shared" ref="P7366:P7375" si="13456">2*E7366*$M7366*(1-$M7366)*($M7366-$C7366)</f>
        <v>2.9345953789987338E-3</v>
      </c>
      <c r="Q7366" s="12">
        <f t="shared" ref="Q7366:Q7375" si="13457">2*F7366*$M7366*(1-$M7366)*($M7366-$C7366)</f>
        <v>0</v>
      </c>
      <c r="R7366" s="12">
        <f t="shared" ref="R7366:R7375" si="13458">2*G7366*$M7366*(1-$M7366)*($M7366-$C7366)</f>
        <v>2.9345953789987338E-3</v>
      </c>
      <c r="S7366" s="4">
        <f>IF(M7366&gt;0.5,1,0)</f>
        <v>0</v>
      </c>
      <c r="T7366" s="15" t="str">
        <f>IF(S7366=C7366,"OK","FAUX")</f>
        <v>OK</v>
      </c>
    </row>
    <row r="7367" spans="1:20" x14ac:dyDescent="0.25">
      <c r="A7367" t="s">
        <v>40</v>
      </c>
      <c r="B7367" t="s">
        <v>34</v>
      </c>
      <c r="C7367" s="4">
        <f t="shared" ref="C7367:G7367" si="13459">C7349</f>
        <v>1</v>
      </c>
      <c r="D7367" s="4">
        <f t="shared" si="13459"/>
        <v>0</v>
      </c>
      <c r="E7367" s="4">
        <f t="shared" si="13459"/>
        <v>1</v>
      </c>
      <c r="F7367" s="4">
        <f t="shared" si="13459"/>
        <v>1</v>
      </c>
      <c r="G7367" s="4">
        <f t="shared" si="13459"/>
        <v>1</v>
      </c>
      <c r="H7367" s="12">
        <f>H7362</f>
        <v>3.4633609271033841</v>
      </c>
      <c r="I7367" s="12">
        <f t="shared" ref="I7367:K7367" si="13460">I7362</f>
        <v>0.34805512716825088</v>
      </c>
      <c r="J7367" s="12">
        <f t="shared" si="13460"/>
        <v>3.2226157828630919</v>
      </c>
      <c r="K7367" s="12">
        <f t="shared" si="13460"/>
        <v>-8.7070057595341768E-2</v>
      </c>
      <c r="L7367" s="4">
        <f t="shared" ref="L7367:L7375" si="13461">SUMPRODUCT(D7367:G7367,H7367:K7367)</f>
        <v>3.4836008524360014</v>
      </c>
      <c r="M7367" s="11">
        <f t="shared" ref="M7367:M7375" si="13462">1/(1+EXP(-L7367))</f>
        <v>0.97021754484465772</v>
      </c>
      <c r="N7367" s="12">
        <f t="shared" ref="N7367:N7375" si="13463">(M7367-C7367)^2</f>
        <v>8.8699463507997396E-4</v>
      </c>
      <c r="O7367" s="12">
        <f t="shared" ref="O7367:O7375" si="13464">2*D7367*$M7367*(1-$M7367)*($M7367-$C7367)</f>
        <v>0</v>
      </c>
      <c r="P7367" s="12">
        <f t="shared" si="13456"/>
        <v>-1.7211555142753509E-3</v>
      </c>
      <c r="Q7367" s="12">
        <f t="shared" si="13457"/>
        <v>-1.7211555142753509E-3</v>
      </c>
      <c r="R7367" s="12">
        <f t="shared" si="13458"/>
        <v>-1.7211555142753509E-3</v>
      </c>
      <c r="S7367" s="4">
        <f t="shared" ref="S7367:S7375" si="13465">IF(M7367&gt;0.5,1,0)</f>
        <v>1</v>
      </c>
      <c r="T7367" s="15" t="str">
        <f t="shared" ref="T7367:T7375" si="13466">IF(S7367=C7367,"OK","FAUX")</f>
        <v>OK</v>
      </c>
    </row>
    <row r="7368" spans="1:20" x14ac:dyDescent="0.25">
      <c r="A7368" t="s">
        <v>39</v>
      </c>
      <c r="B7368" t="s">
        <v>35</v>
      </c>
      <c r="C7368" s="4">
        <f t="shared" ref="C7368:G7368" si="13467">C7350</f>
        <v>0</v>
      </c>
      <c r="D7368" s="4">
        <f t="shared" si="13467"/>
        <v>-1</v>
      </c>
      <c r="E7368" s="4">
        <f t="shared" si="13467"/>
        <v>1</v>
      </c>
      <c r="F7368" s="4">
        <f t="shared" si="13467"/>
        <v>-1</v>
      </c>
      <c r="G7368" s="4">
        <f t="shared" si="13467"/>
        <v>0</v>
      </c>
      <c r="H7368" s="12">
        <f>H7362</f>
        <v>3.4633609271033841</v>
      </c>
      <c r="I7368" s="12">
        <f t="shared" ref="I7368:K7368" si="13468">I7362</f>
        <v>0.34805512716825088</v>
      </c>
      <c r="J7368" s="12">
        <f t="shared" si="13468"/>
        <v>3.2226157828630919</v>
      </c>
      <c r="K7368" s="12">
        <f t="shared" si="13468"/>
        <v>-8.7070057595341768E-2</v>
      </c>
      <c r="L7368" s="4">
        <f t="shared" si="13461"/>
        <v>-6.3379215827982254</v>
      </c>
      <c r="M7368" s="11">
        <f t="shared" si="13462"/>
        <v>1.7648527942259768E-3</v>
      </c>
      <c r="N7368" s="12">
        <f t="shared" si="13463"/>
        <v>3.1147053852872381E-6</v>
      </c>
      <c r="O7368" s="12">
        <f t="shared" si="13464"/>
        <v>-6.2184167775696456E-6</v>
      </c>
      <c r="P7368" s="12">
        <f t="shared" si="13456"/>
        <v>6.2184167775696456E-6</v>
      </c>
      <c r="Q7368" s="12">
        <f t="shared" si="13457"/>
        <v>-6.2184167775696456E-6</v>
      </c>
      <c r="R7368" s="12">
        <f t="shared" si="13458"/>
        <v>0</v>
      </c>
      <c r="S7368" s="4">
        <f t="shared" si="13465"/>
        <v>0</v>
      </c>
      <c r="T7368" s="15" t="str">
        <f t="shared" si="13466"/>
        <v>OK</v>
      </c>
    </row>
    <row r="7369" spans="1:20" x14ac:dyDescent="0.25">
      <c r="A7369" t="s">
        <v>39</v>
      </c>
      <c r="B7369" t="s">
        <v>37</v>
      </c>
      <c r="C7369" s="4">
        <f t="shared" ref="C7369:G7369" si="13469">C7351</f>
        <v>0</v>
      </c>
      <c r="D7369" s="4">
        <f t="shared" si="13469"/>
        <v>-1</v>
      </c>
      <c r="E7369" s="4">
        <f t="shared" si="13469"/>
        <v>0</v>
      </c>
      <c r="F7369" s="4">
        <f t="shared" si="13469"/>
        <v>-1</v>
      </c>
      <c r="G7369" s="4">
        <f t="shared" si="13469"/>
        <v>1</v>
      </c>
      <c r="H7369" s="12">
        <f>H7362</f>
        <v>3.4633609271033841</v>
      </c>
      <c r="I7369" s="12">
        <f t="shared" ref="I7369:K7369" si="13470">I7362</f>
        <v>0.34805512716825088</v>
      </c>
      <c r="J7369" s="12">
        <f t="shared" si="13470"/>
        <v>3.2226157828630919</v>
      </c>
      <c r="K7369" s="12">
        <f t="shared" si="13470"/>
        <v>-8.7070057595341768E-2</v>
      </c>
      <c r="L7369" s="4">
        <f t="shared" si="13461"/>
        <v>-6.7730467675618176</v>
      </c>
      <c r="M7369" s="11">
        <f t="shared" si="13462"/>
        <v>1.1428955088540473E-3</v>
      </c>
      <c r="N7369" s="12">
        <f t="shared" si="13463"/>
        <v>1.3062101441587518E-6</v>
      </c>
      <c r="O7369" s="12">
        <f t="shared" si="13464"/>
        <v>-2.6094345649027461E-6</v>
      </c>
      <c r="P7369" s="12">
        <f t="shared" si="13456"/>
        <v>0</v>
      </c>
      <c r="Q7369" s="12">
        <f t="shared" si="13457"/>
        <v>-2.6094345649027461E-6</v>
      </c>
      <c r="R7369" s="12">
        <f t="shared" si="13458"/>
        <v>2.6094345649027461E-6</v>
      </c>
      <c r="S7369" s="4">
        <f t="shared" si="13465"/>
        <v>0</v>
      </c>
      <c r="T7369" s="15" t="str">
        <f t="shared" si="13466"/>
        <v>OK</v>
      </c>
    </row>
    <row r="7370" spans="1:20" x14ac:dyDescent="0.25">
      <c r="A7370" t="s">
        <v>40</v>
      </c>
      <c r="B7370" t="s">
        <v>32</v>
      </c>
      <c r="C7370" s="4">
        <f t="shared" ref="C7370:G7370" si="13471">C7352</f>
        <v>1</v>
      </c>
      <c r="D7370" s="4">
        <f t="shared" si="13471"/>
        <v>1</v>
      </c>
      <c r="E7370" s="4">
        <f t="shared" si="13471"/>
        <v>1</v>
      </c>
      <c r="F7370" s="4">
        <f t="shared" si="13471"/>
        <v>0</v>
      </c>
      <c r="G7370" s="4">
        <f t="shared" si="13471"/>
        <v>1</v>
      </c>
      <c r="H7370" s="12">
        <f>H7362</f>
        <v>3.4633609271033841</v>
      </c>
      <c r="I7370" s="12">
        <f t="shared" ref="I7370:K7370" si="13472">I7362</f>
        <v>0.34805512716825088</v>
      </c>
      <c r="J7370" s="12">
        <f t="shared" si="13472"/>
        <v>3.2226157828630919</v>
      </c>
      <c r="K7370" s="12">
        <f t="shared" si="13472"/>
        <v>-8.7070057595341768E-2</v>
      </c>
      <c r="L7370" s="4">
        <f t="shared" si="13461"/>
        <v>3.7243459966762935</v>
      </c>
      <c r="M7370" s="11">
        <f t="shared" si="13462"/>
        <v>0.97643961008550528</v>
      </c>
      <c r="N7370" s="12">
        <f t="shared" si="13463"/>
        <v>5.5509197292302433E-4</v>
      </c>
      <c r="O7370" s="12">
        <f t="shared" si="13464"/>
        <v>-1.0840275792051036E-3</v>
      </c>
      <c r="P7370" s="12">
        <f t="shared" si="13456"/>
        <v>-1.0840275792051036E-3</v>
      </c>
      <c r="Q7370" s="12">
        <f t="shared" si="13457"/>
        <v>0</v>
      </c>
      <c r="R7370" s="12">
        <f t="shared" si="13458"/>
        <v>-1.0840275792051036E-3</v>
      </c>
      <c r="S7370" s="4">
        <f t="shared" si="13465"/>
        <v>1</v>
      </c>
      <c r="T7370" s="15" t="str">
        <f t="shared" si="13466"/>
        <v>OK</v>
      </c>
    </row>
    <row r="7371" spans="1:20" x14ac:dyDescent="0.25">
      <c r="A7371" t="s">
        <v>40</v>
      </c>
      <c r="B7371" t="s">
        <v>38</v>
      </c>
      <c r="C7371" s="4">
        <f t="shared" ref="C7371:G7371" si="13473">C7353</f>
        <v>1</v>
      </c>
      <c r="D7371" s="4">
        <f t="shared" si="13473"/>
        <v>1</v>
      </c>
      <c r="E7371" s="4">
        <f t="shared" si="13473"/>
        <v>1</v>
      </c>
      <c r="F7371" s="4">
        <f t="shared" si="13473"/>
        <v>1</v>
      </c>
      <c r="G7371" s="4">
        <f t="shared" si="13473"/>
        <v>0</v>
      </c>
      <c r="H7371" s="12">
        <f>H7362</f>
        <v>3.4633609271033841</v>
      </c>
      <c r="I7371" s="12">
        <f t="shared" ref="I7371:K7371" si="13474">I7362</f>
        <v>0.34805512716825088</v>
      </c>
      <c r="J7371" s="12">
        <f t="shared" si="13474"/>
        <v>3.2226157828630919</v>
      </c>
      <c r="K7371" s="12">
        <f t="shared" si="13474"/>
        <v>-8.7070057595341768E-2</v>
      </c>
      <c r="L7371" s="4">
        <f t="shared" si="13461"/>
        <v>7.0340318371347266</v>
      </c>
      <c r="M7371" s="11">
        <f t="shared" si="13462"/>
        <v>0.9991194050681691</v>
      </c>
      <c r="N7371" s="12">
        <f t="shared" si="13463"/>
        <v>7.7544743396627192E-7</v>
      </c>
      <c r="O7371" s="12">
        <f t="shared" si="13464"/>
        <v>-1.54952915777204E-6</v>
      </c>
      <c r="P7371" s="12">
        <f t="shared" si="13456"/>
        <v>-1.54952915777204E-6</v>
      </c>
      <c r="Q7371" s="12">
        <f t="shared" si="13457"/>
        <v>-1.54952915777204E-6</v>
      </c>
      <c r="R7371" s="12">
        <f t="shared" si="13458"/>
        <v>0</v>
      </c>
      <c r="S7371" s="4">
        <f t="shared" si="13465"/>
        <v>1</v>
      </c>
      <c r="T7371" s="15" t="str">
        <f t="shared" si="13466"/>
        <v>OK</v>
      </c>
    </row>
    <row r="7372" spans="1:20" x14ac:dyDescent="0.25">
      <c r="A7372" t="s">
        <v>39</v>
      </c>
      <c r="B7372" t="s">
        <v>31</v>
      </c>
      <c r="C7372" s="4">
        <f t="shared" ref="C7372:G7372" si="13475">C7354</f>
        <v>0</v>
      </c>
      <c r="D7372" s="4">
        <f t="shared" si="13475"/>
        <v>0</v>
      </c>
      <c r="E7372" s="4">
        <f t="shared" si="13475"/>
        <v>0</v>
      </c>
      <c r="F7372" s="4">
        <f t="shared" si="13475"/>
        <v>-1</v>
      </c>
      <c r="G7372" s="4">
        <f t="shared" si="13475"/>
        <v>0</v>
      </c>
      <c r="H7372" s="12">
        <f>H7362</f>
        <v>3.4633609271033841</v>
      </c>
      <c r="I7372" s="12">
        <f t="shared" ref="I7372:K7372" si="13476">I7362</f>
        <v>0.34805512716825088</v>
      </c>
      <c r="J7372" s="12">
        <f t="shared" si="13476"/>
        <v>3.2226157828630919</v>
      </c>
      <c r="K7372" s="12">
        <f t="shared" si="13476"/>
        <v>-8.7070057595341768E-2</v>
      </c>
      <c r="L7372" s="4">
        <f t="shared" si="13461"/>
        <v>-3.2226157828630919</v>
      </c>
      <c r="M7372" s="11">
        <f t="shared" si="13462"/>
        <v>3.8323464899986372E-2</v>
      </c>
      <c r="N7372" s="12">
        <f t="shared" si="13463"/>
        <v>1.4686879619404875E-3</v>
      </c>
      <c r="O7372" s="12">
        <f t="shared" si="13464"/>
        <v>0</v>
      </c>
      <c r="P7372" s="12">
        <f t="shared" si="13456"/>
        <v>0</v>
      </c>
      <c r="Q7372" s="12">
        <f t="shared" si="13457"/>
        <v>-2.8248055007640571E-3</v>
      </c>
      <c r="R7372" s="12">
        <f t="shared" si="13458"/>
        <v>0</v>
      </c>
      <c r="S7372" s="4">
        <f t="shared" si="13465"/>
        <v>0</v>
      </c>
      <c r="T7372" s="15" t="str">
        <f t="shared" si="13466"/>
        <v>OK</v>
      </c>
    </row>
    <row r="7373" spans="1:20" x14ac:dyDescent="0.25">
      <c r="A7373" t="s">
        <v>40</v>
      </c>
      <c r="B7373" t="s">
        <v>30</v>
      </c>
      <c r="C7373" s="4">
        <f t="shared" ref="C7373:G7373" si="13477">C7355</f>
        <v>1</v>
      </c>
      <c r="D7373" s="4">
        <f t="shared" si="13477"/>
        <v>1</v>
      </c>
      <c r="E7373" s="4">
        <f t="shared" si="13477"/>
        <v>0</v>
      </c>
      <c r="F7373" s="4">
        <f t="shared" si="13477"/>
        <v>1</v>
      </c>
      <c r="G7373" s="4">
        <f t="shared" si="13477"/>
        <v>1</v>
      </c>
      <c r="H7373" s="12">
        <f>H7362</f>
        <v>3.4633609271033841</v>
      </c>
      <c r="I7373" s="12">
        <f t="shared" ref="I7373:K7373" si="13478">I7362</f>
        <v>0.34805512716825088</v>
      </c>
      <c r="J7373" s="12">
        <f t="shared" si="13478"/>
        <v>3.2226157828630919</v>
      </c>
      <c r="K7373" s="12">
        <f t="shared" si="13478"/>
        <v>-8.7070057595341768E-2</v>
      </c>
      <c r="L7373" s="4">
        <f t="shared" si="13461"/>
        <v>6.5989066523711344</v>
      </c>
      <c r="M7373" s="11">
        <f t="shared" si="13462"/>
        <v>0.99863999592388075</v>
      </c>
      <c r="N7373" s="12">
        <f t="shared" si="13463"/>
        <v>1.8496110870609687E-6</v>
      </c>
      <c r="O7373" s="12">
        <f t="shared" si="13464"/>
        <v>-3.694191216886661E-6</v>
      </c>
      <c r="P7373" s="12">
        <f t="shared" si="13456"/>
        <v>0</v>
      </c>
      <c r="Q7373" s="12">
        <f t="shared" si="13457"/>
        <v>-3.694191216886661E-6</v>
      </c>
      <c r="R7373" s="12">
        <f t="shared" si="13458"/>
        <v>-3.694191216886661E-6</v>
      </c>
      <c r="S7373" s="4">
        <f t="shared" si="13465"/>
        <v>1</v>
      </c>
      <c r="T7373" s="15" t="str">
        <f t="shared" si="13466"/>
        <v>OK</v>
      </c>
    </row>
    <row r="7374" spans="1:20" x14ac:dyDescent="0.25">
      <c r="A7374" t="s">
        <v>39</v>
      </c>
      <c r="B7374" t="s">
        <v>36</v>
      </c>
      <c r="C7374" s="4">
        <f t="shared" ref="C7374:G7374" si="13479">C7356</f>
        <v>0</v>
      </c>
      <c r="D7374" s="4">
        <f t="shared" si="13479"/>
        <v>-1</v>
      </c>
      <c r="E7374" s="4">
        <f t="shared" si="13479"/>
        <v>0</v>
      </c>
      <c r="F7374" s="4">
        <f t="shared" si="13479"/>
        <v>-1</v>
      </c>
      <c r="G7374" s="4">
        <f t="shared" si="13479"/>
        <v>0</v>
      </c>
      <c r="H7374" s="12">
        <f>H7362</f>
        <v>3.4633609271033841</v>
      </c>
      <c r="I7374" s="12">
        <f t="shared" ref="I7374:K7374" si="13480">I7362</f>
        <v>0.34805512716825088</v>
      </c>
      <c r="J7374" s="12">
        <f t="shared" si="13480"/>
        <v>3.2226157828630919</v>
      </c>
      <c r="K7374" s="12">
        <f t="shared" si="13480"/>
        <v>-8.7070057595341768E-2</v>
      </c>
      <c r="L7374" s="4">
        <f t="shared" si="13461"/>
        <v>-6.685976709966476</v>
      </c>
      <c r="M7374" s="11">
        <f t="shared" si="13462"/>
        <v>1.2467386385534582E-3</v>
      </c>
      <c r="N7374" s="12">
        <f t="shared" si="13463"/>
        <v>1.5543572328621304E-6</v>
      </c>
      <c r="O7374" s="12">
        <f t="shared" si="13464"/>
        <v>-3.1048387112836123E-6</v>
      </c>
      <c r="P7374" s="12">
        <f t="shared" si="13456"/>
        <v>0</v>
      </c>
      <c r="Q7374" s="12">
        <f t="shared" si="13457"/>
        <v>-3.1048387112836123E-6</v>
      </c>
      <c r="R7374" s="12">
        <f t="shared" si="13458"/>
        <v>0</v>
      </c>
      <c r="S7374" s="4">
        <f t="shared" si="13465"/>
        <v>0</v>
      </c>
      <c r="T7374" s="15" t="str">
        <f t="shared" si="13466"/>
        <v>OK</v>
      </c>
    </row>
    <row r="7375" spans="1:20" x14ac:dyDescent="0.25">
      <c r="A7375" t="s">
        <v>40</v>
      </c>
      <c r="B7375" t="s">
        <v>33</v>
      </c>
      <c r="C7375" s="4">
        <f t="shared" ref="C7375:G7375" si="13481">C7357</f>
        <v>1</v>
      </c>
      <c r="D7375" s="4">
        <f t="shared" si="13481"/>
        <v>1</v>
      </c>
      <c r="E7375" s="4">
        <f t="shared" si="13481"/>
        <v>1</v>
      </c>
      <c r="F7375" s="4">
        <f t="shared" si="13481"/>
        <v>1</v>
      </c>
      <c r="G7375" s="4">
        <f t="shared" si="13481"/>
        <v>0</v>
      </c>
      <c r="H7375" s="12">
        <f>H7362</f>
        <v>3.4633609271033841</v>
      </c>
      <c r="I7375" s="12">
        <f t="shared" ref="I7375:K7375" si="13482">I7362</f>
        <v>0.34805512716825088</v>
      </c>
      <c r="J7375" s="12">
        <f t="shared" si="13482"/>
        <v>3.2226157828630919</v>
      </c>
      <c r="K7375" s="12">
        <f t="shared" si="13482"/>
        <v>-8.7070057595341768E-2</v>
      </c>
      <c r="L7375" s="4">
        <f t="shared" si="13461"/>
        <v>7.0340318371347266</v>
      </c>
      <c r="M7375" s="11">
        <f t="shared" si="13462"/>
        <v>0.9991194050681691</v>
      </c>
      <c r="N7375" s="12">
        <f t="shared" si="13463"/>
        <v>7.7544743396627192E-7</v>
      </c>
      <c r="O7375" s="12">
        <f t="shared" si="13464"/>
        <v>-1.54952915777204E-6</v>
      </c>
      <c r="P7375" s="12">
        <f t="shared" si="13456"/>
        <v>-1.54952915777204E-6</v>
      </c>
      <c r="Q7375" s="12">
        <f t="shared" si="13457"/>
        <v>-1.54952915777204E-6</v>
      </c>
      <c r="R7375" s="12">
        <f t="shared" si="13458"/>
        <v>0</v>
      </c>
      <c r="S7375" s="4">
        <f t="shared" si="13465"/>
        <v>1</v>
      </c>
      <c r="T7375" s="15" t="str">
        <f t="shared" si="13466"/>
        <v>OK</v>
      </c>
    </row>
    <row r="7376" spans="1:20" x14ac:dyDescent="0.25">
      <c r="M7376" s="5" t="s">
        <v>47</v>
      </c>
      <c r="N7376" s="11">
        <f>AVERAGE(N7366:N7375)</f>
        <v>4.4471163938259708E-4</v>
      </c>
      <c r="O7376"/>
    </row>
    <row r="7377" spans="1:20" x14ac:dyDescent="0.25">
      <c r="H7377" t="s">
        <v>41</v>
      </c>
      <c r="I7377">
        <f>I7359</f>
        <v>3</v>
      </c>
      <c r="M7377"/>
      <c r="N7377" s="5" t="s">
        <v>46</v>
      </c>
      <c r="O7377" s="11">
        <f>AVERAGE(O7366:O7375)</f>
        <v>-4.0373488977900253E-4</v>
      </c>
      <c r="P7377" s="11">
        <f t="shared" ref="P7377:R7377" si="13483">AVERAGE(P7366:P7375)</f>
        <v>1.3253164398030488E-5</v>
      </c>
      <c r="Q7377" s="11">
        <f t="shared" si="13483"/>
        <v>-4.5646869546255947E-4</v>
      </c>
      <c r="R7377" s="11">
        <f t="shared" si="13483"/>
        <v>1.2832752886629539E-5</v>
      </c>
    </row>
    <row r="7378" spans="1:20" x14ac:dyDescent="0.25">
      <c r="M7378"/>
      <c r="N7378"/>
      <c r="O7378"/>
    </row>
    <row r="7379" spans="1:20" x14ac:dyDescent="0.25">
      <c r="M7379"/>
      <c r="N7379"/>
      <c r="O7379"/>
    </row>
    <row r="7380" spans="1:20" x14ac:dyDescent="0.25">
      <c r="H7380" s="13">
        <f>H7362-O7377*$I7377</f>
        <v>3.4645721317727212</v>
      </c>
      <c r="I7380" s="13">
        <f t="shared" ref="I7380" si="13484">I7362-P7377*$I7377</f>
        <v>0.34801536767505681</v>
      </c>
      <c r="J7380" s="13">
        <f t="shared" ref="J7380" si="13485">J7362-Q7377*$I7377</f>
        <v>3.2239851889494795</v>
      </c>
      <c r="K7380" s="13">
        <f t="shared" ref="K7380" si="13486">K7362-R7377*$I7377</f>
        <v>-8.7108555854001651E-2</v>
      </c>
      <c r="M7380"/>
      <c r="N7380"/>
      <c r="O7380"/>
    </row>
    <row r="7381" spans="1:20" x14ac:dyDescent="0.25">
      <c r="H7381" s="36" t="s">
        <v>18</v>
      </c>
      <c r="I7381" s="36"/>
      <c r="J7381" s="36"/>
      <c r="K7381" s="36"/>
      <c r="M7381"/>
      <c r="N7381"/>
      <c r="O7381" s="37" t="s">
        <v>23</v>
      </c>
      <c r="P7381" s="37"/>
      <c r="Q7381" s="37"/>
      <c r="R7381" s="37"/>
    </row>
    <row r="7382" spans="1:20" x14ac:dyDescent="0.25">
      <c r="A7382" s="14" t="s">
        <v>45</v>
      </c>
      <c r="B7382" s="14">
        <f>B7364+1</f>
        <v>410</v>
      </c>
      <c r="H7382" s="8" t="s">
        <v>19</v>
      </c>
      <c r="I7382" s="8" t="s">
        <v>20</v>
      </c>
      <c r="J7382" s="8" t="s">
        <v>22</v>
      </c>
      <c r="K7382" s="8" t="s">
        <v>21</v>
      </c>
      <c r="M7382"/>
      <c r="N7382"/>
      <c r="O7382" s="8" t="s">
        <v>24</v>
      </c>
      <c r="P7382" s="8" t="s">
        <v>25</v>
      </c>
      <c r="Q7382" s="8" t="s">
        <v>26</v>
      </c>
      <c r="R7382" s="8" t="s">
        <v>27</v>
      </c>
    </row>
    <row r="7383" spans="1:20" ht="30" x14ac:dyDescent="0.25">
      <c r="A7383" s="6" t="s">
        <v>44</v>
      </c>
      <c r="B7383" s="6" t="s">
        <v>13</v>
      </c>
      <c r="C7383" s="7" t="s">
        <v>7</v>
      </c>
      <c r="D7383" s="6" t="s">
        <v>14</v>
      </c>
      <c r="E7383" s="6" t="s">
        <v>1</v>
      </c>
      <c r="F7383" s="6" t="s">
        <v>2</v>
      </c>
      <c r="G7383" s="6" t="s">
        <v>15</v>
      </c>
      <c r="H7383" s="9" t="s">
        <v>14</v>
      </c>
      <c r="I7383" s="9" t="s">
        <v>1</v>
      </c>
      <c r="J7383" s="9" t="s">
        <v>2</v>
      </c>
      <c r="K7383" s="9" t="s">
        <v>15</v>
      </c>
      <c r="L7383" s="6" t="s">
        <v>16</v>
      </c>
      <c r="M7383" s="6" t="s">
        <v>17</v>
      </c>
      <c r="N7383" s="6" t="s">
        <v>28</v>
      </c>
      <c r="O7383" s="9" t="s">
        <v>14</v>
      </c>
      <c r="P7383" s="9" t="s">
        <v>1</v>
      </c>
      <c r="Q7383" s="9" t="s">
        <v>2</v>
      </c>
      <c r="R7383" s="9" t="s">
        <v>15</v>
      </c>
      <c r="S7383" s="7" t="s">
        <v>42</v>
      </c>
      <c r="T7383" s="9" t="s">
        <v>43</v>
      </c>
    </row>
    <row r="7384" spans="1:20" x14ac:dyDescent="0.25">
      <c r="A7384" t="s">
        <v>39</v>
      </c>
      <c r="B7384" t="s">
        <v>29</v>
      </c>
      <c r="C7384" s="4">
        <f>C7366</f>
        <v>0</v>
      </c>
      <c r="D7384" s="4">
        <f t="shared" ref="D7384:G7384" si="13487">D7366</f>
        <v>-1</v>
      </c>
      <c r="E7384" s="4">
        <f t="shared" si="13487"/>
        <v>1</v>
      </c>
      <c r="F7384" s="4">
        <f t="shared" si="13487"/>
        <v>0</v>
      </c>
      <c r="G7384" s="4">
        <f t="shared" si="13487"/>
        <v>1</v>
      </c>
      <c r="H7384" s="12">
        <f>H7380</f>
        <v>3.4645721317727212</v>
      </c>
      <c r="I7384" s="12">
        <f t="shared" ref="I7384:K7384" si="13488">I7380</f>
        <v>0.34801536767505681</v>
      </c>
      <c r="J7384" s="12">
        <f t="shared" si="13488"/>
        <v>3.2239851889494795</v>
      </c>
      <c r="K7384" s="12">
        <f t="shared" si="13488"/>
        <v>-8.7108555854001651E-2</v>
      </c>
      <c r="L7384" s="4">
        <f>SUMPRODUCT(D7384:G7384,H7384:K7384)</f>
        <v>-3.203665319951666</v>
      </c>
      <c r="M7384" s="11">
        <f>1/(1+EXP(-L7384))</f>
        <v>3.9028023066672364E-2</v>
      </c>
      <c r="N7384" s="12">
        <f>(M7384-C7384)^2</f>
        <v>1.52318658449271E-3</v>
      </c>
      <c r="O7384" s="12">
        <f>2*D7384*$M7384*(1-$M7384)*($M7384-$C7384)</f>
        <v>-2.9274792466765652E-3</v>
      </c>
      <c r="P7384" s="12">
        <f t="shared" ref="P7384:P7393" si="13489">2*E7384*$M7384*(1-$M7384)*($M7384-$C7384)</f>
        <v>2.9274792466765652E-3</v>
      </c>
      <c r="Q7384" s="12">
        <f t="shared" ref="Q7384:Q7393" si="13490">2*F7384*$M7384*(1-$M7384)*($M7384-$C7384)</f>
        <v>0</v>
      </c>
      <c r="R7384" s="12">
        <f t="shared" ref="R7384:R7393" si="13491">2*G7384*$M7384*(1-$M7384)*($M7384-$C7384)</f>
        <v>2.9274792466765652E-3</v>
      </c>
      <c r="S7384" s="4">
        <f>IF(M7384&gt;0.5,1,0)</f>
        <v>0</v>
      </c>
      <c r="T7384" s="15" t="str">
        <f>IF(S7384=C7384,"OK","FAUX")</f>
        <v>OK</v>
      </c>
    </row>
    <row r="7385" spans="1:20" x14ac:dyDescent="0.25">
      <c r="A7385" t="s">
        <v>40</v>
      </c>
      <c r="B7385" t="s">
        <v>34</v>
      </c>
      <c r="C7385" s="4">
        <f t="shared" ref="C7385:G7385" si="13492">C7367</f>
        <v>1</v>
      </c>
      <c r="D7385" s="4">
        <f t="shared" si="13492"/>
        <v>0</v>
      </c>
      <c r="E7385" s="4">
        <f t="shared" si="13492"/>
        <v>1</v>
      </c>
      <c r="F7385" s="4">
        <f t="shared" si="13492"/>
        <v>1</v>
      </c>
      <c r="G7385" s="4">
        <f t="shared" si="13492"/>
        <v>1</v>
      </c>
      <c r="H7385" s="12">
        <f>H7380</f>
        <v>3.4645721317727212</v>
      </c>
      <c r="I7385" s="12">
        <f t="shared" ref="I7385:K7385" si="13493">I7380</f>
        <v>0.34801536767505681</v>
      </c>
      <c r="J7385" s="12">
        <f t="shared" si="13493"/>
        <v>3.2239851889494795</v>
      </c>
      <c r="K7385" s="12">
        <f t="shared" si="13493"/>
        <v>-8.7108555854001651E-2</v>
      </c>
      <c r="L7385" s="4">
        <f t="shared" ref="L7385:L7393" si="13494">SUMPRODUCT(D7385:G7385,H7385:K7385)</f>
        <v>3.4848920007705346</v>
      </c>
      <c r="M7385" s="11">
        <f t="shared" ref="M7385:M7393" si="13495">1/(1+EXP(-L7385))</f>
        <v>0.97025483052829764</v>
      </c>
      <c r="N7385" s="12">
        <f t="shared" ref="N7385:N7393" si="13496">(M7385-C7385)^2</f>
        <v>8.8477510690029404E-4</v>
      </c>
      <c r="O7385" s="12">
        <f t="shared" ref="O7385:O7393" si="13497">2*D7385*$M7385*(1-$M7385)*($M7385-$C7385)</f>
        <v>0</v>
      </c>
      <c r="P7385" s="12">
        <f t="shared" si="13489"/>
        <v>-1.7169146428024024E-3</v>
      </c>
      <c r="Q7385" s="12">
        <f t="shared" si="13490"/>
        <v>-1.7169146428024024E-3</v>
      </c>
      <c r="R7385" s="12">
        <f t="shared" si="13491"/>
        <v>-1.7169146428024024E-3</v>
      </c>
      <c r="S7385" s="4">
        <f t="shared" ref="S7385:S7393" si="13498">IF(M7385&gt;0.5,1,0)</f>
        <v>1</v>
      </c>
      <c r="T7385" s="15" t="str">
        <f t="shared" ref="T7385:T7393" si="13499">IF(S7385=C7385,"OK","FAUX")</f>
        <v>OK</v>
      </c>
    </row>
    <row r="7386" spans="1:20" x14ac:dyDescent="0.25">
      <c r="A7386" t="s">
        <v>39</v>
      </c>
      <c r="B7386" t="s">
        <v>35</v>
      </c>
      <c r="C7386" s="4">
        <f t="shared" ref="C7386:G7386" si="13500">C7368</f>
        <v>0</v>
      </c>
      <c r="D7386" s="4">
        <f t="shared" si="13500"/>
        <v>-1</v>
      </c>
      <c r="E7386" s="4">
        <f t="shared" si="13500"/>
        <v>1</v>
      </c>
      <c r="F7386" s="4">
        <f t="shared" si="13500"/>
        <v>-1</v>
      </c>
      <c r="G7386" s="4">
        <f t="shared" si="13500"/>
        <v>0</v>
      </c>
      <c r="H7386" s="12">
        <f>H7380</f>
        <v>3.4645721317727212</v>
      </c>
      <c r="I7386" s="12">
        <f t="shared" ref="I7386:K7386" si="13501">I7380</f>
        <v>0.34801536767505681</v>
      </c>
      <c r="J7386" s="12">
        <f t="shared" si="13501"/>
        <v>3.2239851889494795</v>
      </c>
      <c r="K7386" s="12">
        <f t="shared" si="13501"/>
        <v>-8.7108555854001651E-2</v>
      </c>
      <c r="L7386" s="4">
        <f t="shared" si="13494"/>
        <v>-6.3405419530471434</v>
      </c>
      <c r="M7386" s="11">
        <f t="shared" si="13495"/>
        <v>1.7602424099255256E-3</v>
      </c>
      <c r="N7386" s="12">
        <f t="shared" si="13496"/>
        <v>3.0984533417004218E-6</v>
      </c>
      <c r="O7386" s="12">
        <f t="shared" si="13497"/>
        <v>-6.1859986254463704E-6</v>
      </c>
      <c r="P7386" s="12">
        <f t="shared" si="13489"/>
        <v>6.1859986254463704E-6</v>
      </c>
      <c r="Q7386" s="12">
        <f t="shared" si="13490"/>
        <v>-6.1859986254463704E-6</v>
      </c>
      <c r="R7386" s="12">
        <f t="shared" si="13491"/>
        <v>0</v>
      </c>
      <c r="S7386" s="4">
        <f t="shared" si="13498"/>
        <v>0</v>
      </c>
      <c r="T7386" s="15" t="str">
        <f t="shared" si="13499"/>
        <v>OK</v>
      </c>
    </row>
    <row r="7387" spans="1:20" x14ac:dyDescent="0.25">
      <c r="A7387" t="s">
        <v>39</v>
      </c>
      <c r="B7387" t="s">
        <v>37</v>
      </c>
      <c r="C7387" s="4">
        <f t="shared" ref="C7387:G7387" si="13502">C7369</f>
        <v>0</v>
      </c>
      <c r="D7387" s="4">
        <f t="shared" si="13502"/>
        <v>-1</v>
      </c>
      <c r="E7387" s="4">
        <f t="shared" si="13502"/>
        <v>0</v>
      </c>
      <c r="F7387" s="4">
        <f t="shared" si="13502"/>
        <v>-1</v>
      </c>
      <c r="G7387" s="4">
        <f t="shared" si="13502"/>
        <v>1</v>
      </c>
      <c r="H7387" s="12">
        <f>H7380</f>
        <v>3.4645721317727212</v>
      </c>
      <c r="I7387" s="12">
        <f t="shared" ref="I7387:K7387" si="13503">I7380</f>
        <v>0.34801536767505681</v>
      </c>
      <c r="J7387" s="12">
        <f t="shared" si="13503"/>
        <v>3.2239851889494795</v>
      </c>
      <c r="K7387" s="12">
        <f t="shared" si="13503"/>
        <v>-8.7108555854001651E-2</v>
      </c>
      <c r="L7387" s="4">
        <f t="shared" si="13494"/>
        <v>-6.7756658765762019</v>
      </c>
      <c r="M7387" s="11">
        <f t="shared" si="13495"/>
        <v>1.1399094651866422E-3</v>
      </c>
      <c r="N7387" s="12">
        <f t="shared" si="13496"/>
        <v>1.2993935888220965E-6</v>
      </c>
      <c r="O7387" s="12">
        <f t="shared" si="13497"/>
        <v>-2.5958247955423908E-6</v>
      </c>
      <c r="P7387" s="12">
        <f t="shared" si="13489"/>
        <v>0</v>
      </c>
      <c r="Q7387" s="12">
        <f t="shared" si="13490"/>
        <v>-2.5958247955423908E-6</v>
      </c>
      <c r="R7387" s="12">
        <f t="shared" si="13491"/>
        <v>2.5958247955423908E-6</v>
      </c>
      <c r="S7387" s="4">
        <f t="shared" si="13498"/>
        <v>0</v>
      </c>
      <c r="T7387" s="15" t="str">
        <f t="shared" si="13499"/>
        <v>OK</v>
      </c>
    </row>
    <row r="7388" spans="1:20" x14ac:dyDescent="0.25">
      <c r="A7388" t="s">
        <v>40</v>
      </c>
      <c r="B7388" t="s">
        <v>32</v>
      </c>
      <c r="C7388" s="4">
        <f t="shared" ref="C7388:G7388" si="13504">C7370</f>
        <v>1</v>
      </c>
      <c r="D7388" s="4">
        <f t="shared" si="13504"/>
        <v>1</v>
      </c>
      <c r="E7388" s="4">
        <f t="shared" si="13504"/>
        <v>1</v>
      </c>
      <c r="F7388" s="4">
        <f t="shared" si="13504"/>
        <v>0</v>
      </c>
      <c r="G7388" s="4">
        <f t="shared" si="13504"/>
        <v>1</v>
      </c>
      <c r="H7388" s="12">
        <f>H7380</f>
        <v>3.4645721317727212</v>
      </c>
      <c r="I7388" s="12">
        <f t="shared" ref="I7388:K7388" si="13505">I7380</f>
        <v>0.34801536767505681</v>
      </c>
      <c r="J7388" s="12">
        <f t="shared" si="13505"/>
        <v>3.2239851889494795</v>
      </c>
      <c r="K7388" s="12">
        <f t="shared" si="13505"/>
        <v>-8.7108555854001651E-2</v>
      </c>
      <c r="L7388" s="4">
        <f t="shared" si="13494"/>
        <v>3.7254789435937763</v>
      </c>
      <c r="M7388" s="11">
        <f t="shared" si="13495"/>
        <v>0.97646565980297051</v>
      </c>
      <c r="N7388" s="12">
        <f t="shared" si="13496"/>
        <v>5.5386516850951804E-4</v>
      </c>
      <c r="O7388" s="12">
        <f t="shared" si="13497"/>
        <v>-1.0816606344210601E-3</v>
      </c>
      <c r="P7388" s="12">
        <f t="shared" si="13489"/>
        <v>-1.0816606344210601E-3</v>
      </c>
      <c r="Q7388" s="12">
        <f t="shared" si="13490"/>
        <v>0</v>
      </c>
      <c r="R7388" s="12">
        <f t="shared" si="13491"/>
        <v>-1.0816606344210601E-3</v>
      </c>
      <c r="S7388" s="4">
        <f t="shared" si="13498"/>
        <v>1</v>
      </c>
      <c r="T7388" s="15" t="str">
        <f t="shared" si="13499"/>
        <v>OK</v>
      </c>
    </row>
    <row r="7389" spans="1:20" x14ac:dyDescent="0.25">
      <c r="A7389" t="s">
        <v>40</v>
      </c>
      <c r="B7389" t="s">
        <v>38</v>
      </c>
      <c r="C7389" s="4">
        <f t="shared" ref="C7389:G7389" si="13506">C7371</f>
        <v>1</v>
      </c>
      <c r="D7389" s="4">
        <f t="shared" si="13506"/>
        <v>1</v>
      </c>
      <c r="E7389" s="4">
        <f t="shared" si="13506"/>
        <v>1</v>
      </c>
      <c r="F7389" s="4">
        <f t="shared" si="13506"/>
        <v>1</v>
      </c>
      <c r="G7389" s="4">
        <f t="shared" si="13506"/>
        <v>0</v>
      </c>
      <c r="H7389" s="12">
        <f>H7380</f>
        <v>3.4645721317727212</v>
      </c>
      <c r="I7389" s="12">
        <f t="shared" ref="I7389:K7389" si="13507">I7380</f>
        <v>0.34801536767505681</v>
      </c>
      <c r="J7389" s="12">
        <f t="shared" si="13507"/>
        <v>3.2239851889494795</v>
      </c>
      <c r="K7389" s="12">
        <f t="shared" si="13507"/>
        <v>-8.7108555854001651E-2</v>
      </c>
      <c r="L7389" s="4">
        <f t="shared" si="13494"/>
        <v>7.036572688397257</v>
      </c>
      <c r="M7389" s="11">
        <f t="shared" si="13495"/>
        <v>0.99912163772598539</v>
      </c>
      <c r="N7389" s="12">
        <f t="shared" si="13496"/>
        <v>7.7152028441211714E-7</v>
      </c>
      <c r="O7389" s="12">
        <f t="shared" si="13497"/>
        <v>-1.5416852202013052E-6</v>
      </c>
      <c r="P7389" s="12">
        <f t="shared" si="13489"/>
        <v>-1.5416852202013052E-6</v>
      </c>
      <c r="Q7389" s="12">
        <f t="shared" si="13490"/>
        <v>-1.5416852202013052E-6</v>
      </c>
      <c r="R7389" s="12">
        <f t="shared" si="13491"/>
        <v>0</v>
      </c>
      <c r="S7389" s="4">
        <f t="shared" si="13498"/>
        <v>1</v>
      </c>
      <c r="T7389" s="15" t="str">
        <f t="shared" si="13499"/>
        <v>OK</v>
      </c>
    </row>
    <row r="7390" spans="1:20" x14ac:dyDescent="0.25">
      <c r="A7390" t="s">
        <v>39</v>
      </c>
      <c r="B7390" t="s">
        <v>31</v>
      </c>
      <c r="C7390" s="4">
        <f t="shared" ref="C7390:G7390" si="13508">C7372</f>
        <v>0</v>
      </c>
      <c r="D7390" s="4">
        <f t="shared" si="13508"/>
        <v>0</v>
      </c>
      <c r="E7390" s="4">
        <f t="shared" si="13508"/>
        <v>0</v>
      </c>
      <c r="F7390" s="4">
        <f t="shared" si="13508"/>
        <v>-1</v>
      </c>
      <c r="G7390" s="4">
        <f t="shared" si="13508"/>
        <v>0</v>
      </c>
      <c r="H7390" s="12">
        <f>H7380</f>
        <v>3.4645721317727212</v>
      </c>
      <c r="I7390" s="12">
        <f t="shared" ref="I7390:K7390" si="13509">I7380</f>
        <v>0.34801536767505681</v>
      </c>
      <c r="J7390" s="12">
        <f t="shared" si="13509"/>
        <v>3.2239851889494795</v>
      </c>
      <c r="K7390" s="12">
        <f t="shared" si="13509"/>
        <v>-8.7108555854001651E-2</v>
      </c>
      <c r="L7390" s="4">
        <f t="shared" si="13494"/>
        <v>-3.2239851889494795</v>
      </c>
      <c r="M7390" s="11">
        <f t="shared" si="13495"/>
        <v>3.8273027639595704E-2</v>
      </c>
      <c r="N7390" s="12">
        <f t="shared" si="13496"/>
        <v>1.4648246447012568E-3</v>
      </c>
      <c r="O7390" s="12">
        <f t="shared" si="13497"/>
        <v>0</v>
      </c>
      <c r="P7390" s="12">
        <f t="shared" si="13489"/>
        <v>0</v>
      </c>
      <c r="Q7390" s="12">
        <f t="shared" si="13490"/>
        <v>-2.8175227411748891E-3</v>
      </c>
      <c r="R7390" s="12">
        <f t="shared" si="13491"/>
        <v>0</v>
      </c>
      <c r="S7390" s="4">
        <f t="shared" si="13498"/>
        <v>0</v>
      </c>
      <c r="T7390" s="15" t="str">
        <f t="shared" si="13499"/>
        <v>OK</v>
      </c>
    </row>
    <row r="7391" spans="1:20" x14ac:dyDescent="0.25">
      <c r="A7391" t="s">
        <v>40</v>
      </c>
      <c r="B7391" t="s">
        <v>30</v>
      </c>
      <c r="C7391" s="4">
        <f t="shared" ref="C7391:G7391" si="13510">C7373</f>
        <v>1</v>
      </c>
      <c r="D7391" s="4">
        <f t="shared" si="13510"/>
        <v>1</v>
      </c>
      <c r="E7391" s="4">
        <f t="shared" si="13510"/>
        <v>0</v>
      </c>
      <c r="F7391" s="4">
        <f t="shared" si="13510"/>
        <v>1</v>
      </c>
      <c r="G7391" s="4">
        <f t="shared" si="13510"/>
        <v>1</v>
      </c>
      <c r="H7391" s="12">
        <f>H7380</f>
        <v>3.4645721317727212</v>
      </c>
      <c r="I7391" s="12">
        <f t="shared" ref="I7391:K7391" si="13511">I7380</f>
        <v>0.34801536767505681</v>
      </c>
      <c r="J7391" s="12">
        <f t="shared" si="13511"/>
        <v>3.2239851889494795</v>
      </c>
      <c r="K7391" s="12">
        <f t="shared" si="13511"/>
        <v>-8.7108555854001651E-2</v>
      </c>
      <c r="L7391" s="4">
        <f t="shared" si="13494"/>
        <v>6.6014487648681985</v>
      </c>
      <c r="M7391" s="11">
        <f t="shared" si="13495"/>
        <v>0.9986434441325166</v>
      </c>
      <c r="N7391" s="12">
        <f t="shared" si="13496"/>
        <v>1.8402438216036397E-6</v>
      </c>
      <c r="O7391" s="12">
        <f t="shared" si="13497"/>
        <v>-3.6754948560996867E-6</v>
      </c>
      <c r="P7391" s="12">
        <f t="shared" si="13489"/>
        <v>0</v>
      </c>
      <c r="Q7391" s="12">
        <f t="shared" si="13490"/>
        <v>-3.6754948560996867E-6</v>
      </c>
      <c r="R7391" s="12">
        <f t="shared" si="13491"/>
        <v>-3.6754948560996867E-6</v>
      </c>
      <c r="S7391" s="4">
        <f t="shared" si="13498"/>
        <v>1</v>
      </c>
      <c r="T7391" s="15" t="str">
        <f t="shared" si="13499"/>
        <v>OK</v>
      </c>
    </row>
    <row r="7392" spans="1:20" x14ac:dyDescent="0.25">
      <c r="A7392" t="s">
        <v>39</v>
      </c>
      <c r="B7392" t="s">
        <v>36</v>
      </c>
      <c r="C7392" s="4">
        <f t="shared" ref="C7392:G7392" si="13512">C7374</f>
        <v>0</v>
      </c>
      <c r="D7392" s="4">
        <f t="shared" si="13512"/>
        <v>-1</v>
      </c>
      <c r="E7392" s="4">
        <f t="shared" si="13512"/>
        <v>0</v>
      </c>
      <c r="F7392" s="4">
        <f t="shared" si="13512"/>
        <v>-1</v>
      </c>
      <c r="G7392" s="4">
        <f t="shared" si="13512"/>
        <v>0</v>
      </c>
      <c r="H7392" s="12">
        <f>H7380</f>
        <v>3.4645721317727212</v>
      </c>
      <c r="I7392" s="12">
        <f t="shared" ref="I7392:K7392" si="13513">I7380</f>
        <v>0.34801536767505681</v>
      </c>
      <c r="J7392" s="12">
        <f t="shared" si="13513"/>
        <v>3.2239851889494795</v>
      </c>
      <c r="K7392" s="12">
        <f t="shared" si="13513"/>
        <v>-8.7108555854001651E-2</v>
      </c>
      <c r="L7392" s="4">
        <f t="shared" si="13494"/>
        <v>-6.6885573207222002</v>
      </c>
      <c r="M7392" s="11">
        <f t="shared" si="13495"/>
        <v>1.2435294349128056E-3</v>
      </c>
      <c r="N7392" s="12">
        <f t="shared" si="13496"/>
        <v>1.5463654554945617E-6</v>
      </c>
      <c r="O7392" s="12">
        <f t="shared" si="13497"/>
        <v>-3.0888850090670438E-6</v>
      </c>
      <c r="P7392" s="12">
        <f t="shared" si="13489"/>
        <v>0</v>
      </c>
      <c r="Q7392" s="12">
        <f t="shared" si="13490"/>
        <v>-3.0888850090670438E-6</v>
      </c>
      <c r="R7392" s="12">
        <f t="shared" si="13491"/>
        <v>0</v>
      </c>
      <c r="S7392" s="4">
        <f t="shared" si="13498"/>
        <v>0</v>
      </c>
      <c r="T7392" s="15" t="str">
        <f t="shared" si="13499"/>
        <v>OK</v>
      </c>
    </row>
    <row r="7393" spans="1:20" x14ac:dyDescent="0.25">
      <c r="A7393" t="s">
        <v>40</v>
      </c>
      <c r="B7393" t="s">
        <v>33</v>
      </c>
      <c r="C7393" s="4">
        <f t="shared" ref="C7393:G7393" si="13514">C7375</f>
        <v>1</v>
      </c>
      <c r="D7393" s="4">
        <f t="shared" si="13514"/>
        <v>1</v>
      </c>
      <c r="E7393" s="4">
        <f t="shared" si="13514"/>
        <v>1</v>
      </c>
      <c r="F7393" s="4">
        <f t="shared" si="13514"/>
        <v>1</v>
      </c>
      <c r="G7393" s="4">
        <f t="shared" si="13514"/>
        <v>0</v>
      </c>
      <c r="H7393" s="12">
        <f>H7380</f>
        <v>3.4645721317727212</v>
      </c>
      <c r="I7393" s="12">
        <f t="shared" ref="I7393:K7393" si="13515">I7380</f>
        <v>0.34801536767505681</v>
      </c>
      <c r="J7393" s="12">
        <f t="shared" si="13515"/>
        <v>3.2239851889494795</v>
      </c>
      <c r="K7393" s="12">
        <f t="shared" si="13515"/>
        <v>-8.7108555854001651E-2</v>
      </c>
      <c r="L7393" s="4">
        <f t="shared" si="13494"/>
        <v>7.036572688397257</v>
      </c>
      <c r="M7393" s="11">
        <f t="shared" si="13495"/>
        <v>0.99912163772598539</v>
      </c>
      <c r="N7393" s="12">
        <f t="shared" si="13496"/>
        <v>7.7152028441211714E-7</v>
      </c>
      <c r="O7393" s="12">
        <f t="shared" si="13497"/>
        <v>-1.5416852202013052E-6</v>
      </c>
      <c r="P7393" s="12">
        <f t="shared" si="13489"/>
        <v>-1.5416852202013052E-6</v>
      </c>
      <c r="Q7393" s="12">
        <f t="shared" si="13490"/>
        <v>-1.5416852202013052E-6</v>
      </c>
      <c r="R7393" s="12">
        <f t="shared" si="13491"/>
        <v>0</v>
      </c>
      <c r="S7393" s="4">
        <f t="shared" si="13498"/>
        <v>1</v>
      </c>
      <c r="T7393" s="15" t="str">
        <f t="shared" si="13499"/>
        <v>OK</v>
      </c>
    </row>
    <row r="7394" spans="1:20" x14ac:dyDescent="0.25">
      <c r="M7394" s="5" t="s">
        <v>47</v>
      </c>
      <c r="N7394" s="11">
        <f>AVERAGE(N7384:N7393)</f>
        <v>4.4359790013802244E-4</v>
      </c>
      <c r="O7394"/>
    </row>
    <row r="7395" spans="1:20" x14ac:dyDescent="0.25">
      <c r="H7395" t="s">
        <v>41</v>
      </c>
      <c r="I7395">
        <f>I7377</f>
        <v>3</v>
      </c>
      <c r="M7395"/>
      <c r="N7395" s="5" t="s">
        <v>46</v>
      </c>
      <c r="O7395" s="11">
        <f>AVERAGE(O7384:O7393)</f>
        <v>-4.0277694548241841E-4</v>
      </c>
      <c r="P7395" s="11">
        <f t="shared" ref="P7395:R7395" si="13516">AVERAGE(P7384:P7393)</f>
        <v>1.3200659763814649E-5</v>
      </c>
      <c r="Q7395" s="11">
        <f t="shared" si="13516"/>
        <v>-4.5530669577038499E-4</v>
      </c>
      <c r="R7395" s="11">
        <f t="shared" si="13516"/>
        <v>1.2782429939254544E-5</v>
      </c>
    </row>
    <row r="7396" spans="1:20" x14ac:dyDescent="0.25">
      <c r="M7396"/>
      <c r="N7396"/>
      <c r="O7396"/>
    </row>
    <row r="7397" spans="1:20" x14ac:dyDescent="0.25">
      <c r="M7397"/>
      <c r="N7397"/>
      <c r="O7397"/>
    </row>
    <row r="7398" spans="1:20" x14ac:dyDescent="0.25">
      <c r="H7398" s="13">
        <f>H7380-O7395*$I7395</f>
        <v>3.4657804626091684</v>
      </c>
      <c r="I7398" s="13">
        <f t="shared" ref="I7398" si="13517">I7380-P7395*$I7395</f>
        <v>0.34797576569576538</v>
      </c>
      <c r="J7398" s="13">
        <f t="shared" ref="J7398" si="13518">J7380-Q7395*$I7395</f>
        <v>3.2253511090367906</v>
      </c>
      <c r="K7398" s="13">
        <f t="shared" ref="K7398" si="13519">K7380-R7395*$I7395</f>
        <v>-8.7146903143819412E-2</v>
      </c>
      <c r="M7398"/>
      <c r="N7398"/>
      <c r="O7398"/>
    </row>
    <row r="7399" spans="1:20" x14ac:dyDescent="0.25">
      <c r="H7399" s="36" t="s">
        <v>18</v>
      </c>
      <c r="I7399" s="36"/>
      <c r="J7399" s="36"/>
      <c r="K7399" s="36"/>
      <c r="M7399"/>
      <c r="N7399"/>
      <c r="O7399" s="37" t="s">
        <v>23</v>
      </c>
      <c r="P7399" s="37"/>
      <c r="Q7399" s="37"/>
      <c r="R7399" s="37"/>
    </row>
    <row r="7400" spans="1:20" x14ac:dyDescent="0.25">
      <c r="A7400" s="14" t="s">
        <v>45</v>
      </c>
      <c r="B7400" s="14">
        <f>B7382+1</f>
        <v>411</v>
      </c>
      <c r="H7400" s="8" t="s">
        <v>19</v>
      </c>
      <c r="I7400" s="8" t="s">
        <v>20</v>
      </c>
      <c r="J7400" s="8" t="s">
        <v>22</v>
      </c>
      <c r="K7400" s="8" t="s">
        <v>21</v>
      </c>
      <c r="M7400"/>
      <c r="N7400"/>
      <c r="O7400" s="8" t="s">
        <v>24</v>
      </c>
      <c r="P7400" s="8" t="s">
        <v>25</v>
      </c>
      <c r="Q7400" s="8" t="s">
        <v>26</v>
      </c>
      <c r="R7400" s="8" t="s">
        <v>27</v>
      </c>
    </row>
    <row r="7401" spans="1:20" ht="30" x14ac:dyDescent="0.25">
      <c r="A7401" s="6" t="s">
        <v>44</v>
      </c>
      <c r="B7401" s="6" t="s">
        <v>13</v>
      </c>
      <c r="C7401" s="7" t="s">
        <v>7</v>
      </c>
      <c r="D7401" s="6" t="s">
        <v>14</v>
      </c>
      <c r="E7401" s="6" t="s">
        <v>1</v>
      </c>
      <c r="F7401" s="6" t="s">
        <v>2</v>
      </c>
      <c r="G7401" s="6" t="s">
        <v>15</v>
      </c>
      <c r="H7401" s="9" t="s">
        <v>14</v>
      </c>
      <c r="I7401" s="9" t="s">
        <v>1</v>
      </c>
      <c r="J7401" s="9" t="s">
        <v>2</v>
      </c>
      <c r="K7401" s="9" t="s">
        <v>15</v>
      </c>
      <c r="L7401" s="6" t="s">
        <v>16</v>
      </c>
      <c r="M7401" s="6" t="s">
        <v>17</v>
      </c>
      <c r="N7401" s="6" t="s">
        <v>28</v>
      </c>
      <c r="O7401" s="9" t="s">
        <v>14</v>
      </c>
      <c r="P7401" s="9" t="s">
        <v>1</v>
      </c>
      <c r="Q7401" s="9" t="s">
        <v>2</v>
      </c>
      <c r="R7401" s="9" t="s">
        <v>15</v>
      </c>
      <c r="S7401" s="7" t="s">
        <v>42</v>
      </c>
      <c r="T7401" s="9" t="s">
        <v>43</v>
      </c>
    </row>
    <row r="7402" spans="1:20" x14ac:dyDescent="0.25">
      <c r="A7402" t="s">
        <v>39</v>
      </c>
      <c r="B7402" t="s">
        <v>29</v>
      </c>
      <c r="C7402" s="4">
        <f>C7384</f>
        <v>0</v>
      </c>
      <c r="D7402" s="4">
        <f t="shared" ref="D7402:G7402" si="13520">D7384</f>
        <v>-1</v>
      </c>
      <c r="E7402" s="4">
        <f t="shared" si="13520"/>
        <v>1</v>
      </c>
      <c r="F7402" s="4">
        <f t="shared" si="13520"/>
        <v>0</v>
      </c>
      <c r="G7402" s="4">
        <f t="shared" si="13520"/>
        <v>1</v>
      </c>
      <c r="H7402" s="12">
        <f>H7398</f>
        <v>3.4657804626091684</v>
      </c>
      <c r="I7402" s="12">
        <f t="shared" ref="I7402:K7402" si="13521">I7398</f>
        <v>0.34797576569576538</v>
      </c>
      <c r="J7402" s="12">
        <f t="shared" si="13521"/>
        <v>3.2253511090367906</v>
      </c>
      <c r="K7402" s="12">
        <f t="shared" si="13521"/>
        <v>-8.7146903143819412E-2</v>
      </c>
      <c r="L7402" s="4">
        <f>SUMPRODUCT(D7402:G7402,H7402:K7402)</f>
        <v>-3.2049516000572225</v>
      </c>
      <c r="M7402" s="11">
        <f>1/(1+EXP(-L7402))</f>
        <v>3.8979809935740288E-2</v>
      </c>
      <c r="N7402" s="12">
        <f>(M7402-C7402)^2</f>
        <v>1.5194255826264374E-3</v>
      </c>
      <c r="O7402" s="12">
        <f>2*D7402*$M7402*(1-$M7402)*($M7402-$C7402)</f>
        <v>-2.9203973244083144E-3</v>
      </c>
      <c r="P7402" s="12">
        <f t="shared" ref="P7402:P7411" si="13522">2*E7402*$M7402*(1-$M7402)*($M7402-$C7402)</f>
        <v>2.9203973244083144E-3</v>
      </c>
      <c r="Q7402" s="12">
        <f t="shared" ref="Q7402:Q7411" si="13523">2*F7402*$M7402*(1-$M7402)*($M7402-$C7402)</f>
        <v>0</v>
      </c>
      <c r="R7402" s="12">
        <f t="shared" ref="R7402:R7411" si="13524">2*G7402*$M7402*(1-$M7402)*($M7402-$C7402)</f>
        <v>2.9203973244083144E-3</v>
      </c>
      <c r="S7402" s="4">
        <f>IF(M7402&gt;0.5,1,0)</f>
        <v>0</v>
      </c>
      <c r="T7402" s="15" t="str">
        <f>IF(S7402=C7402,"OK","FAUX")</f>
        <v>OK</v>
      </c>
    </row>
    <row r="7403" spans="1:20" x14ac:dyDescent="0.25">
      <c r="A7403" t="s">
        <v>40</v>
      </c>
      <c r="B7403" t="s">
        <v>34</v>
      </c>
      <c r="C7403" s="4">
        <f t="shared" ref="C7403:G7403" si="13525">C7385</f>
        <v>1</v>
      </c>
      <c r="D7403" s="4">
        <f t="shared" si="13525"/>
        <v>0</v>
      </c>
      <c r="E7403" s="4">
        <f t="shared" si="13525"/>
        <v>1</v>
      </c>
      <c r="F7403" s="4">
        <f t="shared" si="13525"/>
        <v>1</v>
      </c>
      <c r="G7403" s="4">
        <f t="shared" si="13525"/>
        <v>1</v>
      </c>
      <c r="H7403" s="12">
        <f>H7398</f>
        <v>3.4657804626091684</v>
      </c>
      <c r="I7403" s="12">
        <f t="shared" ref="I7403:K7403" si="13526">I7398</f>
        <v>0.34797576569576538</v>
      </c>
      <c r="J7403" s="12">
        <f t="shared" si="13526"/>
        <v>3.2253511090367906</v>
      </c>
      <c r="K7403" s="12">
        <f t="shared" si="13526"/>
        <v>-8.7146903143819412E-2</v>
      </c>
      <c r="L7403" s="4">
        <f t="shared" ref="L7403:L7411" si="13527">SUMPRODUCT(D7403:G7403,H7403:K7403)</f>
        <v>3.4861799715887365</v>
      </c>
      <c r="M7403" s="11">
        <f t="shared" ref="M7403:M7411" si="13528">1/(1+EXP(-L7403))</f>
        <v>0.97029197936880041</v>
      </c>
      <c r="N7403" s="12">
        <f t="shared" ref="N7403:N7411" si="13529">(M7403-C7403)^2</f>
        <v>8.825664898237807E-4</v>
      </c>
      <c r="O7403" s="12">
        <f t="shared" ref="O7403:O7411" si="13530">2*D7403*$M7403*(1-$M7403)*($M7403-$C7403)</f>
        <v>0</v>
      </c>
      <c r="P7403" s="12">
        <f t="shared" si="13522"/>
        <v>-1.712694372671381E-3</v>
      </c>
      <c r="Q7403" s="12">
        <f t="shared" si="13523"/>
        <v>-1.712694372671381E-3</v>
      </c>
      <c r="R7403" s="12">
        <f t="shared" si="13524"/>
        <v>-1.712694372671381E-3</v>
      </c>
      <c r="S7403" s="4">
        <f t="shared" ref="S7403:S7411" si="13531">IF(M7403&gt;0.5,1,0)</f>
        <v>1</v>
      </c>
      <c r="T7403" s="15" t="str">
        <f t="shared" ref="T7403:T7411" si="13532">IF(S7403=C7403,"OK","FAUX")</f>
        <v>OK</v>
      </c>
    </row>
    <row r="7404" spans="1:20" x14ac:dyDescent="0.25">
      <c r="A7404" t="s">
        <v>39</v>
      </c>
      <c r="B7404" t="s">
        <v>35</v>
      </c>
      <c r="C7404" s="4">
        <f t="shared" ref="C7404:G7404" si="13533">C7386</f>
        <v>0</v>
      </c>
      <c r="D7404" s="4">
        <f t="shared" si="13533"/>
        <v>-1</v>
      </c>
      <c r="E7404" s="4">
        <f t="shared" si="13533"/>
        <v>1</v>
      </c>
      <c r="F7404" s="4">
        <f t="shared" si="13533"/>
        <v>-1</v>
      </c>
      <c r="G7404" s="4">
        <f t="shared" si="13533"/>
        <v>0</v>
      </c>
      <c r="H7404" s="12">
        <f>H7398</f>
        <v>3.4657804626091684</v>
      </c>
      <c r="I7404" s="12">
        <f t="shared" ref="I7404:K7404" si="13534">I7398</f>
        <v>0.34797576569576538</v>
      </c>
      <c r="J7404" s="12">
        <f t="shared" si="13534"/>
        <v>3.2253511090367906</v>
      </c>
      <c r="K7404" s="12">
        <f t="shared" si="13534"/>
        <v>-8.7146903143819412E-2</v>
      </c>
      <c r="L7404" s="4">
        <f t="shared" si="13527"/>
        <v>-6.3431558059501931</v>
      </c>
      <c r="M7404" s="11">
        <f t="shared" si="13528"/>
        <v>1.7556554703931468E-3</v>
      </c>
      <c r="N7404" s="12">
        <f t="shared" si="13529"/>
        <v>3.0823261307213818E-6</v>
      </c>
      <c r="O7404" s="12">
        <f t="shared" si="13530"/>
        <v>-6.1538292559768901E-6</v>
      </c>
      <c r="P7404" s="12">
        <f t="shared" si="13522"/>
        <v>6.1538292559768901E-6</v>
      </c>
      <c r="Q7404" s="12">
        <f t="shared" si="13523"/>
        <v>-6.1538292559768901E-6</v>
      </c>
      <c r="R7404" s="12">
        <f t="shared" si="13524"/>
        <v>0</v>
      </c>
      <c r="S7404" s="4">
        <f t="shared" si="13531"/>
        <v>0</v>
      </c>
      <c r="T7404" s="15" t="str">
        <f t="shared" si="13532"/>
        <v>OK</v>
      </c>
    </row>
    <row r="7405" spans="1:20" x14ac:dyDescent="0.25">
      <c r="A7405" t="s">
        <v>39</v>
      </c>
      <c r="B7405" t="s">
        <v>37</v>
      </c>
      <c r="C7405" s="4">
        <f t="shared" ref="C7405:G7405" si="13535">C7387</f>
        <v>0</v>
      </c>
      <c r="D7405" s="4">
        <f t="shared" si="13535"/>
        <v>-1</v>
      </c>
      <c r="E7405" s="4">
        <f t="shared" si="13535"/>
        <v>0</v>
      </c>
      <c r="F7405" s="4">
        <f t="shared" si="13535"/>
        <v>-1</v>
      </c>
      <c r="G7405" s="4">
        <f t="shared" si="13535"/>
        <v>1</v>
      </c>
      <c r="H7405" s="12">
        <f>H7398</f>
        <v>3.4657804626091684</v>
      </c>
      <c r="I7405" s="12">
        <f t="shared" ref="I7405:K7405" si="13536">I7398</f>
        <v>0.34797576569576538</v>
      </c>
      <c r="J7405" s="12">
        <f t="shared" si="13536"/>
        <v>3.2253511090367906</v>
      </c>
      <c r="K7405" s="12">
        <f t="shared" si="13536"/>
        <v>-8.7146903143819412E-2</v>
      </c>
      <c r="L7405" s="4">
        <f t="shared" si="13527"/>
        <v>-6.7782784747897784</v>
      </c>
      <c r="M7405" s="11">
        <f t="shared" si="13528"/>
        <v>1.1369386082176862E-3</v>
      </c>
      <c r="N7405" s="12">
        <f t="shared" si="13529"/>
        <v>1.2926293988559692E-6</v>
      </c>
      <c r="O7405" s="12">
        <f t="shared" si="13530"/>
        <v>-2.5823195171725849E-6</v>
      </c>
      <c r="P7405" s="12">
        <f t="shared" si="13522"/>
        <v>0</v>
      </c>
      <c r="Q7405" s="12">
        <f t="shared" si="13523"/>
        <v>-2.5823195171725849E-6</v>
      </c>
      <c r="R7405" s="12">
        <f t="shared" si="13524"/>
        <v>2.5823195171725849E-6</v>
      </c>
      <c r="S7405" s="4">
        <f t="shared" si="13531"/>
        <v>0</v>
      </c>
      <c r="T7405" s="15" t="str">
        <f t="shared" si="13532"/>
        <v>OK</v>
      </c>
    </row>
    <row r="7406" spans="1:20" x14ac:dyDescent="0.25">
      <c r="A7406" t="s">
        <v>40</v>
      </c>
      <c r="B7406" t="s">
        <v>32</v>
      </c>
      <c r="C7406" s="4">
        <f t="shared" ref="C7406:G7406" si="13537">C7388</f>
        <v>1</v>
      </c>
      <c r="D7406" s="4">
        <f t="shared" si="13537"/>
        <v>1</v>
      </c>
      <c r="E7406" s="4">
        <f t="shared" si="13537"/>
        <v>1</v>
      </c>
      <c r="F7406" s="4">
        <f t="shared" si="13537"/>
        <v>0</v>
      </c>
      <c r="G7406" s="4">
        <f t="shared" si="13537"/>
        <v>1</v>
      </c>
      <c r="H7406" s="12">
        <f>H7398</f>
        <v>3.4657804626091684</v>
      </c>
      <c r="I7406" s="12">
        <f t="shared" ref="I7406:K7406" si="13538">I7398</f>
        <v>0.34797576569576538</v>
      </c>
      <c r="J7406" s="12">
        <f t="shared" si="13538"/>
        <v>3.2253511090367906</v>
      </c>
      <c r="K7406" s="12">
        <f t="shared" si="13538"/>
        <v>-8.7146903143819412E-2</v>
      </c>
      <c r="L7406" s="4">
        <f t="shared" si="13527"/>
        <v>3.7266093251611143</v>
      </c>
      <c r="M7406" s="11">
        <f t="shared" si="13528"/>
        <v>0.97649162252237776</v>
      </c>
      <c r="N7406" s="12">
        <f t="shared" si="13529"/>
        <v>5.5264381163037675E-4</v>
      </c>
      <c r="O7406" s="12">
        <f t="shared" si="13530"/>
        <v>-1.0793041045917958E-3</v>
      </c>
      <c r="P7406" s="12">
        <f t="shared" si="13522"/>
        <v>-1.0793041045917958E-3</v>
      </c>
      <c r="Q7406" s="12">
        <f t="shared" si="13523"/>
        <v>0</v>
      </c>
      <c r="R7406" s="12">
        <f t="shared" si="13524"/>
        <v>-1.0793041045917958E-3</v>
      </c>
      <c r="S7406" s="4">
        <f t="shared" si="13531"/>
        <v>1</v>
      </c>
      <c r="T7406" s="15" t="str">
        <f t="shared" si="13532"/>
        <v>OK</v>
      </c>
    </row>
    <row r="7407" spans="1:20" x14ac:dyDescent="0.25">
      <c r="A7407" t="s">
        <v>40</v>
      </c>
      <c r="B7407" t="s">
        <v>38</v>
      </c>
      <c r="C7407" s="4">
        <f t="shared" ref="C7407:G7407" si="13539">C7389</f>
        <v>1</v>
      </c>
      <c r="D7407" s="4">
        <f t="shared" si="13539"/>
        <v>1</v>
      </c>
      <c r="E7407" s="4">
        <f t="shared" si="13539"/>
        <v>1</v>
      </c>
      <c r="F7407" s="4">
        <f t="shared" si="13539"/>
        <v>1</v>
      </c>
      <c r="G7407" s="4">
        <f t="shared" si="13539"/>
        <v>0</v>
      </c>
      <c r="H7407" s="12">
        <f>H7398</f>
        <v>3.4657804626091684</v>
      </c>
      <c r="I7407" s="12">
        <f t="shared" ref="I7407:K7407" si="13540">I7398</f>
        <v>0.34797576569576538</v>
      </c>
      <c r="J7407" s="12">
        <f t="shared" si="13540"/>
        <v>3.2253511090367906</v>
      </c>
      <c r="K7407" s="12">
        <f t="shared" si="13540"/>
        <v>-8.7146903143819412E-2</v>
      </c>
      <c r="L7407" s="4">
        <f t="shared" si="13527"/>
        <v>7.0391073373417239</v>
      </c>
      <c r="M7407" s="11">
        <f t="shared" si="13528"/>
        <v>0.99912385929876601</v>
      </c>
      <c r="N7407" s="12">
        <f t="shared" si="13529"/>
        <v>7.6762252835877896E-7</v>
      </c>
      <c r="O7407" s="12">
        <f t="shared" si="13530"/>
        <v>-1.5338999660369996E-6</v>
      </c>
      <c r="P7407" s="12">
        <f t="shared" si="13522"/>
        <v>-1.5338999660369996E-6</v>
      </c>
      <c r="Q7407" s="12">
        <f t="shared" si="13523"/>
        <v>-1.5338999660369996E-6</v>
      </c>
      <c r="R7407" s="12">
        <f t="shared" si="13524"/>
        <v>0</v>
      </c>
      <c r="S7407" s="4">
        <f t="shared" si="13531"/>
        <v>1</v>
      </c>
      <c r="T7407" s="15" t="str">
        <f t="shared" si="13532"/>
        <v>OK</v>
      </c>
    </row>
    <row r="7408" spans="1:20" x14ac:dyDescent="0.25">
      <c r="A7408" t="s">
        <v>39</v>
      </c>
      <c r="B7408" t="s">
        <v>31</v>
      </c>
      <c r="C7408" s="4">
        <f t="shared" ref="C7408:G7408" si="13541">C7390</f>
        <v>0</v>
      </c>
      <c r="D7408" s="4">
        <f t="shared" si="13541"/>
        <v>0</v>
      </c>
      <c r="E7408" s="4">
        <f t="shared" si="13541"/>
        <v>0</v>
      </c>
      <c r="F7408" s="4">
        <f t="shared" si="13541"/>
        <v>-1</v>
      </c>
      <c r="G7408" s="4">
        <f t="shared" si="13541"/>
        <v>0</v>
      </c>
      <c r="H7408" s="12">
        <f>H7398</f>
        <v>3.4657804626091684</v>
      </c>
      <c r="I7408" s="12">
        <f t="shared" ref="I7408:K7408" si="13542">I7398</f>
        <v>0.34797576569576538</v>
      </c>
      <c r="J7408" s="12">
        <f t="shared" si="13542"/>
        <v>3.2253511090367906</v>
      </c>
      <c r="K7408" s="12">
        <f t="shared" si="13542"/>
        <v>-8.7146903143819412E-2</v>
      </c>
      <c r="L7408" s="4">
        <f t="shared" si="13527"/>
        <v>-3.2253511090367906</v>
      </c>
      <c r="M7408" s="11">
        <f t="shared" si="13528"/>
        <v>3.8222782272415226E-2</v>
      </c>
      <c r="N7408" s="12">
        <f t="shared" si="13529"/>
        <v>1.4609810846444597E-3</v>
      </c>
      <c r="O7408" s="12">
        <f t="shared" si="13530"/>
        <v>0</v>
      </c>
      <c r="P7408" s="12">
        <f t="shared" si="13522"/>
        <v>0</v>
      </c>
      <c r="Q7408" s="12">
        <f t="shared" si="13523"/>
        <v>-2.8102766454839549E-3</v>
      </c>
      <c r="R7408" s="12">
        <f t="shared" si="13524"/>
        <v>0</v>
      </c>
      <c r="S7408" s="4">
        <f t="shared" si="13531"/>
        <v>0</v>
      </c>
      <c r="T7408" s="15" t="str">
        <f t="shared" si="13532"/>
        <v>OK</v>
      </c>
    </row>
    <row r="7409" spans="1:20" x14ac:dyDescent="0.25">
      <c r="A7409" t="s">
        <v>40</v>
      </c>
      <c r="B7409" t="s">
        <v>30</v>
      </c>
      <c r="C7409" s="4">
        <f t="shared" ref="C7409:G7409" si="13543">C7391</f>
        <v>1</v>
      </c>
      <c r="D7409" s="4">
        <f t="shared" si="13543"/>
        <v>1</v>
      </c>
      <c r="E7409" s="4">
        <f t="shared" si="13543"/>
        <v>0</v>
      </c>
      <c r="F7409" s="4">
        <f t="shared" si="13543"/>
        <v>1</v>
      </c>
      <c r="G7409" s="4">
        <f t="shared" si="13543"/>
        <v>1</v>
      </c>
      <c r="H7409" s="12">
        <f>H7398</f>
        <v>3.4657804626091684</v>
      </c>
      <c r="I7409" s="12">
        <f t="shared" ref="I7409:K7409" si="13544">I7398</f>
        <v>0.34797576569576538</v>
      </c>
      <c r="J7409" s="12">
        <f t="shared" si="13544"/>
        <v>3.2253511090367906</v>
      </c>
      <c r="K7409" s="12">
        <f t="shared" si="13544"/>
        <v>-8.7146903143819412E-2</v>
      </c>
      <c r="L7409" s="4">
        <f t="shared" si="13527"/>
        <v>6.6039846685021404</v>
      </c>
      <c r="M7409" s="11">
        <f t="shared" si="13528"/>
        <v>0.99864687522030027</v>
      </c>
      <c r="N7409" s="12">
        <f t="shared" si="13529"/>
        <v>1.8309466694374496E-6</v>
      </c>
      <c r="O7409" s="12">
        <f t="shared" si="13530"/>
        <v>-3.6569383402574504E-6</v>
      </c>
      <c r="P7409" s="12">
        <f t="shared" si="13522"/>
        <v>0</v>
      </c>
      <c r="Q7409" s="12">
        <f t="shared" si="13523"/>
        <v>-3.6569383402574504E-6</v>
      </c>
      <c r="R7409" s="12">
        <f t="shared" si="13524"/>
        <v>-3.6569383402574504E-6</v>
      </c>
      <c r="S7409" s="4">
        <f t="shared" si="13531"/>
        <v>1</v>
      </c>
      <c r="T7409" s="15" t="str">
        <f t="shared" si="13532"/>
        <v>OK</v>
      </c>
    </row>
    <row r="7410" spans="1:20" x14ac:dyDescent="0.25">
      <c r="A7410" t="s">
        <v>39</v>
      </c>
      <c r="B7410" t="s">
        <v>36</v>
      </c>
      <c r="C7410" s="4">
        <f t="shared" ref="C7410:G7410" si="13545">C7392</f>
        <v>0</v>
      </c>
      <c r="D7410" s="4">
        <f t="shared" si="13545"/>
        <v>-1</v>
      </c>
      <c r="E7410" s="4">
        <f t="shared" si="13545"/>
        <v>0</v>
      </c>
      <c r="F7410" s="4">
        <f t="shared" si="13545"/>
        <v>-1</v>
      </c>
      <c r="G7410" s="4">
        <f t="shared" si="13545"/>
        <v>0</v>
      </c>
      <c r="H7410" s="12">
        <f>H7398</f>
        <v>3.4657804626091684</v>
      </c>
      <c r="I7410" s="12">
        <f t="shared" ref="I7410:K7410" si="13546">I7398</f>
        <v>0.34797576569576538</v>
      </c>
      <c r="J7410" s="12">
        <f t="shared" si="13546"/>
        <v>3.2253511090367906</v>
      </c>
      <c r="K7410" s="12">
        <f t="shared" si="13546"/>
        <v>-8.7146903143819412E-2</v>
      </c>
      <c r="L7410" s="4">
        <f t="shared" si="13527"/>
        <v>-6.6911315716459594</v>
      </c>
      <c r="M7410" s="11">
        <f t="shared" si="13528"/>
        <v>1.2403363602784064E-3</v>
      </c>
      <c r="N7410" s="12">
        <f t="shared" si="13529"/>
        <v>1.5384342866286846E-6</v>
      </c>
      <c r="O7410" s="12">
        <f t="shared" si="13530"/>
        <v>-3.0730522212901601E-6</v>
      </c>
      <c r="P7410" s="12">
        <f t="shared" si="13522"/>
        <v>0</v>
      </c>
      <c r="Q7410" s="12">
        <f t="shared" si="13523"/>
        <v>-3.0730522212901601E-6</v>
      </c>
      <c r="R7410" s="12">
        <f t="shared" si="13524"/>
        <v>0</v>
      </c>
      <c r="S7410" s="4">
        <f t="shared" si="13531"/>
        <v>0</v>
      </c>
      <c r="T7410" s="15" t="str">
        <f t="shared" si="13532"/>
        <v>OK</v>
      </c>
    </row>
    <row r="7411" spans="1:20" x14ac:dyDescent="0.25">
      <c r="A7411" t="s">
        <v>40</v>
      </c>
      <c r="B7411" t="s">
        <v>33</v>
      </c>
      <c r="C7411" s="4">
        <f t="shared" ref="C7411:G7411" si="13547">C7393</f>
        <v>1</v>
      </c>
      <c r="D7411" s="4">
        <f t="shared" si="13547"/>
        <v>1</v>
      </c>
      <c r="E7411" s="4">
        <f t="shared" si="13547"/>
        <v>1</v>
      </c>
      <c r="F7411" s="4">
        <f t="shared" si="13547"/>
        <v>1</v>
      </c>
      <c r="G7411" s="4">
        <f t="shared" si="13547"/>
        <v>0</v>
      </c>
      <c r="H7411" s="12">
        <f>H7398</f>
        <v>3.4657804626091684</v>
      </c>
      <c r="I7411" s="12">
        <f t="shared" ref="I7411:K7411" si="13548">I7398</f>
        <v>0.34797576569576538</v>
      </c>
      <c r="J7411" s="12">
        <f t="shared" si="13548"/>
        <v>3.2253511090367906</v>
      </c>
      <c r="K7411" s="12">
        <f t="shared" si="13548"/>
        <v>-8.7146903143819412E-2</v>
      </c>
      <c r="L7411" s="4">
        <f t="shared" si="13527"/>
        <v>7.0391073373417239</v>
      </c>
      <c r="M7411" s="11">
        <f t="shared" si="13528"/>
        <v>0.99912385929876601</v>
      </c>
      <c r="N7411" s="12">
        <f t="shared" si="13529"/>
        <v>7.6762252835877896E-7</v>
      </c>
      <c r="O7411" s="12">
        <f t="shared" si="13530"/>
        <v>-1.5338999660369996E-6</v>
      </c>
      <c r="P7411" s="12">
        <f t="shared" si="13522"/>
        <v>-1.5338999660369996E-6</v>
      </c>
      <c r="Q7411" s="12">
        <f t="shared" si="13523"/>
        <v>-1.5338999660369996E-6</v>
      </c>
      <c r="R7411" s="12">
        <f t="shared" si="13524"/>
        <v>0</v>
      </c>
      <c r="S7411" s="4">
        <f t="shared" si="13531"/>
        <v>1</v>
      </c>
      <c r="T7411" s="15" t="str">
        <f t="shared" si="13532"/>
        <v>OK</v>
      </c>
    </row>
    <row r="7412" spans="1:20" x14ac:dyDescent="0.25">
      <c r="M7412" s="5" t="s">
        <v>47</v>
      </c>
      <c r="N7412" s="11">
        <f>AVERAGE(N7402:N7411)</f>
        <v>4.4248965502674168E-4</v>
      </c>
      <c r="O7412"/>
    </row>
    <row r="7413" spans="1:20" x14ac:dyDescent="0.25">
      <c r="H7413" t="s">
        <v>41</v>
      </c>
      <c r="I7413">
        <f>I7395</f>
        <v>3</v>
      </c>
      <c r="M7413"/>
      <c r="N7413" s="5" t="s">
        <v>46</v>
      </c>
      <c r="O7413" s="11">
        <f>AVERAGE(O7402:O7411)</f>
        <v>-4.0182353682668818E-4</v>
      </c>
      <c r="P7413" s="11">
        <f t="shared" ref="P7413:R7413" si="13549">AVERAGE(P7402:P7411)</f>
        <v>1.3148487646904038E-5</v>
      </c>
      <c r="Q7413" s="11">
        <f t="shared" si="13549"/>
        <v>-4.5415049574221069E-4</v>
      </c>
      <c r="R7413" s="11">
        <f t="shared" si="13549"/>
        <v>1.2732422832205265E-5</v>
      </c>
    </row>
    <row r="7414" spans="1:20" x14ac:dyDescent="0.25">
      <c r="M7414"/>
      <c r="N7414"/>
      <c r="O7414"/>
    </row>
    <row r="7415" spans="1:20" x14ac:dyDescent="0.25">
      <c r="M7415"/>
      <c r="N7415"/>
      <c r="O7415"/>
    </row>
    <row r="7416" spans="1:20" x14ac:dyDescent="0.25">
      <c r="H7416" s="13">
        <f>H7398-O7413*$I7413</f>
        <v>3.4669859332196484</v>
      </c>
      <c r="I7416" s="13">
        <f t="shared" ref="I7416" si="13550">I7398-P7413*$I7413</f>
        <v>0.34793632023282467</v>
      </c>
      <c r="J7416" s="13">
        <f t="shared" ref="J7416" si="13551">J7398-Q7413*$I7413</f>
        <v>3.2267135605240171</v>
      </c>
      <c r="K7416" s="13">
        <f t="shared" ref="K7416" si="13552">K7398-R7413*$I7413</f>
        <v>-8.718510041231603E-2</v>
      </c>
      <c r="M7416"/>
      <c r="N7416"/>
      <c r="O7416"/>
    </row>
    <row r="7417" spans="1:20" x14ac:dyDescent="0.25">
      <c r="H7417" s="36" t="s">
        <v>18</v>
      </c>
      <c r="I7417" s="36"/>
      <c r="J7417" s="36"/>
      <c r="K7417" s="36"/>
      <c r="M7417"/>
      <c r="N7417"/>
      <c r="O7417" s="37" t="s">
        <v>23</v>
      </c>
      <c r="P7417" s="37"/>
      <c r="Q7417" s="37"/>
      <c r="R7417" s="37"/>
    </row>
    <row r="7418" spans="1:20" x14ac:dyDescent="0.25">
      <c r="A7418" s="14" t="s">
        <v>45</v>
      </c>
      <c r="B7418" s="14">
        <f>B7400+1</f>
        <v>412</v>
      </c>
      <c r="H7418" s="8" t="s">
        <v>19</v>
      </c>
      <c r="I7418" s="8" t="s">
        <v>20</v>
      </c>
      <c r="J7418" s="8" t="s">
        <v>22</v>
      </c>
      <c r="K7418" s="8" t="s">
        <v>21</v>
      </c>
      <c r="M7418"/>
      <c r="N7418"/>
      <c r="O7418" s="8" t="s">
        <v>24</v>
      </c>
      <c r="P7418" s="8" t="s">
        <v>25</v>
      </c>
      <c r="Q7418" s="8" t="s">
        <v>26</v>
      </c>
      <c r="R7418" s="8" t="s">
        <v>27</v>
      </c>
    </row>
    <row r="7419" spans="1:20" ht="30" x14ac:dyDescent="0.25">
      <c r="A7419" s="6" t="s">
        <v>44</v>
      </c>
      <c r="B7419" s="6" t="s">
        <v>13</v>
      </c>
      <c r="C7419" s="7" t="s">
        <v>7</v>
      </c>
      <c r="D7419" s="6" t="s">
        <v>14</v>
      </c>
      <c r="E7419" s="6" t="s">
        <v>1</v>
      </c>
      <c r="F7419" s="6" t="s">
        <v>2</v>
      </c>
      <c r="G7419" s="6" t="s">
        <v>15</v>
      </c>
      <c r="H7419" s="9" t="s">
        <v>14</v>
      </c>
      <c r="I7419" s="9" t="s">
        <v>1</v>
      </c>
      <c r="J7419" s="9" t="s">
        <v>2</v>
      </c>
      <c r="K7419" s="9" t="s">
        <v>15</v>
      </c>
      <c r="L7419" s="6" t="s">
        <v>16</v>
      </c>
      <c r="M7419" s="6" t="s">
        <v>17</v>
      </c>
      <c r="N7419" s="6" t="s">
        <v>28</v>
      </c>
      <c r="O7419" s="9" t="s">
        <v>14</v>
      </c>
      <c r="P7419" s="9" t="s">
        <v>1</v>
      </c>
      <c r="Q7419" s="9" t="s">
        <v>2</v>
      </c>
      <c r="R7419" s="9" t="s">
        <v>15</v>
      </c>
      <c r="S7419" s="7" t="s">
        <v>42</v>
      </c>
      <c r="T7419" s="9" t="s">
        <v>43</v>
      </c>
    </row>
    <row r="7420" spans="1:20" x14ac:dyDescent="0.25">
      <c r="A7420" t="s">
        <v>39</v>
      </c>
      <c r="B7420" t="s">
        <v>29</v>
      </c>
      <c r="C7420" s="4">
        <f>C7402</f>
        <v>0</v>
      </c>
      <c r="D7420" s="4">
        <f t="shared" ref="D7420:G7420" si="13553">D7402</f>
        <v>-1</v>
      </c>
      <c r="E7420" s="4">
        <f t="shared" si="13553"/>
        <v>1</v>
      </c>
      <c r="F7420" s="4">
        <f t="shared" si="13553"/>
        <v>0</v>
      </c>
      <c r="G7420" s="4">
        <f t="shared" si="13553"/>
        <v>1</v>
      </c>
      <c r="H7420" s="12">
        <f>H7416</f>
        <v>3.4669859332196484</v>
      </c>
      <c r="I7420" s="12">
        <f t="shared" ref="I7420:K7420" si="13554">I7416</f>
        <v>0.34793632023282467</v>
      </c>
      <c r="J7420" s="12">
        <f t="shared" si="13554"/>
        <v>3.2267135605240171</v>
      </c>
      <c r="K7420" s="12">
        <f t="shared" si="13554"/>
        <v>-8.718510041231603E-2</v>
      </c>
      <c r="L7420" s="4">
        <f>SUMPRODUCT(D7420:G7420,H7420:K7420)</f>
        <v>-3.20623471339914</v>
      </c>
      <c r="M7420" s="11">
        <f>1/(1+EXP(-L7420))</f>
        <v>3.8931772439530193E-2</v>
      </c>
      <c r="N7420" s="12">
        <f>(M7420-C7420)^2</f>
        <v>1.5156829052833628E-3</v>
      </c>
      <c r="O7420" s="12">
        <f>2*D7420*$M7420*(1-$M7420)*($M7420-$C7420)</f>
        <v>-2.9133493666487699E-3</v>
      </c>
      <c r="P7420" s="12">
        <f t="shared" ref="P7420:P7429" si="13555">2*E7420*$M7420*(1-$M7420)*($M7420-$C7420)</f>
        <v>2.9133493666487699E-3</v>
      </c>
      <c r="Q7420" s="12">
        <f t="shared" ref="Q7420:Q7429" si="13556">2*F7420*$M7420*(1-$M7420)*($M7420-$C7420)</f>
        <v>0</v>
      </c>
      <c r="R7420" s="12">
        <f t="shared" ref="R7420:R7429" si="13557">2*G7420*$M7420*(1-$M7420)*($M7420-$C7420)</f>
        <v>2.9133493666487699E-3</v>
      </c>
      <c r="S7420" s="4">
        <f>IF(M7420&gt;0.5,1,0)</f>
        <v>0</v>
      </c>
      <c r="T7420" s="15" t="str">
        <f>IF(S7420=C7420,"OK","FAUX")</f>
        <v>OK</v>
      </c>
    </row>
    <row r="7421" spans="1:20" x14ac:dyDescent="0.25">
      <c r="A7421" t="s">
        <v>40</v>
      </c>
      <c r="B7421" t="s">
        <v>34</v>
      </c>
      <c r="C7421" s="4">
        <f t="shared" ref="C7421:G7421" si="13558">C7403</f>
        <v>1</v>
      </c>
      <c r="D7421" s="4">
        <f t="shared" si="13558"/>
        <v>0</v>
      </c>
      <c r="E7421" s="4">
        <f t="shared" si="13558"/>
        <v>1</v>
      </c>
      <c r="F7421" s="4">
        <f t="shared" si="13558"/>
        <v>1</v>
      </c>
      <c r="G7421" s="4">
        <f t="shared" si="13558"/>
        <v>1</v>
      </c>
      <c r="H7421" s="12">
        <f>H7416</f>
        <v>3.4669859332196484</v>
      </c>
      <c r="I7421" s="12">
        <f t="shared" ref="I7421:K7421" si="13559">I7416</f>
        <v>0.34793632023282467</v>
      </c>
      <c r="J7421" s="12">
        <f t="shared" si="13559"/>
        <v>3.2267135605240171</v>
      </c>
      <c r="K7421" s="12">
        <f t="shared" si="13559"/>
        <v>-8.718510041231603E-2</v>
      </c>
      <c r="L7421" s="4">
        <f t="shared" ref="L7421:L7429" si="13560">SUMPRODUCT(D7421:G7421,H7421:K7421)</f>
        <v>3.4874647803445256</v>
      </c>
      <c r="M7421" s="11">
        <f t="shared" ref="M7421:M7429" si="13561">1/(1+EXP(-L7421))</f>
        <v>0.97032899219512492</v>
      </c>
      <c r="N7421" s="12">
        <f t="shared" ref="N7421:N7429" si="13562">(M7421-C7421)^2</f>
        <v>8.8036870415695808E-4</v>
      </c>
      <c r="O7421" s="12">
        <f t="shared" ref="O7421:O7429" si="13563">2*D7421*$M7421*(1-$M7421)*($M7421-$C7421)</f>
        <v>0</v>
      </c>
      <c r="P7421" s="12">
        <f t="shared" si="13555"/>
        <v>-1.7084945549294985E-3</v>
      </c>
      <c r="Q7421" s="12">
        <f t="shared" si="13556"/>
        <v>-1.7084945549294985E-3</v>
      </c>
      <c r="R7421" s="12">
        <f t="shared" si="13557"/>
        <v>-1.7084945549294985E-3</v>
      </c>
      <c r="S7421" s="4">
        <f t="shared" ref="S7421:S7429" si="13564">IF(M7421&gt;0.5,1,0)</f>
        <v>1</v>
      </c>
      <c r="T7421" s="15" t="str">
        <f t="shared" ref="T7421:T7429" si="13565">IF(S7421=C7421,"OK","FAUX")</f>
        <v>OK</v>
      </c>
    </row>
    <row r="7422" spans="1:20" x14ac:dyDescent="0.25">
      <c r="A7422" t="s">
        <v>39</v>
      </c>
      <c r="B7422" t="s">
        <v>35</v>
      </c>
      <c r="C7422" s="4">
        <f t="shared" ref="C7422:G7422" si="13566">C7404</f>
        <v>0</v>
      </c>
      <c r="D7422" s="4">
        <f t="shared" si="13566"/>
        <v>-1</v>
      </c>
      <c r="E7422" s="4">
        <f t="shared" si="13566"/>
        <v>1</v>
      </c>
      <c r="F7422" s="4">
        <f t="shared" si="13566"/>
        <v>-1</v>
      </c>
      <c r="G7422" s="4">
        <f t="shared" si="13566"/>
        <v>0</v>
      </c>
      <c r="H7422" s="12">
        <f>H7416</f>
        <v>3.4669859332196484</v>
      </c>
      <c r="I7422" s="12">
        <f t="shared" ref="I7422:K7422" si="13567">I7416</f>
        <v>0.34793632023282467</v>
      </c>
      <c r="J7422" s="12">
        <f t="shared" si="13567"/>
        <v>3.2267135605240171</v>
      </c>
      <c r="K7422" s="12">
        <f t="shared" si="13567"/>
        <v>-8.718510041231603E-2</v>
      </c>
      <c r="L7422" s="4">
        <f t="shared" si="13560"/>
        <v>-6.3457631735108411</v>
      </c>
      <c r="M7422" s="11">
        <f t="shared" si="13561"/>
        <v>1.7510917993077261E-3</v>
      </c>
      <c r="N7422" s="12">
        <f t="shared" si="13562"/>
        <v>3.0663224896027697E-6</v>
      </c>
      <c r="O7422" s="12">
        <f t="shared" si="13563"/>
        <v>-6.1219061548743869E-6</v>
      </c>
      <c r="P7422" s="12">
        <f t="shared" si="13555"/>
        <v>6.1219061548743869E-6</v>
      </c>
      <c r="Q7422" s="12">
        <f t="shared" si="13556"/>
        <v>-6.1219061548743869E-6</v>
      </c>
      <c r="R7422" s="12">
        <f t="shared" si="13557"/>
        <v>0</v>
      </c>
      <c r="S7422" s="4">
        <f t="shared" si="13564"/>
        <v>0</v>
      </c>
      <c r="T7422" s="15" t="str">
        <f t="shared" si="13565"/>
        <v>OK</v>
      </c>
    </row>
    <row r="7423" spans="1:20" x14ac:dyDescent="0.25">
      <c r="A7423" t="s">
        <v>39</v>
      </c>
      <c r="B7423" t="s">
        <v>37</v>
      </c>
      <c r="C7423" s="4">
        <f t="shared" ref="C7423:G7423" si="13568">C7405</f>
        <v>0</v>
      </c>
      <c r="D7423" s="4">
        <f t="shared" si="13568"/>
        <v>-1</v>
      </c>
      <c r="E7423" s="4">
        <f t="shared" si="13568"/>
        <v>0</v>
      </c>
      <c r="F7423" s="4">
        <f t="shared" si="13568"/>
        <v>-1</v>
      </c>
      <c r="G7423" s="4">
        <f t="shared" si="13568"/>
        <v>1</v>
      </c>
      <c r="H7423" s="12">
        <f>H7416</f>
        <v>3.4669859332196484</v>
      </c>
      <c r="I7423" s="12">
        <f t="shared" ref="I7423:K7423" si="13569">I7416</f>
        <v>0.34793632023282467</v>
      </c>
      <c r="J7423" s="12">
        <f t="shared" si="13569"/>
        <v>3.2267135605240171</v>
      </c>
      <c r="K7423" s="12">
        <f t="shared" si="13569"/>
        <v>-8.718510041231603E-2</v>
      </c>
      <c r="L7423" s="4">
        <f t="shared" si="13560"/>
        <v>-6.7808845941559808</v>
      </c>
      <c r="M7423" s="11">
        <f t="shared" si="13561"/>
        <v>1.1339828237177066E-3</v>
      </c>
      <c r="N7423" s="12">
        <f t="shared" si="13562"/>
        <v>1.2859170444867833E-6</v>
      </c>
      <c r="O7423" s="12">
        <f t="shared" si="13563"/>
        <v>-2.568917673291219E-6</v>
      </c>
      <c r="P7423" s="12">
        <f t="shared" si="13555"/>
        <v>0</v>
      </c>
      <c r="Q7423" s="12">
        <f t="shared" si="13556"/>
        <v>-2.568917673291219E-6</v>
      </c>
      <c r="R7423" s="12">
        <f t="shared" si="13557"/>
        <v>2.568917673291219E-6</v>
      </c>
      <c r="S7423" s="4">
        <f t="shared" si="13564"/>
        <v>0</v>
      </c>
      <c r="T7423" s="15" t="str">
        <f t="shared" si="13565"/>
        <v>OK</v>
      </c>
    </row>
    <row r="7424" spans="1:20" x14ac:dyDescent="0.25">
      <c r="A7424" t="s">
        <v>40</v>
      </c>
      <c r="B7424" t="s">
        <v>32</v>
      </c>
      <c r="C7424" s="4">
        <f t="shared" ref="C7424:G7424" si="13570">C7406</f>
        <v>1</v>
      </c>
      <c r="D7424" s="4">
        <f t="shared" si="13570"/>
        <v>1</v>
      </c>
      <c r="E7424" s="4">
        <f t="shared" si="13570"/>
        <v>1</v>
      </c>
      <c r="F7424" s="4">
        <f t="shared" si="13570"/>
        <v>0</v>
      </c>
      <c r="G7424" s="4">
        <f t="shared" si="13570"/>
        <v>1</v>
      </c>
      <c r="H7424" s="12">
        <f>H7416</f>
        <v>3.4669859332196484</v>
      </c>
      <c r="I7424" s="12">
        <f t="shared" ref="I7424:K7424" si="13571">I7416</f>
        <v>0.34793632023282467</v>
      </c>
      <c r="J7424" s="12">
        <f t="shared" si="13571"/>
        <v>3.2267135605240171</v>
      </c>
      <c r="K7424" s="12">
        <f t="shared" si="13571"/>
        <v>-8.718510041231603E-2</v>
      </c>
      <c r="L7424" s="4">
        <f t="shared" si="13560"/>
        <v>3.7277371530401568</v>
      </c>
      <c r="M7424" s="11">
        <f t="shared" si="13561"/>
        <v>0.97651749873015936</v>
      </c>
      <c r="N7424" s="12">
        <f t="shared" si="13562"/>
        <v>5.5142786588806725E-4</v>
      </c>
      <c r="O7424" s="12">
        <f t="shared" si="13563"/>
        <v>-1.0769579206542504E-3</v>
      </c>
      <c r="P7424" s="12">
        <f t="shared" si="13555"/>
        <v>-1.0769579206542504E-3</v>
      </c>
      <c r="Q7424" s="12">
        <f t="shared" si="13556"/>
        <v>0</v>
      </c>
      <c r="R7424" s="12">
        <f t="shared" si="13557"/>
        <v>-1.0769579206542504E-3</v>
      </c>
      <c r="S7424" s="4">
        <f t="shared" si="13564"/>
        <v>1</v>
      </c>
      <c r="T7424" s="15" t="str">
        <f t="shared" si="13565"/>
        <v>OK</v>
      </c>
    </row>
    <row r="7425" spans="1:20" x14ac:dyDescent="0.25">
      <c r="A7425" t="s">
        <v>40</v>
      </c>
      <c r="B7425" t="s">
        <v>38</v>
      </c>
      <c r="C7425" s="4">
        <f t="shared" ref="C7425:G7425" si="13572">C7407</f>
        <v>1</v>
      </c>
      <c r="D7425" s="4">
        <f t="shared" si="13572"/>
        <v>1</v>
      </c>
      <c r="E7425" s="4">
        <f t="shared" si="13572"/>
        <v>1</v>
      </c>
      <c r="F7425" s="4">
        <f t="shared" si="13572"/>
        <v>1</v>
      </c>
      <c r="G7425" s="4">
        <f t="shared" si="13572"/>
        <v>0</v>
      </c>
      <c r="H7425" s="12">
        <f>H7416</f>
        <v>3.4669859332196484</v>
      </c>
      <c r="I7425" s="12">
        <f t="shared" ref="I7425:K7425" si="13573">I7416</f>
        <v>0.34793632023282467</v>
      </c>
      <c r="J7425" s="12">
        <f t="shared" si="13573"/>
        <v>3.2267135605240171</v>
      </c>
      <c r="K7425" s="12">
        <f t="shared" si="13573"/>
        <v>-8.718510041231603E-2</v>
      </c>
      <c r="L7425" s="4">
        <f t="shared" si="13560"/>
        <v>7.0416358139764901</v>
      </c>
      <c r="M7425" s="11">
        <f t="shared" si="13561"/>
        <v>0.99912606986817498</v>
      </c>
      <c r="N7425" s="12">
        <f t="shared" si="13562"/>
        <v>7.6375387531169348E-7</v>
      </c>
      <c r="O7425" s="12">
        <f t="shared" si="13563"/>
        <v>-1.526172815573521E-6</v>
      </c>
      <c r="P7425" s="12">
        <f t="shared" si="13555"/>
        <v>-1.526172815573521E-6</v>
      </c>
      <c r="Q7425" s="12">
        <f t="shared" si="13556"/>
        <v>-1.526172815573521E-6</v>
      </c>
      <c r="R7425" s="12">
        <f t="shared" si="13557"/>
        <v>0</v>
      </c>
      <c r="S7425" s="4">
        <f t="shared" si="13564"/>
        <v>1</v>
      </c>
      <c r="T7425" s="15" t="str">
        <f t="shared" si="13565"/>
        <v>OK</v>
      </c>
    </row>
    <row r="7426" spans="1:20" x14ac:dyDescent="0.25">
      <c r="A7426" t="s">
        <v>39</v>
      </c>
      <c r="B7426" t="s">
        <v>31</v>
      </c>
      <c r="C7426" s="4">
        <f t="shared" ref="C7426:G7426" si="13574">C7408</f>
        <v>0</v>
      </c>
      <c r="D7426" s="4">
        <f t="shared" si="13574"/>
        <v>0</v>
      </c>
      <c r="E7426" s="4">
        <f t="shared" si="13574"/>
        <v>0</v>
      </c>
      <c r="F7426" s="4">
        <f t="shared" si="13574"/>
        <v>-1</v>
      </c>
      <c r="G7426" s="4">
        <f t="shared" si="13574"/>
        <v>0</v>
      </c>
      <c r="H7426" s="12">
        <f>H7416</f>
        <v>3.4669859332196484</v>
      </c>
      <c r="I7426" s="12">
        <f t="shared" ref="I7426:K7426" si="13575">I7416</f>
        <v>0.34793632023282467</v>
      </c>
      <c r="J7426" s="12">
        <f t="shared" si="13575"/>
        <v>3.2267135605240171</v>
      </c>
      <c r="K7426" s="12">
        <f t="shared" si="13575"/>
        <v>-8.718510041231603E-2</v>
      </c>
      <c r="L7426" s="4">
        <f t="shared" si="13560"/>
        <v>-3.2267135605240171</v>
      </c>
      <c r="M7426" s="11">
        <f t="shared" si="13561"/>
        <v>3.8172727601305884E-2</v>
      </c>
      <c r="N7426" s="12">
        <f t="shared" si="13562"/>
        <v>1.4571571325235001E-3</v>
      </c>
      <c r="O7426" s="12">
        <f t="shared" si="13563"/>
        <v>0</v>
      </c>
      <c r="P7426" s="12">
        <f t="shared" si="13555"/>
        <v>0</v>
      </c>
      <c r="Q7426" s="12">
        <f t="shared" si="13556"/>
        <v>-2.8030669404627609E-3</v>
      </c>
      <c r="R7426" s="12">
        <f t="shared" si="13557"/>
        <v>0</v>
      </c>
      <c r="S7426" s="4">
        <f t="shared" si="13564"/>
        <v>0</v>
      </c>
      <c r="T7426" s="15" t="str">
        <f t="shared" si="13565"/>
        <v>OK</v>
      </c>
    </row>
    <row r="7427" spans="1:20" x14ac:dyDescent="0.25">
      <c r="A7427" t="s">
        <v>40</v>
      </c>
      <c r="B7427" t="s">
        <v>30</v>
      </c>
      <c r="C7427" s="4">
        <f t="shared" ref="C7427:G7427" si="13576">C7409</f>
        <v>1</v>
      </c>
      <c r="D7427" s="4">
        <f t="shared" si="13576"/>
        <v>1</v>
      </c>
      <c r="E7427" s="4">
        <f t="shared" si="13576"/>
        <v>0</v>
      </c>
      <c r="F7427" s="4">
        <f t="shared" si="13576"/>
        <v>1</v>
      </c>
      <c r="G7427" s="4">
        <f t="shared" si="13576"/>
        <v>1</v>
      </c>
      <c r="H7427" s="12">
        <f>H7416</f>
        <v>3.4669859332196484</v>
      </c>
      <c r="I7427" s="12">
        <f t="shared" ref="I7427:K7427" si="13577">I7416</f>
        <v>0.34793632023282467</v>
      </c>
      <c r="J7427" s="12">
        <f t="shared" si="13577"/>
        <v>3.2267135605240171</v>
      </c>
      <c r="K7427" s="12">
        <f t="shared" si="13577"/>
        <v>-8.718510041231603E-2</v>
      </c>
      <c r="L7427" s="4">
        <f t="shared" si="13560"/>
        <v>6.6065143933313495</v>
      </c>
      <c r="M7427" s="11">
        <f t="shared" si="13561"/>
        <v>0.99865028931336897</v>
      </c>
      <c r="N7427" s="12">
        <f t="shared" si="13562"/>
        <v>1.8217189376060168E-6</v>
      </c>
      <c r="O7427" s="12">
        <f t="shared" si="13563"/>
        <v>-3.6385202881757834E-6</v>
      </c>
      <c r="P7427" s="12">
        <f t="shared" si="13555"/>
        <v>0</v>
      </c>
      <c r="Q7427" s="12">
        <f t="shared" si="13556"/>
        <v>-3.6385202881757834E-6</v>
      </c>
      <c r="R7427" s="12">
        <f t="shared" si="13557"/>
        <v>-3.6385202881757834E-6</v>
      </c>
      <c r="S7427" s="4">
        <f t="shared" si="13564"/>
        <v>1</v>
      </c>
      <c r="T7427" s="15" t="str">
        <f t="shared" si="13565"/>
        <v>OK</v>
      </c>
    </row>
    <row r="7428" spans="1:20" x14ac:dyDescent="0.25">
      <c r="A7428" t="s">
        <v>39</v>
      </c>
      <c r="B7428" t="s">
        <v>36</v>
      </c>
      <c r="C7428" s="4">
        <f t="shared" ref="C7428:G7428" si="13578">C7410</f>
        <v>0</v>
      </c>
      <c r="D7428" s="4">
        <f t="shared" si="13578"/>
        <v>-1</v>
      </c>
      <c r="E7428" s="4">
        <f t="shared" si="13578"/>
        <v>0</v>
      </c>
      <c r="F7428" s="4">
        <f t="shared" si="13578"/>
        <v>-1</v>
      </c>
      <c r="G7428" s="4">
        <f t="shared" si="13578"/>
        <v>0</v>
      </c>
      <c r="H7428" s="12">
        <f>H7416</f>
        <v>3.4669859332196484</v>
      </c>
      <c r="I7428" s="12">
        <f t="shared" ref="I7428:K7428" si="13579">I7416</f>
        <v>0.34793632023282467</v>
      </c>
      <c r="J7428" s="12">
        <f t="shared" si="13579"/>
        <v>3.2267135605240171</v>
      </c>
      <c r="K7428" s="12">
        <f t="shared" si="13579"/>
        <v>-8.718510041231603E-2</v>
      </c>
      <c r="L7428" s="4">
        <f t="shared" si="13560"/>
        <v>-6.6936994937436651</v>
      </c>
      <c r="M7428" s="11">
        <f t="shared" si="13561"/>
        <v>1.2371592945649114E-3</v>
      </c>
      <c r="N7428" s="12">
        <f t="shared" si="13562"/>
        <v>1.5305631201283491E-6</v>
      </c>
      <c r="O7428" s="12">
        <f t="shared" si="13563"/>
        <v>-3.0573391394767276E-6</v>
      </c>
      <c r="P7428" s="12">
        <f t="shared" si="13555"/>
        <v>0</v>
      </c>
      <c r="Q7428" s="12">
        <f t="shared" si="13556"/>
        <v>-3.0573391394767276E-6</v>
      </c>
      <c r="R7428" s="12">
        <f t="shared" si="13557"/>
        <v>0</v>
      </c>
      <c r="S7428" s="4">
        <f t="shared" si="13564"/>
        <v>0</v>
      </c>
      <c r="T7428" s="15" t="str">
        <f t="shared" si="13565"/>
        <v>OK</v>
      </c>
    </row>
    <row r="7429" spans="1:20" x14ac:dyDescent="0.25">
      <c r="A7429" t="s">
        <v>40</v>
      </c>
      <c r="B7429" t="s">
        <v>33</v>
      </c>
      <c r="C7429" s="4">
        <f t="shared" ref="C7429:G7429" si="13580">C7411</f>
        <v>1</v>
      </c>
      <c r="D7429" s="4">
        <f t="shared" si="13580"/>
        <v>1</v>
      </c>
      <c r="E7429" s="4">
        <f t="shared" si="13580"/>
        <v>1</v>
      </c>
      <c r="F7429" s="4">
        <f t="shared" si="13580"/>
        <v>1</v>
      </c>
      <c r="G7429" s="4">
        <f t="shared" si="13580"/>
        <v>0</v>
      </c>
      <c r="H7429" s="12">
        <f>H7416</f>
        <v>3.4669859332196484</v>
      </c>
      <c r="I7429" s="12">
        <f t="shared" ref="I7429:K7429" si="13581">I7416</f>
        <v>0.34793632023282467</v>
      </c>
      <c r="J7429" s="12">
        <f t="shared" si="13581"/>
        <v>3.2267135605240171</v>
      </c>
      <c r="K7429" s="12">
        <f t="shared" si="13581"/>
        <v>-8.718510041231603E-2</v>
      </c>
      <c r="L7429" s="4">
        <f t="shared" si="13560"/>
        <v>7.0416358139764901</v>
      </c>
      <c r="M7429" s="11">
        <f t="shared" si="13561"/>
        <v>0.99912606986817498</v>
      </c>
      <c r="N7429" s="12">
        <f t="shared" si="13562"/>
        <v>7.6375387531169348E-7</v>
      </c>
      <c r="O7429" s="12">
        <f t="shared" si="13563"/>
        <v>-1.526172815573521E-6</v>
      </c>
      <c r="P7429" s="12">
        <f t="shared" si="13555"/>
        <v>-1.526172815573521E-6</v>
      </c>
      <c r="Q7429" s="12">
        <f t="shared" si="13556"/>
        <v>-1.526172815573521E-6</v>
      </c>
      <c r="R7429" s="12">
        <f t="shared" si="13557"/>
        <v>0</v>
      </c>
      <c r="S7429" s="4">
        <f t="shared" si="13564"/>
        <v>1</v>
      </c>
      <c r="T7429" s="15" t="str">
        <f t="shared" si="13565"/>
        <v>OK</v>
      </c>
    </row>
    <row r="7430" spans="1:20" x14ac:dyDescent="0.25">
      <c r="M7430" s="5" t="s">
        <v>47</v>
      </c>
      <c r="N7430" s="11">
        <f>AVERAGE(N7420:N7429)</f>
        <v>4.4138686371943359E-4</v>
      </c>
      <c r="O7430"/>
    </row>
    <row r="7431" spans="1:20" x14ac:dyDescent="0.25">
      <c r="H7431" t="s">
        <v>41</v>
      </c>
      <c r="I7431">
        <f>I7413</f>
        <v>3</v>
      </c>
      <c r="M7431"/>
      <c r="N7431" s="5" t="s">
        <v>46</v>
      </c>
      <c r="O7431" s="11">
        <f>AVERAGE(O7420:O7429)</f>
        <v>-4.0087463161899854E-4</v>
      </c>
      <c r="P7431" s="11">
        <f t="shared" ref="P7431:R7431" si="13582">AVERAGE(P7420:P7429)</f>
        <v>1.3096645158874838E-5</v>
      </c>
      <c r="Q7431" s="11">
        <f t="shared" si="13582"/>
        <v>-4.5300005242792242E-4</v>
      </c>
      <c r="R7431" s="11">
        <f t="shared" si="13582"/>
        <v>1.2682728845013641E-5</v>
      </c>
    </row>
    <row r="7432" spans="1:20" x14ac:dyDescent="0.25">
      <c r="M7432"/>
      <c r="N7432"/>
      <c r="O7432"/>
    </row>
    <row r="7433" spans="1:20" x14ac:dyDescent="0.25">
      <c r="M7433"/>
      <c r="N7433"/>
      <c r="O7433"/>
    </row>
    <row r="7434" spans="1:20" x14ac:dyDescent="0.25">
      <c r="H7434" s="13">
        <f>H7416-O7431*$I7431</f>
        <v>3.4681885571145052</v>
      </c>
      <c r="I7434" s="13">
        <f t="shared" ref="I7434" si="13583">I7416-P7431*$I7431</f>
        <v>0.34789703029734803</v>
      </c>
      <c r="J7434" s="13">
        <f t="shared" ref="J7434" si="13584">J7416-Q7431*$I7431</f>
        <v>3.228072560681301</v>
      </c>
      <c r="K7434" s="13">
        <f t="shared" ref="K7434" si="13585">K7416-R7431*$I7431</f>
        <v>-8.7223148598851066E-2</v>
      </c>
      <c r="M7434"/>
      <c r="N7434"/>
      <c r="O7434"/>
    </row>
    <row r="7435" spans="1:20" x14ac:dyDescent="0.25">
      <c r="H7435" s="36" t="s">
        <v>18</v>
      </c>
      <c r="I7435" s="36"/>
      <c r="J7435" s="36"/>
      <c r="K7435" s="36"/>
      <c r="M7435"/>
      <c r="N7435"/>
      <c r="O7435" s="37" t="s">
        <v>23</v>
      </c>
      <c r="P7435" s="37"/>
      <c r="Q7435" s="37"/>
      <c r="R7435" s="37"/>
    </row>
    <row r="7436" spans="1:20" x14ac:dyDescent="0.25">
      <c r="A7436" s="14" t="s">
        <v>45</v>
      </c>
      <c r="B7436" s="14">
        <f>B7418+1</f>
        <v>413</v>
      </c>
      <c r="H7436" s="8" t="s">
        <v>19</v>
      </c>
      <c r="I7436" s="8" t="s">
        <v>20</v>
      </c>
      <c r="J7436" s="8" t="s">
        <v>22</v>
      </c>
      <c r="K7436" s="8" t="s">
        <v>21</v>
      </c>
      <c r="M7436"/>
      <c r="N7436"/>
      <c r="O7436" s="8" t="s">
        <v>24</v>
      </c>
      <c r="P7436" s="8" t="s">
        <v>25</v>
      </c>
      <c r="Q7436" s="8" t="s">
        <v>26</v>
      </c>
      <c r="R7436" s="8" t="s">
        <v>27</v>
      </c>
    </row>
    <row r="7437" spans="1:20" ht="30" x14ac:dyDescent="0.25">
      <c r="A7437" s="6" t="s">
        <v>44</v>
      </c>
      <c r="B7437" s="6" t="s">
        <v>13</v>
      </c>
      <c r="C7437" s="7" t="s">
        <v>7</v>
      </c>
      <c r="D7437" s="6" t="s">
        <v>14</v>
      </c>
      <c r="E7437" s="6" t="s">
        <v>1</v>
      </c>
      <c r="F7437" s="6" t="s">
        <v>2</v>
      </c>
      <c r="G7437" s="6" t="s">
        <v>15</v>
      </c>
      <c r="H7437" s="9" t="s">
        <v>14</v>
      </c>
      <c r="I7437" s="9" t="s">
        <v>1</v>
      </c>
      <c r="J7437" s="9" t="s">
        <v>2</v>
      </c>
      <c r="K7437" s="9" t="s">
        <v>15</v>
      </c>
      <c r="L7437" s="6" t="s">
        <v>16</v>
      </c>
      <c r="M7437" s="6" t="s">
        <v>17</v>
      </c>
      <c r="N7437" s="6" t="s">
        <v>28</v>
      </c>
      <c r="O7437" s="9" t="s">
        <v>14</v>
      </c>
      <c r="P7437" s="9" t="s">
        <v>1</v>
      </c>
      <c r="Q7437" s="9" t="s">
        <v>2</v>
      </c>
      <c r="R7437" s="9" t="s">
        <v>15</v>
      </c>
      <c r="S7437" s="7" t="s">
        <v>42</v>
      </c>
      <c r="T7437" s="9" t="s">
        <v>43</v>
      </c>
    </row>
    <row r="7438" spans="1:20" x14ac:dyDescent="0.25">
      <c r="A7438" t="s">
        <v>39</v>
      </c>
      <c r="B7438" t="s">
        <v>29</v>
      </c>
      <c r="C7438" s="4">
        <f>C7420</f>
        <v>0</v>
      </c>
      <c r="D7438" s="4">
        <f t="shared" ref="D7438:G7438" si="13586">D7420</f>
        <v>-1</v>
      </c>
      <c r="E7438" s="4">
        <f t="shared" si="13586"/>
        <v>1</v>
      </c>
      <c r="F7438" s="4">
        <f t="shared" si="13586"/>
        <v>0</v>
      </c>
      <c r="G7438" s="4">
        <f t="shared" si="13586"/>
        <v>1</v>
      </c>
      <c r="H7438" s="12">
        <f>H7434</f>
        <v>3.4681885571145052</v>
      </c>
      <c r="I7438" s="12">
        <f t="shared" ref="I7438:K7438" si="13587">I7434</f>
        <v>0.34789703029734803</v>
      </c>
      <c r="J7438" s="12">
        <f t="shared" si="13587"/>
        <v>3.228072560681301</v>
      </c>
      <c r="K7438" s="12">
        <f t="shared" si="13587"/>
        <v>-8.7223148598851066E-2</v>
      </c>
      <c r="L7438" s="4">
        <f>SUMPRODUCT(D7438:G7438,H7438:K7438)</f>
        <v>-3.2075146754160087</v>
      </c>
      <c r="M7438" s="11">
        <f>1/(1+EXP(-L7438))</f>
        <v>3.8883909518934993E-2</v>
      </c>
      <c r="N7438" s="12">
        <f>(M7438-C7438)^2</f>
        <v>1.5119584194767234E-3</v>
      </c>
      <c r="O7438" s="12">
        <f>2*D7438*$M7438*(1-$M7438)*($M7438-$C7438)</f>
        <v>-2.9063351301947971E-3</v>
      </c>
      <c r="P7438" s="12">
        <f t="shared" ref="P7438:P7447" si="13588">2*E7438*$M7438*(1-$M7438)*($M7438-$C7438)</f>
        <v>2.9063351301947971E-3</v>
      </c>
      <c r="Q7438" s="12">
        <f t="shared" ref="Q7438:Q7447" si="13589">2*F7438*$M7438*(1-$M7438)*($M7438-$C7438)</f>
        <v>0</v>
      </c>
      <c r="R7438" s="12">
        <f t="shared" ref="R7438:R7447" si="13590">2*G7438*$M7438*(1-$M7438)*($M7438-$C7438)</f>
        <v>2.9063351301947971E-3</v>
      </c>
      <c r="S7438" s="4">
        <f>IF(M7438&gt;0.5,1,0)</f>
        <v>0</v>
      </c>
      <c r="T7438" s="15" t="str">
        <f>IF(S7438=C7438,"OK","FAUX")</f>
        <v>OK</v>
      </c>
    </row>
    <row r="7439" spans="1:20" x14ac:dyDescent="0.25">
      <c r="A7439" t="s">
        <v>40</v>
      </c>
      <c r="B7439" t="s">
        <v>34</v>
      </c>
      <c r="C7439" s="4">
        <f t="shared" ref="C7439:G7439" si="13591">C7421</f>
        <v>1</v>
      </c>
      <c r="D7439" s="4">
        <f t="shared" si="13591"/>
        <v>0</v>
      </c>
      <c r="E7439" s="4">
        <f t="shared" si="13591"/>
        <v>1</v>
      </c>
      <c r="F7439" s="4">
        <f t="shared" si="13591"/>
        <v>1</v>
      </c>
      <c r="G7439" s="4">
        <f t="shared" si="13591"/>
        <v>1</v>
      </c>
      <c r="H7439" s="12">
        <f>H7434</f>
        <v>3.4681885571145052</v>
      </c>
      <c r="I7439" s="12">
        <f t="shared" ref="I7439:K7439" si="13592">I7434</f>
        <v>0.34789703029734803</v>
      </c>
      <c r="J7439" s="12">
        <f t="shared" si="13592"/>
        <v>3.228072560681301</v>
      </c>
      <c r="K7439" s="12">
        <f t="shared" si="13592"/>
        <v>-8.7223148598851066E-2</v>
      </c>
      <c r="L7439" s="4">
        <f t="shared" ref="L7439:L7447" si="13593">SUMPRODUCT(D7439:G7439,H7439:K7439)</f>
        <v>3.4887464423797976</v>
      </c>
      <c r="M7439" s="11">
        <f t="shared" ref="M7439:M7447" si="13594">1/(1+EXP(-L7439))</f>
        <v>0.97036586982924178</v>
      </c>
      <c r="N7439" s="12">
        <f t="shared" ref="N7439:N7447" si="13595">(M7439-C7439)^2</f>
        <v>8.7818167097744267E-4</v>
      </c>
      <c r="O7439" s="12">
        <f t="shared" ref="O7439:O7447" si="13596">2*D7439*$M7439*(1-$M7439)*($M7439-$C7439)</f>
        <v>0</v>
      </c>
      <c r="P7439" s="12">
        <f t="shared" si="13588"/>
        <v>-1.7043150420522463E-3</v>
      </c>
      <c r="Q7439" s="12">
        <f t="shared" si="13589"/>
        <v>-1.7043150420522463E-3</v>
      </c>
      <c r="R7439" s="12">
        <f t="shared" si="13590"/>
        <v>-1.7043150420522463E-3</v>
      </c>
      <c r="S7439" s="4">
        <f t="shared" ref="S7439:S7447" si="13597">IF(M7439&gt;0.5,1,0)</f>
        <v>1</v>
      </c>
      <c r="T7439" s="15" t="str">
        <f t="shared" ref="T7439:T7447" si="13598">IF(S7439=C7439,"OK","FAUX")</f>
        <v>OK</v>
      </c>
    </row>
    <row r="7440" spans="1:20" x14ac:dyDescent="0.25">
      <c r="A7440" t="s">
        <v>39</v>
      </c>
      <c r="B7440" t="s">
        <v>35</v>
      </c>
      <c r="C7440" s="4">
        <f t="shared" ref="C7440:G7440" si="13599">C7422</f>
        <v>0</v>
      </c>
      <c r="D7440" s="4">
        <f t="shared" si="13599"/>
        <v>-1</v>
      </c>
      <c r="E7440" s="4">
        <f t="shared" si="13599"/>
        <v>1</v>
      </c>
      <c r="F7440" s="4">
        <f t="shared" si="13599"/>
        <v>-1</v>
      </c>
      <c r="G7440" s="4">
        <f t="shared" si="13599"/>
        <v>0</v>
      </c>
      <c r="H7440" s="12">
        <f>H7434</f>
        <v>3.4681885571145052</v>
      </c>
      <c r="I7440" s="12">
        <f t="shared" ref="I7440:K7440" si="13600">I7434</f>
        <v>0.34789703029734803</v>
      </c>
      <c r="J7440" s="12">
        <f t="shared" si="13600"/>
        <v>3.228072560681301</v>
      </c>
      <c r="K7440" s="12">
        <f t="shared" si="13600"/>
        <v>-8.7223148598851066E-2</v>
      </c>
      <c r="L7440" s="4">
        <f t="shared" si="13593"/>
        <v>-6.3483640874984584</v>
      </c>
      <c r="M7440" s="11">
        <f t="shared" si="13594"/>
        <v>1.7465512220996189E-3</v>
      </c>
      <c r="N7440" s="12">
        <f t="shared" si="13595"/>
        <v>3.0504411714176724E-6</v>
      </c>
      <c r="O7440" s="12">
        <f t="shared" si="13596"/>
        <v>-6.0902268393235795E-6</v>
      </c>
      <c r="P7440" s="12">
        <f t="shared" si="13588"/>
        <v>6.0902268393235795E-6</v>
      </c>
      <c r="Q7440" s="12">
        <f t="shared" si="13589"/>
        <v>-6.0902268393235795E-6</v>
      </c>
      <c r="R7440" s="12">
        <f t="shared" si="13590"/>
        <v>0</v>
      </c>
      <c r="S7440" s="4">
        <f t="shared" si="13597"/>
        <v>0</v>
      </c>
      <c r="T7440" s="15" t="str">
        <f t="shared" si="13598"/>
        <v>OK</v>
      </c>
    </row>
    <row r="7441" spans="1:20" x14ac:dyDescent="0.25">
      <c r="A7441" t="s">
        <v>39</v>
      </c>
      <c r="B7441" t="s">
        <v>37</v>
      </c>
      <c r="C7441" s="4">
        <f t="shared" ref="C7441:G7441" si="13601">C7423</f>
        <v>0</v>
      </c>
      <c r="D7441" s="4">
        <f t="shared" si="13601"/>
        <v>-1</v>
      </c>
      <c r="E7441" s="4">
        <f t="shared" si="13601"/>
        <v>0</v>
      </c>
      <c r="F7441" s="4">
        <f t="shared" si="13601"/>
        <v>-1</v>
      </c>
      <c r="G7441" s="4">
        <f t="shared" si="13601"/>
        <v>1</v>
      </c>
      <c r="H7441" s="12">
        <f>H7434</f>
        <v>3.4681885571145052</v>
      </c>
      <c r="I7441" s="12">
        <f t="shared" ref="I7441:K7441" si="13602">I7434</f>
        <v>0.34789703029734803</v>
      </c>
      <c r="J7441" s="12">
        <f t="shared" si="13602"/>
        <v>3.228072560681301</v>
      </c>
      <c r="K7441" s="12">
        <f t="shared" si="13602"/>
        <v>-8.7223148598851066E-2</v>
      </c>
      <c r="L7441" s="4">
        <f t="shared" si="13593"/>
        <v>-6.783484266394658</v>
      </c>
      <c r="M7441" s="11">
        <f t="shared" si="13594"/>
        <v>1.1310419985920543E-3</v>
      </c>
      <c r="N7441" s="12">
        <f t="shared" si="13595"/>
        <v>1.2792560025791084E-6</v>
      </c>
      <c r="O7441" s="12">
        <f t="shared" si="13596"/>
        <v>-2.5556182206264814E-6</v>
      </c>
      <c r="P7441" s="12">
        <f t="shared" si="13588"/>
        <v>0</v>
      </c>
      <c r="Q7441" s="12">
        <f t="shared" si="13589"/>
        <v>-2.5556182206264814E-6</v>
      </c>
      <c r="R7441" s="12">
        <f t="shared" si="13590"/>
        <v>2.5556182206264814E-6</v>
      </c>
      <c r="S7441" s="4">
        <f t="shared" si="13597"/>
        <v>0</v>
      </c>
      <c r="T7441" s="15" t="str">
        <f t="shared" si="13598"/>
        <v>OK</v>
      </c>
    </row>
    <row r="7442" spans="1:20" x14ac:dyDescent="0.25">
      <c r="A7442" t="s">
        <v>40</v>
      </c>
      <c r="B7442" t="s">
        <v>32</v>
      </c>
      <c r="C7442" s="4">
        <f t="shared" ref="C7442:G7442" si="13603">C7424</f>
        <v>1</v>
      </c>
      <c r="D7442" s="4">
        <f t="shared" si="13603"/>
        <v>1</v>
      </c>
      <c r="E7442" s="4">
        <f t="shared" si="13603"/>
        <v>1</v>
      </c>
      <c r="F7442" s="4">
        <f t="shared" si="13603"/>
        <v>0</v>
      </c>
      <c r="G7442" s="4">
        <f t="shared" si="13603"/>
        <v>1</v>
      </c>
      <c r="H7442" s="12">
        <f>H7434</f>
        <v>3.4681885571145052</v>
      </c>
      <c r="I7442" s="12">
        <f t="shared" ref="I7442:K7442" si="13604">I7434</f>
        <v>0.34789703029734803</v>
      </c>
      <c r="J7442" s="12">
        <f t="shared" si="13604"/>
        <v>3.228072560681301</v>
      </c>
      <c r="K7442" s="12">
        <f t="shared" si="13604"/>
        <v>-8.7223148598851066E-2</v>
      </c>
      <c r="L7442" s="4">
        <f t="shared" si="13593"/>
        <v>3.7288624388130018</v>
      </c>
      <c r="M7442" s="11">
        <f t="shared" si="13594"/>
        <v>0.97654328890892816</v>
      </c>
      <c r="N7442" s="12">
        <f t="shared" si="13595"/>
        <v>5.5021729521001245E-4</v>
      </c>
      <c r="O7442" s="12">
        <f t="shared" si="13596"/>
        <v>-1.0746220141579204E-3</v>
      </c>
      <c r="P7442" s="12">
        <f t="shared" si="13588"/>
        <v>-1.0746220141579204E-3</v>
      </c>
      <c r="Q7442" s="12">
        <f t="shared" si="13589"/>
        <v>0</v>
      </c>
      <c r="R7442" s="12">
        <f t="shared" si="13590"/>
        <v>-1.0746220141579204E-3</v>
      </c>
      <c r="S7442" s="4">
        <f t="shared" si="13597"/>
        <v>1</v>
      </c>
      <c r="T7442" s="15" t="str">
        <f t="shared" si="13598"/>
        <v>OK</v>
      </c>
    </row>
    <row r="7443" spans="1:20" x14ac:dyDescent="0.25">
      <c r="A7443" t="s">
        <v>40</v>
      </c>
      <c r="B7443" t="s">
        <v>38</v>
      </c>
      <c r="C7443" s="4">
        <f t="shared" ref="C7443:G7443" si="13605">C7425</f>
        <v>1</v>
      </c>
      <c r="D7443" s="4">
        <f t="shared" si="13605"/>
        <v>1</v>
      </c>
      <c r="E7443" s="4">
        <f t="shared" si="13605"/>
        <v>1</v>
      </c>
      <c r="F7443" s="4">
        <f t="shared" si="13605"/>
        <v>1</v>
      </c>
      <c r="G7443" s="4">
        <f t="shared" si="13605"/>
        <v>0</v>
      </c>
      <c r="H7443" s="12">
        <f>H7434</f>
        <v>3.4681885571145052</v>
      </c>
      <c r="I7443" s="12">
        <f t="shared" ref="I7443:K7443" si="13606">I7434</f>
        <v>0.34789703029734803</v>
      </c>
      <c r="J7443" s="12">
        <f t="shared" si="13606"/>
        <v>3.228072560681301</v>
      </c>
      <c r="K7443" s="12">
        <f t="shared" si="13606"/>
        <v>-8.7223148598851066E-2</v>
      </c>
      <c r="L7443" s="4">
        <f t="shared" si="13593"/>
        <v>7.0441581480931541</v>
      </c>
      <c r="M7443" s="11">
        <f t="shared" si="13594"/>
        <v>0.99912826951507994</v>
      </c>
      <c r="N7443" s="12">
        <f t="shared" si="13595"/>
        <v>7.5991403833896916E-7</v>
      </c>
      <c r="O7443" s="12">
        <f t="shared" si="13596"/>
        <v>-1.5185031962116607E-6</v>
      </c>
      <c r="P7443" s="12">
        <f t="shared" si="13588"/>
        <v>-1.5185031962116607E-6</v>
      </c>
      <c r="Q7443" s="12">
        <f t="shared" si="13589"/>
        <v>-1.5185031962116607E-6</v>
      </c>
      <c r="R7443" s="12">
        <f t="shared" si="13590"/>
        <v>0</v>
      </c>
      <c r="S7443" s="4">
        <f t="shared" si="13597"/>
        <v>1</v>
      </c>
      <c r="T7443" s="15" t="str">
        <f t="shared" si="13598"/>
        <v>OK</v>
      </c>
    </row>
    <row r="7444" spans="1:20" x14ac:dyDescent="0.25">
      <c r="A7444" t="s">
        <v>39</v>
      </c>
      <c r="B7444" t="s">
        <v>31</v>
      </c>
      <c r="C7444" s="4">
        <f t="shared" ref="C7444:G7444" si="13607">C7426</f>
        <v>0</v>
      </c>
      <c r="D7444" s="4">
        <f t="shared" si="13607"/>
        <v>0</v>
      </c>
      <c r="E7444" s="4">
        <f t="shared" si="13607"/>
        <v>0</v>
      </c>
      <c r="F7444" s="4">
        <f t="shared" si="13607"/>
        <v>-1</v>
      </c>
      <c r="G7444" s="4">
        <f t="shared" si="13607"/>
        <v>0</v>
      </c>
      <c r="H7444" s="12">
        <f>H7434</f>
        <v>3.4681885571145052</v>
      </c>
      <c r="I7444" s="12">
        <f t="shared" ref="I7444:K7444" si="13608">I7434</f>
        <v>0.34789703029734803</v>
      </c>
      <c r="J7444" s="12">
        <f t="shared" si="13608"/>
        <v>3.228072560681301</v>
      </c>
      <c r="K7444" s="12">
        <f t="shared" si="13608"/>
        <v>-8.7223148598851066E-2</v>
      </c>
      <c r="L7444" s="4">
        <f t="shared" si="13593"/>
        <v>-3.228072560681301</v>
      </c>
      <c r="M7444" s="11">
        <f t="shared" si="13594"/>
        <v>3.8122862439477836E-2</v>
      </c>
      <c r="N7444" s="12">
        <f t="shared" si="13595"/>
        <v>1.45335264057935E-3</v>
      </c>
      <c r="O7444" s="12">
        <f t="shared" si="13596"/>
        <v>0</v>
      </c>
      <c r="P7444" s="12">
        <f t="shared" si="13588"/>
        <v>0</v>
      </c>
      <c r="Q7444" s="12">
        <f t="shared" si="13589"/>
        <v>-2.7958933555729832E-3</v>
      </c>
      <c r="R7444" s="12">
        <f t="shared" si="13590"/>
        <v>0</v>
      </c>
      <c r="S7444" s="4">
        <f t="shared" si="13597"/>
        <v>0</v>
      </c>
      <c r="T7444" s="15" t="str">
        <f t="shared" si="13598"/>
        <v>OK</v>
      </c>
    </row>
    <row r="7445" spans="1:20" x14ac:dyDescent="0.25">
      <c r="A7445" t="s">
        <v>40</v>
      </c>
      <c r="B7445" t="s">
        <v>30</v>
      </c>
      <c r="C7445" s="4">
        <f t="shared" ref="C7445:G7445" si="13609">C7427</f>
        <v>1</v>
      </c>
      <c r="D7445" s="4">
        <f t="shared" si="13609"/>
        <v>1</v>
      </c>
      <c r="E7445" s="4">
        <f t="shared" si="13609"/>
        <v>0</v>
      </c>
      <c r="F7445" s="4">
        <f t="shared" si="13609"/>
        <v>1</v>
      </c>
      <c r="G7445" s="4">
        <f t="shared" si="13609"/>
        <v>1</v>
      </c>
      <c r="H7445" s="12">
        <f>H7434</f>
        <v>3.4681885571145052</v>
      </c>
      <c r="I7445" s="12">
        <f t="shared" ref="I7445:K7445" si="13610">I7434</f>
        <v>0.34789703029734803</v>
      </c>
      <c r="J7445" s="12">
        <f t="shared" si="13610"/>
        <v>3.228072560681301</v>
      </c>
      <c r="K7445" s="12">
        <f t="shared" si="13610"/>
        <v>-8.7223148598851066E-2</v>
      </c>
      <c r="L7445" s="4">
        <f t="shared" si="13593"/>
        <v>6.6090379691969554</v>
      </c>
      <c r="M7445" s="11">
        <f t="shared" si="13594"/>
        <v>0.99865368653663045</v>
      </c>
      <c r="N7445" s="12">
        <f t="shared" si="13595"/>
        <v>1.8125599416501203E-6</v>
      </c>
      <c r="O7445" s="12">
        <f t="shared" si="13596"/>
        <v>-3.6202393355950251E-6</v>
      </c>
      <c r="P7445" s="12">
        <f t="shared" si="13588"/>
        <v>0</v>
      </c>
      <c r="Q7445" s="12">
        <f t="shared" si="13589"/>
        <v>-3.6202393355950251E-6</v>
      </c>
      <c r="R7445" s="12">
        <f t="shared" si="13590"/>
        <v>-3.6202393355950251E-6</v>
      </c>
      <c r="S7445" s="4">
        <f t="shared" si="13597"/>
        <v>1</v>
      </c>
      <c r="T7445" s="15" t="str">
        <f t="shared" si="13598"/>
        <v>OK</v>
      </c>
    </row>
    <row r="7446" spans="1:20" x14ac:dyDescent="0.25">
      <c r="A7446" t="s">
        <v>39</v>
      </c>
      <c r="B7446" t="s">
        <v>36</v>
      </c>
      <c r="C7446" s="4">
        <f t="shared" ref="C7446:G7446" si="13611">C7428</f>
        <v>0</v>
      </c>
      <c r="D7446" s="4">
        <f t="shared" si="13611"/>
        <v>-1</v>
      </c>
      <c r="E7446" s="4">
        <f t="shared" si="13611"/>
        <v>0</v>
      </c>
      <c r="F7446" s="4">
        <f t="shared" si="13611"/>
        <v>-1</v>
      </c>
      <c r="G7446" s="4">
        <f t="shared" si="13611"/>
        <v>0</v>
      </c>
      <c r="H7446" s="12">
        <f>H7434</f>
        <v>3.4681885571145052</v>
      </c>
      <c r="I7446" s="12">
        <f t="shared" ref="I7446:K7446" si="13612">I7434</f>
        <v>0.34789703029734803</v>
      </c>
      <c r="J7446" s="12">
        <f t="shared" si="13612"/>
        <v>3.228072560681301</v>
      </c>
      <c r="K7446" s="12">
        <f t="shared" si="13612"/>
        <v>-8.7223148598851066E-2</v>
      </c>
      <c r="L7446" s="4">
        <f t="shared" si="13593"/>
        <v>-6.6962611177958067</v>
      </c>
      <c r="M7446" s="11">
        <f t="shared" si="13594"/>
        <v>1.2339981188691884E-3</v>
      </c>
      <c r="N7446" s="12">
        <f t="shared" si="13595"/>
        <v>1.5227513573726957E-6</v>
      </c>
      <c r="O7446" s="12">
        <f t="shared" si="13596"/>
        <v>-3.0417445701243844E-6</v>
      </c>
      <c r="P7446" s="12">
        <f t="shared" si="13588"/>
        <v>0</v>
      </c>
      <c r="Q7446" s="12">
        <f t="shared" si="13589"/>
        <v>-3.0417445701243844E-6</v>
      </c>
      <c r="R7446" s="12">
        <f t="shared" si="13590"/>
        <v>0</v>
      </c>
      <c r="S7446" s="4">
        <f t="shared" si="13597"/>
        <v>0</v>
      </c>
      <c r="T7446" s="15" t="str">
        <f t="shared" si="13598"/>
        <v>OK</v>
      </c>
    </row>
    <row r="7447" spans="1:20" x14ac:dyDescent="0.25">
      <c r="A7447" t="s">
        <v>40</v>
      </c>
      <c r="B7447" t="s">
        <v>33</v>
      </c>
      <c r="C7447" s="4">
        <f t="shared" ref="C7447:G7447" si="13613">C7429</f>
        <v>1</v>
      </c>
      <c r="D7447" s="4">
        <f t="shared" si="13613"/>
        <v>1</v>
      </c>
      <c r="E7447" s="4">
        <f t="shared" si="13613"/>
        <v>1</v>
      </c>
      <c r="F7447" s="4">
        <f t="shared" si="13613"/>
        <v>1</v>
      </c>
      <c r="G7447" s="4">
        <f t="shared" si="13613"/>
        <v>0</v>
      </c>
      <c r="H7447" s="12">
        <f>H7434</f>
        <v>3.4681885571145052</v>
      </c>
      <c r="I7447" s="12">
        <f t="shared" ref="I7447:K7447" si="13614">I7434</f>
        <v>0.34789703029734803</v>
      </c>
      <c r="J7447" s="12">
        <f t="shared" si="13614"/>
        <v>3.228072560681301</v>
      </c>
      <c r="K7447" s="12">
        <f t="shared" si="13614"/>
        <v>-8.7223148598851066E-2</v>
      </c>
      <c r="L7447" s="4">
        <f t="shared" si="13593"/>
        <v>7.0441581480931541</v>
      </c>
      <c r="M7447" s="11">
        <f t="shared" si="13594"/>
        <v>0.99912826951507994</v>
      </c>
      <c r="N7447" s="12">
        <f t="shared" si="13595"/>
        <v>7.5991403833896916E-7</v>
      </c>
      <c r="O7447" s="12">
        <f t="shared" si="13596"/>
        <v>-1.5185031962116607E-6</v>
      </c>
      <c r="P7447" s="12">
        <f t="shared" si="13588"/>
        <v>-1.5185031962116607E-6</v>
      </c>
      <c r="Q7447" s="12">
        <f t="shared" si="13589"/>
        <v>-1.5185031962116607E-6</v>
      </c>
      <c r="R7447" s="12">
        <f t="shared" si="13590"/>
        <v>0</v>
      </c>
      <c r="S7447" s="4">
        <f t="shared" si="13597"/>
        <v>1</v>
      </c>
      <c r="T7447" s="15" t="str">
        <f t="shared" si="13598"/>
        <v>OK</v>
      </c>
    </row>
    <row r="7448" spans="1:20" x14ac:dyDescent="0.25">
      <c r="M7448" s="5" t="s">
        <v>47</v>
      </c>
      <c r="N7448" s="11">
        <f>AVERAGE(N7438:N7447)</f>
        <v>4.4028948627932259E-4</v>
      </c>
      <c r="O7448"/>
    </row>
    <row r="7449" spans="1:20" x14ac:dyDescent="0.25">
      <c r="H7449" t="s">
        <v>41</v>
      </c>
      <c r="I7449">
        <f>I7431</f>
        <v>3</v>
      </c>
      <c r="M7449"/>
      <c r="N7449" s="5" t="s">
        <v>46</v>
      </c>
      <c r="O7449" s="11">
        <f>AVERAGE(O7438:O7447)</f>
        <v>-3.9993019797108121E-4</v>
      </c>
      <c r="P7449" s="11">
        <f t="shared" ref="P7449:R7449" si="13615">AVERAGE(P7438:P7447)</f>
        <v>1.3045129443153072E-5</v>
      </c>
      <c r="Q7449" s="11">
        <f t="shared" si="13615"/>
        <v>-4.5185532329833236E-4</v>
      </c>
      <c r="R7449" s="11">
        <f t="shared" si="13615"/>
        <v>1.2633345286966178E-5</v>
      </c>
    </row>
    <row r="7450" spans="1:20" x14ac:dyDescent="0.25">
      <c r="M7450"/>
      <c r="N7450"/>
      <c r="O7450"/>
    </row>
    <row r="7451" spans="1:20" x14ac:dyDescent="0.25">
      <c r="M7451"/>
      <c r="N7451"/>
      <c r="O7451"/>
    </row>
    <row r="7452" spans="1:20" x14ac:dyDescent="0.25">
      <c r="H7452" s="13">
        <f>H7434-O7449*$I7449</f>
        <v>3.4693883477084184</v>
      </c>
      <c r="I7452" s="13">
        <f t="shared" ref="I7452" si="13616">I7434-P7449*$I7449</f>
        <v>0.34785789490901858</v>
      </c>
      <c r="J7452" s="13">
        <f t="shared" ref="J7452" si="13617">J7434-Q7449*$I7449</f>
        <v>3.2294281266511962</v>
      </c>
      <c r="K7452" s="13">
        <f t="shared" ref="K7452" si="13618">K7434-R7449*$I7449</f>
        <v>-8.7261048634711971E-2</v>
      </c>
      <c r="M7452"/>
      <c r="N7452"/>
      <c r="O7452"/>
    </row>
    <row r="7453" spans="1:20" x14ac:dyDescent="0.25">
      <c r="H7453" s="36" t="s">
        <v>18</v>
      </c>
      <c r="I7453" s="36"/>
      <c r="J7453" s="36"/>
      <c r="K7453" s="36"/>
      <c r="M7453"/>
      <c r="N7453"/>
      <c r="O7453" s="37" t="s">
        <v>23</v>
      </c>
      <c r="P7453" s="37"/>
      <c r="Q7453" s="37"/>
      <c r="R7453" s="37"/>
    </row>
    <row r="7454" spans="1:20" x14ac:dyDescent="0.25">
      <c r="A7454" s="14" t="s">
        <v>45</v>
      </c>
      <c r="B7454" s="14">
        <f>B7436+1</f>
        <v>414</v>
      </c>
      <c r="H7454" s="8" t="s">
        <v>19</v>
      </c>
      <c r="I7454" s="8" t="s">
        <v>20</v>
      </c>
      <c r="J7454" s="8" t="s">
        <v>22</v>
      </c>
      <c r="K7454" s="8" t="s">
        <v>21</v>
      </c>
      <c r="M7454"/>
      <c r="N7454"/>
      <c r="O7454" s="8" t="s">
        <v>24</v>
      </c>
      <c r="P7454" s="8" t="s">
        <v>25</v>
      </c>
      <c r="Q7454" s="8" t="s">
        <v>26</v>
      </c>
      <c r="R7454" s="8" t="s">
        <v>27</v>
      </c>
    </row>
    <row r="7455" spans="1:20" ht="30" x14ac:dyDescent="0.25">
      <c r="A7455" s="6" t="s">
        <v>44</v>
      </c>
      <c r="B7455" s="6" t="s">
        <v>13</v>
      </c>
      <c r="C7455" s="7" t="s">
        <v>7</v>
      </c>
      <c r="D7455" s="6" t="s">
        <v>14</v>
      </c>
      <c r="E7455" s="6" t="s">
        <v>1</v>
      </c>
      <c r="F7455" s="6" t="s">
        <v>2</v>
      </c>
      <c r="G7455" s="6" t="s">
        <v>15</v>
      </c>
      <c r="H7455" s="9" t="s">
        <v>14</v>
      </c>
      <c r="I7455" s="9" t="s">
        <v>1</v>
      </c>
      <c r="J7455" s="9" t="s">
        <v>2</v>
      </c>
      <c r="K7455" s="9" t="s">
        <v>15</v>
      </c>
      <c r="L7455" s="6" t="s">
        <v>16</v>
      </c>
      <c r="M7455" s="6" t="s">
        <v>17</v>
      </c>
      <c r="N7455" s="6" t="s">
        <v>28</v>
      </c>
      <c r="O7455" s="9" t="s">
        <v>14</v>
      </c>
      <c r="P7455" s="9" t="s">
        <v>1</v>
      </c>
      <c r="Q7455" s="9" t="s">
        <v>2</v>
      </c>
      <c r="R7455" s="9" t="s">
        <v>15</v>
      </c>
      <c r="S7455" s="7" t="s">
        <v>42</v>
      </c>
      <c r="T7455" s="9" t="s">
        <v>43</v>
      </c>
    </row>
    <row r="7456" spans="1:20" x14ac:dyDescent="0.25">
      <c r="A7456" t="s">
        <v>39</v>
      </c>
      <c r="B7456" t="s">
        <v>29</v>
      </c>
      <c r="C7456" s="4">
        <f>C7438</f>
        <v>0</v>
      </c>
      <c r="D7456" s="4">
        <f t="shared" ref="D7456:G7456" si="13619">D7438</f>
        <v>-1</v>
      </c>
      <c r="E7456" s="4">
        <f t="shared" si="13619"/>
        <v>1</v>
      </c>
      <c r="F7456" s="4">
        <f t="shared" si="13619"/>
        <v>0</v>
      </c>
      <c r="G7456" s="4">
        <f t="shared" si="13619"/>
        <v>1</v>
      </c>
      <c r="H7456" s="12">
        <f>H7452</f>
        <v>3.4693883477084184</v>
      </c>
      <c r="I7456" s="12">
        <f t="shared" ref="I7456:K7456" si="13620">I7452</f>
        <v>0.34785789490901858</v>
      </c>
      <c r="J7456" s="12">
        <f t="shared" si="13620"/>
        <v>3.2294281266511962</v>
      </c>
      <c r="K7456" s="12">
        <f t="shared" si="13620"/>
        <v>-8.7261048634711971E-2</v>
      </c>
      <c r="L7456" s="4">
        <f>SUMPRODUCT(D7456:G7456,H7456:K7456)</f>
        <v>-3.2087915014341117</v>
      </c>
      <c r="M7456" s="11">
        <f>1/(1+EXP(-L7456))</f>
        <v>3.883622012375066E-2</v>
      </c>
      <c r="N7456" s="12">
        <f>(M7456-C7456)^2</f>
        <v>1.5082519935004158E-3</v>
      </c>
      <c r="O7456" s="12">
        <f>2*D7456*$M7456*(1-$M7456)*($M7456-$C7456)</f>
        <v>-2.8993543741574956E-3</v>
      </c>
      <c r="P7456" s="12">
        <f t="shared" ref="P7456:P7465" si="13621">2*E7456*$M7456*(1-$M7456)*($M7456-$C7456)</f>
        <v>2.8993543741574956E-3</v>
      </c>
      <c r="Q7456" s="12">
        <f t="shared" ref="Q7456:Q7465" si="13622">2*F7456*$M7456*(1-$M7456)*($M7456-$C7456)</f>
        <v>0</v>
      </c>
      <c r="R7456" s="12">
        <f t="shared" ref="R7456:R7465" si="13623">2*G7456*$M7456*(1-$M7456)*($M7456-$C7456)</f>
        <v>2.8993543741574956E-3</v>
      </c>
      <c r="S7456" s="4">
        <f>IF(M7456&gt;0.5,1,0)</f>
        <v>0</v>
      </c>
      <c r="T7456" s="15" t="str">
        <f>IF(S7456=C7456,"OK","FAUX")</f>
        <v>OK</v>
      </c>
    </row>
    <row r="7457" spans="1:20" x14ac:dyDescent="0.25">
      <c r="A7457" t="s">
        <v>40</v>
      </c>
      <c r="B7457" t="s">
        <v>34</v>
      </c>
      <c r="C7457" s="4">
        <f t="shared" ref="C7457:G7457" si="13624">C7439</f>
        <v>1</v>
      </c>
      <c r="D7457" s="4">
        <f t="shared" si="13624"/>
        <v>0</v>
      </c>
      <c r="E7457" s="4">
        <f t="shared" si="13624"/>
        <v>1</v>
      </c>
      <c r="F7457" s="4">
        <f t="shared" si="13624"/>
        <v>1</v>
      </c>
      <c r="G7457" s="4">
        <f t="shared" si="13624"/>
        <v>1</v>
      </c>
      <c r="H7457" s="12">
        <f>H7452</f>
        <v>3.4693883477084184</v>
      </c>
      <c r="I7457" s="12">
        <f t="shared" ref="I7457:K7457" si="13625">I7452</f>
        <v>0.34785789490901858</v>
      </c>
      <c r="J7457" s="12">
        <f t="shared" si="13625"/>
        <v>3.2294281266511962</v>
      </c>
      <c r="K7457" s="12">
        <f t="shared" si="13625"/>
        <v>-8.7261048634711971E-2</v>
      </c>
      <c r="L7457" s="4">
        <f t="shared" ref="L7457:L7465" si="13626">SUMPRODUCT(D7457:G7457,H7457:K7457)</f>
        <v>3.4900249729255028</v>
      </c>
      <c r="M7457" s="11">
        <f t="shared" ref="M7457:M7465" si="13627">1/(1+EXP(-L7457))</f>
        <v>0.97040261308620979</v>
      </c>
      <c r="N7457" s="12">
        <f t="shared" ref="N7457:N7465" si="13628">(M7457-C7457)^2</f>
        <v>8.7600531212460016E-4</v>
      </c>
      <c r="O7457" s="12">
        <f t="shared" ref="O7457:O7465" si="13629">2*D7457*$M7457*(1-$M7457)*($M7457-$C7457)</f>
        <v>0</v>
      </c>
      <c r="P7457" s="12">
        <f t="shared" si="13621"/>
        <v>-1.7001556879262256E-3</v>
      </c>
      <c r="Q7457" s="12">
        <f t="shared" si="13622"/>
        <v>-1.7001556879262256E-3</v>
      </c>
      <c r="R7457" s="12">
        <f t="shared" si="13623"/>
        <v>-1.7001556879262256E-3</v>
      </c>
      <c r="S7457" s="4">
        <f t="shared" ref="S7457:S7465" si="13630">IF(M7457&gt;0.5,1,0)</f>
        <v>1</v>
      </c>
      <c r="T7457" s="15" t="str">
        <f t="shared" ref="T7457:T7465" si="13631">IF(S7457=C7457,"OK","FAUX")</f>
        <v>OK</v>
      </c>
    </row>
    <row r="7458" spans="1:20" x14ac:dyDescent="0.25">
      <c r="A7458" t="s">
        <v>39</v>
      </c>
      <c r="B7458" t="s">
        <v>35</v>
      </c>
      <c r="C7458" s="4">
        <f t="shared" ref="C7458:G7458" si="13632">C7440</f>
        <v>0</v>
      </c>
      <c r="D7458" s="4">
        <f t="shared" si="13632"/>
        <v>-1</v>
      </c>
      <c r="E7458" s="4">
        <f t="shared" si="13632"/>
        <v>1</v>
      </c>
      <c r="F7458" s="4">
        <f t="shared" si="13632"/>
        <v>-1</v>
      </c>
      <c r="G7458" s="4">
        <f t="shared" si="13632"/>
        <v>0</v>
      </c>
      <c r="H7458" s="12">
        <f>H7452</f>
        <v>3.4693883477084184</v>
      </c>
      <c r="I7458" s="12">
        <f t="shared" ref="I7458:K7458" si="13633">I7452</f>
        <v>0.34785789490901858</v>
      </c>
      <c r="J7458" s="12">
        <f t="shared" si="13633"/>
        <v>3.2294281266511962</v>
      </c>
      <c r="K7458" s="12">
        <f t="shared" si="13633"/>
        <v>-8.7261048634711971E-2</v>
      </c>
      <c r="L7458" s="4">
        <f t="shared" si="13626"/>
        <v>-6.3509585794505963</v>
      </c>
      <c r="M7458" s="11">
        <f t="shared" si="13627"/>
        <v>1.7420335659290513E-3</v>
      </c>
      <c r="N7458" s="12">
        <f t="shared" si="13628"/>
        <v>3.0346809448234861E-6</v>
      </c>
      <c r="O7458" s="12">
        <f t="shared" si="13629"/>
        <v>-6.0587888575114368E-6</v>
      </c>
      <c r="P7458" s="12">
        <f t="shared" si="13621"/>
        <v>6.0587888575114368E-6</v>
      </c>
      <c r="Q7458" s="12">
        <f t="shared" si="13622"/>
        <v>-6.0587888575114368E-6</v>
      </c>
      <c r="R7458" s="12">
        <f t="shared" si="13623"/>
        <v>0</v>
      </c>
      <c r="S7458" s="4">
        <f t="shared" si="13630"/>
        <v>0</v>
      </c>
      <c r="T7458" s="15" t="str">
        <f t="shared" si="13631"/>
        <v>OK</v>
      </c>
    </row>
    <row r="7459" spans="1:20" x14ac:dyDescent="0.25">
      <c r="A7459" t="s">
        <v>39</v>
      </c>
      <c r="B7459" t="s">
        <v>37</v>
      </c>
      <c r="C7459" s="4">
        <f t="shared" ref="C7459:G7459" si="13634">C7441</f>
        <v>0</v>
      </c>
      <c r="D7459" s="4">
        <f t="shared" si="13634"/>
        <v>-1</v>
      </c>
      <c r="E7459" s="4">
        <f t="shared" si="13634"/>
        <v>0</v>
      </c>
      <c r="F7459" s="4">
        <f t="shared" si="13634"/>
        <v>-1</v>
      </c>
      <c r="G7459" s="4">
        <f t="shared" si="13634"/>
        <v>1</v>
      </c>
      <c r="H7459" s="12">
        <f>H7452</f>
        <v>3.4693883477084184</v>
      </c>
      <c r="I7459" s="12">
        <f t="shared" ref="I7459:K7459" si="13635">I7452</f>
        <v>0.34785789490901858</v>
      </c>
      <c r="J7459" s="12">
        <f t="shared" si="13635"/>
        <v>3.2294281266511962</v>
      </c>
      <c r="K7459" s="12">
        <f t="shared" si="13635"/>
        <v>-8.7261048634711971E-2</v>
      </c>
      <c r="L7459" s="4">
        <f t="shared" si="13626"/>
        <v>-6.7860775229943266</v>
      </c>
      <c r="M7459" s="11">
        <f t="shared" si="13627"/>
        <v>1.128116020866926E-3</v>
      </c>
      <c r="N7459" s="12">
        <f t="shared" si="13628"/>
        <v>1.2726457565366266E-6</v>
      </c>
      <c r="O7459" s="12">
        <f t="shared" si="13629"/>
        <v>-2.5424201289395787E-6</v>
      </c>
      <c r="P7459" s="12">
        <f t="shared" si="13621"/>
        <v>0</v>
      </c>
      <c r="Q7459" s="12">
        <f t="shared" si="13622"/>
        <v>-2.5424201289395787E-6</v>
      </c>
      <c r="R7459" s="12">
        <f t="shared" si="13623"/>
        <v>2.5424201289395787E-6</v>
      </c>
      <c r="S7459" s="4">
        <f t="shared" si="13630"/>
        <v>0</v>
      </c>
      <c r="T7459" s="15" t="str">
        <f t="shared" si="13631"/>
        <v>OK</v>
      </c>
    </row>
    <row r="7460" spans="1:20" x14ac:dyDescent="0.25">
      <c r="A7460" t="s">
        <v>40</v>
      </c>
      <c r="B7460" t="s">
        <v>32</v>
      </c>
      <c r="C7460" s="4">
        <f t="shared" ref="C7460:G7460" si="13636">C7442</f>
        <v>1</v>
      </c>
      <c r="D7460" s="4">
        <f t="shared" si="13636"/>
        <v>1</v>
      </c>
      <c r="E7460" s="4">
        <f t="shared" si="13636"/>
        <v>1</v>
      </c>
      <c r="F7460" s="4">
        <f t="shared" si="13636"/>
        <v>0</v>
      </c>
      <c r="G7460" s="4">
        <f t="shared" si="13636"/>
        <v>1</v>
      </c>
      <c r="H7460" s="12">
        <f>H7452</f>
        <v>3.4693883477084184</v>
      </c>
      <c r="I7460" s="12">
        <f t="shared" ref="I7460:K7460" si="13637">I7452</f>
        <v>0.34785789490901858</v>
      </c>
      <c r="J7460" s="12">
        <f t="shared" si="13637"/>
        <v>3.2294281266511962</v>
      </c>
      <c r="K7460" s="12">
        <f t="shared" si="13637"/>
        <v>-8.7261048634711971E-2</v>
      </c>
      <c r="L7460" s="4">
        <f t="shared" si="13626"/>
        <v>3.7299851939827251</v>
      </c>
      <c r="M7460" s="11">
        <f t="shared" si="13627"/>
        <v>0.97656899353751581</v>
      </c>
      <c r="N7460" s="12">
        <f t="shared" si="13628"/>
        <v>5.4901206384497605E-4</v>
      </c>
      <c r="O7460" s="12">
        <f t="shared" si="13629"/>
        <v>-1.0722963172580854E-3</v>
      </c>
      <c r="P7460" s="12">
        <f t="shared" si="13621"/>
        <v>-1.0722963172580854E-3</v>
      </c>
      <c r="Q7460" s="12">
        <f t="shared" si="13622"/>
        <v>0</v>
      </c>
      <c r="R7460" s="12">
        <f t="shared" si="13623"/>
        <v>-1.0722963172580854E-3</v>
      </c>
      <c r="S7460" s="4">
        <f t="shared" si="13630"/>
        <v>1</v>
      </c>
      <c r="T7460" s="15" t="str">
        <f t="shared" si="13631"/>
        <v>OK</v>
      </c>
    </row>
    <row r="7461" spans="1:20" x14ac:dyDescent="0.25">
      <c r="A7461" t="s">
        <v>40</v>
      </c>
      <c r="B7461" t="s">
        <v>38</v>
      </c>
      <c r="C7461" s="4">
        <f t="shared" ref="C7461:G7461" si="13638">C7443</f>
        <v>1</v>
      </c>
      <c r="D7461" s="4">
        <f t="shared" si="13638"/>
        <v>1</v>
      </c>
      <c r="E7461" s="4">
        <f t="shared" si="13638"/>
        <v>1</v>
      </c>
      <c r="F7461" s="4">
        <f t="shared" si="13638"/>
        <v>1</v>
      </c>
      <c r="G7461" s="4">
        <f t="shared" si="13638"/>
        <v>0</v>
      </c>
      <c r="H7461" s="12">
        <f>H7452</f>
        <v>3.4693883477084184</v>
      </c>
      <c r="I7461" s="12">
        <f t="shared" ref="I7461:K7461" si="13639">I7452</f>
        <v>0.34785789490901858</v>
      </c>
      <c r="J7461" s="12">
        <f t="shared" si="13639"/>
        <v>3.2294281266511962</v>
      </c>
      <c r="K7461" s="12">
        <f t="shared" si="13639"/>
        <v>-8.7261048634711971E-2</v>
      </c>
      <c r="L7461" s="4">
        <f t="shared" si="13626"/>
        <v>7.0466743692686329</v>
      </c>
      <c r="M7461" s="11">
        <f t="shared" si="13627"/>
        <v>0.99913045831956182</v>
      </c>
      <c r="N7461" s="12">
        <f t="shared" si="13628"/>
        <v>7.5610273401925308E-7</v>
      </c>
      <c r="O7461" s="12">
        <f t="shared" si="13629"/>
        <v>-1.5108905423546599E-6</v>
      </c>
      <c r="P7461" s="12">
        <f t="shared" si="13621"/>
        <v>-1.5108905423546599E-6</v>
      </c>
      <c r="Q7461" s="12">
        <f t="shared" si="13622"/>
        <v>-1.5108905423546599E-6</v>
      </c>
      <c r="R7461" s="12">
        <f t="shared" si="13623"/>
        <v>0</v>
      </c>
      <c r="S7461" s="4">
        <f t="shared" si="13630"/>
        <v>1</v>
      </c>
      <c r="T7461" s="15" t="str">
        <f t="shared" si="13631"/>
        <v>OK</v>
      </c>
    </row>
    <row r="7462" spans="1:20" x14ac:dyDescent="0.25">
      <c r="A7462" t="s">
        <v>39</v>
      </c>
      <c r="B7462" t="s">
        <v>31</v>
      </c>
      <c r="C7462" s="4">
        <f t="shared" ref="C7462:G7462" si="13640">C7444</f>
        <v>0</v>
      </c>
      <c r="D7462" s="4">
        <f t="shared" si="13640"/>
        <v>0</v>
      </c>
      <c r="E7462" s="4">
        <f t="shared" si="13640"/>
        <v>0</v>
      </c>
      <c r="F7462" s="4">
        <f t="shared" si="13640"/>
        <v>-1</v>
      </c>
      <c r="G7462" s="4">
        <f t="shared" si="13640"/>
        <v>0</v>
      </c>
      <c r="H7462" s="12">
        <f>H7452</f>
        <v>3.4693883477084184</v>
      </c>
      <c r="I7462" s="12">
        <f t="shared" ref="I7462:K7462" si="13641">I7452</f>
        <v>0.34785789490901858</v>
      </c>
      <c r="J7462" s="12">
        <f t="shared" si="13641"/>
        <v>3.2294281266511962</v>
      </c>
      <c r="K7462" s="12">
        <f t="shared" si="13641"/>
        <v>-8.7261048634711971E-2</v>
      </c>
      <c r="L7462" s="4">
        <f t="shared" si="13626"/>
        <v>-3.2294281266511962</v>
      </c>
      <c r="M7462" s="11">
        <f t="shared" si="13627"/>
        <v>3.8073185610376328E-2</v>
      </c>
      <c r="N7462" s="12">
        <f t="shared" si="13628"/>
        <v>1.4495674625221672E-3</v>
      </c>
      <c r="O7462" s="12">
        <f t="shared" si="13629"/>
        <v>0</v>
      </c>
      <c r="P7462" s="12">
        <f t="shared" si="13621"/>
        <v>0</v>
      </c>
      <c r="Q7462" s="12">
        <f t="shared" si="13622"/>
        <v>-2.788755622933597E-3</v>
      </c>
      <c r="R7462" s="12">
        <f t="shared" si="13623"/>
        <v>0</v>
      </c>
      <c r="S7462" s="4">
        <f t="shared" si="13630"/>
        <v>0</v>
      </c>
      <c r="T7462" s="15" t="str">
        <f t="shared" si="13631"/>
        <v>OK</v>
      </c>
    </row>
    <row r="7463" spans="1:20" x14ac:dyDescent="0.25">
      <c r="A7463" t="s">
        <v>40</v>
      </c>
      <c r="B7463" t="s">
        <v>30</v>
      </c>
      <c r="C7463" s="4">
        <f t="shared" ref="C7463:G7463" si="13642">C7445</f>
        <v>1</v>
      </c>
      <c r="D7463" s="4">
        <f t="shared" si="13642"/>
        <v>1</v>
      </c>
      <c r="E7463" s="4">
        <f t="shared" si="13642"/>
        <v>0</v>
      </c>
      <c r="F7463" s="4">
        <f t="shared" si="13642"/>
        <v>1</v>
      </c>
      <c r="G7463" s="4">
        <f t="shared" si="13642"/>
        <v>1</v>
      </c>
      <c r="H7463" s="12">
        <f>H7452</f>
        <v>3.4693883477084184</v>
      </c>
      <c r="I7463" s="12">
        <f t="shared" ref="I7463:K7463" si="13643">I7452</f>
        <v>0.34785789490901858</v>
      </c>
      <c r="J7463" s="12">
        <f t="shared" si="13643"/>
        <v>3.2294281266511962</v>
      </c>
      <c r="K7463" s="12">
        <f t="shared" si="13643"/>
        <v>-8.7261048634711971E-2</v>
      </c>
      <c r="L7463" s="4">
        <f t="shared" si="13626"/>
        <v>6.6115554257249025</v>
      </c>
      <c r="M7463" s="11">
        <f t="shared" si="13627"/>
        <v>0.99865706701377643</v>
      </c>
      <c r="N7463" s="12">
        <f t="shared" si="13628"/>
        <v>1.8034690054873449E-6</v>
      </c>
      <c r="O7463" s="12">
        <f t="shared" si="13629"/>
        <v>-3.6020941349404885E-6</v>
      </c>
      <c r="P7463" s="12">
        <f t="shared" si="13621"/>
        <v>0</v>
      </c>
      <c r="Q7463" s="12">
        <f t="shared" si="13622"/>
        <v>-3.6020941349404885E-6</v>
      </c>
      <c r="R7463" s="12">
        <f t="shared" si="13623"/>
        <v>-3.6020941349404885E-6</v>
      </c>
      <c r="S7463" s="4">
        <f t="shared" si="13630"/>
        <v>1</v>
      </c>
      <c r="T7463" s="15" t="str">
        <f t="shared" si="13631"/>
        <v>OK</v>
      </c>
    </row>
    <row r="7464" spans="1:20" x14ac:dyDescent="0.25">
      <c r="A7464" t="s">
        <v>39</v>
      </c>
      <c r="B7464" t="s">
        <v>36</v>
      </c>
      <c r="C7464" s="4">
        <f t="shared" ref="C7464:G7464" si="13644">C7446</f>
        <v>0</v>
      </c>
      <c r="D7464" s="4">
        <f t="shared" si="13644"/>
        <v>-1</v>
      </c>
      <c r="E7464" s="4">
        <f t="shared" si="13644"/>
        <v>0</v>
      </c>
      <c r="F7464" s="4">
        <f t="shared" si="13644"/>
        <v>-1</v>
      </c>
      <c r="G7464" s="4">
        <f t="shared" si="13644"/>
        <v>0</v>
      </c>
      <c r="H7464" s="12">
        <f>H7452</f>
        <v>3.4693883477084184</v>
      </c>
      <c r="I7464" s="12">
        <f t="shared" ref="I7464:K7464" si="13645">I7452</f>
        <v>0.34785789490901858</v>
      </c>
      <c r="J7464" s="12">
        <f t="shared" si="13645"/>
        <v>3.2294281266511962</v>
      </c>
      <c r="K7464" s="12">
        <f t="shared" si="13645"/>
        <v>-8.7261048634711971E-2</v>
      </c>
      <c r="L7464" s="4">
        <f t="shared" si="13626"/>
        <v>-6.6988164743596146</v>
      </c>
      <c r="M7464" s="11">
        <f t="shared" si="13627"/>
        <v>1.2308527154558809E-3</v>
      </c>
      <c r="N7464" s="12">
        <f t="shared" si="13628"/>
        <v>1.5149984071451157E-6</v>
      </c>
      <c r="O7464" s="12">
        <f t="shared" si="13629"/>
        <v>-3.0262673344835394E-6</v>
      </c>
      <c r="P7464" s="12">
        <f t="shared" si="13621"/>
        <v>0</v>
      </c>
      <c r="Q7464" s="12">
        <f t="shared" si="13622"/>
        <v>-3.0262673344835394E-6</v>
      </c>
      <c r="R7464" s="12">
        <f t="shared" si="13623"/>
        <v>0</v>
      </c>
      <c r="S7464" s="4">
        <f t="shared" si="13630"/>
        <v>0</v>
      </c>
      <c r="T7464" s="15" t="str">
        <f t="shared" si="13631"/>
        <v>OK</v>
      </c>
    </row>
    <row r="7465" spans="1:20" x14ac:dyDescent="0.25">
      <c r="A7465" t="s">
        <v>40</v>
      </c>
      <c r="B7465" t="s">
        <v>33</v>
      </c>
      <c r="C7465" s="4">
        <f t="shared" ref="C7465:G7465" si="13646">C7447</f>
        <v>1</v>
      </c>
      <c r="D7465" s="4">
        <f t="shared" si="13646"/>
        <v>1</v>
      </c>
      <c r="E7465" s="4">
        <f t="shared" si="13646"/>
        <v>1</v>
      </c>
      <c r="F7465" s="4">
        <f t="shared" si="13646"/>
        <v>1</v>
      </c>
      <c r="G7465" s="4">
        <f t="shared" si="13646"/>
        <v>0</v>
      </c>
      <c r="H7465" s="12">
        <f>H7452</f>
        <v>3.4693883477084184</v>
      </c>
      <c r="I7465" s="12">
        <f t="shared" ref="I7465:K7465" si="13647">I7452</f>
        <v>0.34785789490901858</v>
      </c>
      <c r="J7465" s="12">
        <f t="shared" si="13647"/>
        <v>3.2294281266511962</v>
      </c>
      <c r="K7465" s="12">
        <f t="shared" si="13647"/>
        <v>-8.7261048634711971E-2</v>
      </c>
      <c r="L7465" s="4">
        <f t="shared" si="13626"/>
        <v>7.0466743692686329</v>
      </c>
      <c r="M7465" s="11">
        <f t="shared" si="13627"/>
        <v>0.99913045831956182</v>
      </c>
      <c r="N7465" s="12">
        <f t="shared" si="13628"/>
        <v>7.5610273401925308E-7</v>
      </c>
      <c r="O7465" s="12">
        <f t="shared" si="13629"/>
        <v>-1.5108905423546599E-6</v>
      </c>
      <c r="P7465" s="12">
        <f t="shared" si="13621"/>
        <v>-1.5108905423546599E-6</v>
      </c>
      <c r="Q7465" s="12">
        <f t="shared" si="13622"/>
        <v>-1.5108905423546599E-6</v>
      </c>
      <c r="R7465" s="12">
        <f t="shared" si="13623"/>
        <v>0</v>
      </c>
      <c r="S7465" s="4">
        <f t="shared" si="13630"/>
        <v>1</v>
      </c>
      <c r="T7465" s="15" t="str">
        <f t="shared" si="13631"/>
        <v>OK</v>
      </c>
    </row>
    <row r="7466" spans="1:20" x14ac:dyDescent="0.25">
      <c r="M7466" s="5" t="s">
        <v>47</v>
      </c>
      <c r="N7466" s="11">
        <f>AVERAGE(N7456:N7465)</f>
        <v>4.3919748315741902E-4</v>
      </c>
      <c r="O7466"/>
    </row>
    <row r="7467" spans="1:20" x14ac:dyDescent="0.25">
      <c r="H7467" t="s">
        <v>41</v>
      </c>
      <c r="I7467">
        <f>I7449</f>
        <v>3</v>
      </c>
      <c r="M7467"/>
      <c r="N7467" s="5" t="s">
        <v>46</v>
      </c>
      <c r="O7467" s="11">
        <f>AVERAGE(O7456:O7465)</f>
        <v>-3.9899020429561656E-4</v>
      </c>
      <c r="P7467" s="11">
        <f t="shared" ref="P7467:R7467" si="13648">AVERAGE(P7456:P7465)</f>
        <v>1.2993937674598671E-5</v>
      </c>
      <c r="Q7467" s="11">
        <f t="shared" si="13648"/>
        <v>-4.5071626624004063E-4</v>
      </c>
      <c r="R7467" s="11">
        <f t="shared" si="13648"/>
        <v>1.2584269496718368E-5</v>
      </c>
    </row>
    <row r="7468" spans="1:20" x14ac:dyDescent="0.25">
      <c r="M7468"/>
      <c r="N7468"/>
      <c r="O7468"/>
    </row>
    <row r="7469" spans="1:20" x14ac:dyDescent="0.25">
      <c r="M7469"/>
      <c r="N7469"/>
      <c r="O7469"/>
    </row>
    <row r="7470" spans="1:20" x14ac:dyDescent="0.25">
      <c r="H7470" s="13">
        <f>H7452-O7467*$I7467</f>
        <v>3.4705853183213051</v>
      </c>
      <c r="I7470" s="13">
        <f t="shared" ref="I7470" si="13649">I7452-P7467*$I7467</f>
        <v>0.34781891309599478</v>
      </c>
      <c r="J7470" s="13">
        <f t="shared" ref="J7470" si="13650">J7452-Q7467*$I7467</f>
        <v>3.2307802754499164</v>
      </c>
      <c r="K7470" s="13">
        <f t="shared" ref="K7470" si="13651">K7452-R7467*$I7467</f>
        <v>-8.7298801443202123E-2</v>
      </c>
      <c r="M7470"/>
      <c r="N7470"/>
      <c r="O7470"/>
    </row>
    <row r="7471" spans="1:20" x14ac:dyDescent="0.25">
      <c r="H7471" s="36" t="s">
        <v>18</v>
      </c>
      <c r="I7471" s="36"/>
      <c r="J7471" s="36"/>
      <c r="K7471" s="36"/>
      <c r="M7471"/>
      <c r="N7471"/>
      <c r="O7471" s="37" t="s">
        <v>23</v>
      </c>
      <c r="P7471" s="37"/>
      <c r="Q7471" s="37"/>
      <c r="R7471" s="37"/>
    </row>
    <row r="7472" spans="1:20" x14ac:dyDescent="0.25">
      <c r="A7472" s="14" t="s">
        <v>45</v>
      </c>
      <c r="B7472" s="14">
        <f>B7454+1</f>
        <v>415</v>
      </c>
      <c r="H7472" s="8" t="s">
        <v>19</v>
      </c>
      <c r="I7472" s="8" t="s">
        <v>20</v>
      </c>
      <c r="J7472" s="8" t="s">
        <v>22</v>
      </c>
      <c r="K7472" s="8" t="s">
        <v>21</v>
      </c>
      <c r="M7472"/>
      <c r="N7472"/>
      <c r="O7472" s="8" t="s">
        <v>24</v>
      </c>
      <c r="P7472" s="8" t="s">
        <v>25</v>
      </c>
      <c r="Q7472" s="8" t="s">
        <v>26</v>
      </c>
      <c r="R7472" s="8" t="s">
        <v>27</v>
      </c>
    </row>
    <row r="7473" spans="1:20" ht="30" x14ac:dyDescent="0.25">
      <c r="A7473" s="6" t="s">
        <v>44</v>
      </c>
      <c r="B7473" s="6" t="s">
        <v>13</v>
      </c>
      <c r="C7473" s="7" t="s">
        <v>7</v>
      </c>
      <c r="D7473" s="6" t="s">
        <v>14</v>
      </c>
      <c r="E7473" s="6" t="s">
        <v>1</v>
      </c>
      <c r="F7473" s="6" t="s">
        <v>2</v>
      </c>
      <c r="G7473" s="6" t="s">
        <v>15</v>
      </c>
      <c r="H7473" s="9" t="s">
        <v>14</v>
      </c>
      <c r="I7473" s="9" t="s">
        <v>1</v>
      </c>
      <c r="J7473" s="9" t="s">
        <v>2</v>
      </c>
      <c r="K7473" s="9" t="s">
        <v>15</v>
      </c>
      <c r="L7473" s="6" t="s">
        <v>16</v>
      </c>
      <c r="M7473" s="6" t="s">
        <v>17</v>
      </c>
      <c r="N7473" s="6" t="s">
        <v>28</v>
      </c>
      <c r="O7473" s="9" t="s">
        <v>14</v>
      </c>
      <c r="P7473" s="9" t="s">
        <v>1</v>
      </c>
      <c r="Q7473" s="9" t="s">
        <v>2</v>
      </c>
      <c r="R7473" s="9" t="s">
        <v>15</v>
      </c>
      <c r="S7473" s="7" t="s">
        <v>42</v>
      </c>
      <c r="T7473" s="9" t="s">
        <v>43</v>
      </c>
    </row>
    <row r="7474" spans="1:20" x14ac:dyDescent="0.25">
      <c r="A7474" t="s">
        <v>39</v>
      </c>
      <c r="B7474" t="s">
        <v>29</v>
      </c>
      <c r="C7474" s="4">
        <f>C7456</f>
        <v>0</v>
      </c>
      <c r="D7474" s="4">
        <f t="shared" ref="D7474:G7474" si="13652">D7456</f>
        <v>-1</v>
      </c>
      <c r="E7474" s="4">
        <f t="shared" si="13652"/>
        <v>1</v>
      </c>
      <c r="F7474" s="4">
        <f t="shared" si="13652"/>
        <v>0</v>
      </c>
      <c r="G7474" s="4">
        <f t="shared" si="13652"/>
        <v>1</v>
      </c>
      <c r="H7474" s="12">
        <f>H7470</f>
        <v>3.4705853183213051</v>
      </c>
      <c r="I7474" s="12">
        <f t="shared" ref="I7474:K7474" si="13653">I7470</f>
        <v>0.34781891309599478</v>
      </c>
      <c r="J7474" s="12">
        <f t="shared" si="13653"/>
        <v>3.2307802754499164</v>
      </c>
      <c r="K7474" s="12">
        <f t="shared" si="13653"/>
        <v>-8.7298801443202123E-2</v>
      </c>
      <c r="L7474" s="4">
        <f>SUMPRODUCT(D7474:G7474,H7474:K7474)</f>
        <v>-3.2100652066685127</v>
      </c>
      <c r="M7474" s="11">
        <f>1/(1+EXP(-L7474))</f>
        <v>3.8788703212580218E-2</v>
      </c>
      <c r="N7474" s="12">
        <f>(M7474-C7474)^2</f>
        <v>1.5045634969136309E-3</v>
      </c>
      <c r="O7474" s="12">
        <f>2*D7474*$M7474*(1-$M7474)*($M7474-$C7474)</f>
        <v>-2.8924068599347325E-3</v>
      </c>
      <c r="P7474" s="12">
        <f t="shared" ref="P7474:P7483" si="13654">2*E7474*$M7474*(1-$M7474)*($M7474-$C7474)</f>
        <v>2.8924068599347325E-3</v>
      </c>
      <c r="Q7474" s="12">
        <f t="shared" ref="Q7474:Q7483" si="13655">2*F7474*$M7474*(1-$M7474)*($M7474-$C7474)</f>
        <v>0</v>
      </c>
      <c r="R7474" s="12">
        <f t="shared" ref="R7474:R7483" si="13656">2*G7474*$M7474*(1-$M7474)*($M7474-$C7474)</f>
        <v>2.8924068599347325E-3</v>
      </c>
      <c r="S7474" s="4">
        <f>IF(M7474&gt;0.5,1,0)</f>
        <v>0</v>
      </c>
      <c r="T7474" s="15" t="str">
        <f>IF(S7474=C7474,"OK","FAUX")</f>
        <v>OK</v>
      </c>
    </row>
    <row r="7475" spans="1:20" x14ac:dyDescent="0.25">
      <c r="A7475" t="s">
        <v>40</v>
      </c>
      <c r="B7475" t="s">
        <v>34</v>
      </c>
      <c r="C7475" s="4">
        <f t="shared" ref="C7475:G7475" si="13657">C7457</f>
        <v>1</v>
      </c>
      <c r="D7475" s="4">
        <f t="shared" si="13657"/>
        <v>0</v>
      </c>
      <c r="E7475" s="4">
        <f t="shared" si="13657"/>
        <v>1</v>
      </c>
      <c r="F7475" s="4">
        <f t="shared" si="13657"/>
        <v>1</v>
      </c>
      <c r="G7475" s="4">
        <f t="shared" si="13657"/>
        <v>1</v>
      </c>
      <c r="H7475" s="12">
        <f>H7470</f>
        <v>3.4705853183213051</v>
      </c>
      <c r="I7475" s="12">
        <f t="shared" ref="I7475:K7475" si="13658">I7470</f>
        <v>0.34781891309599478</v>
      </c>
      <c r="J7475" s="12">
        <f t="shared" si="13658"/>
        <v>3.2307802754499164</v>
      </c>
      <c r="K7475" s="12">
        <f t="shared" si="13658"/>
        <v>-8.7298801443202123E-2</v>
      </c>
      <c r="L7475" s="4">
        <f t="shared" ref="L7475:L7483" si="13659">SUMPRODUCT(D7475:G7475,H7475:K7475)</f>
        <v>3.4913003871027088</v>
      </c>
      <c r="M7475" s="11">
        <f t="shared" ref="M7475:M7483" si="13660">1/(1+EXP(-L7475))</f>
        <v>0.97043922277424977</v>
      </c>
      <c r="N7475" s="12">
        <f t="shared" ref="N7475:N7483" si="13661">(M7475-C7475)^2</f>
        <v>8.7383955019043375E-4</v>
      </c>
      <c r="O7475" s="12">
        <f t="shared" ref="O7475:O7483" si="13662">2*D7475*$M7475*(1-$M7475)*($M7475-$C7475)</f>
        <v>0</v>
      </c>
      <c r="P7475" s="12">
        <f t="shared" si="13654"/>
        <v>-1.6960163478324092E-3</v>
      </c>
      <c r="Q7475" s="12">
        <f t="shared" si="13655"/>
        <v>-1.6960163478324092E-3</v>
      </c>
      <c r="R7475" s="12">
        <f t="shared" si="13656"/>
        <v>-1.6960163478324092E-3</v>
      </c>
      <c r="S7475" s="4">
        <f t="shared" ref="S7475:S7483" si="13663">IF(M7475&gt;0.5,1,0)</f>
        <v>1</v>
      </c>
      <c r="T7475" s="15" t="str">
        <f t="shared" ref="T7475:T7483" si="13664">IF(S7475=C7475,"OK","FAUX")</f>
        <v>OK</v>
      </c>
    </row>
    <row r="7476" spans="1:20" x14ac:dyDescent="0.25">
      <c r="A7476" t="s">
        <v>39</v>
      </c>
      <c r="B7476" t="s">
        <v>35</v>
      </c>
      <c r="C7476" s="4">
        <f t="shared" ref="C7476:G7476" si="13665">C7458</f>
        <v>0</v>
      </c>
      <c r="D7476" s="4">
        <f t="shared" si="13665"/>
        <v>-1</v>
      </c>
      <c r="E7476" s="4">
        <f t="shared" si="13665"/>
        <v>1</v>
      </c>
      <c r="F7476" s="4">
        <f t="shared" si="13665"/>
        <v>-1</v>
      </c>
      <c r="G7476" s="4">
        <f t="shared" si="13665"/>
        <v>0</v>
      </c>
      <c r="H7476" s="12">
        <f>H7470</f>
        <v>3.4705853183213051</v>
      </c>
      <c r="I7476" s="12">
        <f t="shared" ref="I7476:K7476" si="13666">I7470</f>
        <v>0.34781891309599478</v>
      </c>
      <c r="J7476" s="12">
        <f t="shared" si="13666"/>
        <v>3.2307802754499164</v>
      </c>
      <c r="K7476" s="12">
        <f t="shared" si="13666"/>
        <v>-8.7298801443202123E-2</v>
      </c>
      <c r="L7476" s="4">
        <f t="shared" si="13659"/>
        <v>-6.353546680675227</v>
      </c>
      <c r="M7476" s="11">
        <f t="shared" si="13660"/>
        <v>1.7375386596648517E-3</v>
      </c>
      <c r="N7476" s="12">
        <f t="shared" si="13661"/>
        <v>3.0190405938299292E-6</v>
      </c>
      <c r="O7476" s="12">
        <f t="shared" si="13662"/>
        <v>-6.0275897881661043E-6</v>
      </c>
      <c r="P7476" s="12">
        <f t="shared" si="13654"/>
        <v>6.0275897881661043E-6</v>
      </c>
      <c r="Q7476" s="12">
        <f t="shared" si="13655"/>
        <v>-6.0275897881661043E-6</v>
      </c>
      <c r="R7476" s="12">
        <f t="shared" si="13656"/>
        <v>0</v>
      </c>
      <c r="S7476" s="4">
        <f t="shared" si="13663"/>
        <v>0</v>
      </c>
      <c r="T7476" s="15" t="str">
        <f t="shared" si="13664"/>
        <v>OK</v>
      </c>
    </row>
    <row r="7477" spans="1:20" x14ac:dyDescent="0.25">
      <c r="A7477" t="s">
        <v>39</v>
      </c>
      <c r="B7477" t="s">
        <v>37</v>
      </c>
      <c r="C7477" s="4">
        <f t="shared" ref="C7477:G7477" si="13667">C7459</f>
        <v>0</v>
      </c>
      <c r="D7477" s="4">
        <f t="shared" si="13667"/>
        <v>-1</v>
      </c>
      <c r="E7477" s="4">
        <f t="shared" si="13667"/>
        <v>0</v>
      </c>
      <c r="F7477" s="4">
        <f t="shared" si="13667"/>
        <v>-1</v>
      </c>
      <c r="G7477" s="4">
        <f t="shared" si="13667"/>
        <v>1</v>
      </c>
      <c r="H7477" s="12">
        <f>H7470</f>
        <v>3.4705853183213051</v>
      </c>
      <c r="I7477" s="12">
        <f t="shared" ref="I7477:K7477" si="13668">I7470</f>
        <v>0.34781891309599478</v>
      </c>
      <c r="J7477" s="12">
        <f t="shared" si="13668"/>
        <v>3.2307802754499164</v>
      </c>
      <c r="K7477" s="12">
        <f t="shared" si="13668"/>
        <v>-8.7298801443202123E-2</v>
      </c>
      <c r="L7477" s="4">
        <f t="shared" si="13659"/>
        <v>-6.7886643952144237</v>
      </c>
      <c r="M7477" s="11">
        <f t="shared" si="13660"/>
        <v>1.1252047796755623E-3</v>
      </c>
      <c r="N7477" s="12">
        <f t="shared" si="13661"/>
        <v>1.2660857962047306E-6</v>
      </c>
      <c r="O7477" s="12">
        <f t="shared" si="13662"/>
        <v>-2.5293223808307233E-6</v>
      </c>
      <c r="P7477" s="12">
        <f t="shared" si="13654"/>
        <v>0</v>
      </c>
      <c r="Q7477" s="12">
        <f t="shared" si="13655"/>
        <v>-2.5293223808307233E-6</v>
      </c>
      <c r="R7477" s="12">
        <f t="shared" si="13656"/>
        <v>2.5293223808307233E-6</v>
      </c>
      <c r="S7477" s="4">
        <f t="shared" si="13663"/>
        <v>0</v>
      </c>
      <c r="T7477" s="15" t="str">
        <f t="shared" si="13664"/>
        <v>OK</v>
      </c>
    </row>
    <row r="7478" spans="1:20" x14ac:dyDescent="0.25">
      <c r="A7478" t="s">
        <v>40</v>
      </c>
      <c r="B7478" t="s">
        <v>32</v>
      </c>
      <c r="C7478" s="4">
        <f t="shared" ref="C7478:G7478" si="13669">C7460</f>
        <v>1</v>
      </c>
      <c r="D7478" s="4">
        <f t="shared" si="13669"/>
        <v>1</v>
      </c>
      <c r="E7478" s="4">
        <f t="shared" si="13669"/>
        <v>1</v>
      </c>
      <c r="F7478" s="4">
        <f t="shared" si="13669"/>
        <v>0</v>
      </c>
      <c r="G7478" s="4">
        <f t="shared" si="13669"/>
        <v>1</v>
      </c>
      <c r="H7478" s="12">
        <f>H7470</f>
        <v>3.4705853183213051</v>
      </c>
      <c r="I7478" s="12">
        <f t="shared" ref="I7478:K7478" si="13670">I7470</f>
        <v>0.34781891309599478</v>
      </c>
      <c r="J7478" s="12">
        <f t="shared" si="13670"/>
        <v>3.2307802754499164</v>
      </c>
      <c r="K7478" s="12">
        <f t="shared" si="13670"/>
        <v>-8.7298801443202123E-2</v>
      </c>
      <c r="L7478" s="4">
        <f t="shared" si="13659"/>
        <v>3.7311054299740976</v>
      </c>
      <c r="M7478" s="11">
        <f t="shared" si="13660"/>
        <v>0.97659461309101214</v>
      </c>
      <c r="N7478" s="12">
        <f t="shared" si="13661"/>
        <v>5.4781213635942013E-4</v>
      </c>
      <c r="O7478" s="12">
        <f t="shared" si="13662"/>
        <v>-1.0699807627089775E-3</v>
      </c>
      <c r="P7478" s="12">
        <f t="shared" si="13654"/>
        <v>-1.0699807627089775E-3</v>
      </c>
      <c r="Q7478" s="12">
        <f t="shared" si="13655"/>
        <v>0</v>
      </c>
      <c r="R7478" s="12">
        <f t="shared" si="13656"/>
        <v>-1.0699807627089775E-3</v>
      </c>
      <c r="S7478" s="4">
        <f t="shared" si="13663"/>
        <v>1</v>
      </c>
      <c r="T7478" s="15" t="str">
        <f t="shared" si="13664"/>
        <v>OK</v>
      </c>
    </row>
    <row r="7479" spans="1:20" x14ac:dyDescent="0.25">
      <c r="A7479" t="s">
        <v>40</v>
      </c>
      <c r="B7479" t="s">
        <v>38</v>
      </c>
      <c r="C7479" s="4">
        <f t="shared" ref="C7479:G7479" si="13671">C7461</f>
        <v>1</v>
      </c>
      <c r="D7479" s="4">
        <f t="shared" si="13671"/>
        <v>1</v>
      </c>
      <c r="E7479" s="4">
        <f t="shared" si="13671"/>
        <v>1</v>
      </c>
      <c r="F7479" s="4">
        <f t="shared" si="13671"/>
        <v>1</v>
      </c>
      <c r="G7479" s="4">
        <f t="shared" si="13671"/>
        <v>0</v>
      </c>
      <c r="H7479" s="12">
        <f>H7470</f>
        <v>3.4705853183213051</v>
      </c>
      <c r="I7479" s="12">
        <f t="shared" ref="I7479:K7479" si="13672">I7470</f>
        <v>0.34781891309599478</v>
      </c>
      <c r="J7479" s="12">
        <f t="shared" si="13672"/>
        <v>3.2307802754499164</v>
      </c>
      <c r="K7479" s="12">
        <f t="shared" si="13672"/>
        <v>-8.7298801443202123E-2</v>
      </c>
      <c r="L7479" s="4">
        <f t="shared" si="13659"/>
        <v>7.0491845068672161</v>
      </c>
      <c r="M7479" s="11">
        <f t="shared" si="13660"/>
        <v>0.99913263636092398</v>
      </c>
      <c r="N7479" s="12">
        <f t="shared" si="13661"/>
        <v>7.5231968239120356E-7</v>
      </c>
      <c r="O7479" s="12">
        <f t="shared" si="13662"/>
        <v>-1.5033342953074726E-6</v>
      </c>
      <c r="P7479" s="12">
        <f t="shared" si="13654"/>
        <v>-1.5033342953074726E-6</v>
      </c>
      <c r="Q7479" s="12">
        <f t="shared" si="13655"/>
        <v>-1.5033342953074726E-6</v>
      </c>
      <c r="R7479" s="12">
        <f t="shared" si="13656"/>
        <v>0</v>
      </c>
      <c r="S7479" s="4">
        <f t="shared" si="13663"/>
        <v>1</v>
      </c>
      <c r="T7479" s="15" t="str">
        <f t="shared" si="13664"/>
        <v>OK</v>
      </c>
    </row>
    <row r="7480" spans="1:20" x14ac:dyDescent="0.25">
      <c r="A7480" t="s">
        <v>39</v>
      </c>
      <c r="B7480" t="s">
        <v>31</v>
      </c>
      <c r="C7480" s="4">
        <f t="shared" ref="C7480:G7480" si="13673">C7462</f>
        <v>0</v>
      </c>
      <c r="D7480" s="4">
        <f t="shared" si="13673"/>
        <v>0</v>
      </c>
      <c r="E7480" s="4">
        <f t="shared" si="13673"/>
        <v>0</v>
      </c>
      <c r="F7480" s="4">
        <f t="shared" si="13673"/>
        <v>-1</v>
      </c>
      <c r="G7480" s="4">
        <f t="shared" si="13673"/>
        <v>0</v>
      </c>
      <c r="H7480" s="12">
        <f>H7470</f>
        <v>3.4705853183213051</v>
      </c>
      <c r="I7480" s="12">
        <f t="shared" ref="I7480:K7480" si="13674">I7470</f>
        <v>0.34781891309599478</v>
      </c>
      <c r="J7480" s="12">
        <f t="shared" si="13674"/>
        <v>3.2307802754499164</v>
      </c>
      <c r="K7480" s="12">
        <f t="shared" si="13674"/>
        <v>-8.7298801443202123E-2</v>
      </c>
      <c r="L7480" s="4">
        <f t="shared" si="13659"/>
        <v>-3.2307802754499164</v>
      </c>
      <c r="M7480" s="11">
        <f t="shared" si="13660"/>
        <v>3.8023695947569026E-2</v>
      </c>
      <c r="N7480" s="12">
        <f t="shared" si="13661"/>
        <v>1.4458014535131771E-3</v>
      </c>
      <c r="O7480" s="12">
        <f t="shared" si="13662"/>
        <v>0</v>
      </c>
      <c r="P7480" s="12">
        <f t="shared" si="13654"/>
        <v>0</v>
      </c>
      <c r="Q7480" s="12">
        <f t="shared" si="13655"/>
        <v>-2.7816534772884777E-3</v>
      </c>
      <c r="R7480" s="12">
        <f t="shared" si="13656"/>
        <v>0</v>
      </c>
      <c r="S7480" s="4">
        <f t="shared" si="13663"/>
        <v>0</v>
      </c>
      <c r="T7480" s="15" t="str">
        <f t="shared" si="13664"/>
        <v>OK</v>
      </c>
    </row>
    <row r="7481" spans="1:20" x14ac:dyDescent="0.25">
      <c r="A7481" t="s">
        <v>40</v>
      </c>
      <c r="B7481" t="s">
        <v>30</v>
      </c>
      <c r="C7481" s="4">
        <f t="shared" ref="C7481:G7481" si="13675">C7463</f>
        <v>1</v>
      </c>
      <c r="D7481" s="4">
        <f t="shared" si="13675"/>
        <v>1</v>
      </c>
      <c r="E7481" s="4">
        <f t="shared" si="13675"/>
        <v>0</v>
      </c>
      <c r="F7481" s="4">
        <f t="shared" si="13675"/>
        <v>1</v>
      </c>
      <c r="G7481" s="4">
        <f t="shared" si="13675"/>
        <v>1</v>
      </c>
      <c r="H7481" s="12">
        <f>H7470</f>
        <v>3.4705853183213051</v>
      </c>
      <c r="I7481" s="12">
        <f t="shared" ref="I7481:K7481" si="13676">I7470</f>
        <v>0.34781891309599478</v>
      </c>
      <c r="J7481" s="12">
        <f t="shared" si="13676"/>
        <v>3.2307802754499164</v>
      </c>
      <c r="K7481" s="12">
        <f t="shared" si="13676"/>
        <v>-8.7298801443202123E-2</v>
      </c>
      <c r="L7481" s="4">
        <f t="shared" si="13659"/>
        <v>6.6140667923280194</v>
      </c>
      <c r="M7481" s="11">
        <f t="shared" si="13660"/>
        <v>0.99866043086729872</v>
      </c>
      <c r="N7481" s="12">
        <f t="shared" si="13661"/>
        <v>1.7944454612860576E-6</v>
      </c>
      <c r="O7481" s="12">
        <f t="shared" si="13662"/>
        <v>-3.584083355071606E-6</v>
      </c>
      <c r="P7481" s="12">
        <f t="shared" si="13654"/>
        <v>0</v>
      </c>
      <c r="Q7481" s="12">
        <f t="shared" si="13655"/>
        <v>-3.584083355071606E-6</v>
      </c>
      <c r="R7481" s="12">
        <f t="shared" si="13656"/>
        <v>-3.584083355071606E-6</v>
      </c>
      <c r="S7481" s="4">
        <f t="shared" si="13663"/>
        <v>1</v>
      </c>
      <c r="T7481" s="15" t="str">
        <f t="shared" si="13664"/>
        <v>OK</v>
      </c>
    </row>
    <row r="7482" spans="1:20" x14ac:dyDescent="0.25">
      <c r="A7482" t="s">
        <v>39</v>
      </c>
      <c r="B7482" t="s">
        <v>36</v>
      </c>
      <c r="C7482" s="4">
        <f t="shared" ref="C7482:G7482" si="13677">C7464</f>
        <v>0</v>
      </c>
      <c r="D7482" s="4">
        <f t="shared" si="13677"/>
        <v>-1</v>
      </c>
      <c r="E7482" s="4">
        <f t="shared" si="13677"/>
        <v>0</v>
      </c>
      <c r="F7482" s="4">
        <f t="shared" si="13677"/>
        <v>-1</v>
      </c>
      <c r="G7482" s="4">
        <f t="shared" si="13677"/>
        <v>0</v>
      </c>
      <c r="H7482" s="12">
        <f>H7470</f>
        <v>3.4705853183213051</v>
      </c>
      <c r="I7482" s="12">
        <f t="shared" ref="I7482:K7482" si="13678">I7470</f>
        <v>0.34781891309599478</v>
      </c>
      <c r="J7482" s="12">
        <f t="shared" si="13678"/>
        <v>3.2307802754499164</v>
      </c>
      <c r="K7482" s="12">
        <f t="shared" si="13678"/>
        <v>-8.7298801443202123E-2</v>
      </c>
      <c r="L7482" s="4">
        <f t="shared" si="13659"/>
        <v>-6.7013655937712215</v>
      </c>
      <c r="M7482" s="11">
        <f t="shared" si="13660"/>
        <v>1.2277229677431494E-3</v>
      </c>
      <c r="N7482" s="12">
        <f t="shared" si="13661"/>
        <v>1.5073036855240462E-6</v>
      </c>
      <c r="O7482" s="12">
        <f t="shared" si="13662"/>
        <v>-3.0109062683399293E-6</v>
      </c>
      <c r="P7482" s="12">
        <f t="shared" si="13654"/>
        <v>0</v>
      </c>
      <c r="Q7482" s="12">
        <f t="shared" si="13655"/>
        <v>-3.0109062683399293E-6</v>
      </c>
      <c r="R7482" s="12">
        <f t="shared" si="13656"/>
        <v>0</v>
      </c>
      <c r="S7482" s="4">
        <f t="shared" si="13663"/>
        <v>0</v>
      </c>
      <c r="T7482" s="15" t="str">
        <f t="shared" si="13664"/>
        <v>OK</v>
      </c>
    </row>
    <row r="7483" spans="1:20" x14ac:dyDescent="0.25">
      <c r="A7483" t="s">
        <v>40</v>
      </c>
      <c r="B7483" t="s">
        <v>33</v>
      </c>
      <c r="C7483" s="4">
        <f t="shared" ref="C7483:G7483" si="13679">C7465</f>
        <v>1</v>
      </c>
      <c r="D7483" s="4">
        <f t="shared" si="13679"/>
        <v>1</v>
      </c>
      <c r="E7483" s="4">
        <f t="shared" si="13679"/>
        <v>1</v>
      </c>
      <c r="F7483" s="4">
        <f t="shared" si="13679"/>
        <v>1</v>
      </c>
      <c r="G7483" s="4">
        <f t="shared" si="13679"/>
        <v>0</v>
      </c>
      <c r="H7483" s="12">
        <f>H7470</f>
        <v>3.4705853183213051</v>
      </c>
      <c r="I7483" s="12">
        <f t="shared" ref="I7483:K7483" si="13680">I7470</f>
        <v>0.34781891309599478</v>
      </c>
      <c r="J7483" s="12">
        <f t="shared" si="13680"/>
        <v>3.2307802754499164</v>
      </c>
      <c r="K7483" s="12">
        <f t="shared" si="13680"/>
        <v>-8.7298801443202123E-2</v>
      </c>
      <c r="L7483" s="4">
        <f t="shared" si="13659"/>
        <v>7.0491845068672161</v>
      </c>
      <c r="M7483" s="11">
        <f t="shared" si="13660"/>
        <v>0.99913263636092398</v>
      </c>
      <c r="N7483" s="12">
        <f t="shared" si="13661"/>
        <v>7.5231968239120356E-7</v>
      </c>
      <c r="O7483" s="12">
        <f t="shared" si="13662"/>
        <v>-1.5033342953074726E-6</v>
      </c>
      <c r="P7483" s="12">
        <f t="shared" si="13654"/>
        <v>-1.5033342953074726E-6</v>
      </c>
      <c r="Q7483" s="12">
        <f t="shared" si="13655"/>
        <v>-1.5033342953074726E-6</v>
      </c>
      <c r="R7483" s="12">
        <f t="shared" si="13656"/>
        <v>0</v>
      </c>
      <c r="S7483" s="4">
        <f t="shared" si="13663"/>
        <v>1</v>
      </c>
      <c r="T7483" s="15" t="str">
        <f t="shared" si="13664"/>
        <v>OK</v>
      </c>
    </row>
    <row r="7484" spans="1:20" x14ac:dyDescent="0.25">
      <c r="M7484" s="5" t="s">
        <v>47</v>
      </c>
      <c r="N7484" s="11">
        <f>AVERAGE(N7474:N7483)</f>
        <v>4.3811081518782904E-4</v>
      </c>
      <c r="O7484"/>
    </row>
    <row r="7485" spans="1:20" x14ac:dyDescent="0.25">
      <c r="H7485" t="s">
        <v>41</v>
      </c>
      <c r="I7485">
        <f>I7467</f>
        <v>3</v>
      </c>
      <c r="M7485"/>
      <c r="N7485" s="5" t="s">
        <v>46</v>
      </c>
      <c r="O7485" s="11">
        <f>AVERAGE(O7474:O7483)</f>
        <v>-3.9805461930267339E-4</v>
      </c>
      <c r="P7485" s="11">
        <f t="shared" ref="P7485:R7485" si="13681">AVERAGE(P7474:P7483)</f>
        <v>1.2943067059089692E-5</v>
      </c>
      <c r="Q7485" s="11">
        <f t="shared" si="13681"/>
        <v>-4.4958283955039114E-4</v>
      </c>
      <c r="R7485" s="11">
        <f t="shared" si="13681"/>
        <v>1.2535498841910507E-5</v>
      </c>
    </row>
    <row r="7486" spans="1:20" x14ac:dyDescent="0.25">
      <c r="M7486"/>
      <c r="N7486"/>
      <c r="O7486"/>
    </row>
    <row r="7487" spans="1:20" x14ac:dyDescent="0.25">
      <c r="M7487"/>
      <c r="N7487"/>
      <c r="O7487"/>
    </row>
    <row r="7488" spans="1:20" x14ac:dyDescent="0.25">
      <c r="H7488" s="13">
        <f>H7470-O7485*$I7485</f>
        <v>3.4717794821792132</v>
      </c>
      <c r="I7488" s="13">
        <f t="shared" ref="I7488" si="13682">I7470-P7485*$I7485</f>
        <v>0.34778008389481752</v>
      </c>
      <c r="J7488" s="13">
        <f t="shared" ref="J7488" si="13683">J7470-Q7485*$I7485</f>
        <v>3.2321290239685676</v>
      </c>
      <c r="K7488" s="13">
        <f t="shared" ref="K7488" si="13684">K7470-R7485*$I7485</f>
        <v>-8.7336407939727856E-2</v>
      </c>
      <c r="M7488"/>
      <c r="N7488"/>
      <c r="O7488"/>
    </row>
    <row r="7489" spans="1:20" x14ac:dyDescent="0.25">
      <c r="H7489" s="36" t="s">
        <v>18</v>
      </c>
      <c r="I7489" s="36"/>
      <c r="J7489" s="36"/>
      <c r="K7489" s="36"/>
      <c r="M7489"/>
      <c r="N7489"/>
      <c r="O7489" s="37" t="s">
        <v>23</v>
      </c>
      <c r="P7489" s="37"/>
      <c r="Q7489" s="37"/>
      <c r="R7489" s="37"/>
    </row>
    <row r="7490" spans="1:20" x14ac:dyDescent="0.25">
      <c r="A7490" s="14" t="s">
        <v>45</v>
      </c>
      <c r="B7490" s="14">
        <f>B7472+1</f>
        <v>416</v>
      </c>
      <c r="H7490" s="8" t="s">
        <v>19</v>
      </c>
      <c r="I7490" s="8" t="s">
        <v>20</v>
      </c>
      <c r="J7490" s="8" t="s">
        <v>22</v>
      </c>
      <c r="K7490" s="8" t="s">
        <v>21</v>
      </c>
      <c r="M7490"/>
      <c r="N7490"/>
      <c r="O7490" s="8" t="s">
        <v>24</v>
      </c>
      <c r="P7490" s="8" t="s">
        <v>25</v>
      </c>
      <c r="Q7490" s="8" t="s">
        <v>26</v>
      </c>
      <c r="R7490" s="8" t="s">
        <v>27</v>
      </c>
    </row>
    <row r="7491" spans="1:20" ht="30" x14ac:dyDescent="0.25">
      <c r="A7491" s="6" t="s">
        <v>44</v>
      </c>
      <c r="B7491" s="6" t="s">
        <v>13</v>
      </c>
      <c r="C7491" s="7" t="s">
        <v>7</v>
      </c>
      <c r="D7491" s="6" t="s">
        <v>14</v>
      </c>
      <c r="E7491" s="6" t="s">
        <v>1</v>
      </c>
      <c r="F7491" s="6" t="s">
        <v>2</v>
      </c>
      <c r="G7491" s="6" t="s">
        <v>15</v>
      </c>
      <c r="H7491" s="9" t="s">
        <v>14</v>
      </c>
      <c r="I7491" s="9" t="s">
        <v>1</v>
      </c>
      <c r="J7491" s="9" t="s">
        <v>2</v>
      </c>
      <c r="K7491" s="9" t="s">
        <v>15</v>
      </c>
      <c r="L7491" s="6" t="s">
        <v>16</v>
      </c>
      <c r="M7491" s="6" t="s">
        <v>17</v>
      </c>
      <c r="N7491" s="6" t="s">
        <v>28</v>
      </c>
      <c r="O7491" s="9" t="s">
        <v>14</v>
      </c>
      <c r="P7491" s="9" t="s">
        <v>1</v>
      </c>
      <c r="Q7491" s="9" t="s">
        <v>2</v>
      </c>
      <c r="R7491" s="9" t="s">
        <v>15</v>
      </c>
      <c r="S7491" s="7" t="s">
        <v>42</v>
      </c>
      <c r="T7491" s="9" t="s">
        <v>43</v>
      </c>
    </row>
    <row r="7492" spans="1:20" x14ac:dyDescent="0.25">
      <c r="A7492" t="s">
        <v>39</v>
      </c>
      <c r="B7492" t="s">
        <v>29</v>
      </c>
      <c r="C7492" s="4">
        <f>C7474</f>
        <v>0</v>
      </c>
      <c r="D7492" s="4">
        <f t="shared" ref="D7492:G7492" si="13685">D7474</f>
        <v>-1</v>
      </c>
      <c r="E7492" s="4">
        <f t="shared" si="13685"/>
        <v>1</v>
      </c>
      <c r="F7492" s="4">
        <f t="shared" si="13685"/>
        <v>0</v>
      </c>
      <c r="G7492" s="4">
        <f t="shared" si="13685"/>
        <v>1</v>
      </c>
      <c r="H7492" s="12">
        <f>H7488</f>
        <v>3.4717794821792132</v>
      </c>
      <c r="I7492" s="12">
        <f t="shared" ref="I7492:K7492" si="13686">I7488</f>
        <v>0.34778008389481752</v>
      </c>
      <c r="J7492" s="12">
        <f t="shared" si="13686"/>
        <v>3.2321290239685676</v>
      </c>
      <c r="K7492" s="12">
        <f t="shared" si="13686"/>
        <v>-8.7336407939727856E-2</v>
      </c>
      <c r="L7492" s="4">
        <f>SUMPRODUCT(D7492:G7492,H7492:K7492)</f>
        <v>-3.2113358062241235</v>
      </c>
      <c r="M7492" s="11">
        <f>1/(1+EXP(-L7492))</f>
        <v>3.8741357752739222E-2</v>
      </c>
      <c r="N7492" s="12">
        <f>(M7492-C7492)^2</f>
        <v>1.5008928005257275E-3</v>
      </c>
      <c r="O7492" s="12">
        <f>2*D7492*$M7492*(1-$M7492)*($M7492-$C7492)</f>
        <v>-2.8854923511840991E-3</v>
      </c>
      <c r="P7492" s="12">
        <f t="shared" ref="P7492:P7501" si="13687">2*E7492*$M7492*(1-$M7492)*($M7492-$C7492)</f>
        <v>2.8854923511840991E-3</v>
      </c>
      <c r="Q7492" s="12">
        <f t="shared" ref="Q7492:Q7501" si="13688">2*F7492*$M7492*(1-$M7492)*($M7492-$C7492)</f>
        <v>0</v>
      </c>
      <c r="R7492" s="12">
        <f t="shared" ref="R7492:R7501" si="13689">2*G7492*$M7492*(1-$M7492)*($M7492-$C7492)</f>
        <v>2.8854923511840991E-3</v>
      </c>
      <c r="S7492" s="4">
        <f>IF(M7492&gt;0.5,1,0)</f>
        <v>0</v>
      </c>
      <c r="T7492" s="15" t="str">
        <f>IF(S7492=C7492,"OK","FAUX")</f>
        <v>OK</v>
      </c>
    </row>
    <row r="7493" spans="1:20" x14ac:dyDescent="0.25">
      <c r="A7493" t="s">
        <v>40</v>
      </c>
      <c r="B7493" t="s">
        <v>34</v>
      </c>
      <c r="C7493" s="4">
        <f t="shared" ref="C7493:G7493" si="13690">C7475</f>
        <v>1</v>
      </c>
      <c r="D7493" s="4">
        <f t="shared" si="13690"/>
        <v>0</v>
      </c>
      <c r="E7493" s="4">
        <f t="shared" si="13690"/>
        <v>1</v>
      </c>
      <c r="F7493" s="4">
        <f t="shared" si="13690"/>
        <v>1</v>
      </c>
      <c r="G7493" s="4">
        <f t="shared" si="13690"/>
        <v>1</v>
      </c>
      <c r="H7493" s="12">
        <f>H7488</f>
        <v>3.4717794821792132</v>
      </c>
      <c r="I7493" s="12">
        <f t="shared" ref="I7493:K7493" si="13691">I7488</f>
        <v>0.34778008389481752</v>
      </c>
      <c r="J7493" s="12">
        <f t="shared" si="13691"/>
        <v>3.2321290239685676</v>
      </c>
      <c r="K7493" s="12">
        <f t="shared" si="13691"/>
        <v>-8.7336407939727856E-2</v>
      </c>
      <c r="L7493" s="4">
        <f t="shared" ref="L7493:L7501" si="13692">SUMPRODUCT(D7493:G7493,H7493:K7493)</f>
        <v>3.4925726999236573</v>
      </c>
      <c r="M7493" s="11">
        <f t="shared" ref="M7493:M7501" si="13693">1/(1+EXP(-L7493))</f>
        <v>0.97047569969481784</v>
      </c>
      <c r="N7493" s="12">
        <f t="shared" ref="N7493:N7501" si="13694">(M7493-C7493)^2</f>
        <v>8.7168430851057945E-4</v>
      </c>
      <c r="O7493" s="12">
        <f t="shared" ref="O7493:O7501" si="13695">2*D7493*$M7493*(1-$M7493)*($M7493-$C7493)</f>
        <v>0</v>
      </c>
      <c r="P7493" s="12">
        <f t="shared" si="13687"/>
        <v>-1.691896878429596E-3</v>
      </c>
      <c r="Q7493" s="12">
        <f t="shared" si="13688"/>
        <v>-1.691896878429596E-3</v>
      </c>
      <c r="R7493" s="12">
        <f t="shared" si="13689"/>
        <v>-1.691896878429596E-3</v>
      </c>
      <c r="S7493" s="4">
        <f t="shared" ref="S7493:S7501" si="13696">IF(M7493&gt;0.5,1,0)</f>
        <v>1</v>
      </c>
      <c r="T7493" s="15" t="str">
        <f t="shared" ref="T7493:T7501" si="13697">IF(S7493=C7493,"OK","FAUX")</f>
        <v>OK</v>
      </c>
    </row>
    <row r="7494" spans="1:20" x14ac:dyDescent="0.25">
      <c r="A7494" t="s">
        <v>39</v>
      </c>
      <c r="B7494" t="s">
        <v>35</v>
      </c>
      <c r="C7494" s="4">
        <f t="shared" ref="C7494:G7494" si="13698">C7476</f>
        <v>0</v>
      </c>
      <c r="D7494" s="4">
        <f t="shared" si="13698"/>
        <v>-1</v>
      </c>
      <c r="E7494" s="4">
        <f t="shared" si="13698"/>
        <v>1</v>
      </c>
      <c r="F7494" s="4">
        <f t="shared" si="13698"/>
        <v>-1</v>
      </c>
      <c r="G7494" s="4">
        <f t="shared" si="13698"/>
        <v>0</v>
      </c>
      <c r="H7494" s="12">
        <f>H7488</f>
        <v>3.4717794821792132</v>
      </c>
      <c r="I7494" s="12">
        <f t="shared" ref="I7494:K7494" si="13699">I7488</f>
        <v>0.34778008389481752</v>
      </c>
      <c r="J7494" s="12">
        <f t="shared" si="13699"/>
        <v>3.2321290239685676</v>
      </c>
      <c r="K7494" s="12">
        <f t="shared" si="13699"/>
        <v>-8.7336407939727856E-2</v>
      </c>
      <c r="L7494" s="4">
        <f t="shared" si="13692"/>
        <v>-6.3561284222529633</v>
      </c>
      <c r="M7494" s="11">
        <f t="shared" si="13693"/>
        <v>1.733066333863483E-3</v>
      </c>
      <c r="N7494" s="12">
        <f t="shared" si="13694"/>
        <v>3.0035189175710133E-6</v>
      </c>
      <c r="O7494" s="12">
        <f t="shared" si="13695"/>
        <v>-5.996627240103698E-6</v>
      </c>
      <c r="P7494" s="12">
        <f t="shared" si="13687"/>
        <v>5.996627240103698E-6</v>
      </c>
      <c r="Q7494" s="12">
        <f t="shared" si="13688"/>
        <v>-5.996627240103698E-6</v>
      </c>
      <c r="R7494" s="12">
        <f t="shared" si="13689"/>
        <v>0</v>
      </c>
      <c r="S7494" s="4">
        <f t="shared" si="13696"/>
        <v>0</v>
      </c>
      <c r="T7494" s="15" t="str">
        <f t="shared" si="13697"/>
        <v>OK</v>
      </c>
    </row>
    <row r="7495" spans="1:20" x14ac:dyDescent="0.25">
      <c r="A7495" t="s">
        <v>39</v>
      </c>
      <c r="B7495" t="s">
        <v>37</v>
      </c>
      <c r="C7495" s="4">
        <f t="shared" ref="C7495:G7495" si="13700">C7477</f>
        <v>0</v>
      </c>
      <c r="D7495" s="4">
        <f t="shared" si="13700"/>
        <v>-1</v>
      </c>
      <c r="E7495" s="4">
        <f t="shared" si="13700"/>
        <v>0</v>
      </c>
      <c r="F7495" s="4">
        <f t="shared" si="13700"/>
        <v>-1</v>
      </c>
      <c r="G7495" s="4">
        <f t="shared" si="13700"/>
        <v>1</v>
      </c>
      <c r="H7495" s="12">
        <f>H7488</f>
        <v>3.4717794821792132</v>
      </c>
      <c r="I7495" s="12">
        <f t="shared" ref="I7495:K7495" si="13701">I7488</f>
        <v>0.34778008389481752</v>
      </c>
      <c r="J7495" s="12">
        <f t="shared" si="13701"/>
        <v>3.2321290239685676</v>
      </c>
      <c r="K7495" s="12">
        <f t="shared" si="13701"/>
        <v>-8.7336407939727856E-2</v>
      </c>
      <c r="L7495" s="4">
        <f t="shared" si="13692"/>
        <v>-6.7912449140875086</v>
      </c>
      <c r="M7495" s="11">
        <f t="shared" si="13693"/>
        <v>1.122308165244673E-3</v>
      </c>
      <c r="N7495" s="12">
        <f t="shared" si="13694"/>
        <v>1.2595756177748642E-6</v>
      </c>
      <c r="O7495" s="12">
        <f t="shared" si="13695"/>
        <v>-2.5163239715485845E-6</v>
      </c>
      <c r="P7495" s="12">
        <f t="shared" si="13687"/>
        <v>0</v>
      </c>
      <c r="Q7495" s="12">
        <f t="shared" si="13688"/>
        <v>-2.5163239715485845E-6</v>
      </c>
      <c r="R7495" s="12">
        <f t="shared" si="13689"/>
        <v>2.5163239715485845E-6</v>
      </c>
      <c r="S7495" s="4">
        <f t="shared" si="13696"/>
        <v>0</v>
      </c>
      <c r="T7495" s="15" t="str">
        <f t="shared" si="13697"/>
        <v>OK</v>
      </c>
    </row>
    <row r="7496" spans="1:20" x14ac:dyDescent="0.25">
      <c r="A7496" t="s">
        <v>40</v>
      </c>
      <c r="B7496" t="s">
        <v>32</v>
      </c>
      <c r="C7496" s="4">
        <f t="shared" ref="C7496:G7496" si="13702">C7478</f>
        <v>1</v>
      </c>
      <c r="D7496" s="4">
        <f t="shared" si="13702"/>
        <v>1</v>
      </c>
      <c r="E7496" s="4">
        <f t="shared" si="13702"/>
        <v>1</v>
      </c>
      <c r="F7496" s="4">
        <f t="shared" si="13702"/>
        <v>0</v>
      </c>
      <c r="G7496" s="4">
        <f t="shared" si="13702"/>
        <v>1</v>
      </c>
      <c r="H7496" s="12">
        <f>H7488</f>
        <v>3.4717794821792132</v>
      </c>
      <c r="I7496" s="12">
        <f t="shared" ref="I7496:K7496" si="13703">I7488</f>
        <v>0.34778008389481752</v>
      </c>
      <c r="J7496" s="12">
        <f t="shared" si="13703"/>
        <v>3.2321290239685676</v>
      </c>
      <c r="K7496" s="12">
        <f t="shared" si="13703"/>
        <v>-8.7336407939727856E-2</v>
      </c>
      <c r="L7496" s="4">
        <f t="shared" si="13692"/>
        <v>3.7322231581343028</v>
      </c>
      <c r="M7496" s="11">
        <f t="shared" si="13693"/>
        <v>0.97662014804080099</v>
      </c>
      <c r="N7496" s="12">
        <f t="shared" si="13694"/>
        <v>5.4661747763406154E-4</v>
      </c>
      <c r="O7496" s="12">
        <f t="shared" si="13695"/>
        <v>-1.067675283857333E-3</v>
      </c>
      <c r="P7496" s="12">
        <f t="shared" si="13687"/>
        <v>-1.067675283857333E-3</v>
      </c>
      <c r="Q7496" s="12">
        <f t="shared" si="13688"/>
        <v>0</v>
      </c>
      <c r="R7496" s="12">
        <f t="shared" si="13689"/>
        <v>-1.067675283857333E-3</v>
      </c>
      <c r="S7496" s="4">
        <f t="shared" si="13696"/>
        <v>1</v>
      </c>
      <c r="T7496" s="15" t="str">
        <f t="shared" si="13697"/>
        <v>OK</v>
      </c>
    </row>
    <row r="7497" spans="1:20" x14ac:dyDescent="0.25">
      <c r="A7497" t="s">
        <v>40</v>
      </c>
      <c r="B7497" t="s">
        <v>38</v>
      </c>
      <c r="C7497" s="4">
        <f t="shared" ref="C7497:G7497" si="13704">C7479</f>
        <v>1</v>
      </c>
      <c r="D7497" s="4">
        <f t="shared" si="13704"/>
        <v>1</v>
      </c>
      <c r="E7497" s="4">
        <f t="shared" si="13704"/>
        <v>1</v>
      </c>
      <c r="F7497" s="4">
        <f t="shared" si="13704"/>
        <v>1</v>
      </c>
      <c r="G7497" s="4">
        <f t="shared" si="13704"/>
        <v>0</v>
      </c>
      <c r="H7497" s="12">
        <f>H7488</f>
        <v>3.4717794821792132</v>
      </c>
      <c r="I7497" s="12">
        <f t="shared" ref="I7497:K7497" si="13705">I7488</f>
        <v>0.34778008389481752</v>
      </c>
      <c r="J7497" s="12">
        <f t="shared" si="13705"/>
        <v>3.2321290239685676</v>
      </c>
      <c r="K7497" s="12">
        <f t="shared" si="13705"/>
        <v>-8.7336407939727856E-2</v>
      </c>
      <c r="L7497" s="4">
        <f t="shared" si="13692"/>
        <v>7.0516885900425983</v>
      </c>
      <c r="M7497" s="11">
        <f t="shared" si="13693"/>
        <v>0.99913480371770269</v>
      </c>
      <c r="N7497" s="12">
        <f t="shared" si="13694"/>
        <v>7.4856460690108504E-7</v>
      </c>
      <c r="O7497" s="12">
        <f t="shared" si="13695"/>
        <v>-1.4958339031722698E-6</v>
      </c>
      <c r="P7497" s="12">
        <f t="shared" si="13687"/>
        <v>-1.4958339031722698E-6</v>
      </c>
      <c r="Q7497" s="12">
        <f t="shared" si="13688"/>
        <v>-1.4958339031722698E-6</v>
      </c>
      <c r="R7497" s="12">
        <f t="shared" si="13689"/>
        <v>0</v>
      </c>
      <c r="S7497" s="4">
        <f t="shared" si="13696"/>
        <v>1</v>
      </c>
      <c r="T7497" s="15" t="str">
        <f t="shared" si="13697"/>
        <v>OK</v>
      </c>
    </row>
    <row r="7498" spans="1:20" x14ac:dyDescent="0.25">
      <c r="A7498" t="s">
        <v>39</v>
      </c>
      <c r="B7498" t="s">
        <v>31</v>
      </c>
      <c r="C7498" s="4">
        <f t="shared" ref="C7498:G7498" si="13706">C7480</f>
        <v>0</v>
      </c>
      <c r="D7498" s="4">
        <f t="shared" si="13706"/>
        <v>0</v>
      </c>
      <c r="E7498" s="4">
        <f t="shared" si="13706"/>
        <v>0</v>
      </c>
      <c r="F7498" s="4">
        <f t="shared" si="13706"/>
        <v>-1</v>
      </c>
      <c r="G7498" s="4">
        <f t="shared" si="13706"/>
        <v>0</v>
      </c>
      <c r="H7498" s="12">
        <f>H7488</f>
        <v>3.4717794821792132</v>
      </c>
      <c r="I7498" s="12">
        <f t="shared" ref="I7498:K7498" si="13707">I7488</f>
        <v>0.34778008389481752</v>
      </c>
      <c r="J7498" s="12">
        <f t="shared" si="13707"/>
        <v>3.2321290239685676</v>
      </c>
      <c r="K7498" s="12">
        <f t="shared" si="13707"/>
        <v>-8.7336407939727856E-2</v>
      </c>
      <c r="L7498" s="4">
        <f t="shared" si="13692"/>
        <v>-3.2321290239685676</v>
      </c>
      <c r="M7498" s="11">
        <f t="shared" si="13693"/>
        <v>3.7974392294634896E-2</v>
      </c>
      <c r="N7498" s="12">
        <f t="shared" si="13694"/>
        <v>1.4420544701468261E-3</v>
      </c>
      <c r="O7498" s="12">
        <f t="shared" si="13695"/>
        <v>0</v>
      </c>
      <c r="P7498" s="12">
        <f t="shared" si="13687"/>
        <v>0</v>
      </c>
      <c r="Q7498" s="12">
        <f t="shared" si="13688"/>
        <v>-2.7745866559744773E-3</v>
      </c>
      <c r="R7498" s="12">
        <f t="shared" si="13689"/>
        <v>0</v>
      </c>
      <c r="S7498" s="4">
        <f t="shared" si="13696"/>
        <v>0</v>
      </c>
      <c r="T7498" s="15" t="str">
        <f t="shared" si="13697"/>
        <v>OK</v>
      </c>
    </row>
    <row r="7499" spans="1:20" x14ac:dyDescent="0.25">
      <c r="A7499" t="s">
        <v>40</v>
      </c>
      <c r="B7499" t="s">
        <v>30</v>
      </c>
      <c r="C7499" s="4">
        <f t="shared" ref="C7499:G7499" si="13708">C7481</f>
        <v>1</v>
      </c>
      <c r="D7499" s="4">
        <f t="shared" si="13708"/>
        <v>1</v>
      </c>
      <c r="E7499" s="4">
        <f t="shared" si="13708"/>
        <v>0</v>
      </c>
      <c r="F7499" s="4">
        <f t="shared" si="13708"/>
        <v>1</v>
      </c>
      <c r="G7499" s="4">
        <f t="shared" si="13708"/>
        <v>1</v>
      </c>
      <c r="H7499" s="12">
        <f>H7488</f>
        <v>3.4717794821792132</v>
      </c>
      <c r="I7499" s="12">
        <f t="shared" ref="I7499:K7499" si="13709">I7488</f>
        <v>0.34778008389481752</v>
      </c>
      <c r="J7499" s="12">
        <f t="shared" si="13709"/>
        <v>3.2321290239685676</v>
      </c>
      <c r="K7499" s="12">
        <f t="shared" si="13709"/>
        <v>-8.7336407939727856E-2</v>
      </c>
      <c r="L7499" s="4">
        <f t="shared" si="13692"/>
        <v>6.6165720982080529</v>
      </c>
      <c r="M7499" s="11">
        <f t="shared" si="13693"/>
        <v>0.99866377821850238</v>
      </c>
      <c r="N7499" s="12">
        <f t="shared" si="13694"/>
        <v>1.7854886493486605E-6</v>
      </c>
      <c r="O7499" s="12">
        <f t="shared" si="13695"/>
        <v>-3.566205681049568E-6</v>
      </c>
      <c r="P7499" s="12">
        <f t="shared" si="13687"/>
        <v>0</v>
      </c>
      <c r="Q7499" s="12">
        <f t="shared" si="13688"/>
        <v>-3.566205681049568E-6</v>
      </c>
      <c r="R7499" s="12">
        <f t="shared" si="13689"/>
        <v>-3.566205681049568E-6</v>
      </c>
      <c r="S7499" s="4">
        <f t="shared" si="13696"/>
        <v>1</v>
      </c>
      <c r="T7499" s="15" t="str">
        <f t="shared" si="13697"/>
        <v>OK</v>
      </c>
    </row>
    <row r="7500" spans="1:20" x14ac:dyDescent="0.25">
      <c r="A7500" t="s">
        <v>39</v>
      </c>
      <c r="B7500" t="s">
        <v>36</v>
      </c>
      <c r="C7500" s="4">
        <f t="shared" ref="C7500:G7500" si="13710">C7482</f>
        <v>0</v>
      </c>
      <c r="D7500" s="4">
        <f t="shared" si="13710"/>
        <v>-1</v>
      </c>
      <c r="E7500" s="4">
        <f t="shared" si="13710"/>
        <v>0</v>
      </c>
      <c r="F7500" s="4">
        <f t="shared" si="13710"/>
        <v>-1</v>
      </c>
      <c r="G7500" s="4">
        <f t="shared" si="13710"/>
        <v>0</v>
      </c>
      <c r="H7500" s="12">
        <f>H7488</f>
        <v>3.4717794821792132</v>
      </c>
      <c r="I7500" s="12">
        <f t="shared" ref="I7500:K7500" si="13711">I7488</f>
        <v>0.34778008389481752</v>
      </c>
      <c r="J7500" s="12">
        <f t="shared" si="13711"/>
        <v>3.2321290239685676</v>
      </c>
      <c r="K7500" s="12">
        <f t="shared" si="13711"/>
        <v>-8.7336407939727856E-2</v>
      </c>
      <c r="L7500" s="4">
        <f t="shared" si="13692"/>
        <v>-6.7039085061477808</v>
      </c>
      <c r="M7500" s="11">
        <f t="shared" si="13693"/>
        <v>1.2246087602886388E-3</v>
      </c>
      <c r="N7500" s="12">
        <f t="shared" si="13694"/>
        <v>1.4996666157756767E-6</v>
      </c>
      <c r="O7500" s="12">
        <f t="shared" si="13695"/>
        <v>-2.9956602218009709E-6</v>
      </c>
      <c r="P7500" s="12">
        <f t="shared" si="13687"/>
        <v>0</v>
      </c>
      <c r="Q7500" s="12">
        <f t="shared" si="13688"/>
        <v>-2.9956602218009709E-6</v>
      </c>
      <c r="R7500" s="12">
        <f t="shared" si="13689"/>
        <v>0</v>
      </c>
      <c r="S7500" s="4">
        <f t="shared" si="13696"/>
        <v>0</v>
      </c>
      <c r="T7500" s="15" t="str">
        <f t="shared" si="13697"/>
        <v>OK</v>
      </c>
    </row>
    <row r="7501" spans="1:20" x14ac:dyDescent="0.25">
      <c r="A7501" t="s">
        <v>40</v>
      </c>
      <c r="B7501" t="s">
        <v>33</v>
      </c>
      <c r="C7501" s="4">
        <f t="shared" ref="C7501:G7501" si="13712">C7483</f>
        <v>1</v>
      </c>
      <c r="D7501" s="4">
        <f t="shared" si="13712"/>
        <v>1</v>
      </c>
      <c r="E7501" s="4">
        <f t="shared" si="13712"/>
        <v>1</v>
      </c>
      <c r="F7501" s="4">
        <f t="shared" si="13712"/>
        <v>1</v>
      </c>
      <c r="G7501" s="4">
        <f t="shared" si="13712"/>
        <v>0</v>
      </c>
      <c r="H7501" s="12">
        <f>H7488</f>
        <v>3.4717794821792132</v>
      </c>
      <c r="I7501" s="12">
        <f t="shared" ref="I7501:K7501" si="13713">I7488</f>
        <v>0.34778008389481752</v>
      </c>
      <c r="J7501" s="12">
        <f t="shared" si="13713"/>
        <v>3.2321290239685676</v>
      </c>
      <c r="K7501" s="12">
        <f t="shared" si="13713"/>
        <v>-8.7336407939727856E-2</v>
      </c>
      <c r="L7501" s="4">
        <f t="shared" si="13692"/>
        <v>7.0516885900425983</v>
      </c>
      <c r="M7501" s="11">
        <f t="shared" si="13693"/>
        <v>0.99913480371770269</v>
      </c>
      <c r="N7501" s="12">
        <f t="shared" si="13694"/>
        <v>7.4856460690108504E-7</v>
      </c>
      <c r="O7501" s="12">
        <f t="shared" si="13695"/>
        <v>-1.4958339031722698E-6</v>
      </c>
      <c r="P7501" s="12">
        <f t="shared" si="13687"/>
        <v>-1.4958339031722698E-6</v>
      </c>
      <c r="Q7501" s="12">
        <f t="shared" si="13688"/>
        <v>-1.4958339031722698E-6</v>
      </c>
      <c r="R7501" s="12">
        <f t="shared" si="13689"/>
        <v>0</v>
      </c>
      <c r="S7501" s="4">
        <f t="shared" si="13696"/>
        <v>1</v>
      </c>
      <c r="T7501" s="15" t="str">
        <f t="shared" si="13697"/>
        <v>OK</v>
      </c>
    </row>
    <row r="7502" spans="1:20" x14ac:dyDescent="0.25">
      <c r="M7502" s="5" t="s">
        <v>47</v>
      </c>
      <c r="N7502" s="11">
        <f>AVERAGE(N7492:N7501)</f>
        <v>4.3702944358314674E-4</v>
      </c>
      <c r="O7502"/>
    </row>
    <row r="7503" spans="1:20" x14ac:dyDescent="0.25">
      <c r="H7503" t="s">
        <v>41</v>
      </c>
      <c r="I7503">
        <f>I7485</f>
        <v>3</v>
      </c>
      <c r="M7503"/>
      <c r="N7503" s="5" t="s">
        <v>46</v>
      </c>
      <c r="O7503" s="11">
        <f>AVERAGE(O7492:O7501)</f>
        <v>-3.9712341199622792E-4</v>
      </c>
      <c r="P7503" s="11">
        <f t="shared" ref="P7503:R7503" si="13714">AVERAGE(P7492:P7501)</f>
        <v>1.2892514833092925E-5</v>
      </c>
      <c r="Q7503" s="11">
        <f t="shared" si="13714"/>
        <v>-4.4845500193249204E-4</v>
      </c>
      <c r="R7503" s="11">
        <f t="shared" si="13714"/>
        <v>1.2487030718766907E-5</v>
      </c>
    </row>
    <row r="7504" spans="1:20" x14ac:dyDescent="0.25">
      <c r="M7504"/>
      <c r="N7504"/>
      <c r="O7504"/>
    </row>
    <row r="7505" spans="1:20" x14ac:dyDescent="0.25">
      <c r="M7505"/>
      <c r="N7505"/>
      <c r="O7505"/>
    </row>
    <row r="7506" spans="1:20" x14ac:dyDescent="0.25">
      <c r="H7506" s="13">
        <f>H7488-O7503*$I7503</f>
        <v>3.4729708524152016</v>
      </c>
      <c r="I7506" s="13">
        <f t="shared" ref="I7506" si="13715">I7488-P7503*$I7503</f>
        <v>0.34774140635031825</v>
      </c>
      <c r="J7506" s="13">
        <f t="shared" ref="J7506" si="13716">J7488-Q7503*$I7503</f>
        <v>3.2334743889743649</v>
      </c>
      <c r="K7506" s="13">
        <f t="shared" ref="K7506" si="13717">K7488-R7503*$I7503</f>
        <v>-8.7373869031884155E-2</v>
      </c>
      <c r="M7506"/>
      <c r="N7506"/>
      <c r="O7506"/>
    </row>
    <row r="7507" spans="1:20" x14ac:dyDescent="0.25">
      <c r="H7507" s="36" t="s">
        <v>18</v>
      </c>
      <c r="I7507" s="36"/>
      <c r="J7507" s="36"/>
      <c r="K7507" s="36"/>
      <c r="M7507"/>
      <c r="N7507"/>
      <c r="O7507" s="37" t="s">
        <v>23</v>
      </c>
      <c r="P7507" s="37"/>
      <c r="Q7507" s="37"/>
      <c r="R7507" s="37"/>
    </row>
    <row r="7508" spans="1:20" x14ac:dyDescent="0.25">
      <c r="A7508" s="14" t="s">
        <v>45</v>
      </c>
      <c r="B7508" s="14">
        <f>B7490+1</f>
        <v>417</v>
      </c>
      <c r="H7508" s="8" t="s">
        <v>19</v>
      </c>
      <c r="I7508" s="8" t="s">
        <v>20</v>
      </c>
      <c r="J7508" s="8" t="s">
        <v>22</v>
      </c>
      <c r="K7508" s="8" t="s">
        <v>21</v>
      </c>
      <c r="M7508"/>
      <c r="N7508"/>
      <c r="O7508" s="8" t="s">
        <v>24</v>
      </c>
      <c r="P7508" s="8" t="s">
        <v>25</v>
      </c>
      <c r="Q7508" s="8" t="s">
        <v>26</v>
      </c>
      <c r="R7508" s="8" t="s">
        <v>27</v>
      </c>
    </row>
    <row r="7509" spans="1:20" ht="30" x14ac:dyDescent="0.25">
      <c r="A7509" s="6" t="s">
        <v>44</v>
      </c>
      <c r="B7509" s="6" t="s">
        <v>13</v>
      </c>
      <c r="C7509" s="7" t="s">
        <v>7</v>
      </c>
      <c r="D7509" s="6" t="s">
        <v>14</v>
      </c>
      <c r="E7509" s="6" t="s">
        <v>1</v>
      </c>
      <c r="F7509" s="6" t="s">
        <v>2</v>
      </c>
      <c r="G7509" s="6" t="s">
        <v>15</v>
      </c>
      <c r="H7509" s="9" t="s">
        <v>14</v>
      </c>
      <c r="I7509" s="9" t="s">
        <v>1</v>
      </c>
      <c r="J7509" s="9" t="s">
        <v>2</v>
      </c>
      <c r="K7509" s="9" t="s">
        <v>15</v>
      </c>
      <c r="L7509" s="6" t="s">
        <v>16</v>
      </c>
      <c r="M7509" s="6" t="s">
        <v>17</v>
      </c>
      <c r="N7509" s="6" t="s">
        <v>28</v>
      </c>
      <c r="O7509" s="9" t="s">
        <v>14</v>
      </c>
      <c r="P7509" s="9" t="s">
        <v>1</v>
      </c>
      <c r="Q7509" s="9" t="s">
        <v>2</v>
      </c>
      <c r="R7509" s="9" t="s">
        <v>15</v>
      </c>
      <c r="S7509" s="7" t="s">
        <v>42</v>
      </c>
      <c r="T7509" s="9" t="s">
        <v>43</v>
      </c>
    </row>
    <row r="7510" spans="1:20" x14ac:dyDescent="0.25">
      <c r="A7510" t="s">
        <v>39</v>
      </c>
      <c r="B7510" t="s">
        <v>29</v>
      </c>
      <c r="C7510" s="4">
        <f>C7492</f>
        <v>0</v>
      </c>
      <c r="D7510" s="4">
        <f t="shared" ref="D7510:G7510" si="13718">D7492</f>
        <v>-1</v>
      </c>
      <c r="E7510" s="4">
        <f t="shared" si="13718"/>
        <v>1</v>
      </c>
      <c r="F7510" s="4">
        <f t="shared" si="13718"/>
        <v>0</v>
      </c>
      <c r="G7510" s="4">
        <f t="shared" si="13718"/>
        <v>1</v>
      </c>
      <c r="H7510" s="12">
        <f>H7506</f>
        <v>3.4729708524152016</v>
      </c>
      <c r="I7510" s="12">
        <f t="shared" ref="I7510:K7510" si="13719">I7506</f>
        <v>0.34774140635031825</v>
      </c>
      <c r="J7510" s="12">
        <f t="shared" si="13719"/>
        <v>3.2334743889743649</v>
      </c>
      <c r="K7510" s="12">
        <f t="shared" si="13719"/>
        <v>-8.7373869031884155E-2</v>
      </c>
      <c r="L7510" s="4">
        <f>SUMPRODUCT(D7510:G7510,H7510:K7510)</f>
        <v>-3.2126033150967674</v>
      </c>
      <c r="M7510" s="11">
        <f>1/(1+EXP(-L7510))</f>
        <v>3.8694182720162291E-2</v>
      </c>
      <c r="N7510" s="12">
        <f>(M7510-C7510)^2</f>
        <v>1.4972397763813061E-3</v>
      </c>
      <c r="O7510" s="12">
        <f>2*D7510*$M7510*(1-$M7510)*($M7510-$C7510)</f>
        <v>-2.8786106137962254E-3</v>
      </c>
      <c r="P7510" s="12">
        <f t="shared" ref="P7510:P7519" si="13720">2*E7510*$M7510*(1-$M7510)*($M7510-$C7510)</f>
        <v>2.8786106137962254E-3</v>
      </c>
      <c r="Q7510" s="12">
        <f t="shared" ref="Q7510:Q7519" si="13721">2*F7510*$M7510*(1-$M7510)*($M7510-$C7510)</f>
        <v>0</v>
      </c>
      <c r="R7510" s="12">
        <f t="shared" ref="R7510:R7519" si="13722">2*G7510*$M7510*(1-$M7510)*($M7510-$C7510)</f>
        <v>2.8786106137962254E-3</v>
      </c>
      <c r="S7510" s="4">
        <f>IF(M7510&gt;0.5,1,0)</f>
        <v>0</v>
      </c>
      <c r="T7510" s="15" t="str">
        <f>IF(S7510=C7510,"OK","FAUX")</f>
        <v>OK</v>
      </c>
    </row>
    <row r="7511" spans="1:20" x14ac:dyDescent="0.25">
      <c r="A7511" t="s">
        <v>40</v>
      </c>
      <c r="B7511" t="s">
        <v>34</v>
      </c>
      <c r="C7511" s="4">
        <f t="shared" ref="C7511:G7511" si="13723">C7493</f>
        <v>1</v>
      </c>
      <c r="D7511" s="4">
        <f t="shared" si="13723"/>
        <v>0</v>
      </c>
      <c r="E7511" s="4">
        <f t="shared" si="13723"/>
        <v>1</v>
      </c>
      <c r="F7511" s="4">
        <f t="shared" si="13723"/>
        <v>1</v>
      </c>
      <c r="G7511" s="4">
        <f t="shared" si="13723"/>
        <v>1</v>
      </c>
      <c r="H7511" s="12">
        <f>H7506</f>
        <v>3.4729708524152016</v>
      </c>
      <c r="I7511" s="12">
        <f t="shared" ref="I7511:K7511" si="13724">I7506</f>
        <v>0.34774140635031825</v>
      </c>
      <c r="J7511" s="12">
        <f t="shared" si="13724"/>
        <v>3.2334743889743649</v>
      </c>
      <c r="K7511" s="12">
        <f t="shared" si="13724"/>
        <v>-8.7373869031884155E-2</v>
      </c>
      <c r="L7511" s="4">
        <f t="shared" ref="L7511:L7519" si="13725">SUMPRODUCT(D7511:G7511,H7511:K7511)</f>
        <v>3.4938419262927991</v>
      </c>
      <c r="M7511" s="11">
        <f t="shared" ref="M7511:M7519" si="13726">1/(1+EXP(-L7511))</f>
        <v>0.97051204464267848</v>
      </c>
      <c r="N7511" s="12">
        <f t="shared" ref="N7511:N7519" si="13727">(M7511-C7511)^2</f>
        <v>8.6953951115538669E-4</v>
      </c>
      <c r="O7511" s="12">
        <f t="shared" ref="O7511:O7519" si="13728">2*D7511*$M7511*(1-$M7511)*($M7511-$C7511)</f>
        <v>0</v>
      </c>
      <c r="P7511" s="12">
        <f t="shared" si="13720"/>
        <v>-1.6877971377380189E-3</v>
      </c>
      <c r="Q7511" s="12">
        <f t="shared" si="13721"/>
        <v>-1.6877971377380189E-3</v>
      </c>
      <c r="R7511" s="12">
        <f t="shared" si="13722"/>
        <v>-1.6877971377380189E-3</v>
      </c>
      <c r="S7511" s="4">
        <f t="shared" ref="S7511:S7519" si="13729">IF(M7511&gt;0.5,1,0)</f>
        <v>1</v>
      </c>
      <c r="T7511" s="15" t="str">
        <f t="shared" ref="T7511:T7519" si="13730">IF(S7511=C7511,"OK","FAUX")</f>
        <v>OK</v>
      </c>
    </row>
    <row r="7512" spans="1:20" x14ac:dyDescent="0.25">
      <c r="A7512" t="s">
        <v>39</v>
      </c>
      <c r="B7512" t="s">
        <v>35</v>
      </c>
      <c r="C7512" s="4">
        <f t="shared" ref="C7512:G7512" si="13731">C7494</f>
        <v>0</v>
      </c>
      <c r="D7512" s="4">
        <f t="shared" si="13731"/>
        <v>-1</v>
      </c>
      <c r="E7512" s="4">
        <f t="shared" si="13731"/>
        <v>1</v>
      </c>
      <c r="F7512" s="4">
        <f t="shared" si="13731"/>
        <v>-1</v>
      </c>
      <c r="G7512" s="4">
        <f t="shared" si="13731"/>
        <v>0</v>
      </c>
      <c r="H7512" s="12">
        <f>H7506</f>
        <v>3.4729708524152016</v>
      </c>
      <c r="I7512" s="12">
        <f t="shared" ref="I7512:K7512" si="13732">I7506</f>
        <v>0.34774140635031825</v>
      </c>
      <c r="J7512" s="12">
        <f t="shared" si="13732"/>
        <v>3.2334743889743649</v>
      </c>
      <c r="K7512" s="12">
        <f t="shared" si="13732"/>
        <v>-8.7373869031884155E-2</v>
      </c>
      <c r="L7512" s="4">
        <f t="shared" si="13725"/>
        <v>-6.3587038350392486</v>
      </c>
      <c r="M7512" s="11">
        <f t="shared" si="13726"/>
        <v>1.7286164207483889E-3</v>
      </c>
      <c r="N7512" s="12">
        <f t="shared" si="13727"/>
        <v>2.9881147300809709E-6</v>
      </c>
      <c r="O7512" s="12">
        <f t="shared" si="13728"/>
        <v>-5.9658988517829465E-6</v>
      </c>
      <c r="P7512" s="12">
        <f t="shared" si="13720"/>
        <v>5.9658988517829465E-6</v>
      </c>
      <c r="Q7512" s="12">
        <f t="shared" si="13721"/>
        <v>-5.9658988517829465E-6</v>
      </c>
      <c r="R7512" s="12">
        <f t="shared" si="13722"/>
        <v>0</v>
      </c>
      <c r="S7512" s="4">
        <f t="shared" si="13729"/>
        <v>0</v>
      </c>
      <c r="T7512" s="15" t="str">
        <f t="shared" si="13730"/>
        <v>OK</v>
      </c>
    </row>
    <row r="7513" spans="1:20" x14ac:dyDescent="0.25">
      <c r="A7513" t="s">
        <v>39</v>
      </c>
      <c r="B7513" t="s">
        <v>37</v>
      </c>
      <c r="C7513" s="4">
        <f t="shared" ref="C7513:G7513" si="13733">C7495</f>
        <v>0</v>
      </c>
      <c r="D7513" s="4">
        <f t="shared" si="13733"/>
        <v>-1</v>
      </c>
      <c r="E7513" s="4">
        <f t="shared" si="13733"/>
        <v>0</v>
      </c>
      <c r="F7513" s="4">
        <f t="shared" si="13733"/>
        <v>-1</v>
      </c>
      <c r="G7513" s="4">
        <f t="shared" si="13733"/>
        <v>1</v>
      </c>
      <c r="H7513" s="12">
        <f>H7506</f>
        <v>3.4729708524152016</v>
      </c>
      <c r="I7513" s="12">
        <f t="shared" ref="I7513:K7513" si="13734">I7506</f>
        <v>0.34774140635031825</v>
      </c>
      <c r="J7513" s="12">
        <f t="shared" si="13734"/>
        <v>3.2334743889743649</v>
      </c>
      <c r="K7513" s="12">
        <f t="shared" si="13734"/>
        <v>-8.7373869031884155E-2</v>
      </c>
      <c r="L7513" s="4">
        <f t="shared" si="13725"/>
        <v>-6.7938191104214507</v>
      </c>
      <c r="M7513" s="11">
        <f t="shared" si="13726"/>
        <v>1.1194260688810493E-3</v>
      </c>
      <c r="N7513" s="12">
        <f t="shared" si="13727"/>
        <v>1.2531147236904797E-6</v>
      </c>
      <c r="O7513" s="12">
        <f t="shared" si="13728"/>
        <v>-2.5034239088029639E-6</v>
      </c>
      <c r="P7513" s="12">
        <f t="shared" si="13720"/>
        <v>0</v>
      </c>
      <c r="Q7513" s="12">
        <f t="shared" si="13721"/>
        <v>-2.5034239088029639E-6</v>
      </c>
      <c r="R7513" s="12">
        <f t="shared" si="13722"/>
        <v>2.5034239088029639E-6</v>
      </c>
      <c r="S7513" s="4">
        <f t="shared" si="13729"/>
        <v>0</v>
      </c>
      <c r="T7513" s="15" t="str">
        <f t="shared" si="13730"/>
        <v>OK</v>
      </c>
    </row>
    <row r="7514" spans="1:20" x14ac:dyDescent="0.25">
      <c r="A7514" t="s">
        <v>40</v>
      </c>
      <c r="B7514" t="s">
        <v>32</v>
      </c>
      <c r="C7514" s="4">
        <f t="shared" ref="C7514:G7514" si="13735">C7496</f>
        <v>1</v>
      </c>
      <c r="D7514" s="4">
        <f t="shared" si="13735"/>
        <v>1</v>
      </c>
      <c r="E7514" s="4">
        <f t="shared" si="13735"/>
        <v>1</v>
      </c>
      <c r="F7514" s="4">
        <f t="shared" si="13735"/>
        <v>0</v>
      </c>
      <c r="G7514" s="4">
        <f t="shared" si="13735"/>
        <v>1</v>
      </c>
      <c r="H7514" s="12">
        <f>H7506</f>
        <v>3.4729708524152016</v>
      </c>
      <c r="I7514" s="12">
        <f t="shared" ref="I7514:K7514" si="13736">I7506</f>
        <v>0.34774140635031825</v>
      </c>
      <c r="J7514" s="12">
        <f t="shared" si="13736"/>
        <v>3.2334743889743649</v>
      </c>
      <c r="K7514" s="12">
        <f t="shared" si="13736"/>
        <v>-8.7373869031884155E-2</v>
      </c>
      <c r="L7514" s="4">
        <f t="shared" si="13725"/>
        <v>3.7333383897336359</v>
      </c>
      <c r="M7514" s="11">
        <f t="shared" si="13726"/>
        <v>0.97664559885459934</v>
      </c>
      <c r="N7514" s="12">
        <f t="shared" si="13727"/>
        <v>5.454280528602917E-4</v>
      </c>
      <c r="O7514" s="12">
        <f t="shared" si="13728"/>
        <v>-1.0653798146356753E-3</v>
      </c>
      <c r="P7514" s="12">
        <f t="shared" si="13720"/>
        <v>-1.0653798146356753E-3</v>
      </c>
      <c r="Q7514" s="12">
        <f t="shared" si="13721"/>
        <v>0</v>
      </c>
      <c r="R7514" s="12">
        <f t="shared" si="13722"/>
        <v>-1.0653798146356753E-3</v>
      </c>
      <c r="S7514" s="4">
        <f t="shared" si="13729"/>
        <v>1</v>
      </c>
      <c r="T7514" s="15" t="str">
        <f t="shared" si="13730"/>
        <v>OK</v>
      </c>
    </row>
    <row r="7515" spans="1:20" x14ac:dyDescent="0.25">
      <c r="A7515" t="s">
        <v>40</v>
      </c>
      <c r="B7515" t="s">
        <v>38</v>
      </c>
      <c r="C7515" s="4">
        <f t="shared" ref="C7515:G7515" si="13737">C7497</f>
        <v>1</v>
      </c>
      <c r="D7515" s="4">
        <f t="shared" si="13737"/>
        <v>1</v>
      </c>
      <c r="E7515" s="4">
        <f t="shared" si="13737"/>
        <v>1</v>
      </c>
      <c r="F7515" s="4">
        <f t="shared" si="13737"/>
        <v>1</v>
      </c>
      <c r="G7515" s="4">
        <f t="shared" si="13737"/>
        <v>0</v>
      </c>
      <c r="H7515" s="12">
        <f>H7506</f>
        <v>3.4729708524152016</v>
      </c>
      <c r="I7515" s="12">
        <f t="shared" ref="I7515:K7515" si="13738">I7506</f>
        <v>0.34774140635031825</v>
      </c>
      <c r="J7515" s="12">
        <f t="shared" si="13738"/>
        <v>3.2334743889743649</v>
      </c>
      <c r="K7515" s="12">
        <f t="shared" si="13738"/>
        <v>-8.7373869031884155E-2</v>
      </c>
      <c r="L7515" s="4">
        <f t="shared" si="13725"/>
        <v>7.0541866477398845</v>
      </c>
      <c r="M7515" s="11">
        <f t="shared" si="13726"/>
        <v>0.99913696046767464</v>
      </c>
      <c r="N7515" s="12">
        <f t="shared" si="13727"/>
        <v>7.4483723435637674E-7</v>
      </c>
      <c r="O7515" s="12">
        <f t="shared" si="13728"/>
        <v>-1.4883888207559586E-6</v>
      </c>
      <c r="P7515" s="12">
        <f t="shared" si="13720"/>
        <v>-1.4883888207559586E-6</v>
      </c>
      <c r="Q7515" s="12">
        <f t="shared" si="13721"/>
        <v>-1.4883888207559586E-6</v>
      </c>
      <c r="R7515" s="12">
        <f t="shared" si="13722"/>
        <v>0</v>
      </c>
      <c r="S7515" s="4">
        <f t="shared" si="13729"/>
        <v>1</v>
      </c>
      <c r="T7515" s="15" t="str">
        <f t="shared" si="13730"/>
        <v>OK</v>
      </c>
    </row>
    <row r="7516" spans="1:20" x14ac:dyDescent="0.25">
      <c r="A7516" t="s">
        <v>39</v>
      </c>
      <c r="B7516" t="s">
        <v>31</v>
      </c>
      <c r="C7516" s="4">
        <f t="shared" ref="C7516:G7516" si="13739">C7498</f>
        <v>0</v>
      </c>
      <c r="D7516" s="4">
        <f t="shared" si="13739"/>
        <v>0</v>
      </c>
      <c r="E7516" s="4">
        <f t="shared" si="13739"/>
        <v>0</v>
      </c>
      <c r="F7516" s="4">
        <f t="shared" si="13739"/>
        <v>-1</v>
      </c>
      <c r="G7516" s="4">
        <f t="shared" si="13739"/>
        <v>0</v>
      </c>
      <c r="H7516" s="12">
        <f>H7506</f>
        <v>3.4729708524152016</v>
      </c>
      <c r="I7516" s="12">
        <f t="shared" ref="I7516:K7516" si="13740">I7506</f>
        <v>0.34774140635031825</v>
      </c>
      <c r="J7516" s="12">
        <f t="shared" si="13740"/>
        <v>3.2334743889743649</v>
      </c>
      <c r="K7516" s="12">
        <f t="shared" si="13740"/>
        <v>-8.7373869031884155E-2</v>
      </c>
      <c r="L7516" s="4">
        <f t="shared" si="13725"/>
        <v>-3.2334743889743649</v>
      </c>
      <c r="M7516" s="11">
        <f t="shared" si="13726"/>
        <v>3.7925273505054563E-2</v>
      </c>
      <c r="N7516" s="12">
        <f t="shared" si="13727"/>
        <v>1.4383263704331936E-3</v>
      </c>
      <c r="O7516" s="12">
        <f t="shared" si="13728"/>
        <v>0</v>
      </c>
      <c r="P7516" s="12">
        <f t="shared" si="13720"/>
        <v>0</v>
      </c>
      <c r="Q7516" s="12">
        <f t="shared" si="13721"/>
        <v>-2.7675548988899644E-3</v>
      </c>
      <c r="R7516" s="12">
        <f t="shared" si="13722"/>
        <v>0</v>
      </c>
      <c r="S7516" s="4">
        <f t="shared" si="13729"/>
        <v>0</v>
      </c>
      <c r="T7516" s="15" t="str">
        <f t="shared" si="13730"/>
        <v>OK</v>
      </c>
    </row>
    <row r="7517" spans="1:20" x14ac:dyDescent="0.25">
      <c r="A7517" t="s">
        <v>40</v>
      </c>
      <c r="B7517" t="s">
        <v>30</v>
      </c>
      <c r="C7517" s="4">
        <f t="shared" ref="C7517:G7517" si="13741">C7499</f>
        <v>1</v>
      </c>
      <c r="D7517" s="4">
        <f t="shared" si="13741"/>
        <v>1</v>
      </c>
      <c r="E7517" s="4">
        <f t="shared" si="13741"/>
        <v>0</v>
      </c>
      <c r="F7517" s="4">
        <f t="shared" si="13741"/>
        <v>1</v>
      </c>
      <c r="G7517" s="4">
        <f t="shared" si="13741"/>
        <v>1</v>
      </c>
      <c r="H7517" s="12">
        <f>H7506</f>
        <v>3.4729708524152016</v>
      </c>
      <c r="I7517" s="12">
        <f t="shared" ref="I7517:K7517" si="13742">I7506</f>
        <v>0.34774140635031825</v>
      </c>
      <c r="J7517" s="12">
        <f t="shared" si="13742"/>
        <v>3.2334743889743649</v>
      </c>
      <c r="K7517" s="12">
        <f t="shared" si="13742"/>
        <v>-8.7373869031884155E-2</v>
      </c>
      <c r="L7517" s="4">
        <f t="shared" si="13725"/>
        <v>6.6190713723576824</v>
      </c>
      <c r="M7517" s="11">
        <f t="shared" si="13726"/>
        <v>0.99866710918752144</v>
      </c>
      <c r="N7517" s="12">
        <f t="shared" si="13727"/>
        <v>1.7765979179897555E-6</v>
      </c>
      <c r="O7517" s="12">
        <f t="shared" si="13728"/>
        <v>-3.5484598138947965E-6</v>
      </c>
      <c r="P7517" s="12">
        <f t="shared" si="13720"/>
        <v>0</v>
      </c>
      <c r="Q7517" s="12">
        <f t="shared" si="13721"/>
        <v>-3.5484598138947965E-6</v>
      </c>
      <c r="R7517" s="12">
        <f t="shared" si="13722"/>
        <v>-3.5484598138947965E-6</v>
      </c>
      <c r="S7517" s="4">
        <f t="shared" si="13729"/>
        <v>1</v>
      </c>
      <c r="T7517" s="15" t="str">
        <f t="shared" si="13730"/>
        <v>OK</v>
      </c>
    </row>
    <row r="7518" spans="1:20" x14ac:dyDescent="0.25">
      <c r="A7518" t="s">
        <v>39</v>
      </c>
      <c r="B7518" t="s">
        <v>36</v>
      </c>
      <c r="C7518" s="4">
        <f t="shared" ref="C7518:G7518" si="13743">C7500</f>
        <v>0</v>
      </c>
      <c r="D7518" s="4">
        <f t="shared" si="13743"/>
        <v>-1</v>
      </c>
      <c r="E7518" s="4">
        <f t="shared" si="13743"/>
        <v>0</v>
      </c>
      <c r="F7518" s="4">
        <f t="shared" si="13743"/>
        <v>-1</v>
      </c>
      <c r="G7518" s="4">
        <f t="shared" si="13743"/>
        <v>0</v>
      </c>
      <c r="H7518" s="12">
        <f>H7506</f>
        <v>3.4729708524152016</v>
      </c>
      <c r="I7518" s="12">
        <f t="shared" ref="I7518:K7518" si="13744">I7506</f>
        <v>0.34774140635031825</v>
      </c>
      <c r="J7518" s="12">
        <f t="shared" si="13744"/>
        <v>3.2334743889743649</v>
      </c>
      <c r="K7518" s="12">
        <f t="shared" si="13744"/>
        <v>-8.7373869031884155E-2</v>
      </c>
      <c r="L7518" s="4">
        <f t="shared" si="13725"/>
        <v>-6.7064452413895665</v>
      </c>
      <c r="M7518" s="11">
        <f t="shared" si="13726"/>
        <v>1.2215099787756432E-3</v>
      </c>
      <c r="N7518" s="12">
        <f t="shared" si="13727"/>
        <v>1.4920866282484723E-6</v>
      </c>
      <c r="O7518" s="12">
        <f t="shared" si="13728"/>
        <v>-2.9805280590857379E-6</v>
      </c>
      <c r="P7518" s="12">
        <f t="shared" si="13720"/>
        <v>0</v>
      </c>
      <c r="Q7518" s="12">
        <f t="shared" si="13721"/>
        <v>-2.9805280590857379E-6</v>
      </c>
      <c r="R7518" s="12">
        <f t="shared" si="13722"/>
        <v>0</v>
      </c>
      <c r="S7518" s="4">
        <f t="shared" si="13729"/>
        <v>0</v>
      </c>
      <c r="T7518" s="15" t="str">
        <f t="shared" si="13730"/>
        <v>OK</v>
      </c>
    </row>
    <row r="7519" spans="1:20" x14ac:dyDescent="0.25">
      <c r="A7519" t="s">
        <v>40</v>
      </c>
      <c r="B7519" t="s">
        <v>33</v>
      </c>
      <c r="C7519" s="4">
        <f t="shared" ref="C7519:G7519" si="13745">C7501</f>
        <v>1</v>
      </c>
      <c r="D7519" s="4">
        <f t="shared" si="13745"/>
        <v>1</v>
      </c>
      <c r="E7519" s="4">
        <f t="shared" si="13745"/>
        <v>1</v>
      </c>
      <c r="F7519" s="4">
        <f t="shared" si="13745"/>
        <v>1</v>
      </c>
      <c r="G7519" s="4">
        <f t="shared" si="13745"/>
        <v>0</v>
      </c>
      <c r="H7519" s="12">
        <f>H7506</f>
        <v>3.4729708524152016</v>
      </c>
      <c r="I7519" s="12">
        <f t="shared" ref="I7519:K7519" si="13746">I7506</f>
        <v>0.34774140635031825</v>
      </c>
      <c r="J7519" s="12">
        <f t="shared" si="13746"/>
        <v>3.2334743889743649</v>
      </c>
      <c r="K7519" s="12">
        <f t="shared" si="13746"/>
        <v>-8.7373869031884155E-2</v>
      </c>
      <c r="L7519" s="4">
        <f t="shared" si="13725"/>
        <v>7.0541866477398845</v>
      </c>
      <c r="M7519" s="11">
        <f t="shared" si="13726"/>
        <v>0.99913696046767464</v>
      </c>
      <c r="N7519" s="12">
        <f t="shared" si="13727"/>
        <v>7.4483723435637674E-7</v>
      </c>
      <c r="O7519" s="12">
        <f t="shared" si="13728"/>
        <v>-1.4883888207559586E-6</v>
      </c>
      <c r="P7519" s="12">
        <f t="shared" si="13720"/>
        <v>-1.4883888207559586E-6</v>
      </c>
      <c r="Q7519" s="12">
        <f t="shared" si="13721"/>
        <v>-1.4883888207559586E-6</v>
      </c>
      <c r="R7519" s="12">
        <f t="shared" si="13722"/>
        <v>0</v>
      </c>
      <c r="S7519" s="4">
        <f t="shared" si="13729"/>
        <v>1</v>
      </c>
      <c r="T7519" s="15" t="str">
        <f t="shared" si="13730"/>
        <v>OK</v>
      </c>
    </row>
    <row r="7520" spans="1:20" x14ac:dyDescent="0.25">
      <c r="M7520" s="5" t="s">
        <v>47</v>
      </c>
      <c r="N7520" s="11">
        <f>AVERAGE(N7510:N7519)</f>
        <v>4.3595332992989004E-4</v>
      </c>
      <c r="O7520"/>
    </row>
    <row r="7521" spans="1:20" x14ac:dyDescent="0.25">
      <c r="H7521" t="s">
        <v>41</v>
      </c>
      <c r="I7521">
        <f>I7503</f>
        <v>3</v>
      </c>
      <c r="M7521"/>
      <c r="N7521" s="5" t="s">
        <v>46</v>
      </c>
      <c r="O7521" s="11">
        <f>AVERAGE(O7510:O7519)</f>
        <v>-3.9619655167069797E-4</v>
      </c>
      <c r="P7521" s="11">
        <f t="shared" ref="P7521:R7521" si="13747">AVERAGE(P7510:P7519)</f>
        <v>1.2842278263280216E-5</v>
      </c>
      <c r="Q7521" s="11">
        <f t="shared" si="13747"/>
        <v>-4.4733271249030617E-4</v>
      </c>
      <c r="R7521" s="11">
        <f t="shared" si="13747"/>
        <v>1.2438862551743926E-5</v>
      </c>
    </row>
    <row r="7522" spans="1:20" x14ac:dyDescent="0.25">
      <c r="M7522"/>
      <c r="N7522"/>
      <c r="O7522"/>
    </row>
    <row r="7523" spans="1:20" x14ac:dyDescent="0.25">
      <c r="M7523"/>
      <c r="N7523"/>
      <c r="O7523"/>
    </row>
    <row r="7524" spans="1:20" x14ac:dyDescent="0.25">
      <c r="H7524" s="13">
        <f>H7506-O7521*$I7521</f>
        <v>3.4741594420702135</v>
      </c>
      <c r="I7524" s="13">
        <f t="shared" ref="I7524" si="13748">I7506-P7521*$I7521</f>
        <v>0.34770287951552842</v>
      </c>
      <c r="J7524" s="13">
        <f t="shared" ref="J7524" si="13749">J7506-Q7521*$I7521</f>
        <v>3.2348163871118358</v>
      </c>
      <c r="K7524" s="13">
        <f t="shared" ref="K7524" si="13750">K7506-R7521*$I7521</f>
        <v>-8.741118561953938E-2</v>
      </c>
      <c r="M7524"/>
      <c r="N7524"/>
      <c r="O7524"/>
    </row>
    <row r="7525" spans="1:20" x14ac:dyDescent="0.25">
      <c r="H7525" s="36" t="s">
        <v>18</v>
      </c>
      <c r="I7525" s="36"/>
      <c r="J7525" s="36"/>
      <c r="K7525" s="36"/>
      <c r="M7525"/>
      <c r="N7525"/>
      <c r="O7525" s="37" t="s">
        <v>23</v>
      </c>
      <c r="P7525" s="37"/>
      <c r="Q7525" s="37"/>
      <c r="R7525" s="37"/>
    </row>
    <row r="7526" spans="1:20" x14ac:dyDescent="0.25">
      <c r="A7526" s="14" t="s">
        <v>45</v>
      </c>
      <c r="B7526" s="14">
        <f>B7508+1</f>
        <v>418</v>
      </c>
      <c r="H7526" s="8" t="s">
        <v>19</v>
      </c>
      <c r="I7526" s="8" t="s">
        <v>20</v>
      </c>
      <c r="J7526" s="8" t="s">
        <v>22</v>
      </c>
      <c r="K7526" s="8" t="s">
        <v>21</v>
      </c>
      <c r="M7526"/>
      <c r="N7526"/>
      <c r="O7526" s="8" t="s">
        <v>24</v>
      </c>
      <c r="P7526" s="8" t="s">
        <v>25</v>
      </c>
      <c r="Q7526" s="8" t="s">
        <v>26</v>
      </c>
      <c r="R7526" s="8" t="s">
        <v>27</v>
      </c>
    </row>
    <row r="7527" spans="1:20" ht="30" x14ac:dyDescent="0.25">
      <c r="A7527" s="6" t="s">
        <v>44</v>
      </c>
      <c r="B7527" s="6" t="s">
        <v>13</v>
      </c>
      <c r="C7527" s="7" t="s">
        <v>7</v>
      </c>
      <c r="D7527" s="6" t="s">
        <v>14</v>
      </c>
      <c r="E7527" s="6" t="s">
        <v>1</v>
      </c>
      <c r="F7527" s="6" t="s">
        <v>2</v>
      </c>
      <c r="G7527" s="6" t="s">
        <v>15</v>
      </c>
      <c r="H7527" s="9" t="s">
        <v>14</v>
      </c>
      <c r="I7527" s="9" t="s">
        <v>1</v>
      </c>
      <c r="J7527" s="9" t="s">
        <v>2</v>
      </c>
      <c r="K7527" s="9" t="s">
        <v>15</v>
      </c>
      <c r="L7527" s="6" t="s">
        <v>16</v>
      </c>
      <c r="M7527" s="6" t="s">
        <v>17</v>
      </c>
      <c r="N7527" s="6" t="s">
        <v>28</v>
      </c>
      <c r="O7527" s="9" t="s">
        <v>14</v>
      </c>
      <c r="P7527" s="9" t="s">
        <v>1</v>
      </c>
      <c r="Q7527" s="9" t="s">
        <v>2</v>
      </c>
      <c r="R7527" s="9" t="s">
        <v>15</v>
      </c>
      <c r="S7527" s="7" t="s">
        <v>42</v>
      </c>
      <c r="T7527" s="9" t="s">
        <v>43</v>
      </c>
    </row>
    <row r="7528" spans="1:20" x14ac:dyDescent="0.25">
      <c r="A7528" t="s">
        <v>39</v>
      </c>
      <c r="B7528" t="s">
        <v>29</v>
      </c>
      <c r="C7528" s="4">
        <f>C7510</f>
        <v>0</v>
      </c>
      <c r="D7528" s="4">
        <f t="shared" ref="D7528:G7528" si="13751">D7510</f>
        <v>-1</v>
      </c>
      <c r="E7528" s="4">
        <f t="shared" si="13751"/>
        <v>1</v>
      </c>
      <c r="F7528" s="4">
        <f t="shared" si="13751"/>
        <v>0</v>
      </c>
      <c r="G7528" s="4">
        <f t="shared" si="13751"/>
        <v>1</v>
      </c>
      <c r="H7528" s="12">
        <f>H7524</f>
        <v>3.4741594420702135</v>
      </c>
      <c r="I7528" s="12">
        <f t="shared" ref="I7528:K7528" si="13752">I7524</f>
        <v>0.34770287951552842</v>
      </c>
      <c r="J7528" s="12">
        <f t="shared" si="13752"/>
        <v>3.2348163871118358</v>
      </c>
      <c r="K7528" s="12">
        <f t="shared" si="13752"/>
        <v>-8.741118561953938E-2</v>
      </c>
      <c r="L7528" s="4">
        <f>SUMPRODUCT(D7528:G7528,H7528:K7528)</f>
        <v>-3.2138677481742244</v>
      </c>
      <c r="M7528" s="11">
        <f>1/(1+EXP(-L7528))</f>
        <v>3.864717709931087E-2</v>
      </c>
      <c r="N7528" s="12">
        <f>(M7528-C7528)^2</f>
        <v>1.4936042977454986E-3</v>
      </c>
      <c r="O7528" s="12">
        <f>2*D7528*$M7528*(1-$M7528)*($M7528-$C7528)</f>
        <v>-2.8717614158684729E-3</v>
      </c>
      <c r="P7528" s="12">
        <f t="shared" ref="P7528:P7537" si="13753">2*E7528*$M7528*(1-$M7528)*($M7528-$C7528)</f>
        <v>2.8717614158684729E-3</v>
      </c>
      <c r="Q7528" s="12">
        <f t="shared" ref="Q7528:Q7537" si="13754">2*F7528*$M7528*(1-$M7528)*($M7528-$C7528)</f>
        <v>0</v>
      </c>
      <c r="R7528" s="12">
        <f t="shared" ref="R7528:R7537" si="13755">2*G7528*$M7528*(1-$M7528)*($M7528-$C7528)</f>
        <v>2.8717614158684729E-3</v>
      </c>
      <c r="S7528" s="4">
        <f>IF(M7528&gt;0.5,1,0)</f>
        <v>0</v>
      </c>
      <c r="T7528" s="15" t="str">
        <f>IF(S7528=C7528,"OK","FAUX")</f>
        <v>OK</v>
      </c>
    </row>
    <row r="7529" spans="1:20" x14ac:dyDescent="0.25">
      <c r="A7529" t="s">
        <v>40</v>
      </c>
      <c r="B7529" t="s">
        <v>34</v>
      </c>
      <c r="C7529" s="4">
        <f t="shared" ref="C7529:G7529" si="13756">C7511</f>
        <v>1</v>
      </c>
      <c r="D7529" s="4">
        <f t="shared" si="13756"/>
        <v>0</v>
      </c>
      <c r="E7529" s="4">
        <f t="shared" si="13756"/>
        <v>1</v>
      </c>
      <c r="F7529" s="4">
        <f t="shared" si="13756"/>
        <v>1</v>
      </c>
      <c r="G7529" s="4">
        <f t="shared" si="13756"/>
        <v>1</v>
      </c>
      <c r="H7529" s="12">
        <f>H7524</f>
        <v>3.4741594420702135</v>
      </c>
      <c r="I7529" s="12">
        <f t="shared" ref="I7529:K7529" si="13757">I7524</f>
        <v>0.34770287951552842</v>
      </c>
      <c r="J7529" s="12">
        <f t="shared" si="13757"/>
        <v>3.2348163871118358</v>
      </c>
      <c r="K7529" s="12">
        <f t="shared" si="13757"/>
        <v>-8.741118561953938E-2</v>
      </c>
      <c r="L7529" s="4">
        <f t="shared" ref="L7529:L7537" si="13758">SUMPRODUCT(D7529:G7529,H7529:K7529)</f>
        <v>3.495108081007825</v>
      </c>
      <c r="M7529" s="11">
        <f t="shared" ref="M7529:M7537" si="13759">1/(1+EXP(-L7529))</f>
        <v>0.97054825840597558</v>
      </c>
      <c r="N7529" s="12">
        <f t="shared" ref="N7529:N7537" si="13760">(M7529-C7529)^2</f>
        <v>8.6740508292118784E-4</v>
      </c>
      <c r="O7529" s="12">
        <f t="shared" ref="O7529:O7537" si="13761">2*D7529*$M7529*(1-$M7529)*($M7529-$C7529)</f>
        <v>0</v>
      </c>
      <c r="P7529" s="12">
        <f t="shared" si="13753"/>
        <v>-1.6837169851232994E-3</v>
      </c>
      <c r="Q7529" s="12">
        <f t="shared" si="13754"/>
        <v>-1.6837169851232994E-3</v>
      </c>
      <c r="R7529" s="12">
        <f t="shared" si="13755"/>
        <v>-1.6837169851232994E-3</v>
      </c>
      <c r="S7529" s="4">
        <f t="shared" ref="S7529:S7537" si="13762">IF(M7529&gt;0.5,1,0)</f>
        <v>1</v>
      </c>
      <c r="T7529" s="15" t="str">
        <f t="shared" ref="T7529:T7537" si="13763">IF(S7529=C7529,"OK","FAUX")</f>
        <v>OK</v>
      </c>
    </row>
    <row r="7530" spans="1:20" x14ac:dyDescent="0.25">
      <c r="A7530" t="s">
        <v>39</v>
      </c>
      <c r="B7530" t="s">
        <v>35</v>
      </c>
      <c r="C7530" s="4">
        <f t="shared" ref="C7530:G7530" si="13764">C7512</f>
        <v>0</v>
      </c>
      <c r="D7530" s="4">
        <f t="shared" si="13764"/>
        <v>-1</v>
      </c>
      <c r="E7530" s="4">
        <f t="shared" si="13764"/>
        <v>1</v>
      </c>
      <c r="F7530" s="4">
        <f t="shared" si="13764"/>
        <v>-1</v>
      </c>
      <c r="G7530" s="4">
        <f t="shared" si="13764"/>
        <v>0</v>
      </c>
      <c r="H7530" s="12">
        <f>H7524</f>
        <v>3.4741594420702135</v>
      </c>
      <c r="I7530" s="12">
        <f t="shared" ref="I7530:K7530" si="13765">I7524</f>
        <v>0.34770287951552842</v>
      </c>
      <c r="J7530" s="12">
        <f t="shared" si="13765"/>
        <v>3.2348163871118358</v>
      </c>
      <c r="K7530" s="12">
        <f t="shared" si="13765"/>
        <v>-8.741118561953938E-2</v>
      </c>
      <c r="L7530" s="4">
        <f t="shared" si="13758"/>
        <v>-6.361272949666521</v>
      </c>
      <c r="M7530" s="11">
        <f t="shared" si="13759"/>
        <v>1.7241887541896402E-3</v>
      </c>
      <c r="N7530" s="12">
        <f t="shared" si="13760"/>
        <v>2.9728268600740237E-6</v>
      </c>
      <c r="O7530" s="12">
        <f t="shared" si="13761"/>
        <v>-5.9354022908674621E-6</v>
      </c>
      <c r="P7530" s="12">
        <f t="shared" si="13753"/>
        <v>5.9354022908674621E-6</v>
      </c>
      <c r="Q7530" s="12">
        <f t="shared" si="13754"/>
        <v>-5.9354022908674621E-6</v>
      </c>
      <c r="R7530" s="12">
        <f t="shared" si="13755"/>
        <v>0</v>
      </c>
      <c r="S7530" s="4">
        <f t="shared" si="13762"/>
        <v>0</v>
      </c>
      <c r="T7530" s="15" t="str">
        <f t="shared" si="13763"/>
        <v>OK</v>
      </c>
    </row>
    <row r="7531" spans="1:20" x14ac:dyDescent="0.25">
      <c r="A7531" t="s">
        <v>39</v>
      </c>
      <c r="B7531" t="s">
        <v>37</v>
      </c>
      <c r="C7531" s="4">
        <f t="shared" ref="C7531:G7531" si="13766">C7513</f>
        <v>0</v>
      </c>
      <c r="D7531" s="4">
        <f t="shared" si="13766"/>
        <v>-1</v>
      </c>
      <c r="E7531" s="4">
        <f t="shared" si="13766"/>
        <v>0</v>
      </c>
      <c r="F7531" s="4">
        <f t="shared" si="13766"/>
        <v>-1</v>
      </c>
      <c r="G7531" s="4">
        <f t="shared" si="13766"/>
        <v>1</v>
      </c>
      <c r="H7531" s="12">
        <f>H7524</f>
        <v>3.4741594420702135</v>
      </c>
      <c r="I7531" s="12">
        <f t="shared" ref="I7531:K7531" si="13767">I7524</f>
        <v>0.34770287951552842</v>
      </c>
      <c r="J7531" s="12">
        <f t="shared" si="13767"/>
        <v>3.2348163871118358</v>
      </c>
      <c r="K7531" s="12">
        <f t="shared" si="13767"/>
        <v>-8.741118561953938E-2</v>
      </c>
      <c r="L7531" s="4">
        <f t="shared" si="13758"/>
        <v>-6.7963870148015895</v>
      </c>
      <c r="M7531" s="11">
        <f t="shared" si="13759"/>
        <v>1.1165583829583717E-3</v>
      </c>
      <c r="N7531" s="12">
        <f t="shared" si="13760"/>
        <v>1.2467026225546139E-6</v>
      </c>
      <c r="O7531" s="12">
        <f t="shared" si="13761"/>
        <v>-2.4906212125806887E-6</v>
      </c>
      <c r="P7531" s="12">
        <f t="shared" si="13753"/>
        <v>0</v>
      </c>
      <c r="Q7531" s="12">
        <f t="shared" si="13754"/>
        <v>-2.4906212125806887E-6</v>
      </c>
      <c r="R7531" s="12">
        <f t="shared" si="13755"/>
        <v>2.4906212125806887E-6</v>
      </c>
      <c r="S7531" s="4">
        <f t="shared" si="13762"/>
        <v>0</v>
      </c>
      <c r="T7531" s="15" t="str">
        <f t="shared" si="13763"/>
        <v>OK</v>
      </c>
    </row>
    <row r="7532" spans="1:20" x14ac:dyDescent="0.25">
      <c r="A7532" t="s">
        <v>40</v>
      </c>
      <c r="B7532" t="s">
        <v>32</v>
      </c>
      <c r="C7532" s="4">
        <f t="shared" ref="C7532:G7532" si="13768">C7514</f>
        <v>1</v>
      </c>
      <c r="D7532" s="4">
        <f t="shared" si="13768"/>
        <v>1</v>
      </c>
      <c r="E7532" s="4">
        <f t="shared" si="13768"/>
        <v>1</v>
      </c>
      <c r="F7532" s="4">
        <f t="shared" si="13768"/>
        <v>0</v>
      </c>
      <c r="G7532" s="4">
        <f t="shared" si="13768"/>
        <v>1</v>
      </c>
      <c r="H7532" s="12">
        <f>H7524</f>
        <v>3.4741594420702135</v>
      </c>
      <c r="I7532" s="12">
        <f t="shared" ref="I7532:K7532" si="13769">I7524</f>
        <v>0.34770287951552842</v>
      </c>
      <c r="J7532" s="12">
        <f t="shared" si="13769"/>
        <v>3.2348163871118358</v>
      </c>
      <c r="K7532" s="12">
        <f t="shared" si="13769"/>
        <v>-8.741118561953938E-2</v>
      </c>
      <c r="L7532" s="4">
        <f t="shared" si="13758"/>
        <v>3.7344511359662027</v>
      </c>
      <c r="M7532" s="11">
        <f t="shared" si="13759"/>
        <v>0.97667096599649261</v>
      </c>
      <c r="N7532" s="12">
        <f t="shared" si="13760"/>
        <v>5.4424382753680387E-4</v>
      </c>
      <c r="O7532" s="12">
        <f t="shared" si="13761"/>
        <v>-1.0630942895559978E-3</v>
      </c>
      <c r="P7532" s="12">
        <f t="shared" si="13753"/>
        <v>-1.0630942895559978E-3</v>
      </c>
      <c r="Q7532" s="12">
        <f t="shared" si="13754"/>
        <v>0</v>
      </c>
      <c r="R7532" s="12">
        <f t="shared" si="13755"/>
        <v>-1.0630942895559978E-3</v>
      </c>
      <c r="S7532" s="4">
        <f t="shared" si="13762"/>
        <v>1</v>
      </c>
      <c r="T7532" s="15" t="str">
        <f t="shared" si="13763"/>
        <v>OK</v>
      </c>
    </row>
    <row r="7533" spans="1:20" x14ac:dyDescent="0.25">
      <c r="A7533" t="s">
        <v>40</v>
      </c>
      <c r="B7533" t="s">
        <v>38</v>
      </c>
      <c r="C7533" s="4">
        <f t="shared" ref="C7533:G7533" si="13770">C7515</f>
        <v>1</v>
      </c>
      <c r="D7533" s="4">
        <f t="shared" si="13770"/>
        <v>1</v>
      </c>
      <c r="E7533" s="4">
        <f t="shared" si="13770"/>
        <v>1</v>
      </c>
      <c r="F7533" s="4">
        <f t="shared" si="13770"/>
        <v>1</v>
      </c>
      <c r="G7533" s="4">
        <f t="shared" si="13770"/>
        <v>0</v>
      </c>
      <c r="H7533" s="12">
        <f>H7524</f>
        <v>3.4741594420702135</v>
      </c>
      <c r="I7533" s="12">
        <f t="shared" ref="I7533:K7533" si="13771">I7524</f>
        <v>0.34770287951552842</v>
      </c>
      <c r="J7533" s="12">
        <f t="shared" si="13771"/>
        <v>3.2348163871118358</v>
      </c>
      <c r="K7533" s="12">
        <f t="shared" si="13771"/>
        <v>-8.741118561953938E-2</v>
      </c>
      <c r="L7533" s="4">
        <f t="shared" si="13758"/>
        <v>7.0566787086975777</v>
      </c>
      <c r="M7533" s="11">
        <f t="shared" si="13759"/>
        <v>0.99913910668786776</v>
      </c>
      <c r="N7533" s="12">
        <f t="shared" si="13760"/>
        <v>7.4113729487401524E-7</v>
      </c>
      <c r="O7533" s="12">
        <f t="shared" si="13761"/>
        <v>-1.4809985094669729E-6</v>
      </c>
      <c r="P7533" s="12">
        <f t="shared" si="13753"/>
        <v>-1.4809985094669729E-6</v>
      </c>
      <c r="Q7533" s="12">
        <f t="shared" si="13754"/>
        <v>-1.4809985094669729E-6</v>
      </c>
      <c r="R7533" s="12">
        <f t="shared" si="13755"/>
        <v>0</v>
      </c>
      <c r="S7533" s="4">
        <f t="shared" si="13762"/>
        <v>1</v>
      </c>
      <c r="T7533" s="15" t="str">
        <f t="shared" si="13763"/>
        <v>OK</v>
      </c>
    </row>
    <row r="7534" spans="1:20" x14ac:dyDescent="0.25">
      <c r="A7534" t="s">
        <v>39</v>
      </c>
      <c r="B7534" t="s">
        <v>31</v>
      </c>
      <c r="C7534" s="4">
        <f t="shared" ref="C7534:G7534" si="13772">C7516</f>
        <v>0</v>
      </c>
      <c r="D7534" s="4">
        <f t="shared" si="13772"/>
        <v>0</v>
      </c>
      <c r="E7534" s="4">
        <f t="shared" si="13772"/>
        <v>0</v>
      </c>
      <c r="F7534" s="4">
        <f t="shared" si="13772"/>
        <v>-1</v>
      </c>
      <c r="G7534" s="4">
        <f t="shared" si="13772"/>
        <v>0</v>
      </c>
      <c r="H7534" s="12">
        <f>H7524</f>
        <v>3.4741594420702135</v>
      </c>
      <c r="I7534" s="12">
        <f t="shared" ref="I7534:K7534" si="13773">I7524</f>
        <v>0.34770287951552842</v>
      </c>
      <c r="J7534" s="12">
        <f t="shared" si="13773"/>
        <v>3.2348163871118358</v>
      </c>
      <c r="K7534" s="12">
        <f t="shared" si="13773"/>
        <v>-8.741118561953938E-2</v>
      </c>
      <c r="L7534" s="4">
        <f t="shared" si="13758"/>
        <v>-3.2348163871118358</v>
      </c>
      <c r="M7534" s="11">
        <f t="shared" si="13759"/>
        <v>3.787633844210208E-2</v>
      </c>
      <c r="N7534" s="12">
        <f t="shared" si="13760"/>
        <v>1.4346170137806598E-3</v>
      </c>
      <c r="O7534" s="12">
        <f t="shared" si="13761"/>
        <v>0</v>
      </c>
      <c r="P7534" s="12">
        <f t="shared" si="13753"/>
        <v>0</v>
      </c>
      <c r="Q7534" s="12">
        <f t="shared" si="13754"/>
        <v>-2.7605579484638117E-3</v>
      </c>
      <c r="R7534" s="12">
        <f t="shared" si="13755"/>
        <v>0</v>
      </c>
      <c r="S7534" s="4">
        <f t="shared" si="13762"/>
        <v>0</v>
      </c>
      <c r="T7534" s="15" t="str">
        <f t="shared" si="13763"/>
        <v>OK</v>
      </c>
    </row>
    <row r="7535" spans="1:20" x14ac:dyDescent="0.25">
      <c r="A7535" t="s">
        <v>40</v>
      </c>
      <c r="B7535" t="s">
        <v>30</v>
      </c>
      <c r="C7535" s="4">
        <f t="shared" ref="C7535:G7535" si="13774">C7517</f>
        <v>1</v>
      </c>
      <c r="D7535" s="4">
        <f t="shared" si="13774"/>
        <v>1</v>
      </c>
      <c r="E7535" s="4">
        <f t="shared" si="13774"/>
        <v>0</v>
      </c>
      <c r="F7535" s="4">
        <f t="shared" si="13774"/>
        <v>1</v>
      </c>
      <c r="G7535" s="4">
        <f t="shared" si="13774"/>
        <v>1</v>
      </c>
      <c r="H7535" s="12">
        <f>H7524</f>
        <v>3.4741594420702135</v>
      </c>
      <c r="I7535" s="12">
        <f t="shared" ref="I7535:K7535" si="13775">I7524</f>
        <v>0.34770287951552842</v>
      </c>
      <c r="J7535" s="12">
        <f t="shared" si="13775"/>
        <v>3.2348163871118358</v>
      </c>
      <c r="K7535" s="12">
        <f t="shared" si="13775"/>
        <v>-8.741118561953938E-2</v>
      </c>
      <c r="L7535" s="4">
        <f t="shared" si="13758"/>
        <v>6.6215646435625102</v>
      </c>
      <c r="M7535" s="11">
        <f t="shared" si="13759"/>
        <v>0.99867042389333116</v>
      </c>
      <c r="N7535" s="12">
        <f t="shared" si="13760"/>
        <v>1.767772623424669E-6</v>
      </c>
      <c r="O7535" s="12">
        <f t="shared" si="13761"/>
        <v>-3.5308444703650808E-6</v>
      </c>
      <c r="P7535" s="12">
        <f t="shared" si="13753"/>
        <v>0</v>
      </c>
      <c r="Q7535" s="12">
        <f t="shared" si="13754"/>
        <v>-3.5308444703650808E-6</v>
      </c>
      <c r="R7535" s="12">
        <f t="shared" si="13755"/>
        <v>-3.5308444703650808E-6</v>
      </c>
      <c r="S7535" s="4">
        <f t="shared" si="13762"/>
        <v>1</v>
      </c>
      <c r="T7535" s="15" t="str">
        <f t="shared" si="13763"/>
        <v>OK</v>
      </c>
    </row>
    <row r="7536" spans="1:20" x14ac:dyDescent="0.25">
      <c r="A7536" t="s">
        <v>39</v>
      </c>
      <c r="B7536" t="s">
        <v>36</v>
      </c>
      <c r="C7536" s="4">
        <f t="shared" ref="C7536:G7536" si="13776">C7518</f>
        <v>0</v>
      </c>
      <c r="D7536" s="4">
        <f t="shared" si="13776"/>
        <v>-1</v>
      </c>
      <c r="E7536" s="4">
        <f t="shared" si="13776"/>
        <v>0</v>
      </c>
      <c r="F7536" s="4">
        <f t="shared" si="13776"/>
        <v>-1</v>
      </c>
      <c r="G7536" s="4">
        <f t="shared" si="13776"/>
        <v>0</v>
      </c>
      <c r="H7536" s="12">
        <f>H7524</f>
        <v>3.4741594420702135</v>
      </c>
      <c r="I7536" s="12">
        <f t="shared" ref="I7536:K7536" si="13777">I7524</f>
        <v>0.34770287951552842</v>
      </c>
      <c r="J7536" s="12">
        <f t="shared" si="13777"/>
        <v>3.2348163871118358</v>
      </c>
      <c r="K7536" s="12">
        <f t="shared" si="13777"/>
        <v>-8.741118561953938E-2</v>
      </c>
      <c r="L7536" s="4">
        <f t="shared" si="13758"/>
        <v>-6.7089758291820498</v>
      </c>
      <c r="M7536" s="11">
        <f t="shared" si="13759"/>
        <v>1.2184265099994696E-3</v>
      </c>
      <c r="N7536" s="12">
        <f t="shared" si="13760"/>
        <v>1.4845631602694877E-6</v>
      </c>
      <c r="O7536" s="12">
        <f t="shared" si="13761"/>
        <v>-2.9655086583184934E-6</v>
      </c>
      <c r="P7536" s="12">
        <f t="shared" si="13753"/>
        <v>0</v>
      </c>
      <c r="Q7536" s="12">
        <f t="shared" si="13754"/>
        <v>-2.9655086583184934E-6</v>
      </c>
      <c r="R7536" s="12">
        <f t="shared" si="13755"/>
        <v>0</v>
      </c>
      <c r="S7536" s="4">
        <f t="shared" si="13762"/>
        <v>0</v>
      </c>
      <c r="T7536" s="15" t="str">
        <f t="shared" si="13763"/>
        <v>OK</v>
      </c>
    </row>
    <row r="7537" spans="1:20" x14ac:dyDescent="0.25">
      <c r="A7537" t="s">
        <v>40</v>
      </c>
      <c r="B7537" t="s">
        <v>33</v>
      </c>
      <c r="C7537" s="4">
        <f t="shared" ref="C7537:G7537" si="13778">C7519</f>
        <v>1</v>
      </c>
      <c r="D7537" s="4">
        <f t="shared" si="13778"/>
        <v>1</v>
      </c>
      <c r="E7537" s="4">
        <f t="shared" si="13778"/>
        <v>1</v>
      </c>
      <c r="F7537" s="4">
        <f t="shared" si="13778"/>
        <v>1</v>
      </c>
      <c r="G7537" s="4">
        <f t="shared" si="13778"/>
        <v>0</v>
      </c>
      <c r="H7537" s="12">
        <f>H7524</f>
        <v>3.4741594420702135</v>
      </c>
      <c r="I7537" s="12">
        <f t="shared" ref="I7537:K7537" si="13779">I7524</f>
        <v>0.34770287951552842</v>
      </c>
      <c r="J7537" s="12">
        <f t="shared" si="13779"/>
        <v>3.2348163871118358</v>
      </c>
      <c r="K7537" s="12">
        <f t="shared" si="13779"/>
        <v>-8.741118561953938E-2</v>
      </c>
      <c r="L7537" s="4">
        <f t="shared" si="13758"/>
        <v>7.0566787086975777</v>
      </c>
      <c r="M7537" s="11">
        <f t="shared" si="13759"/>
        <v>0.99913910668786776</v>
      </c>
      <c r="N7537" s="12">
        <f t="shared" si="13760"/>
        <v>7.4113729487401524E-7</v>
      </c>
      <c r="O7537" s="12">
        <f t="shared" si="13761"/>
        <v>-1.4809985094669729E-6</v>
      </c>
      <c r="P7537" s="12">
        <f t="shared" si="13753"/>
        <v>-1.4809985094669729E-6</v>
      </c>
      <c r="Q7537" s="12">
        <f t="shared" si="13754"/>
        <v>-1.4809985094669729E-6</v>
      </c>
      <c r="R7537" s="12">
        <f t="shared" si="13755"/>
        <v>0</v>
      </c>
      <c r="S7537" s="4">
        <f t="shared" si="13762"/>
        <v>1</v>
      </c>
      <c r="T7537" s="15" t="str">
        <f t="shared" si="13763"/>
        <v>OK</v>
      </c>
    </row>
    <row r="7538" spans="1:20" x14ac:dyDescent="0.25">
      <c r="M7538" s="5" t="s">
        <v>47</v>
      </c>
      <c r="N7538" s="11">
        <f>AVERAGE(N7528:N7537)</f>
        <v>4.3488243618402205E-4</v>
      </c>
      <c r="O7538"/>
    </row>
    <row r="7539" spans="1:20" x14ac:dyDescent="0.25">
      <c r="H7539" t="s">
        <v>41</v>
      </c>
      <c r="I7539">
        <f>I7521</f>
        <v>3</v>
      </c>
      <c r="M7539"/>
      <c r="N7539" s="5" t="s">
        <v>46</v>
      </c>
      <c r="O7539" s="11">
        <f>AVERAGE(O7528:O7537)</f>
        <v>-3.9527400790755366E-4</v>
      </c>
      <c r="P7539" s="11">
        <f t="shared" ref="P7539:R7539" si="13780">AVERAGE(P7528:P7537)</f>
        <v>1.2792354646110922E-5</v>
      </c>
      <c r="Q7539" s="11">
        <f t="shared" si="13780"/>
        <v>-4.4621593072381759E-4</v>
      </c>
      <c r="R7539" s="11">
        <f t="shared" si="13780"/>
        <v>1.2390991793139139E-5</v>
      </c>
    </row>
    <row r="7540" spans="1:20" x14ac:dyDescent="0.25">
      <c r="M7540"/>
      <c r="N7540"/>
      <c r="O7540"/>
    </row>
    <row r="7541" spans="1:20" x14ac:dyDescent="0.25">
      <c r="M7541"/>
      <c r="N7541"/>
      <c r="O7541"/>
    </row>
    <row r="7542" spans="1:20" x14ac:dyDescent="0.25">
      <c r="H7542" s="13">
        <f>H7524-O7539*$I7539</f>
        <v>3.4753452640939364</v>
      </c>
      <c r="I7542" s="13">
        <f t="shared" ref="I7542" si="13781">I7524-P7539*$I7539</f>
        <v>0.34766450245159009</v>
      </c>
      <c r="J7542" s="13">
        <f t="shared" ref="J7542" si="13782">J7524-Q7539*$I7539</f>
        <v>3.2361550349040074</v>
      </c>
      <c r="K7542" s="13">
        <f t="shared" ref="K7542" si="13783">K7524-R7539*$I7539</f>
        <v>-8.7448358594918799E-2</v>
      </c>
      <c r="M7542"/>
      <c r="N7542"/>
      <c r="O7542"/>
    </row>
    <row r="7543" spans="1:20" x14ac:dyDescent="0.25">
      <c r="H7543" s="36" t="s">
        <v>18</v>
      </c>
      <c r="I7543" s="36"/>
      <c r="J7543" s="36"/>
      <c r="K7543" s="36"/>
      <c r="M7543"/>
      <c r="N7543"/>
      <c r="O7543" s="37" t="s">
        <v>23</v>
      </c>
      <c r="P7543" s="37"/>
      <c r="Q7543" s="37"/>
      <c r="R7543" s="37"/>
    </row>
    <row r="7544" spans="1:20" x14ac:dyDescent="0.25">
      <c r="A7544" s="14" t="s">
        <v>45</v>
      </c>
      <c r="B7544" s="14">
        <f>B7526+1</f>
        <v>419</v>
      </c>
      <c r="H7544" s="8" t="s">
        <v>19</v>
      </c>
      <c r="I7544" s="8" t="s">
        <v>20</v>
      </c>
      <c r="J7544" s="8" t="s">
        <v>22</v>
      </c>
      <c r="K7544" s="8" t="s">
        <v>21</v>
      </c>
      <c r="M7544"/>
      <c r="N7544"/>
      <c r="O7544" s="8" t="s">
        <v>24</v>
      </c>
      <c r="P7544" s="8" t="s">
        <v>25</v>
      </c>
      <c r="Q7544" s="8" t="s">
        <v>26</v>
      </c>
      <c r="R7544" s="8" t="s">
        <v>27</v>
      </c>
    </row>
    <row r="7545" spans="1:20" ht="30" x14ac:dyDescent="0.25">
      <c r="A7545" s="6" t="s">
        <v>44</v>
      </c>
      <c r="B7545" s="6" t="s">
        <v>13</v>
      </c>
      <c r="C7545" s="7" t="s">
        <v>7</v>
      </c>
      <c r="D7545" s="6" t="s">
        <v>14</v>
      </c>
      <c r="E7545" s="6" t="s">
        <v>1</v>
      </c>
      <c r="F7545" s="6" t="s">
        <v>2</v>
      </c>
      <c r="G7545" s="6" t="s">
        <v>15</v>
      </c>
      <c r="H7545" s="9" t="s">
        <v>14</v>
      </c>
      <c r="I7545" s="9" t="s">
        <v>1</v>
      </c>
      <c r="J7545" s="9" t="s">
        <v>2</v>
      </c>
      <c r="K7545" s="9" t="s">
        <v>15</v>
      </c>
      <c r="L7545" s="6" t="s">
        <v>16</v>
      </c>
      <c r="M7545" s="6" t="s">
        <v>17</v>
      </c>
      <c r="N7545" s="6" t="s">
        <v>28</v>
      </c>
      <c r="O7545" s="9" t="s">
        <v>14</v>
      </c>
      <c r="P7545" s="9" t="s">
        <v>1</v>
      </c>
      <c r="Q7545" s="9" t="s">
        <v>2</v>
      </c>
      <c r="R7545" s="9" t="s">
        <v>15</v>
      </c>
      <c r="S7545" s="7" t="s">
        <v>42</v>
      </c>
      <c r="T7545" s="9" t="s">
        <v>43</v>
      </c>
    </row>
    <row r="7546" spans="1:20" x14ac:dyDescent="0.25">
      <c r="A7546" t="s">
        <v>39</v>
      </c>
      <c r="B7546" t="s">
        <v>29</v>
      </c>
      <c r="C7546" s="4">
        <f>C7528</f>
        <v>0</v>
      </c>
      <c r="D7546" s="4">
        <f t="shared" ref="D7546:G7546" si="13784">D7528</f>
        <v>-1</v>
      </c>
      <c r="E7546" s="4">
        <f t="shared" si="13784"/>
        <v>1</v>
      </c>
      <c r="F7546" s="4">
        <f t="shared" si="13784"/>
        <v>0</v>
      </c>
      <c r="G7546" s="4">
        <f t="shared" si="13784"/>
        <v>1</v>
      </c>
      <c r="H7546" s="12">
        <f>H7542</f>
        <v>3.4753452640939364</v>
      </c>
      <c r="I7546" s="12">
        <f t="shared" ref="I7546:K7546" si="13785">I7542</f>
        <v>0.34766450245159009</v>
      </c>
      <c r="J7546" s="12">
        <f t="shared" si="13785"/>
        <v>3.2361550349040074</v>
      </c>
      <c r="K7546" s="12">
        <f t="shared" si="13785"/>
        <v>-8.7448358594918799E-2</v>
      </c>
      <c r="L7546" s="4">
        <f>SUMPRODUCT(D7546:G7546,H7546:K7546)</f>
        <v>-3.2151291202372652</v>
      </c>
      <c r="M7546" s="11">
        <f>1/(1+EXP(-L7546))</f>
        <v>3.8600339883082313E-2</v>
      </c>
      <c r="N7546" s="12">
        <f>(M7546-C7546)^2</f>
        <v>1.489986239089475E-3</v>
      </c>
      <c r="O7546" s="12">
        <f>2*D7546*$M7546*(1-$M7546)*($M7546-$C7546)</f>
        <v>-2.8649445276790115E-3</v>
      </c>
      <c r="P7546" s="12">
        <f t="shared" ref="P7546:P7555" si="13786">2*E7546*$M7546*(1-$M7546)*($M7546-$C7546)</f>
        <v>2.8649445276790115E-3</v>
      </c>
      <c r="Q7546" s="12">
        <f t="shared" ref="Q7546:Q7555" si="13787">2*F7546*$M7546*(1-$M7546)*($M7546-$C7546)</f>
        <v>0</v>
      </c>
      <c r="R7546" s="12">
        <f t="shared" ref="R7546:R7555" si="13788">2*G7546*$M7546*(1-$M7546)*($M7546-$C7546)</f>
        <v>2.8649445276790115E-3</v>
      </c>
      <c r="S7546" s="4">
        <f>IF(M7546&gt;0.5,1,0)</f>
        <v>0</v>
      </c>
      <c r="T7546" s="15" t="str">
        <f>IF(S7546=C7546,"OK","FAUX")</f>
        <v>OK</v>
      </c>
    </row>
    <row r="7547" spans="1:20" x14ac:dyDescent="0.25">
      <c r="A7547" t="s">
        <v>40</v>
      </c>
      <c r="B7547" t="s">
        <v>34</v>
      </c>
      <c r="C7547" s="4">
        <f t="shared" ref="C7547:G7547" si="13789">C7529</f>
        <v>1</v>
      </c>
      <c r="D7547" s="4">
        <f t="shared" si="13789"/>
        <v>0</v>
      </c>
      <c r="E7547" s="4">
        <f t="shared" si="13789"/>
        <v>1</v>
      </c>
      <c r="F7547" s="4">
        <f t="shared" si="13789"/>
        <v>1</v>
      </c>
      <c r="G7547" s="4">
        <f t="shared" si="13789"/>
        <v>1</v>
      </c>
      <c r="H7547" s="12">
        <f>H7542</f>
        <v>3.4753452640939364</v>
      </c>
      <c r="I7547" s="12">
        <f t="shared" ref="I7547:K7547" si="13790">I7542</f>
        <v>0.34766450245159009</v>
      </c>
      <c r="J7547" s="12">
        <f t="shared" si="13790"/>
        <v>3.2361550349040074</v>
      </c>
      <c r="K7547" s="12">
        <f t="shared" si="13790"/>
        <v>-8.7448358594918799E-2</v>
      </c>
      <c r="L7547" s="4">
        <f t="shared" ref="L7547:L7555" si="13791">SUMPRODUCT(D7547:G7547,H7547:K7547)</f>
        <v>3.4963711787606786</v>
      </c>
      <c r="M7547" s="11">
        <f t="shared" ref="M7547:M7555" si="13792">1/(1+EXP(-L7547))</f>
        <v>0.97058434176630293</v>
      </c>
      <c r="N7547" s="12">
        <f t="shared" ref="N7547:N7555" si="13793">(M7547-C7547)^2</f>
        <v>8.6528094932167038E-4</v>
      </c>
      <c r="O7547" s="12">
        <f t="shared" ref="O7547:O7555" si="13794">2*D7547*$M7547*(1-$M7547)*($M7547-$C7547)</f>
        <v>0</v>
      </c>
      <c r="P7547" s="12">
        <f t="shared" si="13786"/>
        <v>-1.6796562812805905E-3</v>
      </c>
      <c r="Q7547" s="12">
        <f t="shared" si="13787"/>
        <v>-1.6796562812805905E-3</v>
      </c>
      <c r="R7547" s="12">
        <f t="shared" si="13788"/>
        <v>-1.6796562812805905E-3</v>
      </c>
      <c r="S7547" s="4">
        <f t="shared" ref="S7547:S7555" si="13795">IF(M7547&gt;0.5,1,0)</f>
        <v>1</v>
      </c>
      <c r="T7547" s="15" t="str">
        <f t="shared" ref="T7547:T7555" si="13796">IF(S7547=C7547,"OK","FAUX")</f>
        <v>OK</v>
      </c>
    </row>
    <row r="7548" spans="1:20" x14ac:dyDescent="0.25">
      <c r="A7548" t="s">
        <v>39</v>
      </c>
      <c r="B7548" t="s">
        <v>35</v>
      </c>
      <c r="C7548" s="4">
        <f t="shared" ref="C7548:G7548" si="13797">C7530</f>
        <v>0</v>
      </c>
      <c r="D7548" s="4">
        <f t="shared" si="13797"/>
        <v>-1</v>
      </c>
      <c r="E7548" s="4">
        <f t="shared" si="13797"/>
        <v>1</v>
      </c>
      <c r="F7548" s="4">
        <f t="shared" si="13797"/>
        <v>-1</v>
      </c>
      <c r="G7548" s="4">
        <f t="shared" si="13797"/>
        <v>0</v>
      </c>
      <c r="H7548" s="12">
        <f>H7542</f>
        <v>3.4753452640939364</v>
      </c>
      <c r="I7548" s="12">
        <f t="shared" ref="I7548:K7548" si="13798">I7542</f>
        <v>0.34766450245159009</v>
      </c>
      <c r="J7548" s="12">
        <f t="shared" si="13798"/>
        <v>3.2361550349040074</v>
      </c>
      <c r="K7548" s="12">
        <f t="shared" si="13798"/>
        <v>-8.7448358594918799E-2</v>
      </c>
      <c r="L7548" s="4">
        <f t="shared" si="13791"/>
        <v>-6.3638357965463541</v>
      </c>
      <c r="M7548" s="11">
        <f t="shared" si="13792"/>
        <v>1.7197831696838706E-3</v>
      </c>
      <c r="N7548" s="12">
        <f t="shared" si="13793"/>
        <v>2.9576541507279007E-6</v>
      </c>
      <c r="O7548" s="12">
        <f t="shared" si="13794"/>
        <v>-5.9051352537954667E-6</v>
      </c>
      <c r="P7548" s="12">
        <f t="shared" si="13786"/>
        <v>5.9051352537954667E-6</v>
      </c>
      <c r="Q7548" s="12">
        <f t="shared" si="13787"/>
        <v>-5.9051352537954667E-6</v>
      </c>
      <c r="R7548" s="12">
        <f t="shared" si="13788"/>
        <v>0</v>
      </c>
      <c r="S7548" s="4">
        <f t="shared" si="13795"/>
        <v>0</v>
      </c>
      <c r="T7548" s="15" t="str">
        <f t="shared" si="13796"/>
        <v>OK</v>
      </c>
    </row>
    <row r="7549" spans="1:20" x14ac:dyDescent="0.25">
      <c r="A7549" t="s">
        <v>39</v>
      </c>
      <c r="B7549" t="s">
        <v>37</v>
      </c>
      <c r="C7549" s="4">
        <f t="shared" ref="C7549:G7549" si="13799">C7531</f>
        <v>0</v>
      </c>
      <c r="D7549" s="4">
        <f t="shared" si="13799"/>
        <v>-1</v>
      </c>
      <c r="E7549" s="4">
        <f t="shared" si="13799"/>
        <v>0</v>
      </c>
      <c r="F7549" s="4">
        <f t="shared" si="13799"/>
        <v>-1</v>
      </c>
      <c r="G7549" s="4">
        <f t="shared" si="13799"/>
        <v>1</v>
      </c>
      <c r="H7549" s="12">
        <f>H7542</f>
        <v>3.4753452640939364</v>
      </c>
      <c r="I7549" s="12">
        <f t="shared" ref="I7549:K7549" si="13800">I7542</f>
        <v>0.34766450245159009</v>
      </c>
      <c r="J7549" s="12">
        <f t="shared" si="13800"/>
        <v>3.2361550349040074</v>
      </c>
      <c r="K7549" s="12">
        <f t="shared" si="13800"/>
        <v>-8.7448358594918799E-2</v>
      </c>
      <c r="L7549" s="4">
        <f t="shared" si="13791"/>
        <v>-6.7989486575928622</v>
      </c>
      <c r="M7549" s="11">
        <f t="shared" si="13792"/>
        <v>1.1137050009042185E-3</v>
      </c>
      <c r="N7549" s="12">
        <f t="shared" si="13793"/>
        <v>1.2403388290390653E-6</v>
      </c>
      <c r="O7549" s="12">
        <f t="shared" si="13794"/>
        <v>-2.4779149149646978E-6</v>
      </c>
      <c r="P7549" s="12">
        <f t="shared" si="13786"/>
        <v>0</v>
      </c>
      <c r="Q7549" s="12">
        <f t="shared" si="13787"/>
        <v>-2.4779149149646978E-6</v>
      </c>
      <c r="R7549" s="12">
        <f t="shared" si="13788"/>
        <v>2.4779149149646978E-6</v>
      </c>
      <c r="S7549" s="4">
        <f t="shared" si="13795"/>
        <v>0</v>
      </c>
      <c r="T7549" s="15" t="str">
        <f t="shared" si="13796"/>
        <v>OK</v>
      </c>
    </row>
    <row r="7550" spans="1:20" x14ac:dyDescent="0.25">
      <c r="A7550" t="s">
        <v>40</v>
      </c>
      <c r="B7550" t="s">
        <v>32</v>
      </c>
      <c r="C7550" s="4">
        <f t="shared" ref="C7550:G7550" si="13801">C7532</f>
        <v>1</v>
      </c>
      <c r="D7550" s="4">
        <f t="shared" si="13801"/>
        <v>1</v>
      </c>
      <c r="E7550" s="4">
        <f t="shared" si="13801"/>
        <v>1</v>
      </c>
      <c r="F7550" s="4">
        <f t="shared" si="13801"/>
        <v>0</v>
      </c>
      <c r="G7550" s="4">
        <f t="shared" si="13801"/>
        <v>1</v>
      </c>
      <c r="H7550" s="12">
        <f>H7542</f>
        <v>3.4753452640939364</v>
      </c>
      <c r="I7550" s="12">
        <f t="shared" ref="I7550:K7550" si="13802">I7542</f>
        <v>0.34766450245159009</v>
      </c>
      <c r="J7550" s="12">
        <f t="shared" si="13802"/>
        <v>3.2361550349040074</v>
      </c>
      <c r="K7550" s="12">
        <f t="shared" si="13802"/>
        <v>-8.7448358594918799E-2</v>
      </c>
      <c r="L7550" s="4">
        <f t="shared" si="13791"/>
        <v>3.7355614079506076</v>
      </c>
      <c r="M7550" s="11">
        <f t="shared" si="13792"/>
        <v>0.97669624992697213</v>
      </c>
      <c r="N7550" s="12">
        <f t="shared" si="13793"/>
        <v>5.4306476746614663E-4</v>
      </c>
      <c r="O7550" s="12">
        <f t="shared" si="13794"/>
        <v>-1.0608186437032971E-3</v>
      </c>
      <c r="P7550" s="12">
        <f t="shared" si="13786"/>
        <v>-1.0608186437032971E-3</v>
      </c>
      <c r="Q7550" s="12">
        <f t="shared" si="13787"/>
        <v>0</v>
      </c>
      <c r="R7550" s="12">
        <f t="shared" si="13788"/>
        <v>-1.0608186437032971E-3</v>
      </c>
      <c r="S7550" s="4">
        <f t="shared" si="13795"/>
        <v>1</v>
      </c>
      <c r="T7550" s="15" t="str">
        <f t="shared" si="13796"/>
        <v>OK</v>
      </c>
    </row>
    <row r="7551" spans="1:20" x14ac:dyDescent="0.25">
      <c r="A7551" t="s">
        <v>40</v>
      </c>
      <c r="B7551" t="s">
        <v>38</v>
      </c>
      <c r="C7551" s="4">
        <f t="shared" ref="C7551:G7551" si="13803">C7533</f>
        <v>1</v>
      </c>
      <c r="D7551" s="4">
        <f t="shared" si="13803"/>
        <v>1</v>
      </c>
      <c r="E7551" s="4">
        <f t="shared" si="13803"/>
        <v>1</v>
      </c>
      <c r="F7551" s="4">
        <f t="shared" si="13803"/>
        <v>1</v>
      </c>
      <c r="G7551" s="4">
        <f t="shared" si="13803"/>
        <v>0</v>
      </c>
      <c r="H7551" s="12">
        <f>H7542</f>
        <v>3.4753452640939364</v>
      </c>
      <c r="I7551" s="12">
        <f t="shared" ref="I7551:K7551" si="13804">I7542</f>
        <v>0.34766450245159009</v>
      </c>
      <c r="J7551" s="12">
        <f t="shared" si="13804"/>
        <v>3.2361550349040074</v>
      </c>
      <c r="K7551" s="12">
        <f t="shared" si="13804"/>
        <v>-8.7448358594918799E-2</v>
      </c>
      <c r="L7551" s="4">
        <f t="shared" si="13791"/>
        <v>7.0591648014495334</v>
      </c>
      <c r="M7551" s="11">
        <f t="shared" si="13792"/>
        <v>0.99914124245456926</v>
      </c>
      <c r="N7551" s="12">
        <f t="shared" si="13793"/>
        <v>7.3746452183423616E-7</v>
      </c>
      <c r="O7551" s="12">
        <f t="shared" si="13794"/>
        <v>-1.4736624372232472E-6</v>
      </c>
      <c r="P7551" s="12">
        <f t="shared" si="13786"/>
        <v>-1.4736624372232472E-6</v>
      </c>
      <c r="Q7551" s="12">
        <f t="shared" si="13787"/>
        <v>-1.4736624372232472E-6</v>
      </c>
      <c r="R7551" s="12">
        <f t="shared" si="13788"/>
        <v>0</v>
      </c>
      <c r="S7551" s="4">
        <f t="shared" si="13795"/>
        <v>1</v>
      </c>
      <c r="T7551" s="15" t="str">
        <f t="shared" si="13796"/>
        <v>OK</v>
      </c>
    </row>
    <row r="7552" spans="1:20" x14ac:dyDescent="0.25">
      <c r="A7552" t="s">
        <v>39</v>
      </c>
      <c r="B7552" t="s">
        <v>31</v>
      </c>
      <c r="C7552" s="4">
        <f t="shared" ref="C7552:G7552" si="13805">C7534</f>
        <v>0</v>
      </c>
      <c r="D7552" s="4">
        <f t="shared" si="13805"/>
        <v>0</v>
      </c>
      <c r="E7552" s="4">
        <f t="shared" si="13805"/>
        <v>0</v>
      </c>
      <c r="F7552" s="4">
        <f t="shared" si="13805"/>
        <v>-1</v>
      </c>
      <c r="G7552" s="4">
        <f t="shared" si="13805"/>
        <v>0</v>
      </c>
      <c r="H7552" s="12">
        <f>H7542</f>
        <v>3.4753452640939364</v>
      </c>
      <c r="I7552" s="12">
        <f t="shared" ref="I7552:K7552" si="13806">I7542</f>
        <v>0.34766450245159009</v>
      </c>
      <c r="J7552" s="12">
        <f t="shared" si="13806"/>
        <v>3.2361550349040074</v>
      </c>
      <c r="K7552" s="12">
        <f t="shared" si="13806"/>
        <v>-8.7448358594918799E-2</v>
      </c>
      <c r="L7552" s="4">
        <f t="shared" si="13791"/>
        <v>-3.2361550349040074</v>
      </c>
      <c r="M7552" s="11">
        <f t="shared" si="13792"/>
        <v>3.7827585978738233E-2</v>
      </c>
      <c r="N7552" s="12">
        <f t="shared" si="13793"/>
        <v>1.4309262609788333E-3</v>
      </c>
      <c r="O7552" s="12">
        <f t="shared" si="13794"/>
        <v>0</v>
      </c>
      <c r="P7552" s="12">
        <f t="shared" si="13786"/>
        <v>0</v>
      </c>
      <c r="Q7552" s="12">
        <f t="shared" si="13787"/>
        <v>-2.7535955496248441E-3</v>
      </c>
      <c r="R7552" s="12">
        <f t="shared" si="13788"/>
        <v>0</v>
      </c>
      <c r="S7552" s="4">
        <f t="shared" si="13795"/>
        <v>0</v>
      </c>
      <c r="T7552" s="15" t="str">
        <f t="shared" si="13796"/>
        <v>OK</v>
      </c>
    </row>
    <row r="7553" spans="1:20" x14ac:dyDescent="0.25">
      <c r="A7553" t="s">
        <v>40</v>
      </c>
      <c r="B7553" t="s">
        <v>30</v>
      </c>
      <c r="C7553" s="4">
        <f t="shared" ref="C7553:G7553" si="13807">C7535</f>
        <v>1</v>
      </c>
      <c r="D7553" s="4">
        <f t="shared" si="13807"/>
        <v>1</v>
      </c>
      <c r="E7553" s="4">
        <f t="shared" si="13807"/>
        <v>0</v>
      </c>
      <c r="F7553" s="4">
        <f t="shared" si="13807"/>
        <v>1</v>
      </c>
      <c r="G7553" s="4">
        <f t="shared" si="13807"/>
        <v>1</v>
      </c>
      <c r="H7553" s="12">
        <f>H7542</f>
        <v>3.4753452640939364</v>
      </c>
      <c r="I7553" s="12">
        <f t="shared" ref="I7553:K7553" si="13808">I7542</f>
        <v>0.34766450245159009</v>
      </c>
      <c r="J7553" s="12">
        <f t="shared" si="13808"/>
        <v>3.2361550349040074</v>
      </c>
      <c r="K7553" s="12">
        <f t="shared" si="13808"/>
        <v>-8.7448358594918799E-2</v>
      </c>
      <c r="L7553" s="4">
        <f t="shared" si="13791"/>
        <v>6.6240519404030254</v>
      </c>
      <c r="M7553" s="11">
        <f t="shared" si="13792"/>
        <v>0.99867372245376362</v>
      </c>
      <c r="N7553" s="12">
        <f t="shared" si="13793"/>
        <v>1.7590121296507833E-6</v>
      </c>
      <c r="O7553" s="12">
        <f t="shared" si="13794"/>
        <v>-3.5133583827193399E-6</v>
      </c>
      <c r="P7553" s="12">
        <f t="shared" si="13786"/>
        <v>0</v>
      </c>
      <c r="Q7553" s="12">
        <f t="shared" si="13787"/>
        <v>-3.5133583827193399E-6</v>
      </c>
      <c r="R7553" s="12">
        <f t="shared" si="13788"/>
        <v>-3.5133583827193399E-6</v>
      </c>
      <c r="S7553" s="4">
        <f t="shared" si="13795"/>
        <v>1</v>
      </c>
      <c r="T7553" s="15" t="str">
        <f t="shared" si="13796"/>
        <v>OK</v>
      </c>
    </row>
    <row r="7554" spans="1:20" x14ac:dyDescent="0.25">
      <c r="A7554" t="s">
        <v>39</v>
      </c>
      <c r="B7554" t="s">
        <v>36</v>
      </c>
      <c r="C7554" s="4">
        <f t="shared" ref="C7554:G7554" si="13809">C7536</f>
        <v>0</v>
      </c>
      <c r="D7554" s="4">
        <f t="shared" si="13809"/>
        <v>-1</v>
      </c>
      <c r="E7554" s="4">
        <f t="shared" si="13809"/>
        <v>0</v>
      </c>
      <c r="F7554" s="4">
        <f t="shared" si="13809"/>
        <v>-1</v>
      </c>
      <c r="G7554" s="4">
        <f t="shared" si="13809"/>
        <v>0</v>
      </c>
      <c r="H7554" s="12">
        <f>H7542</f>
        <v>3.4753452640939364</v>
      </c>
      <c r="I7554" s="12">
        <f t="shared" ref="I7554:K7554" si="13810">I7542</f>
        <v>0.34766450245159009</v>
      </c>
      <c r="J7554" s="12">
        <f t="shared" si="13810"/>
        <v>3.2361550349040074</v>
      </c>
      <c r="K7554" s="12">
        <f t="shared" si="13810"/>
        <v>-8.7448358594918799E-2</v>
      </c>
      <c r="L7554" s="4">
        <f t="shared" si="13791"/>
        <v>-6.7115002989979438</v>
      </c>
      <c r="M7554" s="11">
        <f t="shared" si="13792"/>
        <v>1.215358241854004E-3</v>
      </c>
      <c r="N7554" s="12">
        <f t="shared" si="13793"/>
        <v>1.4770956560424558E-6</v>
      </c>
      <c r="O7554" s="12">
        <f t="shared" si="13794"/>
        <v>-2.9506009113257555E-6</v>
      </c>
      <c r="P7554" s="12">
        <f t="shared" si="13786"/>
        <v>0</v>
      </c>
      <c r="Q7554" s="12">
        <f t="shared" si="13787"/>
        <v>-2.9506009113257555E-6</v>
      </c>
      <c r="R7554" s="12">
        <f t="shared" si="13788"/>
        <v>0</v>
      </c>
      <c r="S7554" s="4">
        <f t="shared" si="13795"/>
        <v>0</v>
      </c>
      <c r="T7554" s="15" t="str">
        <f t="shared" si="13796"/>
        <v>OK</v>
      </c>
    </row>
    <row r="7555" spans="1:20" x14ac:dyDescent="0.25">
      <c r="A7555" t="s">
        <v>40</v>
      </c>
      <c r="B7555" t="s">
        <v>33</v>
      </c>
      <c r="C7555" s="4">
        <f t="shared" ref="C7555:G7555" si="13811">C7537</f>
        <v>1</v>
      </c>
      <c r="D7555" s="4">
        <f t="shared" si="13811"/>
        <v>1</v>
      </c>
      <c r="E7555" s="4">
        <f t="shared" si="13811"/>
        <v>1</v>
      </c>
      <c r="F7555" s="4">
        <f t="shared" si="13811"/>
        <v>1</v>
      </c>
      <c r="G7555" s="4">
        <f t="shared" si="13811"/>
        <v>0</v>
      </c>
      <c r="H7555" s="12">
        <f>H7542</f>
        <v>3.4753452640939364</v>
      </c>
      <c r="I7555" s="12">
        <f t="shared" ref="I7555:K7555" si="13812">I7542</f>
        <v>0.34766450245159009</v>
      </c>
      <c r="J7555" s="12">
        <f t="shared" si="13812"/>
        <v>3.2361550349040074</v>
      </c>
      <c r="K7555" s="12">
        <f t="shared" si="13812"/>
        <v>-8.7448358594918799E-2</v>
      </c>
      <c r="L7555" s="4">
        <f t="shared" si="13791"/>
        <v>7.0591648014495334</v>
      </c>
      <c r="M7555" s="11">
        <f t="shared" si="13792"/>
        <v>0.99914124245456926</v>
      </c>
      <c r="N7555" s="12">
        <f t="shared" si="13793"/>
        <v>7.3746452183423616E-7</v>
      </c>
      <c r="O7555" s="12">
        <f t="shared" si="13794"/>
        <v>-1.4736624372232472E-6</v>
      </c>
      <c r="P7555" s="12">
        <f t="shared" si="13786"/>
        <v>-1.4736624372232472E-6</v>
      </c>
      <c r="Q7555" s="12">
        <f t="shared" si="13787"/>
        <v>-1.4736624372232472E-6</v>
      </c>
      <c r="R7555" s="12">
        <f t="shared" si="13788"/>
        <v>0</v>
      </c>
      <c r="S7555" s="4">
        <f t="shared" si="13795"/>
        <v>1</v>
      </c>
      <c r="T7555" s="15" t="str">
        <f t="shared" si="13796"/>
        <v>OK</v>
      </c>
    </row>
    <row r="7556" spans="1:20" x14ac:dyDescent="0.25">
      <c r="M7556" s="5" t="s">
        <v>47</v>
      </c>
      <c r="N7556" s="11">
        <f>AVERAGE(N7546:N7555)</f>
        <v>4.3381672466652547E-4</v>
      </c>
      <c r="O7556"/>
    </row>
    <row r="7557" spans="1:20" x14ac:dyDescent="0.25">
      <c r="H7557" t="s">
        <v>41</v>
      </c>
      <c r="I7557">
        <f>I7539</f>
        <v>3</v>
      </c>
      <c r="M7557"/>
      <c r="N7557" s="5" t="s">
        <v>46</v>
      </c>
      <c r="O7557" s="11">
        <f>AVERAGE(O7546:O7555)</f>
        <v>-3.9435575057195603E-4</v>
      </c>
      <c r="P7557" s="11">
        <f t="shared" ref="P7557:R7557" si="13813">AVERAGE(P7546:P7555)</f>
        <v>1.2742741307447284E-5</v>
      </c>
      <c r="Q7557" s="11">
        <f t="shared" si="13813"/>
        <v>-4.4510461652426858E-4</v>
      </c>
      <c r="R7557" s="11">
        <f t="shared" si="13813"/>
        <v>1.2343415922736921E-5</v>
      </c>
    </row>
    <row r="7558" spans="1:20" x14ac:dyDescent="0.25">
      <c r="M7558"/>
      <c r="N7558"/>
      <c r="O7558"/>
    </row>
    <row r="7559" spans="1:20" x14ac:dyDescent="0.25">
      <c r="M7559"/>
      <c r="N7559"/>
      <c r="O7559"/>
    </row>
    <row r="7560" spans="1:20" x14ac:dyDescent="0.25">
      <c r="H7560" s="13">
        <f>H7542-O7557*$I7557</f>
        <v>3.4765283313456523</v>
      </c>
      <c r="I7560" s="13">
        <f t="shared" ref="I7560" si="13814">I7542-P7557*$I7557</f>
        <v>0.34762627422766773</v>
      </c>
      <c r="J7560" s="13">
        <f t="shared" ref="J7560" si="13815">J7542-Q7557*$I7557</f>
        <v>3.23749034875358</v>
      </c>
      <c r="K7560" s="13">
        <f t="shared" ref="K7560" si="13816">K7542-R7557*$I7557</f>
        <v>-8.7485388842687015E-2</v>
      </c>
      <c r="M7560"/>
      <c r="N7560"/>
      <c r="O7560"/>
    </row>
    <row r="7561" spans="1:20" x14ac:dyDescent="0.25">
      <c r="H7561" s="36" t="s">
        <v>18</v>
      </c>
      <c r="I7561" s="36"/>
      <c r="J7561" s="36"/>
      <c r="K7561" s="36"/>
      <c r="M7561"/>
      <c r="N7561"/>
      <c r="O7561" s="37" t="s">
        <v>23</v>
      </c>
      <c r="P7561" s="37"/>
      <c r="Q7561" s="37"/>
      <c r="R7561" s="37"/>
    </row>
    <row r="7562" spans="1:20" x14ac:dyDescent="0.25">
      <c r="A7562" s="14" t="s">
        <v>45</v>
      </c>
      <c r="B7562" s="14">
        <f>B7544+1</f>
        <v>420</v>
      </c>
      <c r="H7562" s="8" t="s">
        <v>19</v>
      </c>
      <c r="I7562" s="8" t="s">
        <v>20</v>
      </c>
      <c r="J7562" s="8" t="s">
        <v>22</v>
      </c>
      <c r="K7562" s="8" t="s">
        <v>21</v>
      </c>
      <c r="M7562"/>
      <c r="N7562"/>
      <c r="O7562" s="8" t="s">
        <v>24</v>
      </c>
      <c r="P7562" s="8" t="s">
        <v>25</v>
      </c>
      <c r="Q7562" s="8" t="s">
        <v>26</v>
      </c>
      <c r="R7562" s="8" t="s">
        <v>27</v>
      </c>
    </row>
    <row r="7563" spans="1:20" ht="30" x14ac:dyDescent="0.25">
      <c r="A7563" s="6" t="s">
        <v>44</v>
      </c>
      <c r="B7563" s="6" t="s">
        <v>13</v>
      </c>
      <c r="C7563" s="7" t="s">
        <v>7</v>
      </c>
      <c r="D7563" s="6" t="s">
        <v>14</v>
      </c>
      <c r="E7563" s="6" t="s">
        <v>1</v>
      </c>
      <c r="F7563" s="6" t="s">
        <v>2</v>
      </c>
      <c r="G7563" s="6" t="s">
        <v>15</v>
      </c>
      <c r="H7563" s="9" t="s">
        <v>14</v>
      </c>
      <c r="I7563" s="9" t="s">
        <v>1</v>
      </c>
      <c r="J7563" s="9" t="s">
        <v>2</v>
      </c>
      <c r="K7563" s="9" t="s">
        <v>15</v>
      </c>
      <c r="L7563" s="6" t="s">
        <v>16</v>
      </c>
      <c r="M7563" s="6" t="s">
        <v>17</v>
      </c>
      <c r="N7563" s="6" t="s">
        <v>28</v>
      </c>
      <c r="O7563" s="9" t="s">
        <v>14</v>
      </c>
      <c r="P7563" s="9" t="s">
        <v>1</v>
      </c>
      <c r="Q7563" s="9" t="s">
        <v>2</v>
      </c>
      <c r="R7563" s="9" t="s">
        <v>15</v>
      </c>
      <c r="S7563" s="7" t="s">
        <v>42</v>
      </c>
      <c r="T7563" s="9" t="s">
        <v>43</v>
      </c>
    </row>
    <row r="7564" spans="1:20" x14ac:dyDescent="0.25">
      <c r="A7564" t="s">
        <v>39</v>
      </c>
      <c r="B7564" t="s">
        <v>29</v>
      </c>
      <c r="C7564" s="4">
        <f>C7546</f>
        <v>0</v>
      </c>
      <c r="D7564" s="4">
        <f t="shared" ref="D7564:G7564" si="13817">D7546</f>
        <v>-1</v>
      </c>
      <c r="E7564" s="4">
        <f t="shared" si="13817"/>
        <v>1</v>
      </c>
      <c r="F7564" s="4">
        <f t="shared" si="13817"/>
        <v>0</v>
      </c>
      <c r="G7564" s="4">
        <f t="shared" si="13817"/>
        <v>1</v>
      </c>
      <c r="H7564" s="12">
        <f>H7560</f>
        <v>3.4765283313456523</v>
      </c>
      <c r="I7564" s="12">
        <f t="shared" ref="I7564:K7564" si="13818">I7560</f>
        <v>0.34762627422766773</v>
      </c>
      <c r="J7564" s="12">
        <f t="shared" si="13818"/>
        <v>3.23749034875358</v>
      </c>
      <c r="K7564" s="12">
        <f t="shared" si="13818"/>
        <v>-8.7485388842687015E-2</v>
      </c>
      <c r="L7564" s="4">
        <f>SUMPRODUCT(D7564:G7564,H7564:K7564)</f>
        <v>-3.2163874459606716</v>
      </c>
      <c r="M7564" s="11">
        <f>1/(1+EXP(-L7564))</f>
        <v>3.8553670072720106E-2</v>
      </c>
      <c r="N7564" s="12">
        <f>(M7564-C7564)^2</f>
        <v>1.486385476076154E-3</v>
      </c>
      <c r="O7564" s="12">
        <f>2*D7564*$M7564*(1-$M7564)*($M7564-$C7564)</f>
        <v>-2.8581597216612614E-3</v>
      </c>
      <c r="P7564" s="12">
        <f t="shared" ref="P7564:P7573" si="13819">2*E7564*$M7564*(1-$M7564)*($M7564-$C7564)</f>
        <v>2.8581597216612614E-3</v>
      </c>
      <c r="Q7564" s="12">
        <f t="shared" ref="Q7564:Q7573" si="13820">2*F7564*$M7564*(1-$M7564)*($M7564-$C7564)</f>
        <v>0</v>
      </c>
      <c r="R7564" s="12">
        <f t="shared" ref="R7564:R7573" si="13821">2*G7564*$M7564*(1-$M7564)*($M7564-$C7564)</f>
        <v>2.8581597216612614E-3</v>
      </c>
      <c r="S7564" s="4">
        <f>IF(M7564&gt;0.5,1,0)</f>
        <v>0</v>
      </c>
      <c r="T7564" s="15" t="str">
        <f>IF(S7564=C7564,"OK","FAUX")</f>
        <v>OK</v>
      </c>
    </row>
    <row r="7565" spans="1:20" x14ac:dyDescent="0.25">
      <c r="A7565" t="s">
        <v>40</v>
      </c>
      <c r="B7565" t="s">
        <v>34</v>
      </c>
      <c r="C7565" s="4">
        <f t="shared" ref="C7565:G7565" si="13822">C7547</f>
        <v>1</v>
      </c>
      <c r="D7565" s="4">
        <f t="shared" si="13822"/>
        <v>0</v>
      </c>
      <c r="E7565" s="4">
        <f t="shared" si="13822"/>
        <v>1</v>
      </c>
      <c r="F7565" s="4">
        <f t="shared" si="13822"/>
        <v>1</v>
      </c>
      <c r="G7565" s="4">
        <f t="shared" si="13822"/>
        <v>1</v>
      </c>
      <c r="H7565" s="12">
        <f>H7560</f>
        <v>3.4765283313456523</v>
      </c>
      <c r="I7565" s="12">
        <f t="shared" ref="I7565:K7565" si="13823">I7560</f>
        <v>0.34762627422766773</v>
      </c>
      <c r="J7565" s="12">
        <f t="shared" si="13823"/>
        <v>3.23749034875358</v>
      </c>
      <c r="K7565" s="12">
        <f t="shared" si="13823"/>
        <v>-8.7485388842687015E-2</v>
      </c>
      <c r="L7565" s="4">
        <f t="shared" ref="L7565:L7573" si="13824">SUMPRODUCT(D7565:G7565,H7565:K7565)</f>
        <v>3.4976312341385607</v>
      </c>
      <c r="M7565" s="11">
        <f t="shared" ref="M7565:M7573" si="13825">1/(1+EXP(-L7565))</f>
        <v>0.9706202954987746</v>
      </c>
      <c r="N7565" s="12">
        <f t="shared" ref="N7565:N7573" si="13826">(M7565-C7565)^2</f>
        <v>8.6316703657932407E-4</v>
      </c>
      <c r="O7565" s="12">
        <f t="shared" ref="O7565:O7573" si="13827">2*D7565*$M7565*(1-$M7565)*($M7565-$C7565)</f>
        <v>0</v>
      </c>
      <c r="P7565" s="12">
        <f t="shared" si="13819"/>
        <v>-1.6756148882188502E-3</v>
      </c>
      <c r="Q7565" s="12">
        <f t="shared" si="13820"/>
        <v>-1.6756148882188502E-3</v>
      </c>
      <c r="R7565" s="12">
        <f t="shared" si="13821"/>
        <v>-1.6756148882188502E-3</v>
      </c>
      <c r="S7565" s="4">
        <f t="shared" ref="S7565:S7573" si="13828">IF(M7565&gt;0.5,1,0)</f>
        <v>1</v>
      </c>
      <c r="T7565" s="15" t="str">
        <f t="shared" ref="T7565:T7573" si="13829">IF(S7565=C7565,"OK","FAUX")</f>
        <v>OK</v>
      </c>
    </row>
    <row r="7566" spans="1:20" x14ac:dyDescent="0.25">
      <c r="A7566" t="s">
        <v>39</v>
      </c>
      <c r="B7566" t="s">
        <v>35</v>
      </c>
      <c r="C7566" s="4">
        <f t="shared" ref="C7566:G7566" si="13830">C7548</f>
        <v>0</v>
      </c>
      <c r="D7566" s="4">
        <f t="shared" si="13830"/>
        <v>-1</v>
      </c>
      <c r="E7566" s="4">
        <f t="shared" si="13830"/>
        <v>1</v>
      </c>
      <c r="F7566" s="4">
        <f t="shared" si="13830"/>
        <v>-1</v>
      </c>
      <c r="G7566" s="4">
        <f t="shared" si="13830"/>
        <v>0</v>
      </c>
      <c r="H7566" s="12">
        <f>H7560</f>
        <v>3.4765283313456523</v>
      </c>
      <c r="I7566" s="12">
        <f t="shared" ref="I7566:K7566" si="13831">I7560</f>
        <v>0.34762627422766773</v>
      </c>
      <c r="J7566" s="12">
        <f t="shared" si="13831"/>
        <v>3.23749034875358</v>
      </c>
      <c r="K7566" s="12">
        <f t="shared" si="13831"/>
        <v>-8.7485388842687015E-2</v>
      </c>
      <c r="L7566" s="4">
        <f t="shared" si="13824"/>
        <v>-6.3663924058715651</v>
      </c>
      <c r="M7566" s="11">
        <f t="shared" si="13825"/>
        <v>1.7153995043345219E-3</v>
      </c>
      <c r="N7566" s="12">
        <f t="shared" si="13826"/>
        <v>2.9425954594711233E-6</v>
      </c>
      <c r="O7566" s="12">
        <f t="shared" si="13827"/>
        <v>-5.8750954653569793E-6</v>
      </c>
      <c r="P7566" s="12">
        <f t="shared" si="13819"/>
        <v>5.8750954653569793E-6</v>
      </c>
      <c r="Q7566" s="12">
        <f t="shared" si="13820"/>
        <v>-5.8750954653569793E-6</v>
      </c>
      <c r="R7566" s="12">
        <f t="shared" si="13821"/>
        <v>0</v>
      </c>
      <c r="S7566" s="4">
        <f t="shared" si="13828"/>
        <v>0</v>
      </c>
      <c r="T7566" s="15" t="str">
        <f t="shared" si="13829"/>
        <v>OK</v>
      </c>
    </row>
    <row r="7567" spans="1:20" x14ac:dyDescent="0.25">
      <c r="A7567" t="s">
        <v>39</v>
      </c>
      <c r="B7567" t="s">
        <v>37</v>
      </c>
      <c r="C7567" s="4">
        <f t="shared" ref="C7567:G7567" si="13832">C7549</f>
        <v>0</v>
      </c>
      <c r="D7567" s="4">
        <f t="shared" si="13832"/>
        <v>-1</v>
      </c>
      <c r="E7567" s="4">
        <f t="shared" si="13832"/>
        <v>0</v>
      </c>
      <c r="F7567" s="4">
        <f t="shared" si="13832"/>
        <v>-1</v>
      </c>
      <c r="G7567" s="4">
        <f t="shared" si="13832"/>
        <v>1</v>
      </c>
      <c r="H7567" s="12">
        <f>H7560</f>
        <v>3.4765283313456523</v>
      </c>
      <c r="I7567" s="12">
        <f t="shared" ref="I7567:K7567" si="13833">I7560</f>
        <v>0.34762627422766773</v>
      </c>
      <c r="J7567" s="12">
        <f t="shared" si="13833"/>
        <v>3.23749034875358</v>
      </c>
      <c r="K7567" s="12">
        <f t="shared" si="13833"/>
        <v>-8.7485388842687015E-2</v>
      </c>
      <c r="L7567" s="4">
        <f t="shared" si="13824"/>
        <v>-6.8015040689419193</v>
      </c>
      <c r="M7567" s="11">
        <f t="shared" si="13825"/>
        <v>1.1108658171872477E-3</v>
      </c>
      <c r="N7567" s="12">
        <f t="shared" si="13826"/>
        <v>1.2340228637950916E-6</v>
      </c>
      <c r="O7567" s="12">
        <f t="shared" si="13827"/>
        <v>-2.4653040599561485E-6</v>
      </c>
      <c r="P7567" s="12">
        <f t="shared" si="13819"/>
        <v>0</v>
      </c>
      <c r="Q7567" s="12">
        <f t="shared" si="13820"/>
        <v>-2.4653040599561485E-6</v>
      </c>
      <c r="R7567" s="12">
        <f t="shared" si="13821"/>
        <v>2.4653040599561485E-6</v>
      </c>
      <c r="S7567" s="4">
        <f t="shared" si="13828"/>
        <v>0</v>
      </c>
      <c r="T7567" s="15" t="str">
        <f t="shared" si="13829"/>
        <v>OK</v>
      </c>
    </row>
    <row r="7568" spans="1:20" x14ac:dyDescent="0.25">
      <c r="A7568" t="s">
        <v>40</v>
      </c>
      <c r="B7568" t="s">
        <v>32</v>
      </c>
      <c r="C7568" s="4">
        <f t="shared" ref="C7568:G7568" si="13834">C7550</f>
        <v>1</v>
      </c>
      <c r="D7568" s="4">
        <f t="shared" si="13834"/>
        <v>1</v>
      </c>
      <c r="E7568" s="4">
        <f t="shared" si="13834"/>
        <v>1</v>
      </c>
      <c r="F7568" s="4">
        <f t="shared" si="13834"/>
        <v>0</v>
      </c>
      <c r="G7568" s="4">
        <f t="shared" si="13834"/>
        <v>1</v>
      </c>
      <c r="H7568" s="12">
        <f>H7560</f>
        <v>3.4765283313456523</v>
      </c>
      <c r="I7568" s="12">
        <f t="shared" ref="I7568:K7568" si="13835">I7560</f>
        <v>0.34762627422766773</v>
      </c>
      <c r="J7568" s="12">
        <f t="shared" si="13835"/>
        <v>3.23749034875358</v>
      </c>
      <c r="K7568" s="12">
        <f t="shared" si="13835"/>
        <v>-8.7485388842687015E-2</v>
      </c>
      <c r="L7568" s="4">
        <f t="shared" si="13824"/>
        <v>3.736669216730633</v>
      </c>
      <c r="M7568" s="11">
        <f t="shared" si="13825"/>
        <v>0.9767214511029696</v>
      </c>
      <c r="N7568" s="12">
        <f t="shared" si="13826"/>
        <v>5.4189083875143544E-4</v>
      </c>
      <c r="O7568" s="12">
        <f t="shared" si="13827"/>
        <v>-1.0585528127294147E-3</v>
      </c>
      <c r="P7568" s="12">
        <f t="shared" si="13819"/>
        <v>-1.0585528127294147E-3</v>
      </c>
      <c r="Q7568" s="12">
        <f t="shared" si="13820"/>
        <v>0</v>
      </c>
      <c r="R7568" s="12">
        <f t="shared" si="13821"/>
        <v>-1.0585528127294147E-3</v>
      </c>
      <c r="S7568" s="4">
        <f t="shared" si="13828"/>
        <v>1</v>
      </c>
      <c r="T7568" s="15" t="str">
        <f t="shared" si="13829"/>
        <v>OK</v>
      </c>
    </row>
    <row r="7569" spans="1:20" x14ac:dyDescent="0.25">
      <c r="A7569" t="s">
        <v>40</v>
      </c>
      <c r="B7569" t="s">
        <v>38</v>
      </c>
      <c r="C7569" s="4">
        <f t="shared" ref="C7569:G7569" si="13836">C7551</f>
        <v>1</v>
      </c>
      <c r="D7569" s="4">
        <f t="shared" si="13836"/>
        <v>1</v>
      </c>
      <c r="E7569" s="4">
        <f t="shared" si="13836"/>
        <v>1</v>
      </c>
      <c r="F7569" s="4">
        <f t="shared" si="13836"/>
        <v>1</v>
      </c>
      <c r="G7569" s="4">
        <f t="shared" si="13836"/>
        <v>0</v>
      </c>
      <c r="H7569" s="12">
        <f>H7560</f>
        <v>3.4765283313456523</v>
      </c>
      <c r="I7569" s="12">
        <f t="shared" ref="I7569:K7569" si="13837">I7560</f>
        <v>0.34762627422766773</v>
      </c>
      <c r="J7569" s="12">
        <f t="shared" si="13837"/>
        <v>3.23749034875358</v>
      </c>
      <c r="K7569" s="12">
        <f t="shared" si="13837"/>
        <v>-8.7485388842687015E-2</v>
      </c>
      <c r="L7569" s="4">
        <f t="shared" si="13824"/>
        <v>7.0616449543268995</v>
      </c>
      <c r="M7569" s="11">
        <f t="shared" si="13825"/>
        <v>0.99914336784333457</v>
      </c>
      <c r="N7569" s="12">
        <f t="shared" si="13826"/>
        <v>7.3381865183326016E-7</v>
      </c>
      <c r="O7569" s="12">
        <f t="shared" si="13827"/>
        <v>-1.4663800783578778E-6</v>
      </c>
      <c r="P7569" s="12">
        <f t="shared" si="13819"/>
        <v>-1.4663800783578778E-6</v>
      </c>
      <c r="Q7569" s="12">
        <f t="shared" si="13820"/>
        <v>-1.4663800783578778E-6</v>
      </c>
      <c r="R7569" s="12">
        <f t="shared" si="13821"/>
        <v>0</v>
      </c>
      <c r="S7569" s="4">
        <f t="shared" si="13828"/>
        <v>1</v>
      </c>
      <c r="T7569" s="15" t="str">
        <f t="shared" si="13829"/>
        <v>OK</v>
      </c>
    </row>
    <row r="7570" spans="1:20" x14ac:dyDescent="0.25">
      <c r="A7570" t="s">
        <v>39</v>
      </c>
      <c r="B7570" t="s">
        <v>31</v>
      </c>
      <c r="C7570" s="4">
        <f t="shared" ref="C7570:G7570" si="13838">C7552</f>
        <v>0</v>
      </c>
      <c r="D7570" s="4">
        <f t="shared" si="13838"/>
        <v>0</v>
      </c>
      <c r="E7570" s="4">
        <f t="shared" si="13838"/>
        <v>0</v>
      </c>
      <c r="F7570" s="4">
        <f t="shared" si="13838"/>
        <v>-1</v>
      </c>
      <c r="G7570" s="4">
        <f t="shared" si="13838"/>
        <v>0</v>
      </c>
      <c r="H7570" s="12">
        <f>H7560</f>
        <v>3.4765283313456523</v>
      </c>
      <c r="I7570" s="12">
        <f t="shared" ref="I7570:K7570" si="13839">I7560</f>
        <v>0.34762627422766773</v>
      </c>
      <c r="J7570" s="12">
        <f t="shared" si="13839"/>
        <v>3.23749034875358</v>
      </c>
      <c r="K7570" s="12">
        <f t="shared" si="13839"/>
        <v>-8.7485388842687015E-2</v>
      </c>
      <c r="L7570" s="4">
        <f t="shared" si="13824"/>
        <v>-3.23749034875358</v>
      </c>
      <c r="M7570" s="11">
        <f t="shared" si="13825"/>
        <v>3.7779014997505175E-2</v>
      </c>
      <c r="N7570" s="12">
        <f t="shared" si="13826"/>
        <v>1.427253974181721E-3</v>
      </c>
      <c r="O7570" s="12">
        <f t="shared" si="13827"/>
        <v>0</v>
      </c>
      <c r="P7570" s="12">
        <f t="shared" si="13819"/>
        <v>0</v>
      </c>
      <c r="Q7570" s="12">
        <f t="shared" si="13820"/>
        <v>-2.746667449771722E-3</v>
      </c>
      <c r="R7570" s="12">
        <f t="shared" si="13821"/>
        <v>0</v>
      </c>
      <c r="S7570" s="4">
        <f t="shared" si="13828"/>
        <v>0</v>
      </c>
      <c r="T7570" s="15" t="str">
        <f t="shared" si="13829"/>
        <v>OK</v>
      </c>
    </row>
    <row r="7571" spans="1:20" x14ac:dyDescent="0.25">
      <c r="A7571" t="s">
        <v>40</v>
      </c>
      <c r="B7571" t="s">
        <v>30</v>
      </c>
      <c r="C7571" s="4">
        <f t="shared" ref="C7571:G7571" si="13840">C7553</f>
        <v>1</v>
      </c>
      <c r="D7571" s="4">
        <f t="shared" si="13840"/>
        <v>1</v>
      </c>
      <c r="E7571" s="4">
        <f t="shared" si="13840"/>
        <v>0</v>
      </c>
      <c r="F7571" s="4">
        <f t="shared" si="13840"/>
        <v>1</v>
      </c>
      <c r="G7571" s="4">
        <f t="shared" si="13840"/>
        <v>1</v>
      </c>
      <c r="H7571" s="12">
        <f>H7560</f>
        <v>3.4765283313456523</v>
      </c>
      <c r="I7571" s="12">
        <f t="shared" ref="I7571:K7571" si="13841">I7560</f>
        <v>0.34762627422766773</v>
      </c>
      <c r="J7571" s="12">
        <f t="shared" si="13841"/>
        <v>3.23749034875358</v>
      </c>
      <c r="K7571" s="12">
        <f t="shared" si="13841"/>
        <v>-8.7485388842687015E-2</v>
      </c>
      <c r="L7571" s="4">
        <f t="shared" si="13824"/>
        <v>6.6265332912565453</v>
      </c>
      <c r="M7571" s="11">
        <f t="shared" si="13825"/>
        <v>0.9986770049855207</v>
      </c>
      <c r="N7571" s="12">
        <f t="shared" si="13826"/>
        <v>1.7503158083370835E-6</v>
      </c>
      <c r="O7571" s="12">
        <f t="shared" si="13827"/>
        <v>-3.4960002984977785E-6</v>
      </c>
      <c r="P7571" s="12">
        <f t="shared" si="13819"/>
        <v>0</v>
      </c>
      <c r="Q7571" s="12">
        <f t="shared" si="13820"/>
        <v>-3.4960002984977785E-6</v>
      </c>
      <c r="R7571" s="12">
        <f t="shared" si="13821"/>
        <v>-3.4960002984977785E-6</v>
      </c>
      <c r="S7571" s="4">
        <f t="shared" si="13828"/>
        <v>1</v>
      </c>
      <c r="T7571" s="15" t="str">
        <f t="shared" si="13829"/>
        <v>OK</v>
      </c>
    </row>
    <row r="7572" spans="1:20" x14ac:dyDescent="0.25">
      <c r="A7572" t="s">
        <v>39</v>
      </c>
      <c r="B7572" t="s">
        <v>36</v>
      </c>
      <c r="C7572" s="4">
        <f t="shared" ref="C7572:G7572" si="13842">C7554</f>
        <v>0</v>
      </c>
      <c r="D7572" s="4">
        <f t="shared" si="13842"/>
        <v>-1</v>
      </c>
      <c r="E7572" s="4">
        <f t="shared" si="13842"/>
        <v>0</v>
      </c>
      <c r="F7572" s="4">
        <f t="shared" si="13842"/>
        <v>-1</v>
      </c>
      <c r="G7572" s="4">
        <f t="shared" si="13842"/>
        <v>0</v>
      </c>
      <c r="H7572" s="12">
        <f>H7560</f>
        <v>3.4765283313456523</v>
      </c>
      <c r="I7572" s="12">
        <f t="shared" ref="I7572:K7572" si="13843">I7560</f>
        <v>0.34762627422766773</v>
      </c>
      <c r="J7572" s="12">
        <f t="shared" si="13843"/>
        <v>3.23749034875358</v>
      </c>
      <c r="K7572" s="12">
        <f t="shared" si="13843"/>
        <v>-8.7485388842687015E-2</v>
      </c>
      <c r="L7572" s="4">
        <f t="shared" si="13824"/>
        <v>-6.7140186800992323</v>
      </c>
      <c r="M7572" s="11">
        <f t="shared" si="13825"/>
        <v>1.2123050633184654E-3</v>
      </c>
      <c r="N7572" s="12">
        <f t="shared" si="13826"/>
        <v>1.4696835665475884E-6</v>
      </c>
      <c r="O7572" s="12">
        <f t="shared" si="13827"/>
        <v>-2.9358037234367734E-6</v>
      </c>
      <c r="P7572" s="12">
        <f t="shared" si="13819"/>
        <v>0</v>
      </c>
      <c r="Q7572" s="12">
        <f t="shared" si="13820"/>
        <v>-2.9358037234367734E-6</v>
      </c>
      <c r="R7572" s="12">
        <f t="shared" si="13821"/>
        <v>0</v>
      </c>
      <c r="S7572" s="4">
        <f t="shared" si="13828"/>
        <v>0</v>
      </c>
      <c r="T7572" s="15" t="str">
        <f t="shared" si="13829"/>
        <v>OK</v>
      </c>
    </row>
    <row r="7573" spans="1:20" x14ac:dyDescent="0.25">
      <c r="A7573" t="s">
        <v>40</v>
      </c>
      <c r="B7573" t="s">
        <v>33</v>
      </c>
      <c r="C7573" s="4">
        <f t="shared" ref="C7573:G7573" si="13844">C7555</f>
        <v>1</v>
      </c>
      <c r="D7573" s="4">
        <f t="shared" si="13844"/>
        <v>1</v>
      </c>
      <c r="E7573" s="4">
        <f t="shared" si="13844"/>
        <v>1</v>
      </c>
      <c r="F7573" s="4">
        <f t="shared" si="13844"/>
        <v>1</v>
      </c>
      <c r="G7573" s="4">
        <f t="shared" si="13844"/>
        <v>0</v>
      </c>
      <c r="H7573" s="12">
        <f>H7560</f>
        <v>3.4765283313456523</v>
      </c>
      <c r="I7573" s="12">
        <f t="shared" ref="I7573:K7573" si="13845">I7560</f>
        <v>0.34762627422766773</v>
      </c>
      <c r="J7573" s="12">
        <f t="shared" si="13845"/>
        <v>3.23749034875358</v>
      </c>
      <c r="K7573" s="12">
        <f t="shared" si="13845"/>
        <v>-8.7485388842687015E-2</v>
      </c>
      <c r="L7573" s="4">
        <f t="shared" si="13824"/>
        <v>7.0616449543268995</v>
      </c>
      <c r="M7573" s="11">
        <f t="shared" si="13825"/>
        <v>0.99914336784333457</v>
      </c>
      <c r="N7573" s="12">
        <f t="shared" si="13826"/>
        <v>7.3381865183326016E-7</v>
      </c>
      <c r="O7573" s="12">
        <f t="shared" si="13827"/>
        <v>-1.4663800783578778E-6</v>
      </c>
      <c r="P7573" s="12">
        <f t="shared" si="13819"/>
        <v>-1.4663800783578778E-6</v>
      </c>
      <c r="Q7573" s="12">
        <f t="shared" si="13820"/>
        <v>-1.4663800783578778E-6</v>
      </c>
      <c r="R7573" s="12">
        <f t="shared" si="13821"/>
        <v>0</v>
      </c>
      <c r="S7573" s="4">
        <f t="shared" si="13828"/>
        <v>1</v>
      </c>
      <c r="T7573" s="15" t="str">
        <f t="shared" si="13829"/>
        <v>OK</v>
      </c>
    </row>
    <row r="7574" spans="1:20" x14ac:dyDescent="0.25">
      <c r="M7574" s="5" t="s">
        <v>47</v>
      </c>
      <c r="N7574" s="11">
        <f>AVERAGE(N7564:N7573)</f>
        <v>4.3275615805904514E-4</v>
      </c>
      <c r="O7574"/>
    </row>
    <row r="7575" spans="1:20" x14ac:dyDescent="0.25">
      <c r="H7575" t="s">
        <v>41</v>
      </c>
      <c r="I7575">
        <f>I7557</f>
        <v>3</v>
      </c>
      <c r="M7575"/>
      <c r="N7575" s="5" t="s">
        <v>46</v>
      </c>
      <c r="O7575" s="11">
        <f>AVERAGE(O7564:O7573)</f>
        <v>-3.9344174980946394E-4</v>
      </c>
      <c r="P7575" s="11">
        <f t="shared" ref="P7575:R7575" si="13846">AVERAGE(P7564:P7573)</f>
        <v>1.2693435602163773E-5</v>
      </c>
      <c r="Q7575" s="11">
        <f t="shared" si="13846"/>
        <v>-4.4399873016945357E-4</v>
      </c>
      <c r="R7575" s="11">
        <f t="shared" si="13846"/>
        <v>1.2296132447445486E-5</v>
      </c>
    </row>
    <row r="7576" spans="1:20" x14ac:dyDescent="0.25">
      <c r="M7576"/>
      <c r="N7576"/>
      <c r="O7576"/>
    </row>
    <row r="7577" spans="1:20" x14ac:dyDescent="0.25">
      <c r="M7577"/>
      <c r="N7577"/>
      <c r="O7577"/>
    </row>
    <row r="7578" spans="1:20" x14ac:dyDescent="0.25">
      <c r="H7578" s="13">
        <f>H7560-O7575*$I7575</f>
        <v>3.4777086565950808</v>
      </c>
      <c r="I7578" s="13">
        <f t="shared" ref="I7578" si="13847">I7560-P7575*$I7575</f>
        <v>0.34758819392086127</v>
      </c>
      <c r="J7578" s="13">
        <f t="shared" ref="J7578" si="13848">J7560-Q7575*$I7575</f>
        <v>3.2388223449440883</v>
      </c>
      <c r="K7578" s="13">
        <f t="shared" ref="K7578" si="13849">K7560-R7575*$I7575</f>
        <v>-8.7522277240029353E-2</v>
      </c>
      <c r="M7578"/>
      <c r="N7578"/>
      <c r="O7578"/>
    </row>
    <row r="7579" spans="1:20" x14ac:dyDescent="0.25">
      <c r="H7579" s="36" t="s">
        <v>18</v>
      </c>
      <c r="I7579" s="36"/>
      <c r="J7579" s="36"/>
      <c r="K7579" s="36"/>
      <c r="M7579"/>
      <c r="N7579"/>
      <c r="O7579" s="37" t="s">
        <v>23</v>
      </c>
      <c r="P7579" s="37"/>
      <c r="Q7579" s="37"/>
      <c r="R7579" s="37"/>
    </row>
    <row r="7580" spans="1:20" x14ac:dyDescent="0.25">
      <c r="A7580" s="14" t="s">
        <v>45</v>
      </c>
      <c r="B7580" s="14">
        <f>B7562+1</f>
        <v>421</v>
      </c>
      <c r="H7580" s="8" t="s">
        <v>19</v>
      </c>
      <c r="I7580" s="8" t="s">
        <v>20</v>
      </c>
      <c r="J7580" s="8" t="s">
        <v>22</v>
      </c>
      <c r="K7580" s="8" t="s">
        <v>21</v>
      </c>
      <c r="M7580"/>
      <c r="N7580"/>
      <c r="O7580" s="8" t="s">
        <v>24</v>
      </c>
      <c r="P7580" s="8" t="s">
        <v>25</v>
      </c>
      <c r="Q7580" s="8" t="s">
        <v>26</v>
      </c>
      <c r="R7580" s="8" t="s">
        <v>27</v>
      </c>
    </row>
    <row r="7581" spans="1:20" ht="30" x14ac:dyDescent="0.25">
      <c r="A7581" s="6" t="s">
        <v>44</v>
      </c>
      <c r="B7581" s="6" t="s">
        <v>13</v>
      </c>
      <c r="C7581" s="7" t="s">
        <v>7</v>
      </c>
      <c r="D7581" s="6" t="s">
        <v>14</v>
      </c>
      <c r="E7581" s="6" t="s">
        <v>1</v>
      </c>
      <c r="F7581" s="6" t="s">
        <v>2</v>
      </c>
      <c r="G7581" s="6" t="s">
        <v>15</v>
      </c>
      <c r="H7581" s="9" t="s">
        <v>14</v>
      </c>
      <c r="I7581" s="9" t="s">
        <v>1</v>
      </c>
      <c r="J7581" s="9" t="s">
        <v>2</v>
      </c>
      <c r="K7581" s="9" t="s">
        <v>15</v>
      </c>
      <c r="L7581" s="6" t="s">
        <v>16</v>
      </c>
      <c r="M7581" s="6" t="s">
        <v>17</v>
      </c>
      <c r="N7581" s="6" t="s">
        <v>28</v>
      </c>
      <c r="O7581" s="9" t="s">
        <v>14</v>
      </c>
      <c r="P7581" s="9" t="s">
        <v>1</v>
      </c>
      <c r="Q7581" s="9" t="s">
        <v>2</v>
      </c>
      <c r="R7581" s="9" t="s">
        <v>15</v>
      </c>
      <c r="S7581" s="7" t="s">
        <v>42</v>
      </c>
      <c r="T7581" s="9" t="s">
        <v>43</v>
      </c>
    </row>
    <row r="7582" spans="1:20" x14ac:dyDescent="0.25">
      <c r="A7582" t="s">
        <v>39</v>
      </c>
      <c r="B7582" t="s">
        <v>29</v>
      </c>
      <c r="C7582" s="4">
        <f>C7564</f>
        <v>0</v>
      </c>
      <c r="D7582" s="4">
        <f t="shared" ref="D7582:G7582" si="13850">D7564</f>
        <v>-1</v>
      </c>
      <c r="E7582" s="4">
        <f t="shared" si="13850"/>
        <v>1</v>
      </c>
      <c r="F7582" s="4">
        <f t="shared" si="13850"/>
        <v>0</v>
      </c>
      <c r="G7582" s="4">
        <f t="shared" si="13850"/>
        <v>1</v>
      </c>
      <c r="H7582" s="12">
        <f>H7578</f>
        <v>3.4777086565950808</v>
      </c>
      <c r="I7582" s="12">
        <f t="shared" ref="I7582:K7582" si="13851">I7578</f>
        <v>0.34758819392086127</v>
      </c>
      <c r="J7582" s="12">
        <f t="shared" si="13851"/>
        <v>3.2388223449440883</v>
      </c>
      <c r="K7582" s="12">
        <f t="shared" si="13851"/>
        <v>-8.7522277240029353E-2</v>
      </c>
      <c r="L7582" s="4">
        <f>SUMPRODUCT(D7582:G7582,H7582:K7582)</f>
        <v>-3.2176427399142491</v>
      </c>
      <c r="M7582" s="11">
        <f>1/(1+EXP(-L7582))</f>
        <v>3.8507166677725115E-2</v>
      </c>
      <c r="N7582" s="12">
        <f>(M7582-C7582)^2</f>
        <v>1.4828018855461034E-3</v>
      </c>
      <c r="O7582" s="12">
        <f>2*D7582*$M7582*(1-$M7582)*($M7582-$C7582)</f>
        <v>-2.8514067723786687E-3</v>
      </c>
      <c r="P7582" s="12">
        <f t="shared" ref="P7582:P7591" si="13852">2*E7582*$M7582*(1-$M7582)*($M7582-$C7582)</f>
        <v>2.8514067723786687E-3</v>
      </c>
      <c r="Q7582" s="12">
        <f t="shared" ref="Q7582:Q7591" si="13853">2*F7582*$M7582*(1-$M7582)*($M7582-$C7582)</f>
        <v>0</v>
      </c>
      <c r="R7582" s="12">
        <f t="shared" ref="R7582:R7591" si="13854">2*G7582*$M7582*(1-$M7582)*($M7582-$C7582)</f>
        <v>2.8514067723786687E-3</v>
      </c>
      <c r="S7582" s="4">
        <f>IF(M7582&gt;0.5,1,0)</f>
        <v>0</v>
      </c>
      <c r="T7582" s="15" t="str">
        <f>IF(S7582=C7582,"OK","FAUX")</f>
        <v>OK</v>
      </c>
    </row>
    <row r="7583" spans="1:20" x14ac:dyDescent="0.25">
      <c r="A7583" t="s">
        <v>40</v>
      </c>
      <c r="B7583" t="s">
        <v>34</v>
      </c>
      <c r="C7583" s="4">
        <f t="shared" ref="C7583:G7583" si="13855">C7565</f>
        <v>1</v>
      </c>
      <c r="D7583" s="4">
        <f t="shared" si="13855"/>
        <v>0</v>
      </c>
      <c r="E7583" s="4">
        <f t="shared" si="13855"/>
        <v>1</v>
      </c>
      <c r="F7583" s="4">
        <f t="shared" si="13855"/>
        <v>1</v>
      </c>
      <c r="G7583" s="4">
        <f t="shared" si="13855"/>
        <v>1</v>
      </c>
      <c r="H7583" s="12">
        <f>H7578</f>
        <v>3.4777086565950808</v>
      </c>
      <c r="I7583" s="12">
        <f t="shared" ref="I7583:K7583" si="13856">I7578</f>
        <v>0.34758819392086127</v>
      </c>
      <c r="J7583" s="12">
        <f t="shared" si="13856"/>
        <v>3.2388223449440883</v>
      </c>
      <c r="K7583" s="12">
        <f t="shared" si="13856"/>
        <v>-8.7522277240029353E-2</v>
      </c>
      <c r="L7583" s="4">
        <f t="shared" ref="L7583:L7591" si="13857">SUMPRODUCT(D7583:G7583,H7583:K7583)</f>
        <v>3.4988882616249199</v>
      </c>
      <c r="M7583" s="11">
        <f t="shared" ref="M7583:M7591" si="13858">1/(1+EXP(-L7583))</f>
        <v>0.97065612037209259</v>
      </c>
      <c r="N7583" s="12">
        <f t="shared" ref="N7583:N7591" si="13859">(M7583-C7583)^2</f>
        <v>8.6106327161711955E-4</v>
      </c>
      <c r="O7583" s="12">
        <f t="shared" ref="O7583:O7591" si="13860">2*D7583*$M7583*(1-$M7583)*($M7583-$C7583)</f>
        <v>0</v>
      </c>
      <c r="P7583" s="12">
        <f t="shared" si="13852"/>
        <v>-1.6715926692455491E-3</v>
      </c>
      <c r="Q7583" s="12">
        <f t="shared" si="13853"/>
        <v>-1.6715926692455491E-3</v>
      </c>
      <c r="R7583" s="12">
        <f t="shared" si="13854"/>
        <v>-1.6715926692455491E-3</v>
      </c>
      <c r="S7583" s="4">
        <f t="shared" ref="S7583:S7591" si="13861">IF(M7583&gt;0.5,1,0)</f>
        <v>1</v>
      </c>
      <c r="T7583" s="15" t="str">
        <f t="shared" ref="T7583:T7591" si="13862">IF(S7583=C7583,"OK","FAUX")</f>
        <v>OK</v>
      </c>
    </row>
    <row r="7584" spans="1:20" x14ac:dyDescent="0.25">
      <c r="A7584" t="s">
        <v>39</v>
      </c>
      <c r="B7584" t="s">
        <v>35</v>
      </c>
      <c r="C7584" s="4">
        <f t="shared" ref="C7584:G7584" si="13863">C7566</f>
        <v>0</v>
      </c>
      <c r="D7584" s="4">
        <f t="shared" si="13863"/>
        <v>-1</v>
      </c>
      <c r="E7584" s="4">
        <f t="shared" si="13863"/>
        <v>1</v>
      </c>
      <c r="F7584" s="4">
        <f t="shared" si="13863"/>
        <v>-1</v>
      </c>
      <c r="G7584" s="4">
        <f t="shared" si="13863"/>
        <v>0</v>
      </c>
      <c r="H7584" s="12">
        <f>H7578</f>
        <v>3.4777086565950808</v>
      </c>
      <c r="I7584" s="12">
        <f t="shared" ref="I7584:K7584" si="13864">I7578</f>
        <v>0.34758819392086127</v>
      </c>
      <c r="J7584" s="12">
        <f t="shared" si="13864"/>
        <v>3.2388223449440883</v>
      </c>
      <c r="K7584" s="12">
        <f t="shared" si="13864"/>
        <v>-8.7522277240029353E-2</v>
      </c>
      <c r="L7584" s="4">
        <f t="shared" si="13857"/>
        <v>-6.3689428076183079</v>
      </c>
      <c r="M7584" s="11">
        <f t="shared" si="13858"/>
        <v>1.711037596832353E-3</v>
      </c>
      <c r="N7584" s="12">
        <f t="shared" si="13859"/>
        <v>2.9276496577738338E-6</v>
      </c>
      <c r="O7584" s="12">
        <f t="shared" si="13860"/>
        <v>-5.8452806782780591E-6</v>
      </c>
      <c r="P7584" s="12">
        <f t="shared" si="13852"/>
        <v>5.8452806782780591E-6</v>
      </c>
      <c r="Q7584" s="12">
        <f t="shared" si="13853"/>
        <v>-5.8452806782780591E-6</v>
      </c>
      <c r="R7584" s="12">
        <f t="shared" si="13854"/>
        <v>0</v>
      </c>
      <c r="S7584" s="4">
        <f t="shared" si="13861"/>
        <v>0</v>
      </c>
      <c r="T7584" s="15" t="str">
        <f t="shared" si="13862"/>
        <v>OK</v>
      </c>
    </row>
    <row r="7585" spans="1:20" x14ac:dyDescent="0.25">
      <c r="A7585" t="s">
        <v>39</v>
      </c>
      <c r="B7585" t="s">
        <v>37</v>
      </c>
      <c r="C7585" s="4">
        <f t="shared" ref="C7585:G7585" si="13865">C7567</f>
        <v>0</v>
      </c>
      <c r="D7585" s="4">
        <f t="shared" si="13865"/>
        <v>-1</v>
      </c>
      <c r="E7585" s="4">
        <f t="shared" si="13865"/>
        <v>0</v>
      </c>
      <c r="F7585" s="4">
        <f t="shared" si="13865"/>
        <v>-1</v>
      </c>
      <c r="G7585" s="4">
        <f t="shared" si="13865"/>
        <v>1</v>
      </c>
      <c r="H7585" s="12">
        <f>H7578</f>
        <v>3.4777086565950808</v>
      </c>
      <c r="I7585" s="12">
        <f t="shared" ref="I7585:K7585" si="13866">I7578</f>
        <v>0.34758819392086127</v>
      </c>
      <c r="J7585" s="12">
        <f t="shared" si="13866"/>
        <v>3.2388223449440883</v>
      </c>
      <c r="K7585" s="12">
        <f t="shared" si="13866"/>
        <v>-8.7522277240029353E-2</v>
      </c>
      <c r="L7585" s="4">
        <f t="shared" si="13857"/>
        <v>-6.8040532787791976</v>
      </c>
      <c r="M7585" s="11">
        <f t="shared" si="13858"/>
        <v>1.108040727304584E-3</v>
      </c>
      <c r="N7585" s="12">
        <f t="shared" si="13859"/>
        <v>1.2277542533656714E-6</v>
      </c>
      <c r="O7585" s="12">
        <f t="shared" si="13860"/>
        <v>-2.4527877032996417E-6</v>
      </c>
      <c r="P7585" s="12">
        <f t="shared" si="13852"/>
        <v>0</v>
      </c>
      <c r="Q7585" s="12">
        <f t="shared" si="13853"/>
        <v>-2.4527877032996417E-6</v>
      </c>
      <c r="R7585" s="12">
        <f t="shared" si="13854"/>
        <v>2.4527877032996417E-6</v>
      </c>
      <c r="S7585" s="4">
        <f t="shared" si="13861"/>
        <v>0</v>
      </c>
      <c r="T7585" s="15" t="str">
        <f t="shared" si="13862"/>
        <v>OK</v>
      </c>
    </row>
    <row r="7586" spans="1:20" x14ac:dyDescent="0.25">
      <c r="A7586" t="s">
        <v>40</v>
      </c>
      <c r="B7586" t="s">
        <v>32</v>
      </c>
      <c r="C7586" s="4">
        <f t="shared" ref="C7586:G7586" si="13867">C7568</f>
        <v>1</v>
      </c>
      <c r="D7586" s="4">
        <f t="shared" si="13867"/>
        <v>1</v>
      </c>
      <c r="E7586" s="4">
        <f t="shared" si="13867"/>
        <v>1</v>
      </c>
      <c r="F7586" s="4">
        <f t="shared" si="13867"/>
        <v>0</v>
      </c>
      <c r="G7586" s="4">
        <f t="shared" si="13867"/>
        <v>1</v>
      </c>
      <c r="H7586" s="12">
        <f>H7578</f>
        <v>3.4777086565950808</v>
      </c>
      <c r="I7586" s="12">
        <f t="shared" ref="I7586:K7586" si="13868">I7578</f>
        <v>0.34758819392086127</v>
      </c>
      <c r="J7586" s="12">
        <f t="shared" si="13868"/>
        <v>3.2388223449440883</v>
      </c>
      <c r="K7586" s="12">
        <f t="shared" si="13868"/>
        <v>-8.7522277240029353E-2</v>
      </c>
      <c r="L7586" s="4">
        <f t="shared" si="13857"/>
        <v>3.7377745732759124</v>
      </c>
      <c r="M7586" s="11">
        <f t="shared" si="13858"/>
        <v>0.97674656997789433</v>
      </c>
      <c r="N7586" s="12">
        <f t="shared" si="13859"/>
        <v>5.4072200779296527E-4</v>
      </c>
      <c r="O7586" s="12">
        <f t="shared" si="13860"/>
        <v>-1.0562967328466783E-3</v>
      </c>
      <c r="P7586" s="12">
        <f t="shared" si="13852"/>
        <v>-1.0562967328466783E-3</v>
      </c>
      <c r="Q7586" s="12">
        <f t="shared" si="13853"/>
        <v>0</v>
      </c>
      <c r="R7586" s="12">
        <f t="shared" si="13854"/>
        <v>-1.0562967328466783E-3</v>
      </c>
      <c r="S7586" s="4">
        <f t="shared" si="13861"/>
        <v>1</v>
      </c>
      <c r="T7586" s="15" t="str">
        <f t="shared" si="13862"/>
        <v>OK</v>
      </c>
    </row>
    <row r="7587" spans="1:20" x14ac:dyDescent="0.25">
      <c r="A7587" t="s">
        <v>40</v>
      </c>
      <c r="B7587" t="s">
        <v>38</v>
      </c>
      <c r="C7587" s="4">
        <f t="shared" ref="C7587:G7587" si="13869">C7569</f>
        <v>1</v>
      </c>
      <c r="D7587" s="4">
        <f t="shared" si="13869"/>
        <v>1</v>
      </c>
      <c r="E7587" s="4">
        <f t="shared" si="13869"/>
        <v>1</v>
      </c>
      <c r="F7587" s="4">
        <f t="shared" si="13869"/>
        <v>1</v>
      </c>
      <c r="G7587" s="4">
        <f t="shared" si="13869"/>
        <v>0</v>
      </c>
      <c r="H7587" s="12">
        <f>H7578</f>
        <v>3.4777086565950808</v>
      </c>
      <c r="I7587" s="12">
        <f t="shared" ref="I7587:K7587" si="13870">I7578</f>
        <v>0.34758819392086127</v>
      </c>
      <c r="J7587" s="12">
        <f t="shared" si="13870"/>
        <v>3.2388223449440883</v>
      </c>
      <c r="K7587" s="12">
        <f t="shared" si="13870"/>
        <v>-8.7522277240029353E-2</v>
      </c>
      <c r="L7587" s="4">
        <f t="shared" si="13857"/>
        <v>7.0641191954600302</v>
      </c>
      <c r="M7587" s="11">
        <f t="shared" si="13858"/>
        <v>0.99914548292899619</v>
      </c>
      <c r="N7587" s="12">
        <f t="shared" si="13859"/>
        <v>7.3019942463693568E-7</v>
      </c>
      <c r="O7587" s="12">
        <f t="shared" si="13860"/>
        <v>-1.4591509135266924E-6</v>
      </c>
      <c r="P7587" s="12">
        <f t="shared" si="13852"/>
        <v>-1.4591509135266924E-6</v>
      </c>
      <c r="Q7587" s="12">
        <f t="shared" si="13853"/>
        <v>-1.4591509135266924E-6</v>
      </c>
      <c r="R7587" s="12">
        <f t="shared" si="13854"/>
        <v>0</v>
      </c>
      <c r="S7587" s="4">
        <f t="shared" si="13861"/>
        <v>1</v>
      </c>
      <c r="T7587" s="15" t="str">
        <f t="shared" si="13862"/>
        <v>OK</v>
      </c>
    </row>
    <row r="7588" spans="1:20" x14ac:dyDescent="0.25">
      <c r="A7588" t="s">
        <v>39</v>
      </c>
      <c r="B7588" t="s">
        <v>31</v>
      </c>
      <c r="C7588" s="4">
        <f t="shared" ref="C7588:G7588" si="13871">C7570</f>
        <v>0</v>
      </c>
      <c r="D7588" s="4">
        <f t="shared" si="13871"/>
        <v>0</v>
      </c>
      <c r="E7588" s="4">
        <f t="shared" si="13871"/>
        <v>0</v>
      </c>
      <c r="F7588" s="4">
        <f t="shared" si="13871"/>
        <v>-1</v>
      </c>
      <c r="G7588" s="4">
        <f t="shared" si="13871"/>
        <v>0</v>
      </c>
      <c r="H7588" s="12">
        <f>H7578</f>
        <v>3.4777086565950808</v>
      </c>
      <c r="I7588" s="12">
        <f t="shared" ref="I7588:K7588" si="13872">I7578</f>
        <v>0.34758819392086127</v>
      </c>
      <c r="J7588" s="12">
        <f t="shared" si="13872"/>
        <v>3.2388223449440883</v>
      </c>
      <c r="K7588" s="12">
        <f t="shared" si="13872"/>
        <v>-8.7522277240029353E-2</v>
      </c>
      <c r="L7588" s="4">
        <f t="shared" si="13857"/>
        <v>-3.2388223449440883</v>
      </c>
      <c r="M7588" s="11">
        <f t="shared" si="13858"/>
        <v>3.7730624390422463E-2</v>
      </c>
      <c r="N7588" s="12">
        <f t="shared" si="13859"/>
        <v>1.4236000168911425E-3</v>
      </c>
      <c r="O7588" s="12">
        <f t="shared" si="13860"/>
        <v>0</v>
      </c>
      <c r="P7588" s="12">
        <f t="shared" si="13852"/>
        <v>0</v>
      </c>
      <c r="Q7588" s="12">
        <f t="shared" si="13853"/>
        <v>-2.7397733987432472E-3</v>
      </c>
      <c r="R7588" s="12">
        <f t="shared" si="13854"/>
        <v>0</v>
      </c>
      <c r="S7588" s="4">
        <f t="shared" si="13861"/>
        <v>0</v>
      </c>
      <c r="T7588" s="15" t="str">
        <f t="shared" si="13862"/>
        <v>OK</v>
      </c>
    </row>
    <row r="7589" spans="1:20" x14ac:dyDescent="0.25">
      <c r="A7589" t="s">
        <v>40</v>
      </c>
      <c r="B7589" t="s">
        <v>30</v>
      </c>
      <c r="C7589" s="4">
        <f t="shared" ref="C7589:G7589" si="13873">C7571</f>
        <v>1</v>
      </c>
      <c r="D7589" s="4">
        <f t="shared" si="13873"/>
        <v>1</v>
      </c>
      <c r="E7589" s="4">
        <f t="shared" si="13873"/>
        <v>0</v>
      </c>
      <c r="F7589" s="4">
        <f t="shared" si="13873"/>
        <v>1</v>
      </c>
      <c r="G7589" s="4">
        <f t="shared" si="13873"/>
        <v>1</v>
      </c>
      <c r="H7589" s="12">
        <f>H7578</f>
        <v>3.4777086565950808</v>
      </c>
      <c r="I7589" s="12">
        <f t="shared" ref="I7589:K7589" si="13874">I7578</f>
        <v>0.34758819392086127</v>
      </c>
      <c r="J7589" s="12">
        <f t="shared" si="13874"/>
        <v>3.2388223449440883</v>
      </c>
      <c r="K7589" s="12">
        <f t="shared" si="13874"/>
        <v>-8.7522277240029353E-2</v>
      </c>
      <c r="L7589" s="4">
        <f t="shared" si="13857"/>
        <v>6.6290087242991396</v>
      </c>
      <c r="M7589" s="11">
        <f t="shared" si="13858"/>
        <v>0.99868027160418715</v>
      </c>
      <c r="N7589" s="12">
        <f t="shared" si="13859"/>
        <v>1.7416830387147504E-6</v>
      </c>
      <c r="O7589" s="12">
        <f t="shared" si="13860"/>
        <v>-3.4787689803041058E-6</v>
      </c>
      <c r="P7589" s="12">
        <f t="shared" si="13852"/>
        <v>0</v>
      </c>
      <c r="Q7589" s="12">
        <f t="shared" si="13853"/>
        <v>-3.4787689803041058E-6</v>
      </c>
      <c r="R7589" s="12">
        <f t="shared" si="13854"/>
        <v>-3.4787689803041058E-6</v>
      </c>
      <c r="S7589" s="4">
        <f t="shared" si="13861"/>
        <v>1</v>
      </c>
      <c r="T7589" s="15" t="str">
        <f t="shared" si="13862"/>
        <v>OK</v>
      </c>
    </row>
    <row r="7590" spans="1:20" x14ac:dyDescent="0.25">
      <c r="A7590" t="s">
        <v>39</v>
      </c>
      <c r="B7590" t="s">
        <v>36</v>
      </c>
      <c r="C7590" s="4">
        <f t="shared" ref="C7590:G7590" si="13875">C7572</f>
        <v>0</v>
      </c>
      <c r="D7590" s="4">
        <f t="shared" si="13875"/>
        <v>-1</v>
      </c>
      <c r="E7590" s="4">
        <f t="shared" si="13875"/>
        <v>0</v>
      </c>
      <c r="F7590" s="4">
        <f t="shared" si="13875"/>
        <v>-1</v>
      </c>
      <c r="G7590" s="4">
        <f t="shared" si="13875"/>
        <v>0</v>
      </c>
      <c r="H7590" s="12">
        <f>H7578</f>
        <v>3.4777086565950808</v>
      </c>
      <c r="I7590" s="12">
        <f t="shared" ref="I7590:K7590" si="13876">I7578</f>
        <v>0.34758819392086127</v>
      </c>
      <c r="J7590" s="12">
        <f t="shared" si="13876"/>
        <v>3.2388223449440883</v>
      </c>
      <c r="K7590" s="12">
        <f t="shared" si="13876"/>
        <v>-8.7522277240029353E-2</v>
      </c>
      <c r="L7590" s="4">
        <f t="shared" si="13857"/>
        <v>-6.7165310015391686</v>
      </c>
      <c r="M7590" s="11">
        <f t="shared" si="13858"/>
        <v>1.2092668644443556E-3</v>
      </c>
      <c r="N7590" s="12">
        <f t="shared" si="13859"/>
        <v>1.4623263494430835E-6</v>
      </c>
      <c r="O7590" s="12">
        <f t="shared" si="13860"/>
        <v>-2.921116013287396E-6</v>
      </c>
      <c r="P7590" s="12">
        <f t="shared" si="13852"/>
        <v>0</v>
      </c>
      <c r="Q7590" s="12">
        <f t="shared" si="13853"/>
        <v>-2.921116013287396E-6</v>
      </c>
      <c r="R7590" s="12">
        <f t="shared" si="13854"/>
        <v>0</v>
      </c>
      <c r="S7590" s="4">
        <f t="shared" si="13861"/>
        <v>0</v>
      </c>
      <c r="T7590" s="15" t="str">
        <f t="shared" si="13862"/>
        <v>OK</v>
      </c>
    </row>
    <row r="7591" spans="1:20" x14ac:dyDescent="0.25">
      <c r="A7591" t="s">
        <v>40</v>
      </c>
      <c r="B7591" t="s">
        <v>33</v>
      </c>
      <c r="C7591" s="4">
        <f t="shared" ref="C7591:G7591" si="13877">C7573</f>
        <v>1</v>
      </c>
      <c r="D7591" s="4">
        <f t="shared" si="13877"/>
        <v>1</v>
      </c>
      <c r="E7591" s="4">
        <f t="shared" si="13877"/>
        <v>1</v>
      </c>
      <c r="F7591" s="4">
        <f t="shared" si="13877"/>
        <v>1</v>
      </c>
      <c r="G7591" s="4">
        <f t="shared" si="13877"/>
        <v>0</v>
      </c>
      <c r="H7591" s="12">
        <f>H7578</f>
        <v>3.4777086565950808</v>
      </c>
      <c r="I7591" s="12">
        <f t="shared" ref="I7591:K7591" si="13878">I7578</f>
        <v>0.34758819392086127</v>
      </c>
      <c r="J7591" s="12">
        <f t="shared" si="13878"/>
        <v>3.2388223449440883</v>
      </c>
      <c r="K7591" s="12">
        <f t="shared" si="13878"/>
        <v>-8.7522277240029353E-2</v>
      </c>
      <c r="L7591" s="4">
        <f t="shared" si="13857"/>
        <v>7.0641191954600302</v>
      </c>
      <c r="M7591" s="11">
        <f t="shared" si="13858"/>
        <v>0.99914548292899619</v>
      </c>
      <c r="N7591" s="12">
        <f t="shared" si="13859"/>
        <v>7.3019942463693568E-7</v>
      </c>
      <c r="O7591" s="12">
        <f t="shared" si="13860"/>
        <v>-1.4591509135266924E-6</v>
      </c>
      <c r="P7591" s="12">
        <f t="shared" si="13852"/>
        <v>-1.4591509135266924E-6</v>
      </c>
      <c r="Q7591" s="12">
        <f t="shared" si="13853"/>
        <v>-1.4591509135266924E-6</v>
      </c>
      <c r="R7591" s="12">
        <f t="shared" si="13854"/>
        <v>0</v>
      </c>
      <c r="S7591" s="4">
        <f t="shared" si="13861"/>
        <v>1</v>
      </c>
      <c r="T7591" s="15" t="str">
        <f t="shared" si="13862"/>
        <v>OK</v>
      </c>
    </row>
    <row r="7592" spans="1:20" x14ac:dyDescent="0.25">
      <c r="M7592" s="5" t="s">
        <v>47</v>
      </c>
      <c r="N7592" s="11">
        <f>AVERAGE(N7582:N7591)</f>
        <v>4.3170069939959014E-4</v>
      </c>
      <c r="O7592"/>
    </row>
    <row r="7593" spans="1:20" x14ac:dyDescent="0.25">
      <c r="H7593" t="s">
        <v>41</v>
      </c>
      <c r="I7593">
        <f>I7575</f>
        <v>3</v>
      </c>
      <c r="M7593"/>
      <c r="N7593" s="5" t="s">
        <v>46</v>
      </c>
      <c r="O7593" s="11">
        <f>AVERAGE(O7582:O7591)</f>
        <v>-3.9253197604275698E-4</v>
      </c>
      <c r="P7593" s="11">
        <f t="shared" ref="P7593:R7593" si="13879">AVERAGE(P7582:P7591)</f>
        <v>1.2644434913766608E-5</v>
      </c>
      <c r="Q7593" s="11">
        <f t="shared" si="13879"/>
        <v>-4.4289823231910189E-4</v>
      </c>
      <c r="R7593" s="11">
        <f t="shared" si="13879"/>
        <v>1.2249138900943696E-5</v>
      </c>
    </row>
    <row r="7594" spans="1:20" x14ac:dyDescent="0.25">
      <c r="M7594"/>
      <c r="N7594"/>
      <c r="O7594"/>
    </row>
    <row r="7595" spans="1:20" x14ac:dyDescent="0.25">
      <c r="M7595"/>
      <c r="N7595"/>
      <c r="O7595"/>
    </row>
    <row r="7596" spans="1:20" x14ac:dyDescent="0.25">
      <c r="M7596"/>
      <c r="N7596"/>
      <c r="O7596"/>
    </row>
    <row r="7597" spans="1:20" x14ac:dyDescent="0.25">
      <c r="M7597"/>
      <c r="N7597"/>
      <c r="O7597"/>
    </row>
    <row r="7598" spans="1:20" x14ac:dyDescent="0.25">
      <c r="M7598"/>
      <c r="N7598"/>
      <c r="O7598"/>
    </row>
    <row r="7599" spans="1:20" x14ac:dyDescent="0.25">
      <c r="M7599"/>
      <c r="N7599"/>
      <c r="O7599"/>
    </row>
    <row r="7600" spans="1:20" x14ac:dyDescent="0.25">
      <c r="M7600"/>
      <c r="N7600"/>
      <c r="O7600"/>
    </row>
    <row r="7601" customFormat="1" x14ac:dyDescent="0.25"/>
    <row r="7602" customFormat="1" x14ac:dyDescent="0.25"/>
    <row r="7603" customFormat="1" x14ac:dyDescent="0.25"/>
    <row r="7604" customFormat="1" x14ac:dyDescent="0.25"/>
    <row r="7605" customFormat="1" x14ac:dyDescent="0.25"/>
    <row r="7606" customFormat="1" x14ac:dyDescent="0.25"/>
    <row r="7607" customFormat="1" x14ac:dyDescent="0.25"/>
    <row r="7608" customFormat="1" x14ac:dyDescent="0.25"/>
    <row r="7609" customFormat="1" x14ac:dyDescent="0.25"/>
    <row r="7610" customFormat="1" x14ac:dyDescent="0.25"/>
    <row r="7611" customFormat="1" x14ac:dyDescent="0.25"/>
    <row r="7612" customFormat="1" x14ac:dyDescent="0.25"/>
    <row r="7613" customFormat="1" x14ac:dyDescent="0.25"/>
    <row r="7614" customFormat="1" x14ac:dyDescent="0.25"/>
    <row r="7615" customFormat="1" x14ac:dyDescent="0.25"/>
    <row r="7616" customFormat="1" x14ac:dyDescent="0.25"/>
    <row r="7617" customFormat="1" x14ac:dyDescent="0.25"/>
    <row r="7618" customFormat="1" x14ac:dyDescent="0.25"/>
    <row r="7619" customFormat="1" x14ac:dyDescent="0.25"/>
    <row r="7620" customFormat="1" x14ac:dyDescent="0.25"/>
    <row r="7621" customFormat="1" x14ac:dyDescent="0.25"/>
    <row r="7622" customFormat="1" x14ac:dyDescent="0.25"/>
    <row r="7623" customFormat="1" x14ac:dyDescent="0.25"/>
    <row r="7624" customFormat="1" x14ac:dyDescent="0.25"/>
    <row r="7625" customFormat="1" x14ac:dyDescent="0.25"/>
    <row r="7626" customFormat="1" x14ac:dyDescent="0.25"/>
    <row r="7627" customFormat="1" x14ac:dyDescent="0.25"/>
    <row r="7628" customFormat="1" x14ac:dyDescent="0.25"/>
    <row r="7629" customFormat="1" x14ac:dyDescent="0.25"/>
    <row r="7630" customFormat="1" x14ac:dyDescent="0.25"/>
    <row r="7631" customFormat="1" x14ac:dyDescent="0.25"/>
    <row r="7632" customFormat="1" x14ac:dyDescent="0.25"/>
    <row r="7633" customFormat="1" x14ac:dyDescent="0.25"/>
    <row r="7634" customFormat="1" x14ac:dyDescent="0.25"/>
    <row r="7635" customFormat="1" x14ac:dyDescent="0.25"/>
    <row r="7636" customFormat="1" x14ac:dyDescent="0.25"/>
    <row r="7637" customFormat="1" x14ac:dyDescent="0.25"/>
    <row r="7638" customFormat="1" x14ac:dyDescent="0.25"/>
    <row r="7639" customFormat="1" x14ac:dyDescent="0.25"/>
    <row r="7640" customFormat="1" x14ac:dyDescent="0.25"/>
    <row r="7641" customFormat="1" x14ac:dyDescent="0.25"/>
    <row r="7642" customFormat="1" x14ac:dyDescent="0.25"/>
    <row r="7643" customFormat="1" x14ac:dyDescent="0.25"/>
    <row r="7644" customFormat="1" x14ac:dyDescent="0.25"/>
    <row r="7645" customFormat="1" x14ac:dyDescent="0.25"/>
    <row r="7646" customFormat="1" x14ac:dyDescent="0.25"/>
    <row r="7647" customFormat="1" x14ac:dyDescent="0.25"/>
    <row r="7648" customFormat="1" x14ac:dyDescent="0.25"/>
    <row r="7649" customFormat="1" x14ac:dyDescent="0.25"/>
    <row r="7650" customFormat="1" x14ac:dyDescent="0.25"/>
    <row r="7651" customFormat="1" x14ac:dyDescent="0.25"/>
    <row r="7652" customFormat="1" x14ac:dyDescent="0.25"/>
    <row r="7653" customFormat="1" x14ac:dyDescent="0.25"/>
    <row r="7654" customFormat="1" x14ac:dyDescent="0.25"/>
    <row r="7655" customFormat="1" x14ac:dyDescent="0.25"/>
    <row r="7656" customFormat="1" x14ac:dyDescent="0.25"/>
    <row r="7657" customFormat="1" x14ac:dyDescent="0.25"/>
    <row r="7658" customFormat="1" x14ac:dyDescent="0.25"/>
    <row r="7659" customFormat="1" x14ac:dyDescent="0.25"/>
    <row r="7660" customFormat="1" x14ac:dyDescent="0.25"/>
    <row r="7661" customFormat="1" x14ac:dyDescent="0.25"/>
    <row r="7662" customFormat="1" x14ac:dyDescent="0.25"/>
    <row r="7663" customFormat="1" x14ac:dyDescent="0.25"/>
    <row r="7664" customFormat="1" x14ac:dyDescent="0.25"/>
    <row r="7665" customFormat="1" x14ac:dyDescent="0.25"/>
    <row r="7666" customFormat="1" x14ac:dyDescent="0.25"/>
    <row r="7667" customFormat="1" x14ac:dyDescent="0.25"/>
    <row r="7668" customFormat="1" x14ac:dyDescent="0.25"/>
    <row r="7669" customFormat="1" x14ac:dyDescent="0.25"/>
    <row r="7670" customFormat="1" x14ac:dyDescent="0.25"/>
    <row r="7671" customFormat="1" x14ac:dyDescent="0.25"/>
    <row r="7672" customFormat="1" x14ac:dyDescent="0.25"/>
    <row r="7673" customFormat="1" x14ac:dyDescent="0.25"/>
    <row r="7674" customFormat="1" x14ac:dyDescent="0.25"/>
    <row r="7675" customFormat="1" x14ac:dyDescent="0.25"/>
    <row r="7676" customFormat="1" x14ac:dyDescent="0.25"/>
    <row r="7677" customFormat="1" x14ac:dyDescent="0.25"/>
    <row r="7678" customFormat="1" x14ac:dyDescent="0.25"/>
    <row r="7679" customFormat="1" x14ac:dyDescent="0.25"/>
    <row r="7680" customFormat="1" x14ac:dyDescent="0.25"/>
    <row r="7681" customFormat="1" x14ac:dyDescent="0.25"/>
    <row r="7682" customFormat="1" x14ac:dyDescent="0.25"/>
    <row r="7683" customFormat="1" x14ac:dyDescent="0.25"/>
    <row r="7684" customFormat="1" x14ac:dyDescent="0.25"/>
    <row r="7685" customFormat="1" x14ac:dyDescent="0.25"/>
    <row r="7686" customFormat="1" x14ac:dyDescent="0.25"/>
    <row r="7687" customFormat="1" x14ac:dyDescent="0.25"/>
    <row r="7688" customFormat="1" x14ac:dyDescent="0.25"/>
    <row r="7689" customFormat="1" x14ac:dyDescent="0.25"/>
    <row r="7690" customFormat="1" x14ac:dyDescent="0.25"/>
    <row r="7691" customFormat="1" x14ac:dyDescent="0.25"/>
    <row r="7692" customFormat="1" x14ac:dyDescent="0.25"/>
    <row r="7693" customFormat="1" x14ac:dyDescent="0.25"/>
    <row r="7694" customFormat="1" x14ac:dyDescent="0.25"/>
    <row r="7695" customFormat="1" x14ac:dyDescent="0.25"/>
    <row r="7696" customFormat="1" x14ac:dyDescent="0.25"/>
    <row r="7697" customFormat="1" x14ac:dyDescent="0.25"/>
    <row r="7698" customFormat="1" x14ac:dyDescent="0.25"/>
    <row r="7699" customFormat="1" x14ac:dyDescent="0.25"/>
    <row r="7700" customFormat="1" x14ac:dyDescent="0.25"/>
    <row r="7701" customFormat="1" x14ac:dyDescent="0.25"/>
    <row r="7702" customFormat="1" x14ac:dyDescent="0.25"/>
    <row r="7703" customFormat="1" x14ac:dyDescent="0.25"/>
    <row r="7704" customFormat="1" x14ac:dyDescent="0.25"/>
    <row r="7705" customFormat="1" x14ac:dyDescent="0.25"/>
    <row r="7706" customFormat="1" x14ac:dyDescent="0.25"/>
    <row r="7707" customFormat="1" x14ac:dyDescent="0.25"/>
    <row r="7708" customFormat="1" x14ac:dyDescent="0.25"/>
    <row r="7709" customFormat="1" x14ac:dyDescent="0.25"/>
    <row r="7710" customFormat="1" x14ac:dyDescent="0.25"/>
    <row r="7711" customFormat="1" x14ac:dyDescent="0.25"/>
    <row r="7712" customFormat="1" x14ac:dyDescent="0.25"/>
    <row r="7713" customFormat="1" x14ac:dyDescent="0.25"/>
    <row r="7714" customFormat="1" x14ac:dyDescent="0.25"/>
    <row r="7715" customFormat="1" x14ac:dyDescent="0.25"/>
    <row r="7716" customFormat="1" x14ac:dyDescent="0.25"/>
    <row r="7717" customFormat="1" x14ac:dyDescent="0.25"/>
    <row r="7718" customFormat="1" x14ac:dyDescent="0.25"/>
    <row r="7719" customFormat="1" x14ac:dyDescent="0.25"/>
    <row r="7720" customFormat="1" x14ac:dyDescent="0.25"/>
    <row r="7721" customFormat="1" x14ac:dyDescent="0.25"/>
    <row r="7722" customFormat="1" x14ac:dyDescent="0.25"/>
    <row r="7723" customFormat="1" x14ac:dyDescent="0.25"/>
    <row r="7724" customFormat="1" x14ac:dyDescent="0.25"/>
    <row r="7725" customFormat="1" x14ac:dyDescent="0.25"/>
    <row r="7726" customFormat="1" x14ac:dyDescent="0.25"/>
    <row r="7727" customFormat="1" x14ac:dyDescent="0.25"/>
    <row r="7728" customFormat="1" x14ac:dyDescent="0.25"/>
    <row r="7729" customFormat="1" x14ac:dyDescent="0.25"/>
    <row r="7730" customFormat="1" x14ac:dyDescent="0.25"/>
    <row r="7731" customFormat="1" x14ac:dyDescent="0.25"/>
    <row r="7732" customFormat="1" x14ac:dyDescent="0.25"/>
    <row r="7733" customFormat="1" x14ac:dyDescent="0.25"/>
    <row r="7734" customFormat="1" x14ac:dyDescent="0.25"/>
    <row r="7735" customFormat="1" x14ac:dyDescent="0.25"/>
    <row r="7736" customFormat="1" x14ac:dyDescent="0.25"/>
    <row r="7737" customFormat="1" x14ac:dyDescent="0.25"/>
    <row r="7738" customFormat="1" x14ac:dyDescent="0.25"/>
    <row r="7739" customFormat="1" x14ac:dyDescent="0.25"/>
    <row r="7740" customFormat="1" x14ac:dyDescent="0.25"/>
    <row r="7741" customFormat="1" x14ac:dyDescent="0.25"/>
    <row r="7742" customFormat="1" x14ac:dyDescent="0.25"/>
    <row r="7743" customFormat="1" x14ac:dyDescent="0.25"/>
    <row r="7744" customFormat="1" x14ac:dyDescent="0.25"/>
    <row r="7745" customFormat="1" x14ac:dyDescent="0.25"/>
    <row r="7746" customFormat="1" x14ac:dyDescent="0.25"/>
    <row r="7747" customFormat="1" x14ac:dyDescent="0.25"/>
    <row r="7748" customFormat="1" x14ac:dyDescent="0.25"/>
    <row r="7749" customFormat="1" x14ac:dyDescent="0.25"/>
    <row r="7750" customFormat="1" x14ac:dyDescent="0.25"/>
    <row r="7751" customFormat="1" x14ac:dyDescent="0.25"/>
    <row r="7752" customFormat="1" x14ac:dyDescent="0.25"/>
    <row r="7753" customFormat="1" x14ac:dyDescent="0.25"/>
    <row r="7754" customFormat="1" x14ac:dyDescent="0.25"/>
    <row r="7755" customFormat="1" x14ac:dyDescent="0.25"/>
    <row r="7756" customFormat="1" x14ac:dyDescent="0.25"/>
    <row r="7757" customFormat="1" x14ac:dyDescent="0.25"/>
    <row r="7758" customFormat="1" x14ac:dyDescent="0.25"/>
    <row r="7759" customFormat="1" x14ac:dyDescent="0.25"/>
    <row r="7760" customFormat="1" x14ac:dyDescent="0.25"/>
    <row r="7761" customFormat="1" x14ac:dyDescent="0.25"/>
    <row r="7762" customFormat="1" x14ac:dyDescent="0.25"/>
    <row r="7763" customFormat="1" x14ac:dyDescent="0.25"/>
    <row r="7764" customFormat="1" x14ac:dyDescent="0.25"/>
    <row r="7765" customFormat="1" x14ac:dyDescent="0.25"/>
    <row r="7766" customFormat="1" x14ac:dyDescent="0.25"/>
    <row r="7767" customFormat="1" x14ac:dyDescent="0.25"/>
    <row r="7768" customFormat="1" x14ac:dyDescent="0.25"/>
    <row r="7769" customFormat="1" x14ac:dyDescent="0.25"/>
    <row r="7770" customFormat="1" x14ac:dyDescent="0.25"/>
    <row r="7771" customFormat="1" x14ac:dyDescent="0.25"/>
    <row r="7772" customFormat="1" x14ac:dyDescent="0.25"/>
    <row r="7773" customFormat="1" x14ac:dyDescent="0.25"/>
    <row r="7774" customFormat="1" x14ac:dyDescent="0.25"/>
    <row r="7775" customFormat="1" x14ac:dyDescent="0.25"/>
    <row r="7776" customFormat="1" x14ac:dyDescent="0.25"/>
    <row r="7777" customFormat="1" x14ac:dyDescent="0.25"/>
    <row r="7778" customFormat="1" x14ac:dyDescent="0.25"/>
    <row r="7779" customFormat="1" x14ac:dyDescent="0.25"/>
    <row r="7780" customFormat="1" x14ac:dyDescent="0.25"/>
    <row r="7781" customFormat="1" x14ac:dyDescent="0.25"/>
    <row r="7782" customFormat="1" x14ac:dyDescent="0.25"/>
    <row r="7783" customFormat="1" x14ac:dyDescent="0.25"/>
    <row r="7784" customFormat="1" x14ac:dyDescent="0.25"/>
    <row r="7785" customFormat="1" x14ac:dyDescent="0.25"/>
    <row r="7786" customFormat="1" x14ac:dyDescent="0.25"/>
    <row r="7787" customFormat="1" x14ac:dyDescent="0.25"/>
    <row r="7788" customFormat="1" x14ac:dyDescent="0.25"/>
    <row r="7789" customFormat="1" x14ac:dyDescent="0.25"/>
    <row r="7790" customFormat="1" x14ac:dyDescent="0.25"/>
    <row r="7791" customFormat="1" x14ac:dyDescent="0.25"/>
    <row r="7792" customFormat="1" x14ac:dyDescent="0.25"/>
    <row r="7793" customFormat="1" x14ac:dyDescent="0.25"/>
    <row r="7794" customFormat="1" x14ac:dyDescent="0.25"/>
    <row r="7795" customFormat="1" x14ac:dyDescent="0.25"/>
    <row r="7796" customFormat="1" x14ac:dyDescent="0.25"/>
    <row r="7797" customFormat="1" x14ac:dyDescent="0.25"/>
    <row r="7798" customFormat="1" x14ac:dyDescent="0.25"/>
    <row r="7799" customFormat="1" x14ac:dyDescent="0.25"/>
    <row r="7800" customFormat="1" x14ac:dyDescent="0.25"/>
    <row r="7801" customFormat="1" x14ac:dyDescent="0.25"/>
    <row r="7802" customFormat="1" x14ac:dyDescent="0.25"/>
    <row r="7803" customFormat="1" x14ac:dyDescent="0.25"/>
    <row r="7804" customFormat="1" x14ac:dyDescent="0.25"/>
    <row r="7805" customFormat="1" x14ac:dyDescent="0.25"/>
    <row r="7806" customFormat="1" x14ac:dyDescent="0.25"/>
    <row r="7807" customFormat="1" x14ac:dyDescent="0.25"/>
    <row r="7808" customFormat="1" x14ac:dyDescent="0.25"/>
    <row r="7809" customFormat="1" x14ac:dyDescent="0.25"/>
    <row r="7810" customFormat="1" x14ac:dyDescent="0.25"/>
    <row r="7811" customFormat="1" x14ac:dyDescent="0.25"/>
    <row r="7812" customFormat="1" x14ac:dyDescent="0.25"/>
    <row r="7813" customFormat="1" x14ac:dyDescent="0.25"/>
    <row r="7814" customFormat="1" x14ac:dyDescent="0.25"/>
    <row r="7815" customFormat="1" x14ac:dyDescent="0.25"/>
    <row r="7816" customFormat="1" x14ac:dyDescent="0.25"/>
    <row r="7817" customFormat="1" x14ac:dyDescent="0.25"/>
    <row r="7818" customFormat="1" x14ac:dyDescent="0.25"/>
    <row r="7819" customFormat="1" x14ac:dyDescent="0.25"/>
    <row r="7820" customFormat="1" x14ac:dyDescent="0.25"/>
    <row r="7821" customFormat="1" x14ac:dyDescent="0.25"/>
    <row r="7822" customFormat="1" x14ac:dyDescent="0.25"/>
    <row r="7823" customFormat="1" x14ac:dyDescent="0.25"/>
    <row r="7824" customFormat="1" x14ac:dyDescent="0.25"/>
    <row r="7825" customFormat="1" x14ac:dyDescent="0.25"/>
    <row r="7826" customFormat="1" x14ac:dyDescent="0.25"/>
    <row r="7827" customFormat="1" x14ac:dyDescent="0.25"/>
    <row r="7828" customFormat="1" x14ac:dyDescent="0.25"/>
    <row r="7829" customFormat="1" x14ac:dyDescent="0.25"/>
    <row r="7830" customFormat="1" x14ac:dyDescent="0.25"/>
    <row r="7831" customFormat="1" x14ac:dyDescent="0.25"/>
    <row r="7832" customFormat="1" x14ac:dyDescent="0.25"/>
    <row r="7833" customFormat="1" x14ac:dyDescent="0.25"/>
    <row r="7834" customFormat="1" x14ac:dyDescent="0.25"/>
    <row r="7835" customFormat="1" x14ac:dyDescent="0.25"/>
    <row r="7836" customFormat="1" x14ac:dyDescent="0.25"/>
    <row r="7837" customFormat="1" x14ac:dyDescent="0.25"/>
    <row r="7838" customFormat="1" x14ac:dyDescent="0.25"/>
    <row r="7839" customFormat="1" x14ac:dyDescent="0.25"/>
    <row r="7840" customFormat="1" x14ac:dyDescent="0.25"/>
    <row r="7841" customFormat="1" x14ac:dyDescent="0.25"/>
    <row r="7842" customFormat="1" x14ac:dyDescent="0.25"/>
    <row r="7843" customFormat="1" x14ac:dyDescent="0.25"/>
    <row r="7844" customFormat="1" x14ac:dyDescent="0.25"/>
    <row r="7845" customFormat="1" x14ac:dyDescent="0.25"/>
    <row r="7846" customFormat="1" x14ac:dyDescent="0.25"/>
    <row r="7847" customFormat="1" x14ac:dyDescent="0.25"/>
    <row r="7848" customFormat="1" x14ac:dyDescent="0.25"/>
    <row r="7849" customFormat="1" x14ac:dyDescent="0.25"/>
    <row r="7850" customFormat="1" x14ac:dyDescent="0.25"/>
    <row r="7851" customFormat="1" x14ac:dyDescent="0.25"/>
    <row r="7852" customFormat="1" x14ac:dyDescent="0.25"/>
    <row r="7853" customFormat="1" x14ac:dyDescent="0.25"/>
    <row r="7854" customFormat="1" x14ac:dyDescent="0.25"/>
    <row r="7855" customFormat="1" x14ac:dyDescent="0.25"/>
    <row r="7856" customFormat="1" x14ac:dyDescent="0.25"/>
    <row r="7857" customFormat="1" x14ac:dyDescent="0.25"/>
    <row r="7858" customFormat="1" x14ac:dyDescent="0.25"/>
    <row r="7859" customFormat="1" x14ac:dyDescent="0.25"/>
    <row r="7860" customFormat="1" x14ac:dyDescent="0.25"/>
    <row r="7861" customFormat="1" x14ac:dyDescent="0.25"/>
    <row r="7862" customFormat="1" x14ac:dyDescent="0.25"/>
    <row r="7863" customFormat="1" x14ac:dyDescent="0.25"/>
    <row r="7864" customFormat="1" x14ac:dyDescent="0.25"/>
    <row r="7865" customFormat="1" x14ac:dyDescent="0.25"/>
    <row r="7866" customFormat="1" x14ac:dyDescent="0.25"/>
    <row r="7867" customFormat="1" x14ac:dyDescent="0.25"/>
    <row r="7868" customFormat="1" x14ac:dyDescent="0.25"/>
    <row r="7869" customFormat="1" x14ac:dyDescent="0.25"/>
    <row r="7870" customFormat="1" x14ac:dyDescent="0.25"/>
    <row r="7871" customFormat="1" x14ac:dyDescent="0.25"/>
    <row r="7872" customFormat="1" x14ac:dyDescent="0.25"/>
    <row r="7873" customFormat="1" x14ac:dyDescent="0.25"/>
    <row r="7874" customFormat="1" x14ac:dyDescent="0.25"/>
    <row r="7875" customFormat="1" x14ac:dyDescent="0.25"/>
    <row r="7876" customFormat="1" x14ac:dyDescent="0.25"/>
    <row r="7877" customFormat="1" x14ac:dyDescent="0.25"/>
    <row r="7878" customFormat="1" x14ac:dyDescent="0.25"/>
    <row r="7879" customFormat="1" x14ac:dyDescent="0.25"/>
    <row r="7880" customFormat="1" x14ac:dyDescent="0.25"/>
    <row r="7881" customFormat="1" x14ac:dyDescent="0.25"/>
    <row r="7882" customFormat="1" x14ac:dyDescent="0.25"/>
    <row r="7883" customFormat="1" x14ac:dyDescent="0.25"/>
    <row r="7884" customFormat="1" x14ac:dyDescent="0.25"/>
    <row r="7885" customFormat="1" x14ac:dyDescent="0.25"/>
    <row r="7886" customFormat="1" x14ac:dyDescent="0.25"/>
    <row r="7887" customFormat="1" x14ac:dyDescent="0.25"/>
    <row r="7888" customFormat="1" x14ac:dyDescent="0.25"/>
    <row r="7889" customFormat="1" x14ac:dyDescent="0.25"/>
    <row r="7890" customFormat="1" x14ac:dyDescent="0.25"/>
    <row r="7891" customFormat="1" x14ac:dyDescent="0.25"/>
    <row r="7892" customFormat="1" x14ac:dyDescent="0.25"/>
    <row r="7893" customFormat="1" x14ac:dyDescent="0.25"/>
    <row r="7894" customFormat="1" x14ac:dyDescent="0.25"/>
    <row r="7895" customFormat="1" x14ac:dyDescent="0.25"/>
    <row r="7896" customFormat="1" x14ac:dyDescent="0.25"/>
    <row r="7897" customFormat="1" x14ac:dyDescent="0.25"/>
    <row r="7898" customFormat="1" x14ac:dyDescent="0.25"/>
    <row r="7899" customFormat="1" x14ac:dyDescent="0.25"/>
    <row r="7900" customFormat="1" x14ac:dyDescent="0.25"/>
    <row r="7901" customFormat="1" x14ac:dyDescent="0.25"/>
    <row r="7902" customFormat="1" x14ac:dyDescent="0.25"/>
    <row r="7903" customFormat="1" x14ac:dyDescent="0.25"/>
    <row r="7904" customFormat="1" x14ac:dyDescent="0.25"/>
    <row r="7905" customFormat="1" x14ac:dyDescent="0.25"/>
    <row r="7906" customFormat="1" x14ac:dyDescent="0.25"/>
    <row r="7907" customFormat="1" x14ac:dyDescent="0.25"/>
    <row r="7908" customFormat="1" x14ac:dyDescent="0.25"/>
    <row r="7909" customFormat="1" x14ac:dyDescent="0.25"/>
    <row r="7910" customFormat="1" x14ac:dyDescent="0.25"/>
    <row r="7911" customFormat="1" x14ac:dyDescent="0.25"/>
    <row r="7912" customFormat="1" x14ac:dyDescent="0.25"/>
    <row r="7913" customFormat="1" x14ac:dyDescent="0.25"/>
    <row r="7914" customFormat="1" x14ac:dyDescent="0.25"/>
    <row r="7915" customFormat="1" x14ac:dyDescent="0.25"/>
    <row r="7916" customFormat="1" x14ac:dyDescent="0.25"/>
    <row r="7917" customFormat="1" x14ac:dyDescent="0.25"/>
    <row r="7918" customFormat="1" x14ac:dyDescent="0.25"/>
    <row r="7919" customFormat="1" x14ac:dyDescent="0.25"/>
    <row r="7920" customFormat="1" x14ac:dyDescent="0.25"/>
    <row r="7921" customFormat="1" x14ac:dyDescent="0.25"/>
    <row r="7922" customFormat="1" x14ac:dyDescent="0.25"/>
    <row r="7923" customFormat="1" x14ac:dyDescent="0.25"/>
    <row r="7924" customFormat="1" x14ac:dyDescent="0.25"/>
    <row r="7925" customFormat="1" x14ac:dyDescent="0.25"/>
    <row r="7926" customFormat="1" x14ac:dyDescent="0.25"/>
    <row r="7927" customFormat="1" x14ac:dyDescent="0.25"/>
    <row r="7928" customFormat="1" x14ac:dyDescent="0.25"/>
    <row r="7929" customFormat="1" x14ac:dyDescent="0.25"/>
    <row r="7930" customFormat="1" x14ac:dyDescent="0.25"/>
    <row r="7931" customFormat="1" x14ac:dyDescent="0.25"/>
    <row r="7932" customFormat="1" x14ac:dyDescent="0.25"/>
    <row r="7933" customFormat="1" x14ac:dyDescent="0.25"/>
    <row r="7934" customFormat="1" x14ac:dyDescent="0.25"/>
    <row r="7935" customFormat="1" x14ac:dyDescent="0.25"/>
    <row r="7936" customFormat="1" x14ac:dyDescent="0.25"/>
    <row r="7937" customFormat="1" x14ac:dyDescent="0.25"/>
    <row r="7938" customFormat="1" x14ac:dyDescent="0.25"/>
    <row r="7939" customFormat="1" x14ac:dyDescent="0.25"/>
    <row r="7940" customFormat="1" x14ac:dyDescent="0.25"/>
    <row r="7941" customFormat="1" x14ac:dyDescent="0.25"/>
    <row r="7942" customFormat="1" x14ac:dyDescent="0.25"/>
    <row r="7943" customFormat="1" x14ac:dyDescent="0.25"/>
    <row r="7944" customFormat="1" x14ac:dyDescent="0.25"/>
    <row r="7945" customFormat="1" x14ac:dyDescent="0.25"/>
    <row r="7946" customFormat="1" x14ac:dyDescent="0.25"/>
    <row r="7947" customFormat="1" x14ac:dyDescent="0.25"/>
    <row r="7948" customFormat="1" x14ac:dyDescent="0.25"/>
    <row r="7949" customFormat="1" x14ac:dyDescent="0.25"/>
    <row r="7950" customFormat="1" x14ac:dyDescent="0.25"/>
    <row r="7951" customFormat="1" x14ac:dyDescent="0.25"/>
    <row r="7952" customFormat="1" x14ac:dyDescent="0.25"/>
    <row r="7953" customFormat="1" x14ac:dyDescent="0.25"/>
    <row r="7954" customFormat="1" x14ac:dyDescent="0.25"/>
    <row r="7955" customFormat="1" x14ac:dyDescent="0.25"/>
    <row r="7956" customFormat="1" x14ac:dyDescent="0.25"/>
    <row r="7957" customFormat="1" x14ac:dyDescent="0.25"/>
    <row r="7958" customFormat="1" x14ac:dyDescent="0.25"/>
    <row r="7959" customFormat="1" x14ac:dyDescent="0.25"/>
    <row r="7960" customFormat="1" x14ac:dyDescent="0.25"/>
    <row r="7961" customFormat="1" x14ac:dyDescent="0.25"/>
    <row r="7962" customFormat="1" x14ac:dyDescent="0.25"/>
    <row r="7963" customFormat="1" x14ac:dyDescent="0.25"/>
    <row r="7964" customFormat="1" x14ac:dyDescent="0.25"/>
    <row r="7965" customFormat="1" x14ac:dyDescent="0.25"/>
    <row r="7966" customFormat="1" x14ac:dyDescent="0.25"/>
    <row r="7967" customFormat="1" x14ac:dyDescent="0.25"/>
    <row r="7968" customFormat="1" x14ac:dyDescent="0.25"/>
    <row r="7969" customFormat="1" x14ac:dyDescent="0.25"/>
    <row r="7970" customFormat="1" x14ac:dyDescent="0.25"/>
    <row r="7971" customFormat="1" x14ac:dyDescent="0.25"/>
    <row r="7972" customFormat="1" x14ac:dyDescent="0.25"/>
    <row r="7973" customFormat="1" x14ac:dyDescent="0.25"/>
    <row r="7974" customFormat="1" x14ac:dyDescent="0.25"/>
    <row r="7975" customFormat="1" x14ac:dyDescent="0.25"/>
    <row r="7976" customFormat="1" x14ac:dyDescent="0.25"/>
    <row r="7977" customFormat="1" x14ac:dyDescent="0.25"/>
    <row r="7978" customFormat="1" x14ac:dyDescent="0.25"/>
    <row r="7979" customFormat="1" x14ac:dyDescent="0.25"/>
    <row r="7980" customFormat="1" x14ac:dyDescent="0.25"/>
    <row r="7981" customFormat="1" x14ac:dyDescent="0.25"/>
    <row r="7982" customFormat="1" x14ac:dyDescent="0.25"/>
    <row r="7983" customFormat="1" x14ac:dyDescent="0.25"/>
    <row r="7984" customFormat="1" x14ac:dyDescent="0.25"/>
    <row r="7985" customFormat="1" x14ac:dyDescent="0.25"/>
    <row r="7986" customFormat="1" x14ac:dyDescent="0.25"/>
    <row r="7987" customFormat="1" x14ac:dyDescent="0.25"/>
    <row r="7988" customFormat="1" x14ac:dyDescent="0.25"/>
    <row r="7989" customFormat="1" x14ac:dyDescent="0.25"/>
    <row r="7990" customFormat="1" x14ac:dyDescent="0.25"/>
    <row r="7991" customFormat="1" x14ac:dyDescent="0.25"/>
    <row r="7992" customFormat="1" x14ac:dyDescent="0.25"/>
    <row r="7993" customFormat="1" x14ac:dyDescent="0.25"/>
    <row r="7994" customFormat="1" x14ac:dyDescent="0.25"/>
    <row r="7995" customFormat="1" x14ac:dyDescent="0.25"/>
    <row r="7996" customFormat="1" x14ac:dyDescent="0.25"/>
    <row r="7997" customFormat="1" x14ac:dyDescent="0.25"/>
    <row r="7998" customFormat="1" x14ac:dyDescent="0.25"/>
    <row r="7999" customFormat="1" x14ac:dyDescent="0.25"/>
    <row r="8000" customFormat="1" x14ac:dyDescent="0.25"/>
    <row r="8001" customFormat="1" x14ac:dyDescent="0.25"/>
    <row r="8002" customFormat="1" x14ac:dyDescent="0.25"/>
    <row r="8003" customFormat="1" x14ac:dyDescent="0.25"/>
    <row r="8004" customFormat="1" x14ac:dyDescent="0.25"/>
    <row r="8005" customFormat="1" x14ac:dyDescent="0.25"/>
    <row r="8006" customFormat="1" x14ac:dyDescent="0.25"/>
    <row r="8007" customFormat="1" x14ac:dyDescent="0.25"/>
    <row r="8008" customFormat="1" x14ac:dyDescent="0.25"/>
    <row r="8009" customFormat="1" x14ac:dyDescent="0.25"/>
    <row r="8010" customFormat="1" x14ac:dyDescent="0.25"/>
    <row r="8011" customFormat="1" x14ac:dyDescent="0.25"/>
    <row r="8012" customFormat="1" x14ac:dyDescent="0.25"/>
    <row r="8013" customFormat="1" x14ac:dyDescent="0.25"/>
    <row r="8014" customFormat="1" x14ac:dyDescent="0.25"/>
    <row r="8015" customFormat="1" x14ac:dyDescent="0.25"/>
    <row r="8016" customFormat="1" x14ac:dyDescent="0.25"/>
    <row r="8017" customFormat="1" x14ac:dyDescent="0.25"/>
    <row r="8018" customFormat="1" x14ac:dyDescent="0.25"/>
    <row r="8019" customFormat="1" x14ac:dyDescent="0.25"/>
    <row r="8020" customFormat="1" x14ac:dyDescent="0.25"/>
    <row r="8021" customFormat="1" x14ac:dyDescent="0.25"/>
    <row r="8022" customFormat="1" x14ac:dyDescent="0.25"/>
    <row r="8023" customFormat="1" x14ac:dyDescent="0.25"/>
    <row r="8024" customFormat="1" x14ac:dyDescent="0.25"/>
    <row r="8025" customFormat="1" x14ac:dyDescent="0.25"/>
    <row r="8026" customFormat="1" x14ac:dyDescent="0.25"/>
    <row r="8027" customFormat="1" x14ac:dyDescent="0.25"/>
    <row r="8028" customFormat="1" x14ac:dyDescent="0.25"/>
    <row r="8029" customFormat="1" x14ac:dyDescent="0.25"/>
    <row r="8030" customFormat="1" x14ac:dyDescent="0.25"/>
    <row r="8031" customFormat="1" x14ac:dyDescent="0.25"/>
    <row r="8032" customFormat="1" x14ac:dyDescent="0.25"/>
    <row r="8033" customFormat="1" x14ac:dyDescent="0.25"/>
    <row r="8034" customFormat="1" x14ac:dyDescent="0.25"/>
    <row r="8035" customFormat="1" x14ac:dyDescent="0.25"/>
    <row r="8036" customFormat="1" x14ac:dyDescent="0.25"/>
    <row r="8037" customFormat="1" x14ac:dyDescent="0.25"/>
    <row r="8038" customFormat="1" x14ac:dyDescent="0.25"/>
    <row r="8039" customFormat="1" x14ac:dyDescent="0.25"/>
    <row r="8040" customFormat="1" x14ac:dyDescent="0.25"/>
    <row r="8041" customFormat="1" x14ac:dyDescent="0.25"/>
    <row r="8042" customFormat="1" x14ac:dyDescent="0.25"/>
    <row r="8043" customFormat="1" x14ac:dyDescent="0.25"/>
    <row r="8044" customFormat="1" x14ac:dyDescent="0.25"/>
    <row r="8045" customFormat="1" x14ac:dyDescent="0.25"/>
    <row r="8046" customFormat="1" x14ac:dyDescent="0.25"/>
    <row r="8047" customFormat="1" x14ac:dyDescent="0.25"/>
    <row r="8048" customFormat="1" x14ac:dyDescent="0.25"/>
    <row r="8049" customFormat="1" x14ac:dyDescent="0.25"/>
    <row r="8050" customFormat="1" x14ac:dyDescent="0.25"/>
    <row r="8051" customFormat="1" x14ac:dyDescent="0.25"/>
    <row r="8052" customFormat="1" x14ac:dyDescent="0.25"/>
    <row r="8053" customFormat="1" x14ac:dyDescent="0.25"/>
    <row r="8054" customFormat="1" x14ac:dyDescent="0.25"/>
    <row r="8055" customFormat="1" x14ac:dyDescent="0.25"/>
    <row r="8056" customFormat="1" x14ac:dyDescent="0.25"/>
    <row r="8057" customFormat="1" x14ac:dyDescent="0.25"/>
    <row r="8058" customFormat="1" x14ac:dyDescent="0.25"/>
    <row r="8059" customFormat="1" x14ac:dyDescent="0.25"/>
    <row r="8060" customFormat="1" x14ac:dyDescent="0.25"/>
    <row r="8061" customFormat="1" x14ac:dyDescent="0.25"/>
    <row r="8062" customFormat="1" x14ac:dyDescent="0.25"/>
    <row r="8063" customFormat="1" x14ac:dyDescent="0.25"/>
    <row r="8064" customFormat="1" x14ac:dyDescent="0.25"/>
    <row r="8065" customFormat="1" x14ac:dyDescent="0.25"/>
    <row r="8066" customFormat="1" x14ac:dyDescent="0.25"/>
    <row r="8067" customFormat="1" x14ac:dyDescent="0.25"/>
    <row r="8068" customFormat="1" x14ac:dyDescent="0.25"/>
    <row r="8069" customFormat="1" x14ac:dyDescent="0.25"/>
    <row r="8070" customFormat="1" x14ac:dyDescent="0.25"/>
    <row r="8071" customFormat="1" x14ac:dyDescent="0.25"/>
    <row r="8072" customFormat="1" x14ac:dyDescent="0.25"/>
    <row r="8073" customFormat="1" x14ac:dyDescent="0.25"/>
    <row r="8074" customFormat="1" x14ac:dyDescent="0.25"/>
    <row r="8075" customFormat="1" x14ac:dyDescent="0.25"/>
    <row r="8076" customFormat="1" x14ac:dyDescent="0.25"/>
    <row r="8077" customFormat="1" x14ac:dyDescent="0.25"/>
    <row r="8078" customFormat="1" x14ac:dyDescent="0.25"/>
    <row r="8079" customFormat="1" x14ac:dyDescent="0.25"/>
    <row r="8080" customFormat="1" x14ac:dyDescent="0.25"/>
    <row r="8081" customFormat="1" x14ac:dyDescent="0.25"/>
    <row r="8082" customFormat="1" x14ac:dyDescent="0.25"/>
    <row r="8083" customFormat="1" x14ac:dyDescent="0.25"/>
    <row r="8084" customFormat="1" x14ac:dyDescent="0.25"/>
    <row r="8085" customFormat="1" x14ac:dyDescent="0.25"/>
    <row r="8086" customFormat="1" x14ac:dyDescent="0.25"/>
    <row r="8087" customFormat="1" x14ac:dyDescent="0.25"/>
    <row r="8088" customFormat="1" x14ac:dyDescent="0.25"/>
    <row r="8089" customFormat="1" x14ac:dyDescent="0.25"/>
    <row r="8090" customFormat="1" x14ac:dyDescent="0.25"/>
    <row r="8091" customFormat="1" x14ac:dyDescent="0.25"/>
    <row r="8092" customFormat="1" x14ac:dyDescent="0.25"/>
    <row r="8093" customFormat="1" x14ac:dyDescent="0.25"/>
    <row r="8094" customFormat="1" x14ac:dyDescent="0.25"/>
    <row r="8095" customFormat="1" x14ac:dyDescent="0.25"/>
    <row r="8096" customFormat="1" x14ac:dyDescent="0.25"/>
    <row r="8097" customFormat="1" x14ac:dyDescent="0.25"/>
    <row r="8098" customFormat="1" x14ac:dyDescent="0.25"/>
    <row r="8099" customFormat="1" x14ac:dyDescent="0.25"/>
    <row r="8100" customFormat="1" x14ac:dyDescent="0.25"/>
    <row r="8101" customFormat="1" x14ac:dyDescent="0.25"/>
    <row r="8102" customFormat="1" x14ac:dyDescent="0.25"/>
    <row r="8103" customFormat="1" x14ac:dyDescent="0.25"/>
    <row r="8104" customFormat="1" x14ac:dyDescent="0.25"/>
    <row r="8105" customFormat="1" x14ac:dyDescent="0.25"/>
    <row r="8106" customFormat="1" x14ac:dyDescent="0.25"/>
    <row r="8107" customFormat="1" x14ac:dyDescent="0.25"/>
    <row r="8108" customFormat="1" x14ac:dyDescent="0.25"/>
    <row r="8109" customFormat="1" x14ac:dyDescent="0.25"/>
    <row r="8110" customFormat="1" x14ac:dyDescent="0.25"/>
    <row r="8111" customFormat="1" x14ac:dyDescent="0.25"/>
    <row r="8112" customFormat="1" x14ac:dyDescent="0.25"/>
    <row r="8113" customFormat="1" x14ac:dyDescent="0.25"/>
    <row r="8114" customFormat="1" x14ac:dyDescent="0.25"/>
    <row r="8115" customFormat="1" x14ac:dyDescent="0.25"/>
    <row r="8116" customFormat="1" x14ac:dyDescent="0.25"/>
    <row r="8117" customFormat="1" x14ac:dyDescent="0.25"/>
    <row r="8118" customFormat="1" x14ac:dyDescent="0.25"/>
    <row r="8119" customFormat="1" x14ac:dyDescent="0.25"/>
    <row r="8120" customFormat="1" x14ac:dyDescent="0.25"/>
    <row r="8121" customFormat="1" x14ac:dyDescent="0.25"/>
    <row r="8122" customFormat="1" x14ac:dyDescent="0.25"/>
    <row r="8123" customFormat="1" x14ac:dyDescent="0.25"/>
    <row r="8124" customFormat="1" x14ac:dyDescent="0.25"/>
    <row r="8125" customFormat="1" x14ac:dyDescent="0.25"/>
    <row r="8126" customFormat="1" x14ac:dyDescent="0.25"/>
    <row r="8127" customFormat="1" x14ac:dyDescent="0.25"/>
    <row r="8128" customFormat="1" x14ac:dyDescent="0.25"/>
    <row r="8129" customFormat="1" x14ac:dyDescent="0.25"/>
    <row r="8130" customFormat="1" x14ac:dyDescent="0.25"/>
    <row r="8131" customFormat="1" x14ac:dyDescent="0.25"/>
    <row r="8132" customFormat="1" x14ac:dyDescent="0.25"/>
    <row r="8133" customFormat="1" x14ac:dyDescent="0.25"/>
    <row r="8134" customFormat="1" x14ac:dyDescent="0.25"/>
    <row r="8135" customFormat="1" x14ac:dyDescent="0.25"/>
    <row r="8136" customFormat="1" x14ac:dyDescent="0.25"/>
    <row r="8137" customFormat="1" x14ac:dyDescent="0.25"/>
    <row r="8138" customFormat="1" x14ac:dyDescent="0.25"/>
    <row r="8139" customFormat="1" x14ac:dyDescent="0.25"/>
    <row r="8140" customFormat="1" x14ac:dyDescent="0.25"/>
    <row r="8141" customFormat="1" x14ac:dyDescent="0.25"/>
    <row r="8142" customFormat="1" x14ac:dyDescent="0.25"/>
    <row r="8143" customFormat="1" x14ac:dyDescent="0.25"/>
    <row r="8144" customFormat="1" x14ac:dyDescent="0.25"/>
    <row r="8145" customFormat="1" x14ac:dyDescent="0.25"/>
    <row r="8146" customFormat="1" x14ac:dyDescent="0.25"/>
    <row r="8147" customFormat="1" x14ac:dyDescent="0.25"/>
    <row r="8148" customFormat="1" x14ac:dyDescent="0.25"/>
    <row r="8149" customFormat="1" x14ac:dyDescent="0.25"/>
    <row r="8150" customFormat="1" x14ac:dyDescent="0.25"/>
    <row r="8151" customFormat="1" x14ac:dyDescent="0.25"/>
    <row r="8152" customFormat="1" x14ac:dyDescent="0.25"/>
    <row r="8153" customFormat="1" x14ac:dyDescent="0.25"/>
    <row r="8154" customFormat="1" x14ac:dyDescent="0.25"/>
    <row r="8155" customFormat="1" x14ac:dyDescent="0.25"/>
    <row r="8156" customFormat="1" x14ac:dyDescent="0.25"/>
    <row r="8157" customFormat="1" x14ac:dyDescent="0.25"/>
    <row r="8158" customFormat="1" x14ac:dyDescent="0.25"/>
    <row r="8159" customFormat="1" x14ac:dyDescent="0.25"/>
    <row r="8160" customFormat="1" x14ac:dyDescent="0.25"/>
    <row r="8161" customFormat="1" x14ac:dyDescent="0.25"/>
    <row r="8162" customFormat="1" x14ac:dyDescent="0.25"/>
    <row r="8163" customFormat="1" x14ac:dyDescent="0.25"/>
    <row r="8164" customFormat="1" x14ac:dyDescent="0.25"/>
    <row r="8165" customFormat="1" x14ac:dyDescent="0.25"/>
    <row r="8166" customFormat="1" x14ac:dyDescent="0.25"/>
    <row r="8167" customFormat="1" x14ac:dyDescent="0.25"/>
    <row r="8168" customFormat="1" x14ac:dyDescent="0.25"/>
    <row r="8169" customFormat="1" x14ac:dyDescent="0.25"/>
    <row r="8170" customFormat="1" x14ac:dyDescent="0.25"/>
    <row r="8171" customFormat="1" x14ac:dyDescent="0.25"/>
    <row r="8172" customFormat="1" x14ac:dyDescent="0.25"/>
    <row r="8173" customFormat="1" x14ac:dyDescent="0.25"/>
    <row r="8174" customFormat="1" x14ac:dyDescent="0.25"/>
    <row r="8175" customFormat="1" x14ac:dyDescent="0.25"/>
    <row r="8176" customFormat="1" x14ac:dyDescent="0.25"/>
    <row r="8177" customFormat="1" x14ac:dyDescent="0.25"/>
    <row r="8178" customFormat="1" x14ac:dyDescent="0.25"/>
    <row r="8179" customFormat="1" x14ac:dyDescent="0.25"/>
    <row r="8180" customFormat="1" x14ac:dyDescent="0.25"/>
    <row r="8181" customFormat="1" x14ac:dyDescent="0.25"/>
    <row r="8182" customFormat="1" x14ac:dyDescent="0.25"/>
    <row r="8183" customFormat="1" x14ac:dyDescent="0.25"/>
    <row r="8184" customFormat="1" x14ac:dyDescent="0.25"/>
    <row r="8185" customFormat="1" x14ac:dyDescent="0.25"/>
    <row r="8186" customFormat="1" x14ac:dyDescent="0.25"/>
    <row r="8187" customFormat="1" x14ac:dyDescent="0.25"/>
    <row r="8188" customFormat="1" x14ac:dyDescent="0.25"/>
    <row r="8189" customFormat="1" x14ac:dyDescent="0.25"/>
    <row r="8190" customFormat="1" x14ac:dyDescent="0.25"/>
    <row r="8191" customFormat="1" x14ac:dyDescent="0.25"/>
    <row r="8192" customFormat="1" x14ac:dyDescent="0.25"/>
    <row r="8193" customFormat="1" x14ac:dyDescent="0.25"/>
    <row r="8194" customFormat="1" x14ac:dyDescent="0.25"/>
    <row r="8195" customFormat="1" x14ac:dyDescent="0.25"/>
    <row r="8196" customFormat="1" x14ac:dyDescent="0.25"/>
    <row r="8197" customFormat="1" x14ac:dyDescent="0.25"/>
    <row r="8198" customFormat="1" x14ac:dyDescent="0.25"/>
    <row r="8199" customFormat="1" x14ac:dyDescent="0.25"/>
    <row r="8200" customFormat="1" x14ac:dyDescent="0.25"/>
    <row r="8201" customFormat="1" x14ac:dyDescent="0.25"/>
    <row r="8202" customFormat="1" x14ac:dyDescent="0.25"/>
    <row r="8203" customFormat="1" x14ac:dyDescent="0.25"/>
    <row r="8204" customFormat="1" x14ac:dyDescent="0.25"/>
    <row r="8205" customFormat="1" x14ac:dyDescent="0.25"/>
    <row r="8206" customFormat="1" x14ac:dyDescent="0.25"/>
    <row r="8207" customFormat="1" x14ac:dyDescent="0.25"/>
    <row r="8208" customFormat="1" x14ac:dyDescent="0.25"/>
    <row r="8209" customFormat="1" x14ac:dyDescent="0.25"/>
    <row r="8210" customFormat="1" x14ac:dyDescent="0.25"/>
    <row r="8211" customFormat="1" x14ac:dyDescent="0.25"/>
    <row r="8212" customFormat="1" x14ac:dyDescent="0.25"/>
    <row r="8213" customFormat="1" x14ac:dyDescent="0.25"/>
    <row r="8214" customFormat="1" x14ac:dyDescent="0.25"/>
    <row r="8215" customFormat="1" x14ac:dyDescent="0.25"/>
    <row r="8216" customFormat="1" x14ac:dyDescent="0.25"/>
    <row r="8217" customFormat="1" x14ac:dyDescent="0.25"/>
    <row r="8218" customFormat="1" x14ac:dyDescent="0.25"/>
    <row r="8219" customFormat="1" x14ac:dyDescent="0.25"/>
    <row r="8220" customFormat="1" x14ac:dyDescent="0.25"/>
    <row r="8221" customFormat="1" x14ac:dyDescent="0.25"/>
    <row r="8222" customFormat="1" x14ac:dyDescent="0.25"/>
    <row r="8223" customFormat="1" x14ac:dyDescent="0.25"/>
    <row r="8224" customFormat="1" x14ac:dyDescent="0.25"/>
    <row r="8225" customFormat="1" x14ac:dyDescent="0.25"/>
    <row r="8226" customFormat="1" x14ac:dyDescent="0.25"/>
    <row r="8227" customFormat="1" x14ac:dyDescent="0.25"/>
    <row r="8228" customFormat="1" x14ac:dyDescent="0.25"/>
    <row r="8229" customFormat="1" x14ac:dyDescent="0.25"/>
    <row r="8230" customFormat="1" x14ac:dyDescent="0.25"/>
    <row r="8231" customFormat="1" x14ac:dyDescent="0.25"/>
    <row r="8232" customFormat="1" x14ac:dyDescent="0.25"/>
    <row r="8233" customFormat="1" x14ac:dyDescent="0.25"/>
    <row r="8234" customFormat="1" x14ac:dyDescent="0.25"/>
    <row r="8235" customFormat="1" x14ac:dyDescent="0.25"/>
    <row r="8236" customFormat="1" x14ac:dyDescent="0.25"/>
    <row r="8237" customFormat="1" x14ac:dyDescent="0.25"/>
    <row r="8238" customFormat="1" x14ac:dyDescent="0.25"/>
    <row r="8239" customFormat="1" x14ac:dyDescent="0.25"/>
    <row r="8240" customFormat="1" x14ac:dyDescent="0.25"/>
    <row r="8241" customFormat="1" x14ac:dyDescent="0.25"/>
    <row r="8242" customFormat="1" x14ac:dyDescent="0.25"/>
    <row r="8243" customFormat="1" x14ac:dyDescent="0.25"/>
    <row r="8244" customFormat="1" x14ac:dyDescent="0.25"/>
    <row r="8245" customFormat="1" x14ac:dyDescent="0.25"/>
    <row r="8246" customFormat="1" x14ac:dyDescent="0.25"/>
    <row r="8247" customFormat="1" x14ac:dyDescent="0.25"/>
    <row r="8248" customFormat="1" x14ac:dyDescent="0.25"/>
    <row r="8249" customFormat="1" x14ac:dyDescent="0.25"/>
    <row r="8250" customFormat="1" x14ac:dyDescent="0.25"/>
    <row r="8251" customFormat="1" x14ac:dyDescent="0.25"/>
    <row r="8252" customFormat="1" x14ac:dyDescent="0.25"/>
    <row r="8253" customFormat="1" x14ac:dyDescent="0.25"/>
    <row r="8254" customFormat="1" x14ac:dyDescent="0.25"/>
    <row r="8255" customFormat="1" x14ac:dyDescent="0.25"/>
    <row r="8256" customFormat="1" x14ac:dyDescent="0.25"/>
    <row r="8257" customFormat="1" x14ac:dyDescent="0.25"/>
    <row r="8258" customFormat="1" x14ac:dyDescent="0.25"/>
    <row r="8259" customFormat="1" x14ac:dyDescent="0.25"/>
    <row r="8260" customFormat="1" x14ac:dyDescent="0.25"/>
    <row r="8261" customFormat="1" x14ac:dyDescent="0.25"/>
    <row r="8262" customFormat="1" x14ac:dyDescent="0.25"/>
    <row r="8263" customFormat="1" x14ac:dyDescent="0.25"/>
    <row r="8264" customFormat="1" x14ac:dyDescent="0.25"/>
    <row r="8265" customFormat="1" x14ac:dyDescent="0.25"/>
    <row r="8266" customFormat="1" x14ac:dyDescent="0.25"/>
    <row r="8267" customFormat="1" x14ac:dyDescent="0.25"/>
    <row r="8268" customFormat="1" x14ac:dyDescent="0.25"/>
    <row r="8269" customFormat="1" x14ac:dyDescent="0.25"/>
    <row r="8270" customFormat="1" x14ac:dyDescent="0.25"/>
    <row r="8271" customFormat="1" x14ac:dyDescent="0.25"/>
    <row r="8272" customFormat="1" x14ac:dyDescent="0.25"/>
    <row r="8273" customFormat="1" x14ac:dyDescent="0.25"/>
    <row r="8274" customFormat="1" x14ac:dyDescent="0.25"/>
    <row r="8275" customFormat="1" x14ac:dyDescent="0.25"/>
    <row r="8276" customFormat="1" x14ac:dyDescent="0.25"/>
    <row r="8277" customFormat="1" x14ac:dyDescent="0.25"/>
    <row r="8278" customFormat="1" x14ac:dyDescent="0.25"/>
    <row r="8279" customFormat="1" x14ac:dyDescent="0.25"/>
    <row r="8280" customFormat="1" x14ac:dyDescent="0.25"/>
    <row r="8281" customFormat="1" x14ac:dyDescent="0.25"/>
    <row r="8282" customFormat="1" x14ac:dyDescent="0.25"/>
    <row r="8283" customFormat="1" x14ac:dyDescent="0.25"/>
    <row r="8284" customFormat="1" x14ac:dyDescent="0.25"/>
    <row r="8285" customFormat="1" x14ac:dyDescent="0.25"/>
    <row r="8286" customFormat="1" x14ac:dyDescent="0.25"/>
    <row r="8287" customFormat="1" x14ac:dyDescent="0.25"/>
    <row r="8288" customFormat="1" x14ac:dyDescent="0.25"/>
    <row r="8289" customFormat="1" x14ac:dyDescent="0.25"/>
    <row r="8290" customFormat="1" x14ac:dyDescent="0.25"/>
    <row r="8291" customFormat="1" x14ac:dyDescent="0.25"/>
    <row r="8292" customFormat="1" x14ac:dyDescent="0.25"/>
    <row r="8293" customFormat="1" x14ac:dyDescent="0.25"/>
    <row r="8294" customFormat="1" x14ac:dyDescent="0.25"/>
    <row r="8295" customFormat="1" x14ac:dyDescent="0.25"/>
    <row r="8296" customFormat="1" x14ac:dyDescent="0.25"/>
    <row r="8297" customFormat="1" x14ac:dyDescent="0.25"/>
    <row r="8298" customFormat="1" x14ac:dyDescent="0.25"/>
    <row r="8299" customFormat="1" x14ac:dyDescent="0.25"/>
    <row r="8300" customFormat="1" x14ac:dyDescent="0.25"/>
    <row r="8301" customFormat="1" x14ac:dyDescent="0.25"/>
    <row r="8302" customFormat="1" x14ac:dyDescent="0.25"/>
    <row r="8303" customFormat="1" x14ac:dyDescent="0.25"/>
    <row r="8304" customFormat="1" x14ac:dyDescent="0.25"/>
    <row r="8305" customFormat="1" x14ac:dyDescent="0.25"/>
    <row r="8306" customFormat="1" x14ac:dyDescent="0.25"/>
    <row r="8307" customFormat="1" x14ac:dyDescent="0.25"/>
    <row r="8308" customFormat="1" x14ac:dyDescent="0.25"/>
    <row r="8309" customFormat="1" x14ac:dyDescent="0.25"/>
    <row r="8310" customFormat="1" x14ac:dyDescent="0.25"/>
    <row r="8311" customFormat="1" x14ac:dyDescent="0.25"/>
    <row r="8312" customFormat="1" x14ac:dyDescent="0.25"/>
    <row r="8313" customFormat="1" x14ac:dyDescent="0.25"/>
    <row r="8314" customFormat="1" x14ac:dyDescent="0.25"/>
    <row r="8315" customFormat="1" x14ac:dyDescent="0.25"/>
    <row r="8316" customFormat="1" x14ac:dyDescent="0.25"/>
    <row r="8317" customFormat="1" x14ac:dyDescent="0.25"/>
    <row r="8318" customFormat="1" x14ac:dyDescent="0.25"/>
    <row r="8319" customFormat="1" x14ac:dyDescent="0.25"/>
    <row r="8320" customFormat="1" x14ac:dyDescent="0.25"/>
    <row r="8321" customFormat="1" x14ac:dyDescent="0.25"/>
    <row r="8322" customFormat="1" x14ac:dyDescent="0.25"/>
    <row r="8323" customFormat="1" x14ac:dyDescent="0.25"/>
    <row r="8324" customFormat="1" x14ac:dyDescent="0.25"/>
    <row r="8325" customFormat="1" x14ac:dyDescent="0.25"/>
    <row r="8326" customFormat="1" x14ac:dyDescent="0.25"/>
    <row r="8327" customFormat="1" x14ac:dyDescent="0.25"/>
    <row r="8328" customFormat="1" x14ac:dyDescent="0.25"/>
    <row r="8329" customFormat="1" x14ac:dyDescent="0.25"/>
    <row r="8330" customFormat="1" x14ac:dyDescent="0.25"/>
    <row r="8331" customFormat="1" x14ac:dyDescent="0.25"/>
    <row r="8332" customFormat="1" x14ac:dyDescent="0.25"/>
    <row r="8333" customFormat="1" x14ac:dyDescent="0.25"/>
    <row r="8334" customFormat="1" x14ac:dyDescent="0.25"/>
    <row r="8335" customFormat="1" x14ac:dyDescent="0.25"/>
    <row r="8336" customFormat="1" x14ac:dyDescent="0.25"/>
    <row r="8337" customFormat="1" x14ac:dyDescent="0.25"/>
    <row r="8338" customFormat="1" x14ac:dyDescent="0.25"/>
    <row r="8339" customFormat="1" x14ac:dyDescent="0.25"/>
    <row r="8340" customFormat="1" x14ac:dyDescent="0.25"/>
    <row r="8341" customFormat="1" x14ac:dyDescent="0.25"/>
    <row r="8342" customFormat="1" x14ac:dyDescent="0.25"/>
    <row r="8343" customFormat="1" x14ac:dyDescent="0.25"/>
    <row r="8344" customFormat="1" x14ac:dyDescent="0.25"/>
    <row r="8345" customFormat="1" x14ac:dyDescent="0.25"/>
    <row r="8346" customFormat="1" x14ac:dyDescent="0.25"/>
    <row r="8347" customFormat="1" x14ac:dyDescent="0.25"/>
    <row r="8348" customFormat="1" x14ac:dyDescent="0.25"/>
    <row r="8349" customFormat="1" x14ac:dyDescent="0.25"/>
    <row r="8350" customFormat="1" x14ac:dyDescent="0.25"/>
    <row r="8351" customFormat="1" x14ac:dyDescent="0.25"/>
    <row r="8352" customFormat="1" x14ac:dyDescent="0.25"/>
    <row r="8353" customFormat="1" x14ac:dyDescent="0.25"/>
    <row r="8354" customFormat="1" x14ac:dyDescent="0.25"/>
    <row r="8355" customFormat="1" x14ac:dyDescent="0.25"/>
    <row r="8356" customFormat="1" x14ac:dyDescent="0.25"/>
    <row r="8357" customFormat="1" x14ac:dyDescent="0.25"/>
    <row r="8358" customFormat="1" x14ac:dyDescent="0.25"/>
    <row r="8359" customFormat="1" x14ac:dyDescent="0.25"/>
    <row r="8360" customFormat="1" x14ac:dyDescent="0.25"/>
    <row r="8361" customFormat="1" x14ac:dyDescent="0.25"/>
    <row r="8362" customFormat="1" x14ac:dyDescent="0.25"/>
    <row r="8363" customFormat="1" x14ac:dyDescent="0.25"/>
    <row r="8364" customFormat="1" x14ac:dyDescent="0.25"/>
    <row r="8365" customFormat="1" x14ac:dyDescent="0.25"/>
    <row r="8366" customFormat="1" x14ac:dyDescent="0.25"/>
    <row r="8367" customFormat="1" x14ac:dyDescent="0.25"/>
    <row r="8368" customFormat="1" x14ac:dyDescent="0.25"/>
    <row r="8369" customFormat="1" x14ac:dyDescent="0.25"/>
    <row r="8370" customFormat="1" x14ac:dyDescent="0.25"/>
    <row r="8371" customFormat="1" x14ac:dyDescent="0.25"/>
    <row r="8372" customFormat="1" x14ac:dyDescent="0.25"/>
    <row r="8373" customFormat="1" x14ac:dyDescent="0.25"/>
    <row r="8374" customFormat="1" x14ac:dyDescent="0.25"/>
    <row r="8375" customFormat="1" x14ac:dyDescent="0.25"/>
    <row r="8376" customFormat="1" x14ac:dyDescent="0.25"/>
    <row r="8377" customFormat="1" x14ac:dyDescent="0.25"/>
    <row r="8378" customFormat="1" x14ac:dyDescent="0.25"/>
    <row r="8379" customFormat="1" x14ac:dyDescent="0.25"/>
    <row r="8380" customFormat="1" x14ac:dyDescent="0.25"/>
    <row r="8381" customFormat="1" x14ac:dyDescent="0.25"/>
    <row r="8382" customFormat="1" x14ac:dyDescent="0.25"/>
    <row r="8383" customFormat="1" x14ac:dyDescent="0.25"/>
    <row r="8384" customFormat="1" x14ac:dyDescent="0.25"/>
    <row r="8385" customFormat="1" x14ac:dyDescent="0.25"/>
    <row r="8386" customFormat="1" x14ac:dyDescent="0.25"/>
    <row r="8387" customFormat="1" x14ac:dyDescent="0.25"/>
    <row r="8388" customFormat="1" x14ac:dyDescent="0.25"/>
    <row r="8389" customFormat="1" x14ac:dyDescent="0.25"/>
    <row r="8390" customFormat="1" x14ac:dyDescent="0.25"/>
    <row r="8391" customFormat="1" x14ac:dyDescent="0.25"/>
    <row r="8392" customFormat="1" x14ac:dyDescent="0.25"/>
    <row r="8393" customFormat="1" x14ac:dyDescent="0.25"/>
    <row r="8394" customFormat="1" x14ac:dyDescent="0.25"/>
    <row r="8395" customFormat="1" x14ac:dyDescent="0.25"/>
    <row r="8396" customFormat="1" x14ac:dyDescent="0.25"/>
    <row r="8397" customFormat="1" x14ac:dyDescent="0.25"/>
    <row r="8398" customFormat="1" x14ac:dyDescent="0.25"/>
    <row r="8399" customFormat="1" x14ac:dyDescent="0.25"/>
    <row r="8400" customFormat="1" x14ac:dyDescent="0.25"/>
    <row r="8401" customFormat="1" x14ac:dyDescent="0.25"/>
    <row r="8402" customFormat="1" x14ac:dyDescent="0.25"/>
    <row r="8403" customFormat="1" x14ac:dyDescent="0.25"/>
    <row r="8404" customFormat="1" x14ac:dyDescent="0.25"/>
    <row r="8405" customFormat="1" x14ac:dyDescent="0.25"/>
    <row r="8406" customFormat="1" x14ac:dyDescent="0.25"/>
    <row r="8407" customFormat="1" x14ac:dyDescent="0.25"/>
    <row r="8408" customFormat="1" x14ac:dyDescent="0.25"/>
    <row r="8409" customFormat="1" x14ac:dyDescent="0.25"/>
    <row r="8410" customFormat="1" x14ac:dyDescent="0.25"/>
    <row r="8411" customFormat="1" x14ac:dyDescent="0.25"/>
    <row r="8412" customFormat="1" x14ac:dyDescent="0.25"/>
    <row r="8413" customFormat="1" x14ac:dyDescent="0.25"/>
    <row r="8414" customFormat="1" x14ac:dyDescent="0.25"/>
    <row r="8415" customFormat="1" x14ac:dyDescent="0.25"/>
    <row r="8416" customFormat="1" x14ac:dyDescent="0.25"/>
    <row r="8417" customFormat="1" x14ac:dyDescent="0.25"/>
    <row r="8418" customFormat="1" x14ac:dyDescent="0.25"/>
    <row r="8419" customFormat="1" x14ac:dyDescent="0.25"/>
    <row r="8420" customFormat="1" x14ac:dyDescent="0.25"/>
    <row r="8421" customFormat="1" x14ac:dyDescent="0.25"/>
    <row r="8422" customFormat="1" x14ac:dyDescent="0.25"/>
    <row r="8423" customFormat="1" x14ac:dyDescent="0.25"/>
    <row r="8424" customFormat="1" x14ac:dyDescent="0.25"/>
    <row r="8425" customFormat="1" x14ac:dyDescent="0.25"/>
    <row r="8426" customFormat="1" x14ac:dyDescent="0.25"/>
    <row r="8427" customFormat="1" x14ac:dyDescent="0.25"/>
    <row r="8428" customFormat="1" x14ac:dyDescent="0.25"/>
    <row r="8429" customFormat="1" x14ac:dyDescent="0.25"/>
    <row r="8430" customFormat="1" x14ac:dyDescent="0.25"/>
    <row r="8431" customFormat="1" x14ac:dyDescent="0.25"/>
    <row r="8432" customFormat="1" x14ac:dyDescent="0.25"/>
    <row r="8433" customFormat="1" x14ac:dyDescent="0.25"/>
    <row r="8434" customFormat="1" x14ac:dyDescent="0.25"/>
    <row r="8435" customFormat="1" x14ac:dyDescent="0.25"/>
    <row r="8436" customFormat="1" x14ac:dyDescent="0.25"/>
    <row r="8437" customFormat="1" x14ac:dyDescent="0.25"/>
    <row r="8438" customFormat="1" x14ac:dyDescent="0.25"/>
    <row r="8439" customFormat="1" x14ac:dyDescent="0.25"/>
    <row r="8440" customFormat="1" x14ac:dyDescent="0.25"/>
    <row r="8441" customFormat="1" x14ac:dyDescent="0.25"/>
    <row r="8442" customFormat="1" x14ac:dyDescent="0.25"/>
    <row r="8443" customFormat="1" x14ac:dyDescent="0.25"/>
    <row r="8444" customFormat="1" x14ac:dyDescent="0.25"/>
    <row r="8445" customFormat="1" x14ac:dyDescent="0.25"/>
    <row r="8446" customFormat="1" x14ac:dyDescent="0.25"/>
    <row r="8447" customFormat="1" x14ac:dyDescent="0.25"/>
    <row r="8448" customFormat="1" x14ac:dyDescent="0.25"/>
    <row r="8449" customFormat="1" x14ac:dyDescent="0.25"/>
    <row r="8450" customFormat="1" x14ac:dyDescent="0.25"/>
    <row r="8451" customFormat="1" x14ac:dyDescent="0.25"/>
    <row r="8452" customFormat="1" x14ac:dyDescent="0.25"/>
    <row r="8453" customFormat="1" x14ac:dyDescent="0.25"/>
    <row r="8454" customFormat="1" x14ac:dyDescent="0.25"/>
    <row r="8455" customFormat="1" x14ac:dyDescent="0.25"/>
    <row r="8456" customFormat="1" x14ac:dyDescent="0.25"/>
    <row r="8457" customFormat="1" x14ac:dyDescent="0.25"/>
    <row r="8458" customFormat="1" x14ac:dyDescent="0.25"/>
    <row r="8459" customFormat="1" x14ac:dyDescent="0.25"/>
    <row r="8460" customFormat="1" x14ac:dyDescent="0.25"/>
    <row r="8461" customFormat="1" x14ac:dyDescent="0.25"/>
    <row r="8462" customFormat="1" x14ac:dyDescent="0.25"/>
    <row r="8463" customFormat="1" x14ac:dyDescent="0.25"/>
    <row r="8464" customFormat="1" x14ac:dyDescent="0.25"/>
    <row r="8465" customFormat="1" x14ac:dyDescent="0.25"/>
    <row r="8466" customFormat="1" x14ac:dyDescent="0.25"/>
    <row r="8467" customFormat="1" x14ac:dyDescent="0.25"/>
    <row r="8468" customFormat="1" x14ac:dyDescent="0.25"/>
    <row r="8469" customFormat="1" x14ac:dyDescent="0.25"/>
    <row r="8470" customFormat="1" x14ac:dyDescent="0.25"/>
    <row r="8471" customFormat="1" x14ac:dyDescent="0.25"/>
    <row r="8472" customFormat="1" x14ac:dyDescent="0.25"/>
    <row r="8473" customFormat="1" x14ac:dyDescent="0.25"/>
    <row r="8474" customFormat="1" x14ac:dyDescent="0.25"/>
    <row r="8475" customFormat="1" x14ac:dyDescent="0.25"/>
    <row r="8476" customFormat="1" x14ac:dyDescent="0.25"/>
    <row r="8477" customFormat="1" x14ac:dyDescent="0.25"/>
    <row r="8478" customFormat="1" x14ac:dyDescent="0.25"/>
    <row r="8479" customFormat="1" x14ac:dyDescent="0.25"/>
    <row r="8480" customFormat="1" x14ac:dyDescent="0.25"/>
    <row r="8481" customFormat="1" x14ac:dyDescent="0.25"/>
    <row r="8482" customFormat="1" x14ac:dyDescent="0.25"/>
    <row r="8483" customFormat="1" x14ac:dyDescent="0.25"/>
    <row r="8484" customFormat="1" x14ac:dyDescent="0.25"/>
    <row r="8485" customFormat="1" x14ac:dyDescent="0.25"/>
    <row r="8486" customFormat="1" x14ac:dyDescent="0.25"/>
    <row r="8487" customFormat="1" x14ac:dyDescent="0.25"/>
    <row r="8488" customFormat="1" x14ac:dyDescent="0.25"/>
    <row r="8489" customFormat="1" x14ac:dyDescent="0.25"/>
    <row r="8490" customFormat="1" x14ac:dyDescent="0.25"/>
    <row r="8491" customFormat="1" x14ac:dyDescent="0.25"/>
    <row r="8492" customFormat="1" x14ac:dyDescent="0.25"/>
    <row r="8493" customFormat="1" x14ac:dyDescent="0.25"/>
    <row r="8494" customFormat="1" x14ac:dyDescent="0.25"/>
    <row r="8495" customFormat="1" x14ac:dyDescent="0.25"/>
    <row r="8496" customFormat="1" x14ac:dyDescent="0.25"/>
    <row r="8497" customFormat="1" x14ac:dyDescent="0.25"/>
    <row r="8498" customFormat="1" x14ac:dyDescent="0.25"/>
    <row r="8499" customFormat="1" x14ac:dyDescent="0.25"/>
    <row r="8500" customFormat="1" x14ac:dyDescent="0.25"/>
    <row r="8501" customFormat="1" x14ac:dyDescent="0.25"/>
    <row r="8502" customFormat="1" x14ac:dyDescent="0.25"/>
    <row r="8503" customFormat="1" x14ac:dyDescent="0.25"/>
    <row r="8504" customFormat="1" x14ac:dyDescent="0.25"/>
    <row r="8505" customFormat="1" x14ac:dyDescent="0.25"/>
    <row r="8506" customFormat="1" x14ac:dyDescent="0.25"/>
    <row r="8507" customFormat="1" x14ac:dyDescent="0.25"/>
    <row r="8508" customFormat="1" x14ac:dyDescent="0.25"/>
    <row r="8509" customFormat="1" x14ac:dyDescent="0.25"/>
    <row r="8510" customFormat="1" x14ac:dyDescent="0.25"/>
    <row r="8511" customFormat="1" x14ac:dyDescent="0.25"/>
    <row r="8512" customFormat="1" x14ac:dyDescent="0.25"/>
    <row r="8513" customFormat="1" x14ac:dyDescent="0.25"/>
    <row r="8514" customFormat="1" x14ac:dyDescent="0.25"/>
    <row r="8515" customFormat="1" x14ac:dyDescent="0.25"/>
    <row r="8516" customFormat="1" x14ac:dyDescent="0.25"/>
    <row r="8517" customFormat="1" x14ac:dyDescent="0.25"/>
    <row r="8518" customFormat="1" x14ac:dyDescent="0.25"/>
    <row r="8519" customFormat="1" x14ac:dyDescent="0.25"/>
    <row r="8520" customFormat="1" x14ac:dyDescent="0.25"/>
    <row r="8521" customFormat="1" x14ac:dyDescent="0.25"/>
    <row r="8522" customFormat="1" x14ac:dyDescent="0.25"/>
    <row r="8523" customFormat="1" x14ac:dyDescent="0.25"/>
    <row r="8524" customFormat="1" x14ac:dyDescent="0.25"/>
    <row r="8525" customFormat="1" x14ac:dyDescent="0.25"/>
    <row r="8526" customFormat="1" x14ac:dyDescent="0.25"/>
    <row r="8527" customFormat="1" x14ac:dyDescent="0.25"/>
    <row r="8528" customFormat="1" x14ac:dyDescent="0.25"/>
    <row r="8529" customFormat="1" x14ac:dyDescent="0.25"/>
    <row r="8530" customFormat="1" x14ac:dyDescent="0.25"/>
    <row r="8531" customFormat="1" x14ac:dyDescent="0.25"/>
    <row r="8532" customFormat="1" x14ac:dyDescent="0.25"/>
    <row r="8533" customFormat="1" x14ac:dyDescent="0.25"/>
    <row r="8534" customFormat="1" x14ac:dyDescent="0.25"/>
    <row r="8535" customFormat="1" x14ac:dyDescent="0.25"/>
    <row r="8536" customFormat="1" x14ac:dyDescent="0.25"/>
    <row r="8537" customFormat="1" x14ac:dyDescent="0.25"/>
    <row r="8538" customFormat="1" x14ac:dyDescent="0.25"/>
    <row r="8539" customFormat="1" x14ac:dyDescent="0.25"/>
    <row r="8540" customFormat="1" x14ac:dyDescent="0.25"/>
    <row r="8541" customFormat="1" x14ac:dyDescent="0.25"/>
    <row r="8542" customFormat="1" x14ac:dyDescent="0.25"/>
    <row r="8543" customFormat="1" x14ac:dyDescent="0.25"/>
    <row r="8544" customFormat="1" x14ac:dyDescent="0.25"/>
    <row r="8545" customFormat="1" x14ac:dyDescent="0.25"/>
    <row r="8546" customFormat="1" x14ac:dyDescent="0.25"/>
    <row r="8547" customFormat="1" x14ac:dyDescent="0.25"/>
    <row r="8548" customFormat="1" x14ac:dyDescent="0.25"/>
    <row r="8549" customFormat="1" x14ac:dyDescent="0.25"/>
    <row r="8550" customFormat="1" x14ac:dyDescent="0.25"/>
    <row r="8551" customFormat="1" x14ac:dyDescent="0.25"/>
    <row r="8552" customFormat="1" x14ac:dyDescent="0.25"/>
    <row r="8553" customFormat="1" x14ac:dyDescent="0.25"/>
    <row r="8554" customFormat="1" x14ac:dyDescent="0.25"/>
    <row r="8555" customFormat="1" x14ac:dyDescent="0.25"/>
    <row r="8556" customFormat="1" x14ac:dyDescent="0.25"/>
    <row r="8557" customFormat="1" x14ac:dyDescent="0.25"/>
    <row r="8558" customFormat="1" x14ac:dyDescent="0.25"/>
    <row r="8559" customFormat="1" x14ac:dyDescent="0.25"/>
    <row r="8560" customFormat="1" x14ac:dyDescent="0.25"/>
    <row r="8561" customFormat="1" x14ac:dyDescent="0.25"/>
    <row r="8562" customFormat="1" x14ac:dyDescent="0.25"/>
    <row r="8563" customFormat="1" x14ac:dyDescent="0.25"/>
    <row r="8564" customFormat="1" x14ac:dyDescent="0.25"/>
    <row r="8565" customFormat="1" x14ac:dyDescent="0.25"/>
    <row r="8566" customFormat="1" x14ac:dyDescent="0.25"/>
    <row r="8567" customFormat="1" x14ac:dyDescent="0.25"/>
    <row r="8568" customFormat="1" x14ac:dyDescent="0.25"/>
    <row r="8569" customFormat="1" x14ac:dyDescent="0.25"/>
    <row r="8570" customFormat="1" x14ac:dyDescent="0.25"/>
    <row r="8571" customFormat="1" x14ac:dyDescent="0.25"/>
    <row r="8572" customFormat="1" x14ac:dyDescent="0.25"/>
    <row r="8573" customFormat="1" x14ac:dyDescent="0.25"/>
    <row r="8574" customFormat="1" x14ac:dyDescent="0.25"/>
    <row r="8575" customFormat="1" x14ac:dyDescent="0.25"/>
    <row r="8576" customFormat="1" x14ac:dyDescent="0.25"/>
    <row r="8577" customFormat="1" x14ac:dyDescent="0.25"/>
    <row r="8578" customFormat="1" x14ac:dyDescent="0.25"/>
    <row r="8579" customFormat="1" x14ac:dyDescent="0.25"/>
    <row r="8580" customFormat="1" x14ac:dyDescent="0.25"/>
    <row r="8581" customFormat="1" x14ac:dyDescent="0.25"/>
    <row r="8582" customFormat="1" x14ac:dyDescent="0.25"/>
    <row r="8583" customFormat="1" x14ac:dyDescent="0.25"/>
    <row r="8584" customFormat="1" x14ac:dyDescent="0.25"/>
    <row r="8585" customFormat="1" x14ac:dyDescent="0.25"/>
    <row r="8586" customFormat="1" x14ac:dyDescent="0.25"/>
    <row r="8587" customFormat="1" x14ac:dyDescent="0.25"/>
    <row r="8588" customFormat="1" x14ac:dyDescent="0.25"/>
    <row r="8589" customFormat="1" x14ac:dyDescent="0.25"/>
    <row r="8590" customFormat="1" x14ac:dyDescent="0.25"/>
    <row r="8591" customFormat="1" x14ac:dyDescent="0.25"/>
    <row r="8592" customFormat="1" x14ac:dyDescent="0.25"/>
    <row r="8593" customFormat="1" x14ac:dyDescent="0.25"/>
    <row r="8594" customFormat="1" x14ac:dyDescent="0.25"/>
    <row r="8595" customFormat="1" x14ac:dyDescent="0.25"/>
    <row r="8596" customFormat="1" x14ac:dyDescent="0.25"/>
    <row r="8597" customFormat="1" x14ac:dyDescent="0.25"/>
    <row r="8598" customFormat="1" x14ac:dyDescent="0.25"/>
    <row r="8599" customFormat="1" x14ac:dyDescent="0.25"/>
    <row r="8600" customFormat="1" x14ac:dyDescent="0.25"/>
    <row r="8601" customFormat="1" x14ac:dyDescent="0.25"/>
    <row r="8602" customFormat="1" x14ac:dyDescent="0.25"/>
    <row r="8603" customFormat="1" x14ac:dyDescent="0.25"/>
    <row r="8604" customFormat="1" x14ac:dyDescent="0.25"/>
    <row r="8605" customFormat="1" x14ac:dyDescent="0.25"/>
    <row r="8606" customFormat="1" x14ac:dyDescent="0.25"/>
    <row r="8607" customFormat="1" x14ac:dyDescent="0.25"/>
    <row r="8608" customFormat="1" x14ac:dyDescent="0.25"/>
    <row r="8609" customFormat="1" x14ac:dyDescent="0.25"/>
    <row r="8610" customFormat="1" x14ac:dyDescent="0.25"/>
    <row r="8611" customFormat="1" x14ac:dyDescent="0.25"/>
    <row r="8612" customFormat="1" x14ac:dyDescent="0.25"/>
    <row r="8613" customFormat="1" x14ac:dyDescent="0.25"/>
    <row r="8614" customFormat="1" x14ac:dyDescent="0.25"/>
    <row r="8615" customFormat="1" x14ac:dyDescent="0.25"/>
    <row r="8616" customFormat="1" x14ac:dyDescent="0.25"/>
    <row r="8617" customFormat="1" x14ac:dyDescent="0.25"/>
    <row r="8618" customFormat="1" x14ac:dyDescent="0.25"/>
    <row r="8619" customFormat="1" x14ac:dyDescent="0.25"/>
    <row r="8620" customFormat="1" x14ac:dyDescent="0.25"/>
    <row r="8621" customFormat="1" x14ac:dyDescent="0.25"/>
    <row r="8622" customFormat="1" x14ac:dyDescent="0.25"/>
    <row r="8623" customFormat="1" x14ac:dyDescent="0.25"/>
    <row r="8624" customFormat="1" x14ac:dyDescent="0.25"/>
    <row r="8625" customFormat="1" x14ac:dyDescent="0.25"/>
    <row r="8626" customFormat="1" x14ac:dyDescent="0.25"/>
    <row r="8627" customFormat="1" x14ac:dyDescent="0.25"/>
    <row r="8628" customFormat="1" x14ac:dyDescent="0.25"/>
    <row r="8629" customFormat="1" x14ac:dyDescent="0.25"/>
    <row r="8630" customFormat="1" x14ac:dyDescent="0.25"/>
    <row r="8631" customFormat="1" x14ac:dyDescent="0.25"/>
    <row r="8632" customFormat="1" x14ac:dyDescent="0.25"/>
    <row r="8633" customFormat="1" x14ac:dyDescent="0.25"/>
    <row r="8634" customFormat="1" x14ac:dyDescent="0.25"/>
    <row r="8635" customFormat="1" x14ac:dyDescent="0.25"/>
    <row r="8636" customFormat="1" x14ac:dyDescent="0.25"/>
    <row r="8637" customFormat="1" x14ac:dyDescent="0.25"/>
    <row r="8638" customFormat="1" x14ac:dyDescent="0.25"/>
    <row r="8639" customFormat="1" x14ac:dyDescent="0.25"/>
    <row r="8640" customFormat="1" x14ac:dyDescent="0.25"/>
    <row r="8641" customFormat="1" x14ac:dyDescent="0.25"/>
    <row r="8642" customFormat="1" x14ac:dyDescent="0.25"/>
    <row r="8643" customFormat="1" x14ac:dyDescent="0.25"/>
    <row r="8644" customFormat="1" x14ac:dyDescent="0.25"/>
    <row r="8645" customFormat="1" x14ac:dyDescent="0.25"/>
    <row r="8646" customFormat="1" x14ac:dyDescent="0.25"/>
    <row r="8647" customFormat="1" x14ac:dyDescent="0.25"/>
    <row r="8648" customFormat="1" x14ac:dyDescent="0.25"/>
    <row r="8649" customFormat="1" x14ac:dyDescent="0.25"/>
    <row r="8650" customFormat="1" x14ac:dyDescent="0.25"/>
    <row r="8651" customFormat="1" x14ac:dyDescent="0.25"/>
    <row r="8652" customFormat="1" x14ac:dyDescent="0.25"/>
    <row r="8653" customFormat="1" x14ac:dyDescent="0.25"/>
    <row r="8654" customFormat="1" x14ac:dyDescent="0.25"/>
    <row r="8655" customFormat="1" x14ac:dyDescent="0.25"/>
    <row r="8656" customFormat="1" x14ac:dyDescent="0.25"/>
    <row r="8657" customFormat="1" x14ac:dyDescent="0.25"/>
    <row r="8658" customFormat="1" x14ac:dyDescent="0.25"/>
    <row r="8659" customFormat="1" x14ac:dyDescent="0.25"/>
    <row r="8660" customFormat="1" x14ac:dyDescent="0.25"/>
    <row r="8661" customFormat="1" x14ac:dyDescent="0.25"/>
    <row r="8662" customFormat="1" x14ac:dyDescent="0.25"/>
    <row r="8663" customFormat="1" x14ac:dyDescent="0.25"/>
    <row r="8664" customFormat="1" x14ac:dyDescent="0.25"/>
    <row r="8665" customFormat="1" x14ac:dyDescent="0.25"/>
    <row r="8666" customFormat="1" x14ac:dyDescent="0.25"/>
    <row r="8667" customFormat="1" x14ac:dyDescent="0.25"/>
    <row r="8668" customFormat="1" x14ac:dyDescent="0.25"/>
    <row r="8669" customFormat="1" x14ac:dyDescent="0.25"/>
    <row r="8670" customFormat="1" x14ac:dyDescent="0.25"/>
    <row r="8671" customFormat="1" x14ac:dyDescent="0.25"/>
    <row r="8672" customFormat="1" x14ac:dyDescent="0.25"/>
    <row r="8673" customFormat="1" x14ac:dyDescent="0.25"/>
    <row r="8674" customFormat="1" x14ac:dyDescent="0.25"/>
    <row r="8675" customFormat="1" x14ac:dyDescent="0.25"/>
    <row r="8676" customFormat="1" x14ac:dyDescent="0.25"/>
    <row r="8677" customFormat="1" x14ac:dyDescent="0.25"/>
    <row r="8678" customFormat="1" x14ac:dyDescent="0.25"/>
    <row r="8679" customFormat="1" x14ac:dyDescent="0.25"/>
    <row r="8680" customFormat="1" x14ac:dyDescent="0.25"/>
    <row r="8681" customFormat="1" x14ac:dyDescent="0.25"/>
    <row r="8682" customFormat="1" x14ac:dyDescent="0.25"/>
    <row r="8683" customFormat="1" x14ac:dyDescent="0.25"/>
    <row r="8684" customFormat="1" x14ac:dyDescent="0.25"/>
    <row r="8685" customFormat="1" x14ac:dyDescent="0.25"/>
    <row r="8686" customFormat="1" x14ac:dyDescent="0.25"/>
    <row r="8687" customFormat="1" x14ac:dyDescent="0.25"/>
    <row r="8688" customFormat="1" x14ac:dyDescent="0.25"/>
    <row r="8689" customFormat="1" x14ac:dyDescent="0.25"/>
    <row r="8690" customFormat="1" x14ac:dyDescent="0.25"/>
    <row r="8691" customFormat="1" x14ac:dyDescent="0.25"/>
    <row r="8692" customFormat="1" x14ac:dyDescent="0.25"/>
    <row r="8693" customFormat="1" x14ac:dyDescent="0.25"/>
    <row r="8694" customFormat="1" x14ac:dyDescent="0.25"/>
    <row r="8695" customFormat="1" x14ac:dyDescent="0.25"/>
    <row r="8696" customFormat="1" x14ac:dyDescent="0.25"/>
    <row r="8697" customFormat="1" x14ac:dyDescent="0.25"/>
    <row r="8698" customFormat="1" x14ac:dyDescent="0.25"/>
    <row r="8699" customFormat="1" x14ac:dyDescent="0.25"/>
    <row r="8700" customFormat="1" x14ac:dyDescent="0.25"/>
    <row r="8701" customFormat="1" x14ac:dyDescent="0.25"/>
    <row r="8702" customFormat="1" x14ac:dyDescent="0.25"/>
    <row r="8703" customFormat="1" x14ac:dyDescent="0.25"/>
    <row r="8704" customFormat="1" x14ac:dyDescent="0.25"/>
    <row r="8705" customFormat="1" x14ac:dyDescent="0.25"/>
    <row r="8706" customFormat="1" x14ac:dyDescent="0.25"/>
    <row r="8707" customFormat="1" x14ac:dyDescent="0.25"/>
    <row r="8708" customFormat="1" x14ac:dyDescent="0.25"/>
    <row r="8709" customFormat="1" x14ac:dyDescent="0.25"/>
    <row r="8710" customFormat="1" x14ac:dyDescent="0.25"/>
    <row r="8711" customFormat="1" x14ac:dyDescent="0.25"/>
    <row r="8712" customFormat="1" x14ac:dyDescent="0.25"/>
    <row r="8713" customFormat="1" x14ac:dyDescent="0.25"/>
    <row r="8714" customFormat="1" x14ac:dyDescent="0.25"/>
    <row r="8715" customFormat="1" x14ac:dyDescent="0.25"/>
    <row r="8716" customFormat="1" x14ac:dyDescent="0.25"/>
    <row r="8717" customFormat="1" x14ac:dyDescent="0.25"/>
    <row r="8718" customFormat="1" x14ac:dyDescent="0.25"/>
    <row r="8719" customFormat="1" x14ac:dyDescent="0.25"/>
    <row r="8720" customFormat="1" x14ac:dyDescent="0.25"/>
    <row r="8721" customFormat="1" x14ac:dyDescent="0.25"/>
    <row r="8722" customFormat="1" x14ac:dyDescent="0.25"/>
    <row r="8723" customFormat="1" x14ac:dyDescent="0.25"/>
    <row r="8724" customFormat="1" x14ac:dyDescent="0.25"/>
    <row r="8725" customFormat="1" x14ac:dyDescent="0.25"/>
    <row r="8726" customFormat="1" x14ac:dyDescent="0.25"/>
    <row r="8727" customFormat="1" x14ac:dyDescent="0.25"/>
    <row r="8728" customFormat="1" x14ac:dyDescent="0.25"/>
    <row r="8729" customFormat="1" x14ac:dyDescent="0.25"/>
    <row r="8730" customFormat="1" x14ac:dyDescent="0.25"/>
    <row r="8731" customFormat="1" x14ac:dyDescent="0.25"/>
    <row r="8732" customFormat="1" x14ac:dyDescent="0.25"/>
    <row r="8733" customFormat="1" x14ac:dyDescent="0.25"/>
    <row r="8734" customFormat="1" x14ac:dyDescent="0.25"/>
    <row r="8735" customFormat="1" x14ac:dyDescent="0.25"/>
    <row r="8736" customFormat="1" x14ac:dyDescent="0.25"/>
    <row r="8737" customFormat="1" x14ac:dyDescent="0.25"/>
    <row r="8738" customFormat="1" x14ac:dyDescent="0.25"/>
    <row r="8739" customFormat="1" x14ac:dyDescent="0.25"/>
    <row r="8740" customFormat="1" x14ac:dyDescent="0.25"/>
    <row r="8741" customFormat="1" x14ac:dyDescent="0.25"/>
    <row r="8742" customFormat="1" x14ac:dyDescent="0.25"/>
    <row r="8743" customFormat="1" x14ac:dyDescent="0.25"/>
    <row r="8744" customFormat="1" x14ac:dyDescent="0.25"/>
    <row r="8745" customFormat="1" x14ac:dyDescent="0.25"/>
    <row r="8746" customFormat="1" x14ac:dyDescent="0.25"/>
    <row r="8747" customFormat="1" x14ac:dyDescent="0.25"/>
    <row r="8748" customFormat="1" x14ac:dyDescent="0.25"/>
    <row r="8749" customFormat="1" x14ac:dyDescent="0.25"/>
    <row r="8750" customFormat="1" x14ac:dyDescent="0.25"/>
    <row r="8751" customFormat="1" x14ac:dyDescent="0.25"/>
    <row r="8752" customFormat="1" x14ac:dyDescent="0.25"/>
    <row r="8753" customFormat="1" x14ac:dyDescent="0.25"/>
    <row r="8754" customFormat="1" x14ac:dyDescent="0.25"/>
    <row r="8755" customFormat="1" x14ac:dyDescent="0.25"/>
    <row r="8756" customFormat="1" x14ac:dyDescent="0.25"/>
    <row r="8757" customFormat="1" x14ac:dyDescent="0.25"/>
    <row r="8758" customFormat="1" x14ac:dyDescent="0.25"/>
    <row r="8759" customFormat="1" x14ac:dyDescent="0.25"/>
    <row r="8760" customFormat="1" x14ac:dyDescent="0.25"/>
    <row r="8761" customFormat="1" x14ac:dyDescent="0.25"/>
    <row r="8762" customFormat="1" x14ac:dyDescent="0.25"/>
    <row r="8763" customFormat="1" x14ac:dyDescent="0.25"/>
    <row r="8764" customFormat="1" x14ac:dyDescent="0.25"/>
    <row r="8765" customFormat="1" x14ac:dyDescent="0.25"/>
    <row r="8766" customFormat="1" x14ac:dyDescent="0.25"/>
    <row r="8767" customFormat="1" x14ac:dyDescent="0.25"/>
    <row r="8768" customFormat="1" x14ac:dyDescent="0.25"/>
    <row r="8769" customFormat="1" x14ac:dyDescent="0.25"/>
    <row r="8770" customFormat="1" x14ac:dyDescent="0.25"/>
    <row r="8771" customFormat="1" x14ac:dyDescent="0.25"/>
    <row r="8772" customFormat="1" x14ac:dyDescent="0.25"/>
    <row r="8773" customFormat="1" x14ac:dyDescent="0.25"/>
    <row r="8774" customFormat="1" x14ac:dyDescent="0.25"/>
    <row r="8775" customFormat="1" x14ac:dyDescent="0.25"/>
    <row r="8776" customFormat="1" x14ac:dyDescent="0.25"/>
    <row r="8777" customFormat="1" x14ac:dyDescent="0.25"/>
    <row r="8778" customFormat="1" x14ac:dyDescent="0.25"/>
    <row r="8779" customFormat="1" x14ac:dyDescent="0.25"/>
    <row r="8780" customFormat="1" x14ac:dyDescent="0.25"/>
    <row r="8781" customFormat="1" x14ac:dyDescent="0.25"/>
    <row r="8782" customFormat="1" x14ac:dyDescent="0.25"/>
    <row r="8783" customFormat="1" x14ac:dyDescent="0.25"/>
    <row r="8784" customFormat="1" x14ac:dyDescent="0.25"/>
    <row r="8785" customFormat="1" x14ac:dyDescent="0.25"/>
    <row r="8786" customFormat="1" x14ac:dyDescent="0.25"/>
    <row r="8787" customFormat="1" x14ac:dyDescent="0.25"/>
    <row r="8788" customFormat="1" x14ac:dyDescent="0.25"/>
    <row r="8789" customFormat="1" x14ac:dyDescent="0.25"/>
    <row r="8790" customFormat="1" x14ac:dyDescent="0.25"/>
    <row r="8791" customFormat="1" x14ac:dyDescent="0.25"/>
    <row r="8792" customFormat="1" x14ac:dyDescent="0.25"/>
    <row r="8793" customFormat="1" x14ac:dyDescent="0.25"/>
    <row r="8794" customFormat="1" x14ac:dyDescent="0.25"/>
    <row r="8795" customFormat="1" x14ac:dyDescent="0.25"/>
    <row r="8796" customFormat="1" x14ac:dyDescent="0.25"/>
    <row r="8797" customFormat="1" x14ac:dyDescent="0.25"/>
    <row r="8798" customFormat="1" x14ac:dyDescent="0.25"/>
    <row r="8799" customFormat="1" x14ac:dyDescent="0.25"/>
    <row r="8800" customFormat="1" x14ac:dyDescent="0.25"/>
    <row r="8801" customFormat="1" x14ac:dyDescent="0.25"/>
    <row r="8802" customFormat="1" x14ac:dyDescent="0.25"/>
    <row r="8803" customFormat="1" x14ac:dyDescent="0.25"/>
    <row r="8804" customFormat="1" x14ac:dyDescent="0.25"/>
    <row r="8805" customFormat="1" x14ac:dyDescent="0.25"/>
    <row r="8806" customFormat="1" x14ac:dyDescent="0.25"/>
    <row r="8807" customFormat="1" x14ac:dyDescent="0.25"/>
    <row r="8808" customFormat="1" x14ac:dyDescent="0.25"/>
    <row r="8809" customFormat="1" x14ac:dyDescent="0.25"/>
    <row r="8810" customFormat="1" x14ac:dyDescent="0.25"/>
    <row r="8811" customFormat="1" x14ac:dyDescent="0.25"/>
    <row r="8812" customFormat="1" x14ac:dyDescent="0.25"/>
    <row r="8813" customFormat="1" x14ac:dyDescent="0.25"/>
    <row r="8814" customFormat="1" x14ac:dyDescent="0.25"/>
    <row r="8815" customFormat="1" x14ac:dyDescent="0.25"/>
    <row r="8816" customFormat="1" x14ac:dyDescent="0.25"/>
    <row r="8817" customFormat="1" x14ac:dyDescent="0.25"/>
    <row r="8818" customFormat="1" x14ac:dyDescent="0.25"/>
    <row r="8819" customFormat="1" x14ac:dyDescent="0.25"/>
    <row r="8820" customFormat="1" x14ac:dyDescent="0.25"/>
    <row r="8821" customFormat="1" x14ac:dyDescent="0.25"/>
    <row r="8822" customFormat="1" x14ac:dyDescent="0.25"/>
    <row r="8823" customFormat="1" x14ac:dyDescent="0.25"/>
    <row r="8824" customFormat="1" x14ac:dyDescent="0.25"/>
    <row r="8825" customFormat="1" x14ac:dyDescent="0.25"/>
    <row r="8826" customFormat="1" x14ac:dyDescent="0.25"/>
    <row r="8827" customFormat="1" x14ac:dyDescent="0.25"/>
    <row r="8828" customFormat="1" x14ac:dyDescent="0.25"/>
    <row r="8829" customFormat="1" x14ac:dyDescent="0.25"/>
    <row r="8830" customFormat="1" x14ac:dyDescent="0.25"/>
    <row r="8831" customFormat="1" x14ac:dyDescent="0.25"/>
    <row r="8832" customFormat="1" x14ac:dyDescent="0.25"/>
    <row r="8833" customFormat="1" x14ac:dyDescent="0.25"/>
    <row r="8834" customFormat="1" x14ac:dyDescent="0.25"/>
    <row r="8835" customFormat="1" x14ac:dyDescent="0.25"/>
    <row r="8836" customFormat="1" x14ac:dyDescent="0.25"/>
    <row r="8837" customFormat="1" x14ac:dyDescent="0.25"/>
    <row r="8838" customFormat="1" x14ac:dyDescent="0.25"/>
    <row r="8839" customFormat="1" x14ac:dyDescent="0.25"/>
    <row r="8840" customFormat="1" x14ac:dyDescent="0.25"/>
    <row r="8841" customFormat="1" x14ac:dyDescent="0.25"/>
    <row r="8842" customFormat="1" x14ac:dyDescent="0.25"/>
    <row r="8843" customFormat="1" x14ac:dyDescent="0.25"/>
    <row r="8844" customFormat="1" x14ac:dyDescent="0.25"/>
    <row r="8845" customFormat="1" x14ac:dyDescent="0.25"/>
    <row r="8846" customFormat="1" x14ac:dyDescent="0.25"/>
    <row r="8847" customFormat="1" x14ac:dyDescent="0.25"/>
    <row r="8848" customFormat="1" x14ac:dyDescent="0.25"/>
    <row r="8849" customFormat="1" x14ac:dyDescent="0.25"/>
    <row r="8850" customFormat="1" x14ac:dyDescent="0.25"/>
    <row r="8851" customFormat="1" x14ac:dyDescent="0.25"/>
    <row r="8852" customFormat="1" x14ac:dyDescent="0.25"/>
    <row r="8853" customFormat="1" x14ac:dyDescent="0.25"/>
    <row r="8854" customFormat="1" x14ac:dyDescent="0.25"/>
    <row r="8855" customFormat="1" x14ac:dyDescent="0.25"/>
    <row r="8856" customFormat="1" x14ac:dyDescent="0.25"/>
    <row r="8857" customFormat="1" x14ac:dyDescent="0.25"/>
    <row r="8858" customFormat="1" x14ac:dyDescent="0.25"/>
    <row r="8859" customFormat="1" x14ac:dyDescent="0.25"/>
    <row r="8860" customFormat="1" x14ac:dyDescent="0.25"/>
    <row r="8861" customFormat="1" x14ac:dyDescent="0.25"/>
    <row r="8862" customFormat="1" x14ac:dyDescent="0.25"/>
    <row r="8863" customFormat="1" x14ac:dyDescent="0.25"/>
    <row r="8864" customFormat="1" x14ac:dyDescent="0.25"/>
    <row r="8865" customFormat="1" x14ac:dyDescent="0.25"/>
    <row r="8866" customFormat="1" x14ac:dyDescent="0.25"/>
    <row r="8867" customFormat="1" x14ac:dyDescent="0.25"/>
    <row r="8868" customFormat="1" x14ac:dyDescent="0.25"/>
    <row r="8869" customFormat="1" x14ac:dyDescent="0.25"/>
    <row r="8870" customFormat="1" x14ac:dyDescent="0.25"/>
    <row r="8871" customFormat="1" x14ac:dyDescent="0.25"/>
    <row r="8872" customFormat="1" x14ac:dyDescent="0.25"/>
    <row r="8873" customFormat="1" x14ac:dyDescent="0.25"/>
    <row r="8874" customFormat="1" x14ac:dyDescent="0.25"/>
    <row r="8875" customFormat="1" x14ac:dyDescent="0.25"/>
    <row r="8876" customFormat="1" x14ac:dyDescent="0.25"/>
    <row r="8877" customFormat="1" x14ac:dyDescent="0.25"/>
    <row r="8878" customFormat="1" x14ac:dyDescent="0.25"/>
    <row r="8879" customFormat="1" x14ac:dyDescent="0.25"/>
    <row r="8880" customFormat="1" x14ac:dyDescent="0.25"/>
    <row r="8881" customFormat="1" x14ac:dyDescent="0.25"/>
    <row r="8882" customFormat="1" x14ac:dyDescent="0.25"/>
    <row r="8883" customFormat="1" x14ac:dyDescent="0.25"/>
    <row r="8884" customFormat="1" x14ac:dyDescent="0.25"/>
    <row r="8885" customFormat="1" x14ac:dyDescent="0.25"/>
    <row r="8886" customFormat="1" x14ac:dyDescent="0.25"/>
    <row r="8887" customFormat="1" x14ac:dyDescent="0.25"/>
    <row r="8888" customFormat="1" x14ac:dyDescent="0.25"/>
    <row r="8889" customFormat="1" x14ac:dyDescent="0.25"/>
    <row r="8890" customFormat="1" x14ac:dyDescent="0.25"/>
    <row r="8891" customFormat="1" x14ac:dyDescent="0.25"/>
    <row r="8892" customFormat="1" x14ac:dyDescent="0.25"/>
    <row r="8893" customFormat="1" x14ac:dyDescent="0.25"/>
    <row r="8894" customFormat="1" x14ac:dyDescent="0.25"/>
    <row r="8895" customFormat="1" x14ac:dyDescent="0.25"/>
    <row r="8896" customFormat="1" x14ac:dyDescent="0.25"/>
    <row r="8897" customFormat="1" x14ac:dyDescent="0.25"/>
    <row r="8898" customFormat="1" x14ac:dyDescent="0.25"/>
    <row r="8899" customFormat="1" x14ac:dyDescent="0.25"/>
    <row r="8900" customFormat="1" x14ac:dyDescent="0.25"/>
    <row r="8901" customFormat="1" x14ac:dyDescent="0.25"/>
    <row r="8902" customFormat="1" x14ac:dyDescent="0.25"/>
    <row r="8903" customFormat="1" x14ac:dyDescent="0.25"/>
    <row r="8904" customFormat="1" x14ac:dyDescent="0.25"/>
    <row r="8905" customFormat="1" x14ac:dyDescent="0.25"/>
    <row r="8906" customFormat="1" x14ac:dyDescent="0.25"/>
    <row r="8907" customFormat="1" x14ac:dyDescent="0.25"/>
    <row r="8908" customFormat="1" x14ac:dyDescent="0.25"/>
    <row r="8909" customFormat="1" x14ac:dyDescent="0.25"/>
    <row r="8910" customFormat="1" x14ac:dyDescent="0.25"/>
    <row r="8911" customFormat="1" x14ac:dyDescent="0.25"/>
    <row r="8912" customFormat="1" x14ac:dyDescent="0.25"/>
    <row r="8913" customFormat="1" x14ac:dyDescent="0.25"/>
    <row r="8914" customFormat="1" x14ac:dyDescent="0.25"/>
    <row r="8915" customFormat="1" x14ac:dyDescent="0.25"/>
    <row r="8916" customFormat="1" x14ac:dyDescent="0.25"/>
    <row r="8917" customFormat="1" x14ac:dyDescent="0.25"/>
    <row r="8918" customFormat="1" x14ac:dyDescent="0.25"/>
    <row r="8919" customFormat="1" x14ac:dyDescent="0.25"/>
    <row r="8920" customFormat="1" x14ac:dyDescent="0.25"/>
    <row r="8921" customFormat="1" x14ac:dyDescent="0.25"/>
    <row r="8922" customFormat="1" x14ac:dyDescent="0.25"/>
    <row r="8923" customFormat="1" x14ac:dyDescent="0.25"/>
    <row r="8924" customFormat="1" x14ac:dyDescent="0.25"/>
    <row r="8925" customFormat="1" x14ac:dyDescent="0.25"/>
    <row r="8926" customFormat="1" x14ac:dyDescent="0.25"/>
    <row r="8927" customFormat="1" x14ac:dyDescent="0.25"/>
    <row r="8928" customFormat="1" x14ac:dyDescent="0.25"/>
    <row r="8929" customFormat="1" x14ac:dyDescent="0.25"/>
    <row r="8930" customFormat="1" x14ac:dyDescent="0.25"/>
    <row r="8931" customFormat="1" x14ac:dyDescent="0.25"/>
    <row r="8932" customFormat="1" x14ac:dyDescent="0.25"/>
    <row r="8933" customFormat="1" x14ac:dyDescent="0.25"/>
    <row r="8934" customFormat="1" x14ac:dyDescent="0.25"/>
    <row r="8935" customFormat="1" x14ac:dyDescent="0.25"/>
    <row r="8936" customFormat="1" x14ac:dyDescent="0.25"/>
    <row r="8937" customFormat="1" x14ac:dyDescent="0.25"/>
    <row r="8938" customFormat="1" x14ac:dyDescent="0.25"/>
    <row r="8939" customFormat="1" x14ac:dyDescent="0.25"/>
    <row r="8940" customFormat="1" x14ac:dyDescent="0.25"/>
    <row r="8941" customFormat="1" x14ac:dyDescent="0.25"/>
    <row r="8942" customFormat="1" x14ac:dyDescent="0.25"/>
    <row r="8943" customFormat="1" x14ac:dyDescent="0.25"/>
    <row r="8944" customFormat="1" x14ac:dyDescent="0.25"/>
    <row r="8945" customFormat="1" x14ac:dyDescent="0.25"/>
    <row r="8946" customFormat="1" x14ac:dyDescent="0.25"/>
    <row r="8947" customFormat="1" x14ac:dyDescent="0.25"/>
    <row r="8948" customFormat="1" x14ac:dyDescent="0.25"/>
    <row r="8949" customFormat="1" x14ac:dyDescent="0.25"/>
    <row r="8950" customFormat="1" x14ac:dyDescent="0.25"/>
    <row r="8951" customFormat="1" x14ac:dyDescent="0.25"/>
    <row r="8952" customFormat="1" x14ac:dyDescent="0.25"/>
    <row r="8953" customFormat="1" x14ac:dyDescent="0.25"/>
    <row r="8954" customFormat="1" x14ac:dyDescent="0.25"/>
    <row r="8955" customFormat="1" x14ac:dyDescent="0.25"/>
    <row r="8956" customFormat="1" x14ac:dyDescent="0.25"/>
    <row r="8957" customFormat="1" x14ac:dyDescent="0.25"/>
    <row r="8958" customFormat="1" x14ac:dyDescent="0.25"/>
    <row r="8959" customFormat="1" x14ac:dyDescent="0.25"/>
    <row r="8960" customFormat="1" x14ac:dyDescent="0.25"/>
    <row r="8961" customFormat="1" x14ac:dyDescent="0.25"/>
    <row r="8962" customFormat="1" x14ac:dyDescent="0.25"/>
    <row r="8963" customFormat="1" x14ac:dyDescent="0.25"/>
    <row r="8964" customFormat="1" x14ac:dyDescent="0.25"/>
    <row r="8965" customFormat="1" x14ac:dyDescent="0.25"/>
    <row r="8966" customFormat="1" x14ac:dyDescent="0.25"/>
    <row r="8967" customFormat="1" x14ac:dyDescent="0.25"/>
    <row r="8968" customFormat="1" x14ac:dyDescent="0.25"/>
    <row r="8969" customFormat="1" x14ac:dyDescent="0.25"/>
    <row r="8970" customFormat="1" x14ac:dyDescent="0.25"/>
    <row r="8971" customFormat="1" x14ac:dyDescent="0.25"/>
    <row r="8972" customFormat="1" x14ac:dyDescent="0.25"/>
    <row r="8973" customFormat="1" x14ac:dyDescent="0.25"/>
    <row r="8974" customFormat="1" x14ac:dyDescent="0.25"/>
    <row r="8975" customFormat="1" x14ac:dyDescent="0.25"/>
    <row r="8976" customFormat="1" x14ac:dyDescent="0.25"/>
    <row r="8977" customFormat="1" x14ac:dyDescent="0.25"/>
    <row r="8978" customFormat="1" x14ac:dyDescent="0.25"/>
    <row r="8979" customFormat="1" x14ac:dyDescent="0.25"/>
    <row r="8980" customFormat="1" x14ac:dyDescent="0.25"/>
    <row r="8981" customFormat="1" x14ac:dyDescent="0.25"/>
    <row r="8982" customFormat="1" x14ac:dyDescent="0.25"/>
    <row r="8983" customFormat="1" x14ac:dyDescent="0.25"/>
    <row r="8984" customFormat="1" x14ac:dyDescent="0.25"/>
    <row r="8985" customFormat="1" x14ac:dyDescent="0.25"/>
    <row r="8986" customFormat="1" x14ac:dyDescent="0.25"/>
    <row r="8987" customFormat="1" x14ac:dyDescent="0.25"/>
    <row r="8988" customFormat="1" x14ac:dyDescent="0.25"/>
    <row r="8989" customFormat="1" x14ac:dyDescent="0.25"/>
    <row r="8990" customFormat="1" x14ac:dyDescent="0.25"/>
    <row r="8991" customFormat="1" x14ac:dyDescent="0.25"/>
    <row r="8992" customFormat="1" x14ac:dyDescent="0.25"/>
    <row r="8993" customFormat="1" x14ac:dyDescent="0.25"/>
    <row r="8994" customFormat="1" x14ac:dyDescent="0.25"/>
    <row r="8995" customFormat="1" x14ac:dyDescent="0.25"/>
    <row r="8996" customFormat="1" x14ac:dyDescent="0.25"/>
    <row r="8997" customFormat="1" x14ac:dyDescent="0.25"/>
    <row r="8998" customFormat="1" x14ac:dyDescent="0.25"/>
    <row r="8999" customFormat="1" x14ac:dyDescent="0.25"/>
    <row r="9000" customFormat="1" x14ac:dyDescent="0.25"/>
    <row r="9001" customFormat="1" x14ac:dyDescent="0.25"/>
    <row r="9002" customFormat="1" x14ac:dyDescent="0.25"/>
    <row r="9003" customFormat="1" x14ac:dyDescent="0.25"/>
    <row r="9004" customFormat="1" x14ac:dyDescent="0.25"/>
    <row r="9005" customFormat="1" x14ac:dyDescent="0.25"/>
    <row r="9006" customFormat="1" x14ac:dyDescent="0.25"/>
    <row r="9007" customFormat="1" x14ac:dyDescent="0.25"/>
    <row r="9008" customFormat="1" x14ac:dyDescent="0.25"/>
    <row r="9009" customFormat="1" x14ac:dyDescent="0.25"/>
    <row r="9010" customFormat="1" x14ac:dyDescent="0.25"/>
    <row r="9011" customFormat="1" x14ac:dyDescent="0.25"/>
    <row r="9012" customFormat="1" x14ac:dyDescent="0.25"/>
    <row r="9013" customFormat="1" x14ac:dyDescent="0.25"/>
    <row r="9014" customFormat="1" x14ac:dyDescent="0.25"/>
    <row r="9015" customFormat="1" x14ac:dyDescent="0.25"/>
    <row r="9016" customFormat="1" x14ac:dyDescent="0.25"/>
    <row r="9017" customFormat="1" x14ac:dyDescent="0.25"/>
    <row r="9018" customFormat="1" x14ac:dyDescent="0.25"/>
    <row r="9019" customFormat="1" x14ac:dyDescent="0.25"/>
    <row r="9020" customFormat="1" x14ac:dyDescent="0.25"/>
    <row r="9021" customFormat="1" x14ac:dyDescent="0.25"/>
    <row r="9022" customFormat="1" x14ac:dyDescent="0.25"/>
    <row r="9023" customFormat="1" x14ac:dyDescent="0.25"/>
    <row r="9024" customFormat="1" x14ac:dyDescent="0.25"/>
    <row r="9025" customFormat="1" x14ac:dyDescent="0.25"/>
    <row r="9026" customFormat="1" x14ac:dyDescent="0.25"/>
    <row r="9027" customFormat="1" x14ac:dyDescent="0.25"/>
    <row r="9028" customFormat="1" x14ac:dyDescent="0.25"/>
    <row r="9029" customFormat="1" x14ac:dyDescent="0.25"/>
    <row r="9030" customFormat="1" x14ac:dyDescent="0.25"/>
    <row r="9031" customFormat="1" x14ac:dyDescent="0.25"/>
    <row r="9032" customFormat="1" x14ac:dyDescent="0.25"/>
    <row r="9033" customFormat="1" x14ac:dyDescent="0.25"/>
    <row r="9034" customFormat="1" x14ac:dyDescent="0.25"/>
    <row r="9035" customFormat="1" x14ac:dyDescent="0.25"/>
    <row r="9036" customFormat="1" x14ac:dyDescent="0.25"/>
    <row r="9037" customFormat="1" x14ac:dyDescent="0.25"/>
    <row r="9038" customFormat="1" x14ac:dyDescent="0.25"/>
    <row r="9039" customFormat="1" x14ac:dyDescent="0.25"/>
    <row r="9040" customFormat="1" x14ac:dyDescent="0.25"/>
    <row r="9041" customFormat="1" x14ac:dyDescent="0.25"/>
    <row r="9042" customFormat="1" x14ac:dyDescent="0.25"/>
    <row r="9043" customFormat="1" x14ac:dyDescent="0.25"/>
    <row r="9044" customFormat="1" x14ac:dyDescent="0.25"/>
    <row r="9045" customFormat="1" x14ac:dyDescent="0.25"/>
    <row r="9046" customFormat="1" x14ac:dyDescent="0.25"/>
    <row r="9047" customFormat="1" x14ac:dyDescent="0.25"/>
    <row r="9048" customFormat="1" x14ac:dyDescent="0.25"/>
    <row r="9049" customFormat="1" x14ac:dyDescent="0.25"/>
    <row r="9050" customFormat="1" x14ac:dyDescent="0.25"/>
    <row r="9051" customFormat="1" x14ac:dyDescent="0.25"/>
    <row r="9052" customFormat="1" x14ac:dyDescent="0.25"/>
    <row r="9053" customFormat="1" x14ac:dyDescent="0.25"/>
    <row r="9054" customFormat="1" x14ac:dyDescent="0.25"/>
    <row r="9055" customFormat="1" x14ac:dyDescent="0.25"/>
    <row r="9056" customFormat="1" x14ac:dyDescent="0.25"/>
    <row r="9057" customFormat="1" x14ac:dyDescent="0.25"/>
    <row r="9058" customFormat="1" x14ac:dyDescent="0.25"/>
    <row r="9059" customFormat="1" x14ac:dyDescent="0.25"/>
    <row r="9060" customFormat="1" x14ac:dyDescent="0.25"/>
    <row r="9061" customFormat="1" x14ac:dyDescent="0.25"/>
    <row r="9062" customFormat="1" x14ac:dyDescent="0.25"/>
    <row r="9063" customFormat="1" x14ac:dyDescent="0.25"/>
    <row r="9064" customFormat="1" x14ac:dyDescent="0.25"/>
    <row r="9065" customFormat="1" x14ac:dyDescent="0.25"/>
    <row r="9066" customFormat="1" x14ac:dyDescent="0.25"/>
    <row r="9067" customFormat="1" x14ac:dyDescent="0.25"/>
    <row r="9068" customFormat="1" x14ac:dyDescent="0.25"/>
    <row r="9069" customFormat="1" x14ac:dyDescent="0.25"/>
    <row r="9070" customFormat="1" x14ac:dyDescent="0.25"/>
    <row r="9071" customFormat="1" x14ac:dyDescent="0.25"/>
    <row r="9072" customFormat="1" x14ac:dyDescent="0.25"/>
    <row r="9073" customFormat="1" x14ac:dyDescent="0.25"/>
    <row r="9074" customFormat="1" x14ac:dyDescent="0.25"/>
    <row r="9075" customFormat="1" x14ac:dyDescent="0.25"/>
    <row r="9076" customFormat="1" x14ac:dyDescent="0.25"/>
    <row r="9077" customFormat="1" x14ac:dyDescent="0.25"/>
    <row r="9078" customFormat="1" x14ac:dyDescent="0.25"/>
    <row r="9079" customFormat="1" x14ac:dyDescent="0.25"/>
    <row r="9080" customFormat="1" x14ac:dyDescent="0.25"/>
    <row r="9081" customFormat="1" x14ac:dyDescent="0.25"/>
    <row r="9082" customFormat="1" x14ac:dyDescent="0.25"/>
    <row r="9083" customFormat="1" x14ac:dyDescent="0.25"/>
    <row r="9084" customFormat="1" x14ac:dyDescent="0.25"/>
    <row r="9085" customFormat="1" x14ac:dyDescent="0.25"/>
    <row r="9086" customFormat="1" x14ac:dyDescent="0.25"/>
    <row r="9087" customFormat="1" x14ac:dyDescent="0.25"/>
    <row r="9088" customFormat="1" x14ac:dyDescent="0.25"/>
    <row r="9089" customFormat="1" x14ac:dyDescent="0.25"/>
    <row r="9090" customFormat="1" x14ac:dyDescent="0.25"/>
    <row r="9091" customFormat="1" x14ac:dyDescent="0.25"/>
    <row r="9092" customFormat="1" x14ac:dyDescent="0.25"/>
    <row r="9093" customFormat="1" x14ac:dyDescent="0.25"/>
    <row r="9094" customFormat="1" x14ac:dyDescent="0.25"/>
    <row r="9095" customFormat="1" x14ac:dyDescent="0.25"/>
    <row r="9096" customFormat="1" x14ac:dyDescent="0.25"/>
    <row r="9097" customFormat="1" x14ac:dyDescent="0.25"/>
    <row r="9098" customFormat="1" x14ac:dyDescent="0.25"/>
    <row r="9099" customFormat="1" x14ac:dyDescent="0.25"/>
    <row r="9100" customFormat="1" x14ac:dyDescent="0.25"/>
    <row r="9101" customFormat="1" x14ac:dyDescent="0.25"/>
    <row r="9102" customFormat="1" x14ac:dyDescent="0.25"/>
    <row r="9103" customFormat="1" x14ac:dyDescent="0.25"/>
    <row r="9104" customFormat="1" x14ac:dyDescent="0.25"/>
    <row r="9105" customFormat="1" x14ac:dyDescent="0.25"/>
    <row r="9106" customFormat="1" x14ac:dyDescent="0.25"/>
    <row r="9107" customFormat="1" x14ac:dyDescent="0.25"/>
    <row r="9108" customFormat="1" x14ac:dyDescent="0.25"/>
    <row r="9109" customFormat="1" x14ac:dyDescent="0.25"/>
    <row r="9110" customFormat="1" x14ac:dyDescent="0.25"/>
    <row r="9111" customFormat="1" x14ac:dyDescent="0.25"/>
    <row r="9112" customFormat="1" x14ac:dyDescent="0.25"/>
    <row r="9113" customFormat="1" x14ac:dyDescent="0.25"/>
    <row r="9114" customFormat="1" x14ac:dyDescent="0.25"/>
    <row r="9115" customFormat="1" x14ac:dyDescent="0.25"/>
    <row r="9116" customFormat="1" x14ac:dyDescent="0.25"/>
    <row r="9117" customFormat="1" x14ac:dyDescent="0.25"/>
    <row r="9118" customFormat="1" x14ac:dyDescent="0.25"/>
    <row r="9119" customFormat="1" x14ac:dyDescent="0.25"/>
    <row r="9120" customFormat="1" x14ac:dyDescent="0.25"/>
    <row r="9121" customFormat="1" x14ac:dyDescent="0.25"/>
    <row r="9122" customFormat="1" x14ac:dyDescent="0.25"/>
    <row r="9123" customFormat="1" x14ac:dyDescent="0.25"/>
    <row r="9124" customFormat="1" x14ac:dyDescent="0.25"/>
    <row r="9125" customFormat="1" x14ac:dyDescent="0.25"/>
    <row r="9126" customFormat="1" x14ac:dyDescent="0.25"/>
    <row r="9127" customFormat="1" x14ac:dyDescent="0.25"/>
    <row r="9128" customFormat="1" x14ac:dyDescent="0.25"/>
    <row r="9129" customFormat="1" x14ac:dyDescent="0.25"/>
    <row r="9130" customFormat="1" x14ac:dyDescent="0.25"/>
    <row r="9131" customFormat="1" x14ac:dyDescent="0.25"/>
    <row r="9132" customFormat="1" x14ac:dyDescent="0.25"/>
    <row r="9133" customFormat="1" x14ac:dyDescent="0.25"/>
    <row r="9134" customFormat="1" x14ac:dyDescent="0.25"/>
    <row r="9135" customFormat="1" x14ac:dyDescent="0.25"/>
    <row r="9136" customFormat="1" x14ac:dyDescent="0.25"/>
    <row r="9137" customFormat="1" x14ac:dyDescent="0.25"/>
    <row r="9138" customFormat="1" x14ac:dyDescent="0.25"/>
    <row r="9139" customFormat="1" x14ac:dyDescent="0.25"/>
    <row r="9140" customFormat="1" x14ac:dyDescent="0.25"/>
    <row r="9141" customFormat="1" x14ac:dyDescent="0.25"/>
    <row r="9142" customFormat="1" x14ac:dyDescent="0.25"/>
    <row r="9143" customFormat="1" x14ac:dyDescent="0.25"/>
    <row r="9144" customFormat="1" x14ac:dyDescent="0.25"/>
    <row r="9145" customFormat="1" x14ac:dyDescent="0.25"/>
    <row r="9146" customFormat="1" x14ac:dyDescent="0.25"/>
    <row r="9147" customFormat="1" x14ac:dyDescent="0.25"/>
    <row r="9148" customFormat="1" x14ac:dyDescent="0.25"/>
    <row r="9149" customFormat="1" x14ac:dyDescent="0.25"/>
    <row r="9150" customFormat="1" x14ac:dyDescent="0.25"/>
    <row r="9151" customFormat="1" x14ac:dyDescent="0.25"/>
    <row r="9152" customFormat="1" x14ac:dyDescent="0.25"/>
    <row r="9153" customFormat="1" x14ac:dyDescent="0.25"/>
    <row r="9154" customFormat="1" x14ac:dyDescent="0.25"/>
    <row r="9155" customFormat="1" x14ac:dyDescent="0.25"/>
    <row r="9156" customFormat="1" x14ac:dyDescent="0.25"/>
    <row r="9157" customFormat="1" x14ac:dyDescent="0.25"/>
    <row r="9158" customFormat="1" x14ac:dyDescent="0.25"/>
    <row r="9159" customFormat="1" x14ac:dyDescent="0.25"/>
    <row r="9160" customFormat="1" x14ac:dyDescent="0.25"/>
    <row r="9161" customFormat="1" x14ac:dyDescent="0.25"/>
    <row r="9162" customFormat="1" x14ac:dyDescent="0.25"/>
    <row r="9163" customFormat="1" x14ac:dyDescent="0.25"/>
    <row r="9164" customFormat="1" x14ac:dyDescent="0.25"/>
    <row r="9165" customFormat="1" x14ac:dyDescent="0.25"/>
    <row r="9166" customFormat="1" x14ac:dyDescent="0.25"/>
    <row r="9167" customFormat="1" x14ac:dyDescent="0.25"/>
    <row r="9168" customFormat="1" x14ac:dyDescent="0.25"/>
    <row r="9169" customFormat="1" x14ac:dyDescent="0.25"/>
    <row r="9170" customFormat="1" x14ac:dyDescent="0.25"/>
    <row r="9171" customFormat="1" x14ac:dyDescent="0.25"/>
    <row r="9172" customFormat="1" x14ac:dyDescent="0.25"/>
    <row r="9173" customFormat="1" x14ac:dyDescent="0.25"/>
    <row r="9174" customFormat="1" x14ac:dyDescent="0.25"/>
    <row r="9175" customFormat="1" x14ac:dyDescent="0.25"/>
    <row r="9176" customFormat="1" x14ac:dyDescent="0.25"/>
    <row r="9177" customFormat="1" x14ac:dyDescent="0.25"/>
    <row r="9178" customFormat="1" x14ac:dyDescent="0.25"/>
    <row r="9179" customFormat="1" x14ac:dyDescent="0.25"/>
    <row r="9180" customFormat="1" x14ac:dyDescent="0.25"/>
    <row r="9181" customFormat="1" x14ac:dyDescent="0.25"/>
    <row r="9182" customFormat="1" x14ac:dyDescent="0.25"/>
    <row r="9183" customFormat="1" x14ac:dyDescent="0.25"/>
    <row r="9184" customFormat="1" x14ac:dyDescent="0.25"/>
    <row r="9185" customFormat="1" x14ac:dyDescent="0.25"/>
    <row r="9186" customFormat="1" x14ac:dyDescent="0.25"/>
    <row r="9187" customFormat="1" x14ac:dyDescent="0.25"/>
    <row r="9188" customFormat="1" x14ac:dyDescent="0.25"/>
    <row r="9189" customFormat="1" x14ac:dyDescent="0.25"/>
    <row r="9190" customFormat="1" x14ac:dyDescent="0.25"/>
    <row r="9191" customFormat="1" x14ac:dyDescent="0.25"/>
    <row r="9192" customFormat="1" x14ac:dyDescent="0.25"/>
    <row r="9193" customFormat="1" x14ac:dyDescent="0.25"/>
    <row r="9194" customFormat="1" x14ac:dyDescent="0.25"/>
    <row r="9195" customFormat="1" x14ac:dyDescent="0.25"/>
    <row r="9196" customFormat="1" x14ac:dyDescent="0.25"/>
    <row r="9197" customFormat="1" x14ac:dyDescent="0.25"/>
    <row r="9198" customFormat="1" x14ac:dyDescent="0.25"/>
    <row r="9199" customFormat="1" x14ac:dyDescent="0.25"/>
    <row r="9200" customFormat="1" x14ac:dyDescent="0.25"/>
    <row r="9201" customFormat="1" x14ac:dyDescent="0.25"/>
    <row r="9202" customFormat="1" x14ac:dyDescent="0.25"/>
    <row r="9203" customFormat="1" x14ac:dyDescent="0.25"/>
    <row r="9204" customFormat="1" x14ac:dyDescent="0.25"/>
    <row r="9205" customFormat="1" x14ac:dyDescent="0.25"/>
    <row r="9206" customFormat="1" x14ac:dyDescent="0.25"/>
    <row r="9207" customFormat="1" x14ac:dyDescent="0.25"/>
    <row r="9208" customFormat="1" x14ac:dyDescent="0.25"/>
    <row r="9209" customFormat="1" x14ac:dyDescent="0.25"/>
    <row r="9210" customFormat="1" x14ac:dyDescent="0.25"/>
    <row r="9211" customFormat="1" x14ac:dyDescent="0.25"/>
    <row r="9212" customFormat="1" x14ac:dyDescent="0.25"/>
    <row r="9213" customFormat="1" x14ac:dyDescent="0.25"/>
    <row r="9214" customFormat="1" x14ac:dyDescent="0.25"/>
    <row r="9215" customFormat="1" x14ac:dyDescent="0.25"/>
    <row r="9216" customFormat="1" x14ac:dyDescent="0.25"/>
    <row r="9217" customFormat="1" x14ac:dyDescent="0.25"/>
    <row r="9218" customFormat="1" x14ac:dyDescent="0.25"/>
    <row r="9219" customFormat="1" x14ac:dyDescent="0.25"/>
    <row r="9220" customFormat="1" x14ac:dyDescent="0.25"/>
    <row r="9221" customFormat="1" x14ac:dyDescent="0.25"/>
    <row r="9222" customFormat="1" x14ac:dyDescent="0.25"/>
    <row r="9223" customFormat="1" x14ac:dyDescent="0.25"/>
    <row r="9224" customFormat="1" x14ac:dyDescent="0.25"/>
    <row r="9225" customFormat="1" x14ac:dyDescent="0.25"/>
    <row r="9226" customFormat="1" x14ac:dyDescent="0.25"/>
    <row r="9227" customFormat="1" x14ac:dyDescent="0.25"/>
    <row r="9228" customFormat="1" x14ac:dyDescent="0.25"/>
    <row r="9229" customFormat="1" x14ac:dyDescent="0.25"/>
    <row r="9230" customFormat="1" x14ac:dyDescent="0.25"/>
    <row r="9231" customFormat="1" x14ac:dyDescent="0.25"/>
    <row r="9232" customFormat="1" x14ac:dyDescent="0.25"/>
    <row r="9233" customFormat="1" x14ac:dyDescent="0.25"/>
    <row r="9234" customFormat="1" x14ac:dyDescent="0.25"/>
    <row r="9235" customFormat="1" x14ac:dyDescent="0.25"/>
    <row r="9236" customFormat="1" x14ac:dyDescent="0.25"/>
    <row r="9237" customFormat="1" x14ac:dyDescent="0.25"/>
    <row r="9238" customFormat="1" x14ac:dyDescent="0.25"/>
    <row r="9239" customFormat="1" x14ac:dyDescent="0.25"/>
    <row r="9240" customFormat="1" x14ac:dyDescent="0.25"/>
    <row r="9241" customFormat="1" x14ac:dyDescent="0.25"/>
    <row r="9242" customFormat="1" x14ac:dyDescent="0.25"/>
    <row r="9243" customFormat="1" x14ac:dyDescent="0.25"/>
    <row r="9244" customFormat="1" x14ac:dyDescent="0.25"/>
    <row r="9245" customFormat="1" x14ac:dyDescent="0.25"/>
    <row r="9246" customFormat="1" x14ac:dyDescent="0.25"/>
    <row r="9247" customFormat="1" x14ac:dyDescent="0.25"/>
    <row r="9248" customFormat="1" x14ac:dyDescent="0.25"/>
    <row r="9249" customFormat="1" x14ac:dyDescent="0.25"/>
    <row r="9250" customFormat="1" x14ac:dyDescent="0.25"/>
    <row r="9251" customFormat="1" x14ac:dyDescent="0.25"/>
    <row r="9252" customFormat="1" x14ac:dyDescent="0.25"/>
    <row r="9253" customFormat="1" x14ac:dyDescent="0.25"/>
    <row r="9254" customFormat="1" x14ac:dyDescent="0.25"/>
    <row r="9255" customFormat="1" x14ac:dyDescent="0.25"/>
    <row r="9256" customFormat="1" x14ac:dyDescent="0.25"/>
    <row r="9257" customFormat="1" x14ac:dyDescent="0.25"/>
    <row r="9258" customFormat="1" x14ac:dyDescent="0.25"/>
    <row r="9259" customFormat="1" x14ac:dyDescent="0.25"/>
    <row r="9260" customFormat="1" x14ac:dyDescent="0.25"/>
    <row r="9261" customFormat="1" x14ac:dyDescent="0.25"/>
    <row r="9262" customFormat="1" x14ac:dyDescent="0.25"/>
    <row r="9263" customFormat="1" x14ac:dyDescent="0.25"/>
    <row r="9264" customFormat="1" x14ac:dyDescent="0.25"/>
    <row r="9265" customFormat="1" x14ac:dyDescent="0.25"/>
    <row r="9266" customFormat="1" x14ac:dyDescent="0.25"/>
    <row r="9267" customFormat="1" x14ac:dyDescent="0.25"/>
    <row r="9268" customFormat="1" x14ac:dyDescent="0.25"/>
    <row r="9269" customFormat="1" x14ac:dyDescent="0.25"/>
    <row r="9270" customFormat="1" x14ac:dyDescent="0.25"/>
    <row r="9271" customFormat="1" x14ac:dyDescent="0.25"/>
    <row r="9272" customFormat="1" x14ac:dyDescent="0.25"/>
    <row r="9273" customFormat="1" x14ac:dyDescent="0.25"/>
    <row r="9274" customFormat="1" x14ac:dyDescent="0.25"/>
    <row r="9275" customFormat="1" x14ac:dyDescent="0.25"/>
    <row r="9276" customFormat="1" x14ac:dyDescent="0.25"/>
    <row r="9277" customFormat="1" x14ac:dyDescent="0.25"/>
    <row r="9278" customFormat="1" x14ac:dyDescent="0.25"/>
    <row r="9279" customFormat="1" x14ac:dyDescent="0.25"/>
    <row r="9280" customFormat="1" x14ac:dyDescent="0.25"/>
    <row r="9281" customFormat="1" x14ac:dyDescent="0.25"/>
    <row r="9282" customFormat="1" x14ac:dyDescent="0.25"/>
    <row r="9283" customFormat="1" x14ac:dyDescent="0.25"/>
    <row r="9284" customFormat="1" x14ac:dyDescent="0.25"/>
    <row r="9285" customFormat="1" x14ac:dyDescent="0.25"/>
    <row r="9286" customFormat="1" x14ac:dyDescent="0.25"/>
    <row r="9287" customFormat="1" x14ac:dyDescent="0.25"/>
    <row r="9288" customFormat="1" x14ac:dyDescent="0.25"/>
    <row r="9289" customFormat="1" x14ac:dyDescent="0.25"/>
    <row r="9290" customFormat="1" x14ac:dyDescent="0.25"/>
    <row r="9291" customFormat="1" x14ac:dyDescent="0.25"/>
    <row r="9292" customFormat="1" x14ac:dyDescent="0.25"/>
    <row r="9293" customFormat="1" x14ac:dyDescent="0.25"/>
    <row r="9294" customFormat="1" x14ac:dyDescent="0.25"/>
    <row r="9295" customFormat="1" x14ac:dyDescent="0.25"/>
    <row r="9296" customFormat="1" x14ac:dyDescent="0.25"/>
    <row r="9297" customFormat="1" x14ac:dyDescent="0.25"/>
    <row r="9298" customFormat="1" x14ac:dyDescent="0.25"/>
    <row r="9299" customFormat="1" x14ac:dyDescent="0.25"/>
    <row r="9300" customFormat="1" x14ac:dyDescent="0.25"/>
    <row r="9301" customFormat="1" x14ac:dyDescent="0.25"/>
    <row r="9302" customFormat="1" x14ac:dyDescent="0.25"/>
    <row r="9303" customFormat="1" x14ac:dyDescent="0.25"/>
    <row r="9304" customFormat="1" x14ac:dyDescent="0.25"/>
    <row r="9305" customFormat="1" x14ac:dyDescent="0.25"/>
    <row r="9306" customFormat="1" x14ac:dyDescent="0.25"/>
    <row r="9307" customFormat="1" x14ac:dyDescent="0.25"/>
    <row r="9308" customFormat="1" x14ac:dyDescent="0.25"/>
    <row r="9309" customFormat="1" x14ac:dyDescent="0.25"/>
    <row r="9310" customFormat="1" x14ac:dyDescent="0.25"/>
    <row r="9311" customFormat="1" x14ac:dyDescent="0.25"/>
    <row r="9312" customFormat="1" x14ac:dyDescent="0.25"/>
    <row r="9313" customFormat="1" x14ac:dyDescent="0.25"/>
    <row r="9314" customFormat="1" x14ac:dyDescent="0.25"/>
    <row r="9315" customFormat="1" x14ac:dyDescent="0.25"/>
    <row r="9316" customFormat="1" x14ac:dyDescent="0.25"/>
    <row r="9317" customFormat="1" x14ac:dyDescent="0.25"/>
    <row r="9318" customFormat="1" x14ac:dyDescent="0.25"/>
    <row r="9319" customFormat="1" x14ac:dyDescent="0.25"/>
    <row r="9320" customFormat="1" x14ac:dyDescent="0.25"/>
    <row r="9321" customFormat="1" x14ac:dyDescent="0.25"/>
    <row r="9322" customFormat="1" x14ac:dyDescent="0.25"/>
    <row r="9323" customFormat="1" x14ac:dyDescent="0.25"/>
    <row r="9324" customFormat="1" x14ac:dyDescent="0.25"/>
    <row r="9325" customFormat="1" x14ac:dyDescent="0.25"/>
    <row r="9326" customFormat="1" x14ac:dyDescent="0.25"/>
    <row r="9327" customFormat="1" x14ac:dyDescent="0.25"/>
    <row r="9328" customFormat="1" x14ac:dyDescent="0.25"/>
    <row r="9329" customFormat="1" x14ac:dyDescent="0.25"/>
    <row r="9330" customFormat="1" x14ac:dyDescent="0.25"/>
    <row r="9331" customFormat="1" x14ac:dyDescent="0.25"/>
    <row r="9332" customFormat="1" x14ac:dyDescent="0.25"/>
    <row r="9333" customFormat="1" x14ac:dyDescent="0.25"/>
    <row r="9334" customFormat="1" x14ac:dyDescent="0.25"/>
    <row r="9335" customFormat="1" x14ac:dyDescent="0.25"/>
    <row r="9336" customFormat="1" x14ac:dyDescent="0.25"/>
    <row r="9337" customFormat="1" x14ac:dyDescent="0.25"/>
    <row r="9338" customFormat="1" x14ac:dyDescent="0.25"/>
    <row r="9339" customFormat="1" x14ac:dyDescent="0.25"/>
    <row r="9340" customFormat="1" x14ac:dyDescent="0.25"/>
    <row r="9341" customFormat="1" x14ac:dyDescent="0.25"/>
    <row r="9342" customFormat="1" x14ac:dyDescent="0.25"/>
    <row r="9343" customFormat="1" x14ac:dyDescent="0.25"/>
    <row r="9344" customFormat="1" x14ac:dyDescent="0.25"/>
    <row r="9345" customFormat="1" x14ac:dyDescent="0.25"/>
    <row r="9346" customFormat="1" x14ac:dyDescent="0.25"/>
    <row r="9347" customFormat="1" x14ac:dyDescent="0.25"/>
    <row r="9348" customFormat="1" x14ac:dyDescent="0.25"/>
    <row r="9349" customFormat="1" x14ac:dyDescent="0.25"/>
    <row r="9350" customFormat="1" x14ac:dyDescent="0.25"/>
    <row r="9351" customFormat="1" x14ac:dyDescent="0.25"/>
    <row r="9352" customFormat="1" x14ac:dyDescent="0.25"/>
    <row r="9353" customFormat="1" x14ac:dyDescent="0.25"/>
    <row r="9354" customFormat="1" x14ac:dyDescent="0.25"/>
    <row r="9355" customFormat="1" x14ac:dyDescent="0.25"/>
    <row r="9356" customFormat="1" x14ac:dyDescent="0.25"/>
    <row r="9357" customFormat="1" x14ac:dyDescent="0.25"/>
    <row r="9358" customFormat="1" x14ac:dyDescent="0.25"/>
    <row r="9359" customFormat="1" x14ac:dyDescent="0.25"/>
    <row r="9360" customFormat="1" x14ac:dyDescent="0.25"/>
    <row r="9361" customFormat="1" x14ac:dyDescent="0.25"/>
    <row r="9362" customFormat="1" x14ac:dyDescent="0.25"/>
    <row r="9363" customFormat="1" x14ac:dyDescent="0.25"/>
    <row r="9364" customFormat="1" x14ac:dyDescent="0.25"/>
    <row r="9365" customFormat="1" x14ac:dyDescent="0.25"/>
    <row r="9366" customFormat="1" x14ac:dyDescent="0.25"/>
    <row r="9367" customFormat="1" x14ac:dyDescent="0.25"/>
    <row r="9368" customFormat="1" x14ac:dyDescent="0.25"/>
    <row r="9369" customFormat="1" x14ac:dyDescent="0.25"/>
    <row r="9370" customFormat="1" x14ac:dyDescent="0.25"/>
    <row r="9371" customFormat="1" x14ac:dyDescent="0.25"/>
    <row r="9372" customFormat="1" x14ac:dyDescent="0.25"/>
    <row r="9373" customFormat="1" x14ac:dyDescent="0.25"/>
    <row r="9374" customFormat="1" x14ac:dyDescent="0.25"/>
    <row r="9375" customFormat="1" x14ac:dyDescent="0.25"/>
    <row r="9376" customFormat="1" x14ac:dyDescent="0.25"/>
    <row r="9377" customFormat="1" x14ac:dyDescent="0.25"/>
    <row r="9378" customFormat="1" x14ac:dyDescent="0.25"/>
    <row r="9379" customFormat="1" x14ac:dyDescent="0.25"/>
    <row r="9380" customFormat="1" x14ac:dyDescent="0.25"/>
    <row r="9381" customFormat="1" x14ac:dyDescent="0.25"/>
    <row r="9382" customFormat="1" x14ac:dyDescent="0.25"/>
    <row r="9383" customFormat="1" x14ac:dyDescent="0.25"/>
    <row r="9384" customFormat="1" x14ac:dyDescent="0.25"/>
    <row r="9385" customFormat="1" x14ac:dyDescent="0.25"/>
    <row r="9386" customFormat="1" x14ac:dyDescent="0.25"/>
    <row r="9387" customFormat="1" x14ac:dyDescent="0.25"/>
    <row r="9388" customFormat="1" x14ac:dyDescent="0.25"/>
    <row r="9389" customFormat="1" x14ac:dyDescent="0.25"/>
    <row r="9390" customFormat="1" x14ac:dyDescent="0.25"/>
    <row r="9391" customFormat="1" x14ac:dyDescent="0.25"/>
    <row r="9392" customFormat="1" x14ac:dyDescent="0.25"/>
    <row r="9393" customFormat="1" x14ac:dyDescent="0.25"/>
    <row r="9394" customFormat="1" x14ac:dyDescent="0.25"/>
    <row r="9395" customFormat="1" x14ac:dyDescent="0.25"/>
    <row r="9396" customFormat="1" x14ac:dyDescent="0.25"/>
    <row r="9397" customFormat="1" x14ac:dyDescent="0.25"/>
    <row r="9398" customFormat="1" x14ac:dyDescent="0.25"/>
    <row r="9399" customFormat="1" x14ac:dyDescent="0.25"/>
    <row r="9400" customFormat="1" x14ac:dyDescent="0.25"/>
    <row r="9401" customFormat="1" x14ac:dyDescent="0.25"/>
    <row r="9402" customFormat="1" x14ac:dyDescent="0.25"/>
    <row r="9403" customFormat="1" x14ac:dyDescent="0.25"/>
    <row r="9404" customFormat="1" x14ac:dyDescent="0.25"/>
    <row r="9405" customFormat="1" x14ac:dyDescent="0.25"/>
    <row r="9406" customFormat="1" x14ac:dyDescent="0.25"/>
    <row r="9407" customFormat="1" x14ac:dyDescent="0.25"/>
    <row r="9408" customFormat="1" x14ac:dyDescent="0.25"/>
    <row r="9409" customFormat="1" x14ac:dyDescent="0.25"/>
    <row r="9410" customFormat="1" x14ac:dyDescent="0.25"/>
    <row r="9411" customFormat="1" x14ac:dyDescent="0.25"/>
    <row r="9412" customFormat="1" x14ac:dyDescent="0.25"/>
    <row r="9413" customFormat="1" x14ac:dyDescent="0.25"/>
    <row r="9414" customFormat="1" x14ac:dyDescent="0.25"/>
    <row r="9415" customFormat="1" x14ac:dyDescent="0.25"/>
    <row r="9416" customFormat="1" x14ac:dyDescent="0.25"/>
    <row r="9417" customFormat="1" x14ac:dyDescent="0.25"/>
    <row r="9418" customFormat="1" x14ac:dyDescent="0.25"/>
    <row r="9419" customFormat="1" x14ac:dyDescent="0.25"/>
    <row r="9420" customFormat="1" x14ac:dyDescent="0.25"/>
    <row r="9421" customFormat="1" x14ac:dyDescent="0.25"/>
    <row r="9422" customFormat="1" x14ac:dyDescent="0.25"/>
    <row r="9423" customFormat="1" x14ac:dyDescent="0.25"/>
    <row r="9424" customFormat="1" x14ac:dyDescent="0.25"/>
    <row r="9425" customFormat="1" x14ac:dyDescent="0.25"/>
    <row r="9426" customFormat="1" x14ac:dyDescent="0.25"/>
    <row r="9427" customFormat="1" x14ac:dyDescent="0.25"/>
    <row r="9428" customFormat="1" x14ac:dyDescent="0.25"/>
    <row r="9429" customFormat="1" x14ac:dyDescent="0.25"/>
    <row r="9430" customFormat="1" x14ac:dyDescent="0.25"/>
    <row r="9431" customFormat="1" x14ac:dyDescent="0.25"/>
    <row r="9432" customFormat="1" x14ac:dyDescent="0.25"/>
    <row r="9433" customFormat="1" x14ac:dyDescent="0.25"/>
    <row r="9434" customFormat="1" x14ac:dyDescent="0.25"/>
    <row r="9435" customFormat="1" x14ac:dyDescent="0.25"/>
    <row r="9436" customFormat="1" x14ac:dyDescent="0.25"/>
    <row r="9437" customFormat="1" x14ac:dyDescent="0.25"/>
    <row r="9438" customFormat="1" x14ac:dyDescent="0.25"/>
    <row r="9439" customFormat="1" x14ac:dyDescent="0.25"/>
    <row r="9440" customFormat="1" x14ac:dyDescent="0.25"/>
    <row r="9441" customFormat="1" x14ac:dyDescent="0.25"/>
    <row r="9442" customFormat="1" x14ac:dyDescent="0.25"/>
    <row r="9443" customFormat="1" x14ac:dyDescent="0.25"/>
    <row r="9444" customFormat="1" x14ac:dyDescent="0.25"/>
    <row r="9445" customFormat="1" x14ac:dyDescent="0.25"/>
    <row r="9446" customFormat="1" x14ac:dyDescent="0.25"/>
    <row r="9447" customFormat="1" x14ac:dyDescent="0.25"/>
    <row r="9448" customFormat="1" x14ac:dyDescent="0.25"/>
    <row r="9449" customFormat="1" x14ac:dyDescent="0.25"/>
    <row r="9450" customFormat="1" x14ac:dyDescent="0.25"/>
    <row r="9451" customFormat="1" x14ac:dyDescent="0.25"/>
    <row r="9452" customFormat="1" x14ac:dyDescent="0.25"/>
    <row r="9453" customFormat="1" x14ac:dyDescent="0.25"/>
    <row r="9454" customFormat="1" x14ac:dyDescent="0.25"/>
    <row r="9455" customFormat="1" x14ac:dyDescent="0.25"/>
    <row r="9456" customFormat="1" x14ac:dyDescent="0.25"/>
    <row r="9457" customFormat="1" x14ac:dyDescent="0.25"/>
    <row r="9458" customFormat="1" x14ac:dyDescent="0.25"/>
    <row r="9459" customFormat="1" x14ac:dyDescent="0.25"/>
    <row r="9460" customFormat="1" x14ac:dyDescent="0.25"/>
    <row r="9461" customFormat="1" x14ac:dyDescent="0.25"/>
    <row r="9462" customFormat="1" x14ac:dyDescent="0.25"/>
    <row r="9463" customFormat="1" x14ac:dyDescent="0.25"/>
    <row r="9464" customFormat="1" x14ac:dyDescent="0.25"/>
    <row r="9465" customFormat="1" x14ac:dyDescent="0.25"/>
    <row r="9466" customFormat="1" x14ac:dyDescent="0.25"/>
    <row r="9467" customFormat="1" x14ac:dyDescent="0.25"/>
    <row r="9468" customFormat="1" x14ac:dyDescent="0.25"/>
    <row r="9469" customFormat="1" x14ac:dyDescent="0.25"/>
    <row r="9470" customFormat="1" x14ac:dyDescent="0.25"/>
    <row r="9471" customFormat="1" x14ac:dyDescent="0.25"/>
    <row r="9472" customFormat="1" x14ac:dyDescent="0.25"/>
    <row r="9473" customFormat="1" x14ac:dyDescent="0.25"/>
    <row r="9474" customFormat="1" x14ac:dyDescent="0.25"/>
    <row r="9475" customFormat="1" x14ac:dyDescent="0.25"/>
    <row r="9476" customFormat="1" x14ac:dyDescent="0.25"/>
    <row r="9477" customFormat="1" x14ac:dyDescent="0.25"/>
    <row r="9478" customFormat="1" x14ac:dyDescent="0.25"/>
    <row r="9479" customFormat="1" x14ac:dyDescent="0.25"/>
    <row r="9480" customFormat="1" x14ac:dyDescent="0.25"/>
    <row r="9481" customFormat="1" x14ac:dyDescent="0.25"/>
    <row r="9482" customFormat="1" x14ac:dyDescent="0.25"/>
    <row r="9483" customFormat="1" x14ac:dyDescent="0.25"/>
    <row r="9484" customFormat="1" x14ac:dyDescent="0.25"/>
    <row r="9485" customFormat="1" x14ac:dyDescent="0.25"/>
    <row r="9486" customFormat="1" x14ac:dyDescent="0.25"/>
    <row r="9487" customFormat="1" x14ac:dyDescent="0.25"/>
    <row r="9488" customFormat="1" x14ac:dyDescent="0.25"/>
    <row r="9489" customFormat="1" x14ac:dyDescent="0.25"/>
    <row r="9490" customFormat="1" x14ac:dyDescent="0.25"/>
    <row r="9491" customFormat="1" x14ac:dyDescent="0.25"/>
    <row r="9492" customFormat="1" x14ac:dyDescent="0.25"/>
    <row r="9493" customFormat="1" x14ac:dyDescent="0.25"/>
    <row r="9494" customFormat="1" x14ac:dyDescent="0.25"/>
    <row r="9495" customFormat="1" x14ac:dyDescent="0.25"/>
    <row r="9496" customFormat="1" x14ac:dyDescent="0.25"/>
    <row r="9497" customFormat="1" x14ac:dyDescent="0.25"/>
    <row r="9498" customFormat="1" x14ac:dyDescent="0.25"/>
    <row r="9499" customFormat="1" x14ac:dyDescent="0.25"/>
    <row r="9500" customFormat="1" x14ac:dyDescent="0.25"/>
    <row r="9501" customFormat="1" x14ac:dyDescent="0.25"/>
    <row r="9502" customFormat="1" x14ac:dyDescent="0.25"/>
    <row r="9503" customFormat="1" x14ac:dyDescent="0.25"/>
    <row r="9504" customFormat="1" x14ac:dyDescent="0.25"/>
    <row r="9505" customFormat="1" x14ac:dyDescent="0.25"/>
    <row r="9506" customFormat="1" x14ac:dyDescent="0.25"/>
    <row r="9507" customFormat="1" x14ac:dyDescent="0.25"/>
    <row r="9508" customFormat="1" x14ac:dyDescent="0.25"/>
    <row r="9509" customFormat="1" x14ac:dyDescent="0.25"/>
    <row r="9510" customFormat="1" x14ac:dyDescent="0.25"/>
    <row r="9511" customFormat="1" x14ac:dyDescent="0.25"/>
    <row r="9512" customFormat="1" x14ac:dyDescent="0.25"/>
    <row r="9513" customFormat="1" x14ac:dyDescent="0.25"/>
    <row r="9514" customFormat="1" x14ac:dyDescent="0.25"/>
    <row r="9515" customFormat="1" x14ac:dyDescent="0.25"/>
    <row r="9516" customFormat="1" x14ac:dyDescent="0.25"/>
    <row r="9517" customFormat="1" x14ac:dyDescent="0.25"/>
    <row r="9518" customFormat="1" x14ac:dyDescent="0.25"/>
    <row r="9519" customFormat="1" x14ac:dyDescent="0.25"/>
    <row r="9520" customFormat="1" x14ac:dyDescent="0.25"/>
    <row r="9521" customFormat="1" x14ac:dyDescent="0.25"/>
    <row r="9522" customFormat="1" x14ac:dyDescent="0.25"/>
    <row r="9523" customFormat="1" x14ac:dyDescent="0.25"/>
    <row r="9524" customFormat="1" x14ac:dyDescent="0.25"/>
    <row r="9525" customFormat="1" x14ac:dyDescent="0.25"/>
    <row r="9526" customFormat="1" x14ac:dyDescent="0.25"/>
    <row r="9527" customFormat="1" x14ac:dyDescent="0.25"/>
    <row r="9528" customFormat="1" x14ac:dyDescent="0.25"/>
    <row r="9529" customFormat="1" x14ac:dyDescent="0.25"/>
    <row r="9530" customFormat="1" x14ac:dyDescent="0.25"/>
    <row r="9531" customFormat="1" x14ac:dyDescent="0.25"/>
    <row r="9532" customFormat="1" x14ac:dyDescent="0.25"/>
    <row r="9533" customFormat="1" x14ac:dyDescent="0.25"/>
    <row r="9534" customFormat="1" x14ac:dyDescent="0.25"/>
    <row r="9535" customFormat="1" x14ac:dyDescent="0.25"/>
    <row r="9536" customFormat="1" x14ac:dyDescent="0.25"/>
    <row r="9537" customFormat="1" x14ac:dyDescent="0.25"/>
    <row r="9538" customFormat="1" x14ac:dyDescent="0.25"/>
    <row r="9539" customFormat="1" x14ac:dyDescent="0.25"/>
    <row r="9540" customFormat="1" x14ac:dyDescent="0.25"/>
    <row r="9541" customFormat="1" x14ac:dyDescent="0.25"/>
    <row r="9542" customFormat="1" x14ac:dyDescent="0.25"/>
    <row r="9543" customFormat="1" x14ac:dyDescent="0.25"/>
    <row r="9544" customFormat="1" x14ac:dyDescent="0.25"/>
    <row r="9545" customFormat="1" x14ac:dyDescent="0.25"/>
    <row r="9546" customFormat="1" x14ac:dyDescent="0.25"/>
    <row r="9547" customFormat="1" x14ac:dyDescent="0.25"/>
    <row r="9548" customFormat="1" x14ac:dyDescent="0.25"/>
    <row r="9549" customFormat="1" x14ac:dyDescent="0.25"/>
    <row r="9550" customFormat="1" x14ac:dyDescent="0.25"/>
    <row r="9551" customFormat="1" x14ac:dyDescent="0.25"/>
    <row r="9552" customFormat="1" x14ac:dyDescent="0.25"/>
    <row r="9553" customFormat="1" x14ac:dyDescent="0.25"/>
    <row r="9554" customFormat="1" x14ac:dyDescent="0.25"/>
    <row r="9555" customFormat="1" x14ac:dyDescent="0.25"/>
    <row r="9556" customFormat="1" x14ac:dyDescent="0.25"/>
    <row r="9557" customFormat="1" x14ac:dyDescent="0.25"/>
    <row r="9558" customFormat="1" x14ac:dyDescent="0.25"/>
    <row r="9559" customFormat="1" x14ac:dyDescent="0.25"/>
    <row r="9560" customFormat="1" x14ac:dyDescent="0.25"/>
    <row r="9561" customFormat="1" x14ac:dyDescent="0.25"/>
    <row r="9562" customFormat="1" x14ac:dyDescent="0.25"/>
    <row r="9563" customFormat="1" x14ac:dyDescent="0.25"/>
    <row r="9564" customFormat="1" x14ac:dyDescent="0.25"/>
    <row r="9565" customFormat="1" x14ac:dyDescent="0.25"/>
    <row r="9566" customFormat="1" x14ac:dyDescent="0.25"/>
    <row r="9567" customFormat="1" x14ac:dyDescent="0.25"/>
    <row r="9568" customFormat="1" x14ac:dyDescent="0.25"/>
    <row r="9569" customFormat="1" x14ac:dyDescent="0.25"/>
    <row r="9570" customFormat="1" x14ac:dyDescent="0.25"/>
    <row r="9571" customFormat="1" x14ac:dyDescent="0.25"/>
    <row r="9572" customFormat="1" x14ac:dyDescent="0.25"/>
    <row r="9573" customFormat="1" x14ac:dyDescent="0.25"/>
    <row r="9574" customFormat="1" x14ac:dyDescent="0.25"/>
    <row r="9575" customFormat="1" x14ac:dyDescent="0.25"/>
    <row r="9576" customFormat="1" x14ac:dyDescent="0.25"/>
    <row r="9577" customFormat="1" x14ac:dyDescent="0.25"/>
    <row r="9578" customFormat="1" x14ac:dyDescent="0.25"/>
    <row r="9579" customFormat="1" x14ac:dyDescent="0.25"/>
    <row r="9580" customFormat="1" x14ac:dyDescent="0.25"/>
    <row r="9581" customFormat="1" x14ac:dyDescent="0.25"/>
    <row r="9582" customFormat="1" x14ac:dyDescent="0.25"/>
    <row r="9583" customFormat="1" x14ac:dyDescent="0.25"/>
    <row r="9584" customFormat="1" x14ac:dyDescent="0.25"/>
    <row r="9585" customFormat="1" x14ac:dyDescent="0.25"/>
    <row r="9586" customFormat="1" x14ac:dyDescent="0.25"/>
    <row r="9587" customFormat="1" x14ac:dyDescent="0.25"/>
    <row r="9588" customFormat="1" x14ac:dyDescent="0.25"/>
    <row r="9589" customFormat="1" x14ac:dyDescent="0.25"/>
    <row r="9590" customFormat="1" x14ac:dyDescent="0.25"/>
    <row r="9591" customFormat="1" x14ac:dyDescent="0.25"/>
    <row r="9592" customFormat="1" x14ac:dyDescent="0.25"/>
    <row r="9593" customFormat="1" x14ac:dyDescent="0.25"/>
    <row r="9594" customFormat="1" x14ac:dyDescent="0.25"/>
    <row r="9595" customFormat="1" x14ac:dyDescent="0.25"/>
    <row r="9596" customFormat="1" x14ac:dyDescent="0.25"/>
    <row r="9597" customFormat="1" x14ac:dyDescent="0.25"/>
    <row r="9598" customFormat="1" x14ac:dyDescent="0.25"/>
    <row r="9599" customFormat="1" x14ac:dyDescent="0.25"/>
    <row r="9600" customFormat="1" x14ac:dyDescent="0.25"/>
    <row r="9601" customFormat="1" x14ac:dyDescent="0.25"/>
    <row r="9602" customFormat="1" x14ac:dyDescent="0.25"/>
    <row r="9603" customFormat="1" x14ac:dyDescent="0.25"/>
    <row r="9604" customFormat="1" x14ac:dyDescent="0.25"/>
    <row r="9605" customFormat="1" x14ac:dyDescent="0.25"/>
    <row r="9606" customFormat="1" x14ac:dyDescent="0.25"/>
    <row r="9607" customFormat="1" x14ac:dyDescent="0.25"/>
    <row r="9608" customFormat="1" x14ac:dyDescent="0.25"/>
    <row r="9609" customFormat="1" x14ac:dyDescent="0.25"/>
    <row r="9610" customFormat="1" x14ac:dyDescent="0.25"/>
    <row r="9611" customFormat="1" x14ac:dyDescent="0.25"/>
    <row r="9612" customFormat="1" x14ac:dyDescent="0.25"/>
    <row r="9613" customFormat="1" x14ac:dyDescent="0.25"/>
    <row r="9614" customFormat="1" x14ac:dyDescent="0.25"/>
    <row r="9615" customFormat="1" x14ac:dyDescent="0.25"/>
    <row r="9616" customFormat="1" x14ac:dyDescent="0.25"/>
    <row r="9617" customFormat="1" x14ac:dyDescent="0.25"/>
    <row r="9618" customFormat="1" x14ac:dyDescent="0.25"/>
    <row r="9619" customFormat="1" x14ac:dyDescent="0.25"/>
    <row r="9620" customFormat="1" x14ac:dyDescent="0.25"/>
    <row r="9621" customFormat="1" x14ac:dyDescent="0.25"/>
    <row r="9622" customFormat="1" x14ac:dyDescent="0.25"/>
    <row r="9623" customFormat="1" x14ac:dyDescent="0.25"/>
    <row r="9624" customFormat="1" x14ac:dyDescent="0.25"/>
    <row r="9625" customFormat="1" x14ac:dyDescent="0.25"/>
    <row r="9626" customFormat="1" x14ac:dyDescent="0.25"/>
    <row r="9627" customFormat="1" x14ac:dyDescent="0.25"/>
    <row r="9628" customFormat="1" x14ac:dyDescent="0.25"/>
    <row r="9629" customFormat="1" x14ac:dyDescent="0.25"/>
    <row r="9630" customFormat="1" x14ac:dyDescent="0.25"/>
    <row r="9631" customFormat="1" x14ac:dyDescent="0.25"/>
    <row r="9632" customFormat="1" x14ac:dyDescent="0.25"/>
    <row r="9633" customFormat="1" x14ac:dyDescent="0.25"/>
    <row r="9634" customFormat="1" x14ac:dyDescent="0.25"/>
    <row r="9635" customFormat="1" x14ac:dyDescent="0.25"/>
    <row r="9636" customFormat="1" x14ac:dyDescent="0.25"/>
    <row r="9637" customFormat="1" x14ac:dyDescent="0.25"/>
    <row r="9638" customFormat="1" x14ac:dyDescent="0.25"/>
    <row r="9639" customFormat="1" x14ac:dyDescent="0.25"/>
    <row r="9640" customFormat="1" x14ac:dyDescent="0.25"/>
    <row r="9641" customFormat="1" x14ac:dyDescent="0.25"/>
    <row r="9642" customFormat="1" x14ac:dyDescent="0.25"/>
    <row r="9643" customFormat="1" x14ac:dyDescent="0.25"/>
    <row r="9644" customFormat="1" x14ac:dyDescent="0.25"/>
    <row r="9645" customFormat="1" x14ac:dyDescent="0.25"/>
    <row r="9646" customFormat="1" x14ac:dyDescent="0.25"/>
    <row r="9647" customFormat="1" x14ac:dyDescent="0.25"/>
    <row r="9648" customFormat="1" x14ac:dyDescent="0.25"/>
    <row r="9649" customFormat="1" x14ac:dyDescent="0.25"/>
    <row r="9650" customFormat="1" x14ac:dyDescent="0.25"/>
    <row r="9651" customFormat="1" x14ac:dyDescent="0.25"/>
    <row r="9652" customFormat="1" x14ac:dyDescent="0.25"/>
    <row r="9653" customFormat="1" x14ac:dyDescent="0.25"/>
    <row r="9654" customFormat="1" x14ac:dyDescent="0.25"/>
    <row r="9655" customFormat="1" x14ac:dyDescent="0.25"/>
    <row r="9656" customFormat="1" x14ac:dyDescent="0.25"/>
    <row r="9657" customFormat="1" x14ac:dyDescent="0.25"/>
    <row r="9658" customFormat="1" x14ac:dyDescent="0.25"/>
    <row r="9659" customFormat="1" x14ac:dyDescent="0.25"/>
    <row r="9660" customFormat="1" x14ac:dyDescent="0.25"/>
    <row r="9661" customFormat="1" x14ac:dyDescent="0.25"/>
    <row r="9662" customFormat="1" x14ac:dyDescent="0.25"/>
    <row r="9663" customFormat="1" x14ac:dyDescent="0.25"/>
    <row r="9664" customFormat="1" x14ac:dyDescent="0.25"/>
    <row r="9665" customFormat="1" x14ac:dyDescent="0.25"/>
    <row r="9666" customFormat="1" x14ac:dyDescent="0.25"/>
    <row r="9667" customFormat="1" x14ac:dyDescent="0.25"/>
    <row r="9668" customFormat="1" x14ac:dyDescent="0.25"/>
    <row r="9669" customFormat="1" x14ac:dyDescent="0.25"/>
    <row r="9670" customFormat="1" x14ac:dyDescent="0.25"/>
    <row r="9671" customFormat="1" x14ac:dyDescent="0.25"/>
    <row r="9672" customFormat="1" x14ac:dyDescent="0.25"/>
    <row r="9673" customFormat="1" x14ac:dyDescent="0.25"/>
    <row r="9674" customFormat="1" x14ac:dyDescent="0.25"/>
    <row r="9675" customFormat="1" x14ac:dyDescent="0.25"/>
    <row r="9676" customFormat="1" x14ac:dyDescent="0.25"/>
    <row r="9677" customFormat="1" x14ac:dyDescent="0.25"/>
    <row r="9678" customFormat="1" x14ac:dyDescent="0.25"/>
    <row r="9679" customFormat="1" x14ac:dyDescent="0.25"/>
    <row r="9680" customFormat="1" x14ac:dyDescent="0.25"/>
    <row r="9681" customFormat="1" x14ac:dyDescent="0.25"/>
    <row r="9682" customFormat="1" x14ac:dyDescent="0.25"/>
    <row r="9683" customFormat="1" x14ac:dyDescent="0.25"/>
    <row r="9684" customFormat="1" x14ac:dyDescent="0.25"/>
    <row r="9685" customFormat="1" x14ac:dyDescent="0.25"/>
    <row r="9686" customFormat="1" x14ac:dyDescent="0.25"/>
    <row r="9687" customFormat="1" x14ac:dyDescent="0.25"/>
    <row r="9688" customFormat="1" x14ac:dyDescent="0.25"/>
    <row r="9689" customFormat="1" x14ac:dyDescent="0.25"/>
    <row r="9690" customFormat="1" x14ac:dyDescent="0.25"/>
    <row r="9691" customFormat="1" x14ac:dyDescent="0.25"/>
    <row r="9692" customFormat="1" x14ac:dyDescent="0.25"/>
    <row r="9693" customFormat="1" x14ac:dyDescent="0.25"/>
    <row r="9694" customFormat="1" x14ac:dyDescent="0.25"/>
    <row r="9695" customFormat="1" x14ac:dyDescent="0.25"/>
    <row r="9696" customFormat="1" x14ac:dyDescent="0.25"/>
    <row r="9697" customFormat="1" x14ac:dyDescent="0.25"/>
    <row r="9698" customFormat="1" x14ac:dyDescent="0.25"/>
    <row r="9699" customFormat="1" x14ac:dyDescent="0.25"/>
    <row r="9700" customFormat="1" x14ac:dyDescent="0.25"/>
    <row r="9701" customFormat="1" x14ac:dyDescent="0.25"/>
    <row r="9702" customFormat="1" x14ac:dyDescent="0.25"/>
    <row r="9703" customFormat="1" x14ac:dyDescent="0.25"/>
    <row r="9704" customFormat="1" x14ac:dyDescent="0.25"/>
    <row r="9705" customFormat="1" x14ac:dyDescent="0.25"/>
    <row r="9706" customFormat="1" x14ac:dyDescent="0.25"/>
    <row r="9707" customFormat="1" x14ac:dyDescent="0.25"/>
    <row r="9708" customFormat="1" x14ac:dyDescent="0.25"/>
    <row r="9709" customFormat="1" x14ac:dyDescent="0.25"/>
    <row r="9710" customFormat="1" x14ac:dyDescent="0.25"/>
    <row r="9711" customFormat="1" x14ac:dyDescent="0.25"/>
    <row r="9712" customFormat="1" x14ac:dyDescent="0.25"/>
    <row r="9713" customFormat="1" x14ac:dyDescent="0.25"/>
    <row r="9714" customFormat="1" x14ac:dyDescent="0.25"/>
    <row r="9715" customFormat="1" x14ac:dyDescent="0.25"/>
    <row r="9716" customFormat="1" x14ac:dyDescent="0.25"/>
    <row r="9717" customFormat="1" x14ac:dyDescent="0.25"/>
    <row r="9718" customFormat="1" x14ac:dyDescent="0.25"/>
    <row r="9719" customFormat="1" x14ac:dyDescent="0.25"/>
    <row r="9720" customFormat="1" x14ac:dyDescent="0.25"/>
    <row r="9721" customFormat="1" x14ac:dyDescent="0.25"/>
    <row r="9722" customFormat="1" x14ac:dyDescent="0.25"/>
    <row r="9723" customFormat="1" x14ac:dyDescent="0.25"/>
    <row r="9724" customFormat="1" x14ac:dyDescent="0.25"/>
    <row r="9725" customFormat="1" x14ac:dyDescent="0.25"/>
    <row r="9726" customFormat="1" x14ac:dyDescent="0.25"/>
    <row r="9727" customFormat="1" x14ac:dyDescent="0.25"/>
    <row r="9728" customFormat="1" x14ac:dyDescent="0.25"/>
    <row r="9729" customFormat="1" x14ac:dyDescent="0.25"/>
    <row r="9730" customFormat="1" x14ac:dyDescent="0.25"/>
    <row r="9731" customFormat="1" x14ac:dyDescent="0.25"/>
    <row r="9732" customFormat="1" x14ac:dyDescent="0.25"/>
    <row r="9733" customFormat="1" x14ac:dyDescent="0.25"/>
    <row r="9734" customFormat="1" x14ac:dyDescent="0.25"/>
    <row r="9735" customFormat="1" x14ac:dyDescent="0.25"/>
    <row r="9736" customFormat="1" x14ac:dyDescent="0.25"/>
    <row r="9737" customFormat="1" x14ac:dyDescent="0.25"/>
    <row r="9738" customFormat="1" x14ac:dyDescent="0.25"/>
    <row r="9739" customFormat="1" x14ac:dyDescent="0.25"/>
    <row r="9740" customFormat="1" x14ac:dyDescent="0.25"/>
    <row r="9741" customFormat="1" x14ac:dyDescent="0.25"/>
    <row r="9742" customFormat="1" x14ac:dyDescent="0.25"/>
    <row r="9743" customFormat="1" x14ac:dyDescent="0.25"/>
    <row r="9744" customFormat="1" x14ac:dyDescent="0.25"/>
    <row r="9745" customFormat="1" x14ac:dyDescent="0.25"/>
    <row r="9746" customFormat="1" x14ac:dyDescent="0.25"/>
    <row r="9747" customFormat="1" x14ac:dyDescent="0.25"/>
    <row r="9748" customFormat="1" x14ac:dyDescent="0.25"/>
    <row r="9749" customFormat="1" x14ac:dyDescent="0.25"/>
    <row r="9750" customFormat="1" x14ac:dyDescent="0.25"/>
    <row r="9751" customFormat="1" x14ac:dyDescent="0.25"/>
    <row r="9752" customFormat="1" x14ac:dyDescent="0.25"/>
    <row r="9753" customFormat="1" x14ac:dyDescent="0.25"/>
    <row r="9754" customFormat="1" x14ac:dyDescent="0.25"/>
    <row r="9755" customFormat="1" x14ac:dyDescent="0.25"/>
    <row r="9756" customFormat="1" x14ac:dyDescent="0.25"/>
    <row r="9757" customFormat="1" x14ac:dyDescent="0.25"/>
    <row r="9758" customFormat="1" x14ac:dyDescent="0.25"/>
    <row r="9759" customFormat="1" x14ac:dyDescent="0.25"/>
    <row r="9760" customFormat="1" x14ac:dyDescent="0.25"/>
    <row r="9761" customFormat="1" x14ac:dyDescent="0.25"/>
    <row r="9762" customFormat="1" x14ac:dyDescent="0.25"/>
    <row r="9763" customFormat="1" x14ac:dyDescent="0.25"/>
    <row r="9764" customFormat="1" x14ac:dyDescent="0.25"/>
    <row r="9765" customFormat="1" x14ac:dyDescent="0.25"/>
    <row r="9766" customFormat="1" x14ac:dyDescent="0.25"/>
    <row r="9767" customFormat="1" x14ac:dyDescent="0.25"/>
    <row r="9768" customFormat="1" x14ac:dyDescent="0.25"/>
    <row r="9769" customFormat="1" x14ac:dyDescent="0.25"/>
    <row r="9770" customFormat="1" x14ac:dyDescent="0.25"/>
    <row r="9771" customFormat="1" x14ac:dyDescent="0.25"/>
    <row r="9772" customFormat="1" x14ac:dyDescent="0.25"/>
    <row r="9773" customFormat="1" x14ac:dyDescent="0.25"/>
    <row r="9774" customFormat="1" x14ac:dyDescent="0.25"/>
    <row r="9775" customFormat="1" x14ac:dyDescent="0.25"/>
    <row r="9776" customFormat="1" x14ac:dyDescent="0.25"/>
    <row r="9777" customFormat="1" x14ac:dyDescent="0.25"/>
    <row r="9778" customFormat="1" x14ac:dyDescent="0.25"/>
    <row r="9779" customFormat="1" x14ac:dyDescent="0.25"/>
    <row r="9780" customFormat="1" x14ac:dyDescent="0.25"/>
    <row r="9781" customFormat="1" x14ac:dyDescent="0.25"/>
    <row r="9782" customFormat="1" x14ac:dyDescent="0.25"/>
    <row r="9783" customFormat="1" x14ac:dyDescent="0.25"/>
    <row r="9784" customFormat="1" x14ac:dyDescent="0.25"/>
    <row r="9785" customFormat="1" x14ac:dyDescent="0.25"/>
    <row r="9786" customFormat="1" x14ac:dyDescent="0.25"/>
    <row r="9787" customFormat="1" x14ac:dyDescent="0.25"/>
    <row r="9788" customFormat="1" x14ac:dyDescent="0.25"/>
    <row r="9789" customFormat="1" x14ac:dyDescent="0.25"/>
    <row r="9790" customFormat="1" x14ac:dyDescent="0.25"/>
    <row r="9791" customFormat="1" x14ac:dyDescent="0.25"/>
    <row r="9792" customFormat="1" x14ac:dyDescent="0.25"/>
    <row r="9793" customFormat="1" x14ac:dyDescent="0.25"/>
    <row r="9794" customFormat="1" x14ac:dyDescent="0.25"/>
    <row r="9795" customFormat="1" x14ac:dyDescent="0.25"/>
    <row r="9796" customFormat="1" x14ac:dyDescent="0.25"/>
    <row r="9797" customFormat="1" x14ac:dyDescent="0.25"/>
    <row r="9798" customFormat="1" x14ac:dyDescent="0.25"/>
    <row r="9799" customFormat="1" x14ac:dyDescent="0.25"/>
    <row r="9800" customFormat="1" x14ac:dyDescent="0.25"/>
    <row r="9801" customFormat="1" x14ac:dyDescent="0.25"/>
    <row r="9802" customFormat="1" x14ac:dyDescent="0.25"/>
    <row r="9803" customFormat="1" x14ac:dyDescent="0.25"/>
    <row r="9804" customFormat="1" x14ac:dyDescent="0.25"/>
    <row r="9805" customFormat="1" x14ac:dyDescent="0.25"/>
    <row r="9806" customFormat="1" x14ac:dyDescent="0.25"/>
    <row r="9807" customFormat="1" x14ac:dyDescent="0.25"/>
    <row r="9808" customFormat="1" x14ac:dyDescent="0.25"/>
    <row r="9809" customFormat="1" x14ac:dyDescent="0.25"/>
    <row r="9810" customFormat="1" x14ac:dyDescent="0.25"/>
    <row r="9811" customFormat="1" x14ac:dyDescent="0.25"/>
    <row r="9812" customFormat="1" x14ac:dyDescent="0.25"/>
    <row r="9813" customFormat="1" x14ac:dyDescent="0.25"/>
    <row r="9814" customFormat="1" x14ac:dyDescent="0.25"/>
    <row r="9815" customFormat="1" x14ac:dyDescent="0.25"/>
    <row r="9816" customFormat="1" x14ac:dyDescent="0.25"/>
    <row r="9817" customFormat="1" x14ac:dyDescent="0.25"/>
    <row r="9818" customFormat="1" x14ac:dyDescent="0.25"/>
    <row r="9819" customFormat="1" x14ac:dyDescent="0.25"/>
    <row r="9820" customFormat="1" x14ac:dyDescent="0.25"/>
    <row r="9821" customFormat="1" x14ac:dyDescent="0.25"/>
    <row r="9822" customFormat="1" x14ac:dyDescent="0.25"/>
    <row r="9823" customFormat="1" x14ac:dyDescent="0.25"/>
    <row r="9824" customFormat="1" x14ac:dyDescent="0.25"/>
    <row r="9825" customFormat="1" x14ac:dyDescent="0.25"/>
    <row r="9826" customFormat="1" x14ac:dyDescent="0.25"/>
    <row r="9827" customFormat="1" x14ac:dyDescent="0.25"/>
    <row r="9828" customFormat="1" x14ac:dyDescent="0.25"/>
    <row r="9829" customFormat="1" x14ac:dyDescent="0.25"/>
    <row r="9830" customFormat="1" x14ac:dyDescent="0.25"/>
    <row r="9831" customFormat="1" x14ac:dyDescent="0.25"/>
    <row r="9832" customFormat="1" x14ac:dyDescent="0.25"/>
    <row r="9833" customFormat="1" x14ac:dyDescent="0.25"/>
    <row r="9834" customFormat="1" x14ac:dyDescent="0.25"/>
    <row r="9835" customFormat="1" x14ac:dyDescent="0.25"/>
    <row r="9836" customFormat="1" x14ac:dyDescent="0.25"/>
    <row r="9837" customFormat="1" x14ac:dyDescent="0.25"/>
    <row r="9838" customFormat="1" x14ac:dyDescent="0.25"/>
    <row r="9839" customFormat="1" x14ac:dyDescent="0.25"/>
    <row r="9840" customFormat="1" x14ac:dyDescent="0.25"/>
    <row r="9841" customFormat="1" x14ac:dyDescent="0.25"/>
    <row r="9842" customFormat="1" x14ac:dyDescent="0.25"/>
    <row r="9843" customFormat="1" x14ac:dyDescent="0.25"/>
    <row r="9844" customFormat="1" x14ac:dyDescent="0.25"/>
    <row r="9845" customFormat="1" x14ac:dyDescent="0.25"/>
    <row r="9846" customFormat="1" x14ac:dyDescent="0.25"/>
    <row r="9847" customFormat="1" x14ac:dyDescent="0.25"/>
    <row r="9848" customFormat="1" x14ac:dyDescent="0.25"/>
    <row r="9849" customFormat="1" x14ac:dyDescent="0.25"/>
    <row r="9850" customFormat="1" x14ac:dyDescent="0.25"/>
    <row r="9851" customFormat="1" x14ac:dyDescent="0.25"/>
    <row r="9852" customFormat="1" x14ac:dyDescent="0.25"/>
    <row r="9853" customFormat="1" x14ac:dyDescent="0.25"/>
    <row r="9854" customFormat="1" x14ac:dyDescent="0.25"/>
    <row r="9855" customFormat="1" x14ac:dyDescent="0.25"/>
    <row r="9856" customFormat="1" x14ac:dyDescent="0.25"/>
    <row r="9857" customFormat="1" x14ac:dyDescent="0.25"/>
    <row r="9858" customFormat="1" x14ac:dyDescent="0.25"/>
    <row r="9859" customFormat="1" x14ac:dyDescent="0.25"/>
    <row r="9860" customFormat="1" x14ac:dyDescent="0.25"/>
    <row r="9861" customFormat="1" x14ac:dyDescent="0.25"/>
    <row r="9862" customFormat="1" x14ac:dyDescent="0.25"/>
    <row r="9863" customFormat="1" x14ac:dyDescent="0.25"/>
    <row r="9864" customFormat="1" x14ac:dyDescent="0.25"/>
    <row r="9865" customFormat="1" x14ac:dyDescent="0.25"/>
    <row r="9866" customFormat="1" x14ac:dyDescent="0.25"/>
    <row r="9867" customFormat="1" x14ac:dyDescent="0.25"/>
    <row r="9868" customFormat="1" x14ac:dyDescent="0.25"/>
    <row r="9869" customFormat="1" x14ac:dyDescent="0.25"/>
    <row r="9870" customFormat="1" x14ac:dyDescent="0.25"/>
    <row r="9871" customFormat="1" x14ac:dyDescent="0.25"/>
    <row r="9872" customFormat="1" x14ac:dyDescent="0.25"/>
    <row r="9873" customFormat="1" x14ac:dyDescent="0.25"/>
    <row r="9874" customFormat="1" x14ac:dyDescent="0.25"/>
    <row r="9875" customFormat="1" x14ac:dyDescent="0.25"/>
    <row r="9876" customFormat="1" x14ac:dyDescent="0.25"/>
    <row r="9877" customFormat="1" x14ac:dyDescent="0.25"/>
    <row r="9878" customFormat="1" x14ac:dyDescent="0.25"/>
    <row r="9879" customFormat="1" x14ac:dyDescent="0.25"/>
    <row r="9880" customFormat="1" x14ac:dyDescent="0.25"/>
    <row r="9881" customFormat="1" x14ac:dyDescent="0.25"/>
    <row r="9882" customFormat="1" x14ac:dyDescent="0.25"/>
    <row r="9883" customFormat="1" x14ac:dyDescent="0.25"/>
    <row r="9884" customFormat="1" x14ac:dyDescent="0.25"/>
    <row r="9885" customFormat="1" x14ac:dyDescent="0.25"/>
    <row r="9886" customFormat="1" x14ac:dyDescent="0.25"/>
    <row r="9887" customFormat="1" x14ac:dyDescent="0.25"/>
    <row r="9888" customFormat="1" x14ac:dyDescent="0.25"/>
    <row r="9889" customFormat="1" x14ac:dyDescent="0.25"/>
    <row r="9890" customFormat="1" x14ac:dyDescent="0.25"/>
    <row r="9891" customFormat="1" x14ac:dyDescent="0.25"/>
    <row r="9892" customFormat="1" x14ac:dyDescent="0.25"/>
    <row r="9893" customFormat="1" x14ac:dyDescent="0.25"/>
    <row r="9894" customFormat="1" x14ac:dyDescent="0.25"/>
    <row r="9895" customFormat="1" x14ac:dyDescent="0.25"/>
    <row r="9896" customFormat="1" x14ac:dyDescent="0.25"/>
    <row r="9897" customFormat="1" x14ac:dyDescent="0.25"/>
    <row r="9898" customFormat="1" x14ac:dyDescent="0.25"/>
    <row r="9899" customFormat="1" x14ac:dyDescent="0.25"/>
    <row r="9900" customFormat="1" x14ac:dyDescent="0.25"/>
    <row r="9901" customFormat="1" x14ac:dyDescent="0.25"/>
    <row r="9902" customFormat="1" x14ac:dyDescent="0.25"/>
    <row r="9903" customFormat="1" x14ac:dyDescent="0.25"/>
    <row r="9904" customFormat="1" x14ac:dyDescent="0.25"/>
    <row r="9905" customFormat="1" x14ac:dyDescent="0.25"/>
    <row r="9906" customFormat="1" x14ac:dyDescent="0.25"/>
    <row r="9907" customFormat="1" x14ac:dyDescent="0.25"/>
    <row r="9908" customFormat="1" x14ac:dyDescent="0.25"/>
    <row r="9909" customFormat="1" x14ac:dyDescent="0.25"/>
    <row r="9910" customFormat="1" x14ac:dyDescent="0.25"/>
    <row r="9911" customFormat="1" x14ac:dyDescent="0.25"/>
    <row r="9912" customFormat="1" x14ac:dyDescent="0.25"/>
    <row r="9913" customFormat="1" x14ac:dyDescent="0.25"/>
    <row r="9914" customFormat="1" x14ac:dyDescent="0.25"/>
    <row r="9915" customFormat="1" x14ac:dyDescent="0.25"/>
    <row r="9916" customFormat="1" x14ac:dyDescent="0.25"/>
    <row r="9917" customFormat="1" x14ac:dyDescent="0.25"/>
    <row r="9918" customFormat="1" x14ac:dyDescent="0.25"/>
    <row r="9919" customFormat="1" x14ac:dyDescent="0.25"/>
    <row r="9920" customFormat="1" x14ac:dyDescent="0.25"/>
    <row r="9921" customFormat="1" x14ac:dyDescent="0.25"/>
    <row r="9922" customFormat="1" x14ac:dyDescent="0.25"/>
    <row r="9923" customFormat="1" x14ac:dyDescent="0.25"/>
    <row r="9924" customFormat="1" x14ac:dyDescent="0.25"/>
    <row r="9925" customFormat="1" x14ac:dyDescent="0.25"/>
    <row r="9926" customFormat="1" x14ac:dyDescent="0.25"/>
    <row r="9927" customFormat="1" x14ac:dyDescent="0.25"/>
    <row r="9928" customFormat="1" x14ac:dyDescent="0.25"/>
    <row r="9929" customFormat="1" x14ac:dyDescent="0.25"/>
    <row r="9930" customFormat="1" x14ac:dyDescent="0.25"/>
    <row r="9931" customFormat="1" x14ac:dyDescent="0.25"/>
    <row r="9932" customFormat="1" x14ac:dyDescent="0.25"/>
    <row r="9933" customFormat="1" x14ac:dyDescent="0.25"/>
    <row r="9934" customFormat="1" x14ac:dyDescent="0.25"/>
    <row r="9935" customFormat="1" x14ac:dyDescent="0.25"/>
    <row r="9936" customFormat="1" x14ac:dyDescent="0.25"/>
    <row r="9937" customFormat="1" x14ac:dyDescent="0.25"/>
    <row r="9938" customFormat="1" x14ac:dyDescent="0.25"/>
    <row r="9939" customFormat="1" x14ac:dyDescent="0.25"/>
    <row r="9940" customFormat="1" x14ac:dyDescent="0.25"/>
    <row r="9941" customFormat="1" x14ac:dyDescent="0.25"/>
    <row r="9942" customFormat="1" x14ac:dyDescent="0.25"/>
    <row r="9943" customFormat="1" x14ac:dyDescent="0.25"/>
    <row r="9944" customFormat="1" x14ac:dyDescent="0.25"/>
    <row r="9945" customFormat="1" x14ac:dyDescent="0.25"/>
    <row r="9946" customFormat="1" x14ac:dyDescent="0.25"/>
    <row r="9947" customFormat="1" x14ac:dyDescent="0.25"/>
    <row r="9948" customFormat="1" x14ac:dyDescent="0.25"/>
    <row r="9949" customFormat="1" x14ac:dyDescent="0.25"/>
    <row r="9950" customFormat="1" x14ac:dyDescent="0.25"/>
    <row r="9951" customFormat="1" x14ac:dyDescent="0.25"/>
    <row r="9952" customFormat="1" x14ac:dyDescent="0.25"/>
    <row r="9953" customFormat="1" x14ac:dyDescent="0.25"/>
    <row r="9954" customFormat="1" x14ac:dyDescent="0.25"/>
    <row r="9955" customFormat="1" x14ac:dyDescent="0.25"/>
    <row r="9956" customFormat="1" x14ac:dyDescent="0.25"/>
    <row r="9957" customFormat="1" x14ac:dyDescent="0.25"/>
    <row r="9958" customFormat="1" x14ac:dyDescent="0.25"/>
    <row r="9959" customFormat="1" x14ac:dyDescent="0.25"/>
    <row r="9960" customFormat="1" x14ac:dyDescent="0.25"/>
    <row r="9961" customFormat="1" x14ac:dyDescent="0.25"/>
    <row r="9962" customFormat="1" x14ac:dyDescent="0.25"/>
    <row r="9963" customFormat="1" x14ac:dyDescent="0.25"/>
    <row r="9964" customFormat="1" x14ac:dyDescent="0.25"/>
    <row r="9965" customFormat="1" x14ac:dyDescent="0.25"/>
    <row r="9966" customFormat="1" x14ac:dyDescent="0.25"/>
    <row r="9967" customFormat="1" x14ac:dyDescent="0.25"/>
    <row r="9968" customFormat="1" x14ac:dyDescent="0.25"/>
    <row r="9969" customFormat="1" x14ac:dyDescent="0.25"/>
    <row r="9970" customFormat="1" x14ac:dyDescent="0.25"/>
    <row r="9971" customFormat="1" x14ac:dyDescent="0.25"/>
    <row r="9972" customFormat="1" x14ac:dyDescent="0.25"/>
    <row r="9973" customFormat="1" x14ac:dyDescent="0.25"/>
    <row r="9974" customFormat="1" x14ac:dyDescent="0.25"/>
    <row r="9975" customFormat="1" x14ac:dyDescent="0.25"/>
    <row r="9976" customFormat="1" x14ac:dyDescent="0.25"/>
    <row r="9977" customFormat="1" x14ac:dyDescent="0.25"/>
    <row r="9978" customFormat="1" x14ac:dyDescent="0.25"/>
    <row r="9979" customFormat="1" x14ac:dyDescent="0.25"/>
    <row r="9980" customFormat="1" x14ac:dyDescent="0.25"/>
    <row r="9981" customFormat="1" x14ac:dyDescent="0.25"/>
    <row r="9982" customFormat="1" x14ac:dyDescent="0.25"/>
    <row r="9983" customFormat="1" x14ac:dyDescent="0.25"/>
    <row r="9984" customFormat="1" x14ac:dyDescent="0.25"/>
    <row r="9985" customFormat="1" x14ac:dyDescent="0.25"/>
    <row r="9986" customFormat="1" x14ac:dyDescent="0.25"/>
    <row r="9987" customFormat="1" x14ac:dyDescent="0.25"/>
    <row r="9988" customFormat="1" x14ac:dyDescent="0.25"/>
    <row r="9989" customFormat="1" x14ac:dyDescent="0.25"/>
    <row r="9990" customFormat="1" x14ac:dyDescent="0.25"/>
    <row r="9991" customFormat="1" x14ac:dyDescent="0.25"/>
    <row r="9992" customFormat="1" x14ac:dyDescent="0.25"/>
    <row r="9993" customFormat="1" x14ac:dyDescent="0.25"/>
    <row r="9994" customFormat="1" x14ac:dyDescent="0.25"/>
    <row r="9995" customFormat="1" x14ac:dyDescent="0.25"/>
    <row r="9996" customFormat="1" x14ac:dyDescent="0.25"/>
    <row r="9997" customFormat="1" x14ac:dyDescent="0.25"/>
    <row r="9998" customFormat="1" x14ac:dyDescent="0.25"/>
    <row r="9999" customFormat="1" x14ac:dyDescent="0.25"/>
    <row r="10000" customFormat="1" x14ac:dyDescent="0.25"/>
    <row r="10001" customFormat="1" x14ac:dyDescent="0.25"/>
    <row r="10002" customFormat="1" x14ac:dyDescent="0.25"/>
    <row r="10003" customFormat="1" x14ac:dyDescent="0.25"/>
    <row r="10004" customFormat="1" x14ac:dyDescent="0.25"/>
    <row r="10005" customFormat="1" x14ac:dyDescent="0.25"/>
    <row r="10006" customFormat="1" x14ac:dyDescent="0.25"/>
    <row r="10007" customFormat="1" x14ac:dyDescent="0.25"/>
    <row r="10008" customFormat="1" x14ac:dyDescent="0.25"/>
    <row r="10009" customFormat="1" x14ac:dyDescent="0.25"/>
    <row r="10010" customFormat="1" x14ac:dyDescent="0.25"/>
    <row r="10011" customFormat="1" x14ac:dyDescent="0.25"/>
    <row r="10012" customFormat="1" x14ac:dyDescent="0.25"/>
    <row r="10013" customFormat="1" x14ac:dyDescent="0.25"/>
    <row r="10014" customFormat="1" x14ac:dyDescent="0.25"/>
    <row r="10015" customFormat="1" x14ac:dyDescent="0.25"/>
    <row r="10016" customFormat="1" x14ac:dyDescent="0.25"/>
    <row r="10017" customFormat="1" x14ac:dyDescent="0.25"/>
    <row r="10018" customFormat="1" x14ac:dyDescent="0.25"/>
    <row r="10019" customFormat="1" x14ac:dyDescent="0.25"/>
    <row r="10020" customFormat="1" x14ac:dyDescent="0.25"/>
    <row r="10021" customFormat="1" x14ac:dyDescent="0.25"/>
    <row r="10022" customFormat="1" x14ac:dyDescent="0.25"/>
    <row r="10023" customFormat="1" x14ac:dyDescent="0.25"/>
  </sheetData>
  <mergeCells count="842">
    <mergeCell ref="H7579:K7579"/>
    <mergeCell ref="O7579:R7579"/>
    <mergeCell ref="H7525:K7525"/>
    <mergeCell ref="O7525:R7525"/>
    <mergeCell ref="H7543:K7543"/>
    <mergeCell ref="O7543:R7543"/>
    <mergeCell ref="H7561:K7561"/>
    <mergeCell ref="O7561:R7561"/>
    <mergeCell ref="H7471:K7471"/>
    <mergeCell ref="O7471:R7471"/>
    <mergeCell ref="H7489:K7489"/>
    <mergeCell ref="O7489:R7489"/>
    <mergeCell ref="H7507:K7507"/>
    <mergeCell ref="O7507:R7507"/>
    <mergeCell ref="H7417:K7417"/>
    <mergeCell ref="O7417:R7417"/>
    <mergeCell ref="H7435:K7435"/>
    <mergeCell ref="O7435:R7435"/>
    <mergeCell ref="H7453:K7453"/>
    <mergeCell ref="O7453:R7453"/>
    <mergeCell ref="H7363:K7363"/>
    <mergeCell ref="O7363:R7363"/>
    <mergeCell ref="H7381:K7381"/>
    <mergeCell ref="O7381:R7381"/>
    <mergeCell ref="H7399:K7399"/>
    <mergeCell ref="O7399:R7399"/>
    <mergeCell ref="H7309:K7309"/>
    <mergeCell ref="O7309:R7309"/>
    <mergeCell ref="H7327:K7327"/>
    <mergeCell ref="O7327:R7327"/>
    <mergeCell ref="H7345:K7345"/>
    <mergeCell ref="O7345:R7345"/>
    <mergeCell ref="H7255:K7255"/>
    <mergeCell ref="O7255:R7255"/>
    <mergeCell ref="H7273:K7273"/>
    <mergeCell ref="O7273:R7273"/>
    <mergeCell ref="H7291:K7291"/>
    <mergeCell ref="O7291:R7291"/>
    <mergeCell ref="H7201:K7201"/>
    <mergeCell ref="O7201:R7201"/>
    <mergeCell ref="H7219:K7219"/>
    <mergeCell ref="O7219:R7219"/>
    <mergeCell ref="H7237:K7237"/>
    <mergeCell ref="O7237:R7237"/>
    <mergeCell ref="H7147:K7147"/>
    <mergeCell ref="O7147:R7147"/>
    <mergeCell ref="H7165:K7165"/>
    <mergeCell ref="O7165:R7165"/>
    <mergeCell ref="H7183:K7183"/>
    <mergeCell ref="O7183:R7183"/>
    <mergeCell ref="H7093:K7093"/>
    <mergeCell ref="O7093:R7093"/>
    <mergeCell ref="H7111:K7111"/>
    <mergeCell ref="O7111:R7111"/>
    <mergeCell ref="H7129:K7129"/>
    <mergeCell ref="O7129:R7129"/>
    <mergeCell ref="H7039:K7039"/>
    <mergeCell ref="O7039:R7039"/>
    <mergeCell ref="H7057:K7057"/>
    <mergeCell ref="O7057:R7057"/>
    <mergeCell ref="H7075:K7075"/>
    <mergeCell ref="O7075:R7075"/>
    <mergeCell ref="H6985:K6985"/>
    <mergeCell ref="O6985:R6985"/>
    <mergeCell ref="H7003:K7003"/>
    <mergeCell ref="O7003:R7003"/>
    <mergeCell ref="H7021:K7021"/>
    <mergeCell ref="O7021:R7021"/>
    <mergeCell ref="H6931:K6931"/>
    <mergeCell ref="O6931:R6931"/>
    <mergeCell ref="H6949:K6949"/>
    <mergeCell ref="O6949:R6949"/>
    <mergeCell ref="H6967:K6967"/>
    <mergeCell ref="O6967:R6967"/>
    <mergeCell ref="H6877:K6877"/>
    <mergeCell ref="O6877:R6877"/>
    <mergeCell ref="H6895:K6895"/>
    <mergeCell ref="O6895:R6895"/>
    <mergeCell ref="H6913:K6913"/>
    <mergeCell ref="O6913:R6913"/>
    <mergeCell ref="H6823:K6823"/>
    <mergeCell ref="O6823:R6823"/>
    <mergeCell ref="H6841:K6841"/>
    <mergeCell ref="O6841:R6841"/>
    <mergeCell ref="H6859:K6859"/>
    <mergeCell ref="O6859:R6859"/>
    <mergeCell ref="H6769:K6769"/>
    <mergeCell ref="O6769:R6769"/>
    <mergeCell ref="H6787:K6787"/>
    <mergeCell ref="O6787:R6787"/>
    <mergeCell ref="H6805:K6805"/>
    <mergeCell ref="O6805:R6805"/>
    <mergeCell ref="H6715:K6715"/>
    <mergeCell ref="O6715:R6715"/>
    <mergeCell ref="H6733:K6733"/>
    <mergeCell ref="O6733:R6733"/>
    <mergeCell ref="H6751:K6751"/>
    <mergeCell ref="O6751:R6751"/>
    <mergeCell ref="H6661:K6661"/>
    <mergeCell ref="O6661:R6661"/>
    <mergeCell ref="H6679:K6679"/>
    <mergeCell ref="O6679:R6679"/>
    <mergeCell ref="H6697:K6697"/>
    <mergeCell ref="O6697:R6697"/>
    <mergeCell ref="H6607:K6607"/>
    <mergeCell ref="O6607:R6607"/>
    <mergeCell ref="H6625:K6625"/>
    <mergeCell ref="O6625:R6625"/>
    <mergeCell ref="H6643:K6643"/>
    <mergeCell ref="O6643:R6643"/>
    <mergeCell ref="H6553:K6553"/>
    <mergeCell ref="O6553:R6553"/>
    <mergeCell ref="H6571:K6571"/>
    <mergeCell ref="O6571:R6571"/>
    <mergeCell ref="H6589:K6589"/>
    <mergeCell ref="O6589:R6589"/>
    <mergeCell ref="H6499:K6499"/>
    <mergeCell ref="O6499:R6499"/>
    <mergeCell ref="H6517:K6517"/>
    <mergeCell ref="O6517:R6517"/>
    <mergeCell ref="H6535:K6535"/>
    <mergeCell ref="O6535:R6535"/>
    <mergeCell ref="H6445:K6445"/>
    <mergeCell ref="O6445:R6445"/>
    <mergeCell ref="H6463:K6463"/>
    <mergeCell ref="O6463:R6463"/>
    <mergeCell ref="H6481:K6481"/>
    <mergeCell ref="O6481:R6481"/>
    <mergeCell ref="H6391:K6391"/>
    <mergeCell ref="O6391:R6391"/>
    <mergeCell ref="H6409:K6409"/>
    <mergeCell ref="O6409:R6409"/>
    <mergeCell ref="H6427:K6427"/>
    <mergeCell ref="O6427:R6427"/>
    <mergeCell ref="H6337:K6337"/>
    <mergeCell ref="O6337:R6337"/>
    <mergeCell ref="H6355:K6355"/>
    <mergeCell ref="O6355:R6355"/>
    <mergeCell ref="H6373:K6373"/>
    <mergeCell ref="O6373:R6373"/>
    <mergeCell ref="H6283:K6283"/>
    <mergeCell ref="O6283:R6283"/>
    <mergeCell ref="H6301:K6301"/>
    <mergeCell ref="O6301:R6301"/>
    <mergeCell ref="H6319:K6319"/>
    <mergeCell ref="O6319:R6319"/>
    <mergeCell ref="H6229:K6229"/>
    <mergeCell ref="O6229:R6229"/>
    <mergeCell ref="H6247:K6247"/>
    <mergeCell ref="O6247:R6247"/>
    <mergeCell ref="H6265:K6265"/>
    <mergeCell ref="O6265:R6265"/>
    <mergeCell ref="H6175:K6175"/>
    <mergeCell ref="O6175:R6175"/>
    <mergeCell ref="H6193:K6193"/>
    <mergeCell ref="O6193:R6193"/>
    <mergeCell ref="H6211:K6211"/>
    <mergeCell ref="O6211:R6211"/>
    <mergeCell ref="H6121:K6121"/>
    <mergeCell ref="O6121:R6121"/>
    <mergeCell ref="H6139:K6139"/>
    <mergeCell ref="O6139:R6139"/>
    <mergeCell ref="H6157:K6157"/>
    <mergeCell ref="O6157:R6157"/>
    <mergeCell ref="H6067:K6067"/>
    <mergeCell ref="O6067:R6067"/>
    <mergeCell ref="H6085:K6085"/>
    <mergeCell ref="O6085:R6085"/>
    <mergeCell ref="H6103:K6103"/>
    <mergeCell ref="O6103:R6103"/>
    <mergeCell ref="H6013:K6013"/>
    <mergeCell ref="O6013:R6013"/>
    <mergeCell ref="H6031:K6031"/>
    <mergeCell ref="O6031:R6031"/>
    <mergeCell ref="H6049:K6049"/>
    <mergeCell ref="O6049:R6049"/>
    <mergeCell ref="H5959:K5959"/>
    <mergeCell ref="O5959:R5959"/>
    <mergeCell ref="H5977:K5977"/>
    <mergeCell ref="O5977:R5977"/>
    <mergeCell ref="H5995:K5995"/>
    <mergeCell ref="O5995:R5995"/>
    <mergeCell ref="H5905:K5905"/>
    <mergeCell ref="O5905:R5905"/>
    <mergeCell ref="H5923:K5923"/>
    <mergeCell ref="O5923:R5923"/>
    <mergeCell ref="H5941:K5941"/>
    <mergeCell ref="O5941:R5941"/>
    <mergeCell ref="H5851:K5851"/>
    <mergeCell ref="O5851:R5851"/>
    <mergeCell ref="H5869:K5869"/>
    <mergeCell ref="O5869:R5869"/>
    <mergeCell ref="H5887:K5887"/>
    <mergeCell ref="O5887:R5887"/>
    <mergeCell ref="H5797:K5797"/>
    <mergeCell ref="O5797:R5797"/>
    <mergeCell ref="H5815:K5815"/>
    <mergeCell ref="O5815:R5815"/>
    <mergeCell ref="H5833:K5833"/>
    <mergeCell ref="O5833:R5833"/>
    <mergeCell ref="H5743:K5743"/>
    <mergeCell ref="O5743:R5743"/>
    <mergeCell ref="H5761:K5761"/>
    <mergeCell ref="O5761:R5761"/>
    <mergeCell ref="H5779:K5779"/>
    <mergeCell ref="O5779:R5779"/>
    <mergeCell ref="H5689:K5689"/>
    <mergeCell ref="O5689:R5689"/>
    <mergeCell ref="H5707:K5707"/>
    <mergeCell ref="O5707:R5707"/>
    <mergeCell ref="H5725:K5725"/>
    <mergeCell ref="O5725:R5725"/>
    <mergeCell ref="H5635:K5635"/>
    <mergeCell ref="O5635:R5635"/>
    <mergeCell ref="H5653:K5653"/>
    <mergeCell ref="O5653:R5653"/>
    <mergeCell ref="H5671:K5671"/>
    <mergeCell ref="O5671:R5671"/>
    <mergeCell ref="H5581:K5581"/>
    <mergeCell ref="O5581:R5581"/>
    <mergeCell ref="H5599:K5599"/>
    <mergeCell ref="O5599:R5599"/>
    <mergeCell ref="H5617:K5617"/>
    <mergeCell ref="O5617:R5617"/>
    <mergeCell ref="H5527:K5527"/>
    <mergeCell ref="O5527:R5527"/>
    <mergeCell ref="H5545:K5545"/>
    <mergeCell ref="O5545:R5545"/>
    <mergeCell ref="H5563:K5563"/>
    <mergeCell ref="O5563:R5563"/>
    <mergeCell ref="H5473:K5473"/>
    <mergeCell ref="O5473:R5473"/>
    <mergeCell ref="H5491:K5491"/>
    <mergeCell ref="O5491:R5491"/>
    <mergeCell ref="H5509:K5509"/>
    <mergeCell ref="O5509:R5509"/>
    <mergeCell ref="H5419:K5419"/>
    <mergeCell ref="O5419:R5419"/>
    <mergeCell ref="H5437:K5437"/>
    <mergeCell ref="O5437:R5437"/>
    <mergeCell ref="H5455:K5455"/>
    <mergeCell ref="O5455:R5455"/>
    <mergeCell ref="H5365:K5365"/>
    <mergeCell ref="O5365:R5365"/>
    <mergeCell ref="H5383:K5383"/>
    <mergeCell ref="O5383:R5383"/>
    <mergeCell ref="H5401:K5401"/>
    <mergeCell ref="O5401:R5401"/>
    <mergeCell ref="H5311:K5311"/>
    <mergeCell ref="O5311:R5311"/>
    <mergeCell ref="H5329:K5329"/>
    <mergeCell ref="O5329:R5329"/>
    <mergeCell ref="H5347:K5347"/>
    <mergeCell ref="O5347:R5347"/>
    <mergeCell ref="H5257:K5257"/>
    <mergeCell ref="O5257:R5257"/>
    <mergeCell ref="H5275:K5275"/>
    <mergeCell ref="O5275:R5275"/>
    <mergeCell ref="H5293:K5293"/>
    <mergeCell ref="O5293:R5293"/>
    <mergeCell ref="H5203:K5203"/>
    <mergeCell ref="O5203:R5203"/>
    <mergeCell ref="H5221:K5221"/>
    <mergeCell ref="O5221:R5221"/>
    <mergeCell ref="H5239:K5239"/>
    <mergeCell ref="O5239:R5239"/>
    <mergeCell ref="H5149:K5149"/>
    <mergeCell ref="O5149:R5149"/>
    <mergeCell ref="H5167:K5167"/>
    <mergeCell ref="O5167:R5167"/>
    <mergeCell ref="H5185:K5185"/>
    <mergeCell ref="O5185:R5185"/>
    <mergeCell ref="H5095:K5095"/>
    <mergeCell ref="O5095:R5095"/>
    <mergeCell ref="H5113:K5113"/>
    <mergeCell ref="O5113:R5113"/>
    <mergeCell ref="H5131:K5131"/>
    <mergeCell ref="O5131:R5131"/>
    <mergeCell ref="H5041:K5041"/>
    <mergeCell ref="O5041:R5041"/>
    <mergeCell ref="H5059:K5059"/>
    <mergeCell ref="O5059:R5059"/>
    <mergeCell ref="H5077:K5077"/>
    <mergeCell ref="O5077:R5077"/>
    <mergeCell ref="H4987:K4987"/>
    <mergeCell ref="O4987:R4987"/>
    <mergeCell ref="H5005:K5005"/>
    <mergeCell ref="O5005:R5005"/>
    <mergeCell ref="H5023:K5023"/>
    <mergeCell ref="O5023:R5023"/>
    <mergeCell ref="H4933:K4933"/>
    <mergeCell ref="O4933:R4933"/>
    <mergeCell ref="H4951:K4951"/>
    <mergeCell ref="O4951:R4951"/>
    <mergeCell ref="H4969:K4969"/>
    <mergeCell ref="O4969:R4969"/>
    <mergeCell ref="H4879:K4879"/>
    <mergeCell ref="O4879:R4879"/>
    <mergeCell ref="H4897:K4897"/>
    <mergeCell ref="O4897:R4897"/>
    <mergeCell ref="H4915:K4915"/>
    <mergeCell ref="O4915:R4915"/>
    <mergeCell ref="H4825:K4825"/>
    <mergeCell ref="O4825:R4825"/>
    <mergeCell ref="H4843:K4843"/>
    <mergeCell ref="O4843:R4843"/>
    <mergeCell ref="H4861:K4861"/>
    <mergeCell ref="O4861:R4861"/>
    <mergeCell ref="H4771:K4771"/>
    <mergeCell ref="O4771:R4771"/>
    <mergeCell ref="H4789:K4789"/>
    <mergeCell ref="O4789:R4789"/>
    <mergeCell ref="H4807:K4807"/>
    <mergeCell ref="O4807:R4807"/>
    <mergeCell ref="H4717:K4717"/>
    <mergeCell ref="O4717:R4717"/>
    <mergeCell ref="H4735:K4735"/>
    <mergeCell ref="O4735:R4735"/>
    <mergeCell ref="H4753:K4753"/>
    <mergeCell ref="O4753:R4753"/>
    <mergeCell ref="H4663:K4663"/>
    <mergeCell ref="O4663:R4663"/>
    <mergeCell ref="H4681:K4681"/>
    <mergeCell ref="O4681:R4681"/>
    <mergeCell ref="H4699:K4699"/>
    <mergeCell ref="O4699:R4699"/>
    <mergeCell ref="H4609:K4609"/>
    <mergeCell ref="O4609:R4609"/>
    <mergeCell ref="H4627:K4627"/>
    <mergeCell ref="O4627:R4627"/>
    <mergeCell ref="H4645:K4645"/>
    <mergeCell ref="O4645:R4645"/>
    <mergeCell ref="H4555:K4555"/>
    <mergeCell ref="O4555:R4555"/>
    <mergeCell ref="H4573:K4573"/>
    <mergeCell ref="O4573:R4573"/>
    <mergeCell ref="H4591:K4591"/>
    <mergeCell ref="O4591:R4591"/>
    <mergeCell ref="H4501:K4501"/>
    <mergeCell ref="O4501:R4501"/>
    <mergeCell ref="H4519:K4519"/>
    <mergeCell ref="O4519:R4519"/>
    <mergeCell ref="H4537:K4537"/>
    <mergeCell ref="O4537:R4537"/>
    <mergeCell ref="H4447:K4447"/>
    <mergeCell ref="O4447:R4447"/>
    <mergeCell ref="H4465:K4465"/>
    <mergeCell ref="O4465:R4465"/>
    <mergeCell ref="H4483:K4483"/>
    <mergeCell ref="O4483:R4483"/>
    <mergeCell ref="H4393:K4393"/>
    <mergeCell ref="O4393:R4393"/>
    <mergeCell ref="H4411:K4411"/>
    <mergeCell ref="O4411:R4411"/>
    <mergeCell ref="H4429:K4429"/>
    <mergeCell ref="O4429:R4429"/>
    <mergeCell ref="H4339:K4339"/>
    <mergeCell ref="O4339:R4339"/>
    <mergeCell ref="H4357:K4357"/>
    <mergeCell ref="O4357:R4357"/>
    <mergeCell ref="H4375:K4375"/>
    <mergeCell ref="O4375:R4375"/>
    <mergeCell ref="H4285:K4285"/>
    <mergeCell ref="O4285:R4285"/>
    <mergeCell ref="H4303:K4303"/>
    <mergeCell ref="O4303:R4303"/>
    <mergeCell ref="H4321:K4321"/>
    <mergeCell ref="O4321:R4321"/>
    <mergeCell ref="H4231:K4231"/>
    <mergeCell ref="O4231:R4231"/>
    <mergeCell ref="H4249:K4249"/>
    <mergeCell ref="O4249:R4249"/>
    <mergeCell ref="H4267:K4267"/>
    <mergeCell ref="O4267:R4267"/>
    <mergeCell ref="H4177:K4177"/>
    <mergeCell ref="O4177:R4177"/>
    <mergeCell ref="H4195:K4195"/>
    <mergeCell ref="O4195:R4195"/>
    <mergeCell ref="H4213:K4213"/>
    <mergeCell ref="O4213:R4213"/>
    <mergeCell ref="H4123:K4123"/>
    <mergeCell ref="O4123:R4123"/>
    <mergeCell ref="H4141:K4141"/>
    <mergeCell ref="O4141:R4141"/>
    <mergeCell ref="H4159:K4159"/>
    <mergeCell ref="O4159:R4159"/>
    <mergeCell ref="H4069:K4069"/>
    <mergeCell ref="O4069:R4069"/>
    <mergeCell ref="H4087:K4087"/>
    <mergeCell ref="O4087:R4087"/>
    <mergeCell ref="H4105:K4105"/>
    <mergeCell ref="O4105:R4105"/>
    <mergeCell ref="H4015:K4015"/>
    <mergeCell ref="O4015:R4015"/>
    <mergeCell ref="H4033:K4033"/>
    <mergeCell ref="O4033:R4033"/>
    <mergeCell ref="H4051:K4051"/>
    <mergeCell ref="O4051:R4051"/>
    <mergeCell ref="H3961:K3961"/>
    <mergeCell ref="O3961:R3961"/>
    <mergeCell ref="H3979:K3979"/>
    <mergeCell ref="O3979:R3979"/>
    <mergeCell ref="H3997:K3997"/>
    <mergeCell ref="O3997:R3997"/>
    <mergeCell ref="H3907:K3907"/>
    <mergeCell ref="O3907:R3907"/>
    <mergeCell ref="H3925:K3925"/>
    <mergeCell ref="O3925:R3925"/>
    <mergeCell ref="H3943:K3943"/>
    <mergeCell ref="O3943:R3943"/>
    <mergeCell ref="H3853:K3853"/>
    <mergeCell ref="O3853:R3853"/>
    <mergeCell ref="H3871:K3871"/>
    <mergeCell ref="O3871:R3871"/>
    <mergeCell ref="H3889:K3889"/>
    <mergeCell ref="O3889:R3889"/>
    <mergeCell ref="H3799:K3799"/>
    <mergeCell ref="O3799:R3799"/>
    <mergeCell ref="H3817:K3817"/>
    <mergeCell ref="O3817:R3817"/>
    <mergeCell ref="H3835:K3835"/>
    <mergeCell ref="O3835:R3835"/>
    <mergeCell ref="H3745:K3745"/>
    <mergeCell ref="O3745:R3745"/>
    <mergeCell ref="H3763:K3763"/>
    <mergeCell ref="O3763:R3763"/>
    <mergeCell ref="H3781:K3781"/>
    <mergeCell ref="O3781:R3781"/>
    <mergeCell ref="H3691:K3691"/>
    <mergeCell ref="O3691:R3691"/>
    <mergeCell ref="H3709:K3709"/>
    <mergeCell ref="O3709:R3709"/>
    <mergeCell ref="H3727:K3727"/>
    <mergeCell ref="O3727:R3727"/>
    <mergeCell ref="H3637:K3637"/>
    <mergeCell ref="O3637:R3637"/>
    <mergeCell ref="H3655:K3655"/>
    <mergeCell ref="O3655:R3655"/>
    <mergeCell ref="H3673:K3673"/>
    <mergeCell ref="O3673:R3673"/>
    <mergeCell ref="H3583:K3583"/>
    <mergeCell ref="O3583:R3583"/>
    <mergeCell ref="H3601:K3601"/>
    <mergeCell ref="O3601:R3601"/>
    <mergeCell ref="H3619:K3619"/>
    <mergeCell ref="O3619:R3619"/>
    <mergeCell ref="H3529:K3529"/>
    <mergeCell ref="O3529:R3529"/>
    <mergeCell ref="H3547:K3547"/>
    <mergeCell ref="O3547:R3547"/>
    <mergeCell ref="H3565:K3565"/>
    <mergeCell ref="O3565:R3565"/>
    <mergeCell ref="H3475:K3475"/>
    <mergeCell ref="O3475:R3475"/>
    <mergeCell ref="H3493:K3493"/>
    <mergeCell ref="O3493:R3493"/>
    <mergeCell ref="H3511:K3511"/>
    <mergeCell ref="O3511:R3511"/>
    <mergeCell ref="H3421:K3421"/>
    <mergeCell ref="O3421:R3421"/>
    <mergeCell ref="H3439:K3439"/>
    <mergeCell ref="O3439:R3439"/>
    <mergeCell ref="H3457:K3457"/>
    <mergeCell ref="O3457:R3457"/>
    <mergeCell ref="H3367:K3367"/>
    <mergeCell ref="O3367:R3367"/>
    <mergeCell ref="H3385:K3385"/>
    <mergeCell ref="O3385:R3385"/>
    <mergeCell ref="H3403:K3403"/>
    <mergeCell ref="O3403:R3403"/>
    <mergeCell ref="H3313:K3313"/>
    <mergeCell ref="O3313:R3313"/>
    <mergeCell ref="H3331:K3331"/>
    <mergeCell ref="O3331:R3331"/>
    <mergeCell ref="H3349:K3349"/>
    <mergeCell ref="O3349:R3349"/>
    <mergeCell ref="H3259:K3259"/>
    <mergeCell ref="O3259:R3259"/>
    <mergeCell ref="H3277:K3277"/>
    <mergeCell ref="O3277:R3277"/>
    <mergeCell ref="H3295:K3295"/>
    <mergeCell ref="O3295:R3295"/>
    <mergeCell ref="H3205:K3205"/>
    <mergeCell ref="O3205:R3205"/>
    <mergeCell ref="H3223:K3223"/>
    <mergeCell ref="O3223:R3223"/>
    <mergeCell ref="H3241:K3241"/>
    <mergeCell ref="O3241:R3241"/>
    <mergeCell ref="H3151:K3151"/>
    <mergeCell ref="O3151:R3151"/>
    <mergeCell ref="H3169:K3169"/>
    <mergeCell ref="O3169:R3169"/>
    <mergeCell ref="H3187:K3187"/>
    <mergeCell ref="O3187:R3187"/>
    <mergeCell ref="H3097:K3097"/>
    <mergeCell ref="O3097:R3097"/>
    <mergeCell ref="H3115:K3115"/>
    <mergeCell ref="O3115:R3115"/>
    <mergeCell ref="H3133:K3133"/>
    <mergeCell ref="O3133:R3133"/>
    <mergeCell ref="H3043:K3043"/>
    <mergeCell ref="O3043:R3043"/>
    <mergeCell ref="H3061:K3061"/>
    <mergeCell ref="O3061:R3061"/>
    <mergeCell ref="H3079:K3079"/>
    <mergeCell ref="O3079:R3079"/>
    <mergeCell ref="H2989:K2989"/>
    <mergeCell ref="O2989:R2989"/>
    <mergeCell ref="H3007:K3007"/>
    <mergeCell ref="O3007:R3007"/>
    <mergeCell ref="H3025:K3025"/>
    <mergeCell ref="O3025:R3025"/>
    <mergeCell ref="H2935:K2935"/>
    <mergeCell ref="O2935:R2935"/>
    <mergeCell ref="H2953:K2953"/>
    <mergeCell ref="O2953:R2953"/>
    <mergeCell ref="H2971:K2971"/>
    <mergeCell ref="O2971:R2971"/>
    <mergeCell ref="H2881:K2881"/>
    <mergeCell ref="O2881:R2881"/>
    <mergeCell ref="H2899:K2899"/>
    <mergeCell ref="O2899:R2899"/>
    <mergeCell ref="H2917:K2917"/>
    <mergeCell ref="O2917:R2917"/>
    <mergeCell ref="H2827:K2827"/>
    <mergeCell ref="O2827:R2827"/>
    <mergeCell ref="H2845:K2845"/>
    <mergeCell ref="O2845:R2845"/>
    <mergeCell ref="H2863:K2863"/>
    <mergeCell ref="O2863:R2863"/>
    <mergeCell ref="H2773:K2773"/>
    <mergeCell ref="O2773:R2773"/>
    <mergeCell ref="H2791:K2791"/>
    <mergeCell ref="O2791:R2791"/>
    <mergeCell ref="H2809:K2809"/>
    <mergeCell ref="O2809:R2809"/>
    <mergeCell ref="H2719:K2719"/>
    <mergeCell ref="O2719:R2719"/>
    <mergeCell ref="H2737:K2737"/>
    <mergeCell ref="O2737:R2737"/>
    <mergeCell ref="H2755:K2755"/>
    <mergeCell ref="O2755:R2755"/>
    <mergeCell ref="H2665:K2665"/>
    <mergeCell ref="O2665:R2665"/>
    <mergeCell ref="H2683:K2683"/>
    <mergeCell ref="O2683:R2683"/>
    <mergeCell ref="H2701:K2701"/>
    <mergeCell ref="O2701:R2701"/>
    <mergeCell ref="H2611:K2611"/>
    <mergeCell ref="O2611:R2611"/>
    <mergeCell ref="H2629:K2629"/>
    <mergeCell ref="O2629:R2629"/>
    <mergeCell ref="H2647:K2647"/>
    <mergeCell ref="O2647:R2647"/>
    <mergeCell ref="H2557:K2557"/>
    <mergeCell ref="O2557:R2557"/>
    <mergeCell ref="H2575:K2575"/>
    <mergeCell ref="O2575:R2575"/>
    <mergeCell ref="H2593:K2593"/>
    <mergeCell ref="O2593:R2593"/>
    <mergeCell ref="H2503:K2503"/>
    <mergeCell ref="O2503:R2503"/>
    <mergeCell ref="H2521:K2521"/>
    <mergeCell ref="O2521:R2521"/>
    <mergeCell ref="H2539:K2539"/>
    <mergeCell ref="O2539:R2539"/>
    <mergeCell ref="H2449:K2449"/>
    <mergeCell ref="O2449:R2449"/>
    <mergeCell ref="H2467:K2467"/>
    <mergeCell ref="O2467:R2467"/>
    <mergeCell ref="H2485:K2485"/>
    <mergeCell ref="O2485:R2485"/>
    <mergeCell ref="H2395:K2395"/>
    <mergeCell ref="O2395:R2395"/>
    <mergeCell ref="H2413:K2413"/>
    <mergeCell ref="O2413:R2413"/>
    <mergeCell ref="H2431:K2431"/>
    <mergeCell ref="O2431:R2431"/>
    <mergeCell ref="H2341:K2341"/>
    <mergeCell ref="O2341:R2341"/>
    <mergeCell ref="H2359:K2359"/>
    <mergeCell ref="O2359:R2359"/>
    <mergeCell ref="H2377:K2377"/>
    <mergeCell ref="O2377:R2377"/>
    <mergeCell ref="H2287:K2287"/>
    <mergeCell ref="O2287:R2287"/>
    <mergeCell ref="H2305:K2305"/>
    <mergeCell ref="O2305:R2305"/>
    <mergeCell ref="H2323:K2323"/>
    <mergeCell ref="O2323:R2323"/>
    <mergeCell ref="H2233:K2233"/>
    <mergeCell ref="O2233:R2233"/>
    <mergeCell ref="H2251:K2251"/>
    <mergeCell ref="O2251:R2251"/>
    <mergeCell ref="H2269:K2269"/>
    <mergeCell ref="O2269:R2269"/>
    <mergeCell ref="H2179:K2179"/>
    <mergeCell ref="O2179:R2179"/>
    <mergeCell ref="H2197:K2197"/>
    <mergeCell ref="O2197:R2197"/>
    <mergeCell ref="H2215:K2215"/>
    <mergeCell ref="O2215:R2215"/>
    <mergeCell ref="H2125:K2125"/>
    <mergeCell ref="O2125:R2125"/>
    <mergeCell ref="H2143:K2143"/>
    <mergeCell ref="O2143:R2143"/>
    <mergeCell ref="H2161:K2161"/>
    <mergeCell ref="O2161:R2161"/>
    <mergeCell ref="H2071:K2071"/>
    <mergeCell ref="O2071:R2071"/>
    <mergeCell ref="H2089:K2089"/>
    <mergeCell ref="O2089:R2089"/>
    <mergeCell ref="H2107:K2107"/>
    <mergeCell ref="O2107:R2107"/>
    <mergeCell ref="H2017:K2017"/>
    <mergeCell ref="O2017:R2017"/>
    <mergeCell ref="H2035:K2035"/>
    <mergeCell ref="O2035:R2035"/>
    <mergeCell ref="H2053:K2053"/>
    <mergeCell ref="O2053:R2053"/>
    <mergeCell ref="H1963:K1963"/>
    <mergeCell ref="O1963:R1963"/>
    <mergeCell ref="H1981:K1981"/>
    <mergeCell ref="O1981:R1981"/>
    <mergeCell ref="H1999:K1999"/>
    <mergeCell ref="O1999:R1999"/>
    <mergeCell ref="H1909:K1909"/>
    <mergeCell ref="O1909:R1909"/>
    <mergeCell ref="H1927:K1927"/>
    <mergeCell ref="O1927:R1927"/>
    <mergeCell ref="H1945:K1945"/>
    <mergeCell ref="O1945:R1945"/>
    <mergeCell ref="H1855:K1855"/>
    <mergeCell ref="O1855:R1855"/>
    <mergeCell ref="H1873:K1873"/>
    <mergeCell ref="O1873:R1873"/>
    <mergeCell ref="H1891:K1891"/>
    <mergeCell ref="O1891:R1891"/>
    <mergeCell ref="H1801:K1801"/>
    <mergeCell ref="O1801:R1801"/>
    <mergeCell ref="H1819:K1819"/>
    <mergeCell ref="O1819:R1819"/>
    <mergeCell ref="H1837:K1837"/>
    <mergeCell ref="O1837:R1837"/>
    <mergeCell ref="H1747:K1747"/>
    <mergeCell ref="O1747:R1747"/>
    <mergeCell ref="H1765:K1765"/>
    <mergeCell ref="O1765:R1765"/>
    <mergeCell ref="H1783:K1783"/>
    <mergeCell ref="O1783:R1783"/>
    <mergeCell ref="H1693:K1693"/>
    <mergeCell ref="O1693:R1693"/>
    <mergeCell ref="H1711:K1711"/>
    <mergeCell ref="O1711:R1711"/>
    <mergeCell ref="H1729:K1729"/>
    <mergeCell ref="O1729:R1729"/>
    <mergeCell ref="H1639:K1639"/>
    <mergeCell ref="O1639:R1639"/>
    <mergeCell ref="H1657:K1657"/>
    <mergeCell ref="O1657:R1657"/>
    <mergeCell ref="H1675:K1675"/>
    <mergeCell ref="O1675:R1675"/>
    <mergeCell ref="H1585:K1585"/>
    <mergeCell ref="O1585:R1585"/>
    <mergeCell ref="H1603:K1603"/>
    <mergeCell ref="O1603:R1603"/>
    <mergeCell ref="H1621:K1621"/>
    <mergeCell ref="O1621:R1621"/>
    <mergeCell ref="H1531:K1531"/>
    <mergeCell ref="O1531:R1531"/>
    <mergeCell ref="H1549:K1549"/>
    <mergeCell ref="O1549:R1549"/>
    <mergeCell ref="H1567:K1567"/>
    <mergeCell ref="O1567:R1567"/>
    <mergeCell ref="H1477:K1477"/>
    <mergeCell ref="O1477:R1477"/>
    <mergeCell ref="H1495:K1495"/>
    <mergeCell ref="O1495:R1495"/>
    <mergeCell ref="H1513:K1513"/>
    <mergeCell ref="O1513:R1513"/>
    <mergeCell ref="H1423:K1423"/>
    <mergeCell ref="O1423:R1423"/>
    <mergeCell ref="H1441:K1441"/>
    <mergeCell ref="O1441:R1441"/>
    <mergeCell ref="H1459:K1459"/>
    <mergeCell ref="O1459:R1459"/>
    <mergeCell ref="H1369:K1369"/>
    <mergeCell ref="O1369:R1369"/>
    <mergeCell ref="H1387:K1387"/>
    <mergeCell ref="O1387:R1387"/>
    <mergeCell ref="H1405:K1405"/>
    <mergeCell ref="O1405:R1405"/>
    <mergeCell ref="H1315:K1315"/>
    <mergeCell ref="O1315:R1315"/>
    <mergeCell ref="H1333:K1333"/>
    <mergeCell ref="O1333:R1333"/>
    <mergeCell ref="H1351:K1351"/>
    <mergeCell ref="O1351:R1351"/>
    <mergeCell ref="H1261:K1261"/>
    <mergeCell ref="O1261:R1261"/>
    <mergeCell ref="H1279:K1279"/>
    <mergeCell ref="O1279:R1279"/>
    <mergeCell ref="H1297:K1297"/>
    <mergeCell ref="O1297:R1297"/>
    <mergeCell ref="H1207:K1207"/>
    <mergeCell ref="O1207:R1207"/>
    <mergeCell ref="H1225:K1225"/>
    <mergeCell ref="O1225:R1225"/>
    <mergeCell ref="H1243:K1243"/>
    <mergeCell ref="O1243:R1243"/>
    <mergeCell ref="H1153:K1153"/>
    <mergeCell ref="O1153:R1153"/>
    <mergeCell ref="H1171:K1171"/>
    <mergeCell ref="O1171:R1171"/>
    <mergeCell ref="H1189:K1189"/>
    <mergeCell ref="O1189:R1189"/>
    <mergeCell ref="H1099:K1099"/>
    <mergeCell ref="O1099:R1099"/>
    <mergeCell ref="H1117:K1117"/>
    <mergeCell ref="O1117:R1117"/>
    <mergeCell ref="H1135:K1135"/>
    <mergeCell ref="O1135:R1135"/>
    <mergeCell ref="H1045:K1045"/>
    <mergeCell ref="O1045:R1045"/>
    <mergeCell ref="H1063:K1063"/>
    <mergeCell ref="O1063:R1063"/>
    <mergeCell ref="H1081:K1081"/>
    <mergeCell ref="O1081:R1081"/>
    <mergeCell ref="H991:K991"/>
    <mergeCell ref="O991:R991"/>
    <mergeCell ref="H1009:K1009"/>
    <mergeCell ref="O1009:R1009"/>
    <mergeCell ref="H1027:K1027"/>
    <mergeCell ref="O1027:R1027"/>
    <mergeCell ref="H937:K937"/>
    <mergeCell ref="O937:R937"/>
    <mergeCell ref="H955:K955"/>
    <mergeCell ref="O955:R955"/>
    <mergeCell ref="H973:K973"/>
    <mergeCell ref="O973:R973"/>
    <mergeCell ref="H883:K883"/>
    <mergeCell ref="O883:R883"/>
    <mergeCell ref="H901:K901"/>
    <mergeCell ref="O901:R901"/>
    <mergeCell ref="H919:K919"/>
    <mergeCell ref="O919:R919"/>
    <mergeCell ref="H829:K829"/>
    <mergeCell ref="O829:R829"/>
    <mergeCell ref="H847:K847"/>
    <mergeCell ref="O847:R847"/>
    <mergeCell ref="H865:K865"/>
    <mergeCell ref="O865:R865"/>
    <mergeCell ref="H775:K775"/>
    <mergeCell ref="O775:R775"/>
    <mergeCell ref="H793:K793"/>
    <mergeCell ref="O793:R793"/>
    <mergeCell ref="H811:K811"/>
    <mergeCell ref="O811:R811"/>
    <mergeCell ref="H721:K721"/>
    <mergeCell ref="O721:R721"/>
    <mergeCell ref="H739:K739"/>
    <mergeCell ref="O739:R739"/>
    <mergeCell ref="H757:K757"/>
    <mergeCell ref="O757:R757"/>
    <mergeCell ref="H667:K667"/>
    <mergeCell ref="O667:R667"/>
    <mergeCell ref="H685:K685"/>
    <mergeCell ref="O685:R685"/>
    <mergeCell ref="H703:K703"/>
    <mergeCell ref="O703:R703"/>
    <mergeCell ref="H613:K613"/>
    <mergeCell ref="O613:R613"/>
    <mergeCell ref="H631:K631"/>
    <mergeCell ref="O631:R631"/>
    <mergeCell ref="H649:K649"/>
    <mergeCell ref="O649:R649"/>
    <mergeCell ref="H559:K559"/>
    <mergeCell ref="O559:R559"/>
    <mergeCell ref="H577:K577"/>
    <mergeCell ref="O577:R577"/>
    <mergeCell ref="H595:K595"/>
    <mergeCell ref="O595:R595"/>
    <mergeCell ref="H505:K505"/>
    <mergeCell ref="O505:R505"/>
    <mergeCell ref="H523:K523"/>
    <mergeCell ref="O523:R523"/>
    <mergeCell ref="H541:K541"/>
    <mergeCell ref="O541:R541"/>
    <mergeCell ref="H451:K451"/>
    <mergeCell ref="O451:R451"/>
    <mergeCell ref="H469:K469"/>
    <mergeCell ref="O469:R469"/>
    <mergeCell ref="H487:K487"/>
    <mergeCell ref="O487:R487"/>
    <mergeCell ref="H397:K397"/>
    <mergeCell ref="O397:R397"/>
    <mergeCell ref="H415:K415"/>
    <mergeCell ref="O415:R415"/>
    <mergeCell ref="H433:K433"/>
    <mergeCell ref="O433:R433"/>
    <mergeCell ref="H343:K343"/>
    <mergeCell ref="O343:R343"/>
    <mergeCell ref="H361:K361"/>
    <mergeCell ref="O361:R361"/>
    <mergeCell ref="H379:K379"/>
    <mergeCell ref="O379:R379"/>
    <mergeCell ref="H289:K289"/>
    <mergeCell ref="O289:R289"/>
    <mergeCell ref="H307:K307"/>
    <mergeCell ref="O307:R307"/>
    <mergeCell ref="H325:K325"/>
    <mergeCell ref="O325:R325"/>
    <mergeCell ref="H235:K235"/>
    <mergeCell ref="O235:R235"/>
    <mergeCell ref="H253:K253"/>
    <mergeCell ref="O253:R253"/>
    <mergeCell ref="H271:K271"/>
    <mergeCell ref="O271:R271"/>
    <mergeCell ref="H181:K181"/>
    <mergeCell ref="O181:R181"/>
    <mergeCell ref="H199:K199"/>
    <mergeCell ref="O199:R199"/>
    <mergeCell ref="H217:K217"/>
    <mergeCell ref="O217:R217"/>
    <mergeCell ref="H127:K127"/>
    <mergeCell ref="O127:R127"/>
    <mergeCell ref="H145:K145"/>
    <mergeCell ref="O145:R145"/>
    <mergeCell ref="H163:K163"/>
    <mergeCell ref="O163:R163"/>
    <mergeCell ref="H73:K73"/>
    <mergeCell ref="O73:R73"/>
    <mergeCell ref="H91:K91"/>
    <mergeCell ref="O91:R91"/>
    <mergeCell ref="H109:K109"/>
    <mergeCell ref="O109:R109"/>
    <mergeCell ref="H19:K19"/>
    <mergeCell ref="O19:R19"/>
    <mergeCell ref="H37:K37"/>
    <mergeCell ref="O37:R37"/>
    <mergeCell ref="H55:K55"/>
    <mergeCell ref="O55:R55"/>
  </mergeCells>
  <conditionalFormatting sqref="C22:C31">
    <cfRule type="colorScale" priority="25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16">
      <colorScale>
        <cfvo type="min"/>
        <cfvo type="max"/>
        <color rgb="FFFFEF9C"/>
        <color rgb="FF63BE7B"/>
      </colorScale>
    </cfRule>
  </conditionalFormatting>
  <conditionalFormatting sqref="C40:C49">
    <cfRule type="colorScale" priority="2512">
      <colorScale>
        <cfvo type="min"/>
        <cfvo type="max"/>
        <color rgb="FFFFEF9C"/>
        <color rgb="FF63BE7B"/>
      </colorScale>
    </cfRule>
    <cfRule type="colorScale" priority="25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8:C67">
    <cfRule type="colorScale" priority="250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08">
      <colorScale>
        <cfvo type="min"/>
        <cfvo type="max"/>
        <color rgb="FFFFEF9C"/>
        <color rgb="FF63BE7B"/>
      </colorScale>
    </cfRule>
  </conditionalFormatting>
  <conditionalFormatting sqref="C76:C85">
    <cfRule type="colorScale" priority="250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04">
      <colorScale>
        <cfvo type="min"/>
        <cfvo type="max"/>
        <color rgb="FFFFEF9C"/>
        <color rgb="FF63BE7B"/>
      </colorScale>
    </cfRule>
  </conditionalFormatting>
  <conditionalFormatting sqref="C94:C103">
    <cfRule type="colorScale" priority="25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00">
      <colorScale>
        <cfvo type="min"/>
        <cfvo type="max"/>
        <color rgb="FFFFEF9C"/>
        <color rgb="FF63BE7B"/>
      </colorScale>
    </cfRule>
  </conditionalFormatting>
  <conditionalFormatting sqref="C112:C121">
    <cfRule type="colorScale" priority="2496">
      <colorScale>
        <cfvo type="min"/>
        <cfvo type="max"/>
        <color rgb="FFFFEF9C"/>
        <color rgb="FF63BE7B"/>
      </colorScale>
    </cfRule>
    <cfRule type="colorScale" priority="24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0:C139">
    <cfRule type="colorScale" priority="2492">
      <colorScale>
        <cfvo type="min"/>
        <cfvo type="max"/>
        <color rgb="FFFFEF9C"/>
        <color rgb="FF63BE7B"/>
      </colorScale>
    </cfRule>
    <cfRule type="colorScale" priority="24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8:C157">
    <cfRule type="colorScale" priority="2488">
      <colorScale>
        <cfvo type="min"/>
        <cfvo type="max"/>
        <color rgb="FFFFEF9C"/>
        <color rgb="FF63BE7B"/>
      </colorScale>
    </cfRule>
    <cfRule type="colorScale" priority="24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6:C175">
    <cfRule type="colorScale" priority="2484">
      <colorScale>
        <cfvo type="min"/>
        <cfvo type="max"/>
        <color rgb="FFFFEF9C"/>
        <color rgb="FF63BE7B"/>
      </colorScale>
    </cfRule>
    <cfRule type="colorScale" priority="24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84:C193">
    <cfRule type="colorScale" priority="2480">
      <colorScale>
        <cfvo type="min"/>
        <cfvo type="max"/>
        <color rgb="FFFFEF9C"/>
        <color rgb="FF63BE7B"/>
      </colorScale>
    </cfRule>
    <cfRule type="colorScale" priority="24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02:C211">
    <cfRule type="colorScale" priority="2464">
      <colorScale>
        <cfvo type="min"/>
        <cfvo type="max"/>
        <color rgb="FFFFEF9C"/>
        <color rgb="FF63BE7B"/>
      </colorScale>
    </cfRule>
    <cfRule type="colorScale" priority="24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20:C229">
    <cfRule type="colorScale" priority="2458">
      <colorScale>
        <cfvo type="min"/>
        <cfvo type="max"/>
        <color rgb="FFFFEF9C"/>
        <color rgb="FF63BE7B"/>
      </colorScale>
    </cfRule>
    <cfRule type="colorScale" priority="24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8:C247">
    <cfRule type="colorScale" priority="24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452">
      <colorScale>
        <cfvo type="min"/>
        <cfvo type="max"/>
        <color rgb="FFFFEF9C"/>
        <color rgb="FF63BE7B"/>
      </colorScale>
    </cfRule>
  </conditionalFormatting>
  <conditionalFormatting sqref="C256:C265">
    <cfRule type="colorScale" priority="244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446">
      <colorScale>
        <cfvo type="min"/>
        <cfvo type="max"/>
        <color rgb="FFFFEF9C"/>
        <color rgb="FF63BE7B"/>
      </colorScale>
    </cfRule>
  </conditionalFormatting>
  <conditionalFormatting sqref="C274:C283">
    <cfRule type="colorScale" priority="2440">
      <colorScale>
        <cfvo type="min"/>
        <cfvo type="max"/>
        <color rgb="FFFFEF9C"/>
        <color rgb="FF63BE7B"/>
      </colorScale>
    </cfRule>
    <cfRule type="colorScale" priority="24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92:C301">
    <cfRule type="colorScale" priority="2434">
      <colorScale>
        <cfvo type="min"/>
        <cfvo type="max"/>
        <color rgb="FFFFEF9C"/>
        <color rgb="FF63BE7B"/>
      </colorScale>
    </cfRule>
    <cfRule type="colorScale" priority="24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10:C319">
    <cfRule type="colorScale" priority="2428">
      <colorScale>
        <cfvo type="min"/>
        <cfvo type="max"/>
        <color rgb="FFFFEF9C"/>
        <color rgb="FF63BE7B"/>
      </colorScale>
    </cfRule>
    <cfRule type="colorScale" priority="24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28:C337">
    <cfRule type="colorScale" priority="24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422">
      <colorScale>
        <cfvo type="min"/>
        <cfvo type="max"/>
        <color rgb="FFFFEF9C"/>
        <color rgb="FF63BE7B"/>
      </colorScale>
    </cfRule>
  </conditionalFormatting>
  <conditionalFormatting sqref="C346:C355">
    <cfRule type="colorScale" priority="2416">
      <colorScale>
        <cfvo type="min"/>
        <cfvo type="max"/>
        <color rgb="FFFFEF9C"/>
        <color rgb="FF63BE7B"/>
      </colorScale>
    </cfRule>
    <cfRule type="colorScale" priority="24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64:C373">
    <cfRule type="colorScale" priority="2410">
      <colorScale>
        <cfvo type="min"/>
        <cfvo type="max"/>
        <color rgb="FFFFEF9C"/>
        <color rgb="FF63BE7B"/>
      </colorScale>
    </cfRule>
    <cfRule type="colorScale" priority="24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82:C391">
    <cfRule type="colorScale" priority="2404">
      <colorScale>
        <cfvo type="min"/>
        <cfvo type="max"/>
        <color rgb="FFFFEF9C"/>
        <color rgb="FF63BE7B"/>
      </colorScale>
    </cfRule>
    <cfRule type="colorScale" priority="24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00:C409">
    <cfRule type="colorScale" priority="2398">
      <colorScale>
        <cfvo type="min"/>
        <cfvo type="max"/>
        <color rgb="FFFFEF9C"/>
        <color rgb="FF63BE7B"/>
      </colorScale>
    </cfRule>
    <cfRule type="colorScale" priority="23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18:C427">
    <cfRule type="colorScale" priority="2392">
      <colorScale>
        <cfvo type="min"/>
        <cfvo type="max"/>
        <color rgb="FFFFEF9C"/>
        <color rgb="FF63BE7B"/>
      </colorScale>
    </cfRule>
    <cfRule type="colorScale" priority="23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36:C445">
    <cfRule type="colorScale" priority="238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86">
      <colorScale>
        <cfvo type="min"/>
        <cfvo type="max"/>
        <color rgb="FFFFEF9C"/>
        <color rgb="FF63BE7B"/>
      </colorScale>
    </cfRule>
  </conditionalFormatting>
  <conditionalFormatting sqref="C454:C463">
    <cfRule type="colorScale" priority="2380">
      <colorScale>
        <cfvo type="min"/>
        <cfvo type="max"/>
        <color rgb="FFFFEF9C"/>
        <color rgb="FF63BE7B"/>
      </colorScale>
    </cfRule>
    <cfRule type="colorScale" priority="23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72:C481">
    <cfRule type="colorScale" priority="23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74">
      <colorScale>
        <cfvo type="min"/>
        <cfvo type="max"/>
        <color rgb="FFFFEF9C"/>
        <color rgb="FF63BE7B"/>
      </colorScale>
    </cfRule>
  </conditionalFormatting>
  <conditionalFormatting sqref="C490:C499">
    <cfRule type="colorScale" priority="23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68">
      <colorScale>
        <cfvo type="min"/>
        <cfvo type="max"/>
        <color rgb="FFFFEF9C"/>
        <color rgb="FF63BE7B"/>
      </colorScale>
    </cfRule>
  </conditionalFormatting>
  <conditionalFormatting sqref="C508:C517">
    <cfRule type="colorScale" priority="2362">
      <colorScale>
        <cfvo type="min"/>
        <cfvo type="max"/>
        <color rgb="FFFFEF9C"/>
        <color rgb="FF63BE7B"/>
      </colorScale>
    </cfRule>
    <cfRule type="colorScale" priority="23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26:C535">
    <cfRule type="colorScale" priority="23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56">
      <colorScale>
        <cfvo type="min"/>
        <cfvo type="max"/>
        <color rgb="FFFFEF9C"/>
        <color rgb="FF63BE7B"/>
      </colorScale>
    </cfRule>
  </conditionalFormatting>
  <conditionalFormatting sqref="C544:C553">
    <cfRule type="colorScale" priority="2350">
      <colorScale>
        <cfvo type="min"/>
        <cfvo type="max"/>
        <color rgb="FFFFEF9C"/>
        <color rgb="FF63BE7B"/>
      </colorScale>
    </cfRule>
    <cfRule type="colorScale" priority="23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62:C571">
    <cfRule type="colorScale" priority="2344">
      <colorScale>
        <cfvo type="min"/>
        <cfvo type="max"/>
        <color rgb="FFFFEF9C"/>
        <color rgb="FF63BE7B"/>
      </colorScale>
    </cfRule>
    <cfRule type="colorScale" priority="23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80:C589">
    <cfRule type="colorScale" priority="23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38">
      <colorScale>
        <cfvo type="min"/>
        <cfvo type="max"/>
        <color rgb="FFFFEF9C"/>
        <color rgb="FF63BE7B"/>
      </colorScale>
    </cfRule>
  </conditionalFormatting>
  <conditionalFormatting sqref="C598:C607">
    <cfRule type="colorScale" priority="2332">
      <colorScale>
        <cfvo type="min"/>
        <cfvo type="max"/>
        <color rgb="FFFFEF9C"/>
        <color rgb="FF63BE7B"/>
      </colorScale>
    </cfRule>
    <cfRule type="colorScale" priority="23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16:C625">
    <cfRule type="colorScale" priority="23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26">
      <colorScale>
        <cfvo type="min"/>
        <cfvo type="max"/>
        <color rgb="FFFFEF9C"/>
        <color rgb="FF63BE7B"/>
      </colorScale>
    </cfRule>
  </conditionalFormatting>
  <conditionalFormatting sqref="C634:C643">
    <cfRule type="colorScale" priority="2320">
      <colorScale>
        <cfvo type="min"/>
        <cfvo type="max"/>
        <color rgb="FFFFEF9C"/>
        <color rgb="FF63BE7B"/>
      </colorScale>
    </cfRule>
    <cfRule type="colorScale" priority="23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52:C661">
    <cfRule type="colorScale" priority="2314">
      <colorScale>
        <cfvo type="min"/>
        <cfvo type="max"/>
        <color rgb="FFFFEF9C"/>
        <color rgb="FF63BE7B"/>
      </colorScale>
    </cfRule>
    <cfRule type="colorScale" priority="23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70:C679">
    <cfRule type="colorScale" priority="230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08">
      <colorScale>
        <cfvo type="min"/>
        <cfvo type="max"/>
        <color rgb="FFFFEF9C"/>
        <color rgb="FF63BE7B"/>
      </colorScale>
    </cfRule>
  </conditionalFormatting>
  <conditionalFormatting sqref="C688:C697">
    <cfRule type="colorScale" priority="2302">
      <colorScale>
        <cfvo type="min"/>
        <cfvo type="max"/>
        <color rgb="FFFFEF9C"/>
        <color rgb="FF63BE7B"/>
      </colorScale>
    </cfRule>
    <cfRule type="colorScale" priority="23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06:C715">
    <cfRule type="colorScale" priority="2296">
      <colorScale>
        <cfvo type="min"/>
        <cfvo type="max"/>
        <color rgb="FFFFEF9C"/>
        <color rgb="FF63BE7B"/>
      </colorScale>
    </cfRule>
    <cfRule type="colorScale" priority="22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24:C733">
    <cfRule type="colorScale" priority="229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90">
      <colorScale>
        <cfvo type="min"/>
        <cfvo type="max"/>
        <color rgb="FFFFEF9C"/>
        <color rgb="FF63BE7B"/>
      </colorScale>
    </cfRule>
  </conditionalFormatting>
  <conditionalFormatting sqref="C742:C751">
    <cfRule type="colorScale" priority="2284">
      <colorScale>
        <cfvo type="min"/>
        <cfvo type="max"/>
        <color rgb="FFFFEF9C"/>
        <color rgb="FF63BE7B"/>
      </colorScale>
    </cfRule>
    <cfRule type="colorScale" priority="22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60:C769">
    <cfRule type="colorScale" priority="2278">
      <colorScale>
        <cfvo type="min"/>
        <cfvo type="max"/>
        <color rgb="FFFFEF9C"/>
        <color rgb="FF63BE7B"/>
      </colorScale>
    </cfRule>
    <cfRule type="colorScale" priority="22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78:C787">
    <cfRule type="colorScale" priority="227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72">
      <colorScale>
        <cfvo type="min"/>
        <cfvo type="max"/>
        <color rgb="FFFFEF9C"/>
        <color rgb="FF63BE7B"/>
      </colorScale>
    </cfRule>
  </conditionalFormatting>
  <conditionalFormatting sqref="C796:C805">
    <cfRule type="colorScale" priority="226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66">
      <colorScale>
        <cfvo type="min"/>
        <cfvo type="max"/>
        <color rgb="FFFFEF9C"/>
        <color rgb="FF63BE7B"/>
      </colorScale>
    </cfRule>
  </conditionalFormatting>
  <conditionalFormatting sqref="C814:C823">
    <cfRule type="colorScale" priority="226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60">
      <colorScale>
        <cfvo type="min"/>
        <cfvo type="max"/>
        <color rgb="FFFFEF9C"/>
        <color rgb="FF63BE7B"/>
      </colorScale>
    </cfRule>
  </conditionalFormatting>
  <conditionalFormatting sqref="C832:C841">
    <cfRule type="colorScale" priority="225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54">
      <colorScale>
        <cfvo type="min"/>
        <cfvo type="max"/>
        <color rgb="FFFFEF9C"/>
        <color rgb="FF63BE7B"/>
      </colorScale>
    </cfRule>
  </conditionalFormatting>
  <conditionalFormatting sqref="C850:C859">
    <cfRule type="colorScale" priority="224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48">
      <colorScale>
        <cfvo type="min"/>
        <cfvo type="max"/>
        <color rgb="FFFFEF9C"/>
        <color rgb="FF63BE7B"/>
      </colorScale>
    </cfRule>
  </conditionalFormatting>
  <conditionalFormatting sqref="C868:C877">
    <cfRule type="colorScale" priority="22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42">
      <colorScale>
        <cfvo type="min"/>
        <cfvo type="max"/>
        <color rgb="FFFFEF9C"/>
        <color rgb="FF63BE7B"/>
      </colorScale>
    </cfRule>
  </conditionalFormatting>
  <conditionalFormatting sqref="C886:C895">
    <cfRule type="colorScale" priority="22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36">
      <colorScale>
        <cfvo type="min"/>
        <cfvo type="max"/>
        <color rgb="FFFFEF9C"/>
        <color rgb="FF63BE7B"/>
      </colorScale>
    </cfRule>
  </conditionalFormatting>
  <conditionalFormatting sqref="C904:C913">
    <cfRule type="colorScale" priority="2230">
      <colorScale>
        <cfvo type="min"/>
        <cfvo type="max"/>
        <color rgb="FFFFEF9C"/>
        <color rgb="FF63BE7B"/>
      </colorScale>
    </cfRule>
    <cfRule type="colorScale" priority="22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22:C931">
    <cfRule type="colorScale" priority="22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24">
      <colorScale>
        <cfvo type="min"/>
        <cfvo type="max"/>
        <color rgb="FFFFEF9C"/>
        <color rgb="FF63BE7B"/>
      </colorScale>
    </cfRule>
  </conditionalFormatting>
  <conditionalFormatting sqref="C940:C949">
    <cfRule type="colorScale" priority="22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18">
      <colorScale>
        <cfvo type="min"/>
        <cfvo type="max"/>
        <color rgb="FFFFEF9C"/>
        <color rgb="FF63BE7B"/>
      </colorScale>
    </cfRule>
  </conditionalFormatting>
  <conditionalFormatting sqref="C958:C967">
    <cfRule type="colorScale" priority="22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12">
      <colorScale>
        <cfvo type="min"/>
        <cfvo type="max"/>
        <color rgb="FFFFEF9C"/>
        <color rgb="FF63BE7B"/>
      </colorScale>
    </cfRule>
  </conditionalFormatting>
  <conditionalFormatting sqref="C976:C985">
    <cfRule type="colorScale" priority="220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06">
      <colorScale>
        <cfvo type="min"/>
        <cfvo type="max"/>
        <color rgb="FFFFEF9C"/>
        <color rgb="FF63BE7B"/>
      </colorScale>
    </cfRule>
  </conditionalFormatting>
  <conditionalFormatting sqref="C994:C1003">
    <cfRule type="colorScale" priority="2200">
      <colorScale>
        <cfvo type="min"/>
        <cfvo type="max"/>
        <color rgb="FFFFEF9C"/>
        <color rgb="FF63BE7B"/>
      </colorScale>
    </cfRule>
    <cfRule type="colorScale" priority="22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12:C1021">
    <cfRule type="colorScale" priority="2194">
      <colorScale>
        <cfvo type="min"/>
        <cfvo type="max"/>
        <color rgb="FFFFEF9C"/>
        <color rgb="FF63BE7B"/>
      </colorScale>
    </cfRule>
    <cfRule type="colorScale" priority="21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30:C1039">
    <cfRule type="colorScale" priority="2188">
      <colorScale>
        <cfvo type="min"/>
        <cfvo type="max"/>
        <color rgb="FFFFEF9C"/>
        <color rgb="FF63BE7B"/>
      </colorScale>
    </cfRule>
    <cfRule type="colorScale" priority="21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48:C1057">
    <cfRule type="colorScale" priority="2182">
      <colorScale>
        <cfvo type="min"/>
        <cfvo type="max"/>
        <color rgb="FFFFEF9C"/>
        <color rgb="FF63BE7B"/>
      </colorScale>
    </cfRule>
    <cfRule type="colorScale" priority="21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66:C1075">
    <cfRule type="colorScale" priority="217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76">
      <colorScale>
        <cfvo type="min"/>
        <cfvo type="max"/>
        <color rgb="FFFFEF9C"/>
        <color rgb="FF63BE7B"/>
      </colorScale>
    </cfRule>
  </conditionalFormatting>
  <conditionalFormatting sqref="C1084:C1093">
    <cfRule type="colorScale" priority="2170">
      <colorScale>
        <cfvo type="min"/>
        <cfvo type="max"/>
        <color rgb="FFFFEF9C"/>
        <color rgb="FF63BE7B"/>
      </colorScale>
    </cfRule>
    <cfRule type="colorScale" priority="21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02:C1111">
    <cfRule type="colorScale" priority="2164">
      <colorScale>
        <cfvo type="min"/>
        <cfvo type="max"/>
        <color rgb="FFFFEF9C"/>
        <color rgb="FF63BE7B"/>
      </colorScale>
    </cfRule>
    <cfRule type="colorScale" priority="21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20:C1129">
    <cfRule type="colorScale" priority="2158">
      <colorScale>
        <cfvo type="min"/>
        <cfvo type="max"/>
        <color rgb="FFFFEF9C"/>
        <color rgb="FF63BE7B"/>
      </colorScale>
    </cfRule>
    <cfRule type="colorScale" priority="21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38:C1147">
    <cfRule type="colorScale" priority="21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52">
      <colorScale>
        <cfvo type="min"/>
        <cfvo type="max"/>
        <color rgb="FFFFEF9C"/>
        <color rgb="FF63BE7B"/>
      </colorScale>
    </cfRule>
  </conditionalFormatting>
  <conditionalFormatting sqref="C1156:C1165">
    <cfRule type="colorScale" priority="2146">
      <colorScale>
        <cfvo type="min"/>
        <cfvo type="max"/>
        <color rgb="FFFFEF9C"/>
        <color rgb="FF63BE7B"/>
      </colorScale>
    </cfRule>
    <cfRule type="colorScale" priority="21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74:C1183">
    <cfRule type="colorScale" priority="2140">
      <colorScale>
        <cfvo type="min"/>
        <cfvo type="max"/>
        <color rgb="FFFFEF9C"/>
        <color rgb="FF63BE7B"/>
      </colorScale>
    </cfRule>
    <cfRule type="colorScale" priority="21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92:C1201">
    <cfRule type="colorScale" priority="2134">
      <colorScale>
        <cfvo type="min"/>
        <cfvo type="max"/>
        <color rgb="FFFFEF9C"/>
        <color rgb="FF63BE7B"/>
      </colorScale>
    </cfRule>
    <cfRule type="colorScale" priority="21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10:C1219">
    <cfRule type="colorScale" priority="21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28">
      <colorScale>
        <cfvo type="min"/>
        <cfvo type="max"/>
        <color rgb="FFFFEF9C"/>
        <color rgb="FF63BE7B"/>
      </colorScale>
    </cfRule>
  </conditionalFormatting>
  <conditionalFormatting sqref="C1228:C1237">
    <cfRule type="colorScale" priority="2122">
      <colorScale>
        <cfvo type="min"/>
        <cfvo type="max"/>
        <color rgb="FFFFEF9C"/>
        <color rgb="FF63BE7B"/>
      </colorScale>
    </cfRule>
    <cfRule type="colorScale" priority="21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46:C1255">
    <cfRule type="colorScale" priority="2116">
      <colorScale>
        <cfvo type="min"/>
        <cfvo type="max"/>
        <color rgb="FFFFEF9C"/>
        <color rgb="FF63BE7B"/>
      </colorScale>
    </cfRule>
    <cfRule type="colorScale" priority="21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64:C1273">
    <cfRule type="colorScale" priority="21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10">
      <colorScale>
        <cfvo type="min"/>
        <cfvo type="max"/>
        <color rgb="FFFFEF9C"/>
        <color rgb="FF63BE7B"/>
      </colorScale>
    </cfRule>
  </conditionalFormatting>
  <conditionalFormatting sqref="C1282:C1291">
    <cfRule type="colorScale" priority="2104">
      <colorScale>
        <cfvo type="min"/>
        <cfvo type="max"/>
        <color rgb="FFFFEF9C"/>
        <color rgb="FF63BE7B"/>
      </colorScale>
    </cfRule>
    <cfRule type="colorScale" priority="21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00:C1309">
    <cfRule type="colorScale" priority="2098">
      <colorScale>
        <cfvo type="min"/>
        <cfvo type="max"/>
        <color rgb="FFFFEF9C"/>
        <color rgb="FF63BE7B"/>
      </colorScale>
    </cfRule>
    <cfRule type="colorScale" priority="20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18:C1327">
    <cfRule type="colorScale" priority="2092">
      <colorScale>
        <cfvo type="min"/>
        <cfvo type="max"/>
        <color rgb="FFFFEF9C"/>
        <color rgb="FF63BE7B"/>
      </colorScale>
    </cfRule>
    <cfRule type="colorScale" priority="20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36:C1345">
    <cfRule type="colorScale" priority="2086">
      <colorScale>
        <cfvo type="min"/>
        <cfvo type="max"/>
        <color rgb="FFFFEF9C"/>
        <color rgb="FF63BE7B"/>
      </colorScale>
    </cfRule>
    <cfRule type="colorScale" priority="20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54:C1363">
    <cfRule type="colorScale" priority="2080">
      <colorScale>
        <cfvo type="min"/>
        <cfvo type="max"/>
        <color rgb="FFFFEF9C"/>
        <color rgb="FF63BE7B"/>
      </colorScale>
    </cfRule>
    <cfRule type="colorScale" priority="20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72:C1381">
    <cfRule type="colorScale" priority="2074">
      <colorScale>
        <cfvo type="min"/>
        <cfvo type="max"/>
        <color rgb="FFFFEF9C"/>
        <color rgb="FF63BE7B"/>
      </colorScale>
    </cfRule>
    <cfRule type="colorScale" priority="20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90:C1399">
    <cfRule type="colorScale" priority="20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68">
      <colorScale>
        <cfvo type="min"/>
        <cfvo type="max"/>
        <color rgb="FFFFEF9C"/>
        <color rgb="FF63BE7B"/>
      </colorScale>
    </cfRule>
  </conditionalFormatting>
  <conditionalFormatting sqref="C1408:C1417">
    <cfRule type="colorScale" priority="2062">
      <colorScale>
        <cfvo type="min"/>
        <cfvo type="max"/>
        <color rgb="FFFFEF9C"/>
        <color rgb="FF63BE7B"/>
      </colorScale>
    </cfRule>
    <cfRule type="colorScale" priority="20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26:C1435">
    <cfRule type="colorScale" priority="20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56">
      <colorScale>
        <cfvo type="min"/>
        <cfvo type="max"/>
        <color rgb="FFFFEF9C"/>
        <color rgb="FF63BE7B"/>
      </colorScale>
    </cfRule>
  </conditionalFormatting>
  <conditionalFormatting sqref="C1444:C1453">
    <cfRule type="colorScale" priority="2050">
      <colorScale>
        <cfvo type="min"/>
        <cfvo type="max"/>
        <color rgb="FFFFEF9C"/>
        <color rgb="FF63BE7B"/>
      </colorScale>
    </cfRule>
    <cfRule type="colorScale" priority="20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62:C1471">
    <cfRule type="colorScale" priority="2044">
      <colorScale>
        <cfvo type="min"/>
        <cfvo type="max"/>
        <color rgb="FFFFEF9C"/>
        <color rgb="FF63BE7B"/>
      </colorScale>
    </cfRule>
    <cfRule type="colorScale" priority="20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80:C1489">
    <cfRule type="colorScale" priority="2038">
      <colorScale>
        <cfvo type="min"/>
        <cfvo type="max"/>
        <color rgb="FFFFEF9C"/>
        <color rgb="FF63BE7B"/>
      </colorScale>
    </cfRule>
    <cfRule type="colorScale" priority="20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98:C1507">
    <cfRule type="colorScale" priority="2032">
      <colorScale>
        <cfvo type="min"/>
        <cfvo type="max"/>
        <color rgb="FFFFEF9C"/>
        <color rgb="FF63BE7B"/>
      </colorScale>
    </cfRule>
    <cfRule type="colorScale" priority="20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516:C1525">
    <cfRule type="colorScale" priority="2026">
      <colorScale>
        <cfvo type="min"/>
        <cfvo type="max"/>
        <color rgb="FFFFEF9C"/>
        <color rgb="FF63BE7B"/>
      </colorScale>
    </cfRule>
    <cfRule type="colorScale" priority="20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534:C1543">
    <cfRule type="colorScale" priority="20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20">
      <colorScale>
        <cfvo type="min"/>
        <cfvo type="max"/>
        <color rgb="FFFFEF9C"/>
        <color rgb="FF63BE7B"/>
      </colorScale>
    </cfRule>
  </conditionalFormatting>
  <conditionalFormatting sqref="C1552:C1561">
    <cfRule type="colorScale" priority="20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14">
      <colorScale>
        <cfvo type="min"/>
        <cfvo type="max"/>
        <color rgb="FFFFEF9C"/>
        <color rgb="FF63BE7B"/>
      </colorScale>
    </cfRule>
  </conditionalFormatting>
  <conditionalFormatting sqref="C1570:C1579">
    <cfRule type="colorScale" priority="2008">
      <colorScale>
        <cfvo type="min"/>
        <cfvo type="max"/>
        <color rgb="FFFFEF9C"/>
        <color rgb="FF63BE7B"/>
      </colorScale>
    </cfRule>
    <cfRule type="colorScale" priority="20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588:C1597">
    <cfRule type="colorScale" priority="2002">
      <colorScale>
        <cfvo type="min"/>
        <cfvo type="max"/>
        <color rgb="FFFFEF9C"/>
        <color rgb="FF63BE7B"/>
      </colorScale>
    </cfRule>
    <cfRule type="colorScale" priority="20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06:C1615">
    <cfRule type="colorScale" priority="1996">
      <colorScale>
        <cfvo type="min"/>
        <cfvo type="max"/>
        <color rgb="FFFFEF9C"/>
        <color rgb="FF63BE7B"/>
      </colorScale>
    </cfRule>
    <cfRule type="colorScale" priority="19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24:C1633">
    <cfRule type="colorScale" priority="1990">
      <colorScale>
        <cfvo type="min"/>
        <cfvo type="max"/>
        <color rgb="FFFFEF9C"/>
        <color rgb="FF63BE7B"/>
      </colorScale>
    </cfRule>
    <cfRule type="colorScale" priority="19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42:C1651">
    <cfRule type="colorScale" priority="198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84">
      <colorScale>
        <cfvo type="min"/>
        <cfvo type="max"/>
        <color rgb="FFFFEF9C"/>
        <color rgb="FF63BE7B"/>
      </colorScale>
    </cfRule>
  </conditionalFormatting>
  <conditionalFormatting sqref="C1660:C1669">
    <cfRule type="colorScale" priority="1978">
      <colorScale>
        <cfvo type="min"/>
        <cfvo type="max"/>
        <color rgb="FFFFEF9C"/>
        <color rgb="FF63BE7B"/>
      </colorScale>
    </cfRule>
    <cfRule type="colorScale" priority="19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78:C1687">
    <cfRule type="colorScale" priority="1972">
      <colorScale>
        <cfvo type="min"/>
        <cfvo type="max"/>
        <color rgb="FFFFEF9C"/>
        <color rgb="FF63BE7B"/>
      </colorScale>
    </cfRule>
    <cfRule type="colorScale" priority="19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96:C1705">
    <cfRule type="colorScale" priority="196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66">
      <colorScale>
        <cfvo type="min"/>
        <cfvo type="max"/>
        <color rgb="FFFFEF9C"/>
        <color rgb="FF63BE7B"/>
      </colorScale>
    </cfRule>
  </conditionalFormatting>
  <conditionalFormatting sqref="C1714:C1723">
    <cfRule type="colorScale" priority="1960">
      <colorScale>
        <cfvo type="min"/>
        <cfvo type="max"/>
        <color rgb="FFFFEF9C"/>
        <color rgb="FF63BE7B"/>
      </colorScale>
    </cfRule>
    <cfRule type="colorScale" priority="19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32:C1741">
    <cfRule type="colorScale" priority="1954">
      <colorScale>
        <cfvo type="min"/>
        <cfvo type="max"/>
        <color rgb="FFFFEF9C"/>
        <color rgb="FF63BE7B"/>
      </colorScale>
    </cfRule>
    <cfRule type="colorScale" priority="19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50:C1759">
    <cfRule type="colorScale" priority="1948">
      <colorScale>
        <cfvo type="min"/>
        <cfvo type="max"/>
        <color rgb="FFFFEF9C"/>
        <color rgb="FF63BE7B"/>
      </colorScale>
    </cfRule>
    <cfRule type="colorScale" priority="19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68:C1777">
    <cfRule type="colorScale" priority="1942">
      <colorScale>
        <cfvo type="min"/>
        <cfvo type="max"/>
        <color rgb="FFFFEF9C"/>
        <color rgb="FF63BE7B"/>
      </colorScale>
    </cfRule>
    <cfRule type="colorScale" priority="19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86:C1795">
    <cfRule type="colorScale" priority="1936">
      <colorScale>
        <cfvo type="min"/>
        <cfvo type="max"/>
        <color rgb="FFFFEF9C"/>
        <color rgb="FF63BE7B"/>
      </colorScale>
    </cfRule>
    <cfRule type="colorScale" priority="19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804:C1813">
    <cfRule type="colorScale" priority="1930">
      <colorScale>
        <cfvo type="min"/>
        <cfvo type="max"/>
        <color rgb="FFFFEF9C"/>
        <color rgb="FF63BE7B"/>
      </colorScale>
    </cfRule>
    <cfRule type="colorScale" priority="19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822:C1831">
    <cfRule type="colorScale" priority="19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24">
      <colorScale>
        <cfvo type="min"/>
        <cfvo type="max"/>
        <color rgb="FFFFEF9C"/>
        <color rgb="FF63BE7B"/>
      </colorScale>
    </cfRule>
  </conditionalFormatting>
  <conditionalFormatting sqref="C1840:C1849">
    <cfRule type="colorScale" priority="1918">
      <colorScale>
        <cfvo type="min"/>
        <cfvo type="max"/>
        <color rgb="FFFFEF9C"/>
        <color rgb="FF63BE7B"/>
      </colorScale>
    </cfRule>
    <cfRule type="colorScale" priority="19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858:C1867">
    <cfRule type="colorScale" priority="19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12">
      <colorScale>
        <cfvo type="min"/>
        <cfvo type="max"/>
        <color rgb="FFFFEF9C"/>
        <color rgb="FF63BE7B"/>
      </colorScale>
    </cfRule>
  </conditionalFormatting>
  <conditionalFormatting sqref="C1876:C1885">
    <cfRule type="colorScale" priority="190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06">
      <colorScale>
        <cfvo type="min"/>
        <cfvo type="max"/>
        <color rgb="FFFFEF9C"/>
        <color rgb="FF63BE7B"/>
      </colorScale>
    </cfRule>
  </conditionalFormatting>
  <conditionalFormatting sqref="C1894:C1903">
    <cfRule type="colorScale" priority="19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00">
      <colorScale>
        <cfvo type="min"/>
        <cfvo type="max"/>
        <color rgb="FFFFEF9C"/>
        <color rgb="FF63BE7B"/>
      </colorScale>
    </cfRule>
  </conditionalFormatting>
  <conditionalFormatting sqref="C1912:C1921">
    <cfRule type="colorScale" priority="189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94">
      <colorScale>
        <cfvo type="min"/>
        <cfvo type="max"/>
        <color rgb="FFFFEF9C"/>
        <color rgb="FF63BE7B"/>
      </colorScale>
    </cfRule>
  </conditionalFormatting>
  <conditionalFormatting sqref="C1930:C1939">
    <cfRule type="colorScale" priority="1888">
      <colorScale>
        <cfvo type="min"/>
        <cfvo type="max"/>
        <color rgb="FFFFEF9C"/>
        <color rgb="FF63BE7B"/>
      </colorScale>
    </cfRule>
    <cfRule type="colorScale" priority="18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948:C1957">
    <cfRule type="colorScale" priority="1882">
      <colorScale>
        <cfvo type="min"/>
        <cfvo type="max"/>
        <color rgb="FFFFEF9C"/>
        <color rgb="FF63BE7B"/>
      </colorScale>
    </cfRule>
    <cfRule type="colorScale" priority="18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966:C1975">
    <cfRule type="colorScale" priority="1876">
      <colorScale>
        <cfvo type="min"/>
        <cfvo type="max"/>
        <color rgb="FFFFEF9C"/>
        <color rgb="FF63BE7B"/>
      </colorScale>
    </cfRule>
    <cfRule type="colorScale" priority="18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984:C1993">
    <cfRule type="colorScale" priority="1870">
      <colorScale>
        <cfvo type="min"/>
        <cfvo type="max"/>
        <color rgb="FFFFEF9C"/>
        <color rgb="FF63BE7B"/>
      </colorScale>
    </cfRule>
    <cfRule type="colorScale" priority="18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002:C2011">
    <cfRule type="colorScale" priority="1864">
      <colorScale>
        <cfvo type="min"/>
        <cfvo type="max"/>
        <color rgb="FFFFEF9C"/>
        <color rgb="FF63BE7B"/>
      </colorScale>
    </cfRule>
    <cfRule type="colorScale" priority="18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020:C2029">
    <cfRule type="colorScale" priority="1858">
      <colorScale>
        <cfvo type="min"/>
        <cfvo type="max"/>
        <color rgb="FFFFEF9C"/>
        <color rgb="FF63BE7B"/>
      </colorScale>
    </cfRule>
    <cfRule type="colorScale" priority="18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038:C2047">
    <cfRule type="colorScale" priority="1852">
      <colorScale>
        <cfvo type="min"/>
        <cfvo type="max"/>
        <color rgb="FFFFEF9C"/>
        <color rgb="FF63BE7B"/>
      </colorScale>
    </cfRule>
    <cfRule type="colorScale" priority="18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056:C2065">
    <cfRule type="colorScale" priority="1846">
      <colorScale>
        <cfvo type="min"/>
        <cfvo type="max"/>
        <color rgb="FFFFEF9C"/>
        <color rgb="FF63BE7B"/>
      </colorScale>
    </cfRule>
    <cfRule type="colorScale" priority="18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074:C2083">
    <cfRule type="colorScale" priority="1840">
      <colorScale>
        <cfvo type="min"/>
        <cfvo type="max"/>
        <color rgb="FFFFEF9C"/>
        <color rgb="FF63BE7B"/>
      </colorScale>
    </cfRule>
    <cfRule type="colorScale" priority="18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092:C2101">
    <cfRule type="colorScale" priority="1834">
      <colorScale>
        <cfvo type="min"/>
        <cfvo type="max"/>
        <color rgb="FFFFEF9C"/>
        <color rgb="FF63BE7B"/>
      </colorScale>
    </cfRule>
    <cfRule type="colorScale" priority="18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110:C2119">
    <cfRule type="colorScale" priority="1828">
      <colorScale>
        <cfvo type="min"/>
        <cfvo type="max"/>
        <color rgb="FFFFEF9C"/>
        <color rgb="FF63BE7B"/>
      </colorScale>
    </cfRule>
    <cfRule type="colorScale" priority="18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128:C2137">
    <cfRule type="colorScale" priority="1822">
      <colorScale>
        <cfvo type="min"/>
        <cfvo type="max"/>
        <color rgb="FFFFEF9C"/>
        <color rgb="FF63BE7B"/>
      </colorScale>
    </cfRule>
    <cfRule type="colorScale" priority="18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146:C2155">
    <cfRule type="colorScale" priority="1816">
      <colorScale>
        <cfvo type="min"/>
        <cfvo type="max"/>
        <color rgb="FFFFEF9C"/>
        <color rgb="FF63BE7B"/>
      </colorScale>
    </cfRule>
    <cfRule type="colorScale" priority="18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164:C2173">
    <cfRule type="colorScale" priority="1810">
      <colorScale>
        <cfvo type="min"/>
        <cfvo type="max"/>
        <color rgb="FFFFEF9C"/>
        <color rgb="FF63BE7B"/>
      </colorScale>
    </cfRule>
    <cfRule type="colorScale" priority="18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182:C2191">
    <cfRule type="colorScale" priority="180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04">
      <colorScale>
        <cfvo type="min"/>
        <cfvo type="max"/>
        <color rgb="FFFFEF9C"/>
        <color rgb="FF63BE7B"/>
      </colorScale>
    </cfRule>
  </conditionalFormatting>
  <conditionalFormatting sqref="C2200:C2209">
    <cfRule type="colorScale" priority="1798">
      <colorScale>
        <cfvo type="min"/>
        <cfvo type="max"/>
        <color rgb="FFFFEF9C"/>
        <color rgb="FF63BE7B"/>
      </colorScale>
    </cfRule>
    <cfRule type="colorScale" priority="17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218:C2227">
    <cfRule type="colorScale" priority="179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92">
      <colorScale>
        <cfvo type="min"/>
        <cfvo type="max"/>
        <color rgb="FFFFEF9C"/>
        <color rgb="FF63BE7B"/>
      </colorScale>
    </cfRule>
  </conditionalFormatting>
  <conditionalFormatting sqref="C2236:C2245">
    <cfRule type="colorScale" priority="178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86">
      <colorScale>
        <cfvo type="min"/>
        <cfvo type="max"/>
        <color rgb="FFFFEF9C"/>
        <color rgb="FF63BE7B"/>
      </colorScale>
    </cfRule>
  </conditionalFormatting>
  <conditionalFormatting sqref="C2254:C2263">
    <cfRule type="colorScale" priority="17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80">
      <colorScale>
        <cfvo type="min"/>
        <cfvo type="max"/>
        <color rgb="FFFFEF9C"/>
        <color rgb="FF63BE7B"/>
      </colorScale>
    </cfRule>
  </conditionalFormatting>
  <conditionalFormatting sqref="C2272:C2281">
    <cfRule type="colorScale" priority="17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74">
      <colorScale>
        <cfvo type="min"/>
        <cfvo type="max"/>
        <color rgb="FFFFEF9C"/>
        <color rgb="FF63BE7B"/>
      </colorScale>
    </cfRule>
  </conditionalFormatting>
  <conditionalFormatting sqref="C2290:C2299">
    <cfRule type="colorScale" priority="17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68">
      <colorScale>
        <cfvo type="min"/>
        <cfvo type="max"/>
        <color rgb="FFFFEF9C"/>
        <color rgb="FF63BE7B"/>
      </colorScale>
    </cfRule>
  </conditionalFormatting>
  <conditionalFormatting sqref="C2308:C2317">
    <cfRule type="colorScale" priority="1762">
      <colorScale>
        <cfvo type="min"/>
        <cfvo type="max"/>
        <color rgb="FFFFEF9C"/>
        <color rgb="FF63BE7B"/>
      </colorScale>
    </cfRule>
    <cfRule type="colorScale" priority="17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26:C2335">
    <cfRule type="colorScale" priority="17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56">
      <colorScale>
        <cfvo type="min"/>
        <cfvo type="max"/>
        <color rgb="FFFFEF9C"/>
        <color rgb="FF63BE7B"/>
      </colorScale>
    </cfRule>
  </conditionalFormatting>
  <conditionalFormatting sqref="C2344:C2353">
    <cfRule type="colorScale" priority="1750">
      <colorScale>
        <cfvo type="min"/>
        <cfvo type="max"/>
        <color rgb="FFFFEF9C"/>
        <color rgb="FF63BE7B"/>
      </colorScale>
    </cfRule>
    <cfRule type="colorScale" priority="17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62:C2371">
    <cfRule type="colorScale" priority="1744">
      <colorScale>
        <cfvo type="min"/>
        <cfvo type="max"/>
        <color rgb="FFFFEF9C"/>
        <color rgb="FF63BE7B"/>
      </colorScale>
    </cfRule>
    <cfRule type="colorScale" priority="17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80:C2389">
    <cfRule type="colorScale" priority="17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38">
      <colorScale>
        <cfvo type="min"/>
        <cfvo type="max"/>
        <color rgb="FFFFEF9C"/>
        <color rgb="FF63BE7B"/>
      </colorScale>
    </cfRule>
  </conditionalFormatting>
  <conditionalFormatting sqref="C2398:C2407">
    <cfRule type="colorScale" priority="17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32">
      <colorScale>
        <cfvo type="min"/>
        <cfvo type="max"/>
        <color rgb="FFFFEF9C"/>
        <color rgb="FF63BE7B"/>
      </colorScale>
    </cfRule>
  </conditionalFormatting>
  <conditionalFormatting sqref="C2416:C2425">
    <cfRule type="colorScale" priority="17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26">
      <colorScale>
        <cfvo type="min"/>
        <cfvo type="max"/>
        <color rgb="FFFFEF9C"/>
        <color rgb="FF63BE7B"/>
      </colorScale>
    </cfRule>
  </conditionalFormatting>
  <conditionalFormatting sqref="C2434:C2443">
    <cfRule type="colorScale" priority="1720">
      <colorScale>
        <cfvo type="min"/>
        <cfvo type="max"/>
        <color rgb="FFFFEF9C"/>
        <color rgb="FF63BE7B"/>
      </colorScale>
    </cfRule>
    <cfRule type="colorScale" priority="17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452:C2461">
    <cfRule type="colorScale" priority="17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14">
      <colorScale>
        <cfvo type="min"/>
        <cfvo type="max"/>
        <color rgb="FFFFEF9C"/>
        <color rgb="FF63BE7B"/>
      </colorScale>
    </cfRule>
  </conditionalFormatting>
  <conditionalFormatting sqref="C2470:C2479">
    <cfRule type="colorScale" priority="1708">
      <colorScale>
        <cfvo type="min"/>
        <cfvo type="max"/>
        <color rgb="FFFFEF9C"/>
        <color rgb="FF63BE7B"/>
      </colorScale>
    </cfRule>
    <cfRule type="colorScale" priority="17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488:C2497">
    <cfRule type="colorScale" priority="1702">
      <colorScale>
        <cfvo type="min"/>
        <cfvo type="max"/>
        <color rgb="FFFFEF9C"/>
        <color rgb="FF63BE7B"/>
      </colorScale>
    </cfRule>
    <cfRule type="colorScale" priority="17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506:C2515">
    <cfRule type="colorScale" priority="169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96">
      <colorScale>
        <cfvo type="min"/>
        <cfvo type="max"/>
        <color rgb="FFFFEF9C"/>
        <color rgb="FF63BE7B"/>
      </colorScale>
    </cfRule>
  </conditionalFormatting>
  <conditionalFormatting sqref="C2524:C2533">
    <cfRule type="colorScale" priority="169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90">
      <colorScale>
        <cfvo type="min"/>
        <cfvo type="max"/>
        <color rgb="FFFFEF9C"/>
        <color rgb="FF63BE7B"/>
      </colorScale>
    </cfRule>
  </conditionalFormatting>
  <conditionalFormatting sqref="C2542:C2551">
    <cfRule type="colorScale" priority="168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84">
      <colorScale>
        <cfvo type="min"/>
        <cfvo type="max"/>
        <color rgb="FFFFEF9C"/>
        <color rgb="FF63BE7B"/>
      </colorScale>
    </cfRule>
  </conditionalFormatting>
  <conditionalFormatting sqref="C2560:C2569">
    <cfRule type="colorScale" priority="16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78">
      <colorScale>
        <cfvo type="min"/>
        <cfvo type="max"/>
        <color rgb="FFFFEF9C"/>
        <color rgb="FF63BE7B"/>
      </colorScale>
    </cfRule>
  </conditionalFormatting>
  <conditionalFormatting sqref="C2578:C2587">
    <cfRule type="colorScale" priority="167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72">
      <colorScale>
        <cfvo type="min"/>
        <cfvo type="max"/>
        <color rgb="FFFFEF9C"/>
        <color rgb="FF63BE7B"/>
      </colorScale>
    </cfRule>
  </conditionalFormatting>
  <conditionalFormatting sqref="C2596:C2605">
    <cfRule type="colorScale" priority="166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66">
      <colorScale>
        <cfvo type="min"/>
        <cfvo type="max"/>
        <color rgb="FFFFEF9C"/>
        <color rgb="FF63BE7B"/>
      </colorScale>
    </cfRule>
  </conditionalFormatting>
  <conditionalFormatting sqref="C2614:C2623">
    <cfRule type="colorScale" priority="1660">
      <colorScale>
        <cfvo type="min"/>
        <cfvo type="max"/>
        <color rgb="FFFFEF9C"/>
        <color rgb="FF63BE7B"/>
      </colorScale>
    </cfRule>
    <cfRule type="colorScale" priority="16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632:C2641">
    <cfRule type="colorScale" priority="165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54">
      <colorScale>
        <cfvo type="min"/>
        <cfvo type="max"/>
        <color rgb="FFFFEF9C"/>
        <color rgb="FF63BE7B"/>
      </colorScale>
    </cfRule>
  </conditionalFormatting>
  <conditionalFormatting sqref="C2650:C2659">
    <cfRule type="colorScale" priority="164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48">
      <colorScale>
        <cfvo type="min"/>
        <cfvo type="max"/>
        <color rgb="FFFFEF9C"/>
        <color rgb="FF63BE7B"/>
      </colorScale>
    </cfRule>
  </conditionalFormatting>
  <conditionalFormatting sqref="C2668:C2677">
    <cfRule type="colorScale" priority="16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42">
      <colorScale>
        <cfvo type="min"/>
        <cfvo type="max"/>
        <color rgb="FFFFEF9C"/>
        <color rgb="FF63BE7B"/>
      </colorScale>
    </cfRule>
  </conditionalFormatting>
  <conditionalFormatting sqref="C2686:C2695">
    <cfRule type="colorScale" priority="1636">
      <colorScale>
        <cfvo type="min"/>
        <cfvo type="max"/>
        <color rgb="FFFFEF9C"/>
        <color rgb="FF63BE7B"/>
      </colorScale>
    </cfRule>
    <cfRule type="colorScale" priority="16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704:C2713">
    <cfRule type="colorScale" priority="16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30">
      <colorScale>
        <cfvo type="min"/>
        <cfvo type="max"/>
        <color rgb="FFFFEF9C"/>
        <color rgb="FF63BE7B"/>
      </colorScale>
    </cfRule>
  </conditionalFormatting>
  <conditionalFormatting sqref="C2722:C2731">
    <cfRule type="colorScale" priority="16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24">
      <colorScale>
        <cfvo type="min"/>
        <cfvo type="max"/>
        <color rgb="FFFFEF9C"/>
        <color rgb="FF63BE7B"/>
      </colorScale>
    </cfRule>
  </conditionalFormatting>
  <conditionalFormatting sqref="C2740:C2749">
    <cfRule type="colorScale" priority="16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18">
      <colorScale>
        <cfvo type="min"/>
        <cfvo type="max"/>
        <color rgb="FFFFEF9C"/>
        <color rgb="FF63BE7B"/>
      </colorScale>
    </cfRule>
  </conditionalFormatting>
  <conditionalFormatting sqref="C2758:C2767">
    <cfRule type="colorScale" priority="16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12">
      <colorScale>
        <cfvo type="min"/>
        <cfvo type="max"/>
        <color rgb="FFFFEF9C"/>
        <color rgb="FF63BE7B"/>
      </colorScale>
    </cfRule>
  </conditionalFormatting>
  <conditionalFormatting sqref="C2776:C2785">
    <cfRule type="colorScale" priority="160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06">
      <colorScale>
        <cfvo type="min"/>
        <cfvo type="max"/>
        <color rgb="FFFFEF9C"/>
        <color rgb="FF63BE7B"/>
      </colorScale>
    </cfRule>
  </conditionalFormatting>
  <conditionalFormatting sqref="C2794:C2803">
    <cfRule type="colorScale" priority="16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00">
      <colorScale>
        <cfvo type="min"/>
        <cfvo type="max"/>
        <color rgb="FFFFEF9C"/>
        <color rgb="FF63BE7B"/>
      </colorScale>
    </cfRule>
  </conditionalFormatting>
  <conditionalFormatting sqref="C2812:C2821">
    <cfRule type="colorScale" priority="159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94">
      <colorScale>
        <cfvo type="min"/>
        <cfvo type="max"/>
        <color rgb="FFFFEF9C"/>
        <color rgb="FF63BE7B"/>
      </colorScale>
    </cfRule>
  </conditionalFormatting>
  <conditionalFormatting sqref="C2830:C2839">
    <cfRule type="colorScale" priority="158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88">
      <colorScale>
        <cfvo type="min"/>
        <cfvo type="max"/>
        <color rgb="FFFFEF9C"/>
        <color rgb="FF63BE7B"/>
      </colorScale>
    </cfRule>
  </conditionalFormatting>
  <conditionalFormatting sqref="C2848:C2857">
    <cfRule type="colorScale" priority="158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82">
      <colorScale>
        <cfvo type="min"/>
        <cfvo type="max"/>
        <color rgb="FFFFEF9C"/>
        <color rgb="FF63BE7B"/>
      </colorScale>
    </cfRule>
  </conditionalFormatting>
  <conditionalFormatting sqref="C2866:C2875">
    <cfRule type="colorScale" priority="157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76">
      <colorScale>
        <cfvo type="min"/>
        <cfvo type="max"/>
        <color rgb="FFFFEF9C"/>
        <color rgb="FF63BE7B"/>
      </colorScale>
    </cfRule>
  </conditionalFormatting>
  <conditionalFormatting sqref="C2884:C2893">
    <cfRule type="colorScale" priority="1570">
      <colorScale>
        <cfvo type="min"/>
        <cfvo type="max"/>
        <color rgb="FFFFEF9C"/>
        <color rgb="FF63BE7B"/>
      </colorScale>
    </cfRule>
    <cfRule type="colorScale" priority="15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902:C2911">
    <cfRule type="colorScale" priority="156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64">
      <colorScale>
        <cfvo type="min"/>
        <cfvo type="max"/>
        <color rgb="FFFFEF9C"/>
        <color rgb="FF63BE7B"/>
      </colorScale>
    </cfRule>
  </conditionalFormatting>
  <conditionalFormatting sqref="C2920:C2929">
    <cfRule type="colorScale" priority="1558">
      <colorScale>
        <cfvo type="min"/>
        <cfvo type="max"/>
        <color rgb="FFFFEF9C"/>
        <color rgb="FF63BE7B"/>
      </colorScale>
    </cfRule>
    <cfRule type="colorScale" priority="15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938:C2947">
    <cfRule type="colorScale" priority="15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52">
      <colorScale>
        <cfvo type="min"/>
        <cfvo type="max"/>
        <color rgb="FFFFEF9C"/>
        <color rgb="FF63BE7B"/>
      </colorScale>
    </cfRule>
  </conditionalFormatting>
  <conditionalFormatting sqref="C2956:C2965">
    <cfRule type="colorScale" priority="154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46">
      <colorScale>
        <cfvo type="min"/>
        <cfvo type="max"/>
        <color rgb="FFFFEF9C"/>
        <color rgb="FF63BE7B"/>
      </colorScale>
    </cfRule>
  </conditionalFormatting>
  <conditionalFormatting sqref="C2974:C2983">
    <cfRule type="colorScale" priority="1540">
      <colorScale>
        <cfvo type="min"/>
        <cfvo type="max"/>
        <color rgb="FFFFEF9C"/>
        <color rgb="FF63BE7B"/>
      </colorScale>
    </cfRule>
    <cfRule type="colorScale" priority="15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992:C3001">
    <cfRule type="colorScale" priority="1534">
      <colorScale>
        <cfvo type="min"/>
        <cfvo type="max"/>
        <color rgb="FFFFEF9C"/>
        <color rgb="FF63BE7B"/>
      </colorScale>
    </cfRule>
    <cfRule type="colorScale" priority="15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010:C3019">
    <cfRule type="colorScale" priority="1528">
      <colorScale>
        <cfvo type="min"/>
        <cfvo type="max"/>
        <color rgb="FFFFEF9C"/>
        <color rgb="FF63BE7B"/>
      </colorScale>
    </cfRule>
    <cfRule type="colorScale" priority="15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028:C3037">
    <cfRule type="colorScale" priority="15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22">
      <colorScale>
        <cfvo type="min"/>
        <cfvo type="max"/>
        <color rgb="FFFFEF9C"/>
        <color rgb="FF63BE7B"/>
      </colorScale>
    </cfRule>
  </conditionalFormatting>
  <conditionalFormatting sqref="C3046:C3055">
    <cfRule type="colorScale" priority="15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16">
      <colorScale>
        <cfvo type="min"/>
        <cfvo type="max"/>
        <color rgb="FFFFEF9C"/>
        <color rgb="FF63BE7B"/>
      </colorScale>
    </cfRule>
  </conditionalFormatting>
  <conditionalFormatting sqref="C3064:C3073">
    <cfRule type="colorScale" priority="15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10">
      <colorScale>
        <cfvo type="min"/>
        <cfvo type="max"/>
        <color rgb="FFFFEF9C"/>
        <color rgb="FF63BE7B"/>
      </colorScale>
    </cfRule>
  </conditionalFormatting>
  <conditionalFormatting sqref="C3082:C3091">
    <cfRule type="colorScale" priority="1504">
      <colorScale>
        <cfvo type="min"/>
        <cfvo type="max"/>
        <color rgb="FFFFEF9C"/>
        <color rgb="FF63BE7B"/>
      </colorScale>
    </cfRule>
    <cfRule type="colorScale" priority="15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100:C3109">
    <cfRule type="colorScale" priority="1498">
      <colorScale>
        <cfvo type="min"/>
        <cfvo type="max"/>
        <color rgb="FFFFEF9C"/>
        <color rgb="FF63BE7B"/>
      </colorScale>
    </cfRule>
    <cfRule type="colorScale" priority="14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118:C3127">
    <cfRule type="colorScale" priority="1492">
      <colorScale>
        <cfvo type="min"/>
        <cfvo type="max"/>
        <color rgb="FFFFEF9C"/>
        <color rgb="FF63BE7B"/>
      </colorScale>
    </cfRule>
    <cfRule type="colorScale" priority="14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136:C3145">
    <cfRule type="colorScale" priority="148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86">
      <colorScale>
        <cfvo type="min"/>
        <cfvo type="max"/>
        <color rgb="FFFFEF9C"/>
        <color rgb="FF63BE7B"/>
      </colorScale>
    </cfRule>
  </conditionalFormatting>
  <conditionalFormatting sqref="C3154:C3163">
    <cfRule type="colorScale" priority="1480">
      <colorScale>
        <cfvo type="min"/>
        <cfvo type="max"/>
        <color rgb="FFFFEF9C"/>
        <color rgb="FF63BE7B"/>
      </colorScale>
    </cfRule>
    <cfRule type="colorScale" priority="14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172:C3181">
    <cfRule type="colorScale" priority="14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74">
      <colorScale>
        <cfvo type="min"/>
        <cfvo type="max"/>
        <color rgb="FFFFEF9C"/>
        <color rgb="FF63BE7B"/>
      </colorScale>
    </cfRule>
  </conditionalFormatting>
  <conditionalFormatting sqref="C3190:C3199">
    <cfRule type="colorScale" priority="1468">
      <colorScale>
        <cfvo type="min"/>
        <cfvo type="max"/>
        <color rgb="FFFFEF9C"/>
        <color rgb="FF63BE7B"/>
      </colorScale>
    </cfRule>
    <cfRule type="colorScale" priority="14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208:C3217">
    <cfRule type="colorScale" priority="1462">
      <colorScale>
        <cfvo type="min"/>
        <cfvo type="max"/>
        <color rgb="FFFFEF9C"/>
        <color rgb="FF63BE7B"/>
      </colorScale>
    </cfRule>
    <cfRule type="colorScale" priority="14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226:C3235">
    <cfRule type="colorScale" priority="14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56">
      <colorScale>
        <cfvo type="min"/>
        <cfvo type="max"/>
        <color rgb="FFFFEF9C"/>
        <color rgb="FF63BE7B"/>
      </colorScale>
    </cfRule>
  </conditionalFormatting>
  <conditionalFormatting sqref="C3244:C3253">
    <cfRule type="colorScale" priority="14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50">
      <colorScale>
        <cfvo type="min"/>
        <cfvo type="max"/>
        <color rgb="FFFFEF9C"/>
        <color rgb="FF63BE7B"/>
      </colorScale>
    </cfRule>
  </conditionalFormatting>
  <conditionalFormatting sqref="C3262:C3271">
    <cfRule type="colorScale" priority="14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44">
      <colorScale>
        <cfvo type="min"/>
        <cfvo type="max"/>
        <color rgb="FFFFEF9C"/>
        <color rgb="FF63BE7B"/>
      </colorScale>
    </cfRule>
  </conditionalFormatting>
  <conditionalFormatting sqref="C3280:C3289">
    <cfRule type="colorScale" priority="14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38">
      <colorScale>
        <cfvo type="min"/>
        <cfvo type="max"/>
        <color rgb="FFFFEF9C"/>
        <color rgb="FF63BE7B"/>
      </colorScale>
    </cfRule>
  </conditionalFormatting>
  <conditionalFormatting sqref="C3298:C3307">
    <cfRule type="colorScale" priority="14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32">
      <colorScale>
        <cfvo type="min"/>
        <cfvo type="max"/>
        <color rgb="FFFFEF9C"/>
        <color rgb="FF63BE7B"/>
      </colorScale>
    </cfRule>
  </conditionalFormatting>
  <conditionalFormatting sqref="C3316:C3325">
    <cfRule type="colorScale" priority="1426">
      <colorScale>
        <cfvo type="min"/>
        <cfvo type="max"/>
        <color rgb="FFFFEF9C"/>
        <color rgb="FF63BE7B"/>
      </colorScale>
    </cfRule>
    <cfRule type="colorScale" priority="14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334:C3343">
    <cfRule type="colorScale" priority="14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20">
      <colorScale>
        <cfvo type="min"/>
        <cfvo type="max"/>
        <color rgb="FFFFEF9C"/>
        <color rgb="FF63BE7B"/>
      </colorScale>
    </cfRule>
  </conditionalFormatting>
  <conditionalFormatting sqref="C3352:C3361">
    <cfRule type="colorScale" priority="14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14">
      <colorScale>
        <cfvo type="min"/>
        <cfvo type="max"/>
        <color rgb="FFFFEF9C"/>
        <color rgb="FF63BE7B"/>
      </colorScale>
    </cfRule>
  </conditionalFormatting>
  <conditionalFormatting sqref="C3370:C3379">
    <cfRule type="colorScale" priority="140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08">
      <colorScale>
        <cfvo type="min"/>
        <cfvo type="max"/>
        <color rgb="FFFFEF9C"/>
        <color rgb="FF63BE7B"/>
      </colorScale>
    </cfRule>
  </conditionalFormatting>
  <conditionalFormatting sqref="C3388:C3397">
    <cfRule type="colorScale" priority="1402">
      <colorScale>
        <cfvo type="min"/>
        <cfvo type="max"/>
        <color rgb="FFFFEF9C"/>
        <color rgb="FF63BE7B"/>
      </colorScale>
    </cfRule>
    <cfRule type="colorScale" priority="14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406:C3415">
    <cfRule type="colorScale" priority="1396">
      <colorScale>
        <cfvo type="min"/>
        <cfvo type="max"/>
        <color rgb="FFFFEF9C"/>
        <color rgb="FF63BE7B"/>
      </colorScale>
    </cfRule>
    <cfRule type="colorScale" priority="13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424:C3433">
    <cfRule type="colorScale" priority="139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90">
      <colorScale>
        <cfvo type="min"/>
        <cfvo type="max"/>
        <color rgb="FFFFEF9C"/>
        <color rgb="FF63BE7B"/>
      </colorScale>
    </cfRule>
  </conditionalFormatting>
  <conditionalFormatting sqref="C3442:C3451">
    <cfRule type="colorScale" priority="1384">
      <colorScale>
        <cfvo type="min"/>
        <cfvo type="max"/>
        <color rgb="FFFFEF9C"/>
        <color rgb="FF63BE7B"/>
      </colorScale>
    </cfRule>
    <cfRule type="colorScale" priority="13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460:C3469">
    <cfRule type="colorScale" priority="1378">
      <colorScale>
        <cfvo type="min"/>
        <cfvo type="max"/>
        <color rgb="FFFFEF9C"/>
        <color rgb="FF63BE7B"/>
      </colorScale>
    </cfRule>
    <cfRule type="colorScale" priority="13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478:C3487">
    <cfRule type="colorScale" priority="1372">
      <colorScale>
        <cfvo type="min"/>
        <cfvo type="max"/>
        <color rgb="FFFFEF9C"/>
        <color rgb="FF63BE7B"/>
      </colorScale>
    </cfRule>
    <cfRule type="colorScale" priority="13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496:C3505">
    <cfRule type="colorScale" priority="1366">
      <colorScale>
        <cfvo type="min"/>
        <cfvo type="max"/>
        <color rgb="FFFFEF9C"/>
        <color rgb="FF63BE7B"/>
      </colorScale>
    </cfRule>
    <cfRule type="colorScale" priority="13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514:C3523">
    <cfRule type="colorScale" priority="136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60">
      <colorScale>
        <cfvo type="min"/>
        <cfvo type="max"/>
        <color rgb="FFFFEF9C"/>
        <color rgb="FF63BE7B"/>
      </colorScale>
    </cfRule>
  </conditionalFormatting>
  <conditionalFormatting sqref="C3532:C3541">
    <cfRule type="colorScale" priority="135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54">
      <colorScale>
        <cfvo type="min"/>
        <cfvo type="max"/>
        <color rgb="FFFFEF9C"/>
        <color rgb="FF63BE7B"/>
      </colorScale>
    </cfRule>
  </conditionalFormatting>
  <conditionalFormatting sqref="C3550:C3559">
    <cfRule type="colorScale" priority="1348">
      <colorScale>
        <cfvo type="min"/>
        <cfvo type="max"/>
        <color rgb="FFFFEF9C"/>
        <color rgb="FF63BE7B"/>
      </colorScale>
    </cfRule>
    <cfRule type="colorScale" priority="13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568:C3577">
    <cfRule type="colorScale" priority="13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42">
      <colorScale>
        <cfvo type="min"/>
        <cfvo type="max"/>
        <color rgb="FFFFEF9C"/>
        <color rgb="FF63BE7B"/>
      </colorScale>
    </cfRule>
  </conditionalFormatting>
  <conditionalFormatting sqref="C3586:C3595">
    <cfRule type="colorScale" priority="1336">
      <colorScale>
        <cfvo type="min"/>
        <cfvo type="max"/>
        <color rgb="FFFFEF9C"/>
        <color rgb="FF63BE7B"/>
      </colorScale>
    </cfRule>
    <cfRule type="colorScale" priority="13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604:C3613">
    <cfRule type="colorScale" priority="1330">
      <colorScale>
        <cfvo type="min"/>
        <cfvo type="max"/>
        <color rgb="FFFFEF9C"/>
        <color rgb="FF63BE7B"/>
      </colorScale>
    </cfRule>
    <cfRule type="colorScale" priority="13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622:C3631">
    <cfRule type="colorScale" priority="1324">
      <colorScale>
        <cfvo type="min"/>
        <cfvo type="max"/>
        <color rgb="FFFFEF9C"/>
        <color rgb="FF63BE7B"/>
      </colorScale>
    </cfRule>
    <cfRule type="colorScale" priority="13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640:C3649">
    <cfRule type="colorScale" priority="13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18">
      <colorScale>
        <cfvo type="min"/>
        <cfvo type="max"/>
        <color rgb="FFFFEF9C"/>
        <color rgb="FF63BE7B"/>
      </colorScale>
    </cfRule>
  </conditionalFormatting>
  <conditionalFormatting sqref="C3658:C3667">
    <cfRule type="colorScale" priority="13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12">
      <colorScale>
        <cfvo type="min"/>
        <cfvo type="max"/>
        <color rgb="FFFFEF9C"/>
        <color rgb="FF63BE7B"/>
      </colorScale>
    </cfRule>
  </conditionalFormatting>
  <conditionalFormatting sqref="C3676:C3685">
    <cfRule type="colorScale" priority="1306">
      <colorScale>
        <cfvo type="min"/>
        <cfvo type="max"/>
        <color rgb="FFFFEF9C"/>
        <color rgb="FF63BE7B"/>
      </colorScale>
    </cfRule>
    <cfRule type="colorScale" priority="13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694:C3703">
    <cfRule type="colorScale" priority="1300">
      <colorScale>
        <cfvo type="min"/>
        <cfvo type="max"/>
        <color rgb="FFFFEF9C"/>
        <color rgb="FF63BE7B"/>
      </colorScale>
    </cfRule>
    <cfRule type="colorScale" priority="13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712:C3721">
    <cfRule type="colorScale" priority="129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94">
      <colorScale>
        <cfvo type="min"/>
        <cfvo type="max"/>
        <color rgb="FFFFEF9C"/>
        <color rgb="FF63BE7B"/>
      </colorScale>
    </cfRule>
  </conditionalFormatting>
  <conditionalFormatting sqref="C3730:C3739">
    <cfRule type="colorScale" priority="1288">
      <colorScale>
        <cfvo type="min"/>
        <cfvo type="max"/>
        <color rgb="FFFFEF9C"/>
        <color rgb="FF63BE7B"/>
      </colorScale>
    </cfRule>
    <cfRule type="colorScale" priority="12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748:C3757">
    <cfRule type="colorScale" priority="1282">
      <colorScale>
        <cfvo type="min"/>
        <cfvo type="max"/>
        <color rgb="FFFFEF9C"/>
        <color rgb="FF63BE7B"/>
      </colorScale>
    </cfRule>
    <cfRule type="colorScale" priority="12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766:C3775">
    <cfRule type="colorScale" priority="1276">
      <colorScale>
        <cfvo type="min"/>
        <cfvo type="max"/>
        <color rgb="FFFFEF9C"/>
        <color rgb="FF63BE7B"/>
      </colorScale>
    </cfRule>
    <cfRule type="colorScale" priority="12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784:C3793">
    <cfRule type="colorScale" priority="127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70">
      <colorScale>
        <cfvo type="min"/>
        <cfvo type="max"/>
        <color rgb="FFFFEF9C"/>
        <color rgb="FF63BE7B"/>
      </colorScale>
    </cfRule>
  </conditionalFormatting>
  <conditionalFormatting sqref="C3802:C3811">
    <cfRule type="colorScale" priority="1264">
      <colorScale>
        <cfvo type="min"/>
        <cfvo type="max"/>
        <color rgb="FFFFEF9C"/>
        <color rgb="FF63BE7B"/>
      </colorScale>
    </cfRule>
    <cfRule type="colorScale" priority="12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820:C3829">
    <cfRule type="colorScale" priority="1258">
      <colorScale>
        <cfvo type="min"/>
        <cfvo type="max"/>
        <color rgb="FFFFEF9C"/>
        <color rgb="FF63BE7B"/>
      </colorScale>
    </cfRule>
    <cfRule type="colorScale" priority="12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838:C3847">
    <cfRule type="colorScale" priority="12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52">
      <colorScale>
        <cfvo type="min"/>
        <cfvo type="max"/>
        <color rgb="FFFFEF9C"/>
        <color rgb="FF63BE7B"/>
      </colorScale>
    </cfRule>
  </conditionalFormatting>
  <conditionalFormatting sqref="C3856:C3865">
    <cfRule type="colorScale" priority="124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46">
      <colorScale>
        <cfvo type="min"/>
        <cfvo type="max"/>
        <color rgb="FFFFEF9C"/>
        <color rgb="FF63BE7B"/>
      </colorScale>
    </cfRule>
  </conditionalFormatting>
  <conditionalFormatting sqref="C3874:C3883">
    <cfRule type="colorScale" priority="1240">
      <colorScale>
        <cfvo type="min"/>
        <cfvo type="max"/>
        <color rgb="FFFFEF9C"/>
        <color rgb="FF63BE7B"/>
      </colorScale>
    </cfRule>
    <cfRule type="colorScale" priority="12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892:C3901">
    <cfRule type="colorScale" priority="12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34">
      <colorScale>
        <cfvo type="min"/>
        <cfvo type="max"/>
        <color rgb="FFFFEF9C"/>
        <color rgb="FF63BE7B"/>
      </colorScale>
    </cfRule>
  </conditionalFormatting>
  <conditionalFormatting sqref="C3910:C3919">
    <cfRule type="colorScale" priority="12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28">
      <colorScale>
        <cfvo type="min"/>
        <cfvo type="max"/>
        <color rgb="FFFFEF9C"/>
        <color rgb="FF63BE7B"/>
      </colorScale>
    </cfRule>
  </conditionalFormatting>
  <conditionalFormatting sqref="C3928:C3937">
    <cfRule type="colorScale" priority="1222">
      <colorScale>
        <cfvo type="min"/>
        <cfvo type="max"/>
        <color rgb="FFFFEF9C"/>
        <color rgb="FF63BE7B"/>
      </colorScale>
    </cfRule>
    <cfRule type="colorScale" priority="12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946:C3955">
    <cfRule type="colorScale" priority="1216">
      <colorScale>
        <cfvo type="min"/>
        <cfvo type="max"/>
        <color rgb="FFFFEF9C"/>
        <color rgb="FF63BE7B"/>
      </colorScale>
    </cfRule>
    <cfRule type="colorScale" priority="12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964:C3973">
    <cfRule type="colorScale" priority="1210">
      <colorScale>
        <cfvo type="min"/>
        <cfvo type="max"/>
        <color rgb="FFFFEF9C"/>
        <color rgb="FF63BE7B"/>
      </colorScale>
    </cfRule>
    <cfRule type="colorScale" priority="12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982:C3991">
    <cfRule type="colorScale" priority="1204">
      <colorScale>
        <cfvo type="min"/>
        <cfvo type="max"/>
        <color rgb="FFFFEF9C"/>
        <color rgb="FF63BE7B"/>
      </colorScale>
    </cfRule>
    <cfRule type="colorScale" priority="12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000:C4009">
    <cfRule type="colorScale" priority="1198">
      <colorScale>
        <cfvo type="min"/>
        <cfvo type="max"/>
        <color rgb="FFFFEF9C"/>
        <color rgb="FF63BE7B"/>
      </colorScale>
    </cfRule>
    <cfRule type="colorScale" priority="11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018:C4027">
    <cfRule type="colorScale" priority="119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92">
      <colorScale>
        <cfvo type="min"/>
        <cfvo type="max"/>
        <color rgb="FFFFEF9C"/>
        <color rgb="FF63BE7B"/>
      </colorScale>
    </cfRule>
  </conditionalFormatting>
  <conditionalFormatting sqref="C4036:C4045">
    <cfRule type="colorScale" priority="1186">
      <colorScale>
        <cfvo type="min"/>
        <cfvo type="max"/>
        <color rgb="FFFFEF9C"/>
        <color rgb="FF63BE7B"/>
      </colorScale>
    </cfRule>
    <cfRule type="colorScale" priority="11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054:C4063">
    <cfRule type="colorScale" priority="1180">
      <colorScale>
        <cfvo type="min"/>
        <cfvo type="max"/>
        <color rgb="FFFFEF9C"/>
        <color rgb="FF63BE7B"/>
      </colorScale>
    </cfRule>
    <cfRule type="colorScale" priority="11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072:C4081">
    <cfRule type="colorScale" priority="1174">
      <colorScale>
        <cfvo type="min"/>
        <cfvo type="max"/>
        <color rgb="FFFFEF9C"/>
        <color rgb="FF63BE7B"/>
      </colorScale>
    </cfRule>
    <cfRule type="colorScale" priority="11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090:C4099">
    <cfRule type="colorScale" priority="11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68">
      <colorScale>
        <cfvo type="min"/>
        <cfvo type="max"/>
        <color rgb="FFFFEF9C"/>
        <color rgb="FF63BE7B"/>
      </colorScale>
    </cfRule>
  </conditionalFormatting>
  <conditionalFormatting sqref="C4108:C4117">
    <cfRule type="colorScale" priority="116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62">
      <colorScale>
        <cfvo type="min"/>
        <cfvo type="max"/>
        <color rgb="FFFFEF9C"/>
        <color rgb="FF63BE7B"/>
      </colorScale>
    </cfRule>
  </conditionalFormatting>
  <conditionalFormatting sqref="C4126:C4135">
    <cfRule type="colorScale" priority="1156">
      <colorScale>
        <cfvo type="min"/>
        <cfvo type="max"/>
        <color rgb="FFFFEF9C"/>
        <color rgb="FF63BE7B"/>
      </colorScale>
    </cfRule>
    <cfRule type="colorScale" priority="11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144:C4153">
    <cfRule type="colorScale" priority="11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50">
      <colorScale>
        <cfvo type="min"/>
        <cfvo type="max"/>
        <color rgb="FFFFEF9C"/>
        <color rgb="FF63BE7B"/>
      </colorScale>
    </cfRule>
  </conditionalFormatting>
  <conditionalFormatting sqref="C4162:C4171">
    <cfRule type="colorScale" priority="11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44">
      <colorScale>
        <cfvo type="min"/>
        <cfvo type="max"/>
        <color rgb="FFFFEF9C"/>
        <color rgb="FF63BE7B"/>
      </colorScale>
    </cfRule>
  </conditionalFormatting>
  <conditionalFormatting sqref="C4180:C4189">
    <cfRule type="colorScale" priority="11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38">
      <colorScale>
        <cfvo type="min"/>
        <cfvo type="max"/>
        <color rgb="FFFFEF9C"/>
        <color rgb="FF63BE7B"/>
      </colorScale>
    </cfRule>
  </conditionalFormatting>
  <conditionalFormatting sqref="C4198:C4207">
    <cfRule type="colorScale" priority="11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32">
      <colorScale>
        <cfvo type="min"/>
        <cfvo type="max"/>
        <color rgb="FFFFEF9C"/>
        <color rgb="FF63BE7B"/>
      </colorScale>
    </cfRule>
  </conditionalFormatting>
  <conditionalFormatting sqref="C4216:C4225">
    <cfRule type="colorScale" priority="1126">
      <colorScale>
        <cfvo type="min"/>
        <cfvo type="max"/>
        <color rgb="FFFFEF9C"/>
        <color rgb="FF63BE7B"/>
      </colorScale>
    </cfRule>
    <cfRule type="colorScale" priority="11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234:C4243">
    <cfRule type="colorScale" priority="1120">
      <colorScale>
        <cfvo type="min"/>
        <cfvo type="max"/>
        <color rgb="FFFFEF9C"/>
        <color rgb="FF63BE7B"/>
      </colorScale>
    </cfRule>
    <cfRule type="colorScale" priority="11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252:C4261">
    <cfRule type="colorScale" priority="1114">
      <colorScale>
        <cfvo type="min"/>
        <cfvo type="max"/>
        <color rgb="FFFFEF9C"/>
        <color rgb="FF63BE7B"/>
      </colorScale>
    </cfRule>
    <cfRule type="colorScale" priority="11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270:C4279">
    <cfRule type="colorScale" priority="110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08">
      <colorScale>
        <cfvo type="min"/>
        <cfvo type="max"/>
        <color rgb="FFFFEF9C"/>
        <color rgb="FF63BE7B"/>
      </colorScale>
    </cfRule>
  </conditionalFormatting>
  <conditionalFormatting sqref="C4288:C4297">
    <cfRule type="colorScale" priority="110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02">
      <colorScale>
        <cfvo type="min"/>
        <cfvo type="max"/>
        <color rgb="FFFFEF9C"/>
        <color rgb="FF63BE7B"/>
      </colorScale>
    </cfRule>
  </conditionalFormatting>
  <conditionalFormatting sqref="C4306:C4315">
    <cfRule type="colorScale" priority="109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96">
      <colorScale>
        <cfvo type="min"/>
        <cfvo type="max"/>
        <color rgb="FFFFEF9C"/>
        <color rgb="FF63BE7B"/>
      </colorScale>
    </cfRule>
  </conditionalFormatting>
  <conditionalFormatting sqref="C4324:C4333">
    <cfRule type="colorScale" priority="109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90">
      <colorScale>
        <cfvo type="min"/>
        <cfvo type="max"/>
        <color rgb="FFFFEF9C"/>
        <color rgb="FF63BE7B"/>
      </colorScale>
    </cfRule>
  </conditionalFormatting>
  <conditionalFormatting sqref="C4342:C4351">
    <cfRule type="colorScale" priority="108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84">
      <colorScale>
        <cfvo type="min"/>
        <cfvo type="max"/>
        <color rgb="FFFFEF9C"/>
        <color rgb="FF63BE7B"/>
      </colorScale>
    </cfRule>
  </conditionalFormatting>
  <conditionalFormatting sqref="C4360:C4369">
    <cfRule type="colorScale" priority="1078">
      <colorScale>
        <cfvo type="min"/>
        <cfvo type="max"/>
        <color rgb="FFFFEF9C"/>
        <color rgb="FF63BE7B"/>
      </colorScale>
    </cfRule>
    <cfRule type="colorScale" priority="10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378:C4387">
    <cfRule type="colorScale" priority="107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72">
      <colorScale>
        <cfvo type="min"/>
        <cfvo type="max"/>
        <color rgb="FFFFEF9C"/>
        <color rgb="FF63BE7B"/>
      </colorScale>
    </cfRule>
  </conditionalFormatting>
  <conditionalFormatting sqref="C4396:C4405">
    <cfRule type="colorScale" priority="106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66">
      <colorScale>
        <cfvo type="min"/>
        <cfvo type="max"/>
        <color rgb="FFFFEF9C"/>
        <color rgb="FF63BE7B"/>
      </colorScale>
    </cfRule>
  </conditionalFormatting>
  <conditionalFormatting sqref="C4414:C4423">
    <cfRule type="colorScale" priority="1060">
      <colorScale>
        <cfvo type="min"/>
        <cfvo type="max"/>
        <color rgb="FFFFEF9C"/>
        <color rgb="FF63BE7B"/>
      </colorScale>
    </cfRule>
    <cfRule type="colorScale" priority="10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432:C4441">
    <cfRule type="colorScale" priority="1054">
      <colorScale>
        <cfvo type="min"/>
        <cfvo type="max"/>
        <color rgb="FFFFEF9C"/>
        <color rgb="FF63BE7B"/>
      </colorScale>
    </cfRule>
    <cfRule type="colorScale" priority="10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450:C4459">
    <cfRule type="colorScale" priority="1048">
      <colorScale>
        <cfvo type="min"/>
        <cfvo type="max"/>
        <color rgb="FFFFEF9C"/>
        <color rgb="FF63BE7B"/>
      </colorScale>
    </cfRule>
    <cfRule type="colorScale" priority="10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468:C4477">
    <cfRule type="colorScale" priority="10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42">
      <colorScale>
        <cfvo type="min"/>
        <cfvo type="max"/>
        <color rgb="FFFFEF9C"/>
        <color rgb="FF63BE7B"/>
      </colorScale>
    </cfRule>
  </conditionalFormatting>
  <conditionalFormatting sqref="C4486:C4495">
    <cfRule type="colorScale" priority="10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36">
      <colorScale>
        <cfvo type="min"/>
        <cfvo type="max"/>
        <color rgb="FFFFEF9C"/>
        <color rgb="FF63BE7B"/>
      </colorScale>
    </cfRule>
  </conditionalFormatting>
  <conditionalFormatting sqref="C4504:C4513">
    <cfRule type="colorScale" priority="10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30">
      <colorScale>
        <cfvo type="min"/>
        <cfvo type="max"/>
        <color rgb="FFFFEF9C"/>
        <color rgb="FF63BE7B"/>
      </colorScale>
    </cfRule>
  </conditionalFormatting>
  <conditionalFormatting sqref="C4522:C4531">
    <cfRule type="colorScale" priority="10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24">
      <colorScale>
        <cfvo type="min"/>
        <cfvo type="max"/>
        <color rgb="FFFFEF9C"/>
        <color rgb="FF63BE7B"/>
      </colorScale>
    </cfRule>
  </conditionalFormatting>
  <conditionalFormatting sqref="C4540:C4549">
    <cfRule type="colorScale" priority="10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18">
      <colorScale>
        <cfvo type="min"/>
        <cfvo type="max"/>
        <color rgb="FFFFEF9C"/>
        <color rgb="FF63BE7B"/>
      </colorScale>
    </cfRule>
  </conditionalFormatting>
  <conditionalFormatting sqref="C4558:C4567">
    <cfRule type="colorScale" priority="10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12">
      <colorScale>
        <cfvo type="min"/>
        <cfvo type="max"/>
        <color rgb="FFFFEF9C"/>
        <color rgb="FF63BE7B"/>
      </colorScale>
    </cfRule>
  </conditionalFormatting>
  <conditionalFormatting sqref="C4576:C4585">
    <cfRule type="colorScale" priority="100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06">
      <colorScale>
        <cfvo type="min"/>
        <cfvo type="max"/>
        <color rgb="FFFFEF9C"/>
        <color rgb="FF63BE7B"/>
      </colorScale>
    </cfRule>
  </conditionalFormatting>
  <conditionalFormatting sqref="C4594:C4603">
    <cfRule type="colorScale" priority="1000">
      <colorScale>
        <cfvo type="min"/>
        <cfvo type="max"/>
        <color rgb="FFFFEF9C"/>
        <color rgb="FF63BE7B"/>
      </colorScale>
    </cfRule>
    <cfRule type="colorScale" priority="10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612:C4621">
    <cfRule type="colorScale" priority="99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94">
      <colorScale>
        <cfvo type="min"/>
        <cfvo type="max"/>
        <color rgb="FFFFEF9C"/>
        <color rgb="FF63BE7B"/>
      </colorScale>
    </cfRule>
  </conditionalFormatting>
  <conditionalFormatting sqref="C4630:C4639">
    <cfRule type="colorScale" priority="988">
      <colorScale>
        <cfvo type="min"/>
        <cfvo type="max"/>
        <color rgb="FFFFEF9C"/>
        <color rgb="FF63BE7B"/>
      </colorScale>
    </cfRule>
    <cfRule type="colorScale" priority="9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648:C4657">
    <cfRule type="colorScale" priority="98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82">
      <colorScale>
        <cfvo type="min"/>
        <cfvo type="max"/>
        <color rgb="FFFFEF9C"/>
        <color rgb="FF63BE7B"/>
      </colorScale>
    </cfRule>
  </conditionalFormatting>
  <conditionalFormatting sqref="C4666:C4675">
    <cfRule type="colorScale" priority="97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76">
      <colorScale>
        <cfvo type="min"/>
        <cfvo type="max"/>
        <color rgb="FFFFEF9C"/>
        <color rgb="FF63BE7B"/>
      </colorScale>
    </cfRule>
  </conditionalFormatting>
  <conditionalFormatting sqref="C4684:C4693">
    <cfRule type="colorScale" priority="97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70">
      <colorScale>
        <cfvo type="min"/>
        <cfvo type="max"/>
        <color rgb="FFFFEF9C"/>
        <color rgb="FF63BE7B"/>
      </colorScale>
    </cfRule>
  </conditionalFormatting>
  <conditionalFormatting sqref="C4702:C4711">
    <cfRule type="colorScale" priority="96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64">
      <colorScale>
        <cfvo type="min"/>
        <cfvo type="max"/>
        <color rgb="FFFFEF9C"/>
        <color rgb="FF63BE7B"/>
      </colorScale>
    </cfRule>
  </conditionalFormatting>
  <conditionalFormatting sqref="C4720:C4729">
    <cfRule type="colorScale" priority="958">
      <colorScale>
        <cfvo type="min"/>
        <cfvo type="max"/>
        <color rgb="FFFFEF9C"/>
        <color rgb="FF63BE7B"/>
      </colorScale>
    </cfRule>
    <cfRule type="colorScale" priority="9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738:C4747">
    <cfRule type="colorScale" priority="9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52">
      <colorScale>
        <cfvo type="min"/>
        <cfvo type="max"/>
        <color rgb="FFFFEF9C"/>
        <color rgb="FF63BE7B"/>
      </colorScale>
    </cfRule>
  </conditionalFormatting>
  <conditionalFormatting sqref="C4756:C4765">
    <cfRule type="colorScale" priority="94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46">
      <colorScale>
        <cfvo type="min"/>
        <cfvo type="max"/>
        <color rgb="FFFFEF9C"/>
        <color rgb="FF63BE7B"/>
      </colorScale>
    </cfRule>
  </conditionalFormatting>
  <conditionalFormatting sqref="C4774:C4783">
    <cfRule type="colorScale" priority="9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40">
      <colorScale>
        <cfvo type="min"/>
        <cfvo type="max"/>
        <color rgb="FFFFEF9C"/>
        <color rgb="FF63BE7B"/>
      </colorScale>
    </cfRule>
  </conditionalFormatting>
  <conditionalFormatting sqref="C4792:C4801">
    <cfRule type="colorScale" priority="934">
      <colorScale>
        <cfvo type="min"/>
        <cfvo type="max"/>
        <color rgb="FFFFEF9C"/>
        <color rgb="FF63BE7B"/>
      </colorScale>
    </cfRule>
    <cfRule type="colorScale" priority="9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810:C4819">
    <cfRule type="colorScale" priority="9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28">
      <colorScale>
        <cfvo type="min"/>
        <cfvo type="max"/>
        <color rgb="FFFFEF9C"/>
        <color rgb="FF63BE7B"/>
      </colorScale>
    </cfRule>
  </conditionalFormatting>
  <conditionalFormatting sqref="C4828:C4837">
    <cfRule type="colorScale" priority="922">
      <colorScale>
        <cfvo type="min"/>
        <cfvo type="max"/>
        <color rgb="FFFFEF9C"/>
        <color rgb="FF63BE7B"/>
      </colorScale>
    </cfRule>
    <cfRule type="colorScale" priority="9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846:C4855">
    <cfRule type="colorScale" priority="916">
      <colorScale>
        <cfvo type="min"/>
        <cfvo type="max"/>
        <color rgb="FFFFEF9C"/>
        <color rgb="FF63BE7B"/>
      </colorScale>
    </cfRule>
    <cfRule type="colorScale" priority="9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864:C4873">
    <cfRule type="colorScale" priority="9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10">
      <colorScale>
        <cfvo type="min"/>
        <cfvo type="max"/>
        <color rgb="FFFFEF9C"/>
        <color rgb="FF63BE7B"/>
      </colorScale>
    </cfRule>
  </conditionalFormatting>
  <conditionalFormatting sqref="C4882:C4891">
    <cfRule type="colorScale" priority="90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04">
      <colorScale>
        <cfvo type="min"/>
        <cfvo type="max"/>
        <color rgb="FFFFEF9C"/>
        <color rgb="FF63BE7B"/>
      </colorScale>
    </cfRule>
  </conditionalFormatting>
  <conditionalFormatting sqref="C4900:C4909">
    <cfRule type="colorScale" priority="898">
      <colorScale>
        <cfvo type="min"/>
        <cfvo type="max"/>
        <color rgb="FFFFEF9C"/>
        <color rgb="FF63BE7B"/>
      </colorScale>
    </cfRule>
    <cfRule type="colorScale" priority="8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918:C4927">
    <cfRule type="colorScale" priority="89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92">
      <colorScale>
        <cfvo type="min"/>
        <cfvo type="max"/>
        <color rgb="FFFFEF9C"/>
        <color rgb="FF63BE7B"/>
      </colorScale>
    </cfRule>
  </conditionalFormatting>
  <conditionalFormatting sqref="C4936:C4945">
    <cfRule type="colorScale" priority="88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86">
      <colorScale>
        <cfvo type="min"/>
        <cfvo type="max"/>
        <color rgb="FFFFEF9C"/>
        <color rgb="FF63BE7B"/>
      </colorScale>
    </cfRule>
  </conditionalFormatting>
  <conditionalFormatting sqref="C4954:C4963">
    <cfRule type="colorScale" priority="8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80">
      <colorScale>
        <cfvo type="min"/>
        <cfvo type="max"/>
        <color rgb="FFFFEF9C"/>
        <color rgb="FF63BE7B"/>
      </colorScale>
    </cfRule>
  </conditionalFormatting>
  <conditionalFormatting sqref="C4972:C4981">
    <cfRule type="colorScale" priority="874">
      <colorScale>
        <cfvo type="min"/>
        <cfvo type="max"/>
        <color rgb="FFFFEF9C"/>
        <color rgb="FF63BE7B"/>
      </colorScale>
    </cfRule>
    <cfRule type="colorScale" priority="8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990:C4999">
    <cfRule type="colorScale" priority="8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68">
      <colorScale>
        <cfvo type="min"/>
        <cfvo type="max"/>
        <color rgb="FFFFEF9C"/>
        <color rgb="FF63BE7B"/>
      </colorScale>
    </cfRule>
  </conditionalFormatting>
  <conditionalFormatting sqref="C5008:C5017">
    <cfRule type="colorScale" priority="862">
      <colorScale>
        <cfvo type="min"/>
        <cfvo type="max"/>
        <color rgb="FFFFEF9C"/>
        <color rgb="FF63BE7B"/>
      </colorScale>
    </cfRule>
    <cfRule type="colorScale" priority="8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026:C5035">
    <cfRule type="colorScale" priority="856">
      <colorScale>
        <cfvo type="min"/>
        <cfvo type="max"/>
        <color rgb="FFFFEF9C"/>
        <color rgb="FF63BE7B"/>
      </colorScale>
    </cfRule>
    <cfRule type="colorScale" priority="8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044:C5053">
    <cfRule type="colorScale" priority="850">
      <colorScale>
        <cfvo type="min"/>
        <cfvo type="max"/>
        <color rgb="FFFFEF9C"/>
        <color rgb="FF63BE7B"/>
      </colorScale>
    </cfRule>
    <cfRule type="colorScale" priority="8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062:C5071">
    <cfRule type="colorScale" priority="8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44">
      <colorScale>
        <cfvo type="min"/>
        <cfvo type="max"/>
        <color rgb="FFFFEF9C"/>
        <color rgb="FF63BE7B"/>
      </colorScale>
    </cfRule>
  </conditionalFormatting>
  <conditionalFormatting sqref="C5080:C5089">
    <cfRule type="colorScale" priority="8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38">
      <colorScale>
        <cfvo type="min"/>
        <cfvo type="max"/>
        <color rgb="FFFFEF9C"/>
        <color rgb="FF63BE7B"/>
      </colorScale>
    </cfRule>
  </conditionalFormatting>
  <conditionalFormatting sqref="C5098:C5107">
    <cfRule type="colorScale" priority="8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32">
      <colorScale>
        <cfvo type="min"/>
        <cfvo type="max"/>
        <color rgb="FFFFEF9C"/>
        <color rgb="FF63BE7B"/>
      </colorScale>
    </cfRule>
  </conditionalFormatting>
  <conditionalFormatting sqref="C5116:C5125">
    <cfRule type="colorScale" priority="8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26">
      <colorScale>
        <cfvo type="min"/>
        <cfvo type="max"/>
        <color rgb="FFFFEF9C"/>
        <color rgb="FF63BE7B"/>
      </colorScale>
    </cfRule>
  </conditionalFormatting>
  <conditionalFormatting sqref="C5134:C5143">
    <cfRule type="colorScale" priority="820">
      <colorScale>
        <cfvo type="min"/>
        <cfvo type="max"/>
        <color rgb="FFFFEF9C"/>
        <color rgb="FF63BE7B"/>
      </colorScale>
    </cfRule>
    <cfRule type="colorScale" priority="8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152:C5161">
    <cfRule type="colorScale" priority="8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14">
      <colorScale>
        <cfvo type="min"/>
        <cfvo type="max"/>
        <color rgb="FFFFEF9C"/>
        <color rgb="FF63BE7B"/>
      </colorScale>
    </cfRule>
  </conditionalFormatting>
  <conditionalFormatting sqref="C5170:C5179">
    <cfRule type="colorScale" priority="80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08">
      <colorScale>
        <cfvo type="min"/>
        <cfvo type="max"/>
        <color rgb="FFFFEF9C"/>
        <color rgb="FF63BE7B"/>
      </colorScale>
    </cfRule>
  </conditionalFormatting>
  <conditionalFormatting sqref="C5188:C5197">
    <cfRule type="colorScale" priority="80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02">
      <colorScale>
        <cfvo type="min"/>
        <cfvo type="max"/>
        <color rgb="FFFFEF9C"/>
        <color rgb="FF63BE7B"/>
      </colorScale>
    </cfRule>
  </conditionalFormatting>
  <conditionalFormatting sqref="C5206:C5215">
    <cfRule type="colorScale" priority="79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96">
      <colorScale>
        <cfvo type="min"/>
        <cfvo type="max"/>
        <color rgb="FFFFEF9C"/>
        <color rgb="FF63BE7B"/>
      </colorScale>
    </cfRule>
  </conditionalFormatting>
  <conditionalFormatting sqref="C5224:C5233">
    <cfRule type="colorScale" priority="790">
      <colorScale>
        <cfvo type="min"/>
        <cfvo type="max"/>
        <color rgb="FFFFEF9C"/>
        <color rgb="FF63BE7B"/>
      </colorScale>
    </cfRule>
    <cfRule type="colorScale" priority="7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242:C5251">
    <cfRule type="colorScale" priority="78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84">
      <colorScale>
        <cfvo type="min"/>
        <cfvo type="max"/>
        <color rgb="FFFFEF9C"/>
        <color rgb="FF63BE7B"/>
      </colorScale>
    </cfRule>
  </conditionalFormatting>
  <conditionalFormatting sqref="C5260:C5269">
    <cfRule type="colorScale" priority="7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78">
      <colorScale>
        <cfvo type="min"/>
        <cfvo type="max"/>
        <color rgb="FFFFEF9C"/>
        <color rgb="FF63BE7B"/>
      </colorScale>
    </cfRule>
  </conditionalFormatting>
  <conditionalFormatting sqref="C5278:C5287">
    <cfRule type="colorScale" priority="77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72">
      <colorScale>
        <cfvo type="min"/>
        <cfvo type="max"/>
        <color rgb="FFFFEF9C"/>
        <color rgb="FF63BE7B"/>
      </colorScale>
    </cfRule>
  </conditionalFormatting>
  <conditionalFormatting sqref="C5296:C5305">
    <cfRule type="colorScale" priority="766">
      <colorScale>
        <cfvo type="min"/>
        <cfvo type="max"/>
        <color rgb="FFFFEF9C"/>
        <color rgb="FF63BE7B"/>
      </colorScale>
    </cfRule>
    <cfRule type="colorScale" priority="7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314:C5323">
    <cfRule type="colorScale" priority="760">
      <colorScale>
        <cfvo type="min"/>
        <cfvo type="max"/>
        <color rgb="FFFFEF9C"/>
        <color rgb="FF63BE7B"/>
      </colorScale>
    </cfRule>
    <cfRule type="colorScale" priority="7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332:C5341">
    <cfRule type="colorScale" priority="754">
      <colorScale>
        <cfvo type="min"/>
        <cfvo type="max"/>
        <color rgb="FFFFEF9C"/>
        <color rgb="FF63BE7B"/>
      </colorScale>
    </cfRule>
    <cfRule type="colorScale" priority="7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350:C5359">
    <cfRule type="colorScale" priority="748">
      <colorScale>
        <cfvo type="min"/>
        <cfvo type="max"/>
        <color rgb="FFFFEF9C"/>
        <color rgb="FF63BE7B"/>
      </colorScale>
    </cfRule>
    <cfRule type="colorScale" priority="7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368:C5377">
    <cfRule type="colorScale" priority="7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42">
      <colorScale>
        <cfvo type="min"/>
        <cfvo type="max"/>
        <color rgb="FFFFEF9C"/>
        <color rgb="FF63BE7B"/>
      </colorScale>
    </cfRule>
  </conditionalFormatting>
  <conditionalFormatting sqref="C5386:C5395">
    <cfRule type="colorScale" priority="7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36">
      <colorScale>
        <cfvo type="min"/>
        <cfvo type="max"/>
        <color rgb="FFFFEF9C"/>
        <color rgb="FF63BE7B"/>
      </colorScale>
    </cfRule>
  </conditionalFormatting>
  <conditionalFormatting sqref="C5404:C5413">
    <cfRule type="colorScale" priority="730">
      <colorScale>
        <cfvo type="min"/>
        <cfvo type="max"/>
        <color rgb="FFFFEF9C"/>
        <color rgb="FF63BE7B"/>
      </colorScale>
    </cfRule>
    <cfRule type="colorScale" priority="7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422:C5431">
    <cfRule type="colorScale" priority="724">
      <colorScale>
        <cfvo type="min"/>
        <cfvo type="max"/>
        <color rgb="FFFFEF9C"/>
        <color rgb="FF63BE7B"/>
      </colorScale>
    </cfRule>
    <cfRule type="colorScale" priority="7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440:C5449">
    <cfRule type="colorScale" priority="7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18">
      <colorScale>
        <cfvo type="min"/>
        <cfvo type="max"/>
        <color rgb="FFFFEF9C"/>
        <color rgb="FF63BE7B"/>
      </colorScale>
    </cfRule>
  </conditionalFormatting>
  <conditionalFormatting sqref="C5458:C5467">
    <cfRule type="colorScale" priority="712">
      <colorScale>
        <cfvo type="min"/>
        <cfvo type="max"/>
        <color rgb="FFFFEF9C"/>
        <color rgb="FF63BE7B"/>
      </colorScale>
    </cfRule>
    <cfRule type="colorScale" priority="7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476:C5485">
    <cfRule type="colorScale" priority="70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06">
      <colorScale>
        <cfvo type="min"/>
        <cfvo type="max"/>
        <color rgb="FFFFEF9C"/>
        <color rgb="FF63BE7B"/>
      </colorScale>
    </cfRule>
  </conditionalFormatting>
  <conditionalFormatting sqref="C5494:C5503">
    <cfRule type="colorScale" priority="700">
      <colorScale>
        <cfvo type="min"/>
        <cfvo type="max"/>
        <color rgb="FFFFEF9C"/>
        <color rgb="FF63BE7B"/>
      </colorScale>
    </cfRule>
    <cfRule type="colorScale" priority="7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512:C5521">
    <cfRule type="colorScale" priority="694">
      <colorScale>
        <cfvo type="min"/>
        <cfvo type="max"/>
        <color rgb="FFFFEF9C"/>
        <color rgb="FF63BE7B"/>
      </colorScale>
    </cfRule>
    <cfRule type="colorScale" priority="6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530:C5539">
    <cfRule type="colorScale" priority="68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8">
      <colorScale>
        <cfvo type="min"/>
        <cfvo type="max"/>
        <color rgb="FFFFEF9C"/>
        <color rgb="FF63BE7B"/>
      </colorScale>
    </cfRule>
  </conditionalFormatting>
  <conditionalFormatting sqref="C5548:C5557">
    <cfRule type="colorScale" priority="682">
      <colorScale>
        <cfvo type="min"/>
        <cfvo type="max"/>
        <color rgb="FFFFEF9C"/>
        <color rgb="FF63BE7B"/>
      </colorScale>
    </cfRule>
    <cfRule type="colorScale" priority="6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566:C5575">
    <cfRule type="colorScale" priority="676">
      <colorScale>
        <cfvo type="min"/>
        <cfvo type="max"/>
        <color rgb="FFFFEF9C"/>
        <color rgb="FF63BE7B"/>
      </colorScale>
    </cfRule>
    <cfRule type="colorScale" priority="6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584:C5593">
    <cfRule type="colorScale" priority="670">
      <colorScale>
        <cfvo type="min"/>
        <cfvo type="max"/>
        <color rgb="FFFFEF9C"/>
        <color rgb="FF63BE7B"/>
      </colorScale>
    </cfRule>
    <cfRule type="colorScale" priority="6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602:C5611">
    <cfRule type="colorScale" priority="664">
      <colorScale>
        <cfvo type="min"/>
        <cfvo type="max"/>
        <color rgb="FFFFEF9C"/>
        <color rgb="FF63BE7B"/>
      </colorScale>
    </cfRule>
    <cfRule type="colorScale" priority="6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620:C5629">
    <cfRule type="colorScale" priority="658">
      <colorScale>
        <cfvo type="min"/>
        <cfvo type="max"/>
        <color rgb="FFFFEF9C"/>
        <color rgb="FF63BE7B"/>
      </colorScale>
    </cfRule>
    <cfRule type="colorScale" priority="6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638:C5647">
    <cfRule type="colorScale" priority="652">
      <colorScale>
        <cfvo type="min"/>
        <cfvo type="max"/>
        <color rgb="FFFFEF9C"/>
        <color rgb="FF63BE7B"/>
      </colorScale>
    </cfRule>
    <cfRule type="colorScale" priority="6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656:C5665">
    <cfRule type="colorScale" priority="64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46">
      <colorScale>
        <cfvo type="min"/>
        <cfvo type="max"/>
        <color rgb="FFFFEF9C"/>
        <color rgb="FF63BE7B"/>
      </colorScale>
    </cfRule>
  </conditionalFormatting>
  <conditionalFormatting sqref="C5674:C5683">
    <cfRule type="colorScale" priority="640">
      <colorScale>
        <cfvo type="min"/>
        <cfvo type="max"/>
        <color rgb="FFFFEF9C"/>
        <color rgb="FF63BE7B"/>
      </colorScale>
    </cfRule>
    <cfRule type="colorScale" priority="6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692:C5701">
    <cfRule type="colorScale" priority="634">
      <colorScale>
        <cfvo type="min"/>
        <cfvo type="max"/>
        <color rgb="FFFFEF9C"/>
        <color rgb="FF63BE7B"/>
      </colorScale>
    </cfRule>
    <cfRule type="colorScale" priority="6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710:C5719">
    <cfRule type="colorScale" priority="628">
      <colorScale>
        <cfvo type="min"/>
        <cfvo type="max"/>
        <color rgb="FFFFEF9C"/>
        <color rgb="FF63BE7B"/>
      </colorScale>
    </cfRule>
    <cfRule type="colorScale" priority="6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728:C5737">
    <cfRule type="colorScale" priority="622">
      <colorScale>
        <cfvo type="min"/>
        <cfvo type="max"/>
        <color rgb="FFFFEF9C"/>
        <color rgb="FF63BE7B"/>
      </colorScale>
    </cfRule>
    <cfRule type="colorScale" priority="6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746:C5755">
    <cfRule type="colorScale" priority="616">
      <colorScale>
        <cfvo type="min"/>
        <cfvo type="max"/>
        <color rgb="FFFFEF9C"/>
        <color rgb="FF63BE7B"/>
      </colorScale>
    </cfRule>
    <cfRule type="colorScale" priority="6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764:C5773">
    <cfRule type="colorScale" priority="6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10">
      <colorScale>
        <cfvo type="min"/>
        <cfvo type="max"/>
        <color rgb="FFFFEF9C"/>
        <color rgb="FF63BE7B"/>
      </colorScale>
    </cfRule>
  </conditionalFormatting>
  <conditionalFormatting sqref="C5782:C5791">
    <cfRule type="colorScale" priority="60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04">
      <colorScale>
        <cfvo type="min"/>
        <cfvo type="max"/>
        <color rgb="FFFFEF9C"/>
        <color rgb="FF63BE7B"/>
      </colorScale>
    </cfRule>
  </conditionalFormatting>
  <conditionalFormatting sqref="C5800:C5809">
    <cfRule type="colorScale" priority="59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98">
      <colorScale>
        <cfvo type="min"/>
        <cfvo type="max"/>
        <color rgb="FFFFEF9C"/>
        <color rgb="FF63BE7B"/>
      </colorScale>
    </cfRule>
  </conditionalFormatting>
  <conditionalFormatting sqref="C5818:C5827">
    <cfRule type="colorScale" priority="592">
      <colorScale>
        <cfvo type="min"/>
        <cfvo type="max"/>
        <color rgb="FFFFEF9C"/>
        <color rgb="FF63BE7B"/>
      </colorScale>
    </cfRule>
    <cfRule type="colorScale" priority="5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836:C5845">
    <cfRule type="colorScale" priority="58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86">
      <colorScale>
        <cfvo type="min"/>
        <cfvo type="max"/>
        <color rgb="FFFFEF9C"/>
        <color rgb="FF63BE7B"/>
      </colorScale>
    </cfRule>
  </conditionalFormatting>
  <conditionalFormatting sqref="C5854:C5863">
    <cfRule type="colorScale" priority="5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80">
      <colorScale>
        <cfvo type="min"/>
        <cfvo type="max"/>
        <color rgb="FFFFEF9C"/>
        <color rgb="FF63BE7B"/>
      </colorScale>
    </cfRule>
  </conditionalFormatting>
  <conditionalFormatting sqref="C5872:C5881">
    <cfRule type="colorScale" priority="574">
      <colorScale>
        <cfvo type="min"/>
        <cfvo type="max"/>
        <color rgb="FFFFEF9C"/>
        <color rgb="FF63BE7B"/>
      </colorScale>
    </cfRule>
    <cfRule type="colorScale" priority="5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890:C5899">
    <cfRule type="colorScale" priority="568">
      <colorScale>
        <cfvo type="min"/>
        <cfvo type="max"/>
        <color rgb="FFFFEF9C"/>
        <color rgb="FF63BE7B"/>
      </colorScale>
    </cfRule>
    <cfRule type="colorScale" priority="5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908:C5917">
    <cfRule type="colorScale" priority="56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62">
      <colorScale>
        <cfvo type="min"/>
        <cfvo type="max"/>
        <color rgb="FFFFEF9C"/>
        <color rgb="FF63BE7B"/>
      </colorScale>
    </cfRule>
  </conditionalFormatting>
  <conditionalFormatting sqref="C5926:C5935">
    <cfRule type="colorScale" priority="5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56">
      <colorScale>
        <cfvo type="min"/>
        <cfvo type="max"/>
        <color rgb="FFFFEF9C"/>
        <color rgb="FF63BE7B"/>
      </colorScale>
    </cfRule>
  </conditionalFormatting>
  <conditionalFormatting sqref="C5944:C5953">
    <cfRule type="colorScale" priority="5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50">
      <colorScale>
        <cfvo type="min"/>
        <cfvo type="max"/>
        <color rgb="FFFFEF9C"/>
        <color rgb="FF63BE7B"/>
      </colorScale>
    </cfRule>
  </conditionalFormatting>
  <conditionalFormatting sqref="C5962:C5971">
    <cfRule type="colorScale" priority="5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44">
      <colorScale>
        <cfvo type="min"/>
        <cfvo type="max"/>
        <color rgb="FFFFEF9C"/>
        <color rgb="FF63BE7B"/>
      </colorScale>
    </cfRule>
  </conditionalFormatting>
  <conditionalFormatting sqref="C5980:C5989">
    <cfRule type="colorScale" priority="538">
      <colorScale>
        <cfvo type="min"/>
        <cfvo type="max"/>
        <color rgb="FFFFEF9C"/>
        <color rgb="FF63BE7B"/>
      </colorScale>
    </cfRule>
    <cfRule type="colorScale" priority="5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998:C6007">
    <cfRule type="colorScale" priority="5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32">
      <colorScale>
        <cfvo type="min"/>
        <cfvo type="max"/>
        <color rgb="FFFFEF9C"/>
        <color rgb="FF63BE7B"/>
      </colorScale>
    </cfRule>
  </conditionalFormatting>
  <conditionalFormatting sqref="C6016:C6025">
    <cfRule type="colorScale" priority="5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26">
      <colorScale>
        <cfvo type="min"/>
        <cfvo type="max"/>
        <color rgb="FFFFEF9C"/>
        <color rgb="FF63BE7B"/>
      </colorScale>
    </cfRule>
  </conditionalFormatting>
  <conditionalFormatting sqref="C6034:C6043">
    <cfRule type="colorScale" priority="5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20">
      <colorScale>
        <cfvo type="min"/>
        <cfvo type="max"/>
        <color rgb="FFFFEF9C"/>
        <color rgb="FF63BE7B"/>
      </colorScale>
    </cfRule>
  </conditionalFormatting>
  <conditionalFormatting sqref="C6052:C6061">
    <cfRule type="colorScale" priority="514">
      <colorScale>
        <cfvo type="min"/>
        <cfvo type="max"/>
        <color rgb="FFFFEF9C"/>
        <color rgb="FF63BE7B"/>
      </colorScale>
    </cfRule>
    <cfRule type="colorScale" priority="5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070:C6079">
    <cfRule type="colorScale" priority="50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08">
      <colorScale>
        <cfvo type="min"/>
        <cfvo type="max"/>
        <color rgb="FFFFEF9C"/>
        <color rgb="FF63BE7B"/>
      </colorScale>
    </cfRule>
  </conditionalFormatting>
  <conditionalFormatting sqref="C6088:C6097">
    <cfRule type="colorScale" priority="502">
      <colorScale>
        <cfvo type="min"/>
        <cfvo type="max"/>
        <color rgb="FFFFEF9C"/>
        <color rgb="FF63BE7B"/>
      </colorScale>
    </cfRule>
    <cfRule type="colorScale" priority="5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106:C6115">
    <cfRule type="colorScale" priority="49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96">
      <colorScale>
        <cfvo type="min"/>
        <cfvo type="max"/>
        <color rgb="FFFFEF9C"/>
        <color rgb="FF63BE7B"/>
      </colorScale>
    </cfRule>
  </conditionalFormatting>
  <conditionalFormatting sqref="C6124:C6133">
    <cfRule type="colorScale" priority="49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90">
      <colorScale>
        <cfvo type="min"/>
        <cfvo type="max"/>
        <color rgb="FFFFEF9C"/>
        <color rgb="FF63BE7B"/>
      </colorScale>
    </cfRule>
  </conditionalFormatting>
  <conditionalFormatting sqref="C6142:C6151">
    <cfRule type="colorScale" priority="48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84">
      <colorScale>
        <cfvo type="min"/>
        <cfvo type="max"/>
        <color rgb="FFFFEF9C"/>
        <color rgb="FF63BE7B"/>
      </colorScale>
    </cfRule>
  </conditionalFormatting>
  <conditionalFormatting sqref="C6160:C6169">
    <cfRule type="colorScale" priority="4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78">
      <colorScale>
        <cfvo type="min"/>
        <cfvo type="max"/>
        <color rgb="FFFFEF9C"/>
        <color rgb="FF63BE7B"/>
      </colorScale>
    </cfRule>
  </conditionalFormatting>
  <conditionalFormatting sqref="C6178:C6187">
    <cfRule type="colorScale" priority="47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72">
      <colorScale>
        <cfvo type="min"/>
        <cfvo type="max"/>
        <color rgb="FFFFEF9C"/>
        <color rgb="FF63BE7B"/>
      </colorScale>
    </cfRule>
  </conditionalFormatting>
  <conditionalFormatting sqref="C6196:C6205">
    <cfRule type="colorScale" priority="46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66">
      <colorScale>
        <cfvo type="min"/>
        <cfvo type="max"/>
        <color rgb="FFFFEF9C"/>
        <color rgb="FF63BE7B"/>
      </colorScale>
    </cfRule>
  </conditionalFormatting>
  <conditionalFormatting sqref="C6214:C6223">
    <cfRule type="colorScale" priority="46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60">
      <colorScale>
        <cfvo type="min"/>
        <cfvo type="max"/>
        <color rgb="FFFFEF9C"/>
        <color rgb="FF63BE7B"/>
      </colorScale>
    </cfRule>
  </conditionalFormatting>
  <conditionalFormatting sqref="C6232:C6241">
    <cfRule type="colorScale" priority="45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54">
      <colorScale>
        <cfvo type="min"/>
        <cfvo type="max"/>
        <color rgb="FFFFEF9C"/>
        <color rgb="FF63BE7B"/>
      </colorScale>
    </cfRule>
  </conditionalFormatting>
  <conditionalFormatting sqref="C6250:C6259">
    <cfRule type="colorScale" priority="448">
      <colorScale>
        <cfvo type="min"/>
        <cfvo type="max"/>
        <color rgb="FFFFEF9C"/>
        <color rgb="FF63BE7B"/>
      </colorScale>
    </cfRule>
    <cfRule type="colorScale" priority="4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268:C6277">
    <cfRule type="colorScale" priority="442">
      <colorScale>
        <cfvo type="min"/>
        <cfvo type="max"/>
        <color rgb="FFFFEF9C"/>
        <color rgb="FF63BE7B"/>
      </colorScale>
    </cfRule>
    <cfRule type="colorScale" priority="4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286:C6295">
    <cfRule type="colorScale" priority="4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36">
      <colorScale>
        <cfvo type="min"/>
        <cfvo type="max"/>
        <color rgb="FFFFEF9C"/>
        <color rgb="FF63BE7B"/>
      </colorScale>
    </cfRule>
  </conditionalFormatting>
  <conditionalFormatting sqref="C6304:C6313">
    <cfRule type="colorScale" priority="4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30">
      <colorScale>
        <cfvo type="min"/>
        <cfvo type="max"/>
        <color rgb="FFFFEF9C"/>
        <color rgb="FF63BE7B"/>
      </colorScale>
    </cfRule>
  </conditionalFormatting>
  <conditionalFormatting sqref="C6322:C6331">
    <cfRule type="colorScale" priority="424">
      <colorScale>
        <cfvo type="min"/>
        <cfvo type="max"/>
        <color rgb="FFFFEF9C"/>
        <color rgb="FF63BE7B"/>
      </colorScale>
    </cfRule>
    <cfRule type="colorScale" priority="4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340:C6349">
    <cfRule type="colorScale" priority="418">
      <colorScale>
        <cfvo type="min"/>
        <cfvo type="max"/>
        <color rgb="FFFFEF9C"/>
        <color rgb="FF63BE7B"/>
      </colorScale>
    </cfRule>
    <cfRule type="colorScale" priority="4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358:C6367">
    <cfRule type="colorScale" priority="4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12">
      <colorScale>
        <cfvo type="min"/>
        <cfvo type="max"/>
        <color rgb="FFFFEF9C"/>
        <color rgb="FF63BE7B"/>
      </colorScale>
    </cfRule>
  </conditionalFormatting>
  <conditionalFormatting sqref="C6376:C6385">
    <cfRule type="colorScale" priority="406">
      <colorScale>
        <cfvo type="min"/>
        <cfvo type="max"/>
        <color rgb="FFFFEF9C"/>
        <color rgb="FF63BE7B"/>
      </colorScale>
    </cfRule>
    <cfRule type="colorScale" priority="4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394:C6403">
    <cfRule type="colorScale" priority="400">
      <colorScale>
        <cfvo type="min"/>
        <cfvo type="max"/>
        <color rgb="FFFFEF9C"/>
        <color rgb="FF63BE7B"/>
      </colorScale>
    </cfRule>
    <cfRule type="colorScale" priority="4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412:C6421">
    <cfRule type="colorScale" priority="39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94">
      <colorScale>
        <cfvo type="min"/>
        <cfvo type="max"/>
        <color rgb="FFFFEF9C"/>
        <color rgb="FF63BE7B"/>
      </colorScale>
    </cfRule>
  </conditionalFormatting>
  <conditionalFormatting sqref="C6430:C6439">
    <cfRule type="colorScale" priority="38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88">
      <colorScale>
        <cfvo type="min"/>
        <cfvo type="max"/>
        <color rgb="FFFFEF9C"/>
        <color rgb="FF63BE7B"/>
      </colorScale>
    </cfRule>
  </conditionalFormatting>
  <conditionalFormatting sqref="C6448:C6457">
    <cfRule type="colorScale" priority="382">
      <colorScale>
        <cfvo type="min"/>
        <cfvo type="max"/>
        <color rgb="FFFFEF9C"/>
        <color rgb="FF63BE7B"/>
      </colorScale>
    </cfRule>
    <cfRule type="colorScale" priority="3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466:C6475">
    <cfRule type="colorScale" priority="37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76">
      <colorScale>
        <cfvo type="min"/>
        <cfvo type="max"/>
        <color rgb="FFFFEF9C"/>
        <color rgb="FF63BE7B"/>
      </colorScale>
    </cfRule>
  </conditionalFormatting>
  <conditionalFormatting sqref="C6484:C6493">
    <cfRule type="colorScale" priority="37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70">
      <colorScale>
        <cfvo type="min"/>
        <cfvo type="max"/>
        <color rgb="FFFFEF9C"/>
        <color rgb="FF63BE7B"/>
      </colorScale>
    </cfRule>
  </conditionalFormatting>
  <conditionalFormatting sqref="C6502:C6511">
    <cfRule type="colorScale" priority="364">
      <colorScale>
        <cfvo type="min"/>
        <cfvo type="max"/>
        <color rgb="FFFFEF9C"/>
        <color rgb="FF63BE7B"/>
      </colorScale>
    </cfRule>
    <cfRule type="colorScale" priority="3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520:C6529">
    <cfRule type="colorScale" priority="35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58">
      <colorScale>
        <cfvo type="min"/>
        <cfvo type="max"/>
        <color rgb="FFFFEF9C"/>
        <color rgb="FF63BE7B"/>
      </colorScale>
    </cfRule>
  </conditionalFormatting>
  <conditionalFormatting sqref="C6538:C6547">
    <cfRule type="colorScale" priority="3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52">
      <colorScale>
        <cfvo type="min"/>
        <cfvo type="max"/>
        <color rgb="FFFFEF9C"/>
        <color rgb="FF63BE7B"/>
      </colorScale>
    </cfRule>
  </conditionalFormatting>
  <conditionalFormatting sqref="C6556:C6565">
    <cfRule type="colorScale" priority="346">
      <colorScale>
        <cfvo type="min"/>
        <cfvo type="max"/>
        <color rgb="FFFFEF9C"/>
        <color rgb="FF63BE7B"/>
      </colorScale>
    </cfRule>
    <cfRule type="colorScale" priority="3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574:C6583">
    <cfRule type="colorScale" priority="340">
      <colorScale>
        <cfvo type="min"/>
        <cfvo type="max"/>
        <color rgb="FFFFEF9C"/>
        <color rgb="FF63BE7B"/>
      </colorScale>
    </cfRule>
    <cfRule type="colorScale" priority="3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592:C6601">
    <cfRule type="colorScale" priority="334">
      <colorScale>
        <cfvo type="min"/>
        <cfvo type="max"/>
        <color rgb="FFFFEF9C"/>
        <color rgb="FF63BE7B"/>
      </colorScale>
    </cfRule>
    <cfRule type="colorScale" priority="3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610:C6619">
    <cfRule type="colorScale" priority="328">
      <colorScale>
        <cfvo type="min"/>
        <cfvo type="max"/>
        <color rgb="FFFFEF9C"/>
        <color rgb="FF63BE7B"/>
      </colorScale>
    </cfRule>
    <cfRule type="colorScale" priority="3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628:C6637">
    <cfRule type="colorScale" priority="3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22">
      <colorScale>
        <cfvo type="min"/>
        <cfvo type="max"/>
        <color rgb="FFFFEF9C"/>
        <color rgb="FF63BE7B"/>
      </colorScale>
    </cfRule>
  </conditionalFormatting>
  <conditionalFormatting sqref="C6646:C6655">
    <cfRule type="colorScale" priority="3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6">
      <colorScale>
        <cfvo type="min"/>
        <cfvo type="max"/>
        <color rgb="FFFFEF9C"/>
        <color rgb="FF63BE7B"/>
      </colorScale>
    </cfRule>
  </conditionalFormatting>
  <conditionalFormatting sqref="C6664:C6673">
    <cfRule type="colorScale" priority="3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0">
      <colorScale>
        <cfvo type="min"/>
        <cfvo type="max"/>
        <color rgb="FFFFEF9C"/>
        <color rgb="FF63BE7B"/>
      </colorScale>
    </cfRule>
  </conditionalFormatting>
  <conditionalFormatting sqref="C6682:C6691">
    <cfRule type="colorScale" priority="304">
      <colorScale>
        <cfvo type="min"/>
        <cfvo type="max"/>
        <color rgb="FFFFEF9C"/>
        <color rgb="FF63BE7B"/>
      </colorScale>
    </cfRule>
    <cfRule type="colorScale" priority="3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700:C6709">
    <cfRule type="colorScale" priority="29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8">
      <colorScale>
        <cfvo type="min"/>
        <cfvo type="max"/>
        <color rgb="FFFFEF9C"/>
        <color rgb="FF63BE7B"/>
      </colorScale>
    </cfRule>
  </conditionalFormatting>
  <conditionalFormatting sqref="C6718:C6727">
    <cfRule type="colorScale" priority="29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2">
      <colorScale>
        <cfvo type="min"/>
        <cfvo type="max"/>
        <color rgb="FFFFEF9C"/>
        <color rgb="FF63BE7B"/>
      </colorScale>
    </cfRule>
  </conditionalFormatting>
  <conditionalFormatting sqref="C6736:C6745">
    <cfRule type="colorScale" priority="28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6">
      <colorScale>
        <cfvo type="min"/>
        <cfvo type="max"/>
        <color rgb="FFFFEF9C"/>
        <color rgb="FF63BE7B"/>
      </colorScale>
    </cfRule>
  </conditionalFormatting>
  <conditionalFormatting sqref="C6754:C6763">
    <cfRule type="colorScale" priority="2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0">
      <colorScale>
        <cfvo type="min"/>
        <cfvo type="max"/>
        <color rgb="FFFFEF9C"/>
        <color rgb="FF63BE7B"/>
      </colorScale>
    </cfRule>
  </conditionalFormatting>
  <conditionalFormatting sqref="C6772:C6781">
    <cfRule type="colorScale" priority="274">
      <colorScale>
        <cfvo type="min"/>
        <cfvo type="max"/>
        <color rgb="FFFFEF9C"/>
        <color rgb="FF63BE7B"/>
      </colorScale>
    </cfRule>
    <cfRule type="colorScale" priority="2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790:C6799">
    <cfRule type="colorScale" priority="2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68">
      <colorScale>
        <cfvo type="min"/>
        <cfvo type="max"/>
        <color rgb="FFFFEF9C"/>
        <color rgb="FF63BE7B"/>
      </colorScale>
    </cfRule>
  </conditionalFormatting>
  <conditionalFormatting sqref="C6808:C6817">
    <cfRule type="colorScale" priority="262">
      <colorScale>
        <cfvo type="min"/>
        <cfvo type="max"/>
        <color rgb="FFFFEF9C"/>
        <color rgb="FF63BE7B"/>
      </colorScale>
    </cfRule>
    <cfRule type="colorScale" priority="2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826:C6835">
    <cfRule type="colorScale" priority="2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6">
      <colorScale>
        <cfvo type="min"/>
        <cfvo type="max"/>
        <color rgb="FFFFEF9C"/>
        <color rgb="FF63BE7B"/>
      </colorScale>
    </cfRule>
  </conditionalFormatting>
  <conditionalFormatting sqref="C6844:C6853">
    <cfRule type="colorScale" priority="2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0">
      <colorScale>
        <cfvo type="min"/>
        <cfvo type="max"/>
        <color rgb="FFFFEF9C"/>
        <color rgb="FF63BE7B"/>
      </colorScale>
    </cfRule>
  </conditionalFormatting>
  <conditionalFormatting sqref="C6862:C6871">
    <cfRule type="colorScale" priority="244">
      <colorScale>
        <cfvo type="min"/>
        <cfvo type="max"/>
        <color rgb="FFFFEF9C"/>
        <color rgb="FF63BE7B"/>
      </colorScale>
    </cfRule>
    <cfRule type="colorScale" priority="2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880:C6889">
    <cfRule type="colorScale" priority="2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8">
      <colorScale>
        <cfvo type="min"/>
        <cfvo type="max"/>
        <color rgb="FFFFEF9C"/>
        <color rgb="FF63BE7B"/>
      </colorScale>
    </cfRule>
  </conditionalFormatting>
  <conditionalFormatting sqref="C6898:C6907">
    <cfRule type="colorScale" priority="232">
      <colorScale>
        <cfvo type="min"/>
        <cfvo type="max"/>
        <color rgb="FFFFEF9C"/>
        <color rgb="FF63BE7B"/>
      </colorScale>
    </cfRule>
    <cfRule type="colorScale" priority="2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916:C6925">
    <cfRule type="colorScale" priority="226">
      <colorScale>
        <cfvo type="min"/>
        <cfvo type="max"/>
        <color rgb="FFFFEF9C"/>
        <color rgb="FF63BE7B"/>
      </colorScale>
    </cfRule>
    <cfRule type="colorScale" priority="2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934:C6943">
    <cfRule type="colorScale" priority="220">
      <colorScale>
        <cfvo type="min"/>
        <cfvo type="max"/>
        <color rgb="FFFFEF9C"/>
        <color rgb="FF63BE7B"/>
      </colorScale>
    </cfRule>
    <cfRule type="colorScale" priority="2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952:C6961">
    <cfRule type="colorScale" priority="2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4">
      <colorScale>
        <cfvo type="min"/>
        <cfvo type="max"/>
        <color rgb="FFFFEF9C"/>
        <color rgb="FF63BE7B"/>
      </colorScale>
    </cfRule>
  </conditionalFormatting>
  <conditionalFormatting sqref="C6970:C6979">
    <cfRule type="colorScale" priority="208">
      <colorScale>
        <cfvo type="min"/>
        <cfvo type="max"/>
        <color rgb="FFFFEF9C"/>
        <color rgb="FF63BE7B"/>
      </colorScale>
    </cfRule>
    <cfRule type="colorScale" priority="2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988:C6997">
    <cfRule type="colorScale" priority="202">
      <colorScale>
        <cfvo type="min"/>
        <cfvo type="max"/>
        <color rgb="FFFFEF9C"/>
        <color rgb="FF63BE7B"/>
      </colorScale>
    </cfRule>
    <cfRule type="colorScale" priority="2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006:C7015">
    <cfRule type="colorScale" priority="19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6">
      <colorScale>
        <cfvo type="min"/>
        <cfvo type="max"/>
        <color rgb="FFFFEF9C"/>
        <color rgb="FF63BE7B"/>
      </colorScale>
    </cfRule>
  </conditionalFormatting>
  <conditionalFormatting sqref="C7024:C7033">
    <cfRule type="colorScale" priority="190">
      <colorScale>
        <cfvo type="min"/>
        <cfvo type="max"/>
        <color rgb="FFFFEF9C"/>
        <color rgb="FF63BE7B"/>
      </colorScale>
    </cfRule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042:C7051"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4">
      <colorScale>
        <cfvo type="min"/>
        <cfvo type="max"/>
        <color rgb="FFFFEF9C"/>
        <color rgb="FF63BE7B"/>
      </colorScale>
    </cfRule>
  </conditionalFormatting>
  <conditionalFormatting sqref="C7060:C7069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8">
      <colorScale>
        <cfvo type="min"/>
        <cfvo type="max"/>
        <color rgb="FFFFEF9C"/>
        <color rgb="FF63BE7B"/>
      </colorScale>
    </cfRule>
  </conditionalFormatting>
  <conditionalFormatting sqref="C7078:C7087">
    <cfRule type="colorScale" priority="172">
      <colorScale>
        <cfvo type="min"/>
        <cfvo type="max"/>
        <color rgb="FFFFEF9C"/>
        <color rgb="FF63BE7B"/>
      </colorScale>
    </cfRule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096:C7105">
    <cfRule type="colorScale" priority="166">
      <colorScale>
        <cfvo type="min"/>
        <cfvo type="max"/>
        <color rgb="FFFFEF9C"/>
        <color rgb="FF63BE7B"/>
      </colorScale>
    </cfRule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114:C7123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0">
      <colorScale>
        <cfvo type="min"/>
        <cfvo type="max"/>
        <color rgb="FFFFEF9C"/>
        <color rgb="FF63BE7B"/>
      </colorScale>
    </cfRule>
  </conditionalFormatting>
  <conditionalFormatting sqref="C7132:C7141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4">
      <colorScale>
        <cfvo type="min"/>
        <cfvo type="max"/>
        <color rgb="FFFFEF9C"/>
        <color rgb="FF63BE7B"/>
      </colorScale>
    </cfRule>
  </conditionalFormatting>
  <conditionalFormatting sqref="C7150:C7159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8">
      <colorScale>
        <cfvo type="min"/>
        <cfvo type="max"/>
        <color rgb="FFFFEF9C"/>
        <color rgb="FF63BE7B"/>
      </colorScale>
    </cfRule>
  </conditionalFormatting>
  <conditionalFormatting sqref="C7168:C7177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2">
      <colorScale>
        <cfvo type="min"/>
        <cfvo type="max"/>
        <color rgb="FFFFEF9C"/>
        <color rgb="FF63BE7B"/>
      </colorScale>
    </cfRule>
  </conditionalFormatting>
  <conditionalFormatting sqref="C7186:C7195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6">
      <colorScale>
        <cfvo type="min"/>
        <cfvo type="max"/>
        <color rgb="FFFFEF9C"/>
        <color rgb="FF63BE7B"/>
      </colorScale>
    </cfRule>
  </conditionalFormatting>
  <conditionalFormatting sqref="C7204:C7213">
    <cfRule type="colorScale" priority="130">
      <colorScale>
        <cfvo type="min"/>
        <cfvo type="max"/>
        <color rgb="FFFFEF9C"/>
        <color rgb="FF63BE7B"/>
      </colorScale>
    </cfRule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222:C7231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4">
      <colorScale>
        <cfvo type="min"/>
        <cfvo type="max"/>
        <color rgb="FFFFEF9C"/>
        <color rgb="FF63BE7B"/>
      </colorScale>
    </cfRule>
  </conditionalFormatting>
  <conditionalFormatting sqref="C7240:C7249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8">
      <colorScale>
        <cfvo type="min"/>
        <cfvo type="max"/>
        <color rgb="FFFFEF9C"/>
        <color rgb="FF63BE7B"/>
      </colorScale>
    </cfRule>
  </conditionalFormatting>
  <conditionalFormatting sqref="C7258:C7267">
    <cfRule type="colorScale" priority="112">
      <colorScale>
        <cfvo type="min"/>
        <cfvo type="max"/>
        <color rgb="FFFFEF9C"/>
        <color rgb="FF63BE7B"/>
      </colorScale>
    </cfRule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276:C7285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6">
      <colorScale>
        <cfvo type="min"/>
        <cfvo type="max"/>
        <color rgb="FFFFEF9C"/>
        <color rgb="FF63BE7B"/>
      </colorScale>
    </cfRule>
  </conditionalFormatting>
  <conditionalFormatting sqref="C7294:C7303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0">
      <colorScale>
        <cfvo type="min"/>
        <cfvo type="max"/>
        <color rgb="FFFFEF9C"/>
        <color rgb="FF63BE7B"/>
      </colorScale>
    </cfRule>
  </conditionalFormatting>
  <conditionalFormatting sqref="C7312:C7321">
    <cfRule type="colorScale" priority="94">
      <colorScale>
        <cfvo type="min"/>
        <cfvo type="max"/>
        <color rgb="FFFFEF9C"/>
        <color rgb="FF63BE7B"/>
      </colorScale>
    </cfRule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330:C7339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8">
      <colorScale>
        <cfvo type="min"/>
        <cfvo type="max"/>
        <color rgb="FFFFEF9C"/>
        <color rgb="FF63BE7B"/>
      </colorScale>
    </cfRule>
  </conditionalFormatting>
  <conditionalFormatting sqref="C7348:C7357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2">
      <colorScale>
        <cfvo type="min"/>
        <cfvo type="max"/>
        <color rgb="FFFFEF9C"/>
        <color rgb="FF63BE7B"/>
      </colorScale>
    </cfRule>
  </conditionalFormatting>
  <conditionalFormatting sqref="C7366:C7375">
    <cfRule type="colorScale" priority="76">
      <colorScale>
        <cfvo type="min"/>
        <cfvo type="max"/>
        <color rgb="FFFFEF9C"/>
        <color rgb="FF63BE7B"/>
      </colorScale>
    </cfRule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384:C7393">
    <cfRule type="colorScale" priority="70">
      <colorScale>
        <cfvo type="min"/>
        <cfvo type="max"/>
        <color rgb="FFFFEF9C"/>
        <color rgb="FF63BE7B"/>
      </colorScale>
    </cfRule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402:C7411">
    <cfRule type="colorScale" priority="64">
      <colorScale>
        <cfvo type="min"/>
        <cfvo type="max"/>
        <color rgb="FFFFEF9C"/>
        <color rgb="FF63BE7B"/>
      </colorScale>
    </cfRule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420:C7429">
    <cfRule type="colorScale" priority="58">
      <colorScale>
        <cfvo type="min"/>
        <cfvo type="max"/>
        <color rgb="FFFFEF9C"/>
        <color rgb="FF63BE7B"/>
      </colorScale>
    </cfRule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438:C7447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2">
      <colorScale>
        <cfvo type="min"/>
        <cfvo type="max"/>
        <color rgb="FFFFEF9C"/>
        <color rgb="FF63BE7B"/>
      </colorScale>
    </cfRule>
  </conditionalFormatting>
  <conditionalFormatting sqref="C7456:C7465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6">
      <colorScale>
        <cfvo type="min"/>
        <cfvo type="max"/>
        <color rgb="FFFFEF9C"/>
        <color rgb="FF63BE7B"/>
      </colorScale>
    </cfRule>
  </conditionalFormatting>
  <conditionalFormatting sqref="C7474:C7483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0">
      <colorScale>
        <cfvo type="min"/>
        <cfvo type="max"/>
        <color rgb="FFFFEF9C"/>
        <color rgb="FF63BE7B"/>
      </colorScale>
    </cfRule>
  </conditionalFormatting>
  <conditionalFormatting sqref="C7492:C7501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">
      <colorScale>
        <cfvo type="min"/>
        <cfvo type="max"/>
        <color rgb="FFFFEF9C"/>
        <color rgb="FF63BE7B"/>
      </colorScale>
    </cfRule>
  </conditionalFormatting>
  <conditionalFormatting sqref="C7510:C7519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">
      <colorScale>
        <cfvo type="min"/>
        <cfvo type="max"/>
        <color rgb="FFFFEF9C"/>
        <color rgb="FF63BE7B"/>
      </colorScale>
    </cfRule>
  </conditionalFormatting>
  <conditionalFormatting sqref="C7528:C7537">
    <cfRule type="colorScale" priority="22">
      <colorScale>
        <cfvo type="min"/>
        <cfvo type="max"/>
        <color rgb="FFFFEF9C"/>
        <color rgb="FF63BE7B"/>
      </colorScale>
    </cfRule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546:C7555">
    <cfRule type="colorScale" priority="16">
      <colorScale>
        <cfvo type="min"/>
        <cfvo type="max"/>
        <color rgb="FFFFEF9C"/>
        <color rgb="FF63BE7B"/>
      </colorScale>
    </cfRule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564:C7573">
    <cfRule type="colorScale" priority="10">
      <colorScale>
        <cfvo type="min"/>
        <cfvo type="max"/>
        <color rgb="FFFFEF9C"/>
        <color rgb="FF63BE7B"/>
      </colorScale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582:C7591">
    <cfRule type="colorScale" priority="4">
      <colorScale>
        <cfvo type="min"/>
        <cfvo type="max"/>
        <color rgb="FFFFEF9C"/>
        <color rgb="FF63BE7B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:G31">
    <cfRule type="colorScale" priority="25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0:G49">
    <cfRule type="colorScale" priority="25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8:G67">
    <cfRule type="colorScale" priority="25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6:G85">
    <cfRule type="colorScale" priority="25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4:G103">
    <cfRule type="colorScale" priority="25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2:G121">
    <cfRule type="colorScale" priority="25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0:G139">
    <cfRule type="colorScale" priority="25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8:G157">
    <cfRule type="colorScale" priority="25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6:G175">
    <cfRule type="colorScale" priority="25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4:G193">
    <cfRule type="colorScale" priority="25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2:G211">
    <cfRule type="colorScale" priority="24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0:G229">
    <cfRule type="colorScale" priority="24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8:G247">
    <cfRule type="colorScale" priority="24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6:G265">
    <cfRule type="colorScale" priority="24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4:G283">
    <cfRule type="colorScale" priority="24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2:G301">
    <cfRule type="colorScale" priority="24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0:G319">
    <cfRule type="colorScale" priority="24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8:G337">
    <cfRule type="colorScale" priority="24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46:G355">
    <cfRule type="colorScale" priority="24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64:G373">
    <cfRule type="colorScale" priority="24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2:G391">
    <cfRule type="colorScale" priority="24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00:G409">
    <cfRule type="colorScale" priority="24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18:G427">
    <cfRule type="colorScale" priority="23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36:G445">
    <cfRule type="colorScale" priority="23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54:G463">
    <cfRule type="colorScale" priority="23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72:G481">
    <cfRule type="colorScale" priority="23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90:G499">
    <cfRule type="colorScale" priority="23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08:G517">
    <cfRule type="colorScale" priority="23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26:G535">
    <cfRule type="colorScale" priority="23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44:G553">
    <cfRule type="colorScale" priority="23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62:G571">
    <cfRule type="colorScale" priority="23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80:G589">
    <cfRule type="colorScale" priority="23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8:G607">
    <cfRule type="colorScale" priority="23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16:G625">
    <cfRule type="colorScale" priority="23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34:G643">
    <cfRule type="colorScale" priority="23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52:G661">
    <cfRule type="colorScale" priority="23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70:G679">
    <cfRule type="colorScale" priority="23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88:G697">
    <cfRule type="colorScale" priority="23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06:G715">
    <cfRule type="colorScale" priority="22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24:G733">
    <cfRule type="colorScale" priority="22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42:G751">
    <cfRule type="colorScale" priority="22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60:G769">
    <cfRule type="colorScale" priority="22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78:G787">
    <cfRule type="colorScale" priority="22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96:G805">
    <cfRule type="colorScale" priority="22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14:G823">
    <cfRule type="colorScale" priority="22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32:G841">
    <cfRule type="colorScale" priority="22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50:G859">
    <cfRule type="colorScale" priority="22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68:G877">
    <cfRule type="colorScale" priority="22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86:G895">
    <cfRule type="colorScale" priority="22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04:G913">
    <cfRule type="colorScale" priority="22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22:G931">
    <cfRule type="colorScale" priority="22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40:G949">
    <cfRule type="colorScale" priority="22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58:G967">
    <cfRule type="colorScale" priority="22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76:G985">
    <cfRule type="colorScale" priority="22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94:G1003">
    <cfRule type="colorScale" priority="22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12:G1021">
    <cfRule type="colorScale" priority="21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30:G1039">
    <cfRule type="colorScale" priority="21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48:G1057">
    <cfRule type="colorScale" priority="21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66:G1075">
    <cfRule type="colorScale" priority="21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84:G1093">
    <cfRule type="colorScale" priority="21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02:G1111">
    <cfRule type="colorScale" priority="21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20:G1129">
    <cfRule type="colorScale" priority="21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38:G1147">
    <cfRule type="colorScale" priority="21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56:G1165">
    <cfRule type="colorScale" priority="21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74:G1183">
    <cfRule type="colorScale" priority="21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92:G1201">
    <cfRule type="colorScale" priority="21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10:G1219">
    <cfRule type="colorScale" priority="21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28:G1237">
    <cfRule type="colorScale" priority="21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46:G1255">
    <cfRule type="colorScale" priority="21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64:G1273">
    <cfRule type="colorScale" priority="2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82:G1291">
    <cfRule type="colorScale" priority="2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00:G1309">
    <cfRule type="colorScale" priority="2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18:G1327">
    <cfRule type="colorScale" priority="20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36:G1345">
    <cfRule type="colorScale" priority="20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54:G1363">
    <cfRule type="colorScale" priority="20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72:G1381">
    <cfRule type="colorScale" priority="20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90:G1399">
    <cfRule type="colorScale" priority="20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08:G1417">
    <cfRule type="colorScale" priority="20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26:G1435">
    <cfRule type="colorScale" priority="20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44:G1453">
    <cfRule type="colorScale" priority="20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62:G1471">
    <cfRule type="colorScale" priority="20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80:G1489">
    <cfRule type="colorScale" priority="20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98:G1507">
    <cfRule type="colorScale" priority="20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16:G1525">
    <cfRule type="colorScale" priority="20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34:G1543">
    <cfRule type="colorScale" priority="20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52:G1561">
    <cfRule type="colorScale" priority="20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70:G1579">
    <cfRule type="colorScale" priority="20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88:G1597">
    <cfRule type="colorScale" priority="20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06:G1615">
    <cfRule type="colorScale" priority="19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24:G1633">
    <cfRule type="colorScale" priority="19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42:G1651">
    <cfRule type="colorScale" priority="19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60:G1669">
    <cfRule type="colorScale" priority="19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78:G1687">
    <cfRule type="colorScale" priority="19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96:G1705">
    <cfRule type="colorScale" priority="19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14:G1723">
    <cfRule type="colorScale" priority="19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32:G1741">
    <cfRule type="colorScale" priority="19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50:G1759">
    <cfRule type="colorScale" priority="19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68:G1777">
    <cfRule type="colorScale" priority="19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786:G1795">
    <cfRule type="colorScale" priority="19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04:G1813">
    <cfRule type="colorScale" priority="19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22:G1831">
    <cfRule type="colorScale" priority="19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40:G1849">
    <cfRule type="colorScale" priority="19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58:G1867">
    <cfRule type="colorScale" priority="19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76:G1885">
    <cfRule type="colorScale" priority="19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94:G1903">
    <cfRule type="colorScale" priority="19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12:G1921">
    <cfRule type="colorScale" priority="18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30:G1939">
    <cfRule type="colorScale" priority="18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48:G1957">
    <cfRule type="colorScale" priority="18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66:G1975">
    <cfRule type="colorScale" priority="18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84:G1993">
    <cfRule type="colorScale" priority="18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02:G2011">
    <cfRule type="colorScale" priority="18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20:G2029">
    <cfRule type="colorScale" priority="18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38:G2047">
    <cfRule type="colorScale" priority="18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56:G2065">
    <cfRule type="colorScale" priority="18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74:G2083">
    <cfRule type="colorScale" priority="18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92:G2101">
    <cfRule type="colorScale" priority="18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10:G2119">
    <cfRule type="colorScale" priority="18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28:G2137">
    <cfRule type="colorScale" priority="18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46:G2155">
    <cfRule type="colorScale" priority="18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64:G2173">
    <cfRule type="colorScale" priority="18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82:G2191">
    <cfRule type="colorScale" priority="18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00:G2209">
    <cfRule type="colorScale" priority="18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18:G2227">
    <cfRule type="colorScale" priority="17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36:G2245">
    <cfRule type="colorScale" priority="17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54:G2263">
    <cfRule type="colorScale" priority="17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72:G2281">
    <cfRule type="colorScale" priority="17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290:G2299">
    <cfRule type="colorScale" priority="17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08:G2317">
    <cfRule type="colorScale" priority="17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26:G2335">
    <cfRule type="colorScale" priority="17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44:G2353">
    <cfRule type="colorScale" priority="17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62:G2371">
    <cfRule type="colorScale" priority="17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80:G2389">
    <cfRule type="colorScale" priority="17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398:G2407">
    <cfRule type="colorScale" priority="17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16:G2425">
    <cfRule type="colorScale" priority="17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34:G2443">
    <cfRule type="colorScale" priority="17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52:G2461">
    <cfRule type="colorScale" priority="17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70:G2479">
    <cfRule type="colorScale" priority="17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488:G2497">
    <cfRule type="colorScale" priority="17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06:G2515">
    <cfRule type="colorScale" priority="16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24:G2533">
    <cfRule type="colorScale" priority="16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42:G2551">
    <cfRule type="colorScale" priority="16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60:G2569">
    <cfRule type="colorScale" priority="16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78:G2587">
    <cfRule type="colorScale" priority="16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96:G2605">
    <cfRule type="colorScale" priority="16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14:G2623">
    <cfRule type="colorScale" priority="16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32:G2641">
    <cfRule type="colorScale" priority="16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50:G2659">
    <cfRule type="colorScale" priority="16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68:G2677">
    <cfRule type="colorScale" priority="16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86:G2695">
    <cfRule type="colorScale" priority="16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04:G2713">
    <cfRule type="colorScale" priority="16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22:G2731">
    <cfRule type="colorScale" priority="16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40:G2749">
    <cfRule type="colorScale" priority="16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58:G2767">
    <cfRule type="colorScale" priority="16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76:G2785">
    <cfRule type="colorScale" priority="16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794:G2803">
    <cfRule type="colorScale" priority="16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12:G2821">
    <cfRule type="colorScale" priority="15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30:G2839">
    <cfRule type="colorScale" priority="15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48:G2857">
    <cfRule type="colorScale" priority="15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66:G2875">
    <cfRule type="colorScale" priority="15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884:G2893">
    <cfRule type="colorScale" priority="15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02:G2911">
    <cfRule type="colorScale" priority="15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20:G2929">
    <cfRule type="colorScale" priority="15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38:G2947">
    <cfRule type="colorScale" priority="15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56:G2965">
    <cfRule type="colorScale" priority="15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74:G2983">
    <cfRule type="colorScale" priority="15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92:G3001">
    <cfRule type="colorScale" priority="15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010:G3019">
    <cfRule type="colorScale" priority="15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028:G3037">
    <cfRule type="colorScale" priority="15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046:G3055">
    <cfRule type="colorScale" priority="15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064:G3073">
    <cfRule type="colorScale" priority="15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082:G3091">
    <cfRule type="colorScale" priority="15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00:G3109">
    <cfRule type="colorScale" priority="15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18:G3127">
    <cfRule type="colorScale" priority="14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36:G3145">
    <cfRule type="colorScale" priority="14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54:G3163">
    <cfRule type="colorScale" priority="14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72:G3181">
    <cfRule type="colorScale" priority="14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190:G3199">
    <cfRule type="colorScale" priority="14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08:G3217">
    <cfRule type="colorScale" priority="14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26:G3235">
    <cfRule type="colorScale" priority="14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44:G3253">
    <cfRule type="colorScale" priority="14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62:G3271">
    <cfRule type="colorScale" priority="14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80:G3289">
    <cfRule type="colorScale" priority="14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298:G3307">
    <cfRule type="colorScale" priority="14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16:G3325">
    <cfRule type="colorScale" priority="14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34:G3343">
    <cfRule type="colorScale" priority="14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52:G3361">
    <cfRule type="colorScale" priority="14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70:G3379">
    <cfRule type="colorScale" priority="14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388:G3397">
    <cfRule type="colorScale" priority="14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406:G3415">
    <cfRule type="colorScale" priority="13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424:G3433">
    <cfRule type="colorScale" priority="13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442:G3451">
    <cfRule type="colorScale" priority="13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460:G3469">
    <cfRule type="colorScale" priority="13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478:G3487">
    <cfRule type="colorScale" priority="13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496:G3505">
    <cfRule type="colorScale" priority="13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514:G3523">
    <cfRule type="colorScale" priority="13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532:G3541">
    <cfRule type="colorScale" priority="13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550:G3559">
    <cfRule type="colorScale" priority="13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568:G3577">
    <cfRule type="colorScale" priority="13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586:G3595">
    <cfRule type="colorScale" priority="13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604:G3613">
    <cfRule type="colorScale" priority="13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622:G3631">
    <cfRule type="colorScale" priority="13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640:G3649">
    <cfRule type="colorScale" priority="13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658:G3667">
    <cfRule type="colorScale" priority="13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676:G3685">
    <cfRule type="colorScale" priority="13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694:G3703">
    <cfRule type="colorScale" priority="13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12:G3721">
    <cfRule type="colorScale" priority="12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30:G3739">
    <cfRule type="colorScale" priority="12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48:G3757">
    <cfRule type="colorScale" priority="12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66:G3775">
    <cfRule type="colorScale" priority="12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84:G3793">
    <cfRule type="colorScale" priority="12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02:G3811">
    <cfRule type="colorScale" priority="12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20:G3829">
    <cfRule type="colorScale" priority="12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38:G3847">
    <cfRule type="colorScale" priority="12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56:G3865">
    <cfRule type="colorScale" priority="12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74:G3883">
    <cfRule type="colorScale" priority="12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92:G3901">
    <cfRule type="colorScale" priority="12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910:G3919">
    <cfRule type="colorScale" priority="12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928:G3937">
    <cfRule type="colorScale" priority="12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946:G3955">
    <cfRule type="colorScale" priority="12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964:G3973">
    <cfRule type="colorScale" priority="12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982:G3991">
    <cfRule type="colorScale" priority="12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000:G4009">
    <cfRule type="colorScale" priority="12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018:G4027">
    <cfRule type="colorScale" priority="11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036:G4045">
    <cfRule type="colorScale" priority="11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054:G4063">
    <cfRule type="colorScale" priority="11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072:G4081">
    <cfRule type="colorScale" priority="11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090:G4099">
    <cfRule type="colorScale" priority="11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108:G4117">
    <cfRule type="colorScale" priority="11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126:G4135">
    <cfRule type="colorScale" priority="11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144:G4153">
    <cfRule type="colorScale" priority="11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162:G4171">
    <cfRule type="colorScale" priority="11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180:G4189">
    <cfRule type="colorScale" priority="11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198:G4207">
    <cfRule type="colorScale" priority="11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216:G4225">
    <cfRule type="colorScale" priority="11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234:G4243">
    <cfRule type="colorScale" priority="11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252:G4261">
    <cfRule type="colorScale" priority="11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270:G4279">
    <cfRule type="colorScale" priority="11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288:G4297">
    <cfRule type="colorScale" priority="11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306:G4315">
    <cfRule type="colorScale" priority="10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324:G4333">
    <cfRule type="colorScale" priority="10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342:G4351">
    <cfRule type="colorScale" priority="10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360:G4369">
    <cfRule type="colorScale" priority="10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378:G4387">
    <cfRule type="colorScale" priority="10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396:G4405">
    <cfRule type="colorScale" priority="10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414:G4423">
    <cfRule type="colorScale" priority="10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432:G4441">
    <cfRule type="colorScale" priority="10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450:G4459">
    <cfRule type="colorScale" priority="10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468:G4477">
    <cfRule type="colorScale" priority="10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486:G4495">
    <cfRule type="colorScale" priority="10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504:G4513">
    <cfRule type="colorScale" priority="10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522:G4531">
    <cfRule type="colorScale" priority="10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540:G4549">
    <cfRule type="colorScale" priority="10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558:G4567">
    <cfRule type="colorScale" priority="10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576:G4585">
    <cfRule type="colorScale" priority="10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594:G4603">
    <cfRule type="colorScale" priority="10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612:G4621">
    <cfRule type="colorScale" priority="9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630:G4639">
    <cfRule type="colorScale" priority="9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648:G4657">
    <cfRule type="colorScale" priority="9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666:G4675">
    <cfRule type="colorScale" priority="9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684:G4693">
    <cfRule type="colorScale" priority="9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702:G4711">
    <cfRule type="colorScale" priority="9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720:G4729">
    <cfRule type="colorScale" priority="9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738:G4747">
    <cfRule type="colorScale" priority="9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756:G4765">
    <cfRule type="colorScale" priority="9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774:G4783">
    <cfRule type="colorScale" priority="9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792:G4801">
    <cfRule type="colorScale" priority="9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810:G4819">
    <cfRule type="colorScale" priority="9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828:G4837">
    <cfRule type="colorScale" priority="9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846:G4855">
    <cfRule type="colorScale" priority="9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864:G4873">
    <cfRule type="colorScale" priority="9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882:G4891">
    <cfRule type="colorScale" priority="9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900:G4909">
    <cfRule type="colorScale" priority="9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918:G4927">
    <cfRule type="colorScale" priority="8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936:G4945">
    <cfRule type="colorScale" priority="8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954:G4963">
    <cfRule type="colorScale" priority="8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972:G4981">
    <cfRule type="colorScale" priority="8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990:G4999">
    <cfRule type="colorScale" priority="8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008:G5017">
    <cfRule type="colorScale" priority="8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026:G5035">
    <cfRule type="colorScale" priority="8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044:G5053">
    <cfRule type="colorScale" priority="8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062:G5071">
    <cfRule type="colorScale" priority="8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080:G5089">
    <cfRule type="colorScale" priority="8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098:G5107">
    <cfRule type="colorScale" priority="8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16:G5125">
    <cfRule type="colorScale" priority="8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34:G5143">
    <cfRule type="colorScale" priority="8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52:G5161">
    <cfRule type="colorScale" priority="8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70:G5179">
    <cfRule type="colorScale" priority="8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188:G5197">
    <cfRule type="colorScale" priority="8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206:G5215">
    <cfRule type="colorScale" priority="7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224:G5233">
    <cfRule type="colorScale" priority="7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242:G5251">
    <cfRule type="colorScale" priority="7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260:G5269">
    <cfRule type="colorScale" priority="7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278:G5287">
    <cfRule type="colorScale" priority="7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296:G5305">
    <cfRule type="colorScale" priority="7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314:G5323">
    <cfRule type="colorScale" priority="7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332:G5341">
    <cfRule type="colorScale" priority="7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350:G5359">
    <cfRule type="colorScale" priority="7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368:G5377">
    <cfRule type="colorScale" priority="7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386:G5395">
    <cfRule type="colorScale" priority="7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404:G5413">
    <cfRule type="colorScale" priority="7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422:G5431">
    <cfRule type="colorScale" priority="7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440:G5449">
    <cfRule type="colorScale" priority="7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458:G5467">
    <cfRule type="colorScale" priority="7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476:G5485">
    <cfRule type="colorScale" priority="7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494:G5503">
    <cfRule type="colorScale" priority="7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512:G5521">
    <cfRule type="colorScale" priority="6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530:G5539">
    <cfRule type="colorScale" priority="6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548:G5557">
    <cfRule type="colorScale" priority="6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566:G5575">
    <cfRule type="colorScale" priority="6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584:G5593">
    <cfRule type="colorScale" priority="6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602:G5611">
    <cfRule type="colorScale" priority="6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620:G5629">
    <cfRule type="colorScale" priority="6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638:G5647">
    <cfRule type="colorScale" priority="6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656:G5665">
    <cfRule type="colorScale" priority="6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674:G5683">
    <cfRule type="colorScale" priority="6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692:G5701">
    <cfRule type="colorScale" priority="6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710:G5719">
    <cfRule type="colorScale" priority="6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728:G5737">
    <cfRule type="colorScale" priority="6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746:G5755">
    <cfRule type="colorScale" priority="6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764:G5773">
    <cfRule type="colorScale" priority="6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782:G5791">
    <cfRule type="colorScale" priority="6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800:G5809">
    <cfRule type="colorScale" priority="6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818:G5827">
    <cfRule type="colorScale" priority="5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836:G5845">
    <cfRule type="colorScale" priority="5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854:G5863">
    <cfRule type="colorScale" priority="5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872:G5881">
    <cfRule type="colorScale" priority="5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890:G5899">
    <cfRule type="colorScale" priority="5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08:G5917">
    <cfRule type="colorScale" priority="5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26:G5935">
    <cfRule type="colorScale" priority="5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44:G5953">
    <cfRule type="colorScale" priority="5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62:G5971">
    <cfRule type="colorScale" priority="5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80:G5989">
    <cfRule type="colorScale" priority="5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98:G6007">
    <cfRule type="colorScale" priority="5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016:G6025">
    <cfRule type="colorScale" priority="5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034:G6043">
    <cfRule type="colorScale" priority="5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052:G6061">
    <cfRule type="colorScale" priority="5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070:G6079">
    <cfRule type="colorScale" priority="5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088:G6097">
    <cfRule type="colorScale" priority="5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106:G6115">
    <cfRule type="colorScale" priority="4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124:G6133">
    <cfRule type="colorScale" priority="4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142:G6151">
    <cfRule type="colorScale" priority="4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160:G6169">
    <cfRule type="colorScale" priority="4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178:G6187">
    <cfRule type="colorScale" priority="4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196:G6205">
    <cfRule type="colorScale" priority="4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214:G6223">
    <cfRule type="colorScale" priority="4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232:G6241">
    <cfRule type="colorScale" priority="4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250:G6259">
    <cfRule type="colorScale" priority="4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268:G6277">
    <cfRule type="colorScale" priority="4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286:G6295">
    <cfRule type="colorScale" priority="4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304:G6313">
    <cfRule type="colorScale" priority="4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322:G6331">
    <cfRule type="colorScale" priority="4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340:G6349">
    <cfRule type="colorScale" priority="4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358:G6367">
    <cfRule type="colorScale" priority="4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376:G6385">
    <cfRule type="colorScale" priority="4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394:G6403">
    <cfRule type="colorScale" priority="4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412:G6421">
    <cfRule type="colorScale" priority="3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430:G6439">
    <cfRule type="colorScale" priority="3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448:G6457">
    <cfRule type="colorScale" priority="3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466:G6475">
    <cfRule type="colorScale" priority="3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484:G6493">
    <cfRule type="colorScale" priority="3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502:G6511">
    <cfRule type="colorScale" priority="3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520:G6529">
    <cfRule type="colorScale" priority="3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538:G6547">
    <cfRule type="colorScale" priority="3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556:G6565">
    <cfRule type="colorScale" priority="3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574:G6583">
    <cfRule type="colorScale" priority="3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592:G6601">
    <cfRule type="colorScale" priority="3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610:G6619">
    <cfRule type="colorScale" priority="3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628:G6637">
    <cfRule type="colorScale" priority="3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646:G6655">
    <cfRule type="colorScale" priority="3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664:G6673">
    <cfRule type="colorScale" priority="3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682:G6691">
    <cfRule type="colorScale" priority="3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700:G6709">
    <cfRule type="colorScale" priority="3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718:G6727">
    <cfRule type="colorScale" priority="2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736:G6745">
    <cfRule type="colorScale" priority="2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754:G6763">
    <cfRule type="colorScale" priority="2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772:G6781">
    <cfRule type="colorScale" priority="2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790:G6799">
    <cfRule type="colorScale" priority="2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808:G6817">
    <cfRule type="colorScale" priority="2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826:G6835">
    <cfRule type="colorScale" priority="2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844:G6853">
    <cfRule type="colorScale" priority="2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862:G6871">
    <cfRule type="colorScale" priority="2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880:G6889">
    <cfRule type="colorScale" priority="2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898:G6907">
    <cfRule type="colorScale" priority="2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916:G6925">
    <cfRule type="colorScale" priority="2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934:G6943">
    <cfRule type="colorScale" priority="2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952:G6961">
    <cfRule type="colorScale" priority="2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970:G6979">
    <cfRule type="colorScale" priority="2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988:G6997">
    <cfRule type="colorScale" priority="2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006:G7015">
    <cfRule type="colorScale" priority="1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024:G7033">
    <cfRule type="colorScale" priority="1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042:G7051">
    <cfRule type="colorScale" priority="1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060:G7069">
    <cfRule type="colorScale" priority="1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078:G7087">
    <cfRule type="colorScale" priority="1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096:G7105">
    <cfRule type="colorScale" priority="1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114:G7123">
    <cfRule type="colorScale" priority="1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132:G7141">
    <cfRule type="colorScale" priority="1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150:G7159">
    <cfRule type="colorScale" priority="1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168:G7177">
    <cfRule type="colorScale" priority="1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186:G7195">
    <cfRule type="colorScale" priority="1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204:G7213">
    <cfRule type="colorScale" priority="1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222:G7231">
    <cfRule type="colorScale" priority="1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240:G7249">
    <cfRule type="colorScale" priority="1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258:G7267">
    <cfRule type="colorScale" priority="1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276:G7285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294:G7303">
    <cfRule type="colorScale" priority="1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312:G7321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330:G7339"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348:G7357"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366:G7375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384:G7393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402:G7411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420:G7429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438:G7447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456:G7465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474:G7483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492:G7501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510:G7519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528:G7537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546:G7555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564:G757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582:G759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2:S31">
    <cfRule type="colorScale" priority="2514">
      <colorScale>
        <cfvo type="min"/>
        <cfvo type="max"/>
        <color rgb="FFFFEF9C"/>
        <color rgb="FF63BE7B"/>
      </colorScale>
    </cfRule>
    <cfRule type="colorScale" priority="25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0:S49">
    <cfRule type="colorScale" priority="25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10">
      <colorScale>
        <cfvo type="min"/>
        <cfvo type="max"/>
        <color rgb="FFFFEF9C"/>
        <color rgb="FF63BE7B"/>
      </colorScale>
    </cfRule>
  </conditionalFormatting>
  <conditionalFormatting sqref="S58:S67">
    <cfRule type="colorScale" priority="2506">
      <colorScale>
        <cfvo type="min"/>
        <cfvo type="max"/>
        <color rgb="FFFFEF9C"/>
        <color rgb="FF63BE7B"/>
      </colorScale>
    </cfRule>
    <cfRule type="colorScale" priority="25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76:S85">
    <cfRule type="colorScale" priority="2502">
      <colorScale>
        <cfvo type="min"/>
        <cfvo type="max"/>
        <color rgb="FFFFEF9C"/>
        <color rgb="FF63BE7B"/>
      </colorScale>
    </cfRule>
    <cfRule type="colorScale" priority="25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94:S103">
    <cfRule type="colorScale" priority="249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498">
      <colorScale>
        <cfvo type="min"/>
        <cfvo type="max"/>
        <color rgb="FFFFEF9C"/>
        <color rgb="FF63BE7B"/>
      </colorScale>
    </cfRule>
  </conditionalFormatting>
  <conditionalFormatting sqref="S112:S121">
    <cfRule type="colorScale" priority="2494">
      <colorScale>
        <cfvo type="min"/>
        <cfvo type="max"/>
        <color rgb="FFFFEF9C"/>
        <color rgb="FF63BE7B"/>
      </colorScale>
    </cfRule>
    <cfRule type="colorScale" priority="24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30:S139">
    <cfRule type="colorScale" priority="249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490">
      <colorScale>
        <cfvo type="min"/>
        <cfvo type="max"/>
        <color rgb="FFFFEF9C"/>
        <color rgb="FF63BE7B"/>
      </colorScale>
    </cfRule>
  </conditionalFormatting>
  <conditionalFormatting sqref="S148:S157">
    <cfRule type="colorScale" priority="2486">
      <colorScale>
        <cfvo type="min"/>
        <cfvo type="max"/>
        <color rgb="FFFFEF9C"/>
        <color rgb="FF63BE7B"/>
      </colorScale>
    </cfRule>
    <cfRule type="colorScale" priority="24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66:S175">
    <cfRule type="colorScale" priority="2482">
      <colorScale>
        <cfvo type="min"/>
        <cfvo type="max"/>
        <color rgb="FFFFEF9C"/>
        <color rgb="FF63BE7B"/>
      </colorScale>
    </cfRule>
    <cfRule type="colorScale" priority="24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84:S193">
    <cfRule type="colorScale" priority="2478">
      <colorScale>
        <cfvo type="min"/>
        <cfvo type="max"/>
        <color rgb="FFFFEF9C"/>
        <color rgb="FF63BE7B"/>
      </colorScale>
    </cfRule>
    <cfRule type="colorScale" priority="24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02:S211">
    <cfRule type="colorScale" priority="2462">
      <colorScale>
        <cfvo type="min"/>
        <cfvo type="max"/>
        <color rgb="FFFFEF9C"/>
        <color rgb="FF63BE7B"/>
      </colorScale>
    </cfRule>
    <cfRule type="colorScale" priority="24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20:S229">
    <cfRule type="colorScale" priority="2456">
      <colorScale>
        <cfvo type="min"/>
        <cfvo type="max"/>
        <color rgb="FFFFEF9C"/>
        <color rgb="FF63BE7B"/>
      </colorScale>
    </cfRule>
    <cfRule type="colorScale" priority="24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38:S247">
    <cfRule type="colorScale" priority="2450">
      <colorScale>
        <cfvo type="min"/>
        <cfvo type="max"/>
        <color rgb="FFFFEF9C"/>
        <color rgb="FF63BE7B"/>
      </colorScale>
    </cfRule>
    <cfRule type="colorScale" priority="24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56:S265">
    <cfRule type="colorScale" priority="2444">
      <colorScale>
        <cfvo type="min"/>
        <cfvo type="max"/>
        <color rgb="FFFFEF9C"/>
        <color rgb="FF63BE7B"/>
      </colorScale>
    </cfRule>
    <cfRule type="colorScale" priority="24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74:S283">
    <cfRule type="colorScale" priority="2438">
      <colorScale>
        <cfvo type="min"/>
        <cfvo type="max"/>
        <color rgb="FFFFEF9C"/>
        <color rgb="FF63BE7B"/>
      </colorScale>
    </cfRule>
    <cfRule type="colorScale" priority="24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92:S301">
    <cfRule type="colorScale" priority="24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432">
      <colorScale>
        <cfvo type="min"/>
        <cfvo type="max"/>
        <color rgb="FFFFEF9C"/>
        <color rgb="FF63BE7B"/>
      </colorScale>
    </cfRule>
  </conditionalFormatting>
  <conditionalFormatting sqref="S310:S319">
    <cfRule type="colorScale" priority="24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426">
      <colorScale>
        <cfvo type="min"/>
        <cfvo type="max"/>
        <color rgb="FFFFEF9C"/>
        <color rgb="FF63BE7B"/>
      </colorScale>
    </cfRule>
  </conditionalFormatting>
  <conditionalFormatting sqref="S328:S337">
    <cfRule type="colorScale" priority="24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420">
      <colorScale>
        <cfvo type="min"/>
        <cfvo type="max"/>
        <color rgb="FFFFEF9C"/>
        <color rgb="FF63BE7B"/>
      </colorScale>
    </cfRule>
  </conditionalFormatting>
  <conditionalFormatting sqref="S346:S355">
    <cfRule type="colorScale" priority="2414">
      <colorScale>
        <cfvo type="min"/>
        <cfvo type="max"/>
        <color rgb="FFFFEF9C"/>
        <color rgb="FF63BE7B"/>
      </colorScale>
    </cfRule>
    <cfRule type="colorScale" priority="24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64:S373">
    <cfRule type="colorScale" priority="2408">
      <colorScale>
        <cfvo type="min"/>
        <cfvo type="max"/>
        <color rgb="FFFFEF9C"/>
        <color rgb="FF63BE7B"/>
      </colorScale>
    </cfRule>
    <cfRule type="colorScale" priority="24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82:S391">
    <cfRule type="colorScale" priority="2402">
      <colorScale>
        <cfvo type="min"/>
        <cfvo type="max"/>
        <color rgb="FFFFEF9C"/>
        <color rgb="FF63BE7B"/>
      </colorScale>
    </cfRule>
    <cfRule type="colorScale" priority="24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00:S409">
    <cfRule type="colorScale" priority="2396">
      <colorScale>
        <cfvo type="min"/>
        <cfvo type="max"/>
        <color rgb="FFFFEF9C"/>
        <color rgb="FF63BE7B"/>
      </colorScale>
    </cfRule>
    <cfRule type="colorScale" priority="23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18:S427">
    <cfRule type="colorScale" priority="2390">
      <colorScale>
        <cfvo type="min"/>
        <cfvo type="max"/>
        <color rgb="FFFFEF9C"/>
        <color rgb="FF63BE7B"/>
      </colorScale>
    </cfRule>
    <cfRule type="colorScale" priority="23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36:S445">
    <cfRule type="colorScale" priority="2384">
      <colorScale>
        <cfvo type="min"/>
        <cfvo type="max"/>
        <color rgb="FFFFEF9C"/>
        <color rgb="FF63BE7B"/>
      </colorScale>
    </cfRule>
    <cfRule type="colorScale" priority="23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54:S463">
    <cfRule type="colorScale" priority="2378">
      <colorScale>
        <cfvo type="min"/>
        <cfvo type="max"/>
        <color rgb="FFFFEF9C"/>
        <color rgb="FF63BE7B"/>
      </colorScale>
    </cfRule>
    <cfRule type="colorScale" priority="23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72:S481">
    <cfRule type="colorScale" priority="2372">
      <colorScale>
        <cfvo type="min"/>
        <cfvo type="max"/>
        <color rgb="FFFFEF9C"/>
        <color rgb="FF63BE7B"/>
      </colorScale>
    </cfRule>
    <cfRule type="colorScale" priority="23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90:S499">
    <cfRule type="colorScale" priority="236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66">
      <colorScale>
        <cfvo type="min"/>
        <cfvo type="max"/>
        <color rgb="FFFFEF9C"/>
        <color rgb="FF63BE7B"/>
      </colorScale>
    </cfRule>
  </conditionalFormatting>
  <conditionalFormatting sqref="S508:S517">
    <cfRule type="colorScale" priority="2360">
      <colorScale>
        <cfvo type="min"/>
        <cfvo type="max"/>
        <color rgb="FFFFEF9C"/>
        <color rgb="FF63BE7B"/>
      </colorScale>
    </cfRule>
    <cfRule type="colorScale" priority="23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26:S535">
    <cfRule type="colorScale" priority="2354">
      <colorScale>
        <cfvo type="min"/>
        <cfvo type="max"/>
        <color rgb="FFFFEF9C"/>
        <color rgb="FF63BE7B"/>
      </colorScale>
    </cfRule>
    <cfRule type="colorScale" priority="23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44:S553">
    <cfRule type="colorScale" priority="2348">
      <colorScale>
        <cfvo type="min"/>
        <cfvo type="max"/>
        <color rgb="FFFFEF9C"/>
        <color rgb="FF63BE7B"/>
      </colorScale>
    </cfRule>
    <cfRule type="colorScale" priority="23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62:S571">
    <cfRule type="colorScale" priority="2342">
      <colorScale>
        <cfvo type="min"/>
        <cfvo type="max"/>
        <color rgb="FFFFEF9C"/>
        <color rgb="FF63BE7B"/>
      </colorScale>
    </cfRule>
    <cfRule type="colorScale" priority="23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80:S589">
    <cfRule type="colorScale" priority="23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36">
      <colorScale>
        <cfvo type="min"/>
        <cfvo type="max"/>
        <color rgb="FFFFEF9C"/>
        <color rgb="FF63BE7B"/>
      </colorScale>
    </cfRule>
  </conditionalFormatting>
  <conditionalFormatting sqref="S598:S607">
    <cfRule type="colorScale" priority="2330">
      <colorScale>
        <cfvo type="min"/>
        <cfvo type="max"/>
        <color rgb="FFFFEF9C"/>
        <color rgb="FF63BE7B"/>
      </colorScale>
    </cfRule>
    <cfRule type="colorScale" priority="23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16:S625">
    <cfRule type="colorScale" priority="2324">
      <colorScale>
        <cfvo type="min"/>
        <cfvo type="max"/>
        <color rgb="FFFFEF9C"/>
        <color rgb="FF63BE7B"/>
      </colorScale>
    </cfRule>
    <cfRule type="colorScale" priority="23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34:S643">
    <cfRule type="colorScale" priority="23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18">
      <colorScale>
        <cfvo type="min"/>
        <cfvo type="max"/>
        <color rgb="FFFFEF9C"/>
        <color rgb="FF63BE7B"/>
      </colorScale>
    </cfRule>
  </conditionalFormatting>
  <conditionalFormatting sqref="S652:S661">
    <cfRule type="colorScale" priority="23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12">
      <colorScale>
        <cfvo type="min"/>
        <cfvo type="max"/>
        <color rgb="FFFFEF9C"/>
        <color rgb="FF63BE7B"/>
      </colorScale>
    </cfRule>
  </conditionalFormatting>
  <conditionalFormatting sqref="S670:S679">
    <cfRule type="colorScale" priority="230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06">
      <colorScale>
        <cfvo type="min"/>
        <cfvo type="max"/>
        <color rgb="FFFFEF9C"/>
        <color rgb="FF63BE7B"/>
      </colorScale>
    </cfRule>
  </conditionalFormatting>
  <conditionalFormatting sqref="S688:S697">
    <cfRule type="colorScale" priority="23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00">
      <colorScale>
        <cfvo type="min"/>
        <cfvo type="max"/>
        <color rgb="FFFFEF9C"/>
        <color rgb="FF63BE7B"/>
      </colorScale>
    </cfRule>
  </conditionalFormatting>
  <conditionalFormatting sqref="S706:S715">
    <cfRule type="colorScale" priority="229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94">
      <colorScale>
        <cfvo type="min"/>
        <cfvo type="max"/>
        <color rgb="FFFFEF9C"/>
        <color rgb="FF63BE7B"/>
      </colorScale>
    </cfRule>
  </conditionalFormatting>
  <conditionalFormatting sqref="S724:S733">
    <cfRule type="colorScale" priority="2288">
      <colorScale>
        <cfvo type="min"/>
        <cfvo type="max"/>
        <color rgb="FFFFEF9C"/>
        <color rgb="FF63BE7B"/>
      </colorScale>
    </cfRule>
    <cfRule type="colorScale" priority="22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742:S751">
    <cfRule type="colorScale" priority="228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82">
      <colorScale>
        <cfvo type="min"/>
        <cfvo type="max"/>
        <color rgb="FFFFEF9C"/>
        <color rgb="FF63BE7B"/>
      </colorScale>
    </cfRule>
  </conditionalFormatting>
  <conditionalFormatting sqref="S760:S769">
    <cfRule type="colorScale" priority="227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76">
      <colorScale>
        <cfvo type="min"/>
        <cfvo type="max"/>
        <color rgb="FFFFEF9C"/>
        <color rgb="FF63BE7B"/>
      </colorScale>
    </cfRule>
  </conditionalFormatting>
  <conditionalFormatting sqref="S778:S787">
    <cfRule type="colorScale" priority="227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70">
      <colorScale>
        <cfvo type="min"/>
        <cfvo type="max"/>
        <color rgb="FFFFEF9C"/>
        <color rgb="FF63BE7B"/>
      </colorScale>
    </cfRule>
  </conditionalFormatting>
  <conditionalFormatting sqref="S796:S805">
    <cfRule type="colorScale" priority="226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64">
      <colorScale>
        <cfvo type="min"/>
        <cfvo type="max"/>
        <color rgb="FFFFEF9C"/>
        <color rgb="FF63BE7B"/>
      </colorScale>
    </cfRule>
  </conditionalFormatting>
  <conditionalFormatting sqref="S814:S823">
    <cfRule type="colorScale" priority="225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58">
      <colorScale>
        <cfvo type="min"/>
        <cfvo type="max"/>
        <color rgb="FFFFEF9C"/>
        <color rgb="FF63BE7B"/>
      </colorScale>
    </cfRule>
  </conditionalFormatting>
  <conditionalFormatting sqref="S832:S841">
    <cfRule type="colorScale" priority="22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52">
      <colorScale>
        <cfvo type="min"/>
        <cfvo type="max"/>
        <color rgb="FFFFEF9C"/>
        <color rgb="FF63BE7B"/>
      </colorScale>
    </cfRule>
  </conditionalFormatting>
  <conditionalFormatting sqref="S850:S859">
    <cfRule type="colorScale" priority="224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46">
      <colorScale>
        <cfvo type="min"/>
        <cfvo type="max"/>
        <color rgb="FFFFEF9C"/>
        <color rgb="FF63BE7B"/>
      </colorScale>
    </cfRule>
  </conditionalFormatting>
  <conditionalFormatting sqref="S868:S877">
    <cfRule type="colorScale" priority="22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40">
      <colorScale>
        <cfvo type="min"/>
        <cfvo type="max"/>
        <color rgb="FFFFEF9C"/>
        <color rgb="FF63BE7B"/>
      </colorScale>
    </cfRule>
  </conditionalFormatting>
  <conditionalFormatting sqref="S886:S895">
    <cfRule type="colorScale" priority="22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34">
      <colorScale>
        <cfvo type="min"/>
        <cfvo type="max"/>
        <color rgb="FFFFEF9C"/>
        <color rgb="FF63BE7B"/>
      </colorScale>
    </cfRule>
  </conditionalFormatting>
  <conditionalFormatting sqref="S904:S913">
    <cfRule type="colorScale" priority="22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28">
      <colorScale>
        <cfvo type="min"/>
        <cfvo type="max"/>
        <color rgb="FFFFEF9C"/>
        <color rgb="FF63BE7B"/>
      </colorScale>
    </cfRule>
  </conditionalFormatting>
  <conditionalFormatting sqref="S922:S931">
    <cfRule type="colorScale" priority="22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22">
      <colorScale>
        <cfvo type="min"/>
        <cfvo type="max"/>
        <color rgb="FFFFEF9C"/>
        <color rgb="FF63BE7B"/>
      </colorScale>
    </cfRule>
  </conditionalFormatting>
  <conditionalFormatting sqref="S940:S949">
    <cfRule type="colorScale" priority="22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16">
      <colorScale>
        <cfvo type="min"/>
        <cfvo type="max"/>
        <color rgb="FFFFEF9C"/>
        <color rgb="FF63BE7B"/>
      </colorScale>
    </cfRule>
  </conditionalFormatting>
  <conditionalFormatting sqref="S958:S967">
    <cfRule type="colorScale" priority="2210">
      <colorScale>
        <cfvo type="min"/>
        <cfvo type="max"/>
        <color rgb="FFFFEF9C"/>
        <color rgb="FF63BE7B"/>
      </colorScale>
    </cfRule>
    <cfRule type="colorScale" priority="22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976:S985">
    <cfRule type="colorScale" priority="220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04">
      <colorScale>
        <cfvo type="min"/>
        <cfvo type="max"/>
        <color rgb="FFFFEF9C"/>
        <color rgb="FF63BE7B"/>
      </colorScale>
    </cfRule>
  </conditionalFormatting>
  <conditionalFormatting sqref="S994:S1003">
    <cfRule type="colorScale" priority="219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98">
      <colorScale>
        <cfvo type="min"/>
        <cfvo type="max"/>
        <color rgb="FFFFEF9C"/>
        <color rgb="FF63BE7B"/>
      </colorScale>
    </cfRule>
  </conditionalFormatting>
  <conditionalFormatting sqref="S1012:S1021">
    <cfRule type="colorScale" priority="219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92">
      <colorScale>
        <cfvo type="min"/>
        <cfvo type="max"/>
        <color rgb="FFFFEF9C"/>
        <color rgb="FF63BE7B"/>
      </colorScale>
    </cfRule>
  </conditionalFormatting>
  <conditionalFormatting sqref="S1030:S1039">
    <cfRule type="colorScale" priority="218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86">
      <colorScale>
        <cfvo type="min"/>
        <cfvo type="max"/>
        <color rgb="FFFFEF9C"/>
        <color rgb="FF63BE7B"/>
      </colorScale>
    </cfRule>
  </conditionalFormatting>
  <conditionalFormatting sqref="S1048:S1057">
    <cfRule type="colorScale" priority="21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80">
      <colorScale>
        <cfvo type="min"/>
        <cfvo type="max"/>
        <color rgb="FFFFEF9C"/>
        <color rgb="FF63BE7B"/>
      </colorScale>
    </cfRule>
  </conditionalFormatting>
  <conditionalFormatting sqref="S1066:S1075">
    <cfRule type="colorScale" priority="21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74">
      <colorScale>
        <cfvo type="min"/>
        <cfvo type="max"/>
        <color rgb="FFFFEF9C"/>
        <color rgb="FF63BE7B"/>
      </colorScale>
    </cfRule>
  </conditionalFormatting>
  <conditionalFormatting sqref="S1084:S1093">
    <cfRule type="colorScale" priority="21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68">
      <colorScale>
        <cfvo type="min"/>
        <cfvo type="max"/>
        <color rgb="FFFFEF9C"/>
        <color rgb="FF63BE7B"/>
      </colorScale>
    </cfRule>
  </conditionalFormatting>
  <conditionalFormatting sqref="S1102:S1111">
    <cfRule type="colorScale" priority="216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62">
      <colorScale>
        <cfvo type="min"/>
        <cfvo type="max"/>
        <color rgb="FFFFEF9C"/>
        <color rgb="FF63BE7B"/>
      </colorScale>
    </cfRule>
  </conditionalFormatting>
  <conditionalFormatting sqref="S1120:S1129">
    <cfRule type="colorScale" priority="21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56">
      <colorScale>
        <cfvo type="min"/>
        <cfvo type="max"/>
        <color rgb="FFFFEF9C"/>
        <color rgb="FF63BE7B"/>
      </colorScale>
    </cfRule>
  </conditionalFormatting>
  <conditionalFormatting sqref="S1138:S1147">
    <cfRule type="colorScale" priority="21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50">
      <colorScale>
        <cfvo type="min"/>
        <cfvo type="max"/>
        <color rgb="FFFFEF9C"/>
        <color rgb="FF63BE7B"/>
      </colorScale>
    </cfRule>
  </conditionalFormatting>
  <conditionalFormatting sqref="S1156:S1165">
    <cfRule type="colorScale" priority="21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44">
      <colorScale>
        <cfvo type="min"/>
        <cfvo type="max"/>
        <color rgb="FFFFEF9C"/>
        <color rgb="FF63BE7B"/>
      </colorScale>
    </cfRule>
  </conditionalFormatting>
  <conditionalFormatting sqref="S1174:S1183">
    <cfRule type="colorScale" priority="21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38">
      <colorScale>
        <cfvo type="min"/>
        <cfvo type="max"/>
        <color rgb="FFFFEF9C"/>
        <color rgb="FF63BE7B"/>
      </colorScale>
    </cfRule>
  </conditionalFormatting>
  <conditionalFormatting sqref="S1192:S1201">
    <cfRule type="colorScale" priority="21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32">
      <colorScale>
        <cfvo type="min"/>
        <cfvo type="max"/>
        <color rgb="FFFFEF9C"/>
        <color rgb="FF63BE7B"/>
      </colorScale>
    </cfRule>
  </conditionalFormatting>
  <conditionalFormatting sqref="S1210:S1219">
    <cfRule type="colorScale" priority="21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26">
      <colorScale>
        <cfvo type="min"/>
        <cfvo type="max"/>
        <color rgb="FFFFEF9C"/>
        <color rgb="FF63BE7B"/>
      </colorScale>
    </cfRule>
  </conditionalFormatting>
  <conditionalFormatting sqref="S1228:S1237">
    <cfRule type="colorScale" priority="21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20">
      <colorScale>
        <cfvo type="min"/>
        <cfvo type="max"/>
        <color rgb="FFFFEF9C"/>
        <color rgb="FF63BE7B"/>
      </colorScale>
    </cfRule>
  </conditionalFormatting>
  <conditionalFormatting sqref="S1246:S1255">
    <cfRule type="colorScale" priority="2114">
      <colorScale>
        <cfvo type="min"/>
        <cfvo type="max"/>
        <color rgb="FFFFEF9C"/>
        <color rgb="FF63BE7B"/>
      </colorScale>
    </cfRule>
    <cfRule type="colorScale" priority="21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264:S1273">
    <cfRule type="colorScale" priority="2108">
      <colorScale>
        <cfvo type="min"/>
        <cfvo type="max"/>
        <color rgb="FFFFEF9C"/>
        <color rgb="FF63BE7B"/>
      </colorScale>
    </cfRule>
    <cfRule type="colorScale" priority="21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282:S1291">
    <cfRule type="colorScale" priority="2102">
      <colorScale>
        <cfvo type="min"/>
        <cfvo type="max"/>
        <color rgb="FFFFEF9C"/>
        <color rgb="FF63BE7B"/>
      </colorScale>
    </cfRule>
    <cfRule type="colorScale" priority="21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300:S1309">
    <cfRule type="colorScale" priority="209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96">
      <colorScale>
        <cfvo type="min"/>
        <cfvo type="max"/>
        <color rgb="FFFFEF9C"/>
        <color rgb="FF63BE7B"/>
      </colorScale>
    </cfRule>
  </conditionalFormatting>
  <conditionalFormatting sqref="S1318:S1327">
    <cfRule type="colorScale" priority="209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90">
      <colorScale>
        <cfvo type="min"/>
        <cfvo type="max"/>
        <color rgb="FFFFEF9C"/>
        <color rgb="FF63BE7B"/>
      </colorScale>
    </cfRule>
  </conditionalFormatting>
  <conditionalFormatting sqref="S1336:S1345">
    <cfRule type="colorScale" priority="208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84">
      <colorScale>
        <cfvo type="min"/>
        <cfvo type="max"/>
        <color rgb="FFFFEF9C"/>
        <color rgb="FF63BE7B"/>
      </colorScale>
    </cfRule>
  </conditionalFormatting>
  <conditionalFormatting sqref="S1354:S1363">
    <cfRule type="colorScale" priority="20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78">
      <colorScale>
        <cfvo type="min"/>
        <cfvo type="max"/>
        <color rgb="FFFFEF9C"/>
        <color rgb="FF63BE7B"/>
      </colorScale>
    </cfRule>
  </conditionalFormatting>
  <conditionalFormatting sqref="S1372:S1381">
    <cfRule type="colorScale" priority="207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72">
      <colorScale>
        <cfvo type="min"/>
        <cfvo type="max"/>
        <color rgb="FFFFEF9C"/>
        <color rgb="FF63BE7B"/>
      </colorScale>
    </cfRule>
  </conditionalFormatting>
  <conditionalFormatting sqref="S1390:S1399">
    <cfRule type="colorScale" priority="2066">
      <colorScale>
        <cfvo type="min"/>
        <cfvo type="max"/>
        <color rgb="FFFFEF9C"/>
        <color rgb="FF63BE7B"/>
      </colorScale>
    </cfRule>
    <cfRule type="colorScale" priority="20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408:S1417">
    <cfRule type="colorScale" priority="206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60">
      <colorScale>
        <cfvo type="min"/>
        <cfvo type="max"/>
        <color rgb="FFFFEF9C"/>
        <color rgb="FF63BE7B"/>
      </colorScale>
    </cfRule>
  </conditionalFormatting>
  <conditionalFormatting sqref="S1426:S1435">
    <cfRule type="colorScale" priority="205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54">
      <colorScale>
        <cfvo type="min"/>
        <cfvo type="max"/>
        <color rgb="FFFFEF9C"/>
        <color rgb="FF63BE7B"/>
      </colorScale>
    </cfRule>
  </conditionalFormatting>
  <conditionalFormatting sqref="S1444:S1453">
    <cfRule type="colorScale" priority="2048">
      <colorScale>
        <cfvo type="min"/>
        <cfvo type="max"/>
        <color rgb="FFFFEF9C"/>
        <color rgb="FF63BE7B"/>
      </colorScale>
    </cfRule>
    <cfRule type="colorScale" priority="20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462:S1471">
    <cfRule type="colorScale" priority="2042">
      <colorScale>
        <cfvo type="min"/>
        <cfvo type="max"/>
        <color rgb="FFFFEF9C"/>
        <color rgb="FF63BE7B"/>
      </colorScale>
    </cfRule>
    <cfRule type="colorScale" priority="20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480:S1489">
    <cfRule type="colorScale" priority="20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36">
      <colorScale>
        <cfvo type="min"/>
        <cfvo type="max"/>
        <color rgb="FFFFEF9C"/>
        <color rgb="FF63BE7B"/>
      </colorScale>
    </cfRule>
  </conditionalFormatting>
  <conditionalFormatting sqref="S1498:S1507">
    <cfRule type="colorScale" priority="2030">
      <colorScale>
        <cfvo type="min"/>
        <cfvo type="max"/>
        <color rgb="FFFFEF9C"/>
        <color rgb="FF63BE7B"/>
      </colorScale>
    </cfRule>
    <cfRule type="colorScale" priority="20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516:S1525">
    <cfRule type="colorScale" priority="20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24">
      <colorScale>
        <cfvo type="min"/>
        <cfvo type="max"/>
        <color rgb="FFFFEF9C"/>
        <color rgb="FF63BE7B"/>
      </colorScale>
    </cfRule>
  </conditionalFormatting>
  <conditionalFormatting sqref="S1534:S1543">
    <cfRule type="colorScale" priority="20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18">
      <colorScale>
        <cfvo type="min"/>
        <cfvo type="max"/>
        <color rgb="FFFFEF9C"/>
        <color rgb="FF63BE7B"/>
      </colorScale>
    </cfRule>
  </conditionalFormatting>
  <conditionalFormatting sqref="S1552:S1561">
    <cfRule type="colorScale" priority="2012">
      <colorScale>
        <cfvo type="min"/>
        <cfvo type="max"/>
        <color rgb="FFFFEF9C"/>
        <color rgb="FF63BE7B"/>
      </colorScale>
    </cfRule>
    <cfRule type="colorScale" priority="20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570:S1579">
    <cfRule type="colorScale" priority="200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06">
      <colorScale>
        <cfvo type="min"/>
        <cfvo type="max"/>
        <color rgb="FFFFEF9C"/>
        <color rgb="FF63BE7B"/>
      </colorScale>
    </cfRule>
  </conditionalFormatting>
  <conditionalFormatting sqref="S1588:S1597">
    <cfRule type="colorScale" priority="2000">
      <colorScale>
        <cfvo type="min"/>
        <cfvo type="max"/>
        <color rgb="FFFFEF9C"/>
        <color rgb="FF63BE7B"/>
      </colorScale>
    </cfRule>
    <cfRule type="colorScale" priority="20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606:S1615">
    <cfRule type="colorScale" priority="199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94">
      <colorScale>
        <cfvo type="min"/>
        <cfvo type="max"/>
        <color rgb="FFFFEF9C"/>
        <color rgb="FF63BE7B"/>
      </colorScale>
    </cfRule>
  </conditionalFormatting>
  <conditionalFormatting sqref="S1624:S1633">
    <cfRule type="colorScale" priority="198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88">
      <colorScale>
        <cfvo type="min"/>
        <cfvo type="max"/>
        <color rgb="FFFFEF9C"/>
        <color rgb="FF63BE7B"/>
      </colorScale>
    </cfRule>
  </conditionalFormatting>
  <conditionalFormatting sqref="S1642:S1651">
    <cfRule type="colorScale" priority="198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82">
      <colorScale>
        <cfvo type="min"/>
        <cfvo type="max"/>
        <color rgb="FFFFEF9C"/>
        <color rgb="FF63BE7B"/>
      </colorScale>
    </cfRule>
  </conditionalFormatting>
  <conditionalFormatting sqref="S1660:S1669">
    <cfRule type="colorScale" priority="197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76">
      <colorScale>
        <cfvo type="min"/>
        <cfvo type="max"/>
        <color rgb="FFFFEF9C"/>
        <color rgb="FF63BE7B"/>
      </colorScale>
    </cfRule>
  </conditionalFormatting>
  <conditionalFormatting sqref="S1678:S1687">
    <cfRule type="colorScale" priority="197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70">
      <colorScale>
        <cfvo type="min"/>
        <cfvo type="max"/>
        <color rgb="FFFFEF9C"/>
        <color rgb="FF63BE7B"/>
      </colorScale>
    </cfRule>
  </conditionalFormatting>
  <conditionalFormatting sqref="S1696:S1705">
    <cfRule type="colorScale" priority="196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64">
      <colorScale>
        <cfvo type="min"/>
        <cfvo type="max"/>
        <color rgb="FFFFEF9C"/>
        <color rgb="FF63BE7B"/>
      </colorScale>
    </cfRule>
  </conditionalFormatting>
  <conditionalFormatting sqref="S1714:S1723">
    <cfRule type="colorScale" priority="195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58">
      <colorScale>
        <cfvo type="min"/>
        <cfvo type="max"/>
        <color rgb="FFFFEF9C"/>
        <color rgb="FF63BE7B"/>
      </colorScale>
    </cfRule>
  </conditionalFormatting>
  <conditionalFormatting sqref="S1732:S1741">
    <cfRule type="colorScale" priority="19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52">
      <colorScale>
        <cfvo type="min"/>
        <cfvo type="max"/>
        <color rgb="FFFFEF9C"/>
        <color rgb="FF63BE7B"/>
      </colorScale>
    </cfRule>
  </conditionalFormatting>
  <conditionalFormatting sqref="S1750:S1759">
    <cfRule type="colorScale" priority="1946">
      <colorScale>
        <cfvo type="min"/>
        <cfvo type="max"/>
        <color rgb="FFFFEF9C"/>
        <color rgb="FF63BE7B"/>
      </colorScale>
    </cfRule>
    <cfRule type="colorScale" priority="19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768:S1777">
    <cfRule type="colorScale" priority="1940">
      <colorScale>
        <cfvo type="min"/>
        <cfvo type="max"/>
        <color rgb="FFFFEF9C"/>
        <color rgb="FF63BE7B"/>
      </colorScale>
    </cfRule>
    <cfRule type="colorScale" priority="19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786:S1795">
    <cfRule type="colorScale" priority="1934">
      <colorScale>
        <cfvo type="min"/>
        <cfvo type="max"/>
        <color rgb="FFFFEF9C"/>
        <color rgb="FF63BE7B"/>
      </colorScale>
    </cfRule>
    <cfRule type="colorScale" priority="19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804:S1813">
    <cfRule type="colorScale" priority="19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28">
      <colorScale>
        <cfvo type="min"/>
        <cfvo type="max"/>
        <color rgb="FFFFEF9C"/>
        <color rgb="FF63BE7B"/>
      </colorScale>
    </cfRule>
  </conditionalFormatting>
  <conditionalFormatting sqref="S1822:S1831">
    <cfRule type="colorScale" priority="1922">
      <colorScale>
        <cfvo type="min"/>
        <cfvo type="max"/>
        <color rgb="FFFFEF9C"/>
        <color rgb="FF63BE7B"/>
      </colorScale>
    </cfRule>
    <cfRule type="colorScale" priority="19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840:S1849">
    <cfRule type="colorScale" priority="1916">
      <colorScale>
        <cfvo type="min"/>
        <cfvo type="max"/>
        <color rgb="FFFFEF9C"/>
        <color rgb="FF63BE7B"/>
      </colorScale>
    </cfRule>
    <cfRule type="colorScale" priority="19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858:S1867">
    <cfRule type="colorScale" priority="19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10">
      <colorScale>
        <cfvo type="min"/>
        <cfvo type="max"/>
        <color rgb="FFFFEF9C"/>
        <color rgb="FF63BE7B"/>
      </colorScale>
    </cfRule>
  </conditionalFormatting>
  <conditionalFormatting sqref="S1876:S1885">
    <cfRule type="colorScale" priority="1904">
      <colorScale>
        <cfvo type="min"/>
        <cfvo type="max"/>
        <color rgb="FFFFEF9C"/>
        <color rgb="FF63BE7B"/>
      </colorScale>
    </cfRule>
    <cfRule type="colorScale" priority="19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894:S1903">
    <cfRule type="colorScale" priority="189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98">
      <colorScale>
        <cfvo type="min"/>
        <cfvo type="max"/>
        <color rgb="FFFFEF9C"/>
        <color rgb="FF63BE7B"/>
      </colorScale>
    </cfRule>
  </conditionalFormatting>
  <conditionalFormatting sqref="S1912:S1921">
    <cfRule type="colorScale" priority="1892">
      <colorScale>
        <cfvo type="min"/>
        <cfvo type="max"/>
        <color rgb="FFFFEF9C"/>
        <color rgb="FF63BE7B"/>
      </colorScale>
    </cfRule>
    <cfRule type="colorScale" priority="18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930:S1939">
    <cfRule type="colorScale" priority="1886">
      <colorScale>
        <cfvo type="min"/>
        <cfvo type="max"/>
        <color rgb="FFFFEF9C"/>
        <color rgb="FF63BE7B"/>
      </colorScale>
    </cfRule>
    <cfRule type="colorScale" priority="18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948:S1957">
    <cfRule type="colorScale" priority="1880">
      <colorScale>
        <cfvo type="min"/>
        <cfvo type="max"/>
        <color rgb="FFFFEF9C"/>
        <color rgb="FF63BE7B"/>
      </colorScale>
    </cfRule>
    <cfRule type="colorScale" priority="18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966:S1975">
    <cfRule type="colorScale" priority="18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74">
      <colorScale>
        <cfvo type="min"/>
        <cfvo type="max"/>
        <color rgb="FFFFEF9C"/>
        <color rgb="FF63BE7B"/>
      </colorScale>
    </cfRule>
  </conditionalFormatting>
  <conditionalFormatting sqref="S1984:S1993">
    <cfRule type="colorScale" priority="18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68">
      <colorScale>
        <cfvo type="min"/>
        <cfvo type="max"/>
        <color rgb="FFFFEF9C"/>
        <color rgb="FF63BE7B"/>
      </colorScale>
    </cfRule>
  </conditionalFormatting>
  <conditionalFormatting sqref="S2002:S2011">
    <cfRule type="colorScale" priority="1862">
      <colorScale>
        <cfvo type="min"/>
        <cfvo type="max"/>
        <color rgb="FFFFEF9C"/>
        <color rgb="FF63BE7B"/>
      </colorScale>
    </cfRule>
    <cfRule type="colorScale" priority="18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020:S2029">
    <cfRule type="colorScale" priority="18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56">
      <colorScale>
        <cfvo type="min"/>
        <cfvo type="max"/>
        <color rgb="FFFFEF9C"/>
        <color rgb="FF63BE7B"/>
      </colorScale>
    </cfRule>
  </conditionalFormatting>
  <conditionalFormatting sqref="S2038:S2047">
    <cfRule type="colorScale" priority="18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50">
      <colorScale>
        <cfvo type="min"/>
        <cfvo type="max"/>
        <color rgb="FFFFEF9C"/>
        <color rgb="FF63BE7B"/>
      </colorScale>
    </cfRule>
  </conditionalFormatting>
  <conditionalFormatting sqref="S2056:S2065">
    <cfRule type="colorScale" priority="1844">
      <colorScale>
        <cfvo type="min"/>
        <cfvo type="max"/>
        <color rgb="FFFFEF9C"/>
        <color rgb="FF63BE7B"/>
      </colorScale>
    </cfRule>
    <cfRule type="colorScale" priority="18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074:S2083">
    <cfRule type="colorScale" priority="1838">
      <colorScale>
        <cfvo type="min"/>
        <cfvo type="max"/>
        <color rgb="FFFFEF9C"/>
        <color rgb="FF63BE7B"/>
      </colorScale>
    </cfRule>
    <cfRule type="colorScale" priority="18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092:S2101">
    <cfRule type="colorScale" priority="18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32">
      <colorScale>
        <cfvo type="min"/>
        <cfvo type="max"/>
        <color rgb="FFFFEF9C"/>
        <color rgb="FF63BE7B"/>
      </colorScale>
    </cfRule>
  </conditionalFormatting>
  <conditionalFormatting sqref="S2110:S2119">
    <cfRule type="colorScale" priority="18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26">
      <colorScale>
        <cfvo type="min"/>
        <cfvo type="max"/>
        <color rgb="FFFFEF9C"/>
        <color rgb="FF63BE7B"/>
      </colorScale>
    </cfRule>
  </conditionalFormatting>
  <conditionalFormatting sqref="S2128:S2137">
    <cfRule type="colorScale" priority="1820">
      <colorScale>
        <cfvo type="min"/>
        <cfvo type="max"/>
        <color rgb="FFFFEF9C"/>
        <color rgb="FF63BE7B"/>
      </colorScale>
    </cfRule>
    <cfRule type="colorScale" priority="18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146:S2155">
    <cfRule type="colorScale" priority="18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14">
      <colorScale>
        <cfvo type="min"/>
        <cfvo type="max"/>
        <color rgb="FFFFEF9C"/>
        <color rgb="FF63BE7B"/>
      </colorScale>
    </cfRule>
  </conditionalFormatting>
  <conditionalFormatting sqref="S2164:S2173">
    <cfRule type="colorScale" priority="1808">
      <colorScale>
        <cfvo type="min"/>
        <cfvo type="max"/>
        <color rgb="FFFFEF9C"/>
        <color rgb="FF63BE7B"/>
      </colorScale>
    </cfRule>
    <cfRule type="colorScale" priority="18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182:S2191">
    <cfRule type="colorScale" priority="180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02">
      <colorScale>
        <cfvo type="min"/>
        <cfvo type="max"/>
        <color rgb="FFFFEF9C"/>
        <color rgb="FF63BE7B"/>
      </colorScale>
    </cfRule>
  </conditionalFormatting>
  <conditionalFormatting sqref="S2200:S2209">
    <cfRule type="colorScale" priority="1796">
      <colorScale>
        <cfvo type="min"/>
        <cfvo type="max"/>
        <color rgb="FFFFEF9C"/>
        <color rgb="FF63BE7B"/>
      </colorScale>
    </cfRule>
    <cfRule type="colorScale" priority="17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218:S2227">
    <cfRule type="colorScale" priority="1790">
      <colorScale>
        <cfvo type="min"/>
        <cfvo type="max"/>
        <color rgb="FFFFEF9C"/>
        <color rgb="FF63BE7B"/>
      </colorScale>
    </cfRule>
    <cfRule type="colorScale" priority="17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236:S2245">
    <cfRule type="colorScale" priority="178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84">
      <colorScale>
        <cfvo type="min"/>
        <cfvo type="max"/>
        <color rgb="FFFFEF9C"/>
        <color rgb="FF63BE7B"/>
      </colorScale>
    </cfRule>
  </conditionalFormatting>
  <conditionalFormatting sqref="S2254:S2263">
    <cfRule type="colorScale" priority="17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78">
      <colorScale>
        <cfvo type="min"/>
        <cfvo type="max"/>
        <color rgb="FFFFEF9C"/>
        <color rgb="FF63BE7B"/>
      </colorScale>
    </cfRule>
  </conditionalFormatting>
  <conditionalFormatting sqref="S2272:S2281">
    <cfRule type="colorScale" priority="177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72">
      <colorScale>
        <cfvo type="min"/>
        <cfvo type="max"/>
        <color rgb="FFFFEF9C"/>
        <color rgb="FF63BE7B"/>
      </colorScale>
    </cfRule>
  </conditionalFormatting>
  <conditionalFormatting sqref="S2290:S2299">
    <cfRule type="colorScale" priority="1766">
      <colorScale>
        <cfvo type="min"/>
        <cfvo type="max"/>
        <color rgb="FFFFEF9C"/>
        <color rgb="FF63BE7B"/>
      </colorScale>
    </cfRule>
    <cfRule type="colorScale" priority="17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308:S2317">
    <cfRule type="colorScale" priority="1760">
      <colorScale>
        <cfvo type="min"/>
        <cfvo type="max"/>
        <color rgb="FFFFEF9C"/>
        <color rgb="FF63BE7B"/>
      </colorScale>
    </cfRule>
    <cfRule type="colorScale" priority="17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326:S2335">
    <cfRule type="colorScale" priority="1754">
      <colorScale>
        <cfvo type="min"/>
        <cfvo type="max"/>
        <color rgb="FFFFEF9C"/>
        <color rgb="FF63BE7B"/>
      </colorScale>
    </cfRule>
    <cfRule type="colorScale" priority="17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344:S2353">
    <cfRule type="colorScale" priority="174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48">
      <colorScale>
        <cfvo type="min"/>
        <cfvo type="max"/>
        <color rgb="FFFFEF9C"/>
        <color rgb="FF63BE7B"/>
      </colorScale>
    </cfRule>
  </conditionalFormatting>
  <conditionalFormatting sqref="S2362:S2371">
    <cfRule type="colorScale" priority="17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42">
      <colorScale>
        <cfvo type="min"/>
        <cfvo type="max"/>
        <color rgb="FFFFEF9C"/>
        <color rgb="FF63BE7B"/>
      </colorScale>
    </cfRule>
  </conditionalFormatting>
  <conditionalFormatting sqref="S2380:S2389">
    <cfRule type="colorScale" priority="1736">
      <colorScale>
        <cfvo type="min"/>
        <cfvo type="max"/>
        <color rgb="FFFFEF9C"/>
        <color rgb="FF63BE7B"/>
      </colorScale>
    </cfRule>
    <cfRule type="colorScale" priority="17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398:S2407">
    <cfRule type="colorScale" priority="17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30">
      <colorScale>
        <cfvo type="min"/>
        <cfvo type="max"/>
        <color rgb="FFFFEF9C"/>
        <color rgb="FF63BE7B"/>
      </colorScale>
    </cfRule>
  </conditionalFormatting>
  <conditionalFormatting sqref="S2416:S2425">
    <cfRule type="colorScale" priority="1724">
      <colorScale>
        <cfvo type="min"/>
        <cfvo type="max"/>
        <color rgb="FFFFEF9C"/>
        <color rgb="FF63BE7B"/>
      </colorScale>
    </cfRule>
    <cfRule type="colorScale" priority="17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434:S2443">
    <cfRule type="colorScale" priority="1718">
      <colorScale>
        <cfvo type="min"/>
        <cfvo type="max"/>
        <color rgb="FFFFEF9C"/>
        <color rgb="FF63BE7B"/>
      </colorScale>
    </cfRule>
    <cfRule type="colorScale" priority="17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452:S2461">
    <cfRule type="colorScale" priority="1712">
      <colorScale>
        <cfvo type="min"/>
        <cfvo type="max"/>
        <color rgb="FFFFEF9C"/>
        <color rgb="FF63BE7B"/>
      </colorScale>
    </cfRule>
    <cfRule type="colorScale" priority="17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470:S2479">
    <cfRule type="colorScale" priority="170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06">
      <colorScale>
        <cfvo type="min"/>
        <cfvo type="max"/>
        <color rgb="FFFFEF9C"/>
        <color rgb="FF63BE7B"/>
      </colorScale>
    </cfRule>
  </conditionalFormatting>
  <conditionalFormatting sqref="S2488:S2497">
    <cfRule type="colorScale" priority="17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00">
      <colorScale>
        <cfvo type="min"/>
        <cfvo type="max"/>
        <color rgb="FFFFEF9C"/>
        <color rgb="FF63BE7B"/>
      </colorScale>
    </cfRule>
  </conditionalFormatting>
  <conditionalFormatting sqref="S2506:S2515">
    <cfRule type="colorScale" priority="1694">
      <colorScale>
        <cfvo type="min"/>
        <cfvo type="max"/>
        <color rgb="FFFFEF9C"/>
        <color rgb="FF63BE7B"/>
      </colorScale>
    </cfRule>
    <cfRule type="colorScale" priority="16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524:S2533">
    <cfRule type="colorScale" priority="168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88">
      <colorScale>
        <cfvo type="min"/>
        <cfvo type="max"/>
        <color rgb="FFFFEF9C"/>
        <color rgb="FF63BE7B"/>
      </colorScale>
    </cfRule>
  </conditionalFormatting>
  <conditionalFormatting sqref="S2542:S2551">
    <cfRule type="colorScale" priority="168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82">
      <colorScale>
        <cfvo type="min"/>
        <cfvo type="max"/>
        <color rgb="FFFFEF9C"/>
        <color rgb="FF63BE7B"/>
      </colorScale>
    </cfRule>
  </conditionalFormatting>
  <conditionalFormatting sqref="S2560:S2569">
    <cfRule type="colorScale" priority="1676">
      <colorScale>
        <cfvo type="min"/>
        <cfvo type="max"/>
        <color rgb="FFFFEF9C"/>
        <color rgb="FF63BE7B"/>
      </colorScale>
    </cfRule>
    <cfRule type="colorScale" priority="16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578:S2587">
    <cfRule type="colorScale" priority="1670">
      <colorScale>
        <cfvo type="min"/>
        <cfvo type="max"/>
        <color rgb="FFFFEF9C"/>
        <color rgb="FF63BE7B"/>
      </colorScale>
    </cfRule>
    <cfRule type="colorScale" priority="16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596:S2605">
    <cfRule type="colorScale" priority="1664">
      <colorScale>
        <cfvo type="min"/>
        <cfvo type="max"/>
        <color rgb="FFFFEF9C"/>
        <color rgb="FF63BE7B"/>
      </colorScale>
    </cfRule>
    <cfRule type="colorScale" priority="16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614:S2623">
    <cfRule type="colorScale" priority="165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58">
      <colorScale>
        <cfvo type="min"/>
        <cfvo type="max"/>
        <color rgb="FFFFEF9C"/>
        <color rgb="FF63BE7B"/>
      </colorScale>
    </cfRule>
  </conditionalFormatting>
  <conditionalFormatting sqref="S2632:S2641">
    <cfRule type="colorScale" priority="16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52">
      <colorScale>
        <cfvo type="min"/>
        <cfvo type="max"/>
        <color rgb="FFFFEF9C"/>
        <color rgb="FF63BE7B"/>
      </colorScale>
    </cfRule>
  </conditionalFormatting>
  <conditionalFormatting sqref="S2650:S2659">
    <cfRule type="colorScale" priority="164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46">
      <colorScale>
        <cfvo type="min"/>
        <cfvo type="max"/>
        <color rgb="FFFFEF9C"/>
        <color rgb="FF63BE7B"/>
      </colorScale>
    </cfRule>
  </conditionalFormatting>
  <conditionalFormatting sqref="S2668:S2677">
    <cfRule type="colorScale" priority="16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40">
      <colorScale>
        <cfvo type="min"/>
        <cfvo type="max"/>
        <color rgb="FFFFEF9C"/>
        <color rgb="FF63BE7B"/>
      </colorScale>
    </cfRule>
  </conditionalFormatting>
  <conditionalFormatting sqref="S2686:S2695">
    <cfRule type="colorScale" priority="16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34">
      <colorScale>
        <cfvo type="min"/>
        <cfvo type="max"/>
        <color rgb="FFFFEF9C"/>
        <color rgb="FF63BE7B"/>
      </colorScale>
    </cfRule>
  </conditionalFormatting>
  <conditionalFormatting sqref="S2704:S2713">
    <cfRule type="colorScale" priority="16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28">
      <colorScale>
        <cfvo type="min"/>
        <cfvo type="max"/>
        <color rgb="FFFFEF9C"/>
        <color rgb="FF63BE7B"/>
      </colorScale>
    </cfRule>
  </conditionalFormatting>
  <conditionalFormatting sqref="S2722:S2731">
    <cfRule type="colorScale" priority="1622">
      <colorScale>
        <cfvo type="min"/>
        <cfvo type="max"/>
        <color rgb="FFFFEF9C"/>
        <color rgb="FF63BE7B"/>
      </colorScale>
    </cfRule>
    <cfRule type="colorScale" priority="16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740:S2749">
    <cfRule type="colorScale" priority="1616">
      <colorScale>
        <cfvo type="min"/>
        <cfvo type="max"/>
        <color rgb="FFFFEF9C"/>
        <color rgb="FF63BE7B"/>
      </colorScale>
    </cfRule>
    <cfRule type="colorScale" priority="16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758:S2767">
    <cfRule type="colorScale" priority="16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10">
      <colorScale>
        <cfvo type="min"/>
        <cfvo type="max"/>
        <color rgb="FFFFEF9C"/>
        <color rgb="FF63BE7B"/>
      </colorScale>
    </cfRule>
  </conditionalFormatting>
  <conditionalFormatting sqref="S2776:S2785">
    <cfRule type="colorScale" priority="1604">
      <colorScale>
        <cfvo type="min"/>
        <cfvo type="max"/>
        <color rgb="FFFFEF9C"/>
        <color rgb="FF63BE7B"/>
      </colorScale>
    </cfRule>
    <cfRule type="colorScale" priority="16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794:S2803">
    <cfRule type="colorScale" priority="159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98">
      <colorScale>
        <cfvo type="min"/>
        <cfvo type="max"/>
        <color rgb="FFFFEF9C"/>
        <color rgb="FF63BE7B"/>
      </colorScale>
    </cfRule>
  </conditionalFormatting>
  <conditionalFormatting sqref="S2812:S2821">
    <cfRule type="colorScale" priority="1592">
      <colorScale>
        <cfvo type="min"/>
        <cfvo type="max"/>
        <color rgb="FFFFEF9C"/>
        <color rgb="FF63BE7B"/>
      </colorScale>
    </cfRule>
    <cfRule type="colorScale" priority="15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830:S2839">
    <cfRule type="colorScale" priority="1586">
      <colorScale>
        <cfvo type="min"/>
        <cfvo type="max"/>
        <color rgb="FFFFEF9C"/>
        <color rgb="FF63BE7B"/>
      </colorScale>
    </cfRule>
    <cfRule type="colorScale" priority="15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848:S2857">
    <cfRule type="colorScale" priority="1580">
      <colorScale>
        <cfvo type="min"/>
        <cfvo type="max"/>
        <color rgb="FFFFEF9C"/>
        <color rgb="FF63BE7B"/>
      </colorScale>
    </cfRule>
    <cfRule type="colorScale" priority="15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866:S2875">
    <cfRule type="colorScale" priority="15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74">
      <colorScale>
        <cfvo type="min"/>
        <cfvo type="max"/>
        <color rgb="FFFFEF9C"/>
        <color rgb="FF63BE7B"/>
      </colorScale>
    </cfRule>
  </conditionalFormatting>
  <conditionalFormatting sqref="S2884:S2893">
    <cfRule type="colorScale" priority="15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68">
      <colorScale>
        <cfvo type="min"/>
        <cfvo type="max"/>
        <color rgb="FFFFEF9C"/>
        <color rgb="FF63BE7B"/>
      </colorScale>
    </cfRule>
  </conditionalFormatting>
  <conditionalFormatting sqref="S2902:S2911">
    <cfRule type="colorScale" priority="156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62">
      <colorScale>
        <cfvo type="min"/>
        <cfvo type="max"/>
        <color rgb="FFFFEF9C"/>
        <color rgb="FF63BE7B"/>
      </colorScale>
    </cfRule>
  </conditionalFormatting>
  <conditionalFormatting sqref="S2920:S2929">
    <cfRule type="colorScale" priority="15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56">
      <colorScale>
        <cfvo type="min"/>
        <cfvo type="max"/>
        <color rgb="FFFFEF9C"/>
        <color rgb="FF63BE7B"/>
      </colorScale>
    </cfRule>
  </conditionalFormatting>
  <conditionalFormatting sqref="S2938:S2947">
    <cfRule type="colorScale" priority="1550">
      <colorScale>
        <cfvo type="min"/>
        <cfvo type="max"/>
        <color rgb="FFFFEF9C"/>
        <color rgb="FF63BE7B"/>
      </colorScale>
    </cfRule>
    <cfRule type="colorScale" priority="15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956:S2965">
    <cfRule type="colorScale" priority="15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44">
      <colorScale>
        <cfvo type="min"/>
        <cfvo type="max"/>
        <color rgb="FFFFEF9C"/>
        <color rgb="FF63BE7B"/>
      </colorScale>
    </cfRule>
  </conditionalFormatting>
  <conditionalFormatting sqref="S2974:S2983">
    <cfRule type="colorScale" priority="15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38">
      <colorScale>
        <cfvo type="min"/>
        <cfvo type="max"/>
        <color rgb="FFFFEF9C"/>
        <color rgb="FF63BE7B"/>
      </colorScale>
    </cfRule>
  </conditionalFormatting>
  <conditionalFormatting sqref="S2992:S3001">
    <cfRule type="colorScale" priority="15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32">
      <colorScale>
        <cfvo type="min"/>
        <cfvo type="max"/>
        <color rgb="FFFFEF9C"/>
        <color rgb="FF63BE7B"/>
      </colorScale>
    </cfRule>
  </conditionalFormatting>
  <conditionalFormatting sqref="S3010:S3019">
    <cfRule type="colorScale" priority="1526">
      <colorScale>
        <cfvo type="min"/>
        <cfvo type="max"/>
        <color rgb="FFFFEF9C"/>
        <color rgb="FF63BE7B"/>
      </colorScale>
    </cfRule>
    <cfRule type="colorScale" priority="15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028:S3037">
    <cfRule type="colorScale" priority="15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20">
      <colorScale>
        <cfvo type="min"/>
        <cfvo type="max"/>
        <color rgb="FFFFEF9C"/>
        <color rgb="FF63BE7B"/>
      </colorScale>
    </cfRule>
  </conditionalFormatting>
  <conditionalFormatting sqref="S3046:S3055">
    <cfRule type="colorScale" priority="1514">
      <colorScale>
        <cfvo type="min"/>
        <cfvo type="max"/>
        <color rgb="FFFFEF9C"/>
        <color rgb="FF63BE7B"/>
      </colorScale>
    </cfRule>
    <cfRule type="colorScale" priority="15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064:S3073">
    <cfRule type="colorScale" priority="150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08">
      <colorScale>
        <cfvo type="min"/>
        <cfvo type="max"/>
        <color rgb="FFFFEF9C"/>
        <color rgb="FF63BE7B"/>
      </colorScale>
    </cfRule>
  </conditionalFormatting>
  <conditionalFormatting sqref="S3082:S3091">
    <cfRule type="colorScale" priority="1502">
      <colorScale>
        <cfvo type="min"/>
        <cfvo type="max"/>
        <color rgb="FFFFEF9C"/>
        <color rgb="FF63BE7B"/>
      </colorScale>
    </cfRule>
    <cfRule type="colorScale" priority="15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100:S3109">
    <cfRule type="colorScale" priority="1496">
      <colorScale>
        <cfvo type="min"/>
        <cfvo type="max"/>
        <color rgb="FFFFEF9C"/>
        <color rgb="FF63BE7B"/>
      </colorScale>
    </cfRule>
    <cfRule type="colorScale" priority="14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118:S3127">
    <cfRule type="colorScale" priority="149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90">
      <colorScale>
        <cfvo type="min"/>
        <cfvo type="max"/>
        <color rgb="FFFFEF9C"/>
        <color rgb="FF63BE7B"/>
      </colorScale>
    </cfRule>
  </conditionalFormatting>
  <conditionalFormatting sqref="S3136:S3145">
    <cfRule type="colorScale" priority="1484">
      <colorScale>
        <cfvo type="min"/>
        <cfvo type="max"/>
        <color rgb="FFFFEF9C"/>
        <color rgb="FF63BE7B"/>
      </colorScale>
    </cfRule>
    <cfRule type="colorScale" priority="14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154:S3163">
    <cfRule type="colorScale" priority="14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78">
      <colorScale>
        <cfvo type="min"/>
        <cfvo type="max"/>
        <color rgb="FFFFEF9C"/>
        <color rgb="FF63BE7B"/>
      </colorScale>
    </cfRule>
  </conditionalFormatting>
  <conditionalFormatting sqref="S3172:S3181">
    <cfRule type="colorScale" priority="1472">
      <colorScale>
        <cfvo type="min"/>
        <cfvo type="max"/>
        <color rgb="FFFFEF9C"/>
        <color rgb="FF63BE7B"/>
      </colorScale>
    </cfRule>
    <cfRule type="colorScale" priority="14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190:S3199">
    <cfRule type="colorScale" priority="1466">
      <colorScale>
        <cfvo type="min"/>
        <cfvo type="max"/>
        <color rgb="FFFFEF9C"/>
        <color rgb="FF63BE7B"/>
      </colorScale>
    </cfRule>
    <cfRule type="colorScale" priority="14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208:S3217">
    <cfRule type="colorScale" priority="1460">
      <colorScale>
        <cfvo type="min"/>
        <cfvo type="max"/>
        <color rgb="FFFFEF9C"/>
        <color rgb="FF63BE7B"/>
      </colorScale>
    </cfRule>
    <cfRule type="colorScale" priority="14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226:S3235">
    <cfRule type="colorScale" priority="1454">
      <colorScale>
        <cfvo type="min"/>
        <cfvo type="max"/>
        <color rgb="FFFFEF9C"/>
        <color rgb="FF63BE7B"/>
      </colorScale>
    </cfRule>
    <cfRule type="colorScale" priority="14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244:S3253">
    <cfRule type="colorScale" priority="1448">
      <colorScale>
        <cfvo type="min"/>
        <cfvo type="max"/>
        <color rgb="FFFFEF9C"/>
        <color rgb="FF63BE7B"/>
      </colorScale>
    </cfRule>
    <cfRule type="colorScale" priority="14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262:S3271">
    <cfRule type="colorScale" priority="1442">
      <colorScale>
        <cfvo type="min"/>
        <cfvo type="max"/>
        <color rgb="FFFFEF9C"/>
        <color rgb="FF63BE7B"/>
      </colorScale>
    </cfRule>
    <cfRule type="colorScale" priority="14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280:S3289">
    <cfRule type="colorScale" priority="1436">
      <colorScale>
        <cfvo type="min"/>
        <cfvo type="max"/>
        <color rgb="FFFFEF9C"/>
        <color rgb="FF63BE7B"/>
      </colorScale>
    </cfRule>
    <cfRule type="colorScale" priority="14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298:S3307">
    <cfRule type="colorScale" priority="1430">
      <colorScale>
        <cfvo type="min"/>
        <cfvo type="max"/>
        <color rgb="FFFFEF9C"/>
        <color rgb="FF63BE7B"/>
      </colorScale>
    </cfRule>
    <cfRule type="colorScale" priority="14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316:S3325">
    <cfRule type="colorScale" priority="1424">
      <colorScale>
        <cfvo type="min"/>
        <cfvo type="max"/>
        <color rgb="FFFFEF9C"/>
        <color rgb="FF63BE7B"/>
      </colorScale>
    </cfRule>
    <cfRule type="colorScale" priority="14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334:S3343">
    <cfRule type="colorScale" priority="14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18">
      <colorScale>
        <cfvo type="min"/>
        <cfvo type="max"/>
        <color rgb="FFFFEF9C"/>
        <color rgb="FF63BE7B"/>
      </colorScale>
    </cfRule>
  </conditionalFormatting>
  <conditionalFormatting sqref="S3352:S3361">
    <cfRule type="colorScale" priority="14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12">
      <colorScale>
        <cfvo type="min"/>
        <cfvo type="max"/>
        <color rgb="FFFFEF9C"/>
        <color rgb="FF63BE7B"/>
      </colorScale>
    </cfRule>
  </conditionalFormatting>
  <conditionalFormatting sqref="S3370:S3379">
    <cfRule type="colorScale" priority="1406">
      <colorScale>
        <cfvo type="min"/>
        <cfvo type="max"/>
        <color rgb="FFFFEF9C"/>
        <color rgb="FF63BE7B"/>
      </colorScale>
    </cfRule>
    <cfRule type="colorScale" priority="14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388:S3397">
    <cfRule type="colorScale" priority="1400">
      <colorScale>
        <cfvo type="min"/>
        <cfvo type="max"/>
        <color rgb="FFFFEF9C"/>
        <color rgb="FF63BE7B"/>
      </colorScale>
    </cfRule>
    <cfRule type="colorScale" priority="14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406:S3415">
    <cfRule type="colorScale" priority="1394">
      <colorScale>
        <cfvo type="min"/>
        <cfvo type="max"/>
        <color rgb="FFFFEF9C"/>
        <color rgb="FF63BE7B"/>
      </colorScale>
    </cfRule>
    <cfRule type="colorScale" priority="13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424:S3433">
    <cfRule type="colorScale" priority="1388">
      <colorScale>
        <cfvo type="min"/>
        <cfvo type="max"/>
        <color rgb="FFFFEF9C"/>
        <color rgb="FF63BE7B"/>
      </colorScale>
    </cfRule>
    <cfRule type="colorScale" priority="13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442:S3451">
    <cfRule type="colorScale" priority="138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82">
      <colorScale>
        <cfvo type="min"/>
        <cfvo type="max"/>
        <color rgb="FFFFEF9C"/>
        <color rgb="FF63BE7B"/>
      </colorScale>
    </cfRule>
  </conditionalFormatting>
  <conditionalFormatting sqref="S3460:S3469">
    <cfRule type="colorScale" priority="1376">
      <colorScale>
        <cfvo type="min"/>
        <cfvo type="max"/>
        <color rgb="FFFFEF9C"/>
        <color rgb="FF63BE7B"/>
      </colorScale>
    </cfRule>
    <cfRule type="colorScale" priority="13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478:S3487">
    <cfRule type="colorScale" priority="1370">
      <colorScale>
        <cfvo type="min"/>
        <cfvo type="max"/>
        <color rgb="FFFFEF9C"/>
        <color rgb="FF63BE7B"/>
      </colorScale>
    </cfRule>
    <cfRule type="colorScale" priority="13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496:S3505">
    <cfRule type="colorScale" priority="1364">
      <colorScale>
        <cfvo type="min"/>
        <cfvo type="max"/>
        <color rgb="FFFFEF9C"/>
        <color rgb="FF63BE7B"/>
      </colorScale>
    </cfRule>
    <cfRule type="colorScale" priority="13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514:S3523">
    <cfRule type="colorScale" priority="135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58">
      <colorScale>
        <cfvo type="min"/>
        <cfvo type="max"/>
        <color rgb="FFFFEF9C"/>
        <color rgb="FF63BE7B"/>
      </colorScale>
    </cfRule>
  </conditionalFormatting>
  <conditionalFormatting sqref="S3532:S3541">
    <cfRule type="colorScale" priority="13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52">
      <colorScale>
        <cfvo type="min"/>
        <cfvo type="max"/>
        <color rgb="FFFFEF9C"/>
        <color rgb="FF63BE7B"/>
      </colorScale>
    </cfRule>
  </conditionalFormatting>
  <conditionalFormatting sqref="S3550:S3559">
    <cfRule type="colorScale" priority="1346">
      <colorScale>
        <cfvo type="min"/>
        <cfvo type="max"/>
        <color rgb="FFFFEF9C"/>
        <color rgb="FF63BE7B"/>
      </colorScale>
    </cfRule>
    <cfRule type="colorScale" priority="13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568:S3577">
    <cfRule type="colorScale" priority="13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40">
      <colorScale>
        <cfvo type="min"/>
        <cfvo type="max"/>
        <color rgb="FFFFEF9C"/>
        <color rgb="FF63BE7B"/>
      </colorScale>
    </cfRule>
  </conditionalFormatting>
  <conditionalFormatting sqref="S3586:S3595">
    <cfRule type="colorScale" priority="13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34">
      <colorScale>
        <cfvo type="min"/>
        <cfvo type="max"/>
        <color rgb="FFFFEF9C"/>
        <color rgb="FF63BE7B"/>
      </colorScale>
    </cfRule>
  </conditionalFormatting>
  <conditionalFormatting sqref="S3604:S3613">
    <cfRule type="colorScale" priority="1328">
      <colorScale>
        <cfvo type="min"/>
        <cfvo type="max"/>
        <color rgb="FFFFEF9C"/>
        <color rgb="FF63BE7B"/>
      </colorScale>
    </cfRule>
    <cfRule type="colorScale" priority="13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622:S3631">
    <cfRule type="colorScale" priority="1322">
      <colorScale>
        <cfvo type="min"/>
        <cfvo type="max"/>
        <color rgb="FFFFEF9C"/>
        <color rgb="FF63BE7B"/>
      </colorScale>
    </cfRule>
    <cfRule type="colorScale" priority="13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640:S3649">
    <cfRule type="colorScale" priority="1316">
      <colorScale>
        <cfvo type="min"/>
        <cfvo type="max"/>
        <color rgb="FFFFEF9C"/>
        <color rgb="FF63BE7B"/>
      </colorScale>
    </cfRule>
    <cfRule type="colorScale" priority="13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658:S3667">
    <cfRule type="colorScale" priority="1310">
      <colorScale>
        <cfvo type="min"/>
        <cfvo type="max"/>
        <color rgb="FFFFEF9C"/>
        <color rgb="FF63BE7B"/>
      </colorScale>
    </cfRule>
    <cfRule type="colorScale" priority="13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676:S3685">
    <cfRule type="colorScale" priority="1304">
      <colorScale>
        <cfvo type="min"/>
        <cfvo type="max"/>
        <color rgb="FFFFEF9C"/>
        <color rgb="FF63BE7B"/>
      </colorScale>
    </cfRule>
    <cfRule type="colorScale" priority="13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694:S3703">
    <cfRule type="colorScale" priority="129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98">
      <colorScale>
        <cfvo type="min"/>
        <cfvo type="max"/>
        <color rgb="FFFFEF9C"/>
        <color rgb="FF63BE7B"/>
      </colorScale>
    </cfRule>
  </conditionalFormatting>
  <conditionalFormatting sqref="S3712:S3721">
    <cfRule type="colorScale" priority="1292">
      <colorScale>
        <cfvo type="min"/>
        <cfvo type="max"/>
        <color rgb="FFFFEF9C"/>
        <color rgb="FF63BE7B"/>
      </colorScale>
    </cfRule>
    <cfRule type="colorScale" priority="12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730:S3739">
    <cfRule type="colorScale" priority="128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86">
      <colorScale>
        <cfvo type="min"/>
        <cfvo type="max"/>
        <color rgb="FFFFEF9C"/>
        <color rgb="FF63BE7B"/>
      </colorScale>
    </cfRule>
  </conditionalFormatting>
  <conditionalFormatting sqref="S3748:S3757">
    <cfRule type="colorScale" priority="12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80">
      <colorScale>
        <cfvo type="min"/>
        <cfvo type="max"/>
        <color rgb="FFFFEF9C"/>
        <color rgb="FF63BE7B"/>
      </colorScale>
    </cfRule>
  </conditionalFormatting>
  <conditionalFormatting sqref="S3766:S3775">
    <cfRule type="colorScale" priority="1274">
      <colorScale>
        <cfvo type="min"/>
        <cfvo type="max"/>
        <color rgb="FFFFEF9C"/>
        <color rgb="FF63BE7B"/>
      </colorScale>
    </cfRule>
    <cfRule type="colorScale" priority="12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784:S3793">
    <cfRule type="colorScale" priority="1268">
      <colorScale>
        <cfvo type="min"/>
        <cfvo type="max"/>
        <color rgb="FFFFEF9C"/>
        <color rgb="FF63BE7B"/>
      </colorScale>
    </cfRule>
    <cfRule type="colorScale" priority="12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802:S3811">
    <cfRule type="colorScale" priority="1262">
      <colorScale>
        <cfvo type="min"/>
        <cfvo type="max"/>
        <color rgb="FFFFEF9C"/>
        <color rgb="FF63BE7B"/>
      </colorScale>
    </cfRule>
    <cfRule type="colorScale" priority="12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820:S3829">
    <cfRule type="colorScale" priority="1256">
      <colorScale>
        <cfvo type="min"/>
        <cfvo type="max"/>
        <color rgb="FFFFEF9C"/>
        <color rgb="FF63BE7B"/>
      </colorScale>
    </cfRule>
    <cfRule type="colorScale" priority="12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838:S3847">
    <cfRule type="colorScale" priority="1250">
      <colorScale>
        <cfvo type="min"/>
        <cfvo type="max"/>
        <color rgb="FFFFEF9C"/>
        <color rgb="FF63BE7B"/>
      </colorScale>
    </cfRule>
    <cfRule type="colorScale" priority="12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856:S3865">
    <cfRule type="colorScale" priority="1244">
      <colorScale>
        <cfvo type="min"/>
        <cfvo type="max"/>
        <color rgb="FFFFEF9C"/>
        <color rgb="FF63BE7B"/>
      </colorScale>
    </cfRule>
    <cfRule type="colorScale" priority="12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874:S3883">
    <cfRule type="colorScale" priority="12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38">
      <colorScale>
        <cfvo type="min"/>
        <cfvo type="max"/>
        <color rgb="FFFFEF9C"/>
        <color rgb="FF63BE7B"/>
      </colorScale>
    </cfRule>
  </conditionalFormatting>
  <conditionalFormatting sqref="S3892:S3901">
    <cfRule type="colorScale" priority="12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32">
      <colorScale>
        <cfvo type="min"/>
        <cfvo type="max"/>
        <color rgb="FFFFEF9C"/>
        <color rgb="FF63BE7B"/>
      </colorScale>
    </cfRule>
  </conditionalFormatting>
  <conditionalFormatting sqref="S3910:S3919">
    <cfRule type="colorScale" priority="1226">
      <colorScale>
        <cfvo type="min"/>
        <cfvo type="max"/>
        <color rgb="FFFFEF9C"/>
        <color rgb="FF63BE7B"/>
      </colorScale>
    </cfRule>
    <cfRule type="colorScale" priority="12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928:S3937">
    <cfRule type="colorScale" priority="12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20">
      <colorScale>
        <cfvo type="min"/>
        <cfvo type="max"/>
        <color rgb="FFFFEF9C"/>
        <color rgb="FF63BE7B"/>
      </colorScale>
    </cfRule>
  </conditionalFormatting>
  <conditionalFormatting sqref="S3946:S3955">
    <cfRule type="colorScale" priority="12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14">
      <colorScale>
        <cfvo type="min"/>
        <cfvo type="max"/>
        <color rgb="FFFFEF9C"/>
        <color rgb="FF63BE7B"/>
      </colorScale>
    </cfRule>
  </conditionalFormatting>
  <conditionalFormatting sqref="S3964:S3973">
    <cfRule type="colorScale" priority="120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08">
      <colorScale>
        <cfvo type="min"/>
        <cfvo type="max"/>
        <color rgb="FFFFEF9C"/>
        <color rgb="FF63BE7B"/>
      </colorScale>
    </cfRule>
  </conditionalFormatting>
  <conditionalFormatting sqref="S3982:S3991">
    <cfRule type="colorScale" priority="120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02">
      <colorScale>
        <cfvo type="min"/>
        <cfvo type="max"/>
        <color rgb="FFFFEF9C"/>
        <color rgb="FF63BE7B"/>
      </colorScale>
    </cfRule>
  </conditionalFormatting>
  <conditionalFormatting sqref="S4000:S4009">
    <cfRule type="colorScale" priority="1196">
      <colorScale>
        <cfvo type="min"/>
        <cfvo type="max"/>
        <color rgb="FFFFEF9C"/>
        <color rgb="FF63BE7B"/>
      </colorScale>
    </cfRule>
    <cfRule type="colorScale" priority="11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018:S4027">
    <cfRule type="colorScale" priority="119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90">
      <colorScale>
        <cfvo type="min"/>
        <cfvo type="max"/>
        <color rgb="FFFFEF9C"/>
        <color rgb="FF63BE7B"/>
      </colorScale>
    </cfRule>
  </conditionalFormatting>
  <conditionalFormatting sqref="S4036:S4045">
    <cfRule type="colorScale" priority="1184">
      <colorScale>
        <cfvo type="min"/>
        <cfvo type="max"/>
        <color rgb="FFFFEF9C"/>
        <color rgb="FF63BE7B"/>
      </colorScale>
    </cfRule>
    <cfRule type="colorScale" priority="11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054:S4063">
    <cfRule type="colorScale" priority="1178">
      <colorScale>
        <cfvo type="min"/>
        <cfvo type="max"/>
        <color rgb="FFFFEF9C"/>
        <color rgb="FF63BE7B"/>
      </colorScale>
    </cfRule>
    <cfRule type="colorScale" priority="11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072:S4081">
    <cfRule type="colorScale" priority="1172">
      <colorScale>
        <cfvo type="min"/>
        <cfvo type="max"/>
        <color rgb="FFFFEF9C"/>
        <color rgb="FF63BE7B"/>
      </colorScale>
    </cfRule>
    <cfRule type="colorScale" priority="11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090:S4099">
    <cfRule type="colorScale" priority="1166">
      <colorScale>
        <cfvo type="min"/>
        <cfvo type="max"/>
        <color rgb="FFFFEF9C"/>
        <color rgb="FF63BE7B"/>
      </colorScale>
    </cfRule>
    <cfRule type="colorScale" priority="11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108:S4117">
    <cfRule type="colorScale" priority="1160">
      <colorScale>
        <cfvo type="min"/>
        <cfvo type="max"/>
        <color rgb="FFFFEF9C"/>
        <color rgb="FF63BE7B"/>
      </colorScale>
    </cfRule>
    <cfRule type="colorScale" priority="11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126:S4135">
    <cfRule type="colorScale" priority="115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54">
      <colorScale>
        <cfvo type="min"/>
        <cfvo type="max"/>
        <color rgb="FFFFEF9C"/>
        <color rgb="FF63BE7B"/>
      </colorScale>
    </cfRule>
  </conditionalFormatting>
  <conditionalFormatting sqref="S4144:S4153">
    <cfRule type="colorScale" priority="114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48">
      <colorScale>
        <cfvo type="min"/>
        <cfvo type="max"/>
        <color rgb="FFFFEF9C"/>
        <color rgb="FF63BE7B"/>
      </colorScale>
    </cfRule>
  </conditionalFormatting>
  <conditionalFormatting sqref="S4162:S4171">
    <cfRule type="colorScale" priority="11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42">
      <colorScale>
        <cfvo type="min"/>
        <cfvo type="max"/>
        <color rgb="FFFFEF9C"/>
        <color rgb="FF63BE7B"/>
      </colorScale>
    </cfRule>
  </conditionalFormatting>
  <conditionalFormatting sqref="S4180:S4189">
    <cfRule type="colorScale" priority="11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36">
      <colorScale>
        <cfvo type="min"/>
        <cfvo type="max"/>
        <color rgb="FFFFEF9C"/>
        <color rgb="FF63BE7B"/>
      </colorScale>
    </cfRule>
  </conditionalFormatting>
  <conditionalFormatting sqref="S4198:S4207">
    <cfRule type="colorScale" priority="1130">
      <colorScale>
        <cfvo type="min"/>
        <cfvo type="max"/>
        <color rgb="FFFFEF9C"/>
        <color rgb="FF63BE7B"/>
      </colorScale>
    </cfRule>
    <cfRule type="colorScale" priority="11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216:S4225">
    <cfRule type="colorScale" priority="1124">
      <colorScale>
        <cfvo type="min"/>
        <cfvo type="max"/>
        <color rgb="FFFFEF9C"/>
        <color rgb="FF63BE7B"/>
      </colorScale>
    </cfRule>
    <cfRule type="colorScale" priority="11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234:S4243">
    <cfRule type="colorScale" priority="11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18">
      <colorScale>
        <cfvo type="min"/>
        <cfvo type="max"/>
        <color rgb="FFFFEF9C"/>
        <color rgb="FF63BE7B"/>
      </colorScale>
    </cfRule>
  </conditionalFormatting>
  <conditionalFormatting sqref="S4252:S4261">
    <cfRule type="colorScale" priority="1112">
      <colorScale>
        <cfvo type="min"/>
        <cfvo type="max"/>
        <color rgb="FFFFEF9C"/>
        <color rgb="FF63BE7B"/>
      </colorScale>
    </cfRule>
    <cfRule type="colorScale" priority="11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270:S4279">
    <cfRule type="colorScale" priority="1106">
      <colorScale>
        <cfvo type="min"/>
        <cfvo type="max"/>
        <color rgb="FFFFEF9C"/>
        <color rgb="FF63BE7B"/>
      </colorScale>
    </cfRule>
    <cfRule type="colorScale" priority="11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288:S4297">
    <cfRule type="colorScale" priority="1100">
      <colorScale>
        <cfvo type="min"/>
        <cfvo type="max"/>
        <color rgb="FFFFEF9C"/>
        <color rgb="FF63BE7B"/>
      </colorScale>
    </cfRule>
    <cfRule type="colorScale" priority="1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306:S4315">
    <cfRule type="colorScale" priority="1094">
      <colorScale>
        <cfvo type="min"/>
        <cfvo type="max"/>
        <color rgb="FFFFEF9C"/>
        <color rgb="FF63BE7B"/>
      </colorScale>
    </cfRule>
    <cfRule type="colorScale" priority="10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324:S4333">
    <cfRule type="colorScale" priority="108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88">
      <colorScale>
        <cfvo type="min"/>
        <cfvo type="max"/>
        <color rgb="FFFFEF9C"/>
        <color rgb="FF63BE7B"/>
      </colorScale>
    </cfRule>
  </conditionalFormatting>
  <conditionalFormatting sqref="S4342:S4351">
    <cfRule type="colorScale" priority="1082">
      <colorScale>
        <cfvo type="min"/>
        <cfvo type="max"/>
        <color rgb="FFFFEF9C"/>
        <color rgb="FF63BE7B"/>
      </colorScale>
    </cfRule>
    <cfRule type="colorScale" priority="10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360:S4369">
    <cfRule type="colorScale" priority="1076">
      <colorScale>
        <cfvo type="min"/>
        <cfvo type="max"/>
        <color rgb="FFFFEF9C"/>
        <color rgb="FF63BE7B"/>
      </colorScale>
    </cfRule>
    <cfRule type="colorScale" priority="10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378:S4387">
    <cfRule type="colorScale" priority="107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70">
      <colorScale>
        <cfvo type="min"/>
        <cfvo type="max"/>
        <color rgb="FFFFEF9C"/>
        <color rgb="FF63BE7B"/>
      </colorScale>
    </cfRule>
  </conditionalFormatting>
  <conditionalFormatting sqref="S4396:S4405">
    <cfRule type="colorScale" priority="106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64">
      <colorScale>
        <cfvo type="min"/>
        <cfvo type="max"/>
        <color rgb="FFFFEF9C"/>
        <color rgb="FF63BE7B"/>
      </colorScale>
    </cfRule>
  </conditionalFormatting>
  <conditionalFormatting sqref="S4414:S4423">
    <cfRule type="colorScale" priority="105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58">
      <colorScale>
        <cfvo type="min"/>
        <cfvo type="max"/>
        <color rgb="FFFFEF9C"/>
        <color rgb="FF63BE7B"/>
      </colorScale>
    </cfRule>
  </conditionalFormatting>
  <conditionalFormatting sqref="S4432:S4441">
    <cfRule type="colorScale" priority="1052">
      <colorScale>
        <cfvo type="min"/>
        <cfvo type="max"/>
        <color rgb="FFFFEF9C"/>
        <color rgb="FF63BE7B"/>
      </colorScale>
    </cfRule>
    <cfRule type="colorScale" priority="10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450:S4459">
    <cfRule type="colorScale" priority="1046">
      <colorScale>
        <cfvo type="min"/>
        <cfvo type="max"/>
        <color rgb="FFFFEF9C"/>
        <color rgb="FF63BE7B"/>
      </colorScale>
    </cfRule>
    <cfRule type="colorScale" priority="10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468:S4477">
    <cfRule type="colorScale" priority="1040">
      <colorScale>
        <cfvo type="min"/>
        <cfvo type="max"/>
        <color rgb="FFFFEF9C"/>
        <color rgb="FF63BE7B"/>
      </colorScale>
    </cfRule>
    <cfRule type="colorScale" priority="10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486:S4495">
    <cfRule type="colorScale" priority="10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34">
      <colorScale>
        <cfvo type="min"/>
        <cfvo type="max"/>
        <color rgb="FFFFEF9C"/>
        <color rgb="FF63BE7B"/>
      </colorScale>
    </cfRule>
  </conditionalFormatting>
  <conditionalFormatting sqref="S4504:S4513">
    <cfRule type="colorScale" priority="1028">
      <colorScale>
        <cfvo type="min"/>
        <cfvo type="max"/>
        <color rgb="FFFFEF9C"/>
        <color rgb="FF63BE7B"/>
      </colorScale>
    </cfRule>
    <cfRule type="colorScale" priority="10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522:S4531">
    <cfRule type="colorScale" priority="1022">
      <colorScale>
        <cfvo type="min"/>
        <cfvo type="max"/>
        <color rgb="FFFFEF9C"/>
        <color rgb="FF63BE7B"/>
      </colorScale>
    </cfRule>
    <cfRule type="colorScale" priority="10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540:S4549">
    <cfRule type="colorScale" priority="10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16">
      <colorScale>
        <cfvo type="min"/>
        <cfvo type="max"/>
        <color rgb="FFFFEF9C"/>
        <color rgb="FF63BE7B"/>
      </colorScale>
    </cfRule>
  </conditionalFormatting>
  <conditionalFormatting sqref="S4558:S4567">
    <cfRule type="colorScale" priority="10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10">
      <colorScale>
        <cfvo type="min"/>
        <cfvo type="max"/>
        <color rgb="FFFFEF9C"/>
        <color rgb="FF63BE7B"/>
      </colorScale>
    </cfRule>
  </conditionalFormatting>
  <conditionalFormatting sqref="S4576:S4585">
    <cfRule type="colorScale" priority="100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04">
      <colorScale>
        <cfvo type="min"/>
        <cfvo type="max"/>
        <color rgb="FFFFEF9C"/>
        <color rgb="FF63BE7B"/>
      </colorScale>
    </cfRule>
  </conditionalFormatting>
  <conditionalFormatting sqref="S4594:S4603">
    <cfRule type="colorScale" priority="998">
      <colorScale>
        <cfvo type="min"/>
        <cfvo type="max"/>
        <color rgb="FFFFEF9C"/>
        <color rgb="FF63BE7B"/>
      </colorScale>
    </cfRule>
    <cfRule type="colorScale" priority="9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612:S4621">
    <cfRule type="colorScale" priority="992">
      <colorScale>
        <cfvo type="min"/>
        <cfvo type="max"/>
        <color rgb="FFFFEF9C"/>
        <color rgb="FF63BE7B"/>
      </colorScale>
    </cfRule>
    <cfRule type="colorScale" priority="9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630:S4639">
    <cfRule type="colorScale" priority="986">
      <colorScale>
        <cfvo type="min"/>
        <cfvo type="max"/>
        <color rgb="FFFFEF9C"/>
        <color rgb="FF63BE7B"/>
      </colorScale>
    </cfRule>
    <cfRule type="colorScale" priority="9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648:S4657">
    <cfRule type="colorScale" priority="980">
      <colorScale>
        <cfvo type="min"/>
        <cfvo type="max"/>
        <color rgb="FFFFEF9C"/>
        <color rgb="FF63BE7B"/>
      </colorScale>
    </cfRule>
    <cfRule type="colorScale" priority="9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666:S4675">
    <cfRule type="colorScale" priority="974">
      <colorScale>
        <cfvo type="min"/>
        <cfvo type="max"/>
        <color rgb="FFFFEF9C"/>
        <color rgb="FF63BE7B"/>
      </colorScale>
    </cfRule>
    <cfRule type="colorScale" priority="9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684:S4693">
    <cfRule type="colorScale" priority="968">
      <colorScale>
        <cfvo type="min"/>
        <cfvo type="max"/>
        <color rgb="FFFFEF9C"/>
        <color rgb="FF63BE7B"/>
      </colorScale>
    </cfRule>
    <cfRule type="colorScale" priority="9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702:S4711">
    <cfRule type="colorScale" priority="96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62">
      <colorScale>
        <cfvo type="min"/>
        <cfvo type="max"/>
        <color rgb="FFFFEF9C"/>
        <color rgb="FF63BE7B"/>
      </colorScale>
    </cfRule>
  </conditionalFormatting>
  <conditionalFormatting sqref="S4720:S4729">
    <cfRule type="colorScale" priority="956">
      <colorScale>
        <cfvo type="min"/>
        <cfvo type="max"/>
        <color rgb="FFFFEF9C"/>
        <color rgb="FF63BE7B"/>
      </colorScale>
    </cfRule>
    <cfRule type="colorScale" priority="9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738:S4747">
    <cfRule type="colorScale" priority="950">
      <colorScale>
        <cfvo type="min"/>
        <cfvo type="max"/>
        <color rgb="FFFFEF9C"/>
        <color rgb="FF63BE7B"/>
      </colorScale>
    </cfRule>
    <cfRule type="colorScale" priority="9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756:S4765">
    <cfRule type="colorScale" priority="9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44">
      <colorScale>
        <cfvo type="min"/>
        <cfvo type="max"/>
        <color rgb="FFFFEF9C"/>
        <color rgb="FF63BE7B"/>
      </colorScale>
    </cfRule>
  </conditionalFormatting>
  <conditionalFormatting sqref="S4774:S4783">
    <cfRule type="colorScale" priority="9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38">
      <colorScale>
        <cfvo type="min"/>
        <cfvo type="max"/>
        <color rgb="FFFFEF9C"/>
        <color rgb="FF63BE7B"/>
      </colorScale>
    </cfRule>
  </conditionalFormatting>
  <conditionalFormatting sqref="S4792:S4801">
    <cfRule type="colorScale" priority="9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32">
      <colorScale>
        <cfvo type="min"/>
        <cfvo type="max"/>
        <color rgb="FFFFEF9C"/>
        <color rgb="FF63BE7B"/>
      </colorScale>
    </cfRule>
  </conditionalFormatting>
  <conditionalFormatting sqref="S4810:S4819">
    <cfRule type="colorScale" priority="926">
      <colorScale>
        <cfvo type="min"/>
        <cfvo type="max"/>
        <color rgb="FFFFEF9C"/>
        <color rgb="FF63BE7B"/>
      </colorScale>
    </cfRule>
    <cfRule type="colorScale" priority="9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828:S4837">
    <cfRule type="colorScale" priority="9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20">
      <colorScale>
        <cfvo type="min"/>
        <cfvo type="max"/>
        <color rgb="FFFFEF9C"/>
        <color rgb="FF63BE7B"/>
      </colorScale>
    </cfRule>
  </conditionalFormatting>
  <conditionalFormatting sqref="S4846:S4855">
    <cfRule type="colorScale" priority="9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14">
      <colorScale>
        <cfvo type="min"/>
        <cfvo type="max"/>
        <color rgb="FFFFEF9C"/>
        <color rgb="FF63BE7B"/>
      </colorScale>
    </cfRule>
  </conditionalFormatting>
  <conditionalFormatting sqref="S4864:S4873">
    <cfRule type="colorScale" priority="908">
      <colorScale>
        <cfvo type="min"/>
        <cfvo type="max"/>
        <color rgb="FFFFEF9C"/>
        <color rgb="FF63BE7B"/>
      </colorScale>
    </cfRule>
    <cfRule type="colorScale" priority="9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882:S4891">
    <cfRule type="colorScale" priority="902">
      <colorScale>
        <cfvo type="min"/>
        <cfvo type="max"/>
        <color rgb="FFFFEF9C"/>
        <color rgb="FF63BE7B"/>
      </colorScale>
    </cfRule>
    <cfRule type="colorScale" priority="9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900:S4909">
    <cfRule type="colorScale" priority="89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96">
      <colorScale>
        <cfvo type="min"/>
        <cfvo type="max"/>
        <color rgb="FFFFEF9C"/>
        <color rgb="FF63BE7B"/>
      </colorScale>
    </cfRule>
  </conditionalFormatting>
  <conditionalFormatting sqref="S4918:S4927">
    <cfRule type="colorScale" priority="890">
      <colorScale>
        <cfvo type="min"/>
        <cfvo type="max"/>
        <color rgb="FFFFEF9C"/>
        <color rgb="FF63BE7B"/>
      </colorScale>
    </cfRule>
    <cfRule type="colorScale" priority="8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936:S4945">
    <cfRule type="colorScale" priority="884">
      <colorScale>
        <cfvo type="min"/>
        <cfvo type="max"/>
        <color rgb="FFFFEF9C"/>
        <color rgb="FF63BE7B"/>
      </colorScale>
    </cfRule>
    <cfRule type="colorScale" priority="8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954:S4963">
    <cfRule type="colorScale" priority="8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78">
      <colorScale>
        <cfvo type="min"/>
        <cfvo type="max"/>
        <color rgb="FFFFEF9C"/>
        <color rgb="FF63BE7B"/>
      </colorScale>
    </cfRule>
  </conditionalFormatting>
  <conditionalFormatting sqref="S4972:S4981">
    <cfRule type="colorScale" priority="872">
      <colorScale>
        <cfvo type="min"/>
        <cfvo type="max"/>
        <color rgb="FFFFEF9C"/>
        <color rgb="FF63BE7B"/>
      </colorScale>
    </cfRule>
    <cfRule type="colorScale" priority="8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4990:S4999">
    <cfRule type="colorScale" priority="86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66">
      <colorScale>
        <cfvo type="min"/>
        <cfvo type="max"/>
        <color rgb="FFFFEF9C"/>
        <color rgb="FF63BE7B"/>
      </colorScale>
    </cfRule>
  </conditionalFormatting>
  <conditionalFormatting sqref="S5008:S5017">
    <cfRule type="colorScale" priority="860">
      <colorScale>
        <cfvo type="min"/>
        <cfvo type="max"/>
        <color rgb="FFFFEF9C"/>
        <color rgb="FF63BE7B"/>
      </colorScale>
    </cfRule>
    <cfRule type="colorScale" priority="8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026:S5035">
    <cfRule type="colorScale" priority="854">
      <colorScale>
        <cfvo type="min"/>
        <cfvo type="max"/>
        <color rgb="FFFFEF9C"/>
        <color rgb="FF63BE7B"/>
      </colorScale>
    </cfRule>
    <cfRule type="colorScale" priority="8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044:S5053">
    <cfRule type="colorScale" priority="84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48">
      <colorScale>
        <cfvo type="min"/>
        <cfvo type="max"/>
        <color rgb="FFFFEF9C"/>
        <color rgb="FF63BE7B"/>
      </colorScale>
    </cfRule>
  </conditionalFormatting>
  <conditionalFormatting sqref="S5062:S5071">
    <cfRule type="colorScale" priority="8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42">
      <colorScale>
        <cfvo type="min"/>
        <cfvo type="max"/>
        <color rgb="FFFFEF9C"/>
        <color rgb="FF63BE7B"/>
      </colorScale>
    </cfRule>
  </conditionalFormatting>
  <conditionalFormatting sqref="S5080:S5089">
    <cfRule type="colorScale" priority="836">
      <colorScale>
        <cfvo type="min"/>
        <cfvo type="max"/>
        <color rgb="FFFFEF9C"/>
        <color rgb="FF63BE7B"/>
      </colorScale>
    </cfRule>
    <cfRule type="colorScale" priority="8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098:S5107">
    <cfRule type="colorScale" priority="8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30">
      <colorScale>
        <cfvo type="min"/>
        <cfvo type="max"/>
        <color rgb="FFFFEF9C"/>
        <color rgb="FF63BE7B"/>
      </colorScale>
    </cfRule>
  </conditionalFormatting>
  <conditionalFormatting sqref="S5116:S5125">
    <cfRule type="colorScale" priority="824">
      <colorScale>
        <cfvo type="min"/>
        <cfvo type="max"/>
        <color rgb="FFFFEF9C"/>
        <color rgb="FF63BE7B"/>
      </colorScale>
    </cfRule>
    <cfRule type="colorScale" priority="8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134:S5143">
    <cfRule type="colorScale" priority="8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18">
      <colorScale>
        <cfvo type="min"/>
        <cfvo type="max"/>
        <color rgb="FFFFEF9C"/>
        <color rgb="FF63BE7B"/>
      </colorScale>
    </cfRule>
  </conditionalFormatting>
  <conditionalFormatting sqref="S5152:S5161">
    <cfRule type="colorScale" priority="812">
      <colorScale>
        <cfvo type="min"/>
        <cfvo type="max"/>
        <color rgb="FFFFEF9C"/>
        <color rgb="FF63BE7B"/>
      </colorScale>
    </cfRule>
    <cfRule type="colorScale" priority="8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170:S5179">
    <cfRule type="colorScale" priority="80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06">
      <colorScale>
        <cfvo type="min"/>
        <cfvo type="max"/>
        <color rgb="FFFFEF9C"/>
        <color rgb="FF63BE7B"/>
      </colorScale>
    </cfRule>
  </conditionalFormatting>
  <conditionalFormatting sqref="S5188:S5197">
    <cfRule type="colorScale" priority="800">
      <colorScale>
        <cfvo type="min"/>
        <cfvo type="max"/>
        <color rgb="FFFFEF9C"/>
        <color rgb="FF63BE7B"/>
      </colorScale>
    </cfRule>
    <cfRule type="colorScale" priority="8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206:S5215">
    <cfRule type="colorScale" priority="79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94">
      <colorScale>
        <cfvo type="min"/>
        <cfvo type="max"/>
        <color rgb="FFFFEF9C"/>
        <color rgb="FF63BE7B"/>
      </colorScale>
    </cfRule>
  </conditionalFormatting>
  <conditionalFormatting sqref="S5224:S5233">
    <cfRule type="colorScale" priority="788">
      <colorScale>
        <cfvo type="min"/>
        <cfvo type="max"/>
        <color rgb="FFFFEF9C"/>
        <color rgb="FF63BE7B"/>
      </colorScale>
    </cfRule>
    <cfRule type="colorScale" priority="7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242:S5251">
    <cfRule type="colorScale" priority="782">
      <colorScale>
        <cfvo type="min"/>
        <cfvo type="max"/>
        <color rgb="FFFFEF9C"/>
        <color rgb="FF63BE7B"/>
      </colorScale>
    </cfRule>
    <cfRule type="colorScale" priority="7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260:S5269">
    <cfRule type="colorScale" priority="776">
      <colorScale>
        <cfvo type="min"/>
        <cfvo type="max"/>
        <color rgb="FFFFEF9C"/>
        <color rgb="FF63BE7B"/>
      </colorScale>
    </cfRule>
    <cfRule type="colorScale" priority="7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278:S5287">
    <cfRule type="colorScale" priority="770">
      <colorScale>
        <cfvo type="min"/>
        <cfvo type="max"/>
        <color rgb="FFFFEF9C"/>
        <color rgb="FF63BE7B"/>
      </colorScale>
    </cfRule>
    <cfRule type="colorScale" priority="7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296:S5305">
    <cfRule type="colorScale" priority="76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64">
      <colorScale>
        <cfvo type="min"/>
        <cfvo type="max"/>
        <color rgb="FFFFEF9C"/>
        <color rgb="FF63BE7B"/>
      </colorScale>
    </cfRule>
  </conditionalFormatting>
  <conditionalFormatting sqref="S5314:S5323">
    <cfRule type="colorScale" priority="75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58">
      <colorScale>
        <cfvo type="min"/>
        <cfvo type="max"/>
        <color rgb="FFFFEF9C"/>
        <color rgb="FF63BE7B"/>
      </colorScale>
    </cfRule>
  </conditionalFormatting>
  <conditionalFormatting sqref="S5332:S5341">
    <cfRule type="colorScale" priority="7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52">
      <colorScale>
        <cfvo type="min"/>
        <cfvo type="max"/>
        <color rgb="FFFFEF9C"/>
        <color rgb="FF63BE7B"/>
      </colorScale>
    </cfRule>
  </conditionalFormatting>
  <conditionalFormatting sqref="S5350:S5359">
    <cfRule type="colorScale" priority="746">
      <colorScale>
        <cfvo type="min"/>
        <cfvo type="max"/>
        <color rgb="FFFFEF9C"/>
        <color rgb="FF63BE7B"/>
      </colorScale>
    </cfRule>
    <cfRule type="colorScale" priority="7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368:S5377">
    <cfRule type="colorScale" priority="7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40">
      <colorScale>
        <cfvo type="min"/>
        <cfvo type="max"/>
        <color rgb="FFFFEF9C"/>
        <color rgb="FF63BE7B"/>
      </colorScale>
    </cfRule>
  </conditionalFormatting>
  <conditionalFormatting sqref="S5386:S5395">
    <cfRule type="colorScale" priority="7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34">
      <colorScale>
        <cfvo type="min"/>
        <cfvo type="max"/>
        <color rgb="FFFFEF9C"/>
        <color rgb="FF63BE7B"/>
      </colorScale>
    </cfRule>
  </conditionalFormatting>
  <conditionalFormatting sqref="S5404:S5413">
    <cfRule type="colorScale" priority="7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28">
      <colorScale>
        <cfvo type="min"/>
        <cfvo type="max"/>
        <color rgb="FFFFEF9C"/>
        <color rgb="FF63BE7B"/>
      </colorScale>
    </cfRule>
  </conditionalFormatting>
  <conditionalFormatting sqref="S5422:S5431">
    <cfRule type="colorScale" priority="7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22">
      <colorScale>
        <cfvo type="min"/>
        <cfvo type="max"/>
        <color rgb="FFFFEF9C"/>
        <color rgb="FF63BE7B"/>
      </colorScale>
    </cfRule>
  </conditionalFormatting>
  <conditionalFormatting sqref="S5440:S5449">
    <cfRule type="colorScale" priority="716">
      <colorScale>
        <cfvo type="min"/>
        <cfvo type="max"/>
        <color rgb="FFFFEF9C"/>
        <color rgb="FF63BE7B"/>
      </colorScale>
    </cfRule>
    <cfRule type="colorScale" priority="7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458:S5467">
    <cfRule type="colorScale" priority="7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10">
      <colorScale>
        <cfvo type="min"/>
        <cfvo type="max"/>
        <color rgb="FFFFEF9C"/>
        <color rgb="FF63BE7B"/>
      </colorScale>
    </cfRule>
  </conditionalFormatting>
  <conditionalFormatting sqref="S5476:S5485">
    <cfRule type="colorScale" priority="70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04">
      <colorScale>
        <cfvo type="min"/>
        <cfvo type="max"/>
        <color rgb="FFFFEF9C"/>
        <color rgb="FF63BE7B"/>
      </colorScale>
    </cfRule>
  </conditionalFormatting>
  <conditionalFormatting sqref="S5494:S5503">
    <cfRule type="colorScale" priority="698">
      <colorScale>
        <cfvo type="min"/>
        <cfvo type="max"/>
        <color rgb="FFFFEF9C"/>
        <color rgb="FF63BE7B"/>
      </colorScale>
    </cfRule>
    <cfRule type="colorScale" priority="6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512:S5521">
    <cfRule type="colorScale" priority="69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92">
      <colorScale>
        <cfvo type="min"/>
        <cfvo type="max"/>
        <color rgb="FFFFEF9C"/>
        <color rgb="FF63BE7B"/>
      </colorScale>
    </cfRule>
  </conditionalFormatting>
  <conditionalFormatting sqref="S5530:S5539">
    <cfRule type="colorScale" priority="68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6">
      <colorScale>
        <cfvo type="min"/>
        <cfvo type="max"/>
        <color rgb="FFFFEF9C"/>
        <color rgb="FF63BE7B"/>
      </colorScale>
    </cfRule>
  </conditionalFormatting>
  <conditionalFormatting sqref="S5548:S5557">
    <cfRule type="colorScale" priority="680">
      <colorScale>
        <cfvo type="min"/>
        <cfvo type="max"/>
        <color rgb="FFFFEF9C"/>
        <color rgb="FF63BE7B"/>
      </colorScale>
    </cfRule>
    <cfRule type="colorScale" priority="6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566:S5575">
    <cfRule type="colorScale" priority="674">
      <colorScale>
        <cfvo type="min"/>
        <cfvo type="max"/>
        <color rgb="FFFFEF9C"/>
        <color rgb="FF63BE7B"/>
      </colorScale>
    </cfRule>
    <cfRule type="colorScale" priority="6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584:S5593">
    <cfRule type="colorScale" priority="6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68">
      <colorScale>
        <cfvo type="min"/>
        <cfvo type="max"/>
        <color rgb="FFFFEF9C"/>
        <color rgb="FF63BE7B"/>
      </colorScale>
    </cfRule>
  </conditionalFormatting>
  <conditionalFormatting sqref="S5602:S5611">
    <cfRule type="colorScale" priority="66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62">
      <colorScale>
        <cfvo type="min"/>
        <cfvo type="max"/>
        <color rgb="FFFFEF9C"/>
        <color rgb="FF63BE7B"/>
      </colorScale>
    </cfRule>
  </conditionalFormatting>
  <conditionalFormatting sqref="S5620:S5629">
    <cfRule type="colorScale" priority="656">
      <colorScale>
        <cfvo type="min"/>
        <cfvo type="max"/>
        <color rgb="FFFFEF9C"/>
        <color rgb="FF63BE7B"/>
      </colorScale>
    </cfRule>
    <cfRule type="colorScale" priority="6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638:S5647">
    <cfRule type="colorScale" priority="650">
      <colorScale>
        <cfvo type="min"/>
        <cfvo type="max"/>
        <color rgb="FFFFEF9C"/>
        <color rgb="FF63BE7B"/>
      </colorScale>
    </cfRule>
    <cfRule type="colorScale" priority="6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656:S5665">
    <cfRule type="colorScale" priority="644">
      <colorScale>
        <cfvo type="min"/>
        <cfvo type="max"/>
        <color rgb="FFFFEF9C"/>
        <color rgb="FF63BE7B"/>
      </colorScale>
    </cfRule>
    <cfRule type="colorScale" priority="6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674:S5683">
    <cfRule type="colorScale" priority="638">
      <colorScale>
        <cfvo type="min"/>
        <cfvo type="max"/>
        <color rgb="FFFFEF9C"/>
        <color rgb="FF63BE7B"/>
      </colorScale>
    </cfRule>
    <cfRule type="colorScale" priority="6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692:S5701">
    <cfRule type="colorScale" priority="632">
      <colorScale>
        <cfvo type="min"/>
        <cfvo type="max"/>
        <color rgb="FFFFEF9C"/>
        <color rgb="FF63BE7B"/>
      </colorScale>
    </cfRule>
    <cfRule type="colorScale" priority="6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710:S5719">
    <cfRule type="colorScale" priority="626">
      <colorScale>
        <cfvo type="min"/>
        <cfvo type="max"/>
        <color rgb="FFFFEF9C"/>
        <color rgb="FF63BE7B"/>
      </colorScale>
    </cfRule>
    <cfRule type="colorScale" priority="6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728:S5737">
    <cfRule type="colorScale" priority="620">
      <colorScale>
        <cfvo type="min"/>
        <cfvo type="max"/>
        <color rgb="FFFFEF9C"/>
        <color rgb="FF63BE7B"/>
      </colorScale>
    </cfRule>
    <cfRule type="colorScale" priority="6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746:S5755">
    <cfRule type="colorScale" priority="6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14">
      <colorScale>
        <cfvo type="min"/>
        <cfvo type="max"/>
        <color rgb="FFFFEF9C"/>
        <color rgb="FF63BE7B"/>
      </colorScale>
    </cfRule>
  </conditionalFormatting>
  <conditionalFormatting sqref="S5764:S5773">
    <cfRule type="colorScale" priority="608">
      <colorScale>
        <cfvo type="min"/>
        <cfvo type="max"/>
        <color rgb="FFFFEF9C"/>
        <color rgb="FF63BE7B"/>
      </colorScale>
    </cfRule>
    <cfRule type="colorScale" priority="6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782:S5791">
    <cfRule type="colorScale" priority="602">
      <colorScale>
        <cfvo type="min"/>
        <cfvo type="max"/>
        <color rgb="FFFFEF9C"/>
        <color rgb="FF63BE7B"/>
      </colorScale>
    </cfRule>
    <cfRule type="colorScale" priority="6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800:S5809">
    <cfRule type="colorScale" priority="596">
      <colorScale>
        <cfvo type="min"/>
        <cfvo type="max"/>
        <color rgb="FFFFEF9C"/>
        <color rgb="FF63BE7B"/>
      </colorScale>
    </cfRule>
    <cfRule type="colorScale" priority="5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818:S5827">
    <cfRule type="colorScale" priority="590">
      <colorScale>
        <cfvo type="min"/>
        <cfvo type="max"/>
        <color rgb="FFFFEF9C"/>
        <color rgb="FF63BE7B"/>
      </colorScale>
    </cfRule>
    <cfRule type="colorScale" priority="5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836:S5845">
    <cfRule type="colorScale" priority="58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84">
      <colorScale>
        <cfvo type="min"/>
        <cfvo type="max"/>
        <color rgb="FFFFEF9C"/>
        <color rgb="FF63BE7B"/>
      </colorScale>
    </cfRule>
  </conditionalFormatting>
  <conditionalFormatting sqref="S5854:S5863">
    <cfRule type="colorScale" priority="5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78">
      <colorScale>
        <cfvo type="min"/>
        <cfvo type="max"/>
        <color rgb="FFFFEF9C"/>
        <color rgb="FF63BE7B"/>
      </colorScale>
    </cfRule>
  </conditionalFormatting>
  <conditionalFormatting sqref="S5872:S5881">
    <cfRule type="colorScale" priority="572">
      <colorScale>
        <cfvo type="min"/>
        <cfvo type="max"/>
        <color rgb="FFFFEF9C"/>
        <color rgb="FF63BE7B"/>
      </colorScale>
    </cfRule>
    <cfRule type="colorScale" priority="5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890:S5899">
    <cfRule type="colorScale" priority="566">
      <colorScale>
        <cfvo type="min"/>
        <cfvo type="max"/>
        <color rgb="FFFFEF9C"/>
        <color rgb="FF63BE7B"/>
      </colorScale>
    </cfRule>
    <cfRule type="colorScale" priority="5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908:S5917">
    <cfRule type="colorScale" priority="560">
      <colorScale>
        <cfvo type="min"/>
        <cfvo type="max"/>
        <color rgb="FFFFEF9C"/>
        <color rgb="FF63BE7B"/>
      </colorScale>
    </cfRule>
    <cfRule type="colorScale" priority="5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926:S5935">
    <cfRule type="colorScale" priority="55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54">
      <colorScale>
        <cfvo type="min"/>
        <cfvo type="max"/>
        <color rgb="FFFFEF9C"/>
        <color rgb="FF63BE7B"/>
      </colorScale>
    </cfRule>
  </conditionalFormatting>
  <conditionalFormatting sqref="S5944:S5953">
    <cfRule type="colorScale" priority="54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48">
      <colorScale>
        <cfvo type="min"/>
        <cfvo type="max"/>
        <color rgb="FFFFEF9C"/>
        <color rgb="FF63BE7B"/>
      </colorScale>
    </cfRule>
  </conditionalFormatting>
  <conditionalFormatting sqref="S5962:S5971">
    <cfRule type="colorScale" priority="542">
      <colorScale>
        <cfvo type="min"/>
        <cfvo type="max"/>
        <color rgb="FFFFEF9C"/>
        <color rgb="FF63BE7B"/>
      </colorScale>
    </cfRule>
    <cfRule type="colorScale" priority="5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980:S5989">
    <cfRule type="colorScale" priority="5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36">
      <colorScale>
        <cfvo type="min"/>
        <cfvo type="max"/>
        <color rgb="FFFFEF9C"/>
        <color rgb="FF63BE7B"/>
      </colorScale>
    </cfRule>
  </conditionalFormatting>
  <conditionalFormatting sqref="S5998:S6007">
    <cfRule type="colorScale" priority="5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30">
      <colorScale>
        <cfvo type="min"/>
        <cfvo type="max"/>
        <color rgb="FFFFEF9C"/>
        <color rgb="FF63BE7B"/>
      </colorScale>
    </cfRule>
  </conditionalFormatting>
  <conditionalFormatting sqref="S6016:S6025">
    <cfRule type="colorScale" priority="524">
      <colorScale>
        <cfvo type="min"/>
        <cfvo type="max"/>
        <color rgb="FFFFEF9C"/>
        <color rgb="FF63BE7B"/>
      </colorScale>
    </cfRule>
    <cfRule type="colorScale" priority="5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034:S6043">
    <cfRule type="colorScale" priority="5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18">
      <colorScale>
        <cfvo type="min"/>
        <cfvo type="max"/>
        <color rgb="FFFFEF9C"/>
        <color rgb="FF63BE7B"/>
      </colorScale>
    </cfRule>
  </conditionalFormatting>
  <conditionalFormatting sqref="S6052:S6061">
    <cfRule type="colorScale" priority="5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12">
      <colorScale>
        <cfvo type="min"/>
        <cfvo type="max"/>
        <color rgb="FFFFEF9C"/>
        <color rgb="FF63BE7B"/>
      </colorScale>
    </cfRule>
  </conditionalFormatting>
  <conditionalFormatting sqref="S6070:S6079">
    <cfRule type="colorScale" priority="50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06">
      <colorScale>
        <cfvo type="min"/>
        <cfvo type="max"/>
        <color rgb="FFFFEF9C"/>
        <color rgb="FF63BE7B"/>
      </colorScale>
    </cfRule>
  </conditionalFormatting>
  <conditionalFormatting sqref="S6088:S6097">
    <cfRule type="colorScale" priority="5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00">
      <colorScale>
        <cfvo type="min"/>
        <cfvo type="max"/>
        <color rgb="FFFFEF9C"/>
        <color rgb="FF63BE7B"/>
      </colorScale>
    </cfRule>
  </conditionalFormatting>
  <conditionalFormatting sqref="S6106:S6115">
    <cfRule type="colorScale" priority="49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94">
      <colorScale>
        <cfvo type="min"/>
        <cfvo type="max"/>
        <color rgb="FFFFEF9C"/>
        <color rgb="FF63BE7B"/>
      </colorScale>
    </cfRule>
  </conditionalFormatting>
  <conditionalFormatting sqref="S6124:S6133">
    <cfRule type="colorScale" priority="48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88">
      <colorScale>
        <cfvo type="min"/>
        <cfvo type="max"/>
        <color rgb="FFFFEF9C"/>
        <color rgb="FF63BE7B"/>
      </colorScale>
    </cfRule>
  </conditionalFormatting>
  <conditionalFormatting sqref="S6142:S6151">
    <cfRule type="colorScale" priority="482">
      <colorScale>
        <cfvo type="min"/>
        <cfvo type="max"/>
        <color rgb="FFFFEF9C"/>
        <color rgb="FF63BE7B"/>
      </colorScale>
    </cfRule>
    <cfRule type="colorScale" priority="4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160:S6169">
    <cfRule type="colorScale" priority="476">
      <colorScale>
        <cfvo type="min"/>
        <cfvo type="max"/>
        <color rgb="FFFFEF9C"/>
        <color rgb="FF63BE7B"/>
      </colorScale>
    </cfRule>
    <cfRule type="colorScale" priority="4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178:S6187">
    <cfRule type="colorScale" priority="470">
      <colorScale>
        <cfvo type="min"/>
        <cfvo type="max"/>
        <color rgb="FFFFEF9C"/>
        <color rgb="FF63BE7B"/>
      </colorScale>
    </cfRule>
    <cfRule type="colorScale" priority="4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196:S6205">
    <cfRule type="colorScale" priority="464">
      <colorScale>
        <cfvo type="min"/>
        <cfvo type="max"/>
        <color rgb="FFFFEF9C"/>
        <color rgb="FF63BE7B"/>
      </colorScale>
    </cfRule>
    <cfRule type="colorScale" priority="4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214:S6223">
    <cfRule type="colorScale" priority="45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58">
      <colorScale>
        <cfvo type="min"/>
        <cfvo type="max"/>
        <color rgb="FFFFEF9C"/>
        <color rgb="FF63BE7B"/>
      </colorScale>
    </cfRule>
  </conditionalFormatting>
  <conditionalFormatting sqref="S6232:S6241">
    <cfRule type="colorScale" priority="452">
      <colorScale>
        <cfvo type="min"/>
        <cfvo type="max"/>
        <color rgb="FFFFEF9C"/>
        <color rgb="FF63BE7B"/>
      </colorScale>
    </cfRule>
    <cfRule type="colorScale" priority="4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250:S6259">
    <cfRule type="colorScale" priority="446">
      <colorScale>
        <cfvo type="min"/>
        <cfvo type="max"/>
        <color rgb="FFFFEF9C"/>
        <color rgb="FF63BE7B"/>
      </colorScale>
    </cfRule>
    <cfRule type="colorScale" priority="4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268:S6277">
    <cfRule type="colorScale" priority="440">
      <colorScale>
        <cfvo type="min"/>
        <cfvo type="max"/>
        <color rgb="FFFFEF9C"/>
        <color rgb="FF63BE7B"/>
      </colorScale>
    </cfRule>
    <cfRule type="colorScale" priority="4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286:S6295">
    <cfRule type="colorScale" priority="4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34">
      <colorScale>
        <cfvo type="min"/>
        <cfvo type="max"/>
        <color rgb="FFFFEF9C"/>
        <color rgb="FF63BE7B"/>
      </colorScale>
    </cfRule>
  </conditionalFormatting>
  <conditionalFormatting sqref="S6304:S6313">
    <cfRule type="colorScale" priority="428">
      <colorScale>
        <cfvo type="min"/>
        <cfvo type="max"/>
        <color rgb="FFFFEF9C"/>
        <color rgb="FF63BE7B"/>
      </colorScale>
    </cfRule>
    <cfRule type="colorScale" priority="4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322:S6331">
    <cfRule type="colorScale" priority="4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22">
      <colorScale>
        <cfvo type="min"/>
        <cfvo type="max"/>
        <color rgb="FFFFEF9C"/>
        <color rgb="FF63BE7B"/>
      </colorScale>
    </cfRule>
  </conditionalFormatting>
  <conditionalFormatting sqref="S6340:S6349">
    <cfRule type="colorScale" priority="416">
      <colorScale>
        <cfvo type="min"/>
        <cfvo type="max"/>
        <color rgb="FFFFEF9C"/>
        <color rgb="FF63BE7B"/>
      </colorScale>
    </cfRule>
    <cfRule type="colorScale" priority="4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358:S6367">
    <cfRule type="colorScale" priority="410">
      <colorScale>
        <cfvo type="min"/>
        <cfvo type="max"/>
        <color rgb="FFFFEF9C"/>
        <color rgb="FF63BE7B"/>
      </colorScale>
    </cfRule>
    <cfRule type="colorScale" priority="4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376:S6385">
    <cfRule type="colorScale" priority="40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04">
      <colorScale>
        <cfvo type="min"/>
        <cfvo type="max"/>
        <color rgb="FFFFEF9C"/>
        <color rgb="FF63BE7B"/>
      </colorScale>
    </cfRule>
  </conditionalFormatting>
  <conditionalFormatting sqref="S6394:S6403">
    <cfRule type="colorScale" priority="398">
      <colorScale>
        <cfvo type="min"/>
        <cfvo type="max"/>
        <color rgb="FFFFEF9C"/>
        <color rgb="FF63BE7B"/>
      </colorScale>
    </cfRule>
    <cfRule type="colorScale" priority="3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412:S6421">
    <cfRule type="colorScale" priority="392">
      <colorScale>
        <cfvo type="min"/>
        <cfvo type="max"/>
        <color rgb="FFFFEF9C"/>
        <color rgb="FF63BE7B"/>
      </colorScale>
    </cfRule>
    <cfRule type="colorScale" priority="3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430:S6439">
    <cfRule type="colorScale" priority="386">
      <colorScale>
        <cfvo type="min"/>
        <cfvo type="max"/>
        <color rgb="FFFFEF9C"/>
        <color rgb="FF63BE7B"/>
      </colorScale>
    </cfRule>
    <cfRule type="colorScale" priority="3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448:S6457">
    <cfRule type="colorScale" priority="3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80">
      <colorScale>
        <cfvo type="min"/>
        <cfvo type="max"/>
        <color rgb="FFFFEF9C"/>
        <color rgb="FF63BE7B"/>
      </colorScale>
    </cfRule>
  </conditionalFormatting>
  <conditionalFormatting sqref="S6466:S6475">
    <cfRule type="colorScale" priority="3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74">
      <colorScale>
        <cfvo type="min"/>
        <cfvo type="max"/>
        <color rgb="FFFFEF9C"/>
        <color rgb="FF63BE7B"/>
      </colorScale>
    </cfRule>
  </conditionalFormatting>
  <conditionalFormatting sqref="S6484:S6493">
    <cfRule type="colorScale" priority="368">
      <colorScale>
        <cfvo type="min"/>
        <cfvo type="max"/>
        <color rgb="FFFFEF9C"/>
        <color rgb="FF63BE7B"/>
      </colorScale>
    </cfRule>
    <cfRule type="colorScale" priority="3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502:S6511">
    <cfRule type="colorScale" priority="362">
      <colorScale>
        <cfvo type="min"/>
        <cfvo type="max"/>
        <color rgb="FFFFEF9C"/>
        <color rgb="FF63BE7B"/>
      </colorScale>
    </cfRule>
    <cfRule type="colorScale" priority="3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520:S6529">
    <cfRule type="colorScale" priority="356">
      <colorScale>
        <cfvo type="min"/>
        <cfvo type="max"/>
        <color rgb="FFFFEF9C"/>
        <color rgb="FF63BE7B"/>
      </colorScale>
    </cfRule>
    <cfRule type="colorScale" priority="3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538:S6547">
    <cfRule type="colorScale" priority="3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50">
      <colorScale>
        <cfvo type="min"/>
        <cfvo type="max"/>
        <color rgb="FFFFEF9C"/>
        <color rgb="FF63BE7B"/>
      </colorScale>
    </cfRule>
  </conditionalFormatting>
  <conditionalFormatting sqref="S6556:S6565">
    <cfRule type="colorScale" priority="344">
      <colorScale>
        <cfvo type="min"/>
        <cfvo type="max"/>
        <color rgb="FFFFEF9C"/>
        <color rgb="FF63BE7B"/>
      </colorScale>
    </cfRule>
    <cfRule type="colorScale" priority="3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574:S6583">
    <cfRule type="colorScale" priority="338">
      <colorScale>
        <cfvo type="min"/>
        <cfvo type="max"/>
        <color rgb="FFFFEF9C"/>
        <color rgb="FF63BE7B"/>
      </colorScale>
    </cfRule>
    <cfRule type="colorScale" priority="3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592:S6601">
    <cfRule type="colorScale" priority="332">
      <colorScale>
        <cfvo type="min"/>
        <cfvo type="max"/>
        <color rgb="FFFFEF9C"/>
        <color rgb="FF63BE7B"/>
      </colorScale>
    </cfRule>
    <cfRule type="colorScale" priority="3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610:S6619">
    <cfRule type="colorScale" priority="3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26">
      <colorScale>
        <cfvo type="min"/>
        <cfvo type="max"/>
        <color rgb="FFFFEF9C"/>
        <color rgb="FF63BE7B"/>
      </colorScale>
    </cfRule>
  </conditionalFormatting>
  <conditionalFormatting sqref="S6628:S6637">
    <cfRule type="colorScale" priority="320">
      <colorScale>
        <cfvo type="min"/>
        <cfvo type="max"/>
        <color rgb="FFFFEF9C"/>
        <color rgb="FF63BE7B"/>
      </colorScale>
    </cfRule>
    <cfRule type="colorScale" priority="3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646:S6655">
    <cfRule type="colorScale" priority="3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4">
      <colorScale>
        <cfvo type="min"/>
        <cfvo type="max"/>
        <color rgb="FFFFEF9C"/>
        <color rgb="FF63BE7B"/>
      </colorScale>
    </cfRule>
  </conditionalFormatting>
  <conditionalFormatting sqref="S6664:S6673">
    <cfRule type="colorScale" priority="30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8">
      <colorScale>
        <cfvo type="min"/>
        <cfvo type="max"/>
        <color rgb="FFFFEF9C"/>
        <color rgb="FF63BE7B"/>
      </colorScale>
    </cfRule>
  </conditionalFormatting>
  <conditionalFormatting sqref="S6682:S6691">
    <cfRule type="colorScale" priority="30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2">
      <colorScale>
        <cfvo type="min"/>
        <cfvo type="max"/>
        <color rgb="FFFFEF9C"/>
        <color rgb="FF63BE7B"/>
      </colorScale>
    </cfRule>
  </conditionalFormatting>
  <conditionalFormatting sqref="S6700:S6709">
    <cfRule type="colorScale" priority="296">
      <colorScale>
        <cfvo type="min"/>
        <cfvo type="max"/>
        <color rgb="FFFFEF9C"/>
        <color rgb="FF63BE7B"/>
      </colorScale>
    </cfRule>
    <cfRule type="colorScale" priority="2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718:S6727">
    <cfRule type="colorScale" priority="29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0">
      <colorScale>
        <cfvo type="min"/>
        <cfvo type="max"/>
        <color rgb="FFFFEF9C"/>
        <color rgb="FF63BE7B"/>
      </colorScale>
    </cfRule>
  </conditionalFormatting>
  <conditionalFormatting sqref="S6736:S6745">
    <cfRule type="colorScale" priority="28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4">
      <colorScale>
        <cfvo type="min"/>
        <cfvo type="max"/>
        <color rgb="FFFFEF9C"/>
        <color rgb="FF63BE7B"/>
      </colorScale>
    </cfRule>
  </conditionalFormatting>
  <conditionalFormatting sqref="S6754:S6763">
    <cfRule type="colorScale" priority="278">
      <colorScale>
        <cfvo type="min"/>
        <cfvo type="max"/>
        <color rgb="FFFFEF9C"/>
        <color rgb="FF63BE7B"/>
      </colorScale>
    </cfRule>
    <cfRule type="colorScale" priority="2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772:S6781">
    <cfRule type="colorScale" priority="272">
      <colorScale>
        <cfvo type="min"/>
        <cfvo type="max"/>
        <color rgb="FFFFEF9C"/>
        <color rgb="FF63BE7B"/>
      </colorScale>
    </cfRule>
    <cfRule type="colorScale" priority="2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790:S6799">
    <cfRule type="colorScale" priority="26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66">
      <colorScale>
        <cfvo type="min"/>
        <cfvo type="max"/>
        <color rgb="FFFFEF9C"/>
        <color rgb="FF63BE7B"/>
      </colorScale>
    </cfRule>
  </conditionalFormatting>
  <conditionalFormatting sqref="S6808:S6817">
    <cfRule type="colorScale" priority="260">
      <colorScale>
        <cfvo type="min"/>
        <cfvo type="max"/>
        <color rgb="FFFFEF9C"/>
        <color rgb="FF63BE7B"/>
      </colorScale>
    </cfRule>
    <cfRule type="colorScale" priority="2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826:S6835">
    <cfRule type="colorScale" priority="254">
      <colorScale>
        <cfvo type="min"/>
        <cfvo type="max"/>
        <color rgb="FFFFEF9C"/>
        <color rgb="FF63BE7B"/>
      </colorScale>
    </cfRule>
    <cfRule type="colorScale" priority="2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844:S6853">
    <cfRule type="colorScale" priority="248">
      <colorScale>
        <cfvo type="min"/>
        <cfvo type="max"/>
        <color rgb="FFFFEF9C"/>
        <color rgb="FF63BE7B"/>
      </colorScale>
    </cfRule>
    <cfRule type="colorScale" priority="2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862:S6871">
    <cfRule type="colorScale" priority="242">
      <colorScale>
        <cfvo type="min"/>
        <cfvo type="max"/>
        <color rgb="FFFFEF9C"/>
        <color rgb="FF63BE7B"/>
      </colorScale>
    </cfRule>
    <cfRule type="colorScale" priority="2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880:S6889">
    <cfRule type="colorScale" priority="236">
      <colorScale>
        <cfvo type="min"/>
        <cfvo type="max"/>
        <color rgb="FFFFEF9C"/>
        <color rgb="FF63BE7B"/>
      </colorScale>
    </cfRule>
    <cfRule type="colorScale" priority="2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898:S6907">
    <cfRule type="colorScale" priority="2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0">
      <colorScale>
        <cfvo type="min"/>
        <cfvo type="max"/>
        <color rgb="FFFFEF9C"/>
        <color rgb="FF63BE7B"/>
      </colorScale>
    </cfRule>
  </conditionalFormatting>
  <conditionalFormatting sqref="S6916:S6925">
    <cfRule type="colorScale" priority="2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4">
      <colorScale>
        <cfvo type="min"/>
        <cfvo type="max"/>
        <color rgb="FFFFEF9C"/>
        <color rgb="FF63BE7B"/>
      </colorScale>
    </cfRule>
  </conditionalFormatting>
  <conditionalFormatting sqref="S6934:S6943">
    <cfRule type="colorScale" priority="2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8">
      <colorScale>
        <cfvo type="min"/>
        <cfvo type="max"/>
        <color rgb="FFFFEF9C"/>
        <color rgb="FF63BE7B"/>
      </colorScale>
    </cfRule>
  </conditionalFormatting>
  <conditionalFormatting sqref="S6952:S6961"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2">
      <colorScale>
        <cfvo type="min"/>
        <cfvo type="max"/>
        <color rgb="FFFFEF9C"/>
        <color rgb="FF63BE7B"/>
      </colorScale>
    </cfRule>
  </conditionalFormatting>
  <conditionalFormatting sqref="S6970:S6979">
    <cfRule type="colorScale" priority="206">
      <colorScale>
        <cfvo type="min"/>
        <cfvo type="max"/>
        <color rgb="FFFFEF9C"/>
        <color rgb="FF63BE7B"/>
      </colorScale>
    </cfRule>
    <cfRule type="colorScale" priority="2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6988:S6997">
    <cfRule type="colorScale" priority="200">
      <colorScale>
        <cfvo type="min"/>
        <cfvo type="max"/>
        <color rgb="FFFFEF9C"/>
        <color rgb="FF63BE7B"/>
      </colorScale>
    </cfRule>
    <cfRule type="colorScale" priority="2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7006:S7015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4">
      <colorScale>
        <cfvo type="min"/>
        <cfvo type="max"/>
        <color rgb="FFFFEF9C"/>
        <color rgb="FF63BE7B"/>
      </colorScale>
    </cfRule>
  </conditionalFormatting>
  <conditionalFormatting sqref="S7024:S7033"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8">
      <colorScale>
        <cfvo type="min"/>
        <cfvo type="max"/>
        <color rgb="FFFFEF9C"/>
        <color rgb="FF63BE7B"/>
      </colorScale>
    </cfRule>
  </conditionalFormatting>
  <conditionalFormatting sqref="S7042:S7051">
    <cfRule type="colorScale" priority="182">
      <colorScale>
        <cfvo type="min"/>
        <cfvo type="max"/>
        <color rgb="FFFFEF9C"/>
        <color rgb="FF63BE7B"/>
      </colorScale>
    </cfRule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7060:S7069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6">
      <colorScale>
        <cfvo type="min"/>
        <cfvo type="max"/>
        <color rgb="FFFFEF9C"/>
        <color rgb="FF63BE7B"/>
      </colorScale>
    </cfRule>
  </conditionalFormatting>
  <conditionalFormatting sqref="S7078:S7087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0">
      <colorScale>
        <cfvo type="min"/>
        <cfvo type="max"/>
        <color rgb="FFFFEF9C"/>
        <color rgb="FF63BE7B"/>
      </colorScale>
    </cfRule>
  </conditionalFormatting>
  <conditionalFormatting sqref="S7096:S7105">
    <cfRule type="colorScale" priority="164">
      <colorScale>
        <cfvo type="min"/>
        <cfvo type="max"/>
        <color rgb="FFFFEF9C"/>
        <color rgb="FF63BE7B"/>
      </colorScale>
    </cfRule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7114:S7123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8">
      <colorScale>
        <cfvo type="min"/>
        <cfvo type="max"/>
        <color rgb="FFFFEF9C"/>
        <color rgb="FF63BE7B"/>
      </colorScale>
    </cfRule>
  </conditionalFormatting>
  <conditionalFormatting sqref="S7132:S7141">
    <cfRule type="colorScale" priority="152">
      <colorScale>
        <cfvo type="min"/>
        <cfvo type="max"/>
        <color rgb="FFFFEF9C"/>
        <color rgb="FF63BE7B"/>
      </colorScale>
    </cfRule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7150:S7159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6">
      <colorScale>
        <cfvo type="min"/>
        <cfvo type="max"/>
        <color rgb="FFFFEF9C"/>
        <color rgb="FF63BE7B"/>
      </colorScale>
    </cfRule>
  </conditionalFormatting>
  <conditionalFormatting sqref="S7168:S7177">
    <cfRule type="colorScale" priority="140">
      <colorScale>
        <cfvo type="min"/>
        <cfvo type="max"/>
        <color rgb="FFFFEF9C"/>
        <color rgb="FF63BE7B"/>
      </colorScale>
    </cfRule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7186:S7195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4">
      <colorScale>
        <cfvo type="min"/>
        <cfvo type="max"/>
        <color rgb="FFFFEF9C"/>
        <color rgb="FF63BE7B"/>
      </colorScale>
    </cfRule>
  </conditionalFormatting>
  <conditionalFormatting sqref="S7204:S7213">
    <cfRule type="colorScale" priority="128">
      <colorScale>
        <cfvo type="min"/>
        <cfvo type="max"/>
        <color rgb="FFFFEF9C"/>
        <color rgb="FF63BE7B"/>
      </colorScale>
    </cfRule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7222:S7231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2">
      <colorScale>
        <cfvo type="min"/>
        <cfvo type="max"/>
        <color rgb="FFFFEF9C"/>
        <color rgb="FF63BE7B"/>
      </colorScale>
    </cfRule>
  </conditionalFormatting>
  <conditionalFormatting sqref="S7240:S7249">
    <cfRule type="colorScale" priority="116">
      <colorScale>
        <cfvo type="min"/>
        <cfvo type="max"/>
        <color rgb="FFFFEF9C"/>
        <color rgb="FF63BE7B"/>
      </colorScale>
    </cfRule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7258:S7267">
    <cfRule type="colorScale" priority="110">
      <colorScale>
        <cfvo type="min"/>
        <cfvo type="max"/>
        <color rgb="FFFFEF9C"/>
        <color rgb="FF63BE7B"/>
      </colorScale>
    </cfRule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7276:S7285">
    <cfRule type="colorScale" priority="104">
      <colorScale>
        <cfvo type="min"/>
        <cfvo type="max"/>
        <color rgb="FFFFEF9C"/>
        <color rgb="FF63BE7B"/>
      </colorScale>
    </cfRule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7294:S7303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8">
      <colorScale>
        <cfvo type="min"/>
        <cfvo type="max"/>
        <color rgb="FFFFEF9C"/>
        <color rgb="FF63BE7B"/>
      </colorScale>
    </cfRule>
  </conditionalFormatting>
  <conditionalFormatting sqref="S7312:S7321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2">
      <colorScale>
        <cfvo type="min"/>
        <cfvo type="max"/>
        <color rgb="FFFFEF9C"/>
        <color rgb="FF63BE7B"/>
      </colorScale>
    </cfRule>
  </conditionalFormatting>
  <conditionalFormatting sqref="S7330:S7339">
    <cfRule type="colorScale" priority="86">
      <colorScale>
        <cfvo type="min"/>
        <cfvo type="max"/>
        <color rgb="FFFFEF9C"/>
        <color rgb="FF63BE7B"/>
      </colorScale>
    </cfRule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7348:S7357">
    <cfRule type="colorScale" priority="80">
      <colorScale>
        <cfvo type="min"/>
        <cfvo type="max"/>
        <color rgb="FFFFEF9C"/>
        <color rgb="FF63BE7B"/>
      </colorScale>
    </cfRule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7366:S7375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4">
      <colorScale>
        <cfvo type="min"/>
        <cfvo type="max"/>
        <color rgb="FFFFEF9C"/>
        <color rgb="FF63BE7B"/>
      </colorScale>
    </cfRule>
  </conditionalFormatting>
  <conditionalFormatting sqref="S7384:S7393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8">
      <colorScale>
        <cfvo type="min"/>
        <cfvo type="max"/>
        <color rgb="FFFFEF9C"/>
        <color rgb="FF63BE7B"/>
      </colorScale>
    </cfRule>
  </conditionalFormatting>
  <conditionalFormatting sqref="S7402:S7411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2">
      <colorScale>
        <cfvo type="min"/>
        <cfvo type="max"/>
        <color rgb="FFFFEF9C"/>
        <color rgb="FF63BE7B"/>
      </colorScale>
    </cfRule>
  </conditionalFormatting>
  <conditionalFormatting sqref="S7420:S7429">
    <cfRule type="colorScale" priority="56">
      <colorScale>
        <cfvo type="min"/>
        <cfvo type="max"/>
        <color rgb="FFFFEF9C"/>
        <color rgb="FF63BE7B"/>
      </colorScale>
    </cfRule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7438:S7447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0">
      <colorScale>
        <cfvo type="min"/>
        <cfvo type="max"/>
        <color rgb="FFFFEF9C"/>
        <color rgb="FF63BE7B"/>
      </colorScale>
    </cfRule>
  </conditionalFormatting>
  <conditionalFormatting sqref="S7456:S7465">
    <cfRule type="colorScale" priority="44">
      <colorScale>
        <cfvo type="min"/>
        <cfvo type="max"/>
        <color rgb="FFFFEF9C"/>
        <color rgb="FF63BE7B"/>
      </colorScale>
    </cfRule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7474:S7483">
    <cfRule type="colorScale" priority="38">
      <colorScale>
        <cfvo type="min"/>
        <cfvo type="max"/>
        <color rgb="FFFFEF9C"/>
        <color rgb="FF63BE7B"/>
      </colorScale>
    </cfRule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7492:S7501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2">
      <colorScale>
        <cfvo type="min"/>
        <cfvo type="max"/>
        <color rgb="FFFFEF9C"/>
        <color rgb="FF63BE7B"/>
      </colorScale>
    </cfRule>
  </conditionalFormatting>
  <conditionalFormatting sqref="S7510:S7519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6">
      <colorScale>
        <cfvo type="min"/>
        <cfvo type="max"/>
        <color rgb="FFFFEF9C"/>
        <color rgb="FF63BE7B"/>
      </colorScale>
    </cfRule>
  </conditionalFormatting>
  <conditionalFormatting sqref="S7528:S7537">
    <cfRule type="colorScale" priority="20">
      <colorScale>
        <cfvo type="min"/>
        <cfvo type="max"/>
        <color rgb="FFFFEF9C"/>
        <color rgb="FF63BE7B"/>
      </colorScale>
    </cfRule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7546:S7555">
    <cfRule type="colorScale" priority="14">
      <colorScale>
        <cfvo type="min"/>
        <cfvo type="max"/>
        <color rgb="FFFFEF9C"/>
        <color rgb="FF63BE7B"/>
      </colorScale>
    </cfRule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7564:S7573">
    <cfRule type="colorScale" priority="8">
      <colorScale>
        <cfvo type="min"/>
        <cfvo type="max"/>
        <color rgb="FFFFEF9C"/>
        <color rgb="FF63BE7B"/>
      </colorScale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7582:S759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FEF9C"/>
        <color rgb="FF63BE7B"/>
      </colorScale>
    </cfRule>
  </conditionalFormatting>
  <conditionalFormatting sqref="T22:T31">
    <cfRule type="cellIs" dxfId="420" priority="2476" operator="equal">
      <formula>"OK"</formula>
    </cfRule>
  </conditionalFormatting>
  <conditionalFormatting sqref="T40:T49">
    <cfRule type="cellIs" dxfId="419" priority="2475" operator="equal">
      <formula>"OK"</formula>
    </cfRule>
  </conditionalFormatting>
  <conditionalFormatting sqref="T58:T67">
    <cfRule type="cellIs" dxfId="418" priority="2474" operator="equal">
      <formula>"OK"</formula>
    </cfRule>
  </conditionalFormatting>
  <conditionalFormatting sqref="T76:T85">
    <cfRule type="cellIs" dxfId="417" priority="2473" operator="equal">
      <formula>"OK"</formula>
    </cfRule>
  </conditionalFormatting>
  <conditionalFormatting sqref="T94:T103">
    <cfRule type="cellIs" dxfId="416" priority="2472" operator="equal">
      <formula>"OK"</formula>
    </cfRule>
  </conditionalFormatting>
  <conditionalFormatting sqref="T112:T121">
    <cfRule type="cellIs" dxfId="415" priority="2471" operator="equal">
      <formula>"OK"</formula>
    </cfRule>
  </conditionalFormatting>
  <conditionalFormatting sqref="T130:T139">
    <cfRule type="cellIs" dxfId="414" priority="2470" operator="equal">
      <formula>"OK"</formula>
    </cfRule>
  </conditionalFormatting>
  <conditionalFormatting sqref="T148:T157">
    <cfRule type="cellIs" dxfId="413" priority="2469" operator="equal">
      <formula>"OK"</formula>
    </cfRule>
  </conditionalFormatting>
  <conditionalFormatting sqref="T166:T175">
    <cfRule type="cellIs" dxfId="412" priority="2468" operator="equal">
      <formula>"OK"</formula>
    </cfRule>
  </conditionalFormatting>
  <conditionalFormatting sqref="T184:T193">
    <cfRule type="cellIs" dxfId="411" priority="2467" operator="equal">
      <formula>"OK"</formula>
    </cfRule>
  </conditionalFormatting>
  <conditionalFormatting sqref="T202:T211">
    <cfRule type="cellIs" dxfId="410" priority="2461" operator="equal">
      <formula>"OK"</formula>
    </cfRule>
  </conditionalFormatting>
  <conditionalFormatting sqref="T220:T229">
    <cfRule type="cellIs" dxfId="409" priority="2455" operator="equal">
      <formula>"OK"</formula>
    </cfRule>
  </conditionalFormatting>
  <conditionalFormatting sqref="T238:T247">
    <cfRule type="cellIs" dxfId="408" priority="2449" operator="equal">
      <formula>"OK"</formula>
    </cfRule>
  </conditionalFormatting>
  <conditionalFormatting sqref="T256:T265">
    <cfRule type="cellIs" dxfId="407" priority="2443" operator="equal">
      <formula>"OK"</formula>
    </cfRule>
  </conditionalFormatting>
  <conditionalFormatting sqref="T274:T283">
    <cfRule type="cellIs" dxfId="406" priority="2437" operator="equal">
      <formula>"OK"</formula>
    </cfRule>
  </conditionalFormatting>
  <conditionalFormatting sqref="T292:T301">
    <cfRule type="cellIs" dxfId="405" priority="2431" operator="equal">
      <formula>"OK"</formula>
    </cfRule>
  </conditionalFormatting>
  <conditionalFormatting sqref="T310:T319">
    <cfRule type="cellIs" dxfId="404" priority="2425" operator="equal">
      <formula>"OK"</formula>
    </cfRule>
  </conditionalFormatting>
  <conditionalFormatting sqref="T328:T337">
    <cfRule type="cellIs" dxfId="403" priority="2419" operator="equal">
      <formula>"OK"</formula>
    </cfRule>
  </conditionalFormatting>
  <conditionalFormatting sqref="T346:T355">
    <cfRule type="cellIs" dxfId="402" priority="2413" operator="equal">
      <formula>"OK"</formula>
    </cfRule>
  </conditionalFormatting>
  <conditionalFormatting sqref="T364:T373">
    <cfRule type="cellIs" dxfId="401" priority="2407" operator="equal">
      <formula>"OK"</formula>
    </cfRule>
  </conditionalFormatting>
  <conditionalFormatting sqref="T382:T391">
    <cfRule type="cellIs" dxfId="400" priority="2401" operator="equal">
      <formula>"OK"</formula>
    </cfRule>
  </conditionalFormatting>
  <conditionalFormatting sqref="T400:T409">
    <cfRule type="cellIs" dxfId="399" priority="2395" operator="equal">
      <formula>"OK"</formula>
    </cfRule>
  </conditionalFormatting>
  <conditionalFormatting sqref="T418:T427">
    <cfRule type="cellIs" dxfId="398" priority="2389" operator="equal">
      <formula>"OK"</formula>
    </cfRule>
  </conditionalFormatting>
  <conditionalFormatting sqref="T436:T445">
    <cfRule type="cellIs" dxfId="397" priority="2383" operator="equal">
      <formula>"OK"</formula>
    </cfRule>
  </conditionalFormatting>
  <conditionalFormatting sqref="T454:T463">
    <cfRule type="cellIs" dxfId="396" priority="2377" operator="equal">
      <formula>"OK"</formula>
    </cfRule>
  </conditionalFormatting>
  <conditionalFormatting sqref="T472:T481">
    <cfRule type="cellIs" dxfId="395" priority="2371" operator="equal">
      <formula>"OK"</formula>
    </cfRule>
  </conditionalFormatting>
  <conditionalFormatting sqref="T490:T499">
    <cfRule type="cellIs" dxfId="394" priority="2365" operator="equal">
      <formula>"OK"</formula>
    </cfRule>
  </conditionalFormatting>
  <conditionalFormatting sqref="T508:T517">
    <cfRule type="cellIs" dxfId="393" priority="2359" operator="equal">
      <formula>"OK"</formula>
    </cfRule>
  </conditionalFormatting>
  <conditionalFormatting sqref="T526:T535">
    <cfRule type="cellIs" dxfId="392" priority="2353" operator="equal">
      <formula>"OK"</formula>
    </cfRule>
  </conditionalFormatting>
  <conditionalFormatting sqref="T544:T553">
    <cfRule type="cellIs" dxfId="391" priority="2347" operator="equal">
      <formula>"OK"</formula>
    </cfRule>
  </conditionalFormatting>
  <conditionalFormatting sqref="T562:T571">
    <cfRule type="cellIs" dxfId="390" priority="2341" operator="equal">
      <formula>"OK"</formula>
    </cfRule>
  </conditionalFormatting>
  <conditionalFormatting sqref="T580:T589">
    <cfRule type="cellIs" dxfId="389" priority="2335" operator="equal">
      <formula>"OK"</formula>
    </cfRule>
  </conditionalFormatting>
  <conditionalFormatting sqref="T598:T607">
    <cfRule type="cellIs" dxfId="388" priority="2329" operator="equal">
      <formula>"OK"</formula>
    </cfRule>
  </conditionalFormatting>
  <conditionalFormatting sqref="T616:T625">
    <cfRule type="cellIs" dxfId="387" priority="2323" operator="equal">
      <formula>"OK"</formula>
    </cfRule>
  </conditionalFormatting>
  <conditionalFormatting sqref="T634:T643">
    <cfRule type="cellIs" dxfId="386" priority="2317" operator="equal">
      <formula>"OK"</formula>
    </cfRule>
  </conditionalFormatting>
  <conditionalFormatting sqref="T652:T661">
    <cfRule type="cellIs" dxfId="385" priority="2311" operator="equal">
      <formula>"OK"</formula>
    </cfRule>
  </conditionalFormatting>
  <conditionalFormatting sqref="T670:T679">
    <cfRule type="cellIs" dxfId="384" priority="2305" operator="equal">
      <formula>"OK"</formula>
    </cfRule>
  </conditionalFormatting>
  <conditionalFormatting sqref="T688:T697">
    <cfRule type="cellIs" dxfId="383" priority="2299" operator="equal">
      <formula>"OK"</formula>
    </cfRule>
  </conditionalFormatting>
  <conditionalFormatting sqref="T706:T715">
    <cfRule type="cellIs" dxfId="382" priority="2293" operator="equal">
      <formula>"OK"</formula>
    </cfRule>
  </conditionalFormatting>
  <conditionalFormatting sqref="T724:T733">
    <cfRule type="cellIs" dxfId="381" priority="2287" operator="equal">
      <formula>"OK"</formula>
    </cfRule>
  </conditionalFormatting>
  <conditionalFormatting sqref="T742:T751">
    <cfRule type="cellIs" dxfId="380" priority="2281" operator="equal">
      <formula>"OK"</formula>
    </cfRule>
  </conditionalFormatting>
  <conditionalFormatting sqref="T760:T769">
    <cfRule type="cellIs" dxfId="379" priority="2275" operator="equal">
      <formula>"OK"</formula>
    </cfRule>
  </conditionalFormatting>
  <conditionalFormatting sqref="T778:T787">
    <cfRule type="cellIs" dxfId="378" priority="2269" operator="equal">
      <formula>"OK"</formula>
    </cfRule>
  </conditionalFormatting>
  <conditionalFormatting sqref="T796:T805">
    <cfRule type="cellIs" dxfId="377" priority="2263" operator="equal">
      <formula>"OK"</formula>
    </cfRule>
  </conditionalFormatting>
  <conditionalFormatting sqref="T814:T823">
    <cfRule type="cellIs" dxfId="376" priority="2257" operator="equal">
      <formula>"OK"</formula>
    </cfRule>
  </conditionalFormatting>
  <conditionalFormatting sqref="T832:T841">
    <cfRule type="cellIs" dxfId="375" priority="2251" operator="equal">
      <formula>"OK"</formula>
    </cfRule>
  </conditionalFormatting>
  <conditionalFormatting sqref="T850:T859">
    <cfRule type="cellIs" dxfId="374" priority="2245" operator="equal">
      <formula>"OK"</formula>
    </cfRule>
  </conditionalFormatting>
  <conditionalFormatting sqref="T868:T877">
    <cfRule type="cellIs" dxfId="373" priority="2239" operator="equal">
      <formula>"OK"</formula>
    </cfRule>
  </conditionalFormatting>
  <conditionalFormatting sqref="T886:T895">
    <cfRule type="cellIs" dxfId="372" priority="2233" operator="equal">
      <formula>"OK"</formula>
    </cfRule>
  </conditionalFormatting>
  <conditionalFormatting sqref="T904:T913">
    <cfRule type="cellIs" dxfId="371" priority="2227" operator="equal">
      <formula>"OK"</formula>
    </cfRule>
  </conditionalFormatting>
  <conditionalFormatting sqref="T922:T931">
    <cfRule type="cellIs" dxfId="370" priority="2221" operator="equal">
      <formula>"OK"</formula>
    </cfRule>
  </conditionalFormatting>
  <conditionalFormatting sqref="T940:T949">
    <cfRule type="cellIs" dxfId="369" priority="2215" operator="equal">
      <formula>"OK"</formula>
    </cfRule>
  </conditionalFormatting>
  <conditionalFormatting sqref="T958:T967">
    <cfRule type="cellIs" dxfId="368" priority="2209" operator="equal">
      <formula>"OK"</formula>
    </cfRule>
  </conditionalFormatting>
  <conditionalFormatting sqref="T976:T985">
    <cfRule type="cellIs" dxfId="367" priority="2203" operator="equal">
      <formula>"OK"</formula>
    </cfRule>
  </conditionalFormatting>
  <conditionalFormatting sqref="T994:T1003">
    <cfRule type="cellIs" dxfId="366" priority="2197" operator="equal">
      <formula>"OK"</formula>
    </cfRule>
  </conditionalFormatting>
  <conditionalFormatting sqref="T1012:T1021">
    <cfRule type="cellIs" dxfId="365" priority="2191" operator="equal">
      <formula>"OK"</formula>
    </cfRule>
  </conditionalFormatting>
  <conditionalFormatting sqref="T1030:T1039">
    <cfRule type="cellIs" dxfId="364" priority="2185" operator="equal">
      <formula>"OK"</formula>
    </cfRule>
  </conditionalFormatting>
  <conditionalFormatting sqref="T1048:T1057">
    <cfRule type="cellIs" dxfId="363" priority="2179" operator="equal">
      <formula>"OK"</formula>
    </cfRule>
  </conditionalFormatting>
  <conditionalFormatting sqref="T1066:T1075">
    <cfRule type="cellIs" dxfId="362" priority="2173" operator="equal">
      <formula>"OK"</formula>
    </cfRule>
  </conditionalFormatting>
  <conditionalFormatting sqref="T1084:T1093">
    <cfRule type="cellIs" dxfId="361" priority="2167" operator="equal">
      <formula>"OK"</formula>
    </cfRule>
  </conditionalFormatting>
  <conditionalFormatting sqref="T1102:T1111">
    <cfRule type="cellIs" dxfId="360" priority="2161" operator="equal">
      <formula>"OK"</formula>
    </cfRule>
  </conditionalFormatting>
  <conditionalFormatting sqref="T1120:T1129">
    <cfRule type="cellIs" dxfId="359" priority="2155" operator="equal">
      <formula>"OK"</formula>
    </cfRule>
  </conditionalFormatting>
  <conditionalFormatting sqref="T1138:T1147">
    <cfRule type="cellIs" dxfId="358" priority="2149" operator="equal">
      <formula>"OK"</formula>
    </cfRule>
  </conditionalFormatting>
  <conditionalFormatting sqref="T1156:T1165">
    <cfRule type="cellIs" dxfId="357" priority="2143" operator="equal">
      <formula>"OK"</formula>
    </cfRule>
  </conditionalFormatting>
  <conditionalFormatting sqref="T1174:T1183">
    <cfRule type="cellIs" dxfId="356" priority="2137" operator="equal">
      <formula>"OK"</formula>
    </cfRule>
  </conditionalFormatting>
  <conditionalFormatting sqref="T1192:T1201">
    <cfRule type="cellIs" dxfId="355" priority="2131" operator="equal">
      <formula>"OK"</formula>
    </cfRule>
  </conditionalFormatting>
  <conditionalFormatting sqref="T1210:T1219">
    <cfRule type="cellIs" dxfId="354" priority="2125" operator="equal">
      <formula>"OK"</formula>
    </cfRule>
  </conditionalFormatting>
  <conditionalFormatting sqref="T1228:T1237">
    <cfRule type="cellIs" dxfId="353" priority="2119" operator="equal">
      <formula>"OK"</formula>
    </cfRule>
  </conditionalFormatting>
  <conditionalFormatting sqref="T1246:T1255">
    <cfRule type="cellIs" dxfId="352" priority="2113" operator="equal">
      <formula>"OK"</formula>
    </cfRule>
  </conditionalFormatting>
  <conditionalFormatting sqref="T1264:T1273">
    <cfRule type="cellIs" dxfId="351" priority="2107" operator="equal">
      <formula>"OK"</formula>
    </cfRule>
  </conditionalFormatting>
  <conditionalFormatting sqref="T1282:T1291">
    <cfRule type="cellIs" dxfId="350" priority="2101" operator="equal">
      <formula>"OK"</formula>
    </cfRule>
  </conditionalFormatting>
  <conditionalFormatting sqref="T1300:T1309">
    <cfRule type="cellIs" dxfId="349" priority="2095" operator="equal">
      <formula>"OK"</formula>
    </cfRule>
  </conditionalFormatting>
  <conditionalFormatting sqref="T1318:T1327">
    <cfRule type="cellIs" dxfId="348" priority="2089" operator="equal">
      <formula>"OK"</formula>
    </cfRule>
  </conditionalFormatting>
  <conditionalFormatting sqref="T1336:T1345">
    <cfRule type="cellIs" dxfId="347" priority="2083" operator="equal">
      <formula>"OK"</formula>
    </cfRule>
  </conditionalFormatting>
  <conditionalFormatting sqref="T1354:T1363">
    <cfRule type="cellIs" dxfId="346" priority="2077" operator="equal">
      <formula>"OK"</formula>
    </cfRule>
  </conditionalFormatting>
  <conditionalFormatting sqref="T1372:T1381">
    <cfRule type="cellIs" dxfId="345" priority="2071" operator="equal">
      <formula>"OK"</formula>
    </cfRule>
  </conditionalFormatting>
  <conditionalFormatting sqref="T1390:T1399">
    <cfRule type="cellIs" dxfId="344" priority="2065" operator="equal">
      <formula>"OK"</formula>
    </cfRule>
  </conditionalFormatting>
  <conditionalFormatting sqref="T1408:T1417">
    <cfRule type="cellIs" dxfId="343" priority="2059" operator="equal">
      <formula>"OK"</formula>
    </cfRule>
  </conditionalFormatting>
  <conditionalFormatting sqref="T1426:T1435">
    <cfRule type="cellIs" dxfId="342" priority="2053" operator="equal">
      <formula>"OK"</formula>
    </cfRule>
  </conditionalFormatting>
  <conditionalFormatting sqref="T1444:T1453">
    <cfRule type="cellIs" dxfId="341" priority="2047" operator="equal">
      <formula>"OK"</formula>
    </cfRule>
  </conditionalFormatting>
  <conditionalFormatting sqref="T1462:T1471">
    <cfRule type="cellIs" dxfId="340" priority="2041" operator="equal">
      <formula>"OK"</formula>
    </cfRule>
  </conditionalFormatting>
  <conditionalFormatting sqref="T1480:T1489">
    <cfRule type="cellIs" dxfId="339" priority="2035" operator="equal">
      <formula>"OK"</formula>
    </cfRule>
  </conditionalFormatting>
  <conditionalFormatting sqref="T1498:T1507">
    <cfRule type="cellIs" dxfId="338" priority="2029" operator="equal">
      <formula>"OK"</formula>
    </cfRule>
  </conditionalFormatting>
  <conditionalFormatting sqref="T1516:T1525">
    <cfRule type="cellIs" dxfId="337" priority="2023" operator="equal">
      <formula>"OK"</formula>
    </cfRule>
  </conditionalFormatting>
  <conditionalFormatting sqref="T1534:T1543">
    <cfRule type="cellIs" dxfId="336" priority="2017" operator="equal">
      <formula>"OK"</formula>
    </cfRule>
  </conditionalFormatting>
  <conditionalFormatting sqref="T1552:T1561">
    <cfRule type="cellIs" dxfId="335" priority="2011" operator="equal">
      <formula>"OK"</formula>
    </cfRule>
  </conditionalFormatting>
  <conditionalFormatting sqref="T1570:T1579">
    <cfRule type="cellIs" dxfId="334" priority="2005" operator="equal">
      <formula>"OK"</formula>
    </cfRule>
  </conditionalFormatting>
  <conditionalFormatting sqref="T1588:T1597">
    <cfRule type="cellIs" dxfId="333" priority="1999" operator="equal">
      <formula>"OK"</formula>
    </cfRule>
  </conditionalFormatting>
  <conditionalFormatting sqref="T1606:T1615">
    <cfRule type="cellIs" dxfId="332" priority="1993" operator="equal">
      <formula>"OK"</formula>
    </cfRule>
  </conditionalFormatting>
  <conditionalFormatting sqref="T1624:T1633">
    <cfRule type="cellIs" dxfId="331" priority="1987" operator="equal">
      <formula>"OK"</formula>
    </cfRule>
  </conditionalFormatting>
  <conditionalFormatting sqref="T1642:T1651">
    <cfRule type="cellIs" dxfId="330" priority="1981" operator="equal">
      <formula>"OK"</formula>
    </cfRule>
  </conditionalFormatting>
  <conditionalFormatting sqref="T1660:T1669">
    <cfRule type="cellIs" dxfId="329" priority="1975" operator="equal">
      <formula>"OK"</formula>
    </cfRule>
  </conditionalFormatting>
  <conditionalFormatting sqref="T1678:T1687">
    <cfRule type="cellIs" dxfId="328" priority="1969" operator="equal">
      <formula>"OK"</formula>
    </cfRule>
  </conditionalFormatting>
  <conditionalFormatting sqref="T1696:T1705">
    <cfRule type="cellIs" dxfId="327" priority="1963" operator="equal">
      <formula>"OK"</formula>
    </cfRule>
  </conditionalFormatting>
  <conditionalFormatting sqref="T1714:T1723">
    <cfRule type="cellIs" dxfId="326" priority="1957" operator="equal">
      <formula>"OK"</formula>
    </cfRule>
  </conditionalFormatting>
  <conditionalFormatting sqref="T1732:T1741">
    <cfRule type="cellIs" dxfId="325" priority="1951" operator="equal">
      <formula>"OK"</formula>
    </cfRule>
  </conditionalFormatting>
  <conditionalFormatting sqref="T1750:T1759">
    <cfRule type="cellIs" dxfId="324" priority="1945" operator="equal">
      <formula>"OK"</formula>
    </cfRule>
  </conditionalFormatting>
  <conditionalFormatting sqref="T1768:T1777">
    <cfRule type="cellIs" dxfId="323" priority="1939" operator="equal">
      <formula>"OK"</formula>
    </cfRule>
  </conditionalFormatting>
  <conditionalFormatting sqref="T1786:T1795">
    <cfRule type="cellIs" dxfId="322" priority="1933" operator="equal">
      <formula>"OK"</formula>
    </cfRule>
  </conditionalFormatting>
  <conditionalFormatting sqref="T1804:T1813">
    <cfRule type="cellIs" dxfId="321" priority="1927" operator="equal">
      <formula>"OK"</formula>
    </cfRule>
  </conditionalFormatting>
  <conditionalFormatting sqref="T1822:T1831">
    <cfRule type="cellIs" dxfId="320" priority="1921" operator="equal">
      <formula>"OK"</formula>
    </cfRule>
  </conditionalFormatting>
  <conditionalFormatting sqref="T1840:T1849">
    <cfRule type="cellIs" dxfId="319" priority="1915" operator="equal">
      <formula>"OK"</formula>
    </cfRule>
  </conditionalFormatting>
  <conditionalFormatting sqref="T1858:T1867">
    <cfRule type="cellIs" dxfId="318" priority="1909" operator="equal">
      <formula>"OK"</formula>
    </cfRule>
  </conditionalFormatting>
  <conditionalFormatting sqref="T1876:T1885">
    <cfRule type="cellIs" dxfId="317" priority="1903" operator="equal">
      <formula>"OK"</formula>
    </cfRule>
  </conditionalFormatting>
  <conditionalFormatting sqref="T1894:T1903">
    <cfRule type="cellIs" dxfId="316" priority="1897" operator="equal">
      <formula>"OK"</formula>
    </cfRule>
  </conditionalFormatting>
  <conditionalFormatting sqref="T1912:T1921">
    <cfRule type="cellIs" dxfId="315" priority="1891" operator="equal">
      <formula>"OK"</formula>
    </cfRule>
  </conditionalFormatting>
  <conditionalFormatting sqref="T1930:T1939">
    <cfRule type="cellIs" dxfId="314" priority="1885" operator="equal">
      <formula>"OK"</formula>
    </cfRule>
  </conditionalFormatting>
  <conditionalFormatting sqref="T1948:T1957">
    <cfRule type="cellIs" dxfId="313" priority="1879" operator="equal">
      <formula>"OK"</formula>
    </cfRule>
  </conditionalFormatting>
  <conditionalFormatting sqref="T1966:T1975">
    <cfRule type="cellIs" dxfId="312" priority="1873" operator="equal">
      <formula>"OK"</formula>
    </cfRule>
  </conditionalFormatting>
  <conditionalFormatting sqref="T1984:T1993">
    <cfRule type="cellIs" dxfId="311" priority="1867" operator="equal">
      <formula>"OK"</formula>
    </cfRule>
  </conditionalFormatting>
  <conditionalFormatting sqref="T2002:T2011">
    <cfRule type="cellIs" dxfId="310" priority="1861" operator="equal">
      <formula>"OK"</formula>
    </cfRule>
  </conditionalFormatting>
  <conditionalFormatting sqref="T2020:T2029">
    <cfRule type="cellIs" dxfId="309" priority="1855" operator="equal">
      <formula>"OK"</formula>
    </cfRule>
  </conditionalFormatting>
  <conditionalFormatting sqref="T2038:T2047">
    <cfRule type="cellIs" dxfId="308" priority="1849" operator="equal">
      <formula>"OK"</formula>
    </cfRule>
  </conditionalFormatting>
  <conditionalFormatting sqref="T2056:T2065">
    <cfRule type="cellIs" dxfId="307" priority="1843" operator="equal">
      <formula>"OK"</formula>
    </cfRule>
  </conditionalFormatting>
  <conditionalFormatting sqref="T2074:T2083">
    <cfRule type="cellIs" dxfId="306" priority="1837" operator="equal">
      <formula>"OK"</formula>
    </cfRule>
  </conditionalFormatting>
  <conditionalFormatting sqref="T2092:T2101">
    <cfRule type="cellIs" dxfId="305" priority="1831" operator="equal">
      <formula>"OK"</formula>
    </cfRule>
  </conditionalFormatting>
  <conditionalFormatting sqref="T2110:T2119">
    <cfRule type="cellIs" dxfId="304" priority="1825" operator="equal">
      <formula>"OK"</formula>
    </cfRule>
  </conditionalFormatting>
  <conditionalFormatting sqref="T2128:T2137">
    <cfRule type="cellIs" dxfId="303" priority="1819" operator="equal">
      <formula>"OK"</formula>
    </cfRule>
  </conditionalFormatting>
  <conditionalFormatting sqref="T2146:T2155">
    <cfRule type="cellIs" dxfId="302" priority="1813" operator="equal">
      <formula>"OK"</formula>
    </cfRule>
  </conditionalFormatting>
  <conditionalFormatting sqref="T2164:T2173">
    <cfRule type="cellIs" dxfId="301" priority="1807" operator="equal">
      <formula>"OK"</formula>
    </cfRule>
  </conditionalFormatting>
  <conditionalFormatting sqref="T2182:T2191">
    <cfRule type="cellIs" dxfId="300" priority="1801" operator="equal">
      <formula>"OK"</formula>
    </cfRule>
  </conditionalFormatting>
  <conditionalFormatting sqref="T2200:T2209">
    <cfRule type="cellIs" dxfId="299" priority="1795" operator="equal">
      <formula>"OK"</formula>
    </cfRule>
  </conditionalFormatting>
  <conditionalFormatting sqref="T2218:T2227">
    <cfRule type="cellIs" dxfId="298" priority="1789" operator="equal">
      <formula>"OK"</formula>
    </cfRule>
  </conditionalFormatting>
  <conditionalFormatting sqref="T2236:T2245">
    <cfRule type="cellIs" dxfId="297" priority="1783" operator="equal">
      <formula>"OK"</formula>
    </cfRule>
  </conditionalFormatting>
  <conditionalFormatting sqref="T2254:T2263">
    <cfRule type="cellIs" dxfId="296" priority="1777" operator="equal">
      <formula>"OK"</formula>
    </cfRule>
  </conditionalFormatting>
  <conditionalFormatting sqref="T2272:T2281">
    <cfRule type="cellIs" dxfId="295" priority="1771" operator="equal">
      <formula>"OK"</formula>
    </cfRule>
  </conditionalFormatting>
  <conditionalFormatting sqref="T2290:T2299">
    <cfRule type="cellIs" dxfId="294" priority="1765" operator="equal">
      <formula>"OK"</formula>
    </cfRule>
  </conditionalFormatting>
  <conditionalFormatting sqref="T2308:T2317">
    <cfRule type="cellIs" dxfId="293" priority="1759" operator="equal">
      <formula>"OK"</formula>
    </cfRule>
  </conditionalFormatting>
  <conditionalFormatting sqref="T2326:T2335">
    <cfRule type="cellIs" dxfId="292" priority="1753" operator="equal">
      <formula>"OK"</formula>
    </cfRule>
  </conditionalFormatting>
  <conditionalFormatting sqref="T2344:T2353">
    <cfRule type="cellIs" dxfId="291" priority="1747" operator="equal">
      <formula>"OK"</formula>
    </cfRule>
  </conditionalFormatting>
  <conditionalFormatting sqref="T2362:T2371">
    <cfRule type="cellIs" dxfId="290" priority="1741" operator="equal">
      <formula>"OK"</formula>
    </cfRule>
  </conditionalFormatting>
  <conditionalFormatting sqref="T2380:T2389">
    <cfRule type="cellIs" dxfId="289" priority="1735" operator="equal">
      <formula>"OK"</formula>
    </cfRule>
  </conditionalFormatting>
  <conditionalFormatting sqref="T2398:T2407">
    <cfRule type="cellIs" dxfId="288" priority="1729" operator="equal">
      <formula>"OK"</formula>
    </cfRule>
  </conditionalFormatting>
  <conditionalFormatting sqref="T2416:T2425">
    <cfRule type="cellIs" dxfId="287" priority="1723" operator="equal">
      <formula>"OK"</formula>
    </cfRule>
  </conditionalFormatting>
  <conditionalFormatting sqref="T2434:T2443">
    <cfRule type="cellIs" dxfId="286" priority="1717" operator="equal">
      <formula>"OK"</formula>
    </cfRule>
  </conditionalFormatting>
  <conditionalFormatting sqref="T2452:T2461">
    <cfRule type="cellIs" dxfId="285" priority="1711" operator="equal">
      <formula>"OK"</formula>
    </cfRule>
  </conditionalFormatting>
  <conditionalFormatting sqref="T2470:T2479">
    <cfRule type="cellIs" dxfId="284" priority="1705" operator="equal">
      <formula>"OK"</formula>
    </cfRule>
  </conditionalFormatting>
  <conditionalFormatting sqref="T2488:T2497">
    <cfRule type="cellIs" dxfId="283" priority="1699" operator="equal">
      <formula>"OK"</formula>
    </cfRule>
  </conditionalFormatting>
  <conditionalFormatting sqref="T2506:T2515">
    <cfRule type="cellIs" dxfId="282" priority="1693" operator="equal">
      <formula>"OK"</formula>
    </cfRule>
  </conditionalFormatting>
  <conditionalFormatting sqref="T2524:T2533">
    <cfRule type="cellIs" dxfId="281" priority="1687" operator="equal">
      <formula>"OK"</formula>
    </cfRule>
  </conditionalFormatting>
  <conditionalFormatting sqref="T2542:T2551">
    <cfRule type="cellIs" dxfId="280" priority="1681" operator="equal">
      <formula>"OK"</formula>
    </cfRule>
  </conditionalFormatting>
  <conditionalFormatting sqref="T2560:T2569">
    <cfRule type="cellIs" dxfId="279" priority="1675" operator="equal">
      <formula>"OK"</formula>
    </cfRule>
  </conditionalFormatting>
  <conditionalFormatting sqref="T2578:T2587">
    <cfRule type="cellIs" dxfId="278" priority="1669" operator="equal">
      <formula>"OK"</formula>
    </cfRule>
  </conditionalFormatting>
  <conditionalFormatting sqref="T2596:T2605">
    <cfRule type="cellIs" dxfId="277" priority="1663" operator="equal">
      <formula>"OK"</formula>
    </cfRule>
  </conditionalFormatting>
  <conditionalFormatting sqref="T2614:T2623">
    <cfRule type="cellIs" dxfId="276" priority="1657" operator="equal">
      <formula>"OK"</formula>
    </cfRule>
  </conditionalFormatting>
  <conditionalFormatting sqref="T2632:T2641">
    <cfRule type="cellIs" dxfId="275" priority="1651" operator="equal">
      <formula>"OK"</formula>
    </cfRule>
  </conditionalFormatting>
  <conditionalFormatting sqref="T2650:T2659">
    <cfRule type="cellIs" dxfId="274" priority="1645" operator="equal">
      <formula>"OK"</formula>
    </cfRule>
  </conditionalFormatting>
  <conditionalFormatting sqref="T2668:T2677">
    <cfRule type="cellIs" dxfId="273" priority="1639" operator="equal">
      <formula>"OK"</formula>
    </cfRule>
  </conditionalFormatting>
  <conditionalFormatting sqref="T2686:T2695">
    <cfRule type="cellIs" dxfId="272" priority="1633" operator="equal">
      <formula>"OK"</formula>
    </cfRule>
  </conditionalFormatting>
  <conditionalFormatting sqref="T2704:T2713">
    <cfRule type="cellIs" dxfId="271" priority="1627" operator="equal">
      <formula>"OK"</formula>
    </cfRule>
  </conditionalFormatting>
  <conditionalFormatting sqref="T2722:T2731">
    <cfRule type="cellIs" dxfId="270" priority="1621" operator="equal">
      <formula>"OK"</formula>
    </cfRule>
  </conditionalFormatting>
  <conditionalFormatting sqref="T2740:T2749">
    <cfRule type="cellIs" dxfId="269" priority="1615" operator="equal">
      <formula>"OK"</formula>
    </cfRule>
  </conditionalFormatting>
  <conditionalFormatting sqref="T2758:T2767">
    <cfRule type="cellIs" dxfId="268" priority="1609" operator="equal">
      <formula>"OK"</formula>
    </cfRule>
  </conditionalFormatting>
  <conditionalFormatting sqref="T2776:T2785">
    <cfRule type="cellIs" dxfId="267" priority="1603" operator="equal">
      <formula>"OK"</formula>
    </cfRule>
  </conditionalFormatting>
  <conditionalFormatting sqref="T2794:T2803">
    <cfRule type="cellIs" dxfId="266" priority="1597" operator="equal">
      <formula>"OK"</formula>
    </cfRule>
  </conditionalFormatting>
  <conditionalFormatting sqref="T2812:T2821">
    <cfRule type="cellIs" dxfId="265" priority="1591" operator="equal">
      <formula>"OK"</formula>
    </cfRule>
  </conditionalFormatting>
  <conditionalFormatting sqref="T2830:T2839">
    <cfRule type="cellIs" dxfId="264" priority="1585" operator="equal">
      <formula>"OK"</formula>
    </cfRule>
  </conditionalFormatting>
  <conditionalFormatting sqref="T2848:T2857">
    <cfRule type="cellIs" dxfId="263" priority="1579" operator="equal">
      <formula>"OK"</formula>
    </cfRule>
  </conditionalFormatting>
  <conditionalFormatting sqref="T2866:T2875">
    <cfRule type="cellIs" dxfId="262" priority="1573" operator="equal">
      <formula>"OK"</formula>
    </cfRule>
  </conditionalFormatting>
  <conditionalFormatting sqref="T2884:T2893">
    <cfRule type="cellIs" dxfId="261" priority="1567" operator="equal">
      <formula>"OK"</formula>
    </cfRule>
  </conditionalFormatting>
  <conditionalFormatting sqref="T2902:T2911">
    <cfRule type="cellIs" dxfId="260" priority="1561" operator="equal">
      <formula>"OK"</formula>
    </cfRule>
  </conditionalFormatting>
  <conditionalFormatting sqref="T2920:T2929">
    <cfRule type="cellIs" dxfId="259" priority="1555" operator="equal">
      <formula>"OK"</formula>
    </cfRule>
  </conditionalFormatting>
  <conditionalFormatting sqref="T2938:T2947">
    <cfRule type="cellIs" dxfId="258" priority="1549" operator="equal">
      <formula>"OK"</formula>
    </cfRule>
  </conditionalFormatting>
  <conditionalFormatting sqref="T2956:T2965">
    <cfRule type="cellIs" dxfId="257" priority="1543" operator="equal">
      <formula>"OK"</formula>
    </cfRule>
  </conditionalFormatting>
  <conditionalFormatting sqref="T2974:T2983">
    <cfRule type="cellIs" dxfId="256" priority="1537" operator="equal">
      <formula>"OK"</formula>
    </cfRule>
  </conditionalFormatting>
  <conditionalFormatting sqref="T2992:T3001">
    <cfRule type="cellIs" dxfId="255" priority="1531" operator="equal">
      <formula>"OK"</formula>
    </cfRule>
  </conditionalFormatting>
  <conditionalFormatting sqref="T3010:T3019">
    <cfRule type="cellIs" dxfId="254" priority="1525" operator="equal">
      <formula>"OK"</formula>
    </cfRule>
  </conditionalFormatting>
  <conditionalFormatting sqref="T3028:T3037">
    <cfRule type="cellIs" dxfId="253" priority="1519" operator="equal">
      <formula>"OK"</formula>
    </cfRule>
  </conditionalFormatting>
  <conditionalFormatting sqref="T3046:T3055">
    <cfRule type="cellIs" dxfId="252" priority="1513" operator="equal">
      <formula>"OK"</formula>
    </cfRule>
  </conditionalFormatting>
  <conditionalFormatting sqref="T3064:T3073">
    <cfRule type="cellIs" dxfId="251" priority="1507" operator="equal">
      <formula>"OK"</formula>
    </cfRule>
  </conditionalFormatting>
  <conditionalFormatting sqref="T3082:T3091">
    <cfRule type="cellIs" dxfId="250" priority="1501" operator="equal">
      <formula>"OK"</formula>
    </cfRule>
  </conditionalFormatting>
  <conditionalFormatting sqref="T3100:T3109">
    <cfRule type="cellIs" dxfId="249" priority="1495" operator="equal">
      <formula>"OK"</formula>
    </cfRule>
  </conditionalFormatting>
  <conditionalFormatting sqref="T3118:T3127">
    <cfRule type="cellIs" dxfId="248" priority="1489" operator="equal">
      <formula>"OK"</formula>
    </cfRule>
  </conditionalFormatting>
  <conditionalFormatting sqref="T3136:T3145">
    <cfRule type="cellIs" dxfId="247" priority="1483" operator="equal">
      <formula>"OK"</formula>
    </cfRule>
  </conditionalFormatting>
  <conditionalFormatting sqref="T3154:T3163">
    <cfRule type="cellIs" dxfId="246" priority="1477" operator="equal">
      <formula>"OK"</formula>
    </cfRule>
  </conditionalFormatting>
  <conditionalFormatting sqref="T3172:T3181">
    <cfRule type="cellIs" dxfId="245" priority="1471" operator="equal">
      <formula>"OK"</formula>
    </cfRule>
  </conditionalFormatting>
  <conditionalFormatting sqref="T3190:T3199">
    <cfRule type="cellIs" dxfId="244" priority="1465" operator="equal">
      <formula>"OK"</formula>
    </cfRule>
  </conditionalFormatting>
  <conditionalFormatting sqref="T3208:T3217">
    <cfRule type="cellIs" dxfId="243" priority="1459" operator="equal">
      <formula>"OK"</formula>
    </cfRule>
  </conditionalFormatting>
  <conditionalFormatting sqref="T3226:T3235">
    <cfRule type="cellIs" dxfId="242" priority="1453" operator="equal">
      <formula>"OK"</formula>
    </cfRule>
  </conditionalFormatting>
  <conditionalFormatting sqref="T3244:T3253">
    <cfRule type="cellIs" dxfId="241" priority="1447" operator="equal">
      <formula>"OK"</formula>
    </cfRule>
  </conditionalFormatting>
  <conditionalFormatting sqref="T3262:T3271">
    <cfRule type="cellIs" dxfId="240" priority="1441" operator="equal">
      <formula>"OK"</formula>
    </cfRule>
  </conditionalFormatting>
  <conditionalFormatting sqref="T3280:T3289">
    <cfRule type="cellIs" dxfId="239" priority="1435" operator="equal">
      <formula>"OK"</formula>
    </cfRule>
  </conditionalFormatting>
  <conditionalFormatting sqref="T3298:T3307">
    <cfRule type="cellIs" dxfId="238" priority="1429" operator="equal">
      <formula>"OK"</formula>
    </cfRule>
  </conditionalFormatting>
  <conditionalFormatting sqref="T3316:T3325">
    <cfRule type="cellIs" dxfId="237" priority="1423" operator="equal">
      <formula>"OK"</formula>
    </cfRule>
  </conditionalFormatting>
  <conditionalFormatting sqref="T3334:T3343">
    <cfRule type="cellIs" dxfId="236" priority="1417" operator="equal">
      <formula>"OK"</formula>
    </cfRule>
  </conditionalFormatting>
  <conditionalFormatting sqref="T3352:T3361">
    <cfRule type="cellIs" dxfId="235" priority="1411" operator="equal">
      <formula>"OK"</formula>
    </cfRule>
  </conditionalFormatting>
  <conditionalFormatting sqref="T3370:T3379">
    <cfRule type="cellIs" dxfId="234" priority="1405" operator="equal">
      <formula>"OK"</formula>
    </cfRule>
  </conditionalFormatting>
  <conditionalFormatting sqref="T3388:T3397">
    <cfRule type="cellIs" dxfId="233" priority="1399" operator="equal">
      <formula>"OK"</formula>
    </cfRule>
  </conditionalFormatting>
  <conditionalFormatting sqref="T3406:T3415">
    <cfRule type="cellIs" dxfId="232" priority="1393" operator="equal">
      <formula>"OK"</formula>
    </cfRule>
  </conditionalFormatting>
  <conditionalFormatting sqref="T3424:T3433">
    <cfRule type="cellIs" dxfId="231" priority="1387" operator="equal">
      <formula>"OK"</formula>
    </cfRule>
  </conditionalFormatting>
  <conditionalFormatting sqref="T3442:T3451">
    <cfRule type="cellIs" dxfId="230" priority="1381" operator="equal">
      <formula>"OK"</formula>
    </cfRule>
  </conditionalFormatting>
  <conditionalFormatting sqref="T3460:T3469">
    <cfRule type="cellIs" dxfId="229" priority="1375" operator="equal">
      <formula>"OK"</formula>
    </cfRule>
  </conditionalFormatting>
  <conditionalFormatting sqref="T3478:T3487">
    <cfRule type="cellIs" dxfId="228" priority="1369" operator="equal">
      <formula>"OK"</formula>
    </cfRule>
  </conditionalFormatting>
  <conditionalFormatting sqref="T3496:T3505">
    <cfRule type="cellIs" dxfId="227" priority="1363" operator="equal">
      <formula>"OK"</formula>
    </cfRule>
  </conditionalFormatting>
  <conditionalFormatting sqref="T3514:T3523">
    <cfRule type="cellIs" dxfId="226" priority="1357" operator="equal">
      <formula>"OK"</formula>
    </cfRule>
  </conditionalFormatting>
  <conditionalFormatting sqref="T3532:T3541">
    <cfRule type="cellIs" dxfId="225" priority="1351" operator="equal">
      <formula>"OK"</formula>
    </cfRule>
  </conditionalFormatting>
  <conditionalFormatting sqref="T3550:T3559">
    <cfRule type="cellIs" dxfId="224" priority="1345" operator="equal">
      <formula>"OK"</formula>
    </cfRule>
  </conditionalFormatting>
  <conditionalFormatting sqref="T3568:T3577">
    <cfRule type="cellIs" dxfId="223" priority="1339" operator="equal">
      <formula>"OK"</formula>
    </cfRule>
  </conditionalFormatting>
  <conditionalFormatting sqref="T3586:T3595">
    <cfRule type="cellIs" dxfId="222" priority="1333" operator="equal">
      <formula>"OK"</formula>
    </cfRule>
  </conditionalFormatting>
  <conditionalFormatting sqref="T3604:T3613">
    <cfRule type="cellIs" dxfId="221" priority="1327" operator="equal">
      <formula>"OK"</formula>
    </cfRule>
  </conditionalFormatting>
  <conditionalFormatting sqref="T3622:T3631">
    <cfRule type="cellIs" dxfId="220" priority="1321" operator="equal">
      <formula>"OK"</formula>
    </cfRule>
  </conditionalFormatting>
  <conditionalFormatting sqref="T3640:T3649">
    <cfRule type="cellIs" dxfId="219" priority="1315" operator="equal">
      <formula>"OK"</formula>
    </cfRule>
  </conditionalFormatting>
  <conditionalFormatting sqref="T3658:T3667">
    <cfRule type="cellIs" dxfId="218" priority="1309" operator="equal">
      <formula>"OK"</formula>
    </cfRule>
  </conditionalFormatting>
  <conditionalFormatting sqref="T3676:T3685">
    <cfRule type="cellIs" dxfId="217" priority="1303" operator="equal">
      <formula>"OK"</formula>
    </cfRule>
  </conditionalFormatting>
  <conditionalFormatting sqref="T3694:T3703">
    <cfRule type="cellIs" dxfId="216" priority="1297" operator="equal">
      <formula>"OK"</formula>
    </cfRule>
  </conditionalFormatting>
  <conditionalFormatting sqref="T3712:T3721">
    <cfRule type="cellIs" dxfId="215" priority="1291" operator="equal">
      <formula>"OK"</formula>
    </cfRule>
  </conditionalFormatting>
  <conditionalFormatting sqref="T3730:T3739">
    <cfRule type="cellIs" dxfId="214" priority="1285" operator="equal">
      <formula>"OK"</formula>
    </cfRule>
  </conditionalFormatting>
  <conditionalFormatting sqref="T3748:T3757">
    <cfRule type="cellIs" dxfId="213" priority="1279" operator="equal">
      <formula>"OK"</formula>
    </cfRule>
  </conditionalFormatting>
  <conditionalFormatting sqref="T3766:T3775">
    <cfRule type="cellIs" dxfId="212" priority="1273" operator="equal">
      <formula>"OK"</formula>
    </cfRule>
  </conditionalFormatting>
  <conditionalFormatting sqref="T3784:T3793">
    <cfRule type="cellIs" dxfId="211" priority="1267" operator="equal">
      <formula>"OK"</formula>
    </cfRule>
  </conditionalFormatting>
  <conditionalFormatting sqref="T3802:T3811">
    <cfRule type="cellIs" dxfId="210" priority="1261" operator="equal">
      <formula>"OK"</formula>
    </cfRule>
  </conditionalFormatting>
  <conditionalFormatting sqref="T3820:T3829">
    <cfRule type="cellIs" dxfId="209" priority="1255" operator="equal">
      <formula>"OK"</formula>
    </cfRule>
  </conditionalFormatting>
  <conditionalFormatting sqref="T3838:T3847">
    <cfRule type="cellIs" dxfId="208" priority="1249" operator="equal">
      <formula>"OK"</formula>
    </cfRule>
  </conditionalFormatting>
  <conditionalFormatting sqref="T3856:T3865">
    <cfRule type="cellIs" dxfId="207" priority="1243" operator="equal">
      <formula>"OK"</formula>
    </cfRule>
  </conditionalFormatting>
  <conditionalFormatting sqref="T3874:T3883">
    <cfRule type="cellIs" dxfId="206" priority="1237" operator="equal">
      <formula>"OK"</formula>
    </cfRule>
  </conditionalFormatting>
  <conditionalFormatting sqref="T3892:T3901">
    <cfRule type="cellIs" dxfId="205" priority="1231" operator="equal">
      <formula>"OK"</formula>
    </cfRule>
  </conditionalFormatting>
  <conditionalFormatting sqref="T3910:T3919">
    <cfRule type="cellIs" dxfId="204" priority="1225" operator="equal">
      <formula>"OK"</formula>
    </cfRule>
  </conditionalFormatting>
  <conditionalFormatting sqref="T3928:T3937">
    <cfRule type="cellIs" dxfId="203" priority="1219" operator="equal">
      <formula>"OK"</formula>
    </cfRule>
  </conditionalFormatting>
  <conditionalFormatting sqref="T3946:T3955">
    <cfRule type="cellIs" dxfId="202" priority="1213" operator="equal">
      <formula>"OK"</formula>
    </cfRule>
  </conditionalFormatting>
  <conditionalFormatting sqref="T3964:T3973">
    <cfRule type="cellIs" dxfId="201" priority="1207" operator="equal">
      <formula>"OK"</formula>
    </cfRule>
  </conditionalFormatting>
  <conditionalFormatting sqref="T3982:T3991">
    <cfRule type="cellIs" dxfId="200" priority="1201" operator="equal">
      <formula>"OK"</formula>
    </cfRule>
  </conditionalFormatting>
  <conditionalFormatting sqref="T4000:T4009">
    <cfRule type="cellIs" dxfId="199" priority="1195" operator="equal">
      <formula>"OK"</formula>
    </cfRule>
  </conditionalFormatting>
  <conditionalFormatting sqref="T4018:T4027">
    <cfRule type="cellIs" dxfId="198" priority="1189" operator="equal">
      <formula>"OK"</formula>
    </cfRule>
  </conditionalFormatting>
  <conditionalFormatting sqref="T4036:T4045">
    <cfRule type="cellIs" dxfId="197" priority="1183" operator="equal">
      <formula>"OK"</formula>
    </cfRule>
  </conditionalFormatting>
  <conditionalFormatting sqref="T4054:T4063">
    <cfRule type="cellIs" dxfId="196" priority="1177" operator="equal">
      <formula>"OK"</formula>
    </cfRule>
  </conditionalFormatting>
  <conditionalFormatting sqref="T4072:T4081">
    <cfRule type="cellIs" dxfId="195" priority="1171" operator="equal">
      <formula>"OK"</formula>
    </cfRule>
  </conditionalFormatting>
  <conditionalFormatting sqref="T4090:T4099">
    <cfRule type="cellIs" dxfId="194" priority="1165" operator="equal">
      <formula>"OK"</formula>
    </cfRule>
  </conditionalFormatting>
  <conditionalFormatting sqref="T4108:T4117">
    <cfRule type="cellIs" dxfId="193" priority="1159" operator="equal">
      <formula>"OK"</formula>
    </cfRule>
  </conditionalFormatting>
  <conditionalFormatting sqref="T4126:T4135">
    <cfRule type="cellIs" dxfId="192" priority="1153" operator="equal">
      <formula>"OK"</formula>
    </cfRule>
  </conditionalFormatting>
  <conditionalFormatting sqref="T4144:T4153">
    <cfRule type="cellIs" dxfId="191" priority="1147" operator="equal">
      <formula>"OK"</formula>
    </cfRule>
  </conditionalFormatting>
  <conditionalFormatting sqref="T4162:T4171">
    <cfRule type="cellIs" dxfId="190" priority="1141" operator="equal">
      <formula>"OK"</formula>
    </cfRule>
  </conditionalFormatting>
  <conditionalFormatting sqref="T4180:T4189">
    <cfRule type="cellIs" dxfId="189" priority="1135" operator="equal">
      <formula>"OK"</formula>
    </cfRule>
  </conditionalFormatting>
  <conditionalFormatting sqref="T4198:T4207">
    <cfRule type="cellIs" dxfId="188" priority="1129" operator="equal">
      <formula>"OK"</formula>
    </cfRule>
  </conditionalFormatting>
  <conditionalFormatting sqref="T4216:T4225">
    <cfRule type="cellIs" dxfId="187" priority="1123" operator="equal">
      <formula>"OK"</formula>
    </cfRule>
  </conditionalFormatting>
  <conditionalFormatting sqref="T4234:T4243">
    <cfRule type="cellIs" dxfId="186" priority="1117" operator="equal">
      <formula>"OK"</formula>
    </cfRule>
  </conditionalFormatting>
  <conditionalFormatting sqref="T4252:T4261">
    <cfRule type="cellIs" dxfId="185" priority="1111" operator="equal">
      <formula>"OK"</formula>
    </cfRule>
  </conditionalFormatting>
  <conditionalFormatting sqref="T4270:T4279">
    <cfRule type="cellIs" dxfId="184" priority="1105" operator="equal">
      <formula>"OK"</formula>
    </cfRule>
  </conditionalFormatting>
  <conditionalFormatting sqref="T4288:T4297">
    <cfRule type="cellIs" dxfId="183" priority="1099" operator="equal">
      <formula>"OK"</formula>
    </cfRule>
  </conditionalFormatting>
  <conditionalFormatting sqref="T4306:T4315">
    <cfRule type="cellIs" dxfId="182" priority="1093" operator="equal">
      <formula>"OK"</formula>
    </cfRule>
  </conditionalFormatting>
  <conditionalFormatting sqref="T4324:T4333">
    <cfRule type="cellIs" dxfId="181" priority="1087" operator="equal">
      <formula>"OK"</formula>
    </cfRule>
  </conditionalFormatting>
  <conditionalFormatting sqref="T4342:T4351">
    <cfRule type="cellIs" dxfId="180" priority="1081" operator="equal">
      <formula>"OK"</formula>
    </cfRule>
  </conditionalFormatting>
  <conditionalFormatting sqref="T4360:T4369">
    <cfRule type="cellIs" dxfId="179" priority="1075" operator="equal">
      <formula>"OK"</formula>
    </cfRule>
  </conditionalFormatting>
  <conditionalFormatting sqref="T4378:T4387">
    <cfRule type="cellIs" dxfId="178" priority="1069" operator="equal">
      <formula>"OK"</formula>
    </cfRule>
  </conditionalFormatting>
  <conditionalFormatting sqref="T4396:T4405">
    <cfRule type="cellIs" dxfId="177" priority="1063" operator="equal">
      <formula>"OK"</formula>
    </cfRule>
  </conditionalFormatting>
  <conditionalFormatting sqref="T4414:T4423">
    <cfRule type="cellIs" dxfId="176" priority="1057" operator="equal">
      <formula>"OK"</formula>
    </cfRule>
  </conditionalFormatting>
  <conditionalFormatting sqref="T4432:T4441">
    <cfRule type="cellIs" dxfId="175" priority="1051" operator="equal">
      <formula>"OK"</formula>
    </cfRule>
  </conditionalFormatting>
  <conditionalFormatting sqref="T4450:T4459">
    <cfRule type="cellIs" dxfId="174" priority="1045" operator="equal">
      <formula>"OK"</formula>
    </cfRule>
  </conditionalFormatting>
  <conditionalFormatting sqref="T4468:T4477">
    <cfRule type="cellIs" dxfId="173" priority="1039" operator="equal">
      <formula>"OK"</formula>
    </cfRule>
  </conditionalFormatting>
  <conditionalFormatting sqref="T4486:T4495">
    <cfRule type="cellIs" dxfId="172" priority="1033" operator="equal">
      <formula>"OK"</formula>
    </cfRule>
  </conditionalFormatting>
  <conditionalFormatting sqref="T4504:T4513">
    <cfRule type="cellIs" dxfId="171" priority="1027" operator="equal">
      <formula>"OK"</formula>
    </cfRule>
  </conditionalFormatting>
  <conditionalFormatting sqref="T4522:T4531">
    <cfRule type="cellIs" dxfId="170" priority="1021" operator="equal">
      <formula>"OK"</formula>
    </cfRule>
  </conditionalFormatting>
  <conditionalFormatting sqref="T4540:T4549">
    <cfRule type="cellIs" dxfId="169" priority="1015" operator="equal">
      <formula>"OK"</formula>
    </cfRule>
  </conditionalFormatting>
  <conditionalFormatting sqref="T4558:T4567">
    <cfRule type="cellIs" dxfId="168" priority="1009" operator="equal">
      <formula>"OK"</formula>
    </cfRule>
  </conditionalFormatting>
  <conditionalFormatting sqref="T4576:T4585">
    <cfRule type="cellIs" dxfId="167" priority="1003" operator="equal">
      <formula>"OK"</formula>
    </cfRule>
  </conditionalFormatting>
  <conditionalFormatting sqref="T4594:T4603">
    <cfRule type="cellIs" dxfId="166" priority="997" operator="equal">
      <formula>"OK"</formula>
    </cfRule>
  </conditionalFormatting>
  <conditionalFormatting sqref="T4612:T4621">
    <cfRule type="cellIs" dxfId="165" priority="991" operator="equal">
      <formula>"OK"</formula>
    </cfRule>
  </conditionalFormatting>
  <conditionalFormatting sqref="T4630:T4639">
    <cfRule type="cellIs" dxfId="164" priority="985" operator="equal">
      <formula>"OK"</formula>
    </cfRule>
  </conditionalFormatting>
  <conditionalFormatting sqref="T4648:T4657">
    <cfRule type="cellIs" dxfId="163" priority="979" operator="equal">
      <formula>"OK"</formula>
    </cfRule>
  </conditionalFormatting>
  <conditionalFormatting sqref="T4666:T4675">
    <cfRule type="cellIs" dxfId="162" priority="973" operator="equal">
      <formula>"OK"</formula>
    </cfRule>
  </conditionalFormatting>
  <conditionalFormatting sqref="T4684:T4693">
    <cfRule type="cellIs" dxfId="161" priority="967" operator="equal">
      <formula>"OK"</formula>
    </cfRule>
  </conditionalFormatting>
  <conditionalFormatting sqref="T4702:T4711">
    <cfRule type="cellIs" dxfId="160" priority="961" operator="equal">
      <formula>"OK"</formula>
    </cfRule>
  </conditionalFormatting>
  <conditionalFormatting sqref="T4720:T4729">
    <cfRule type="cellIs" dxfId="159" priority="955" operator="equal">
      <formula>"OK"</formula>
    </cfRule>
  </conditionalFormatting>
  <conditionalFormatting sqref="T4738:T4747">
    <cfRule type="cellIs" dxfId="158" priority="949" operator="equal">
      <formula>"OK"</formula>
    </cfRule>
  </conditionalFormatting>
  <conditionalFormatting sqref="T4756:T4765">
    <cfRule type="cellIs" dxfId="157" priority="943" operator="equal">
      <formula>"OK"</formula>
    </cfRule>
  </conditionalFormatting>
  <conditionalFormatting sqref="T4774:T4783">
    <cfRule type="cellIs" dxfId="156" priority="937" operator="equal">
      <formula>"OK"</formula>
    </cfRule>
  </conditionalFormatting>
  <conditionalFormatting sqref="T4792:T4801">
    <cfRule type="cellIs" dxfId="155" priority="931" operator="equal">
      <formula>"OK"</formula>
    </cfRule>
  </conditionalFormatting>
  <conditionalFormatting sqref="T4810:T4819">
    <cfRule type="cellIs" dxfId="154" priority="925" operator="equal">
      <formula>"OK"</formula>
    </cfRule>
  </conditionalFormatting>
  <conditionalFormatting sqref="T4828:T4837">
    <cfRule type="cellIs" dxfId="153" priority="919" operator="equal">
      <formula>"OK"</formula>
    </cfRule>
  </conditionalFormatting>
  <conditionalFormatting sqref="T4846:T4855">
    <cfRule type="cellIs" dxfId="152" priority="913" operator="equal">
      <formula>"OK"</formula>
    </cfRule>
  </conditionalFormatting>
  <conditionalFormatting sqref="T4864:T4873">
    <cfRule type="cellIs" dxfId="151" priority="907" operator="equal">
      <formula>"OK"</formula>
    </cfRule>
  </conditionalFormatting>
  <conditionalFormatting sqref="T4882:T4891">
    <cfRule type="cellIs" dxfId="150" priority="901" operator="equal">
      <formula>"OK"</formula>
    </cfRule>
  </conditionalFormatting>
  <conditionalFormatting sqref="T4900:T4909">
    <cfRule type="cellIs" dxfId="149" priority="895" operator="equal">
      <formula>"OK"</formula>
    </cfRule>
  </conditionalFormatting>
  <conditionalFormatting sqref="T4918:T4927">
    <cfRule type="cellIs" dxfId="148" priority="889" operator="equal">
      <formula>"OK"</formula>
    </cfRule>
  </conditionalFormatting>
  <conditionalFormatting sqref="T4936:T4945">
    <cfRule type="cellIs" dxfId="147" priority="883" operator="equal">
      <formula>"OK"</formula>
    </cfRule>
  </conditionalFormatting>
  <conditionalFormatting sqref="T4954:T4963">
    <cfRule type="cellIs" dxfId="146" priority="877" operator="equal">
      <formula>"OK"</formula>
    </cfRule>
  </conditionalFormatting>
  <conditionalFormatting sqref="T4972:T4981">
    <cfRule type="cellIs" dxfId="145" priority="871" operator="equal">
      <formula>"OK"</formula>
    </cfRule>
  </conditionalFormatting>
  <conditionalFormatting sqref="T4990:T4999">
    <cfRule type="cellIs" dxfId="144" priority="865" operator="equal">
      <formula>"OK"</formula>
    </cfRule>
  </conditionalFormatting>
  <conditionalFormatting sqref="T5008:T5017">
    <cfRule type="cellIs" dxfId="143" priority="859" operator="equal">
      <formula>"OK"</formula>
    </cfRule>
  </conditionalFormatting>
  <conditionalFormatting sqref="T5026:T5035">
    <cfRule type="cellIs" dxfId="142" priority="853" operator="equal">
      <formula>"OK"</formula>
    </cfRule>
  </conditionalFormatting>
  <conditionalFormatting sqref="T5044:T5053">
    <cfRule type="cellIs" dxfId="141" priority="847" operator="equal">
      <formula>"OK"</formula>
    </cfRule>
  </conditionalFormatting>
  <conditionalFormatting sqref="T5062:T5071">
    <cfRule type="cellIs" dxfId="140" priority="841" operator="equal">
      <formula>"OK"</formula>
    </cfRule>
  </conditionalFormatting>
  <conditionalFormatting sqref="T5080:T5089">
    <cfRule type="cellIs" dxfId="139" priority="835" operator="equal">
      <formula>"OK"</formula>
    </cfRule>
  </conditionalFormatting>
  <conditionalFormatting sqref="T5098:T5107">
    <cfRule type="cellIs" dxfId="138" priority="829" operator="equal">
      <formula>"OK"</formula>
    </cfRule>
  </conditionalFormatting>
  <conditionalFormatting sqref="T5116:T5125">
    <cfRule type="cellIs" dxfId="137" priority="823" operator="equal">
      <formula>"OK"</formula>
    </cfRule>
  </conditionalFormatting>
  <conditionalFormatting sqref="T5134:T5143">
    <cfRule type="cellIs" dxfId="136" priority="817" operator="equal">
      <formula>"OK"</formula>
    </cfRule>
  </conditionalFormatting>
  <conditionalFormatting sqref="T5152:T5161">
    <cfRule type="cellIs" dxfId="135" priority="811" operator="equal">
      <formula>"OK"</formula>
    </cfRule>
  </conditionalFormatting>
  <conditionalFormatting sqref="T5170:T5179">
    <cfRule type="cellIs" dxfId="134" priority="805" operator="equal">
      <formula>"OK"</formula>
    </cfRule>
  </conditionalFormatting>
  <conditionalFormatting sqref="T5188:T5197">
    <cfRule type="cellIs" dxfId="133" priority="799" operator="equal">
      <formula>"OK"</formula>
    </cfRule>
  </conditionalFormatting>
  <conditionalFormatting sqref="T5206:T5215">
    <cfRule type="cellIs" dxfId="132" priority="793" operator="equal">
      <formula>"OK"</formula>
    </cfRule>
  </conditionalFormatting>
  <conditionalFormatting sqref="T5224:T5233">
    <cfRule type="cellIs" dxfId="131" priority="787" operator="equal">
      <formula>"OK"</formula>
    </cfRule>
  </conditionalFormatting>
  <conditionalFormatting sqref="T5242:T5251">
    <cfRule type="cellIs" dxfId="130" priority="781" operator="equal">
      <formula>"OK"</formula>
    </cfRule>
  </conditionalFormatting>
  <conditionalFormatting sqref="T5260:T5269">
    <cfRule type="cellIs" dxfId="129" priority="775" operator="equal">
      <formula>"OK"</formula>
    </cfRule>
  </conditionalFormatting>
  <conditionalFormatting sqref="T5278:T5287">
    <cfRule type="cellIs" dxfId="128" priority="769" operator="equal">
      <formula>"OK"</formula>
    </cfRule>
  </conditionalFormatting>
  <conditionalFormatting sqref="T5296:T5305">
    <cfRule type="cellIs" dxfId="127" priority="763" operator="equal">
      <formula>"OK"</formula>
    </cfRule>
  </conditionalFormatting>
  <conditionalFormatting sqref="T5314:T5323">
    <cfRule type="cellIs" dxfId="126" priority="757" operator="equal">
      <formula>"OK"</formula>
    </cfRule>
  </conditionalFormatting>
  <conditionalFormatting sqref="T5332:T5341">
    <cfRule type="cellIs" dxfId="125" priority="751" operator="equal">
      <formula>"OK"</formula>
    </cfRule>
  </conditionalFormatting>
  <conditionalFormatting sqref="T5350:T5359">
    <cfRule type="cellIs" dxfId="124" priority="745" operator="equal">
      <formula>"OK"</formula>
    </cfRule>
  </conditionalFormatting>
  <conditionalFormatting sqref="T5368:T5377">
    <cfRule type="cellIs" dxfId="123" priority="739" operator="equal">
      <formula>"OK"</formula>
    </cfRule>
  </conditionalFormatting>
  <conditionalFormatting sqref="T5386:T5395">
    <cfRule type="cellIs" dxfId="122" priority="733" operator="equal">
      <formula>"OK"</formula>
    </cfRule>
  </conditionalFormatting>
  <conditionalFormatting sqref="T5404:T5413">
    <cfRule type="cellIs" dxfId="121" priority="727" operator="equal">
      <formula>"OK"</formula>
    </cfRule>
  </conditionalFormatting>
  <conditionalFormatting sqref="T5422:T5431">
    <cfRule type="cellIs" dxfId="120" priority="721" operator="equal">
      <formula>"OK"</formula>
    </cfRule>
  </conditionalFormatting>
  <conditionalFormatting sqref="T5440:T5449">
    <cfRule type="cellIs" dxfId="119" priority="715" operator="equal">
      <formula>"OK"</formula>
    </cfRule>
  </conditionalFormatting>
  <conditionalFormatting sqref="T5458:T5467">
    <cfRule type="cellIs" dxfId="118" priority="709" operator="equal">
      <formula>"OK"</formula>
    </cfRule>
  </conditionalFormatting>
  <conditionalFormatting sqref="T5476:T5485">
    <cfRule type="cellIs" dxfId="117" priority="703" operator="equal">
      <formula>"OK"</formula>
    </cfRule>
  </conditionalFormatting>
  <conditionalFormatting sqref="T5494:T5503">
    <cfRule type="cellIs" dxfId="116" priority="697" operator="equal">
      <formula>"OK"</formula>
    </cfRule>
  </conditionalFormatting>
  <conditionalFormatting sqref="T5512:T5521">
    <cfRule type="cellIs" dxfId="115" priority="691" operator="equal">
      <formula>"OK"</formula>
    </cfRule>
  </conditionalFormatting>
  <conditionalFormatting sqref="T5530:T5539">
    <cfRule type="cellIs" dxfId="114" priority="685" operator="equal">
      <formula>"OK"</formula>
    </cfRule>
  </conditionalFormatting>
  <conditionalFormatting sqref="T5548:T5557">
    <cfRule type="cellIs" dxfId="113" priority="679" operator="equal">
      <formula>"OK"</formula>
    </cfRule>
  </conditionalFormatting>
  <conditionalFormatting sqref="T5566:T5575">
    <cfRule type="cellIs" dxfId="112" priority="673" operator="equal">
      <formula>"OK"</formula>
    </cfRule>
  </conditionalFormatting>
  <conditionalFormatting sqref="T5584:T5593">
    <cfRule type="cellIs" dxfId="111" priority="667" operator="equal">
      <formula>"OK"</formula>
    </cfRule>
  </conditionalFormatting>
  <conditionalFormatting sqref="T5602:T5611">
    <cfRule type="cellIs" dxfId="110" priority="661" operator="equal">
      <formula>"OK"</formula>
    </cfRule>
  </conditionalFormatting>
  <conditionalFormatting sqref="T5620:T5629">
    <cfRule type="cellIs" dxfId="109" priority="655" operator="equal">
      <formula>"OK"</formula>
    </cfRule>
  </conditionalFormatting>
  <conditionalFormatting sqref="T5638:T5647">
    <cfRule type="cellIs" dxfId="108" priority="649" operator="equal">
      <formula>"OK"</formula>
    </cfRule>
  </conditionalFormatting>
  <conditionalFormatting sqref="T5656:T5665">
    <cfRule type="cellIs" dxfId="107" priority="643" operator="equal">
      <formula>"OK"</formula>
    </cfRule>
  </conditionalFormatting>
  <conditionalFormatting sqref="T5674:T5683">
    <cfRule type="cellIs" dxfId="106" priority="637" operator="equal">
      <formula>"OK"</formula>
    </cfRule>
  </conditionalFormatting>
  <conditionalFormatting sqref="T5692:T5701">
    <cfRule type="cellIs" dxfId="105" priority="631" operator="equal">
      <formula>"OK"</formula>
    </cfRule>
  </conditionalFormatting>
  <conditionalFormatting sqref="T5710:T5719">
    <cfRule type="cellIs" dxfId="104" priority="625" operator="equal">
      <formula>"OK"</formula>
    </cfRule>
  </conditionalFormatting>
  <conditionalFormatting sqref="T5728:T5737">
    <cfRule type="cellIs" dxfId="103" priority="619" operator="equal">
      <formula>"OK"</formula>
    </cfRule>
  </conditionalFormatting>
  <conditionalFormatting sqref="T5746:T5755">
    <cfRule type="cellIs" dxfId="102" priority="613" operator="equal">
      <formula>"OK"</formula>
    </cfRule>
  </conditionalFormatting>
  <conditionalFormatting sqref="T5764:T5773">
    <cfRule type="cellIs" dxfId="101" priority="607" operator="equal">
      <formula>"OK"</formula>
    </cfRule>
  </conditionalFormatting>
  <conditionalFormatting sqref="T5782:T5791">
    <cfRule type="cellIs" dxfId="100" priority="601" operator="equal">
      <formula>"OK"</formula>
    </cfRule>
  </conditionalFormatting>
  <conditionalFormatting sqref="T5800:T5809">
    <cfRule type="cellIs" dxfId="99" priority="595" operator="equal">
      <formula>"OK"</formula>
    </cfRule>
  </conditionalFormatting>
  <conditionalFormatting sqref="T5818:T5827">
    <cfRule type="cellIs" dxfId="98" priority="589" operator="equal">
      <formula>"OK"</formula>
    </cfRule>
  </conditionalFormatting>
  <conditionalFormatting sqref="T5836:T5845">
    <cfRule type="cellIs" dxfId="97" priority="583" operator="equal">
      <formula>"OK"</formula>
    </cfRule>
  </conditionalFormatting>
  <conditionalFormatting sqref="T5854:T5863">
    <cfRule type="cellIs" dxfId="96" priority="577" operator="equal">
      <formula>"OK"</formula>
    </cfRule>
  </conditionalFormatting>
  <conditionalFormatting sqref="T5872:T5881">
    <cfRule type="cellIs" dxfId="95" priority="571" operator="equal">
      <formula>"OK"</formula>
    </cfRule>
  </conditionalFormatting>
  <conditionalFormatting sqref="T5890:T5899">
    <cfRule type="cellIs" dxfId="94" priority="565" operator="equal">
      <formula>"OK"</formula>
    </cfRule>
  </conditionalFormatting>
  <conditionalFormatting sqref="T5908:T5917">
    <cfRule type="cellIs" dxfId="93" priority="559" operator="equal">
      <formula>"OK"</formula>
    </cfRule>
  </conditionalFormatting>
  <conditionalFormatting sqref="T5926:T5935">
    <cfRule type="cellIs" dxfId="92" priority="553" operator="equal">
      <formula>"OK"</formula>
    </cfRule>
  </conditionalFormatting>
  <conditionalFormatting sqref="T5944:T5953">
    <cfRule type="cellIs" dxfId="91" priority="547" operator="equal">
      <formula>"OK"</formula>
    </cfRule>
  </conditionalFormatting>
  <conditionalFormatting sqref="T5962:T5971">
    <cfRule type="cellIs" dxfId="90" priority="541" operator="equal">
      <formula>"OK"</formula>
    </cfRule>
  </conditionalFormatting>
  <conditionalFormatting sqref="T5980:T5989">
    <cfRule type="cellIs" dxfId="89" priority="535" operator="equal">
      <formula>"OK"</formula>
    </cfRule>
  </conditionalFormatting>
  <conditionalFormatting sqref="T5998:T6007">
    <cfRule type="cellIs" dxfId="88" priority="529" operator="equal">
      <formula>"OK"</formula>
    </cfRule>
  </conditionalFormatting>
  <conditionalFormatting sqref="T6016:T6025">
    <cfRule type="cellIs" dxfId="87" priority="523" operator="equal">
      <formula>"OK"</formula>
    </cfRule>
  </conditionalFormatting>
  <conditionalFormatting sqref="T6034:T6043">
    <cfRule type="cellIs" dxfId="86" priority="517" operator="equal">
      <formula>"OK"</formula>
    </cfRule>
  </conditionalFormatting>
  <conditionalFormatting sqref="T6052:T6061">
    <cfRule type="cellIs" dxfId="85" priority="511" operator="equal">
      <formula>"OK"</formula>
    </cfRule>
  </conditionalFormatting>
  <conditionalFormatting sqref="T6070:T6079">
    <cfRule type="cellIs" dxfId="84" priority="505" operator="equal">
      <formula>"OK"</formula>
    </cfRule>
  </conditionalFormatting>
  <conditionalFormatting sqref="T6088:T6097">
    <cfRule type="cellIs" dxfId="83" priority="499" operator="equal">
      <formula>"OK"</formula>
    </cfRule>
  </conditionalFormatting>
  <conditionalFormatting sqref="T6106:T6115">
    <cfRule type="cellIs" dxfId="82" priority="493" operator="equal">
      <formula>"OK"</formula>
    </cfRule>
  </conditionalFormatting>
  <conditionalFormatting sqref="T6124:T6133">
    <cfRule type="cellIs" dxfId="81" priority="487" operator="equal">
      <formula>"OK"</formula>
    </cfRule>
  </conditionalFormatting>
  <conditionalFormatting sqref="T6142:T6151">
    <cfRule type="cellIs" dxfId="80" priority="481" operator="equal">
      <formula>"OK"</formula>
    </cfRule>
  </conditionalFormatting>
  <conditionalFormatting sqref="T6160:T6169">
    <cfRule type="cellIs" dxfId="79" priority="475" operator="equal">
      <formula>"OK"</formula>
    </cfRule>
  </conditionalFormatting>
  <conditionalFormatting sqref="T6178:T6187">
    <cfRule type="cellIs" dxfId="78" priority="469" operator="equal">
      <formula>"OK"</formula>
    </cfRule>
  </conditionalFormatting>
  <conditionalFormatting sqref="T6196:T6205">
    <cfRule type="cellIs" dxfId="77" priority="463" operator="equal">
      <formula>"OK"</formula>
    </cfRule>
  </conditionalFormatting>
  <conditionalFormatting sqref="T6214:T6223">
    <cfRule type="cellIs" dxfId="76" priority="457" operator="equal">
      <formula>"OK"</formula>
    </cfRule>
  </conditionalFormatting>
  <conditionalFormatting sqref="T6232:T6241">
    <cfRule type="cellIs" dxfId="75" priority="451" operator="equal">
      <formula>"OK"</formula>
    </cfRule>
  </conditionalFormatting>
  <conditionalFormatting sqref="T6250:T6259">
    <cfRule type="cellIs" dxfId="74" priority="445" operator="equal">
      <formula>"OK"</formula>
    </cfRule>
  </conditionalFormatting>
  <conditionalFormatting sqref="T6268:T6277">
    <cfRule type="cellIs" dxfId="73" priority="439" operator="equal">
      <formula>"OK"</formula>
    </cfRule>
  </conditionalFormatting>
  <conditionalFormatting sqref="T6286:T6295">
    <cfRule type="cellIs" dxfId="72" priority="433" operator="equal">
      <formula>"OK"</formula>
    </cfRule>
  </conditionalFormatting>
  <conditionalFormatting sqref="T6304:T6313">
    <cfRule type="cellIs" dxfId="71" priority="427" operator="equal">
      <formula>"OK"</formula>
    </cfRule>
  </conditionalFormatting>
  <conditionalFormatting sqref="T6322:T6331">
    <cfRule type="cellIs" dxfId="70" priority="421" operator="equal">
      <formula>"OK"</formula>
    </cfRule>
  </conditionalFormatting>
  <conditionalFormatting sqref="T6340:T6349">
    <cfRule type="cellIs" dxfId="69" priority="415" operator="equal">
      <formula>"OK"</formula>
    </cfRule>
  </conditionalFormatting>
  <conditionalFormatting sqref="T6358:T6367">
    <cfRule type="cellIs" dxfId="68" priority="409" operator="equal">
      <formula>"OK"</formula>
    </cfRule>
  </conditionalFormatting>
  <conditionalFormatting sqref="T6376:T6385">
    <cfRule type="cellIs" dxfId="67" priority="403" operator="equal">
      <formula>"OK"</formula>
    </cfRule>
  </conditionalFormatting>
  <conditionalFormatting sqref="T6394:T6403">
    <cfRule type="cellIs" dxfId="66" priority="397" operator="equal">
      <formula>"OK"</formula>
    </cfRule>
  </conditionalFormatting>
  <conditionalFormatting sqref="T6412:T6421">
    <cfRule type="cellIs" dxfId="65" priority="391" operator="equal">
      <formula>"OK"</formula>
    </cfRule>
  </conditionalFormatting>
  <conditionalFormatting sqref="T6430:T6439">
    <cfRule type="cellIs" dxfId="64" priority="385" operator="equal">
      <formula>"OK"</formula>
    </cfRule>
  </conditionalFormatting>
  <conditionalFormatting sqref="T6448:T6457">
    <cfRule type="cellIs" dxfId="63" priority="379" operator="equal">
      <formula>"OK"</formula>
    </cfRule>
  </conditionalFormatting>
  <conditionalFormatting sqref="T6466:T6475">
    <cfRule type="cellIs" dxfId="62" priority="373" operator="equal">
      <formula>"OK"</formula>
    </cfRule>
  </conditionalFormatting>
  <conditionalFormatting sqref="T6484:T6493">
    <cfRule type="cellIs" dxfId="61" priority="367" operator="equal">
      <formula>"OK"</formula>
    </cfRule>
  </conditionalFormatting>
  <conditionalFormatting sqref="T6502:T6511">
    <cfRule type="cellIs" dxfId="60" priority="361" operator="equal">
      <formula>"OK"</formula>
    </cfRule>
  </conditionalFormatting>
  <conditionalFormatting sqref="T6520:T6529">
    <cfRule type="cellIs" dxfId="59" priority="355" operator="equal">
      <formula>"OK"</formula>
    </cfRule>
  </conditionalFormatting>
  <conditionalFormatting sqref="T6538:T6547">
    <cfRule type="cellIs" dxfId="58" priority="349" operator="equal">
      <formula>"OK"</formula>
    </cfRule>
  </conditionalFormatting>
  <conditionalFormatting sqref="T6556:T6565">
    <cfRule type="cellIs" dxfId="57" priority="343" operator="equal">
      <formula>"OK"</formula>
    </cfRule>
  </conditionalFormatting>
  <conditionalFormatting sqref="T6574:T6583">
    <cfRule type="cellIs" dxfId="56" priority="337" operator="equal">
      <formula>"OK"</formula>
    </cfRule>
  </conditionalFormatting>
  <conditionalFormatting sqref="T6592:T6601">
    <cfRule type="cellIs" dxfId="55" priority="331" operator="equal">
      <formula>"OK"</formula>
    </cfRule>
  </conditionalFormatting>
  <conditionalFormatting sqref="T6610:T6619">
    <cfRule type="cellIs" dxfId="54" priority="325" operator="equal">
      <formula>"OK"</formula>
    </cfRule>
  </conditionalFormatting>
  <conditionalFormatting sqref="T6628:T6637">
    <cfRule type="cellIs" dxfId="53" priority="319" operator="equal">
      <formula>"OK"</formula>
    </cfRule>
  </conditionalFormatting>
  <conditionalFormatting sqref="T6646:T6655">
    <cfRule type="cellIs" dxfId="52" priority="313" operator="equal">
      <formula>"OK"</formula>
    </cfRule>
  </conditionalFormatting>
  <conditionalFormatting sqref="T6664:T6673">
    <cfRule type="cellIs" dxfId="51" priority="307" operator="equal">
      <formula>"OK"</formula>
    </cfRule>
  </conditionalFormatting>
  <conditionalFormatting sqref="T6682:T6691">
    <cfRule type="cellIs" dxfId="50" priority="301" operator="equal">
      <formula>"OK"</formula>
    </cfRule>
  </conditionalFormatting>
  <conditionalFormatting sqref="T6700:T6709">
    <cfRule type="cellIs" dxfId="49" priority="295" operator="equal">
      <formula>"OK"</formula>
    </cfRule>
  </conditionalFormatting>
  <conditionalFormatting sqref="T6718:T6727">
    <cfRule type="cellIs" dxfId="48" priority="289" operator="equal">
      <formula>"OK"</formula>
    </cfRule>
  </conditionalFormatting>
  <conditionalFormatting sqref="T6736:T6745">
    <cfRule type="cellIs" dxfId="47" priority="283" operator="equal">
      <formula>"OK"</formula>
    </cfRule>
  </conditionalFormatting>
  <conditionalFormatting sqref="T6754:T6763">
    <cfRule type="cellIs" dxfId="46" priority="277" operator="equal">
      <formula>"OK"</formula>
    </cfRule>
  </conditionalFormatting>
  <conditionalFormatting sqref="T6772:T6781">
    <cfRule type="cellIs" dxfId="45" priority="271" operator="equal">
      <formula>"OK"</formula>
    </cfRule>
  </conditionalFormatting>
  <conditionalFormatting sqref="T6790:T6799">
    <cfRule type="cellIs" dxfId="44" priority="265" operator="equal">
      <formula>"OK"</formula>
    </cfRule>
  </conditionalFormatting>
  <conditionalFormatting sqref="T6808:T6817">
    <cfRule type="cellIs" dxfId="43" priority="259" operator="equal">
      <formula>"OK"</formula>
    </cfRule>
  </conditionalFormatting>
  <conditionalFormatting sqref="T6826:T6835">
    <cfRule type="cellIs" dxfId="42" priority="253" operator="equal">
      <formula>"OK"</formula>
    </cfRule>
  </conditionalFormatting>
  <conditionalFormatting sqref="T6844:T6853">
    <cfRule type="cellIs" dxfId="41" priority="247" operator="equal">
      <formula>"OK"</formula>
    </cfRule>
  </conditionalFormatting>
  <conditionalFormatting sqref="T6862:T6871">
    <cfRule type="cellIs" dxfId="40" priority="241" operator="equal">
      <formula>"OK"</formula>
    </cfRule>
  </conditionalFormatting>
  <conditionalFormatting sqref="T6880:T6889">
    <cfRule type="cellIs" dxfId="39" priority="235" operator="equal">
      <formula>"OK"</formula>
    </cfRule>
  </conditionalFormatting>
  <conditionalFormatting sqref="T6898:T6907">
    <cfRule type="cellIs" dxfId="38" priority="229" operator="equal">
      <formula>"OK"</formula>
    </cfRule>
  </conditionalFormatting>
  <conditionalFormatting sqref="T6916:T6925">
    <cfRule type="cellIs" dxfId="37" priority="223" operator="equal">
      <formula>"OK"</formula>
    </cfRule>
  </conditionalFormatting>
  <conditionalFormatting sqref="T6934:T6943">
    <cfRule type="cellIs" dxfId="36" priority="217" operator="equal">
      <formula>"OK"</formula>
    </cfRule>
  </conditionalFormatting>
  <conditionalFormatting sqref="T6952:T6961">
    <cfRule type="cellIs" dxfId="35" priority="211" operator="equal">
      <formula>"OK"</formula>
    </cfRule>
  </conditionalFormatting>
  <conditionalFormatting sqref="T6970:T6979">
    <cfRule type="cellIs" dxfId="34" priority="205" operator="equal">
      <formula>"OK"</formula>
    </cfRule>
  </conditionalFormatting>
  <conditionalFormatting sqref="T6988:T6997">
    <cfRule type="cellIs" dxfId="33" priority="199" operator="equal">
      <formula>"OK"</formula>
    </cfRule>
  </conditionalFormatting>
  <conditionalFormatting sqref="T7006:T7015">
    <cfRule type="cellIs" dxfId="32" priority="193" operator="equal">
      <formula>"OK"</formula>
    </cfRule>
  </conditionalFormatting>
  <conditionalFormatting sqref="T7024:T7033">
    <cfRule type="cellIs" dxfId="31" priority="187" operator="equal">
      <formula>"OK"</formula>
    </cfRule>
  </conditionalFormatting>
  <conditionalFormatting sqref="T7042:T7051">
    <cfRule type="cellIs" dxfId="30" priority="181" operator="equal">
      <formula>"OK"</formula>
    </cfRule>
  </conditionalFormatting>
  <conditionalFormatting sqref="T7060:T7069">
    <cfRule type="cellIs" dxfId="29" priority="175" operator="equal">
      <formula>"OK"</formula>
    </cfRule>
  </conditionalFormatting>
  <conditionalFormatting sqref="T7078:T7087">
    <cfRule type="cellIs" dxfId="28" priority="169" operator="equal">
      <formula>"OK"</formula>
    </cfRule>
  </conditionalFormatting>
  <conditionalFormatting sqref="T7096:T7105">
    <cfRule type="cellIs" dxfId="27" priority="163" operator="equal">
      <formula>"OK"</formula>
    </cfRule>
  </conditionalFormatting>
  <conditionalFormatting sqref="T7114:T7123">
    <cfRule type="cellIs" dxfId="26" priority="157" operator="equal">
      <formula>"OK"</formula>
    </cfRule>
  </conditionalFormatting>
  <conditionalFormatting sqref="T7132:T7141">
    <cfRule type="cellIs" dxfId="25" priority="151" operator="equal">
      <formula>"OK"</formula>
    </cfRule>
  </conditionalFormatting>
  <conditionalFormatting sqref="T7150:T7159">
    <cfRule type="cellIs" dxfId="24" priority="145" operator="equal">
      <formula>"OK"</formula>
    </cfRule>
  </conditionalFormatting>
  <conditionalFormatting sqref="T7168:T7177">
    <cfRule type="cellIs" dxfId="23" priority="139" operator="equal">
      <formula>"OK"</formula>
    </cfRule>
  </conditionalFormatting>
  <conditionalFormatting sqref="T7186:T7195">
    <cfRule type="cellIs" dxfId="22" priority="133" operator="equal">
      <formula>"OK"</formula>
    </cfRule>
  </conditionalFormatting>
  <conditionalFormatting sqref="T7204:T7213">
    <cfRule type="cellIs" dxfId="21" priority="127" operator="equal">
      <formula>"OK"</formula>
    </cfRule>
  </conditionalFormatting>
  <conditionalFormatting sqref="T7222:T7231">
    <cfRule type="cellIs" dxfId="20" priority="121" operator="equal">
      <formula>"OK"</formula>
    </cfRule>
  </conditionalFormatting>
  <conditionalFormatting sqref="T7240:T7249">
    <cfRule type="cellIs" dxfId="19" priority="115" operator="equal">
      <formula>"OK"</formula>
    </cfRule>
  </conditionalFormatting>
  <conditionalFormatting sqref="T7258:T7267">
    <cfRule type="cellIs" dxfId="18" priority="109" operator="equal">
      <formula>"OK"</formula>
    </cfRule>
  </conditionalFormatting>
  <conditionalFormatting sqref="T7276:T7285">
    <cfRule type="cellIs" dxfId="17" priority="103" operator="equal">
      <formula>"OK"</formula>
    </cfRule>
  </conditionalFormatting>
  <conditionalFormatting sqref="T7294:T7303">
    <cfRule type="cellIs" dxfId="16" priority="97" operator="equal">
      <formula>"OK"</formula>
    </cfRule>
  </conditionalFormatting>
  <conditionalFormatting sqref="T7312:T7321">
    <cfRule type="cellIs" dxfId="15" priority="91" operator="equal">
      <formula>"OK"</formula>
    </cfRule>
  </conditionalFormatting>
  <conditionalFormatting sqref="T7330:T7339">
    <cfRule type="cellIs" dxfId="14" priority="85" operator="equal">
      <formula>"OK"</formula>
    </cfRule>
  </conditionalFormatting>
  <conditionalFormatting sqref="T7348:T7357">
    <cfRule type="cellIs" dxfId="13" priority="79" operator="equal">
      <formula>"OK"</formula>
    </cfRule>
  </conditionalFormatting>
  <conditionalFormatting sqref="T7366:T7375">
    <cfRule type="cellIs" dxfId="12" priority="73" operator="equal">
      <formula>"OK"</formula>
    </cfRule>
  </conditionalFormatting>
  <conditionalFormatting sqref="T7384:T7393">
    <cfRule type="cellIs" dxfId="11" priority="67" operator="equal">
      <formula>"OK"</formula>
    </cfRule>
  </conditionalFormatting>
  <conditionalFormatting sqref="T7402:T7411">
    <cfRule type="cellIs" dxfId="10" priority="61" operator="equal">
      <formula>"OK"</formula>
    </cfRule>
  </conditionalFormatting>
  <conditionalFormatting sqref="T7420:T7429">
    <cfRule type="cellIs" dxfId="9" priority="55" operator="equal">
      <formula>"OK"</formula>
    </cfRule>
  </conditionalFormatting>
  <conditionalFormatting sqref="T7438:T7447">
    <cfRule type="cellIs" dxfId="8" priority="49" operator="equal">
      <formula>"OK"</formula>
    </cfRule>
  </conditionalFormatting>
  <conditionalFormatting sqref="T7456:T7465">
    <cfRule type="cellIs" dxfId="7" priority="43" operator="equal">
      <formula>"OK"</formula>
    </cfRule>
  </conditionalFormatting>
  <conditionalFormatting sqref="T7474:T7483">
    <cfRule type="cellIs" dxfId="6" priority="37" operator="equal">
      <formula>"OK"</formula>
    </cfRule>
  </conditionalFormatting>
  <conditionalFormatting sqref="T7492:T7501">
    <cfRule type="cellIs" dxfId="5" priority="31" operator="equal">
      <formula>"OK"</formula>
    </cfRule>
  </conditionalFormatting>
  <conditionalFormatting sqref="T7510:T7519">
    <cfRule type="cellIs" dxfId="4" priority="25" operator="equal">
      <formula>"OK"</formula>
    </cfRule>
  </conditionalFormatting>
  <conditionalFormatting sqref="T7528:T7537">
    <cfRule type="cellIs" dxfId="3" priority="19" operator="equal">
      <formula>"OK"</formula>
    </cfRule>
  </conditionalFormatting>
  <conditionalFormatting sqref="T7546:T7555">
    <cfRule type="cellIs" dxfId="2" priority="13" operator="equal">
      <formula>"OK"</formula>
    </cfRule>
  </conditionalFormatting>
  <conditionalFormatting sqref="T7564:T7573">
    <cfRule type="cellIs" dxfId="1" priority="7" operator="equal">
      <formula>"OK"</formula>
    </cfRule>
  </conditionalFormatting>
  <conditionalFormatting sqref="T7582:T7591">
    <cfRule type="cellIs" dxfId="0" priority="1" operator="equal">
      <formula>"OK"</formula>
    </cfRule>
  </conditionalFormatting>
  <dataValidations disablePrompts="1" count="4">
    <dataValidation type="list" allowBlank="1" showInputMessage="1" showErrorMessage="1" sqref="C4" xr:uid="{AD300D9E-68C5-4D75-BDDD-8E4230936039}">
      <formula1>$A$4:$A$5</formula1>
    </dataValidation>
    <dataValidation type="list" allowBlank="1" showInputMessage="1" showErrorMessage="1" sqref="C7" xr:uid="{ECF1EED0-4DD5-43A7-8285-466320BFC984}">
      <formula1>$A$7:$A$8</formula1>
    </dataValidation>
    <dataValidation type="list" allowBlank="1" showInputMessage="1" showErrorMessage="1" sqref="C10" xr:uid="{066C2956-D150-4000-914E-4C2CD9996931}">
      <formula1>$A$10:$A$12</formula1>
    </dataValidation>
    <dataValidation type="list" allowBlank="1" showInputMessage="1" showErrorMessage="1" sqref="C13" xr:uid="{AC4200E6-6FCA-4837-AB9C-F1A6B0A722D5}">
      <formula1>$A$13:$A$14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94820-455D-4C10-985A-E8A501B9FA2A}">
  <dimension ref="D3:M739"/>
  <sheetViews>
    <sheetView workbookViewId="0">
      <selection activeCell="C9" sqref="C9"/>
    </sheetView>
  </sheetViews>
  <sheetFormatPr baseColWidth="10" defaultRowHeight="15" x14ac:dyDescent="0.25"/>
  <cols>
    <col min="4" max="4" width="15.85546875" customWidth="1"/>
    <col min="5" max="5" width="7" customWidth="1"/>
    <col min="6" max="6" width="6.140625" customWidth="1"/>
    <col min="9" max="9" width="15.28515625" customWidth="1"/>
  </cols>
  <sheetData>
    <row r="3" spans="4:13" x14ac:dyDescent="0.25">
      <c r="G3" s="38" t="s">
        <v>69</v>
      </c>
      <c r="H3" s="39"/>
    </row>
    <row r="4" spans="4:13" x14ac:dyDescent="0.25">
      <c r="D4" s="31" t="s">
        <v>68</v>
      </c>
      <c r="E4" s="31" t="s">
        <v>66</v>
      </c>
      <c r="F4" s="31" t="s">
        <v>67</v>
      </c>
      <c r="G4" s="31" t="s">
        <v>19</v>
      </c>
      <c r="H4" s="31" t="s">
        <v>20</v>
      </c>
      <c r="I4" s="31" t="s">
        <v>70</v>
      </c>
      <c r="J4" s="6" t="s">
        <v>17</v>
      </c>
      <c r="K4" s="31" t="s">
        <v>71</v>
      </c>
      <c r="L4" s="31" t="s">
        <v>72</v>
      </c>
      <c r="M4" s="31" t="s">
        <v>73</v>
      </c>
    </row>
    <row r="5" spans="4:13" x14ac:dyDescent="0.25">
      <c r="D5" s="31">
        <v>1</v>
      </c>
      <c r="E5" s="31">
        <v>-1</v>
      </c>
      <c r="F5" s="31">
        <v>1</v>
      </c>
      <c r="G5" s="31">
        <v>0.5</v>
      </c>
      <c r="H5" s="31">
        <v>0.5</v>
      </c>
      <c r="I5" s="31">
        <f>SUMPRODUCT(E5:F5,G5:H5)</f>
        <v>0</v>
      </c>
      <c r="J5" s="31">
        <f>1/(1+EXP(-I5))</f>
        <v>0.5</v>
      </c>
      <c r="K5" s="31">
        <f>(D5-J5)^2</f>
        <v>0.25</v>
      </c>
      <c r="L5" s="31">
        <f>2*E5*J5*(1-J5)*(J5-D5)</f>
        <v>0.25</v>
      </c>
      <c r="M5" s="31">
        <f>2*F5*J5*(1-J5)*(J5-D5)</f>
        <v>-0.25</v>
      </c>
    </row>
    <row r="6" spans="4:13" x14ac:dyDescent="0.25">
      <c r="D6" s="31">
        <v>1</v>
      </c>
      <c r="E6" s="31">
        <v>-1</v>
      </c>
      <c r="F6" s="31">
        <v>1</v>
      </c>
      <c r="G6">
        <f>G5-2*L5</f>
        <v>0</v>
      </c>
      <c r="H6">
        <f>H5-2*M5</f>
        <v>1</v>
      </c>
      <c r="I6" s="31">
        <f>SUMPRODUCT(E6:F6,G6:H6)</f>
        <v>1</v>
      </c>
      <c r="J6" s="31">
        <f>1/(1+EXP(-I6))</f>
        <v>0.7310585786300049</v>
      </c>
      <c r="K6" s="31">
        <f>(D6-J6)^2</f>
        <v>7.2329488128513253E-2</v>
      </c>
      <c r="L6" s="31">
        <f>2*E6*J6*(1-J6)*(J6-D6)</f>
        <v>0.10575418556853343</v>
      </c>
      <c r="M6" s="31">
        <f>2*F6*J6*(1-J6)*(J6-D6)</f>
        <v>-0.10575418556853343</v>
      </c>
    </row>
    <row r="7" spans="4:13" x14ac:dyDescent="0.25">
      <c r="D7" s="31">
        <v>1</v>
      </c>
      <c r="E7" s="31">
        <v>-1</v>
      </c>
      <c r="F7" s="31">
        <v>1</v>
      </c>
      <c r="G7">
        <f>G6-2*L6</f>
        <v>-0.21150837113706686</v>
      </c>
      <c r="H7">
        <f>H6-2*M6</f>
        <v>1.2115083711370669</v>
      </c>
      <c r="I7" s="31">
        <f>SUMPRODUCT(E7:F7,G7:H7)</f>
        <v>1.4230167422741338</v>
      </c>
      <c r="J7" s="31">
        <f>1/(1+EXP(-I7))</f>
        <v>0.80581091083734879</v>
      </c>
      <c r="K7" s="31">
        <f>(D7-J7)^2</f>
        <v>3.7709402349820099E-2</v>
      </c>
      <c r="L7" s="31">
        <f>2*E7*J7*(1-J7)*(J7-D7)</f>
        <v>6.0773295709281194E-2</v>
      </c>
      <c r="M7" s="31">
        <f>2*F7*J7*(1-J7)*(J7-D7)</f>
        <v>-6.0773295709281194E-2</v>
      </c>
    </row>
    <row r="8" spans="4:13" x14ac:dyDescent="0.25">
      <c r="D8" s="31">
        <v>1</v>
      </c>
      <c r="E8" s="31">
        <v>-1</v>
      </c>
      <c r="F8" s="31">
        <v>1</v>
      </c>
      <c r="G8">
        <f t="shared" ref="G8:G71" si="0">G7-2*L7</f>
        <v>-0.33305496255562927</v>
      </c>
      <c r="H8">
        <f t="shared" ref="H8:H71" si="1">H7-2*M7</f>
        <v>1.3330549625556292</v>
      </c>
      <c r="I8" s="31">
        <f t="shared" ref="I8:I71" si="2">SUMPRODUCT(E8:F8,G8:H8)</f>
        <v>1.6661099251112583</v>
      </c>
      <c r="J8" s="31">
        <f t="shared" ref="J8:J71" si="3">1/(1+EXP(-I8))</f>
        <v>0.84105648377474684</v>
      </c>
      <c r="K8" s="31">
        <f t="shared" ref="K8:K71" si="4">(D8-J8)^2</f>
        <v>2.5263041350047314E-2</v>
      </c>
      <c r="L8" s="31">
        <f t="shared" ref="L8:L71" si="5">2*E8*J8*(1-J8)*(J8-D8)</f>
        <v>4.2495289454653654E-2</v>
      </c>
      <c r="M8" s="31">
        <f t="shared" ref="M8:M71" si="6">2*F8*J8*(1-J8)*(J8-D8)</f>
        <v>-4.2495289454653654E-2</v>
      </c>
    </row>
    <row r="9" spans="4:13" x14ac:dyDescent="0.25">
      <c r="D9" s="31">
        <v>1</v>
      </c>
      <c r="E9" s="31">
        <v>-1</v>
      </c>
      <c r="F9" s="31">
        <v>1</v>
      </c>
      <c r="G9">
        <f t="shared" si="0"/>
        <v>-0.41804554146493655</v>
      </c>
      <c r="H9">
        <f t="shared" si="1"/>
        <v>1.4180455414649364</v>
      </c>
      <c r="I9" s="31">
        <f t="shared" si="2"/>
        <v>1.8360910829298729</v>
      </c>
      <c r="J9" s="31">
        <f t="shared" si="3"/>
        <v>0.86248575047445897</v>
      </c>
      <c r="K9" s="31">
        <f t="shared" si="4"/>
        <v>1.8910168822572761E-2</v>
      </c>
      <c r="L9" s="31">
        <f t="shared" si="5"/>
        <v>3.2619502297070765E-2</v>
      </c>
      <c r="M9" s="31">
        <f t="shared" si="6"/>
        <v>-3.2619502297070765E-2</v>
      </c>
    </row>
    <row r="10" spans="4:13" x14ac:dyDescent="0.25">
      <c r="D10" s="31">
        <v>1</v>
      </c>
      <c r="E10" s="31">
        <v>-1</v>
      </c>
      <c r="F10" s="31">
        <v>1</v>
      </c>
      <c r="G10">
        <f t="shared" si="0"/>
        <v>-0.48328454605907811</v>
      </c>
      <c r="H10">
        <f t="shared" si="1"/>
        <v>1.483284546059078</v>
      </c>
      <c r="I10" s="31">
        <f t="shared" si="2"/>
        <v>1.966569092118156</v>
      </c>
      <c r="J10" s="31">
        <f t="shared" si="3"/>
        <v>0.87724212220167164</v>
      </c>
      <c r="K10" s="31">
        <f t="shared" si="4"/>
        <v>1.5069496561549319E-2</v>
      </c>
      <c r="L10" s="31">
        <f t="shared" si="5"/>
        <v>2.6439194288328638E-2</v>
      </c>
      <c r="M10" s="31">
        <f t="shared" si="6"/>
        <v>-2.6439194288328638E-2</v>
      </c>
    </row>
    <row r="11" spans="4:13" x14ac:dyDescent="0.25">
      <c r="D11" s="31">
        <v>1</v>
      </c>
      <c r="E11" s="31">
        <v>-1</v>
      </c>
      <c r="F11" s="31">
        <v>1</v>
      </c>
      <c r="G11">
        <f t="shared" si="0"/>
        <v>-0.53616293463573539</v>
      </c>
      <c r="H11">
        <f t="shared" si="1"/>
        <v>1.5361629346357353</v>
      </c>
      <c r="I11" s="31">
        <f t="shared" si="2"/>
        <v>2.0723258692714706</v>
      </c>
      <c r="J11" s="31">
        <f t="shared" si="3"/>
        <v>0.88818415927035255</v>
      </c>
      <c r="K11" s="31">
        <f t="shared" si="4"/>
        <v>1.2502782238077886E-2</v>
      </c>
      <c r="L11" s="31">
        <f t="shared" si="5"/>
        <v>2.2209546261335009E-2</v>
      </c>
      <c r="M11" s="31">
        <f t="shared" si="6"/>
        <v>-2.2209546261335009E-2</v>
      </c>
    </row>
    <row r="12" spans="4:13" x14ac:dyDescent="0.25">
      <c r="D12" s="31">
        <v>1</v>
      </c>
      <c r="E12" s="31">
        <v>-1</v>
      </c>
      <c r="F12" s="31">
        <v>1</v>
      </c>
      <c r="G12">
        <f t="shared" si="0"/>
        <v>-0.58058202715840546</v>
      </c>
      <c r="H12">
        <f t="shared" si="1"/>
        <v>1.5805820271584052</v>
      </c>
      <c r="I12" s="31">
        <f t="shared" si="2"/>
        <v>2.1611640543168109</v>
      </c>
      <c r="J12" s="31">
        <f t="shared" si="3"/>
        <v>0.89670741680736854</v>
      </c>
      <c r="K12" s="31">
        <f t="shared" si="4"/>
        <v>1.0669357742606691E-2</v>
      </c>
      <c r="L12" s="31">
        <f t="shared" si="5"/>
        <v>1.9134584440733085E-2</v>
      </c>
      <c r="M12" s="31">
        <f t="shared" si="6"/>
        <v>-1.9134584440733085E-2</v>
      </c>
    </row>
    <row r="13" spans="4:13" x14ac:dyDescent="0.25">
      <c r="D13" s="31">
        <v>1</v>
      </c>
      <c r="E13" s="31">
        <v>-1</v>
      </c>
      <c r="F13" s="31">
        <v>1</v>
      </c>
      <c r="G13">
        <f t="shared" si="0"/>
        <v>-0.6188511960398716</v>
      </c>
      <c r="H13">
        <f t="shared" si="1"/>
        <v>1.6188511960398715</v>
      </c>
      <c r="I13" s="31">
        <f t="shared" si="2"/>
        <v>2.237702392079743</v>
      </c>
      <c r="J13" s="31">
        <f t="shared" si="3"/>
        <v>0.90358447720202961</v>
      </c>
      <c r="K13" s="31">
        <f t="shared" si="4"/>
        <v>9.2959530364059469E-3</v>
      </c>
      <c r="L13" s="31">
        <f t="shared" si="5"/>
        <v>1.6799357728990976E-2</v>
      </c>
      <c r="M13" s="31">
        <f t="shared" si="6"/>
        <v>-1.6799357728990976E-2</v>
      </c>
    </row>
    <row r="14" spans="4:13" x14ac:dyDescent="0.25">
      <c r="D14" s="31">
        <v>1</v>
      </c>
      <c r="E14" s="31">
        <v>-1</v>
      </c>
      <c r="F14" s="31">
        <v>1</v>
      </c>
      <c r="G14">
        <f t="shared" si="0"/>
        <v>-0.65244991149785359</v>
      </c>
      <c r="H14">
        <f t="shared" si="1"/>
        <v>1.6524499114978535</v>
      </c>
      <c r="I14" s="31">
        <f t="shared" si="2"/>
        <v>2.3048998229957069</v>
      </c>
      <c r="J14" s="31">
        <f t="shared" si="3"/>
        <v>0.90928202802850089</v>
      </c>
      <c r="K14" s="31">
        <f t="shared" si="4"/>
        <v>8.2297504386216989E-3</v>
      </c>
      <c r="L14" s="31">
        <f t="shared" si="5"/>
        <v>1.4966328337996765E-2</v>
      </c>
      <c r="M14" s="31">
        <f t="shared" si="6"/>
        <v>-1.4966328337996765E-2</v>
      </c>
    </row>
    <row r="15" spans="4:13" x14ac:dyDescent="0.25">
      <c r="D15" s="31">
        <v>1</v>
      </c>
      <c r="E15" s="31">
        <v>-1</v>
      </c>
      <c r="F15" s="31">
        <v>1</v>
      </c>
      <c r="G15">
        <f t="shared" si="0"/>
        <v>-0.68238256817384713</v>
      </c>
      <c r="H15">
        <f t="shared" si="1"/>
        <v>1.6823825681738469</v>
      </c>
      <c r="I15" s="31">
        <f t="shared" si="2"/>
        <v>2.3647651363476943</v>
      </c>
      <c r="J15" s="31">
        <f t="shared" si="3"/>
        <v>0.91410070595611748</v>
      </c>
      <c r="K15" s="31">
        <f t="shared" si="4"/>
        <v>7.3786887172373914E-3</v>
      </c>
      <c r="L15" s="31">
        <f t="shared" si="5"/>
        <v>1.3489729130914278E-2</v>
      </c>
      <c r="M15" s="31">
        <f t="shared" si="6"/>
        <v>-1.3489729130914278E-2</v>
      </c>
    </row>
    <row r="16" spans="4:13" x14ac:dyDescent="0.25">
      <c r="D16" s="31">
        <v>1</v>
      </c>
      <c r="E16" s="31">
        <v>-1</v>
      </c>
      <c r="F16" s="31">
        <v>1</v>
      </c>
      <c r="G16">
        <f t="shared" si="0"/>
        <v>-0.7093620264356757</v>
      </c>
      <c r="H16">
        <f t="shared" si="1"/>
        <v>1.7093620264356755</v>
      </c>
      <c r="I16" s="31">
        <f t="shared" si="2"/>
        <v>2.4187240528713509</v>
      </c>
      <c r="J16" s="31">
        <f t="shared" si="3"/>
        <v>0.91824400780303195</v>
      </c>
      <c r="K16" s="31">
        <f t="shared" si="4"/>
        <v>6.6840422601107015E-3</v>
      </c>
      <c r="L16" s="31">
        <f t="shared" si="5"/>
        <v>1.2275163506497773E-2</v>
      </c>
      <c r="M16" s="31">
        <f t="shared" si="6"/>
        <v>-1.2275163506497773E-2</v>
      </c>
    </row>
    <row r="17" spans="4:13" x14ac:dyDescent="0.25">
      <c r="D17" s="31">
        <v>1</v>
      </c>
      <c r="E17" s="31">
        <v>-1</v>
      </c>
      <c r="F17" s="31">
        <v>1</v>
      </c>
      <c r="G17">
        <f t="shared" si="0"/>
        <v>-0.73391235344867123</v>
      </c>
      <c r="H17">
        <f t="shared" si="1"/>
        <v>1.7339123534486711</v>
      </c>
      <c r="I17" s="31">
        <f t="shared" si="2"/>
        <v>2.4678247068973422</v>
      </c>
      <c r="J17" s="31">
        <f t="shared" si="3"/>
        <v>0.92185520443121216</v>
      </c>
      <c r="K17" s="31">
        <f t="shared" si="4"/>
        <v>6.1066090744876433E-3</v>
      </c>
      <c r="L17" s="31">
        <f t="shared" si="5"/>
        <v>1.1258818713486605E-2</v>
      </c>
      <c r="M17" s="31">
        <f t="shared" si="6"/>
        <v>-1.1258818713486605E-2</v>
      </c>
    </row>
    <row r="18" spans="4:13" x14ac:dyDescent="0.25">
      <c r="D18" s="31">
        <v>1</v>
      </c>
      <c r="E18" s="31">
        <v>-1</v>
      </c>
      <c r="F18" s="31">
        <v>1</v>
      </c>
      <c r="G18">
        <f t="shared" si="0"/>
        <v>-0.75642999087564444</v>
      </c>
      <c r="H18">
        <f t="shared" si="1"/>
        <v>1.7564299908756442</v>
      </c>
      <c r="I18" s="31">
        <f t="shared" si="2"/>
        <v>2.5128599817512889</v>
      </c>
      <c r="J18" s="31">
        <f t="shared" si="3"/>
        <v>0.92503844951088421</v>
      </c>
      <c r="K18" s="31">
        <f t="shared" si="4"/>
        <v>5.6192340517322564E-3</v>
      </c>
      <c r="L18" s="31">
        <f t="shared" si="5"/>
        <v>1.039601510930634E-2</v>
      </c>
      <c r="M18" s="31">
        <f t="shared" si="6"/>
        <v>-1.039601510930634E-2</v>
      </c>
    </row>
    <row r="19" spans="4:13" x14ac:dyDescent="0.25">
      <c r="D19" s="31">
        <v>1</v>
      </c>
      <c r="E19" s="31">
        <v>-1</v>
      </c>
      <c r="F19" s="31">
        <v>1</v>
      </c>
      <c r="G19">
        <f t="shared" si="0"/>
        <v>-0.77722202109425709</v>
      </c>
      <c r="H19">
        <f t="shared" si="1"/>
        <v>1.7772220210942569</v>
      </c>
      <c r="I19" s="31">
        <f t="shared" si="2"/>
        <v>2.5544440421885142</v>
      </c>
      <c r="J19" s="31">
        <f t="shared" si="3"/>
        <v>0.92787150263231188</v>
      </c>
      <c r="K19" s="31">
        <f t="shared" si="4"/>
        <v>5.2025201325205913E-3</v>
      </c>
      <c r="L19" s="31">
        <f t="shared" si="5"/>
        <v>9.6545403456734704E-3</v>
      </c>
      <c r="M19" s="31">
        <f t="shared" si="6"/>
        <v>-9.6545403456734704E-3</v>
      </c>
    </row>
    <row r="20" spans="4:13" x14ac:dyDescent="0.25">
      <c r="D20" s="31">
        <v>1</v>
      </c>
      <c r="E20" s="31">
        <v>-1</v>
      </c>
      <c r="F20" s="31">
        <v>1</v>
      </c>
      <c r="G20">
        <f t="shared" si="0"/>
        <v>-0.79653110178560405</v>
      </c>
      <c r="H20">
        <f t="shared" si="1"/>
        <v>1.7965311017856038</v>
      </c>
      <c r="I20" s="31">
        <f t="shared" si="2"/>
        <v>2.5930622035712076</v>
      </c>
      <c r="J20" s="31">
        <f t="shared" si="3"/>
        <v>0.93041373797303395</v>
      </c>
      <c r="K20" s="31">
        <f t="shared" si="4"/>
        <v>4.8422478628855773E-3</v>
      </c>
      <c r="L20" s="31">
        <f t="shared" si="5"/>
        <v>9.0105878685986102E-3</v>
      </c>
      <c r="M20" s="31">
        <f t="shared" si="6"/>
        <v>-9.0105878685986102E-3</v>
      </c>
    </row>
    <row r="21" spans="4:13" x14ac:dyDescent="0.25">
      <c r="D21" s="31">
        <v>1</v>
      </c>
      <c r="E21" s="31">
        <v>-1</v>
      </c>
      <c r="F21" s="31">
        <v>1</v>
      </c>
      <c r="G21">
        <f t="shared" si="0"/>
        <v>-0.81455227752280124</v>
      </c>
      <c r="H21">
        <f t="shared" si="1"/>
        <v>1.8145522775228011</v>
      </c>
      <c r="I21" s="31">
        <f t="shared" si="2"/>
        <v>2.6291045550456023</v>
      </c>
      <c r="J21" s="31">
        <f t="shared" si="3"/>
        <v>0.93271137227996037</v>
      </c>
      <c r="K21" s="31">
        <f t="shared" si="4"/>
        <v>4.5277594204460852E-3</v>
      </c>
      <c r="L21" s="31">
        <f t="shared" si="5"/>
        <v>8.4461854047955722E-3</v>
      </c>
      <c r="M21" s="31">
        <f t="shared" si="6"/>
        <v>-8.4461854047955722E-3</v>
      </c>
    </row>
    <row r="22" spans="4:13" x14ac:dyDescent="0.25">
      <c r="D22" s="31">
        <v>1</v>
      </c>
      <c r="E22" s="31">
        <v>-1</v>
      </c>
      <c r="F22" s="31">
        <v>1</v>
      </c>
      <c r="G22">
        <f t="shared" si="0"/>
        <v>-0.8314446483323924</v>
      </c>
      <c r="H22">
        <f t="shared" si="1"/>
        <v>1.8314446483323923</v>
      </c>
      <c r="I22" s="31">
        <f t="shared" si="2"/>
        <v>2.6628892966647846</v>
      </c>
      <c r="J22" s="31">
        <f t="shared" si="3"/>
        <v>0.93480098510701504</v>
      </c>
      <c r="K22" s="31">
        <f t="shared" si="4"/>
        <v>4.2509115430156754E-3</v>
      </c>
      <c r="L22" s="31">
        <f t="shared" si="5"/>
        <v>7.9475125960276685E-3</v>
      </c>
      <c r="M22" s="31">
        <f t="shared" si="6"/>
        <v>-7.9475125960276685E-3</v>
      </c>
    </row>
    <row r="23" spans="4:13" x14ac:dyDescent="0.25">
      <c r="D23" s="31">
        <v>1</v>
      </c>
      <c r="E23" s="31">
        <v>-1</v>
      </c>
      <c r="F23" s="31">
        <v>1</v>
      </c>
      <c r="G23">
        <f t="shared" si="0"/>
        <v>-0.84733967352444772</v>
      </c>
      <c r="H23">
        <f t="shared" si="1"/>
        <v>1.8473396735244476</v>
      </c>
      <c r="I23" s="31">
        <f t="shared" si="2"/>
        <v>2.6946793470488952</v>
      </c>
      <c r="J23" s="31">
        <f t="shared" si="3"/>
        <v>0.93671195338622881</v>
      </c>
      <c r="K23" s="31">
        <f t="shared" si="4"/>
        <v>4.0053768441868746E-3</v>
      </c>
      <c r="L23" s="31">
        <f t="shared" si="5"/>
        <v>7.5037687355325126E-3</v>
      </c>
      <c r="M23" s="31">
        <f t="shared" si="6"/>
        <v>-7.5037687355325126E-3</v>
      </c>
    </row>
    <row r="24" spans="4:13" x14ac:dyDescent="0.25">
      <c r="D24" s="31">
        <v>1</v>
      </c>
      <c r="E24" s="31">
        <v>-1</v>
      </c>
      <c r="F24" s="31">
        <v>1</v>
      </c>
      <c r="G24">
        <f t="shared" si="0"/>
        <v>-0.8623472109955127</v>
      </c>
      <c r="H24">
        <f t="shared" si="1"/>
        <v>1.8623472109955126</v>
      </c>
      <c r="I24" s="31">
        <f t="shared" si="2"/>
        <v>2.7246944219910252</v>
      </c>
      <c r="J24" s="31">
        <f t="shared" si="3"/>
        <v>0.93846817486578415</v>
      </c>
      <c r="K24" s="31">
        <f t="shared" si="4"/>
        <v>3.786165504347717E-3</v>
      </c>
      <c r="L24" s="31">
        <f t="shared" si="5"/>
        <v>7.1063916612099862E-3</v>
      </c>
      <c r="M24" s="31">
        <f t="shared" si="6"/>
        <v>-7.1063916612099862E-3</v>
      </c>
    </row>
    <row r="25" spans="4:13" x14ac:dyDescent="0.25">
      <c r="D25" s="31">
        <v>1</v>
      </c>
      <c r="E25" s="31">
        <v>-1</v>
      </c>
      <c r="F25" s="31">
        <v>1</v>
      </c>
      <c r="G25">
        <f t="shared" si="0"/>
        <v>-0.87655999431793263</v>
      </c>
      <c r="H25">
        <f t="shared" si="1"/>
        <v>1.8765599943179325</v>
      </c>
      <c r="I25" s="31">
        <f t="shared" si="2"/>
        <v>2.753119988635865</v>
      </c>
      <c r="J25" s="31">
        <f t="shared" si="3"/>
        <v>0.94008931341038271</v>
      </c>
      <c r="K25" s="31">
        <f t="shared" si="4"/>
        <v>3.5892903676393488E-3</v>
      </c>
      <c r="L25" s="31">
        <f t="shared" si="5"/>
        <v>6.7485070346891508E-3</v>
      </c>
      <c r="M25" s="31">
        <f t="shared" si="6"/>
        <v>-6.7485070346891508E-3</v>
      </c>
    </row>
    <row r="26" spans="4:13" x14ac:dyDescent="0.25">
      <c r="D26" s="31">
        <v>1</v>
      </c>
      <c r="E26" s="31">
        <v>-1</v>
      </c>
      <c r="F26" s="31">
        <v>1</v>
      </c>
      <c r="G26">
        <f t="shared" si="0"/>
        <v>-0.89005700838731094</v>
      </c>
      <c r="H26">
        <f t="shared" si="1"/>
        <v>1.8900570083873107</v>
      </c>
      <c r="I26" s="31">
        <f t="shared" si="2"/>
        <v>2.7801140167746219</v>
      </c>
      <c r="J26" s="31">
        <f t="shared" si="3"/>
        <v>0.94159171532617081</v>
      </c>
      <c r="K26" s="31">
        <f t="shared" si="4"/>
        <v>3.41152771853907E-3</v>
      </c>
      <c r="L26" s="31">
        <f t="shared" si="5"/>
        <v>6.4245324727639618E-3</v>
      </c>
      <c r="M26" s="31">
        <f t="shared" si="6"/>
        <v>-6.4245324727639618E-3</v>
      </c>
    </row>
    <row r="27" spans="4:13" x14ac:dyDescent="0.25">
      <c r="D27" s="31">
        <v>1</v>
      </c>
      <c r="E27" s="31">
        <v>-1</v>
      </c>
      <c r="F27" s="31">
        <v>1</v>
      </c>
      <c r="G27">
        <f t="shared" si="0"/>
        <v>-0.9029060733328389</v>
      </c>
      <c r="H27">
        <f t="shared" si="1"/>
        <v>1.9029060733328387</v>
      </c>
      <c r="I27" s="31">
        <f t="shared" si="2"/>
        <v>2.8058121466656774</v>
      </c>
      <c r="J27" s="31">
        <f t="shared" si="3"/>
        <v>0.94298909465493852</v>
      </c>
      <c r="K27" s="31">
        <f t="shared" si="4"/>
        <v>3.2502433282635594E-3</v>
      </c>
      <c r="L27" s="31">
        <f t="shared" si="5"/>
        <v>6.1298880270550162E-3</v>
      </c>
      <c r="M27" s="31">
        <f t="shared" si="6"/>
        <v>-6.1298880270550162E-3</v>
      </c>
    </row>
    <row r="28" spans="4:13" x14ac:dyDescent="0.25">
      <c r="D28" s="31">
        <v>1</v>
      </c>
      <c r="E28" s="31">
        <v>-1</v>
      </c>
      <c r="F28" s="31">
        <v>1</v>
      </c>
      <c r="G28">
        <f t="shared" si="0"/>
        <v>-0.91516584938694889</v>
      </c>
      <c r="H28">
        <f t="shared" si="1"/>
        <v>1.9151658493869488</v>
      </c>
      <c r="I28" s="31">
        <f t="shared" si="2"/>
        <v>2.8303316987738976</v>
      </c>
      <c r="J28" s="31">
        <f t="shared" si="3"/>
        <v>0.94429305322008306</v>
      </c>
      <c r="K28" s="31">
        <f t="shared" si="4"/>
        <v>3.1032639195404986E-3</v>
      </c>
      <c r="L28" s="31">
        <f t="shared" si="5"/>
        <v>5.860781123061239E-3</v>
      </c>
      <c r="M28" s="31">
        <f t="shared" si="6"/>
        <v>-5.860781123061239E-3</v>
      </c>
    </row>
    <row r="29" spans="4:13" x14ac:dyDescent="0.25">
      <c r="D29" s="31">
        <v>1</v>
      </c>
      <c r="E29" s="31">
        <v>-1</v>
      </c>
      <c r="F29" s="31">
        <v>1</v>
      </c>
      <c r="G29">
        <f t="shared" si="0"/>
        <v>-0.92688741163307142</v>
      </c>
      <c r="H29">
        <f t="shared" si="1"/>
        <v>1.9268874116330712</v>
      </c>
      <c r="I29" s="31">
        <f t="shared" si="2"/>
        <v>2.8537748232661428</v>
      </c>
      <c r="J29" s="31">
        <f t="shared" si="3"/>
        <v>0.94551348050943818</v>
      </c>
      <c r="K29" s="31">
        <f t="shared" si="4"/>
        <v>2.9687808061953738E-3</v>
      </c>
      <c r="L29" s="31">
        <f t="shared" si="5"/>
        <v>5.6140445458708072E-3</v>
      </c>
      <c r="M29" s="31">
        <f t="shared" si="6"/>
        <v>-5.6140445458708072E-3</v>
      </c>
    </row>
    <row r="30" spans="4:13" x14ac:dyDescent="0.25">
      <c r="D30" s="31">
        <v>1</v>
      </c>
      <c r="E30" s="31">
        <v>-1</v>
      </c>
      <c r="F30" s="31">
        <v>1</v>
      </c>
      <c r="G30">
        <f t="shared" si="0"/>
        <v>-0.93811550072481309</v>
      </c>
      <c r="H30">
        <f t="shared" si="1"/>
        <v>1.9381155007248128</v>
      </c>
      <c r="I30" s="31">
        <f t="shared" si="2"/>
        <v>2.876231001449626</v>
      </c>
      <c r="J30" s="31">
        <f t="shared" si="3"/>
        <v>0.94665886486423101</v>
      </c>
      <c r="K30" s="31">
        <f t="shared" si="4"/>
        <v>2.8452766975723691E-3</v>
      </c>
      <c r="L30" s="31">
        <f t="shared" si="5"/>
        <v>5.3870128174970137E-3</v>
      </c>
      <c r="M30" s="31">
        <f t="shared" si="6"/>
        <v>-5.3870128174970137E-3</v>
      </c>
    </row>
    <row r="31" spans="4:13" x14ac:dyDescent="0.25">
      <c r="D31" s="31">
        <v>1</v>
      </c>
      <c r="E31" s="31">
        <v>-1</v>
      </c>
      <c r="F31" s="31">
        <v>1</v>
      </c>
      <c r="G31">
        <f t="shared" si="0"/>
        <v>-0.94888952635980717</v>
      </c>
      <c r="H31">
        <f t="shared" si="1"/>
        <v>1.9488895263598067</v>
      </c>
      <c r="I31" s="31">
        <f t="shared" si="2"/>
        <v>2.8977790527196139</v>
      </c>
      <c r="J31" s="31">
        <f t="shared" si="3"/>
        <v>0.94773653830634241</v>
      </c>
      <c r="K31" s="31">
        <f t="shared" si="4"/>
        <v>2.731469428204414E-3</v>
      </c>
      <c r="L31" s="31">
        <f t="shared" si="5"/>
        <v>5.1774267607521112E-3</v>
      </c>
      <c r="M31" s="31">
        <f t="shared" si="6"/>
        <v>-5.1774267607521112E-3</v>
      </c>
    </row>
    <row r="32" spans="4:13" x14ac:dyDescent="0.25">
      <c r="D32" s="31">
        <v>1</v>
      </c>
      <c r="E32" s="31">
        <v>-1</v>
      </c>
      <c r="F32" s="31">
        <v>1</v>
      </c>
      <c r="G32">
        <f t="shared" si="0"/>
        <v>-0.95924437988131139</v>
      </c>
      <c r="H32">
        <f t="shared" si="1"/>
        <v>1.9592443798813108</v>
      </c>
      <c r="I32" s="31">
        <f t="shared" si="2"/>
        <v>2.9184887597626221</v>
      </c>
      <c r="J32" s="31">
        <f t="shared" si="3"/>
        <v>0.94875287109274797</v>
      </c>
      <c r="K32" s="31">
        <f t="shared" si="4"/>
        <v>2.6262682212365063E-3</v>
      </c>
      <c r="L32" s="31">
        <f t="shared" si="5"/>
        <v>4.9833590303155588E-3</v>
      </c>
      <c r="M32" s="31">
        <f t="shared" si="6"/>
        <v>-4.9833590303155588E-3</v>
      </c>
    </row>
    <row r="33" spans="4:13" x14ac:dyDescent="0.25">
      <c r="D33" s="31">
        <v>1</v>
      </c>
      <c r="E33" s="31">
        <v>-1</v>
      </c>
      <c r="F33" s="31">
        <v>1</v>
      </c>
      <c r="G33">
        <f t="shared" si="0"/>
        <v>-0.96921109794194249</v>
      </c>
      <c r="H33">
        <f t="shared" si="1"/>
        <v>1.9692110979419419</v>
      </c>
      <c r="I33" s="31">
        <f t="shared" si="2"/>
        <v>2.9384221958838843</v>
      </c>
      <c r="J33" s="31">
        <f t="shared" si="3"/>
        <v>0.94971342774920364</v>
      </c>
      <c r="K33" s="31">
        <f t="shared" si="4"/>
        <v>2.5287393487345624E-3</v>
      </c>
      <c r="L33" s="31">
        <f t="shared" si="5"/>
        <v>4.80315542954198E-3</v>
      </c>
      <c r="M33" s="31">
        <f t="shared" si="6"/>
        <v>-4.80315542954198E-3</v>
      </c>
    </row>
    <row r="34" spans="4:13" x14ac:dyDescent="0.25">
      <c r="D34" s="31">
        <v>1</v>
      </c>
      <c r="E34" s="31">
        <v>-1</v>
      </c>
      <c r="F34" s="31">
        <v>1</v>
      </c>
      <c r="G34">
        <f t="shared" si="0"/>
        <v>-0.97881740880102641</v>
      </c>
      <c r="H34">
        <f t="shared" si="1"/>
        <v>1.978817408801026</v>
      </c>
      <c r="I34" s="31">
        <f t="shared" si="2"/>
        <v>2.9576348176020524</v>
      </c>
      <c r="J34" s="31">
        <f t="shared" si="3"/>
        <v>0.95062309327691175</v>
      </c>
      <c r="K34" s="31">
        <f t="shared" si="4"/>
        <v>2.4380789175405581E-3</v>
      </c>
      <c r="L34" s="31">
        <f t="shared" si="5"/>
        <v>4.6353882444912595E-3</v>
      </c>
      <c r="M34" s="31">
        <f t="shared" si="6"/>
        <v>-4.6353882444912595E-3</v>
      </c>
    </row>
    <row r="35" spans="4:13" x14ac:dyDescent="0.25">
      <c r="D35" s="31">
        <v>1</v>
      </c>
      <c r="E35" s="31">
        <v>-1</v>
      </c>
      <c r="F35" s="31">
        <v>1</v>
      </c>
      <c r="G35">
        <f t="shared" si="0"/>
        <v>-0.98808818529000897</v>
      </c>
      <c r="H35">
        <f t="shared" si="1"/>
        <v>1.9880881852900085</v>
      </c>
      <c r="I35" s="31">
        <f t="shared" si="2"/>
        <v>2.9761763705800175</v>
      </c>
      <c r="J35" s="31">
        <f t="shared" si="3"/>
        <v>0.9514861760390525</v>
      </c>
      <c r="K35" s="31">
        <f t="shared" si="4"/>
        <v>2.3535911153138036E-3</v>
      </c>
      <c r="L35" s="31">
        <f t="shared" si="5"/>
        <v>4.4788188205388399E-3</v>
      </c>
      <c r="M35" s="31">
        <f t="shared" si="6"/>
        <v>-4.4788188205388399E-3</v>
      </c>
    </row>
    <row r="36" spans="4:13" x14ac:dyDescent="0.25">
      <c r="D36" s="31">
        <v>1</v>
      </c>
      <c r="E36" s="31">
        <v>-1</v>
      </c>
      <c r="F36" s="31">
        <v>1</v>
      </c>
      <c r="G36">
        <f t="shared" si="0"/>
        <v>-0.99704582293108668</v>
      </c>
      <c r="H36">
        <f t="shared" si="1"/>
        <v>1.9970458229310861</v>
      </c>
      <c r="I36" s="31">
        <f t="shared" si="2"/>
        <v>2.9940916458621727</v>
      </c>
      <c r="J36" s="31">
        <f t="shared" si="3"/>
        <v>0.95230649225020247</v>
      </c>
      <c r="K36" s="31">
        <f t="shared" si="4"/>
        <v>2.2746706814799965E-3</v>
      </c>
      <c r="L36" s="31">
        <f t="shared" si="5"/>
        <v>4.3323673154091868E-3</v>
      </c>
      <c r="M36" s="31">
        <f t="shared" si="6"/>
        <v>-4.3323673154091868E-3</v>
      </c>
    </row>
    <row r="37" spans="4:13" x14ac:dyDescent="0.25">
      <c r="D37" s="31">
        <v>1</v>
      </c>
      <c r="E37" s="31">
        <v>-1</v>
      </c>
      <c r="F37" s="31">
        <v>1</v>
      </c>
      <c r="G37">
        <f t="shared" si="0"/>
        <v>-1.005710557561905</v>
      </c>
      <c r="H37">
        <f t="shared" si="1"/>
        <v>2.0057105575619043</v>
      </c>
      <c r="I37" s="31">
        <f t="shared" si="2"/>
        <v>3.0114211151238095</v>
      </c>
      <c r="J37" s="31">
        <f t="shared" si="3"/>
        <v>0.95308743583084055</v>
      </c>
      <c r="K37" s="31">
        <f t="shared" si="4"/>
        <v>2.2007886769255035E-3</v>
      </c>
      <c r="L37" s="31">
        <f t="shared" si="5"/>
        <v>4.1950880737929522E-3</v>
      </c>
      <c r="M37" s="31">
        <f t="shared" si="6"/>
        <v>-4.1950880737929522E-3</v>
      </c>
    </row>
    <row r="38" spans="4:13" x14ac:dyDescent="0.25">
      <c r="D38" s="31">
        <v>1</v>
      </c>
      <c r="E38" s="31">
        <v>-1</v>
      </c>
      <c r="F38" s="31">
        <v>1</v>
      </c>
      <c r="G38">
        <f t="shared" si="0"/>
        <v>-1.0141007337094909</v>
      </c>
      <c r="H38">
        <f t="shared" si="1"/>
        <v>2.0141007337094901</v>
      </c>
      <c r="I38" s="31">
        <f t="shared" si="2"/>
        <v>3.028201467418981</v>
      </c>
      <c r="J38" s="31">
        <f t="shared" si="3"/>
        <v>0.95383203652897297</v>
      </c>
      <c r="K38" s="31">
        <f t="shared" si="4"/>
        <v>2.1314808510620861E-3</v>
      </c>
      <c r="L38" s="31">
        <f t="shared" si="5"/>
        <v>4.0661494419821165E-3</v>
      </c>
      <c r="M38" s="31">
        <f t="shared" si="6"/>
        <v>-4.0661494419821165E-3</v>
      </c>
    </row>
    <row r="39" spans="4:13" x14ac:dyDescent="0.25">
      <c r="D39" s="31">
        <v>1</v>
      </c>
      <c r="E39" s="31">
        <v>-1</v>
      </c>
      <c r="F39" s="31">
        <v>1</v>
      </c>
      <c r="G39">
        <f t="shared" si="0"/>
        <v>-1.0222330325934552</v>
      </c>
      <c r="H39">
        <f t="shared" si="1"/>
        <v>2.0222330325934541</v>
      </c>
      <c r="I39" s="31">
        <f t="shared" si="2"/>
        <v>3.0444660651869091</v>
      </c>
      <c r="J39" s="31">
        <f t="shared" si="3"/>
        <v>0.95454300856693919</v>
      </c>
      <c r="K39" s="31">
        <f t="shared" si="4"/>
        <v>2.0663380701453639E-3</v>
      </c>
      <c r="L39" s="31">
        <f t="shared" si="5"/>
        <v>3.944817116385918E-3</v>
      </c>
      <c r="M39" s="31">
        <f t="shared" si="6"/>
        <v>-3.944817116385918E-3</v>
      </c>
    </row>
    <row r="40" spans="4:13" x14ac:dyDescent="0.25">
      <c r="D40" s="31">
        <v>1</v>
      </c>
      <c r="E40" s="31">
        <v>-1</v>
      </c>
      <c r="F40" s="31">
        <v>1</v>
      </c>
      <c r="G40">
        <f t="shared" si="0"/>
        <v>-1.0301226668262271</v>
      </c>
      <c r="H40">
        <f t="shared" si="1"/>
        <v>2.0301226668262258</v>
      </c>
      <c r="I40" s="31">
        <f t="shared" si="2"/>
        <v>3.0602453336524529</v>
      </c>
      <c r="J40" s="31">
        <f t="shared" si="3"/>
        <v>0.9552227915847249</v>
      </c>
      <c r="K40" s="31">
        <f t="shared" si="4"/>
        <v>2.0049983934649837E-3</v>
      </c>
      <c r="L40" s="31">
        <f t="shared" si="5"/>
        <v>3.8304403250570209E-3</v>
      </c>
      <c r="M40" s="31">
        <f t="shared" si="6"/>
        <v>-3.8304403250570209E-3</v>
      </c>
    </row>
    <row r="41" spans="4:13" x14ac:dyDescent="0.25">
      <c r="D41" s="31">
        <v>1</v>
      </c>
      <c r="E41" s="31">
        <v>-1</v>
      </c>
      <c r="F41" s="31">
        <v>1</v>
      </c>
      <c r="G41">
        <f t="shared" si="0"/>
        <v>-1.0377835474763411</v>
      </c>
      <c r="H41">
        <f t="shared" si="1"/>
        <v>2.0377835474763399</v>
      </c>
      <c r="I41" s="31">
        <f t="shared" si="2"/>
        <v>3.0755670949526808</v>
      </c>
      <c r="J41" s="31">
        <f t="shared" si="3"/>
        <v>0.95587358527991972</v>
      </c>
      <c r="K41" s="31">
        <f t="shared" si="4"/>
        <v>1.9471404760485172E-3</v>
      </c>
      <c r="L41" s="31">
        <f t="shared" si="5"/>
        <v>3.7224402957682914E-3</v>
      </c>
      <c r="M41" s="31">
        <f t="shared" si="6"/>
        <v>-3.7224402957682914E-3</v>
      </c>
    </row>
    <row r="42" spans="4:13" x14ac:dyDescent="0.25">
      <c r="D42" s="31">
        <v>1</v>
      </c>
      <c r="E42" s="31">
        <v>-1</v>
      </c>
      <c r="F42" s="31">
        <v>1</v>
      </c>
      <c r="G42">
        <f t="shared" si="0"/>
        <v>-1.0452284280678776</v>
      </c>
      <c r="H42">
        <f t="shared" si="1"/>
        <v>2.0452284280678765</v>
      </c>
      <c r="I42" s="31">
        <f t="shared" si="2"/>
        <v>3.0904568561357539</v>
      </c>
      <c r="J42" s="31">
        <f t="shared" si="3"/>
        <v>0.95649737885897945</v>
      </c>
      <c r="K42" s="31">
        <f t="shared" si="4"/>
        <v>1.892478046139168E-3</v>
      </c>
      <c r="L42" s="31">
        <f t="shared" si="5"/>
        <v>3.6203005813605538E-3</v>
      </c>
      <c r="M42" s="31">
        <f t="shared" si="6"/>
        <v>-3.6203005813605538E-3</v>
      </c>
    </row>
    <row r="43" spans="4:13" x14ac:dyDescent="0.25">
      <c r="D43" s="31">
        <v>1</v>
      </c>
      <c r="E43" s="31">
        <v>-1</v>
      </c>
      <c r="F43" s="31">
        <v>1</v>
      </c>
      <c r="G43">
        <f t="shared" si="0"/>
        <v>-1.0524690292305987</v>
      </c>
      <c r="H43">
        <f t="shared" si="1"/>
        <v>2.0524690292305978</v>
      </c>
      <c r="I43" s="31">
        <f t="shared" si="2"/>
        <v>3.1049380584611965</v>
      </c>
      <c r="J43" s="31">
        <f t="shared" si="3"/>
        <v>0.95709597619317821</v>
      </c>
      <c r="K43" s="31">
        <f t="shared" si="4"/>
        <v>1.8407552588163309E-3</v>
      </c>
      <c r="L43" s="31">
        <f t="shared" si="5"/>
        <v>3.5235589027390853E-3</v>
      </c>
      <c r="M43" s="31">
        <f t="shared" si="6"/>
        <v>-3.5235589027390853E-3</v>
      </c>
    </row>
    <row r="44" spans="4:13" x14ac:dyDescent="0.25">
      <c r="D44" s="31">
        <v>1</v>
      </c>
      <c r="E44" s="31">
        <v>-1</v>
      </c>
      <c r="F44" s="31">
        <v>1</v>
      </c>
      <c r="G44">
        <f t="shared" si="0"/>
        <v>-1.0595161470360768</v>
      </c>
      <c r="H44">
        <f t="shared" si="1"/>
        <v>2.0595161470360761</v>
      </c>
      <c r="I44" s="31">
        <f t="shared" si="2"/>
        <v>3.1190322940721531</v>
      </c>
      <c r="J44" s="31">
        <f t="shared" si="3"/>
        <v>0.95767101739983207</v>
      </c>
      <c r="K44" s="31">
        <f t="shared" si="4"/>
        <v>1.7917427679653194E-3</v>
      </c>
      <c r="L44" s="31">
        <f t="shared" si="5"/>
        <v>3.4318002390322771E-3</v>
      </c>
      <c r="M44" s="31">
        <f t="shared" si="6"/>
        <v>-3.4318002390322771E-3</v>
      </c>
    </row>
    <row r="45" spans="4:13" x14ac:dyDescent="0.25">
      <c r="D45" s="31">
        <v>1</v>
      </c>
      <c r="E45" s="31">
        <v>-1</v>
      </c>
      <c r="F45" s="31">
        <v>1</v>
      </c>
      <c r="G45">
        <f t="shared" si="0"/>
        <v>-1.0663797475141412</v>
      </c>
      <c r="H45">
        <f t="shared" si="1"/>
        <v>2.0663797475141408</v>
      </c>
      <c r="I45" s="31">
        <f t="shared" si="2"/>
        <v>3.132759495028282</v>
      </c>
      <c r="J45" s="31">
        <f t="shared" si="3"/>
        <v>0.9582239974334934</v>
      </c>
      <c r="K45" s="31">
        <f t="shared" si="4"/>
        <v>1.7452343904367658E-3</v>
      </c>
      <c r="L45" s="31">
        <f t="shared" si="5"/>
        <v>3.3446509481254482E-3</v>
      </c>
      <c r="M45" s="31">
        <f t="shared" si="6"/>
        <v>-3.3446509481254482E-3</v>
      </c>
    </row>
    <row r="46" spans="4:13" x14ac:dyDescent="0.25">
      <c r="D46" s="31">
        <v>1</v>
      </c>
      <c r="E46" s="31">
        <v>-1</v>
      </c>
      <c r="F46" s="31">
        <v>1</v>
      </c>
      <c r="G46">
        <f t="shared" si="0"/>
        <v>-1.0730690494103921</v>
      </c>
      <c r="H46">
        <f t="shared" si="1"/>
        <v>2.0730690494103916</v>
      </c>
      <c r="I46" s="31">
        <f t="shared" si="2"/>
        <v>3.1461380988207837</v>
      </c>
      <c r="J46" s="31">
        <f t="shared" si="3"/>
        <v>0.95875628216423381</v>
      </c>
      <c r="K46" s="31">
        <f t="shared" si="4"/>
        <v>1.7010442609162982E-3</v>
      </c>
      <c r="L46" s="31">
        <f t="shared" si="5"/>
        <v>3.2617737427858336E-3</v>
      </c>
      <c r="M46" s="31">
        <f t="shared" si="6"/>
        <v>-3.2617737427858336E-3</v>
      </c>
    </row>
    <row r="47" spans="4:13" x14ac:dyDescent="0.25">
      <c r="D47" s="31">
        <v>1</v>
      </c>
      <c r="E47" s="31">
        <v>-1</v>
      </c>
      <c r="F47" s="31">
        <v>1</v>
      </c>
      <c r="G47">
        <f t="shared" si="0"/>
        <v>-1.0795925968959637</v>
      </c>
      <c r="H47">
        <f t="shared" si="1"/>
        <v>2.0795925968959632</v>
      </c>
      <c r="I47" s="31">
        <f t="shared" si="2"/>
        <v>3.1591851937919269</v>
      </c>
      <c r="J47" s="31">
        <f t="shared" si="3"/>
        <v>0.95926912233445649</v>
      </c>
      <c r="K47" s="31">
        <f t="shared" si="4"/>
        <v>1.6590043954054709E-3</v>
      </c>
      <c r="L47" s="31">
        <f t="shared" si="5"/>
        <v>3.1828633806592235E-3</v>
      </c>
      <c r="M47" s="31">
        <f t="shared" si="6"/>
        <v>-3.1828633806592235E-3</v>
      </c>
    </row>
    <row r="48" spans="4:13" x14ac:dyDescent="0.25">
      <c r="D48" s="31">
        <v>1</v>
      </c>
      <c r="E48" s="31">
        <v>-1</v>
      </c>
      <c r="F48" s="31">
        <v>1</v>
      </c>
      <c r="G48">
        <f t="shared" si="0"/>
        <v>-1.0859583236572821</v>
      </c>
      <c r="H48">
        <f t="shared" si="1"/>
        <v>2.0859583236572816</v>
      </c>
      <c r="I48" s="31">
        <f t="shared" si="2"/>
        <v>3.1719166473145637</v>
      </c>
      <c r="J48" s="31">
        <f t="shared" si="3"/>
        <v>0.95976366571700633</v>
      </c>
      <c r="K48" s="31">
        <f t="shared" si="4"/>
        <v>1.6189625965328117E-3</v>
      </c>
      <c r="L48" s="31">
        <f t="shared" si="5"/>
        <v>3.1076429526141081E-3</v>
      </c>
      <c r="M48" s="31">
        <f t="shared" si="6"/>
        <v>-3.1076429526141081E-3</v>
      </c>
    </row>
    <row r="49" spans="4:13" x14ac:dyDescent="0.25">
      <c r="D49" s="31">
        <v>1</v>
      </c>
      <c r="E49" s="31">
        <v>-1</v>
      </c>
      <c r="F49" s="31">
        <v>1</v>
      </c>
      <c r="G49">
        <f t="shared" si="0"/>
        <v>-1.0921736095625103</v>
      </c>
      <c r="H49">
        <f t="shared" si="1"/>
        <v>2.0921736095625096</v>
      </c>
      <c r="I49" s="31">
        <f t="shared" si="2"/>
        <v>3.1843472191250202</v>
      </c>
      <c r="J49" s="31">
        <f t="shared" si="3"/>
        <v>0.96024096774201706</v>
      </c>
      <c r="K49" s="31">
        <f t="shared" si="4"/>
        <v>1.580780646091328E-3</v>
      </c>
      <c r="L49" s="31">
        <f t="shared" si="5"/>
        <v>3.0358606747811754E-3</v>
      </c>
      <c r="M49" s="31">
        <f t="shared" si="6"/>
        <v>-3.0358606747811754E-3</v>
      </c>
    </row>
    <row r="50" spans="4:13" x14ac:dyDescent="0.25">
      <c r="D50" s="31">
        <v>1</v>
      </c>
      <c r="E50" s="31">
        <v>-1</v>
      </c>
      <c r="F50" s="31">
        <v>1</v>
      </c>
      <c r="G50">
        <f t="shared" si="0"/>
        <v>-1.0982453309120725</v>
      </c>
      <c r="H50">
        <f t="shared" si="1"/>
        <v>2.0982453309120719</v>
      </c>
      <c r="I50" s="31">
        <f t="shared" si="2"/>
        <v>3.1964906618241447</v>
      </c>
      <c r="J50" s="31">
        <f t="shared" si="3"/>
        <v>0.96070200081511226</v>
      </c>
      <c r="K50" s="31">
        <f t="shared" si="4"/>
        <v>1.5443327399354378E-3</v>
      </c>
      <c r="L50" s="31">
        <f t="shared" si="5"/>
        <v>2.9672871063605192E-3</v>
      </c>
      <c r="M50" s="31">
        <f t="shared" si="6"/>
        <v>-2.9672871063605192E-3</v>
      </c>
    </row>
    <row r="51" spans="4:13" x14ac:dyDescent="0.25">
      <c r="D51" s="31">
        <v>1</v>
      </c>
      <c r="E51" s="31">
        <v>-1</v>
      </c>
      <c r="F51" s="31">
        <v>1</v>
      </c>
      <c r="G51">
        <f t="shared" si="0"/>
        <v>-1.1041799051247936</v>
      </c>
      <c r="H51">
        <f t="shared" si="1"/>
        <v>2.1041799051247931</v>
      </c>
      <c r="I51" s="31">
        <f t="shared" si="2"/>
        <v>3.2083598102495867</v>
      </c>
      <c r="J51" s="31">
        <f t="shared" si="3"/>
        <v>0.96114766251307149</v>
      </c>
      <c r="K51" s="31">
        <f t="shared" si="4"/>
        <v>1.5095041281981906E-3</v>
      </c>
      <c r="L51" s="31">
        <f t="shared" si="5"/>
        <v>2.9017127287430454E-3</v>
      </c>
      <c r="M51" s="31">
        <f t="shared" si="6"/>
        <v>-2.9017127287430454E-3</v>
      </c>
    </row>
    <row r="52" spans="4:13" x14ac:dyDescent="0.25">
      <c r="D52" s="31">
        <v>1</v>
      </c>
      <c r="E52" s="31">
        <v>-1</v>
      </c>
      <c r="F52" s="31">
        <v>1</v>
      </c>
      <c r="G52">
        <f t="shared" si="0"/>
        <v>-1.1099833305822797</v>
      </c>
      <c r="H52">
        <f t="shared" si="1"/>
        <v>2.109983330582279</v>
      </c>
      <c r="I52" s="31">
        <f t="shared" si="2"/>
        <v>3.219966661164559</v>
      </c>
      <c r="J52" s="31">
        <f t="shared" si="3"/>
        <v>0.96157878281320441</v>
      </c>
      <c r="K52" s="31">
        <f t="shared" si="4"/>
        <v>1.4761899301149167E-3</v>
      </c>
      <c r="L52" s="31">
        <f t="shared" si="5"/>
        <v>2.8389458324020213E-3</v>
      </c>
      <c r="M52" s="31">
        <f t="shared" si="6"/>
        <v>-2.8389458324020213E-3</v>
      </c>
    </row>
    <row r="53" spans="4:13" x14ac:dyDescent="0.25">
      <c r="D53" s="31">
        <v>1</v>
      </c>
      <c r="E53" s="31">
        <v>-1</v>
      </c>
      <c r="F53" s="31">
        <v>1</v>
      </c>
      <c r="G53">
        <f t="shared" si="0"/>
        <v>-1.1156612222470839</v>
      </c>
      <c r="H53">
        <f t="shared" si="1"/>
        <v>2.1156612222470832</v>
      </c>
      <c r="I53" s="31">
        <f t="shared" si="2"/>
        <v>3.2313224444941673</v>
      </c>
      <c r="J53" s="31">
        <f t="shared" si="3"/>
        <v>0.96199613048813148</v>
      </c>
      <c r="K53" s="31">
        <f t="shared" si="4"/>
        <v>1.4442940978751293E-3</v>
      </c>
      <c r="L53" s="31">
        <f t="shared" si="5"/>
        <v>2.7788106668854419E-3</v>
      </c>
      <c r="M53" s="31">
        <f t="shared" si="6"/>
        <v>-2.7788106668854419E-3</v>
      </c>
    </row>
    <row r="54" spans="4:13" x14ac:dyDescent="0.25">
      <c r="D54" s="31">
        <v>1</v>
      </c>
      <c r="E54" s="31">
        <v>-1</v>
      </c>
      <c r="F54" s="31">
        <v>1</v>
      </c>
      <c r="G54">
        <f t="shared" si="0"/>
        <v>-1.1212188435808548</v>
      </c>
      <c r="H54">
        <f t="shared" si="1"/>
        <v>2.1212188435808539</v>
      </c>
      <c r="I54" s="31">
        <f t="shared" si="2"/>
        <v>3.2424376871617087</v>
      </c>
      <c r="J54" s="31">
        <f t="shared" si="3"/>
        <v>0.96240041877739058</v>
      </c>
      <c r="K54" s="31">
        <f t="shared" si="4"/>
        <v>1.4137285081156031E-3</v>
      </c>
      <c r="L54" s="31">
        <f t="shared" si="5"/>
        <v>2.7211458164959844E-3</v>
      </c>
      <c r="M54" s="31">
        <f t="shared" si="6"/>
        <v>-2.7211458164959844E-3</v>
      </c>
    </row>
    <row r="55" spans="4:13" x14ac:dyDescent="0.25">
      <c r="D55" s="31">
        <v>1</v>
      </c>
      <c r="E55" s="31">
        <v>-1</v>
      </c>
      <c r="F55" s="31">
        <v>1</v>
      </c>
      <c r="G55">
        <f t="shared" si="0"/>
        <v>-1.1266611352138467</v>
      </c>
      <c r="H55">
        <f t="shared" si="1"/>
        <v>2.1266611352138458</v>
      </c>
      <c r="I55" s="31">
        <f t="shared" si="2"/>
        <v>3.2533222704276925</v>
      </c>
      <c r="J55" s="31">
        <f t="shared" si="3"/>
        <v>0.96279231043049041</v>
      </c>
      <c r="K55" s="31">
        <f t="shared" si="4"/>
        <v>1.384412163100993E-3</v>
      </c>
      <c r="L55" s="31">
        <f t="shared" si="5"/>
        <v>2.6658027702001559E-3</v>
      </c>
      <c r="M55" s="31">
        <f t="shared" si="6"/>
        <v>-2.6658027702001559E-3</v>
      </c>
    </row>
    <row r="56" spans="4:13" x14ac:dyDescent="0.25">
      <c r="D56" s="31">
        <v>1</v>
      </c>
      <c r="E56" s="31">
        <v>-1</v>
      </c>
      <c r="F56" s="31">
        <v>1</v>
      </c>
      <c r="G56">
        <f t="shared" si="0"/>
        <v>-1.1319927407542469</v>
      </c>
      <c r="H56">
        <f t="shared" si="1"/>
        <v>2.1319927407542463</v>
      </c>
      <c r="I56" s="31">
        <f t="shared" si="2"/>
        <v>3.2639854815084934</v>
      </c>
      <c r="J56" s="31">
        <f t="shared" si="3"/>
        <v>0.96317242220202859</v>
      </c>
      <c r="K56" s="31">
        <f t="shared" si="4"/>
        <v>1.3562704864656368E-3</v>
      </c>
      <c r="L56" s="31">
        <f t="shared" si="5"/>
        <v>2.612644659220462E-3</v>
      </c>
      <c r="M56" s="31">
        <f t="shared" si="6"/>
        <v>-2.612644659220462E-3</v>
      </c>
    </row>
    <row r="57" spans="4:13" x14ac:dyDescent="0.25">
      <c r="D57" s="31">
        <v>1</v>
      </c>
      <c r="E57" s="31">
        <v>-1</v>
      </c>
      <c r="F57" s="31">
        <v>1</v>
      </c>
      <c r="G57">
        <f t="shared" si="0"/>
        <v>-1.137218030072688</v>
      </c>
      <c r="H57">
        <f t="shared" si="1"/>
        <v>2.1372180300726873</v>
      </c>
      <c r="I57" s="31">
        <f t="shared" si="2"/>
        <v>3.2744360601453755</v>
      </c>
      <c r="J57" s="31">
        <f t="shared" si="3"/>
        <v>0.96354132886781019</v>
      </c>
      <c r="K57" s="31">
        <f t="shared" si="4"/>
        <v>1.3292347007251707E-3</v>
      </c>
      <c r="L57" s="31">
        <f t="shared" si="5"/>
        <v>2.5615451398278742E-3</v>
      </c>
      <c r="M57" s="31">
        <f t="shared" si="6"/>
        <v>-2.5615451398278742E-3</v>
      </c>
    </row>
    <row r="58" spans="4:13" x14ac:dyDescent="0.25">
      <c r="D58" s="31">
        <v>1</v>
      </c>
      <c r="E58" s="31">
        <v>-1</v>
      </c>
      <c r="F58" s="31">
        <v>1</v>
      </c>
      <c r="G58">
        <f t="shared" si="0"/>
        <v>-1.1423411203523437</v>
      </c>
      <c r="H58">
        <f t="shared" si="1"/>
        <v>2.1423411203523433</v>
      </c>
      <c r="I58" s="31">
        <f t="shared" si="2"/>
        <v>3.284682240704687</v>
      </c>
      <c r="J58" s="31">
        <f t="shared" si="3"/>
        <v>0.96389956682108413</v>
      </c>
      <c r="K58" s="31">
        <f t="shared" si="4"/>
        <v>1.3032412757053697E-3</v>
      </c>
      <c r="L58" s="31">
        <f t="shared" si="5"/>
        <v>2.5123874022315259E-3</v>
      </c>
      <c r="M58" s="31">
        <f t="shared" si="6"/>
        <v>-2.5123874022315259E-3</v>
      </c>
    </row>
    <row r="59" spans="4:13" x14ac:dyDescent="0.25">
      <c r="D59" s="31">
        <v>1</v>
      </c>
      <c r="E59" s="31">
        <v>-1</v>
      </c>
      <c r="F59" s="31">
        <v>1</v>
      </c>
      <c r="G59">
        <f t="shared" si="0"/>
        <v>-1.1473658951568066</v>
      </c>
      <c r="H59">
        <f t="shared" si="1"/>
        <v>2.1473658951568062</v>
      </c>
      <c r="I59" s="31">
        <f t="shared" si="2"/>
        <v>3.2947317903136129</v>
      </c>
      <c r="J59" s="31">
        <f t="shared" si="3"/>
        <v>0.96424763729976315</v>
      </c>
      <c r="K59" s="31">
        <f t="shared" si="4"/>
        <v>1.2782314386492871E-3</v>
      </c>
      <c r="L59" s="31">
        <f t="shared" si="5"/>
        <v>2.4650632892797048E-3</v>
      </c>
      <c r="M59" s="31">
        <f t="shared" si="6"/>
        <v>-2.4650632892797048E-3</v>
      </c>
    </row>
    <row r="60" spans="4:13" x14ac:dyDescent="0.25">
      <c r="D60" s="31">
        <v>1</v>
      </c>
      <c r="E60" s="31">
        <v>-1</v>
      </c>
      <c r="F60" s="31">
        <v>1</v>
      </c>
      <c r="G60">
        <f t="shared" si="0"/>
        <v>-1.1522960217353662</v>
      </c>
      <c r="H60">
        <f t="shared" si="1"/>
        <v>2.1522960217353657</v>
      </c>
      <c r="I60" s="31">
        <f t="shared" si="2"/>
        <v>3.3045920434707319</v>
      </c>
      <c r="J60" s="31">
        <f t="shared" si="3"/>
        <v>0.96458600928851634</v>
      </c>
      <c r="K60" s="31">
        <f t="shared" si="4"/>
        <v>1.2541507381130506E-3</v>
      </c>
      <c r="L60" s="31">
        <f t="shared" si="5"/>
        <v>2.4194725110454293E-3</v>
      </c>
      <c r="M60" s="31">
        <f t="shared" si="6"/>
        <v>-2.4194725110454293E-3</v>
      </c>
    </row>
    <row r="61" spans="4:13" x14ac:dyDescent="0.25">
      <c r="D61" s="31">
        <v>1</v>
      </c>
      <c r="E61" s="31">
        <v>-1</v>
      </c>
      <c r="F61" s="31">
        <v>1</v>
      </c>
      <c r="G61">
        <f t="shared" si="0"/>
        <v>-1.1571349667574571</v>
      </c>
      <c r="H61">
        <f t="shared" si="1"/>
        <v>2.1571349667574564</v>
      </c>
      <c r="I61" s="31">
        <f t="shared" si="2"/>
        <v>3.3142699335149137</v>
      </c>
      <c r="J61" s="31">
        <f t="shared" si="3"/>
        <v>0.96491512213371389</v>
      </c>
      <c r="K61" s="31">
        <f t="shared" si="4"/>
        <v>1.2309486548922131E-3</v>
      </c>
      <c r="L61" s="31">
        <f t="shared" si="5"/>
        <v>2.3755219433513014E-3</v>
      </c>
      <c r="M61" s="31">
        <f t="shared" si="6"/>
        <v>-2.3755219433513014E-3</v>
      </c>
    </row>
    <row r="62" spans="4:13" x14ac:dyDescent="0.25">
      <c r="D62" s="31">
        <v>1</v>
      </c>
      <c r="E62" s="31">
        <v>-1</v>
      </c>
      <c r="F62" s="31">
        <v>1</v>
      </c>
      <c r="G62">
        <f t="shared" si="0"/>
        <v>-1.1618860106441598</v>
      </c>
      <c r="H62">
        <f t="shared" si="1"/>
        <v>2.1618860106441589</v>
      </c>
      <c r="I62" s="31">
        <f t="shared" si="2"/>
        <v>3.3237720212883186</v>
      </c>
      <c r="J62" s="31">
        <f t="shared" si="3"/>
        <v>0.96523538790417451</v>
      </c>
      <c r="K62" s="31">
        <f t="shared" si="4"/>
        <v>1.2085782541732158E-3</v>
      </c>
      <c r="L62" s="31">
        <f t="shared" si="5"/>
        <v>2.3331249999588677E-3</v>
      </c>
      <c r="M62" s="31">
        <f t="shared" si="6"/>
        <v>-2.3331249999588677E-3</v>
      </c>
    </row>
    <row r="63" spans="4:13" x14ac:dyDescent="0.25">
      <c r="D63" s="31">
        <v>1</v>
      </c>
      <c r="E63" s="31">
        <v>-1</v>
      </c>
      <c r="F63" s="31">
        <v>1</v>
      </c>
      <c r="G63">
        <f t="shared" si="0"/>
        <v>-1.1665522606440775</v>
      </c>
      <c r="H63">
        <f t="shared" si="1"/>
        <v>2.1665522606440768</v>
      </c>
      <c r="I63" s="31">
        <f t="shared" si="2"/>
        <v>3.3331045212881545</v>
      </c>
      <c r="J63" s="31">
        <f t="shared" si="3"/>
        <v>0.96554719352638863</v>
      </c>
      <c r="K63" s="31">
        <f t="shared" si="4"/>
        <v>1.1869958739081179E-3</v>
      </c>
      <c r="L63" s="31">
        <f t="shared" si="5"/>
        <v>2.2922010695587726E-3</v>
      </c>
      <c r="M63" s="31">
        <f t="shared" si="6"/>
        <v>-2.2922010695587726E-3</v>
      </c>
    </row>
    <row r="64" spans="4:13" x14ac:dyDescent="0.25">
      <c r="D64" s="31">
        <v>1</v>
      </c>
      <c r="E64" s="31">
        <v>-1</v>
      </c>
      <c r="F64" s="31">
        <v>1</v>
      </c>
      <c r="G64">
        <f t="shared" si="0"/>
        <v>-1.1711366627831949</v>
      </c>
      <c r="H64">
        <f t="shared" si="1"/>
        <v>2.1711366627831943</v>
      </c>
      <c r="I64" s="31">
        <f t="shared" si="2"/>
        <v>3.3422733255663895</v>
      </c>
      <c r="J64" s="31">
        <f t="shared" si="3"/>
        <v>0.96585090271921714</v>
      </c>
      <c r="K64" s="31">
        <f t="shared" si="4"/>
        <v>1.1661608450923712E-3</v>
      </c>
      <c r="L64" s="31">
        <f t="shared" si="5"/>
        <v>2.2526750098965436E-3</v>
      </c>
      <c r="M64" s="31">
        <f t="shared" si="6"/>
        <v>-2.2526750098965436E-3</v>
      </c>
    </row>
    <row r="65" spans="4:13" x14ac:dyDescent="0.25">
      <c r="D65" s="31">
        <v>1</v>
      </c>
      <c r="E65" s="31">
        <v>-1</v>
      </c>
      <c r="F65" s="31">
        <v>1</v>
      </c>
      <c r="G65">
        <f t="shared" si="0"/>
        <v>-1.1756420128029881</v>
      </c>
      <c r="H65">
        <f t="shared" si="1"/>
        <v>2.1756420128029874</v>
      </c>
      <c r="I65" s="31">
        <f t="shared" si="2"/>
        <v>3.3512840256059757</v>
      </c>
      <c r="J65" s="31">
        <f t="shared" si="3"/>
        <v>0.96614685774992903</v>
      </c>
      <c r="K65" s="31">
        <f t="shared" si="4"/>
        <v>1.1460352402035399E-3</v>
      </c>
      <c r="L65" s="31">
        <f t="shared" si="5"/>
        <v>2.2144766923866705E-3</v>
      </c>
      <c r="M65" s="31">
        <f t="shared" si="6"/>
        <v>-2.2144766923866705E-3</v>
      </c>
    </row>
    <row r="66" spans="4:13" x14ac:dyDescent="0.25">
      <c r="D66" s="31">
        <v>1</v>
      </c>
      <c r="E66" s="31">
        <v>-1</v>
      </c>
      <c r="F66" s="31">
        <v>1</v>
      </c>
      <c r="G66">
        <f t="shared" si="0"/>
        <v>-1.1800709661877615</v>
      </c>
      <c r="H66">
        <f t="shared" si="1"/>
        <v>2.1800709661877606</v>
      </c>
      <c r="I66" s="31">
        <f t="shared" si="2"/>
        <v>3.3601419323755222</v>
      </c>
      <c r="J66" s="31">
        <f t="shared" si="3"/>
        <v>0.96643538103073623</v>
      </c>
      <c r="K66" s="31">
        <f t="shared" si="4"/>
        <v>1.1265836465518613E-3</v>
      </c>
      <c r="L66" s="31">
        <f t="shared" si="5"/>
        <v>2.1775405914366886E-3</v>
      </c>
      <c r="M66" s="31">
        <f t="shared" si="6"/>
        <v>-2.1775405914366886E-3</v>
      </c>
    </row>
    <row r="67" spans="4:13" x14ac:dyDescent="0.25">
      <c r="D67" s="31">
        <v>1</v>
      </c>
      <c r="E67" s="31">
        <v>-1</v>
      </c>
      <c r="F67" s="31">
        <v>1</v>
      </c>
      <c r="G67">
        <f t="shared" si="0"/>
        <v>-1.1844260473706349</v>
      </c>
      <c r="H67">
        <f t="shared" si="1"/>
        <v>2.1844260473706338</v>
      </c>
      <c r="I67" s="31">
        <f t="shared" si="2"/>
        <v>3.3688520947412686</v>
      </c>
      <c r="J67" s="31">
        <f t="shared" si="3"/>
        <v>0.96671677657265442</v>
      </c>
      <c r="K67" s="31">
        <f t="shared" si="4"/>
        <v>1.1077729617146054E-3</v>
      </c>
      <c r="L67" s="31">
        <f t="shared" si="5"/>
        <v>2.1418054134461719E-3</v>
      </c>
      <c r="M67" s="31">
        <f t="shared" si="6"/>
        <v>-2.1418054134461719E-3</v>
      </c>
    </row>
    <row r="68" spans="4:13" x14ac:dyDescent="0.25">
      <c r="D68" s="31">
        <v>1</v>
      </c>
      <c r="E68" s="31">
        <v>-1</v>
      </c>
      <c r="F68" s="31">
        <v>1</v>
      </c>
      <c r="G68">
        <f t="shared" si="0"/>
        <v>-1.1887096581975274</v>
      </c>
      <c r="H68">
        <f t="shared" si="1"/>
        <v>2.1887096581975261</v>
      </c>
      <c r="I68" s="31">
        <f t="shared" si="2"/>
        <v>3.3774193163950534</v>
      </c>
      <c r="J68" s="31">
        <f t="shared" si="3"/>
        <v>0.96699133131149928</v>
      </c>
      <c r="K68" s="31">
        <f t="shared" si="4"/>
        <v>1.0895722085872079E-3</v>
      </c>
      <c r="L68" s="31">
        <f t="shared" si="5"/>
        <v>2.1072137610835093E-3</v>
      </c>
      <c r="M68" s="31">
        <f t="shared" si="6"/>
        <v>-2.1072137610835093E-3</v>
      </c>
    </row>
    <row r="69" spans="4:13" x14ac:dyDescent="0.25">
      <c r="D69" s="31">
        <v>1</v>
      </c>
      <c r="E69" s="31">
        <v>-1</v>
      </c>
      <c r="F69" s="31">
        <v>1</v>
      </c>
      <c r="G69">
        <f t="shared" si="0"/>
        <v>-1.1929240857196943</v>
      </c>
      <c r="H69">
        <f t="shared" si="1"/>
        <v>2.1929240857196932</v>
      </c>
      <c r="I69" s="31">
        <f t="shared" si="2"/>
        <v>3.3858481714393873</v>
      </c>
      <c r="J69" s="31">
        <f t="shared" si="3"/>
        <v>0.96725931631909334</v>
      </c>
      <c r="K69" s="31">
        <f t="shared" si="4"/>
        <v>1.0719523678931874E-3</v>
      </c>
      <c r="L69" s="31">
        <f t="shared" si="5"/>
        <v>2.0737118289899954E-3</v>
      </c>
      <c r="M69" s="31">
        <f t="shared" si="6"/>
        <v>-2.0737118289899954E-3</v>
      </c>
    </row>
    <row r="70" spans="4:13" x14ac:dyDescent="0.25">
      <c r="D70" s="31">
        <v>1</v>
      </c>
      <c r="E70" s="31">
        <v>-1</v>
      </c>
      <c r="F70" s="31">
        <v>1</v>
      </c>
      <c r="G70">
        <f t="shared" si="0"/>
        <v>-1.1970715093776743</v>
      </c>
      <c r="H70">
        <f t="shared" si="1"/>
        <v>2.1970715093776731</v>
      </c>
      <c r="I70" s="31">
        <f t="shared" si="2"/>
        <v>3.3941430187553472</v>
      </c>
      <c r="J70" s="31">
        <f t="shared" si="3"/>
        <v>0.96752098791122843</v>
      </c>
      <c r="K70" s="31">
        <f t="shared" si="4"/>
        <v>1.0548862262625702E-3</v>
      </c>
      <c r="L70" s="31">
        <f t="shared" si="5"/>
        <v>2.0412491275350192E-3</v>
      </c>
      <c r="M70" s="31">
        <f t="shared" si="6"/>
        <v>-2.0412491275350192E-3</v>
      </c>
    </row>
    <row r="71" spans="4:13" x14ac:dyDescent="0.25">
      <c r="D71" s="31">
        <v>1</v>
      </c>
      <c r="E71" s="31">
        <v>-1</v>
      </c>
      <c r="F71" s="31">
        <v>1</v>
      </c>
      <c r="G71">
        <f t="shared" si="0"/>
        <v>-1.2011540076327443</v>
      </c>
      <c r="H71">
        <f t="shared" si="1"/>
        <v>2.2011540076327432</v>
      </c>
      <c r="I71" s="31">
        <f t="shared" si="2"/>
        <v>3.4023080152654872</v>
      </c>
      <c r="J71" s="31">
        <f t="shared" si="3"/>
        <v>0.96777658866261929</v>
      </c>
      <c r="K71" s="31">
        <f t="shared" si="4"/>
        <v>1.0383482382180359E-3</v>
      </c>
      <c r="L71" s="31">
        <f t="shared" si="5"/>
        <v>2.0097782316529831E-3</v>
      </c>
      <c r="M71" s="31">
        <f t="shared" si="6"/>
        <v>-2.0097782316529831E-3</v>
      </c>
    </row>
    <row r="72" spans="4:13" x14ac:dyDescent="0.25">
      <c r="D72" s="31">
        <v>1</v>
      </c>
      <c r="E72" s="31">
        <v>-1</v>
      </c>
      <c r="F72" s="31">
        <v>1</v>
      </c>
      <c r="G72">
        <f t="shared" ref="G72:G135" si="7">G71-2*L71</f>
        <v>-1.2051735640960501</v>
      </c>
      <c r="H72">
        <f t="shared" ref="H72:H135" si="8">H71-2*M71</f>
        <v>2.2051735640960493</v>
      </c>
      <c r="I72" s="31">
        <f t="shared" ref="I72:I135" si="9">SUMPRODUCT(E72:F72,G72:H72)</f>
        <v>3.4103471281920994</v>
      </c>
      <c r="J72" s="31">
        <f t="shared" ref="J72:J135" si="10">1/(1+EXP(-I72))</f>
        <v>0.96802634833792778</v>
      </c>
      <c r="K72" s="31">
        <f t="shared" ref="K72:K135" si="11">(D72-J72)^2</f>
        <v>1.0223144006075338E-3</v>
      </c>
      <c r="L72" s="31">
        <f t="shared" ref="L72:L135" si="12">2*E72*J72*(1-J72)*(J72-D72)</f>
        <v>1.9792545521467768E-3</v>
      </c>
      <c r="M72" s="31">
        <f t="shared" ref="M72:M135" si="13">2*F72*J72*(1-J72)*(J72-D72)</f>
        <v>-1.9792545521467768E-3</v>
      </c>
    </row>
    <row r="73" spans="4:13" x14ac:dyDescent="0.25">
      <c r="D73" s="31">
        <v>1</v>
      </c>
      <c r="E73" s="31">
        <v>-1</v>
      </c>
      <c r="F73" s="31">
        <v>1</v>
      </c>
      <c r="G73">
        <f t="shared" si="7"/>
        <v>-1.2091320732003437</v>
      </c>
      <c r="H73">
        <f t="shared" si="8"/>
        <v>2.209132073200343</v>
      </c>
      <c r="I73" s="31">
        <f t="shared" si="9"/>
        <v>3.4182641464006869</v>
      </c>
      <c r="J73" s="31">
        <f t="shared" si="10"/>
        <v>0.96827048474693123</v>
      </c>
      <c r="K73" s="31">
        <f t="shared" si="11"/>
        <v>1.0067621381947239E-3</v>
      </c>
      <c r="L73" s="31">
        <f t="shared" si="12"/>
        <v>1.9496361271493247E-3</v>
      </c>
      <c r="M73" s="31">
        <f t="shared" si="13"/>
        <v>-1.9496361271493247E-3</v>
      </c>
    </row>
    <row r="74" spans="4:13" x14ac:dyDescent="0.25">
      <c r="D74" s="31">
        <v>1</v>
      </c>
      <c r="E74" s="31">
        <v>-1</v>
      </c>
      <c r="F74" s="31">
        <v>1</v>
      </c>
      <c r="G74">
        <f t="shared" si="7"/>
        <v>-1.2130313454546424</v>
      </c>
      <c r="H74">
        <f t="shared" si="8"/>
        <v>2.2130313454546418</v>
      </c>
      <c r="I74" s="31">
        <f t="shared" si="9"/>
        <v>3.4260626909092844</v>
      </c>
      <c r="J74" s="31">
        <f t="shared" si="10"/>
        <v>0.96850920453102418</v>
      </c>
      <c r="K74" s="31">
        <f t="shared" si="11"/>
        <v>9.9167019926886795E-4</v>
      </c>
      <c r="L74" s="31">
        <f t="shared" si="12"/>
        <v>1.920883431702027E-3</v>
      </c>
      <c r="M74" s="31">
        <f t="shared" si="13"/>
        <v>-1.920883431702027E-3</v>
      </c>
    </row>
    <row r="75" spans="4:13" x14ac:dyDescent="0.25">
      <c r="D75" s="31">
        <v>1</v>
      </c>
      <c r="E75" s="31">
        <v>-1</v>
      </c>
      <c r="F75" s="31">
        <v>1</v>
      </c>
      <c r="G75">
        <f t="shared" si="7"/>
        <v>-1.2168731123180465</v>
      </c>
      <c r="H75">
        <f t="shared" si="8"/>
        <v>2.2168731123180456</v>
      </c>
      <c r="I75" s="31">
        <f t="shared" si="9"/>
        <v>3.4337462246360921</v>
      </c>
      <c r="J75" s="31">
        <f t="shared" si="10"/>
        <v>0.96874270388747252</v>
      </c>
      <c r="K75" s="31">
        <f t="shared" si="11"/>
        <v>9.7701856026622541E-4</v>
      </c>
      <c r="L75" s="31">
        <f t="shared" si="12"/>
        <v>1.8929592036410973E-3</v>
      </c>
      <c r="M75" s="31">
        <f t="shared" si="13"/>
        <v>-1.8929592036410973E-3</v>
      </c>
    </row>
    <row r="76" spans="4:13" x14ac:dyDescent="0.25">
      <c r="D76" s="31">
        <v>1</v>
      </c>
      <c r="E76" s="31">
        <v>-1</v>
      </c>
      <c r="F76" s="31">
        <v>1</v>
      </c>
      <c r="G76">
        <f t="shared" si="7"/>
        <v>-1.2206590307253287</v>
      </c>
      <c r="H76">
        <f t="shared" si="8"/>
        <v>2.220659030725328</v>
      </c>
      <c r="I76" s="31">
        <f t="shared" si="9"/>
        <v>3.4413180614506569</v>
      </c>
      <c r="J76" s="31">
        <f t="shared" si="10"/>
        <v>0.9689711692371511</v>
      </c>
      <c r="K76" s="31">
        <f t="shared" si="11"/>
        <v>9.6278833850951839E-4</v>
      </c>
      <c r="L76" s="31">
        <f t="shared" si="12"/>
        <v>1.8658282841869241E-3</v>
      </c>
      <c r="M76" s="31">
        <f t="shared" si="13"/>
        <v>-1.8658282841869241E-3</v>
      </c>
    </row>
    <row r="77" spans="4:13" x14ac:dyDescent="0.25">
      <c r="D77" s="31">
        <v>1</v>
      </c>
      <c r="E77" s="31">
        <v>-1</v>
      </c>
      <c r="F77" s="31">
        <v>1</v>
      </c>
      <c r="G77">
        <f t="shared" si="7"/>
        <v>-1.2243906872937025</v>
      </c>
      <c r="H77">
        <f t="shared" si="8"/>
        <v>2.224390687293702</v>
      </c>
      <c r="I77" s="31">
        <f t="shared" si="9"/>
        <v>3.4487813745874045</v>
      </c>
      <c r="J77" s="31">
        <f t="shared" si="10"/>
        <v>0.96919477784090313</v>
      </c>
      <c r="K77" s="31">
        <f t="shared" si="11"/>
        <v>9.4896171227131269E-4</v>
      </c>
      <c r="L77" s="31">
        <f t="shared" si="12"/>
        <v>1.8394574718086359E-3</v>
      </c>
      <c r="M77" s="31">
        <f t="shared" si="13"/>
        <v>-1.8394574718086359E-3</v>
      </c>
    </row>
    <row r="78" spans="4:13" x14ac:dyDescent="0.25">
      <c r="D78" s="31">
        <v>1</v>
      </c>
      <c r="E78" s="31">
        <v>-1</v>
      </c>
      <c r="F78" s="31">
        <v>1</v>
      </c>
      <c r="G78">
        <f t="shared" si="7"/>
        <v>-1.2280696022373196</v>
      </c>
      <c r="H78">
        <f t="shared" si="8"/>
        <v>2.2280696022373192</v>
      </c>
      <c r="I78" s="31">
        <f t="shared" si="9"/>
        <v>3.4561392044746388</v>
      </c>
      <c r="J78" s="31">
        <f t="shared" si="10"/>
        <v>0.96941369836912028</v>
      </c>
      <c r="K78" s="31">
        <f t="shared" si="11"/>
        <v>9.3552184745515545E-4</v>
      </c>
      <c r="L78" s="31">
        <f t="shared" si="12"/>
        <v>1.8138153880932282E-3</v>
      </c>
      <c r="M78" s="31">
        <f t="shared" si="13"/>
        <v>-1.8138153880932282E-3</v>
      </c>
    </row>
    <row r="79" spans="4:13" x14ac:dyDescent="0.25">
      <c r="D79" s="31">
        <v>1</v>
      </c>
      <c r="E79" s="31">
        <v>-1</v>
      </c>
      <c r="F79" s="31">
        <v>1</v>
      </c>
      <c r="G79">
        <f t="shared" si="7"/>
        <v>-1.2316972330135061</v>
      </c>
      <c r="H79">
        <f t="shared" si="8"/>
        <v>2.2316972330135059</v>
      </c>
      <c r="I79" s="31">
        <f t="shared" si="9"/>
        <v>3.4633944660270117</v>
      </c>
      <c r="J79" s="31">
        <f t="shared" si="10"/>
        <v>0.96962809142868145</v>
      </c>
      <c r="K79" s="31">
        <f t="shared" si="11"/>
        <v>9.2245283026453327E-4</v>
      </c>
      <c r="L79" s="31">
        <f t="shared" si="12"/>
        <v>1.7888723544847696E-3</v>
      </c>
      <c r="M79" s="31">
        <f t="shared" si="13"/>
        <v>-1.7888723544847696E-3</v>
      </c>
    </row>
    <row r="80" spans="4:13" x14ac:dyDescent="0.25">
      <c r="D80" s="31">
        <v>1</v>
      </c>
      <c r="E80" s="31">
        <v>-1</v>
      </c>
      <c r="F80" s="31">
        <v>1</v>
      </c>
      <c r="G80">
        <f t="shared" si="7"/>
        <v>-1.2352749777224756</v>
      </c>
      <c r="H80">
        <f t="shared" si="8"/>
        <v>2.2352749777224754</v>
      </c>
      <c r="I80" s="31">
        <f t="shared" si="9"/>
        <v>3.4705499554449508</v>
      </c>
      <c r="J80" s="31">
        <f t="shared" si="10"/>
        <v>0.9698381100509692</v>
      </c>
      <c r="K80" s="31">
        <f t="shared" si="11"/>
        <v>9.0973960529744488E-4</v>
      </c>
      <c r="L80" s="31">
        <f t="shared" si="12"/>
        <v>1.7646002788803774E-3</v>
      </c>
      <c r="M80" s="31">
        <f t="shared" si="13"/>
        <v>-1.7646002788803774E-3</v>
      </c>
    </row>
    <row r="81" spans="4:13" x14ac:dyDescent="0.25">
      <c r="D81" s="31">
        <v>1</v>
      </c>
      <c r="E81" s="31">
        <v>-1</v>
      </c>
      <c r="F81" s="31">
        <v>1</v>
      </c>
      <c r="G81">
        <f t="shared" si="7"/>
        <v>-1.2388041782802364</v>
      </c>
      <c r="H81">
        <f t="shared" si="8"/>
        <v>2.2388041782802364</v>
      </c>
      <c r="I81" s="31">
        <f t="shared" si="9"/>
        <v>3.4776083565604727</v>
      </c>
      <c r="J81" s="31">
        <f t="shared" si="10"/>
        <v>0.97004390014430952</v>
      </c>
      <c r="K81" s="31">
        <f t="shared" si="11"/>
        <v>8.9736791856409896E-4</v>
      </c>
      <c r="L81" s="31">
        <f t="shared" si="12"/>
        <v>1.7409725511765995E-3</v>
      </c>
      <c r="M81" s="31">
        <f t="shared" si="13"/>
        <v>-1.7409725511765995E-3</v>
      </c>
    </row>
    <row r="82" spans="4:13" x14ac:dyDescent="0.25">
      <c r="D82" s="31">
        <v>1</v>
      </c>
      <c r="E82" s="31">
        <v>-1</v>
      </c>
      <c r="F82" s="31">
        <v>1</v>
      </c>
      <c r="G82">
        <f t="shared" si="7"/>
        <v>-1.2422861233825895</v>
      </c>
      <c r="H82">
        <f t="shared" si="8"/>
        <v>2.2422861233825895</v>
      </c>
      <c r="I82" s="31">
        <f t="shared" si="9"/>
        <v>3.484572246765179</v>
      </c>
      <c r="J82" s="31">
        <f t="shared" si="10"/>
        <v>0.97024560091386292</v>
      </c>
      <c r="K82" s="31">
        <f t="shared" si="11"/>
        <v>8.8532426497711539E-4</v>
      </c>
      <c r="L82" s="31">
        <f t="shared" si="12"/>
        <v>1.7179639469526906E-3</v>
      </c>
      <c r="M82" s="31">
        <f t="shared" si="13"/>
        <v>-1.7179639469526906E-3</v>
      </c>
    </row>
    <row r="83" spans="4:13" x14ac:dyDescent="0.25">
      <c r="D83" s="31">
        <v>1</v>
      </c>
      <c r="E83" s="31">
        <v>-1</v>
      </c>
      <c r="F83" s="31">
        <v>1</v>
      </c>
      <c r="G83">
        <f t="shared" si="7"/>
        <v>-1.2457220512764948</v>
      </c>
      <c r="H83">
        <f t="shared" si="8"/>
        <v>2.2457220512764948</v>
      </c>
      <c r="I83" s="31">
        <f t="shared" si="9"/>
        <v>3.4914441025529896</v>
      </c>
      <c r="J83" s="31">
        <f t="shared" si="10"/>
        <v>0.97044334525168974</v>
      </c>
      <c r="K83" s="31">
        <f t="shared" si="11"/>
        <v>8.735958399108116E-4</v>
      </c>
      <c r="L83" s="31">
        <f t="shared" si="12"/>
        <v>1.6955505385620152E-3</v>
      </c>
      <c r="M83" s="31">
        <f t="shared" si="13"/>
        <v>-1.6955505385620152E-3</v>
      </c>
    </row>
    <row r="84" spans="4:13" x14ac:dyDescent="0.25">
      <c r="D84" s="31">
        <v>1</v>
      </c>
      <c r="E84" s="31">
        <v>-1</v>
      </c>
      <c r="F84" s="31">
        <v>1</v>
      </c>
      <c r="G84">
        <f t="shared" si="7"/>
        <v>-1.2491131523536187</v>
      </c>
      <c r="H84">
        <f t="shared" si="8"/>
        <v>2.249113152353619</v>
      </c>
      <c r="I84" s="31">
        <f t="shared" si="9"/>
        <v>3.4982263047072379</v>
      </c>
      <c r="J84" s="31">
        <f t="shared" si="10"/>
        <v>0.9706372600994646</v>
      </c>
      <c r="K84" s="31">
        <f t="shared" si="11"/>
        <v>8.6217049446649335E-4</v>
      </c>
      <c r="L84" s="31">
        <f t="shared" si="12"/>
        <v>1.6737096129751153E-3</v>
      </c>
      <c r="M84" s="31">
        <f t="shared" si="13"/>
        <v>-1.6737096129751153E-3</v>
      </c>
    </row>
    <row r="85" spans="4:13" x14ac:dyDescent="0.25">
      <c r="D85" s="31">
        <v>1</v>
      </c>
      <c r="E85" s="31">
        <v>-1</v>
      </c>
      <c r="F85" s="31">
        <v>1</v>
      </c>
      <c r="G85">
        <f t="shared" si="7"/>
        <v>-1.2524605715795689</v>
      </c>
      <c r="H85">
        <f t="shared" si="8"/>
        <v>2.2524605715795691</v>
      </c>
      <c r="I85" s="31">
        <f t="shared" si="9"/>
        <v>3.5049211431591383</v>
      </c>
      <c r="J85" s="31">
        <f t="shared" si="10"/>
        <v>0.97082746678607279</v>
      </c>
      <c r="K85" s="31">
        <f t="shared" si="11"/>
        <v>8.5103669411768618E-4</v>
      </c>
      <c r="L85" s="31">
        <f t="shared" si="12"/>
        <v>1.6524195957845344E-3</v>
      </c>
      <c r="M85" s="31">
        <f t="shared" si="13"/>
        <v>-1.6524195957845344E-3</v>
      </c>
    </row>
    <row r="86" spans="4:13" x14ac:dyDescent="0.25">
      <c r="D86" s="31">
        <v>1</v>
      </c>
      <c r="E86" s="31">
        <v>-1</v>
      </c>
      <c r="F86" s="31">
        <v>1</v>
      </c>
      <c r="G86">
        <f t="shared" si="7"/>
        <v>-1.255765410771138</v>
      </c>
      <c r="H86">
        <f t="shared" si="8"/>
        <v>2.2557654107711382</v>
      </c>
      <c r="I86" s="31">
        <f t="shared" si="9"/>
        <v>3.5115308215422765</v>
      </c>
      <c r="J86" s="31">
        <f t="shared" si="10"/>
        <v>0.97101408134211764</v>
      </c>
      <c r="K86" s="31">
        <f t="shared" si="11"/>
        <v>8.4018348044137266E-4</v>
      </c>
      <c r="L86" s="31">
        <f t="shared" si="12"/>
        <v>1.6316599808392051E-3</v>
      </c>
      <c r="M86" s="31">
        <f t="shared" si="13"/>
        <v>-1.6316599808392051E-3</v>
      </c>
    </row>
    <row r="87" spans="4:13" x14ac:dyDescent="0.25">
      <c r="D87" s="31">
        <v>1</v>
      </c>
      <c r="E87" s="31">
        <v>-1</v>
      </c>
      <c r="F87" s="31">
        <v>1</v>
      </c>
      <c r="G87">
        <f t="shared" si="7"/>
        <v>-1.2590287307328165</v>
      </c>
      <c r="H87">
        <f t="shared" si="8"/>
        <v>2.2590287307328167</v>
      </c>
      <c r="I87" s="31">
        <f t="shared" si="9"/>
        <v>3.5180574614656335</v>
      </c>
      <c r="J87" s="31">
        <f t="shared" si="10"/>
        <v>0.97119721479318055</v>
      </c>
      <c r="K87" s="31">
        <f t="shared" si="11"/>
        <v>8.2960043567017723E-4</v>
      </c>
      <c r="L87" s="31">
        <f t="shared" si="12"/>
        <v>1.6114112650281705E-3</v>
      </c>
      <c r="M87" s="31">
        <f t="shared" si="13"/>
        <v>-1.6114112650281705E-3</v>
      </c>
    </row>
    <row r="88" spans="4:13" x14ac:dyDescent="0.25">
      <c r="D88" s="31">
        <v>1</v>
      </c>
      <c r="E88" s="31">
        <v>-1</v>
      </c>
      <c r="F88" s="31">
        <v>1</v>
      </c>
      <c r="G88">
        <f t="shared" si="7"/>
        <v>-1.2622515532628729</v>
      </c>
      <c r="H88">
        <f t="shared" si="8"/>
        <v>2.2622515532628729</v>
      </c>
      <c r="I88" s="31">
        <f t="shared" si="9"/>
        <v>3.5245031065257457</v>
      </c>
      <c r="J88" s="31">
        <f t="shared" si="10"/>
        <v>0.97137697343350771</v>
      </c>
      <c r="K88" s="31">
        <f t="shared" si="11"/>
        <v>8.1927764982612356E-4</v>
      </c>
      <c r="L88" s="31">
        <f t="shared" si="12"/>
        <v>1.5916548877796342E-3</v>
      </c>
      <c r="M88" s="31">
        <f t="shared" si="13"/>
        <v>-1.5916548877796342E-3</v>
      </c>
    </row>
    <row r="89" spans="4:13" x14ac:dyDescent="0.25">
      <c r="D89" s="31">
        <v>1</v>
      </c>
      <c r="E89" s="31">
        <v>-1</v>
      </c>
      <c r="F89" s="31">
        <v>1</v>
      </c>
      <c r="G89">
        <f t="shared" si="7"/>
        <v>-1.2654348630384322</v>
      </c>
      <c r="H89">
        <f t="shared" si="8"/>
        <v>2.2654348630384322</v>
      </c>
      <c r="I89" s="31">
        <f t="shared" si="9"/>
        <v>3.5308697260768644</v>
      </c>
      <c r="J89" s="31">
        <f t="shared" si="10"/>
        <v>0.97155345908164825</v>
      </c>
      <c r="K89" s="31">
        <f t="shared" si="11"/>
        <v>8.0920569021946027E-4</v>
      </c>
      <c r="L89" s="31">
        <f t="shared" si="12"/>
        <v>1.5723731748825387E-3</v>
      </c>
      <c r="M89" s="31">
        <f t="shared" si="13"/>
        <v>-1.5723731748825387E-3</v>
      </c>
    </row>
    <row r="90" spans="4:13" x14ac:dyDescent="0.25">
      <c r="D90" s="31">
        <v>1</v>
      </c>
      <c r="E90" s="31">
        <v>-1</v>
      </c>
      <c r="F90" s="31">
        <v>1</v>
      </c>
      <c r="G90">
        <f t="shared" si="7"/>
        <v>-1.2685796093881974</v>
      </c>
      <c r="H90">
        <f t="shared" si="8"/>
        <v>2.2685796093881971</v>
      </c>
      <c r="I90" s="31">
        <f t="shared" si="9"/>
        <v>3.5371592187763943</v>
      </c>
      <c r="J90" s="31">
        <f t="shared" si="10"/>
        <v>0.97172676931943147</v>
      </c>
      <c r="K90" s="31">
        <f t="shared" si="11"/>
        <v>7.9937557311664156E-4</v>
      </c>
      <c r="L90" s="31">
        <f t="shared" si="12"/>
        <v>1.5535492862750061E-3</v>
      </c>
      <c r="M90" s="31">
        <f t="shared" si="13"/>
        <v>-1.5535492862750061E-3</v>
      </c>
    </row>
    <row r="91" spans="4:13" x14ac:dyDescent="0.25">
      <c r="D91" s="31">
        <v>1</v>
      </c>
      <c r="E91" s="31">
        <v>-1</v>
      </c>
      <c r="F91" s="31">
        <v>1</v>
      </c>
      <c r="G91">
        <f t="shared" si="7"/>
        <v>-1.2716867079607475</v>
      </c>
      <c r="H91">
        <f t="shared" si="8"/>
        <v>2.2716867079607472</v>
      </c>
      <c r="I91" s="31">
        <f t="shared" si="9"/>
        <v>3.5433734159214945</v>
      </c>
      <c r="J91" s="31">
        <f t="shared" si="10"/>
        <v>0.97189699771555138</v>
      </c>
      <c r="K91" s="31">
        <f t="shared" si="11"/>
        <v>7.8977873739972428E-4</v>
      </c>
      <c r="L91" s="31">
        <f t="shared" si="12"/>
        <v>1.5351671674767417E-3</v>
      </c>
      <c r="M91" s="31">
        <f t="shared" si="13"/>
        <v>-1.5351671674767417E-3</v>
      </c>
    </row>
    <row r="92" spans="4:13" x14ac:dyDescent="0.25">
      <c r="D92" s="31">
        <v>1</v>
      </c>
      <c r="E92" s="31">
        <v>-1</v>
      </c>
      <c r="F92" s="31">
        <v>1</v>
      </c>
      <c r="G92">
        <f t="shared" si="7"/>
        <v>-1.2747570422957009</v>
      </c>
      <c r="H92">
        <f t="shared" si="8"/>
        <v>2.2747570422957009</v>
      </c>
      <c r="I92" s="31">
        <f t="shared" si="9"/>
        <v>3.5495140845914017</v>
      </c>
      <c r="J92" s="31">
        <f t="shared" si="10"/>
        <v>0.97206423403491493</v>
      </c>
      <c r="K92" s="31">
        <f t="shared" si="11"/>
        <v>7.8040702005600525E-4</v>
      </c>
      <c r="L92" s="31">
        <f t="shared" si="12"/>
        <v>1.5172115043724226E-3</v>
      </c>
      <c r="M92" s="31">
        <f t="shared" si="13"/>
        <v>-1.5172115043724226E-3</v>
      </c>
    </row>
    <row r="93" spans="4:13" x14ac:dyDescent="0.25">
      <c r="D93" s="31">
        <v>1</v>
      </c>
      <c r="E93" s="31">
        <v>-1</v>
      </c>
      <c r="F93" s="31">
        <v>1</v>
      </c>
      <c r="G93">
        <f t="shared" si="7"/>
        <v>-1.2777914653044458</v>
      </c>
      <c r="H93">
        <f t="shared" si="8"/>
        <v>2.2777914653044458</v>
      </c>
      <c r="I93" s="31">
        <f t="shared" si="9"/>
        <v>3.5555829306088915</v>
      </c>
      <c r="J93" s="31">
        <f t="shared" si="10"/>
        <v>0.97222856443481087</v>
      </c>
      <c r="K93" s="31">
        <f t="shared" si="11"/>
        <v>7.7125263335145163E-4</v>
      </c>
      <c r="L93" s="31">
        <f t="shared" si="12"/>
        <v>1.4996676810796988E-3</v>
      </c>
      <c r="M93" s="31">
        <f t="shared" si="13"/>
        <v>-1.4996676810796988E-3</v>
      </c>
    </row>
    <row r="94" spans="4:13" x14ac:dyDescent="0.25">
      <c r="D94" s="31">
        <v>1</v>
      </c>
      <c r="E94" s="31">
        <v>-1</v>
      </c>
      <c r="F94" s="31">
        <v>1</v>
      </c>
      <c r="G94">
        <f t="shared" si="7"/>
        <v>-1.2807908006666051</v>
      </c>
      <c r="H94">
        <f t="shared" si="8"/>
        <v>2.2807908006666051</v>
      </c>
      <c r="I94" s="31">
        <f t="shared" si="9"/>
        <v>3.5615816013332102</v>
      </c>
      <c r="J94" s="31">
        <f t="shared" si="10"/>
        <v>0.97239007164887137</v>
      </c>
      <c r="K94" s="31">
        <f t="shared" si="11"/>
        <v>7.6230814355445658E-4</v>
      </c>
      <c r="L94" s="31">
        <f t="shared" si="12"/>
        <v>1.4825217406588724E-3</v>
      </c>
      <c r="M94" s="31">
        <f t="shared" si="13"/>
        <v>-1.4825217406588724E-3</v>
      </c>
    </row>
    <row r="95" spans="4:13" x14ac:dyDescent="0.25">
      <c r="D95" s="31">
        <v>1</v>
      </c>
      <c r="E95" s="31">
        <v>-1</v>
      </c>
      <c r="F95" s="31">
        <v>1</v>
      </c>
      <c r="G95">
        <f t="shared" si="7"/>
        <v>-1.2837558441479229</v>
      </c>
      <c r="H95">
        <f t="shared" si="8"/>
        <v>2.2837558441479229</v>
      </c>
      <c r="I95" s="31">
        <f t="shared" si="9"/>
        <v>3.5675116882958458</v>
      </c>
      <c r="J95" s="31">
        <f t="shared" si="10"/>
        <v>0.97254883515970858</v>
      </c>
      <c r="K95" s="31">
        <f t="shared" si="11"/>
        <v>7.5356645108885182E-4</v>
      </c>
      <c r="L95" s="31">
        <f t="shared" si="12"/>
        <v>1.4657603484437968E-3</v>
      </c>
      <c r="M95" s="31">
        <f t="shared" si="13"/>
        <v>-1.4657603484437968E-3</v>
      </c>
    </row>
    <row r="96" spans="4:13" x14ac:dyDescent="0.25">
      <c r="D96" s="31">
        <v>1</v>
      </c>
      <c r="E96" s="31">
        <v>-1</v>
      </c>
      <c r="F96" s="31">
        <v>1</v>
      </c>
      <c r="G96">
        <f t="shared" si="7"/>
        <v>-1.2866873648448105</v>
      </c>
      <c r="H96">
        <f t="shared" si="8"/>
        <v>2.2866873648448105</v>
      </c>
      <c r="I96" s="31">
        <f t="shared" si="9"/>
        <v>3.573374729689621</v>
      </c>
      <c r="J96" s="31">
        <f t="shared" si="10"/>
        <v>0.97270493136104486</v>
      </c>
      <c r="K96" s="31">
        <f t="shared" si="11"/>
        <v>7.4502077200527264E-4</v>
      </c>
      <c r="L96" s="31">
        <f t="shared" si="12"/>
        <v>1.4493707577918828E-3</v>
      </c>
      <c r="M96" s="31">
        <f t="shared" si="13"/>
        <v>-1.4493707577918828E-3</v>
      </c>
    </row>
    <row r="97" spans="4:13" x14ac:dyDescent="0.25">
      <c r="D97" s="31">
        <v>1</v>
      </c>
      <c r="E97" s="31">
        <v>-1</v>
      </c>
      <c r="F97" s="31">
        <v>1</v>
      </c>
      <c r="G97">
        <f t="shared" si="7"/>
        <v>-1.2895861063603942</v>
      </c>
      <c r="H97">
        <f t="shared" si="8"/>
        <v>2.2895861063603942</v>
      </c>
      <c r="I97" s="31">
        <f t="shared" si="9"/>
        <v>3.5791722127207883</v>
      </c>
      <c r="J97" s="31">
        <f t="shared" si="10"/>
        <v>0.97285843371007952</v>
      </c>
      <c r="K97" s="31">
        <f t="shared" si="11"/>
        <v>7.3666462067014792E-4</v>
      </c>
      <c r="L97" s="31">
        <f t="shared" si="12"/>
        <v>1.4333407780695799E-3</v>
      </c>
      <c r="M97" s="31">
        <f t="shared" si="13"/>
        <v>-1.4333407780695799E-3</v>
      </c>
    </row>
    <row r="98" spans="4:13" x14ac:dyDescent="0.25">
      <c r="D98" s="31">
        <v>1</v>
      </c>
      <c r="E98" s="31">
        <v>-1</v>
      </c>
      <c r="F98" s="31">
        <v>1</v>
      </c>
      <c r="G98">
        <f t="shared" si="7"/>
        <v>-1.2924527879165333</v>
      </c>
      <c r="H98">
        <f t="shared" si="8"/>
        <v>2.2924527879165333</v>
      </c>
      <c r="I98" s="31">
        <f t="shared" si="9"/>
        <v>3.5849055758330666</v>
      </c>
      <c r="J98" s="31">
        <f t="shared" si="10"/>
        <v>0.97300941287078058</v>
      </c>
      <c r="K98" s="31">
        <f t="shared" si="11"/>
        <v>7.284917935799852E-4</v>
      </c>
      <c r="L98" s="31">
        <f t="shared" si="12"/>
        <v>1.4176587447048865E-3</v>
      </c>
      <c r="M98" s="31">
        <f t="shared" si="13"/>
        <v>-1.4176587447048865E-3</v>
      </c>
    </row>
    <row r="99" spans="4:13" x14ac:dyDescent="0.25">
      <c r="D99" s="31">
        <v>1</v>
      </c>
      <c r="E99" s="31">
        <v>-1</v>
      </c>
      <c r="F99" s="31">
        <v>1</v>
      </c>
      <c r="G99">
        <f t="shared" si="7"/>
        <v>-1.2952881054059431</v>
      </c>
      <c r="H99">
        <f t="shared" si="8"/>
        <v>2.2952881054059429</v>
      </c>
      <c r="I99" s="31">
        <f t="shared" si="9"/>
        <v>3.5905762108118857</v>
      </c>
      <c r="J99" s="31">
        <f t="shared" si="10"/>
        <v>0.9731579368487342</v>
      </c>
      <c r="K99" s="31">
        <f t="shared" si="11"/>
        <v>7.2049635421654156E-4</v>
      </c>
      <c r="L99" s="31">
        <f t="shared" si="12"/>
        <v>1.4023134911528086E-3</v>
      </c>
      <c r="M99" s="31">
        <f t="shared" si="13"/>
        <v>-1.4023134911528086E-3</v>
      </c>
    </row>
    <row r="100" spans="4:13" x14ac:dyDescent="0.25">
      <c r="D100" s="31">
        <v>1</v>
      </c>
      <c r="E100" s="31">
        <v>-1</v>
      </c>
      <c r="F100" s="31">
        <v>1</v>
      </c>
      <c r="G100">
        <f t="shared" si="7"/>
        <v>-1.2980927323882487</v>
      </c>
      <c r="H100">
        <f t="shared" si="8"/>
        <v>2.2980927323882483</v>
      </c>
      <c r="I100" s="31">
        <f t="shared" si="9"/>
        <v>3.596185464776497</v>
      </c>
      <c r="J100" s="31">
        <f t="shared" si="10"/>
        <v>0.97330407111812955</v>
      </c>
      <c r="K100" s="31">
        <f t="shared" si="11"/>
        <v>7.1267261886588456E-4</v>
      </c>
      <c r="L100" s="31">
        <f t="shared" si="12"/>
        <v>1.3872943226331692E-3</v>
      </c>
      <c r="M100" s="31">
        <f t="shared" si="13"/>
        <v>-1.3872943226331692E-3</v>
      </c>
    </row>
    <row r="101" spans="4:13" x14ac:dyDescent="0.25">
      <c r="D101" s="31">
        <v>1</v>
      </c>
      <c r="E101" s="31">
        <v>-1</v>
      </c>
      <c r="F101" s="31">
        <v>1</v>
      </c>
      <c r="G101">
        <f t="shared" si="7"/>
        <v>-1.3008673210335151</v>
      </c>
      <c r="H101">
        <f t="shared" si="8"/>
        <v>2.3008673210335147</v>
      </c>
      <c r="I101" s="31">
        <f t="shared" si="9"/>
        <v>3.6017346420670298</v>
      </c>
      <c r="J101" s="31">
        <f t="shared" si="10"/>
        <v>0.97344787874141803</v>
      </c>
      <c r="K101" s="31">
        <f t="shared" si="11"/>
        <v>7.0501514333044075E-4</v>
      </c>
      <c r="L101" s="31">
        <f t="shared" si="12"/>
        <v>1.3725909915111886E-3</v>
      </c>
      <c r="M101" s="31">
        <f t="shared" si="13"/>
        <v>-1.3725909915111886E-3</v>
      </c>
    </row>
    <row r="102" spans="4:13" x14ac:dyDescent="0.25">
      <c r="D102" s="31">
        <v>1</v>
      </c>
      <c r="E102" s="31">
        <v>-1</v>
      </c>
      <c r="F102" s="31">
        <v>1</v>
      </c>
      <c r="G102">
        <f t="shared" si="7"/>
        <v>-1.3036125030165375</v>
      </c>
      <c r="H102">
        <f t="shared" si="8"/>
        <v>2.3036125030165371</v>
      </c>
      <c r="I102" s="31">
        <f t="shared" si="9"/>
        <v>3.6072250060330746</v>
      </c>
      <c r="J102" s="31">
        <f t="shared" si="10"/>
        <v>0.97358942048213903</v>
      </c>
      <c r="K102" s="31">
        <f t="shared" si="11"/>
        <v>6.9751871046925715E-4</v>
      </c>
      <c r="L102" s="31">
        <f t="shared" si="12"/>
        <v>1.358193674202426E-3</v>
      </c>
      <c r="M102" s="31">
        <f t="shared" si="13"/>
        <v>-1.358193674202426E-3</v>
      </c>
    </row>
    <row r="103" spans="4:13" x14ac:dyDescent="0.25">
      <c r="D103" s="31">
        <v>1</v>
      </c>
      <c r="E103" s="31">
        <v>-1</v>
      </c>
      <c r="F103" s="31">
        <v>1</v>
      </c>
      <c r="G103">
        <f t="shared" si="7"/>
        <v>-1.3063288903649424</v>
      </c>
      <c r="H103">
        <f t="shared" si="8"/>
        <v>2.3063288903649419</v>
      </c>
      <c r="I103" s="31">
        <f t="shared" si="9"/>
        <v>3.6126577807298843</v>
      </c>
      <c r="J103" s="31">
        <f t="shared" si="10"/>
        <v>0.97372875491136923</v>
      </c>
      <c r="K103" s="31">
        <f t="shared" si="11"/>
        <v>6.9017831850690624E-4</v>
      </c>
      <c r="L103" s="31">
        <f t="shared" si="12"/>
        <v>1.3440929494931044E-3</v>
      </c>
      <c r="M103" s="31">
        <f t="shared" si="13"/>
        <v>-1.3440929494931044E-3</v>
      </c>
    </row>
    <row r="104" spans="4:13" x14ac:dyDescent="0.25">
      <c r="D104" s="31">
        <v>1</v>
      </c>
      <c r="E104" s="31">
        <v>-1</v>
      </c>
      <c r="F104" s="31">
        <v>1</v>
      </c>
      <c r="G104">
        <f t="shared" si="7"/>
        <v>-1.3090170762639286</v>
      </c>
      <c r="H104">
        <f t="shared" si="8"/>
        <v>2.3090170762639279</v>
      </c>
      <c r="I104" s="31">
        <f t="shared" si="9"/>
        <v>3.6180341525278568</v>
      </c>
      <c r="J104" s="31">
        <f t="shared" si="10"/>
        <v>0.97386593850821601</v>
      </c>
      <c r="K104" s="31">
        <f t="shared" si="11"/>
        <v>6.8298917005634677E-4</v>
      </c>
      <c r="L104" s="31">
        <f t="shared" si="12"/>
        <v>1.3302797781757434E-3</v>
      </c>
      <c r="M104" s="31">
        <f t="shared" si="13"/>
        <v>-1.3302797781757434E-3</v>
      </c>
    </row>
    <row r="105" spans="4:13" x14ac:dyDescent="0.25">
      <c r="D105" s="31">
        <v>1</v>
      </c>
      <c r="E105" s="31">
        <v>-1</v>
      </c>
      <c r="F105" s="31">
        <v>1</v>
      </c>
      <c r="G105">
        <f t="shared" si="7"/>
        <v>-1.3116776358202802</v>
      </c>
      <c r="H105">
        <f t="shared" si="8"/>
        <v>2.3116776358202795</v>
      </c>
      <c r="I105" s="31">
        <f t="shared" si="9"/>
        <v>3.6233552716405599</v>
      </c>
      <c r="J105" s="31">
        <f t="shared" si="10"/>
        <v>0.97400102575474357</v>
      </c>
      <c r="K105" s="31">
        <f t="shared" si="11"/>
        <v>6.7594666180550739E-4</v>
      </c>
      <c r="L105" s="31">
        <f t="shared" si="12"/>
        <v>1.3167454839081178E-3</v>
      </c>
      <c r="M105" s="31">
        <f t="shared" si="13"/>
        <v>-1.3167454839081178E-3</v>
      </c>
    </row>
    <row r="106" spans="4:13" x14ac:dyDescent="0.25">
      <c r="D106" s="31">
        <v>1</v>
      </c>
      <c r="E106" s="31">
        <v>-1</v>
      </c>
      <c r="F106" s="31">
        <v>1</v>
      </c>
      <c r="G106">
        <f t="shared" si="7"/>
        <v>-1.3143111267880965</v>
      </c>
      <c r="H106">
        <f t="shared" si="8"/>
        <v>2.3143111267880956</v>
      </c>
      <c r="I106" s="31">
        <f t="shared" si="9"/>
        <v>3.6286222535761921</v>
      </c>
      <c r="J106" s="31">
        <f t="shared" si="10"/>
        <v>0.97413406922569545</v>
      </c>
      <c r="K106" s="31">
        <f t="shared" si="11"/>
        <v>6.6904637482111497E-4</v>
      </c>
      <c r="L106" s="31">
        <f t="shared" si="12"/>
        <v>1.3034817352103852E-3</v>
      </c>
      <c r="M106" s="31">
        <f t="shared" si="13"/>
        <v>-1.3034817352103852E-3</v>
      </c>
    </row>
    <row r="107" spans="4:13" x14ac:dyDescent="0.25">
      <c r="D107" s="31">
        <v>1</v>
      </c>
      <c r="E107" s="31">
        <v>-1</v>
      </c>
      <c r="F107" s="31">
        <v>1</v>
      </c>
      <c r="G107">
        <f t="shared" si="7"/>
        <v>-1.3169180902585171</v>
      </c>
      <c r="H107">
        <f t="shared" si="8"/>
        <v>2.3169180902585165</v>
      </c>
      <c r="I107" s="31">
        <f t="shared" si="9"/>
        <v>3.6338361805170338</v>
      </c>
      <c r="J107" s="31">
        <f t="shared" si="10"/>
        <v>0.97426511967334339</v>
      </c>
      <c r="K107" s="31">
        <f t="shared" si="11"/>
        <v>6.6228406542733723E-4</v>
      </c>
      <c r="L107" s="31">
        <f t="shared" si="12"/>
        <v>1.2904805285226262E-3</v>
      </c>
      <c r="M107" s="31">
        <f t="shared" si="13"/>
        <v>-1.2904805285226262E-3</v>
      </c>
    </row>
    <row r="108" spans="4:13" x14ac:dyDescent="0.25">
      <c r="D108" s="31">
        <v>1</v>
      </c>
      <c r="E108" s="31">
        <v>-1</v>
      </c>
      <c r="F108" s="31">
        <v>1</v>
      </c>
      <c r="G108">
        <f t="shared" si="7"/>
        <v>-1.3194990513155624</v>
      </c>
      <c r="H108">
        <f t="shared" si="8"/>
        <v>2.3194990513155616</v>
      </c>
      <c r="I108" s="31">
        <f t="shared" si="9"/>
        <v>3.638998102631124</v>
      </c>
      <c r="J108" s="31">
        <f t="shared" si="10"/>
        <v>0.97439422610777349</v>
      </c>
      <c r="K108" s="31">
        <f t="shared" si="11"/>
        <v>6.5565565661982893E-4</v>
      </c>
      <c r="L108" s="31">
        <f t="shared" si="12"/>
        <v>1.2777341722505246E-3</v>
      </c>
      <c r="M108" s="31">
        <f t="shared" si="13"/>
        <v>-1.2777341722505246E-3</v>
      </c>
    </row>
    <row r="109" spans="4:13" x14ac:dyDescent="0.25">
      <c r="D109" s="31">
        <v>1</v>
      </c>
      <c r="E109" s="31">
        <v>-1</v>
      </c>
      <c r="F109" s="31">
        <v>1</v>
      </c>
      <c r="G109">
        <f t="shared" si="7"/>
        <v>-1.3220545196600635</v>
      </c>
      <c r="H109">
        <f t="shared" si="8"/>
        <v>2.3220545196600626</v>
      </c>
      <c r="I109" s="31">
        <f t="shared" si="9"/>
        <v>3.6441090393201261</v>
      </c>
      <c r="J109" s="31">
        <f t="shared" si="10"/>
        <v>0.97452143587289708</v>
      </c>
      <c r="K109" s="31">
        <f t="shared" si="11"/>
        <v>6.4915722997889577E-4</v>
      </c>
      <c r="L109" s="31">
        <f t="shared" si="12"/>
        <v>1.2652352717326121E-3</v>
      </c>
      <c r="M109" s="31">
        <f t="shared" si="13"/>
        <v>-1.2652352717326121E-3</v>
      </c>
    </row>
    <row r="110" spans="4:13" x14ac:dyDescent="0.25">
      <c r="D110" s="31">
        <v>1</v>
      </c>
      <c r="E110" s="31">
        <v>-1</v>
      </c>
      <c r="F110" s="31">
        <v>1</v>
      </c>
      <c r="G110">
        <f t="shared" si="7"/>
        <v>-1.3245849902035287</v>
      </c>
      <c r="H110">
        <f t="shared" si="8"/>
        <v>2.3245849902035278</v>
      </c>
      <c r="I110" s="31">
        <f t="shared" si="9"/>
        <v>3.6491699804070565</v>
      </c>
      <c r="J110" s="31">
        <f t="shared" si="10"/>
        <v>0.97464679471845217</v>
      </c>
      <c r="K110" s="31">
        <f t="shared" si="11"/>
        <v>6.4278501804830481E-4</v>
      </c>
      <c r="L110" s="31">
        <f t="shared" si="12"/>
        <v>1.2529767150676453E-3</v>
      </c>
      <c r="M110" s="31">
        <f t="shared" si="13"/>
        <v>-1.2529767150676453E-3</v>
      </c>
    </row>
    <row r="111" spans="4:13" x14ac:dyDescent="0.25">
      <c r="D111" s="31">
        <v>1</v>
      </c>
      <c r="E111" s="31">
        <v>-1</v>
      </c>
      <c r="F111" s="31">
        <v>1</v>
      </c>
      <c r="G111">
        <f t="shared" si="7"/>
        <v>-1.327090943633664</v>
      </c>
      <c r="H111">
        <f t="shared" si="8"/>
        <v>2.3270909436336633</v>
      </c>
      <c r="I111" s="31">
        <f t="shared" si="9"/>
        <v>3.6541818872673275</v>
      </c>
      <c r="J111" s="31">
        <f t="shared" si="10"/>
        <v>0.97477034686824238</v>
      </c>
      <c r="K111" s="31">
        <f t="shared" si="11"/>
        <v>6.3653539714880725E-4</v>
      </c>
      <c r="L111" s="31">
        <f t="shared" si="12"/>
        <v>1.2409516597453145E-3</v>
      </c>
      <c r="M111" s="31">
        <f t="shared" si="13"/>
        <v>-1.2409516597453145E-3</v>
      </c>
    </row>
    <row r="112" spans="4:13" x14ac:dyDescent="0.25">
      <c r="D112" s="31">
        <v>1</v>
      </c>
      <c r="E112" s="31">
        <v>-1</v>
      </c>
      <c r="F112" s="31">
        <v>1</v>
      </c>
      <c r="G112">
        <f t="shared" si="7"/>
        <v>-1.3295728469531547</v>
      </c>
      <c r="H112">
        <f t="shared" si="8"/>
        <v>2.329572846953154</v>
      </c>
      <c r="I112" s="31">
        <f t="shared" si="9"/>
        <v>3.6591456939063089</v>
      </c>
      <c r="J112" s="31">
        <f t="shared" si="10"/>
        <v>0.97489213508484407</v>
      </c>
      <c r="K112" s="31">
        <f t="shared" si="11"/>
        <v>6.3040488059771811E-4</v>
      </c>
      <c r="L112" s="31">
        <f t="shared" si="12"/>
        <v>1.2291535200276314E-3</v>
      </c>
      <c r="M112" s="31">
        <f t="shared" si="13"/>
        <v>-1.2291535200276314E-3</v>
      </c>
    </row>
    <row r="113" spans="4:13" x14ac:dyDescent="0.25">
      <c r="D113" s="31">
        <v>1</v>
      </c>
      <c r="E113" s="31">
        <v>-1</v>
      </c>
      <c r="F113" s="31">
        <v>1</v>
      </c>
      <c r="G113">
        <f t="shared" si="7"/>
        <v>-1.3320311539932099</v>
      </c>
      <c r="H113">
        <f t="shared" si="8"/>
        <v>2.3320311539932095</v>
      </c>
      <c r="I113" s="31">
        <f t="shared" si="9"/>
        <v>3.6640623079864194</v>
      </c>
      <c r="J113" s="31">
        <f t="shared" si="10"/>
        <v>0.9750122007309947</v>
      </c>
      <c r="K113" s="31">
        <f t="shared" si="11"/>
        <v>6.2439011230810157E-4</v>
      </c>
      <c r="L113" s="31">
        <f t="shared" si="12"/>
        <v>1.21757595503239E-3</v>
      </c>
      <c r="M113" s="31">
        <f t="shared" si="13"/>
        <v>-1.21757595503239E-3</v>
      </c>
    </row>
    <row r="114" spans="4:13" x14ac:dyDescent="0.25">
      <c r="D114" s="31">
        <v>1</v>
      </c>
      <c r="E114" s="31">
        <v>-1</v>
      </c>
      <c r="F114" s="31">
        <v>1</v>
      </c>
      <c r="G114">
        <f t="shared" si="7"/>
        <v>-1.3344663059032746</v>
      </c>
      <c r="H114">
        <f t="shared" si="8"/>
        <v>2.3344663059032742</v>
      </c>
      <c r="I114" s="31">
        <f t="shared" si="9"/>
        <v>3.6689326118065488</v>
      </c>
      <c r="J114" s="31">
        <f t="shared" si="10"/>
        <v>0.97513058382786177</v>
      </c>
      <c r="K114" s="31">
        <f t="shared" si="11"/>
        <v>6.1848786074301032E-4</v>
      </c>
      <c r="L114" s="31">
        <f t="shared" si="12"/>
        <v>1.2062128574735539E-3</v>
      </c>
      <c r="M114" s="31">
        <f t="shared" si="13"/>
        <v>-1.2062128574735539E-3</v>
      </c>
    </row>
    <row r="115" spans="4:13" x14ac:dyDescent="0.25">
      <c r="D115" s="31">
        <v>1</v>
      </c>
      <c r="E115" s="31">
        <v>-1</v>
      </c>
      <c r="F115" s="31">
        <v>1</v>
      </c>
      <c r="G115">
        <f t="shared" si="7"/>
        <v>-1.3368787316182218</v>
      </c>
      <c r="H115">
        <f t="shared" si="8"/>
        <v>2.3368787316182211</v>
      </c>
      <c r="I115" s="31">
        <f t="shared" si="9"/>
        <v>3.6737574632364431</v>
      </c>
      <c r="J115" s="31">
        <f t="shared" si="10"/>
        <v>0.97524732311037898</v>
      </c>
      <c r="K115" s="31">
        <f t="shared" si="11"/>
        <v>6.1269501320197837E-4</v>
      </c>
      <c r="L115" s="31">
        <f t="shared" si="12"/>
        <v>1.1950583430166155E-3</v>
      </c>
      <c r="M115" s="31">
        <f t="shared" si="13"/>
        <v>-1.1950583430166155E-3</v>
      </c>
    </row>
    <row r="116" spans="4:13" x14ac:dyDescent="0.25">
      <c r="D116" s="31">
        <v>1</v>
      </c>
      <c r="E116" s="31">
        <v>-1</v>
      </c>
      <c r="F116" s="31">
        <v>1</v>
      </c>
      <c r="G116">
        <f t="shared" si="7"/>
        <v>-1.339268848304255</v>
      </c>
      <c r="H116">
        <f t="shared" si="8"/>
        <v>2.3392688483042545</v>
      </c>
      <c r="I116" s="31">
        <f t="shared" si="9"/>
        <v>3.6785376966085095</v>
      </c>
      <c r="J116" s="31">
        <f t="shared" si="10"/>
        <v>0.97536245607982008</v>
      </c>
      <c r="K116" s="31">
        <f t="shared" si="11"/>
        <v>6.0700857041879437E-4</v>
      </c>
      <c r="L116" s="31">
        <f t="shared" si="12"/>
        <v>1.1841067402103514E-3</v>
      </c>
      <c r="M116" s="31">
        <f t="shared" si="13"/>
        <v>-1.1841067402103514E-3</v>
      </c>
    </row>
    <row r="117" spans="4:13" x14ac:dyDescent="0.25">
      <c r="D117" s="31">
        <v>1</v>
      </c>
      <c r="E117" s="31">
        <v>-1</v>
      </c>
      <c r="F117" s="31">
        <v>1</v>
      </c>
      <c r="G117">
        <f t="shared" si="7"/>
        <v>-1.3416370617846756</v>
      </c>
      <c r="H117">
        <f t="shared" si="8"/>
        <v>2.3416370617846751</v>
      </c>
      <c r="I117" s="31">
        <f t="shared" si="9"/>
        <v>3.6832741235693507</v>
      </c>
      <c r="J117" s="31">
        <f t="shared" si="10"/>
        <v>0.97547601905377457</v>
      </c>
      <c r="K117" s="31">
        <f t="shared" si="11"/>
        <v>6.0142564145082805E-4</v>
      </c>
      <c r="L117" s="31">
        <f t="shared" si="12"/>
        <v>1.1733525809586331E-3</v>
      </c>
      <c r="M117" s="31">
        <f t="shared" si="13"/>
        <v>-1.1733525809586331E-3</v>
      </c>
    </row>
    <row r="118" spans="4:13" x14ac:dyDescent="0.25">
      <c r="D118" s="31">
        <v>1</v>
      </c>
      <c r="E118" s="31">
        <v>-1</v>
      </c>
      <c r="F118" s="31">
        <v>1</v>
      </c>
      <c r="G118">
        <f t="shared" si="7"/>
        <v>-1.3439837669465928</v>
      </c>
      <c r="H118">
        <f t="shared" si="8"/>
        <v>2.3439837669465926</v>
      </c>
      <c r="I118" s="31">
        <f t="shared" si="9"/>
        <v>3.6879675338931852</v>
      </c>
      <c r="J118" s="31">
        <f t="shared" si="10"/>
        <v>0.97558804721367121</v>
      </c>
      <c r="K118" s="31">
        <f t="shared" si="11"/>
        <v>5.9594343884194622E-4</v>
      </c>
      <c r="L118" s="31">
        <f t="shared" si="12"/>
        <v>1.1627905914992284E-3</v>
      </c>
      <c r="M118" s="31">
        <f t="shared" si="13"/>
        <v>-1.1627905914992284E-3</v>
      </c>
    </row>
    <row r="119" spans="4:13" x14ac:dyDescent="0.25">
      <c r="D119" s="31">
        <v>1</v>
      </c>
      <c r="E119" s="31">
        <v>-1</v>
      </c>
      <c r="F119" s="31">
        <v>1</v>
      </c>
      <c r="G119">
        <f t="shared" si="7"/>
        <v>-1.3463093481295914</v>
      </c>
      <c r="H119">
        <f t="shared" si="8"/>
        <v>2.3463093481295911</v>
      </c>
      <c r="I119" s="31">
        <f t="shared" si="9"/>
        <v>3.6926186962591823</v>
      </c>
      <c r="J119" s="31">
        <f t="shared" si="10"/>
        <v>0.97569857464999643</v>
      </c>
      <c r="K119" s="31">
        <f t="shared" si="11"/>
        <v>5.9055927404179614E-4</v>
      </c>
      <c r="L119" s="31">
        <f t="shared" si="12"/>
        <v>1.152415683857834E-3</v>
      </c>
      <c r="M119" s="31">
        <f t="shared" si="13"/>
        <v>-1.152415683857834E-3</v>
      </c>
    </row>
    <row r="120" spans="4:13" x14ac:dyDescent="0.25">
      <c r="D120" s="31">
        <v>1</v>
      </c>
      <c r="E120" s="31">
        <v>-1</v>
      </c>
      <c r="F120" s="31">
        <v>1</v>
      </c>
      <c r="G120">
        <f t="shared" si="7"/>
        <v>-1.348614179497307</v>
      </c>
      <c r="H120">
        <f t="shared" si="8"/>
        <v>2.3486141794973068</v>
      </c>
      <c r="I120" s="31">
        <f t="shared" si="9"/>
        <v>3.6972283589946136</v>
      </c>
      <c r="J120" s="31">
        <f t="shared" si="10"/>
        <v>0.97580763440533291</v>
      </c>
      <c r="K120" s="31">
        <f t="shared" si="11"/>
        <v>5.8527055306603181E-4</v>
      </c>
      <c r="L120" s="31">
        <f t="shared" si="12"/>
        <v>1.1422229477489306E-3</v>
      </c>
      <c r="M120" s="31">
        <f t="shared" si="13"/>
        <v>-1.1422229477489306E-3</v>
      </c>
    </row>
    <row r="121" spans="4:13" x14ac:dyDescent="0.25">
      <c r="D121" s="31">
        <v>1</v>
      </c>
      <c r="E121" s="31">
        <v>-1</v>
      </c>
      <c r="F121" s="31">
        <v>1</v>
      </c>
      <c r="G121">
        <f t="shared" si="7"/>
        <v>-1.3508986253928048</v>
      </c>
      <c r="H121">
        <f t="shared" si="8"/>
        <v>2.3508986253928046</v>
      </c>
      <c r="I121" s="31">
        <f t="shared" si="9"/>
        <v>3.7017972507856092</v>
      </c>
      <c r="J121" s="31">
        <f t="shared" si="10"/>
        <v>0.97591525851534289</v>
      </c>
      <c r="K121" s="31">
        <f t="shared" si="11"/>
        <v>5.800747723827633E-4</v>
      </c>
      <c r="L121" s="31">
        <f t="shared" si="12"/>
        <v>1.1322076428963064E-3</v>
      </c>
      <c r="M121" s="31">
        <f t="shared" si="13"/>
        <v>-1.1322076428963064E-3</v>
      </c>
    </row>
    <row r="122" spans="4:13" x14ac:dyDescent="0.25">
      <c r="D122" s="31">
        <v>1</v>
      </c>
      <c r="E122" s="31">
        <v>-1</v>
      </c>
      <c r="F122" s="31">
        <v>1</v>
      </c>
      <c r="G122">
        <f t="shared" si="7"/>
        <v>-1.3531630406785975</v>
      </c>
      <c r="H122">
        <f t="shared" si="8"/>
        <v>2.3531630406785973</v>
      </c>
      <c r="I122" s="31">
        <f t="shared" si="9"/>
        <v>3.7063260813571945</v>
      </c>
      <c r="J122" s="31">
        <f t="shared" si="10"/>
        <v>0.97602147804781314</v>
      </c>
      <c r="K122" s="31">
        <f t="shared" si="11"/>
        <v>5.7496951501150712E-4</v>
      </c>
      <c r="L122" s="31">
        <f t="shared" si="12"/>
        <v>1.1223651917479309E-3</v>
      </c>
      <c r="M122" s="31">
        <f t="shared" si="13"/>
        <v>-1.1223651917479309E-3</v>
      </c>
    </row>
    <row r="123" spans="4:13" x14ac:dyDescent="0.25">
      <c r="D123" s="31">
        <v>1</v>
      </c>
      <c r="E123" s="31">
        <v>-1</v>
      </c>
      <c r="F123" s="31">
        <v>1</v>
      </c>
      <c r="G123">
        <f t="shared" si="7"/>
        <v>-1.3554077710620933</v>
      </c>
      <c r="H123">
        <f t="shared" si="8"/>
        <v>2.3554077710620933</v>
      </c>
      <c r="I123" s="31">
        <f t="shared" si="9"/>
        <v>3.7108155421241866</v>
      </c>
      <c r="J123" s="31">
        <f t="shared" si="10"/>
        <v>0.97612632313986669</v>
      </c>
      <c r="K123" s="31">
        <f t="shared" si="11"/>
        <v>5.6995244682206457E-4</v>
      </c>
      <c r="L123" s="31">
        <f t="shared" si="12"/>
        <v>1.1126911725619845E-3</v>
      </c>
      <c r="M123" s="31">
        <f t="shared" si="13"/>
        <v>-1.1126911725619845E-3</v>
      </c>
    </row>
    <row r="124" spans="4:13" x14ac:dyDescent="0.25">
      <c r="D124" s="31">
        <v>1</v>
      </c>
      <c r="E124" s="31">
        <v>-1</v>
      </c>
      <c r="F124" s="31">
        <v>1</v>
      </c>
      <c r="G124">
        <f t="shared" si="7"/>
        <v>-1.3576331534072172</v>
      </c>
      <c r="H124">
        <f t="shared" si="8"/>
        <v>2.3576331534072175</v>
      </c>
      <c r="I124" s="31">
        <f t="shared" si="9"/>
        <v>3.7152663068144349</v>
      </c>
      <c r="J124" s="31">
        <f t="shared" si="10"/>
        <v>0.97622982303344275</v>
      </c>
      <c r="K124" s="31">
        <f t="shared" si="11"/>
        <v>5.6502131302144901E-4</v>
      </c>
      <c r="L124" s="31">
        <f t="shared" si="12"/>
        <v>1.1031813128421055E-3</v>
      </c>
      <c r="M124" s="31">
        <f t="shared" si="13"/>
        <v>-1.1031813128421055E-3</v>
      </c>
    </row>
    <row r="125" spans="4:13" x14ac:dyDescent="0.25">
      <c r="D125" s="31">
        <v>1</v>
      </c>
      <c r="E125" s="31">
        <v>-1</v>
      </c>
      <c r="F125" s="31">
        <v>1</v>
      </c>
      <c r="G125">
        <f t="shared" si="7"/>
        <v>-1.3598395160329015</v>
      </c>
      <c r="H125">
        <f t="shared" si="8"/>
        <v>2.3598395160329018</v>
      </c>
      <c r="I125" s="31">
        <f t="shared" si="9"/>
        <v>3.7196790320658035</v>
      </c>
      <c r="J125" s="31">
        <f t="shared" si="10"/>
        <v>0.97633200610913917</v>
      </c>
      <c r="K125" s="31">
        <f t="shared" si="11"/>
        <v>5.6017393481782544E-4</v>
      </c>
      <c r="L125" s="31">
        <f t="shared" si="12"/>
        <v>1.0938314831014755E-3</v>
      </c>
      <c r="M125" s="31">
        <f t="shared" si="13"/>
        <v>-1.0938314831014755E-3</v>
      </c>
    </row>
    <row r="126" spans="4:13" x14ac:dyDescent="0.25">
      <c r="D126" s="31">
        <v>1</v>
      </c>
      <c r="E126" s="31">
        <v>-1</v>
      </c>
      <c r="F126" s="31">
        <v>1</v>
      </c>
      <c r="G126">
        <f t="shared" si="7"/>
        <v>-1.3620271789991045</v>
      </c>
      <c r="H126">
        <f t="shared" si="8"/>
        <v>2.3620271789991047</v>
      </c>
      <c r="I126" s="31">
        <f t="shared" si="9"/>
        <v>3.7240543579982095</v>
      </c>
      <c r="J126" s="31">
        <f t="shared" si="10"/>
        <v>0.97643289991850635</v>
      </c>
      <c r="K126" s="31">
        <f t="shared" si="11"/>
        <v>5.554082062511381E-4</v>
      </c>
      <c r="L126" s="31">
        <f t="shared" si="12"/>
        <v>1.0846376909366695E-3</v>
      </c>
      <c r="M126" s="31">
        <f t="shared" si="13"/>
        <v>-1.0846376909366695E-3</v>
      </c>
    </row>
    <row r="127" spans="4:13" x14ac:dyDescent="0.25">
      <c r="D127" s="31">
        <v>1</v>
      </c>
      <c r="E127" s="31">
        <v>-1</v>
      </c>
      <c r="F127" s="31">
        <v>1</v>
      </c>
      <c r="G127">
        <f t="shared" si="7"/>
        <v>-1.3641964543809779</v>
      </c>
      <c r="H127">
        <f t="shared" si="8"/>
        <v>2.3641964543809779</v>
      </c>
      <c r="I127" s="31">
        <f t="shared" si="9"/>
        <v>3.7283929087619558</v>
      </c>
      <c r="J127" s="31">
        <f t="shared" si="10"/>
        <v>0.97653253121487538</v>
      </c>
      <c r="K127" s="31">
        <f t="shared" si="11"/>
        <v>5.5072209118079861E-4</v>
      </c>
      <c r="L127" s="31">
        <f t="shared" si="12"/>
        <v>1.0755960753934693E-3</v>
      </c>
      <c r="M127" s="31">
        <f t="shared" si="13"/>
        <v>-1.0755960753934693E-3</v>
      </c>
    </row>
    <row r="128" spans="4:13" x14ac:dyDescent="0.25">
      <c r="D128" s="31">
        <v>1</v>
      </c>
      <c r="E128" s="31">
        <v>-1</v>
      </c>
      <c r="F128" s="31">
        <v>1</v>
      </c>
      <c r="G128">
        <f t="shared" si="7"/>
        <v>-1.3663476465317648</v>
      </c>
      <c r="H128">
        <f t="shared" si="8"/>
        <v>2.3663476465317648</v>
      </c>
      <c r="I128" s="31">
        <f t="shared" si="9"/>
        <v>3.7326952930635295</v>
      </c>
      <c r="J128" s="31">
        <f t="shared" si="10"/>
        <v>0.97663092598279699</v>
      </c>
      <c r="K128" s="31">
        <f t="shared" si="11"/>
        <v>5.4611362042151265E-4</v>
      </c>
      <c r="L128" s="31">
        <f t="shared" si="12"/>
        <v>1.0667029016081591E-3</v>
      </c>
      <c r="M128" s="31">
        <f t="shared" si="13"/>
        <v>-1.0667029016081591E-3</v>
      </c>
    </row>
    <row r="129" spans="4:13" x14ac:dyDescent="0.25">
      <c r="D129" s="31">
        <v>1</v>
      </c>
      <c r="E129" s="31">
        <v>-1</v>
      </c>
      <c r="F129" s="31">
        <v>1</v>
      </c>
      <c r="G129">
        <f t="shared" si="7"/>
        <v>-1.3684810523349811</v>
      </c>
      <c r="H129">
        <f t="shared" si="8"/>
        <v>2.3684810523349813</v>
      </c>
      <c r="I129" s="31">
        <f t="shared" si="9"/>
        <v>3.7369621046699626</v>
      </c>
      <c r="J129" s="31">
        <f t="shared" si="10"/>
        <v>0.9767281094661675</v>
      </c>
      <c r="K129" s="31">
        <f t="shared" si="11"/>
        <v>5.4158088901868251E-4</v>
      </c>
      <c r="L129" s="31">
        <f t="shared" si="12"/>
        <v>1.0579545557084481E-3</v>
      </c>
      <c r="M129" s="31">
        <f t="shared" si="13"/>
        <v>-1.0579545557084481E-3</v>
      </c>
    </row>
    <row r="130" spans="4:13" x14ac:dyDescent="0.25">
      <c r="D130" s="31">
        <v>1</v>
      </c>
      <c r="E130" s="31">
        <v>-1</v>
      </c>
      <c r="F130" s="31">
        <v>1</v>
      </c>
      <c r="G130">
        <f t="shared" si="7"/>
        <v>-1.370596961446398</v>
      </c>
      <c r="H130">
        <f t="shared" si="8"/>
        <v>2.370596961446398</v>
      </c>
      <c r="I130" s="31">
        <f t="shared" si="9"/>
        <v>3.741193922892796</v>
      </c>
      <c r="J130" s="31">
        <f t="shared" si="10"/>
        <v>0.97682410619510751</v>
      </c>
      <c r="K130" s="31">
        <f t="shared" si="11"/>
        <v>5.3712205365565404E-4</v>
      </c>
      <c r="L130" s="31">
        <f t="shared" si="12"/>
        <v>1.0493475399597297E-3</v>
      </c>
      <c r="M130" s="31">
        <f t="shared" si="13"/>
        <v>-1.0493475399597297E-3</v>
      </c>
    </row>
    <row r="131" spans="4:13" x14ac:dyDescent="0.25">
      <c r="D131" s="31">
        <v>1</v>
      </c>
      <c r="E131" s="31">
        <v>-1</v>
      </c>
      <c r="F131" s="31">
        <v>1</v>
      </c>
      <c r="G131">
        <f t="shared" si="7"/>
        <v>-1.3726956565263175</v>
      </c>
      <c r="H131">
        <f t="shared" si="8"/>
        <v>2.3726956565263175</v>
      </c>
      <c r="I131" s="31">
        <f t="shared" si="9"/>
        <v>3.7453913130526351</v>
      </c>
      <c r="J131" s="31">
        <f t="shared" si="10"/>
        <v>0.9769189400116598</v>
      </c>
      <c r="K131" s="31">
        <f t="shared" si="11"/>
        <v>5.3273533018535898E-4</v>
      </c>
      <c r="L131" s="31">
        <f t="shared" si="12"/>
        <v>1.0408784681428852E-3</v>
      </c>
      <c r="M131" s="31">
        <f t="shared" si="13"/>
        <v>-1.0408784681428852E-3</v>
      </c>
    </row>
    <row r="132" spans="4:13" x14ac:dyDescent="0.25">
      <c r="D132" s="31">
        <v>1</v>
      </c>
      <c r="E132" s="31">
        <v>-1</v>
      </c>
      <c r="F132" s="31">
        <v>1</v>
      </c>
      <c r="G132">
        <f t="shared" si="7"/>
        <v>-1.3747774134626034</v>
      </c>
      <c r="H132">
        <f t="shared" si="8"/>
        <v>2.3747774134626032</v>
      </c>
      <c r="I132" s="31">
        <f t="shared" si="9"/>
        <v>3.7495548269252064</v>
      </c>
      <c r="J132" s="31">
        <f t="shared" si="10"/>
        <v>0.97701263409436634</v>
      </c>
      <c r="K132" s="31">
        <f t="shared" si="11"/>
        <v>5.2841899127948884E-4</v>
      </c>
      <c r="L132" s="31">
        <f t="shared" si="12"/>
        <v>1.0325440611509229E-3</v>
      </c>
      <c r="M132" s="31">
        <f t="shared" si="13"/>
        <v>-1.0325440611509229E-3</v>
      </c>
    </row>
    <row r="133" spans="4:13" x14ac:dyDescent="0.25">
      <c r="D133" s="31">
        <v>1</v>
      </c>
      <c r="E133" s="31">
        <v>-1</v>
      </c>
      <c r="F133" s="31">
        <v>1</v>
      </c>
      <c r="G133">
        <f t="shared" si="7"/>
        <v>-1.3768425015849053</v>
      </c>
      <c r="H133">
        <f t="shared" si="8"/>
        <v>2.3768425015849051</v>
      </c>
      <c r="I133" s="31">
        <f t="shared" si="9"/>
        <v>3.7536850031698101</v>
      </c>
      <c r="J133" s="31">
        <f t="shared" si="10"/>
        <v>0.9771052109817826</v>
      </c>
      <c r="K133" s="31">
        <f t="shared" si="11"/>
        <v>5.2417136418868803E-4</v>
      </c>
      <c r="L133" s="31">
        <f t="shared" si="12"/>
        <v>1.0243411427923936E-3</v>
      </c>
      <c r="M133" s="31">
        <f t="shared" si="13"/>
        <v>-1.0243411427923936E-3</v>
      </c>
    </row>
    <row r="134" spans="4:13" x14ac:dyDescent="0.25">
      <c r="D134" s="31">
        <v>1</v>
      </c>
      <c r="E134" s="31">
        <v>-1</v>
      </c>
      <c r="F134" s="31">
        <v>1</v>
      </c>
      <c r="G134">
        <f t="shared" si="7"/>
        <v>-1.37889118387049</v>
      </c>
      <c r="H134">
        <f t="shared" si="8"/>
        <v>2.3788911838704898</v>
      </c>
      <c r="I134" s="31">
        <f t="shared" si="9"/>
        <v>3.7577823677409796</v>
      </c>
      <c r="J134" s="31">
        <f t="shared" si="10"/>
        <v>0.97719669259498176</v>
      </c>
      <c r="K134" s="31">
        <f t="shared" si="11"/>
        <v>5.1999082860775957E-4</v>
      </c>
      <c r="L134" s="31">
        <f t="shared" si="12"/>
        <v>1.0162666357904533E-3</v>
      </c>
      <c r="M134" s="31">
        <f t="shared" si="13"/>
        <v>-1.0162666357904533E-3</v>
      </c>
    </row>
    <row r="135" spans="4:13" x14ac:dyDescent="0.25">
      <c r="D135" s="31">
        <v>1</v>
      </c>
      <c r="E135" s="31">
        <v>-1</v>
      </c>
      <c r="F135" s="31">
        <v>1</v>
      </c>
      <c r="G135">
        <f t="shared" si="7"/>
        <v>-1.380923717142071</v>
      </c>
      <c r="H135">
        <f t="shared" si="8"/>
        <v>2.3809237171420707</v>
      </c>
      <c r="I135" s="31">
        <f t="shared" si="9"/>
        <v>3.7618474342841415</v>
      </c>
      <c r="J135" s="31">
        <f t="shared" si="10"/>
        <v>0.97728710025910059</v>
      </c>
      <c r="K135" s="31">
        <f t="shared" si="11"/>
        <v>5.1587581464014826E-4</v>
      </c>
      <c r="L135" s="31">
        <f t="shared" si="12"/>
        <v>1.0083175579669436E-3</v>
      </c>
      <c r="M135" s="31">
        <f t="shared" si="13"/>
        <v>-1.0083175579669436E-3</v>
      </c>
    </row>
    <row r="136" spans="4:13" x14ac:dyDescent="0.25">
      <c r="D136" s="31">
        <v>1</v>
      </c>
      <c r="E136" s="31">
        <v>-1</v>
      </c>
      <c r="F136" s="31">
        <v>1</v>
      </c>
      <c r="G136">
        <f t="shared" ref="G136:G199" si="14">G135-2*L135</f>
        <v>-1.3829403522580048</v>
      </c>
      <c r="H136">
        <f t="shared" ref="H136:H199" si="15">H135-2*M135</f>
        <v>2.3829403522580046</v>
      </c>
      <c r="I136" s="31">
        <f t="shared" ref="I136:I199" si="16">SUMPRODUCT(E136:F136,G136:H136)</f>
        <v>3.7658807045160092</v>
      </c>
      <c r="J136" s="31">
        <f t="shared" ref="J136:J199" si="17">1/(1+EXP(-I136))</f>
        <v>0.97737645472397516</v>
      </c>
      <c r="K136" s="31">
        <f t="shared" ref="K136:K199" si="18">(D136-J136)^2</f>
        <v>5.1182480085634567E-4</v>
      </c>
      <c r="L136" s="31">
        <f t="shared" ref="L136:L199" si="19">2*E136*J136*(1-J136)*(J136-D136)</f>
        <v>1.0004910186015596E-3</v>
      </c>
      <c r="M136" s="31">
        <f t="shared" ref="M136:M199" si="20">2*F136*J136*(1-J136)*(J136-D136)</f>
        <v>-1.0004910186015596E-3</v>
      </c>
    </row>
    <row r="137" spans="4:13" x14ac:dyDescent="0.25">
      <c r="D137" s="31">
        <v>1</v>
      </c>
      <c r="E137" s="31">
        <v>-1</v>
      </c>
      <c r="F137" s="31">
        <v>1</v>
      </c>
      <c r="G137">
        <f t="shared" si="14"/>
        <v>-1.3849413342952079</v>
      </c>
      <c r="H137">
        <f t="shared" si="15"/>
        <v>2.3849413342952079</v>
      </c>
      <c r="I137" s="31">
        <f t="shared" si="16"/>
        <v>3.7698826685904159</v>
      </c>
      <c r="J137" s="31">
        <f t="shared" si="17"/>
        <v>0.97746477618391026</v>
      </c>
      <c r="K137" s="31">
        <f t="shared" si="18"/>
        <v>5.0783631244125842E-4</v>
      </c>
      <c r="L137" s="31">
        <f t="shared" si="19"/>
        <v>9.9278421495691406E-4</v>
      </c>
      <c r="M137" s="31">
        <f t="shared" si="20"/>
        <v>-9.9278421495691406E-4</v>
      </c>
    </row>
    <row r="138" spans="4:13" x14ac:dyDescent="0.25">
      <c r="D138" s="31">
        <v>1</v>
      </c>
      <c r="E138" s="31">
        <v>-1</v>
      </c>
      <c r="F138" s="31">
        <v>1</v>
      </c>
      <c r="G138">
        <f t="shared" si="14"/>
        <v>-1.3869269027251219</v>
      </c>
      <c r="H138">
        <f t="shared" si="15"/>
        <v>2.3869269027251216</v>
      </c>
      <c r="I138" s="31">
        <f t="shared" si="16"/>
        <v>3.7738538054502433</v>
      </c>
      <c r="J138" s="31">
        <f t="shared" si="17"/>
        <v>0.97755208429662577</v>
      </c>
      <c r="K138" s="31">
        <f t="shared" si="18"/>
        <v>5.0390891942579544E-4</v>
      </c>
      <c r="L138" s="31">
        <f t="shared" si="19"/>
        <v>9.8519442896069357E-4</v>
      </c>
      <c r="M138" s="31">
        <f t="shared" si="20"/>
        <v>-9.8519442896069357E-4</v>
      </c>
    </row>
    <row r="139" spans="4:13" x14ac:dyDescent="0.25">
      <c r="D139" s="31">
        <v>1</v>
      </c>
      <c r="E139" s="31">
        <v>-1</v>
      </c>
      <c r="F139" s="31">
        <v>1</v>
      </c>
      <c r="G139">
        <f t="shared" si="14"/>
        <v>-1.3888972915830433</v>
      </c>
      <c r="H139">
        <f t="shared" si="15"/>
        <v>2.3888972915830431</v>
      </c>
      <c r="I139" s="31">
        <f t="shared" si="16"/>
        <v>3.7777945831660862</v>
      </c>
      <c r="J139" s="31">
        <f t="shared" si="17"/>
        <v>0.97763839820141929</v>
      </c>
      <c r="K139" s="31">
        <f t="shared" si="18"/>
        <v>5.0004123499828809E-4</v>
      </c>
      <c r="L139" s="31">
        <f t="shared" si="19"/>
        <v>9.7771902403677165E-4</v>
      </c>
      <c r="M139" s="31">
        <f t="shared" si="20"/>
        <v>-9.7771902403677165E-4</v>
      </c>
    </row>
    <row r="140" spans="4:13" x14ac:dyDescent="0.25">
      <c r="D140" s="31">
        <v>1</v>
      </c>
      <c r="E140" s="31">
        <v>-1</v>
      </c>
      <c r="F140" s="31">
        <v>1</v>
      </c>
      <c r="G140">
        <f t="shared" si="14"/>
        <v>-1.3908527296311168</v>
      </c>
      <c r="H140">
        <f t="shared" si="15"/>
        <v>2.3908527296311166</v>
      </c>
      <c r="I140" s="31">
        <f t="shared" si="16"/>
        <v>3.7817054592622332</v>
      </c>
      <c r="J140" s="31">
        <f t="shared" si="17"/>
        <v>0.97772373653658595</v>
      </c>
      <c r="K140" s="31">
        <f t="shared" si="18"/>
        <v>4.9623191389143559E-4</v>
      </c>
      <c r="L140" s="31">
        <f t="shared" si="19"/>
        <v>9.7035544207727171E-4</v>
      </c>
      <c r="M140" s="31">
        <f t="shared" si="20"/>
        <v>-9.7035544207727171E-4</v>
      </c>
    </row>
    <row r="141" spans="4:13" x14ac:dyDescent="0.25">
      <c r="D141" s="31">
        <v>1</v>
      </c>
      <c r="E141" s="31">
        <v>-1</v>
      </c>
      <c r="F141" s="31">
        <v>1</v>
      </c>
      <c r="G141">
        <f t="shared" si="14"/>
        <v>-1.3927934405152713</v>
      </c>
      <c r="H141">
        <f t="shared" si="15"/>
        <v>2.3927934405152711</v>
      </c>
      <c r="I141" s="31">
        <f t="shared" si="16"/>
        <v>3.7855868810305422</v>
      </c>
      <c r="J141" s="31">
        <f t="shared" si="17"/>
        <v>0.97780811745612739</v>
      </c>
      <c r="K141" s="31">
        <f t="shared" si="18"/>
        <v>4.9247965084103784E-4</v>
      </c>
      <c r="L141" s="31">
        <f t="shared" si="19"/>
        <v>9.6310120054865229E-4</v>
      </c>
      <c r="M141" s="31">
        <f t="shared" si="20"/>
        <v>-9.6310120054865229E-4</v>
      </c>
    </row>
    <row r="142" spans="4:13" x14ac:dyDescent="0.25">
      <c r="D142" s="31">
        <v>1</v>
      </c>
      <c r="E142" s="31">
        <v>-1</v>
      </c>
      <c r="F142" s="31">
        <v>1</v>
      </c>
      <c r="G142">
        <f t="shared" si="14"/>
        <v>-1.3947196429163686</v>
      </c>
      <c r="H142">
        <f t="shared" si="15"/>
        <v>2.3947196429163684</v>
      </c>
      <c r="I142" s="31">
        <f t="shared" si="16"/>
        <v>3.7894392858327368</v>
      </c>
      <c r="J142" s="31">
        <f t="shared" si="17"/>
        <v>0.97789155864578514</v>
      </c>
      <c r="K142" s="31">
        <f t="shared" si="18"/>
        <v>4.8878317911275773E-4</v>
      </c>
      <c r="L142" s="31">
        <f t="shared" si="19"/>
        <v>9.5595388972483314E-4</v>
      </c>
      <c r="M142" s="31">
        <f t="shared" si="20"/>
        <v>-9.5595388972483314E-4</v>
      </c>
    </row>
    <row r="143" spans="4:13" x14ac:dyDescent="0.25">
      <c r="D143" s="31">
        <v>1</v>
      </c>
      <c r="E143" s="31">
        <v>-1</v>
      </c>
      <c r="F143" s="31">
        <v>1</v>
      </c>
      <c r="G143">
        <f t="shared" si="14"/>
        <v>-1.3966315506958182</v>
      </c>
      <c r="H143">
        <f t="shared" si="15"/>
        <v>2.396631550695818</v>
      </c>
      <c r="I143" s="31">
        <f t="shared" si="16"/>
        <v>3.793263101391636</v>
      </c>
      <c r="J143" s="31">
        <f t="shared" si="17"/>
        <v>0.97797407733843167</v>
      </c>
      <c r="K143" s="31">
        <f t="shared" si="18"/>
        <v>4.8514126909338936E-4</v>
      </c>
      <c r="L143" s="31">
        <f t="shared" si="19"/>
        <v>9.4891117004080661E-4</v>
      </c>
      <c r="M143" s="31">
        <f t="shared" si="20"/>
        <v>-9.4891117004080661E-4</v>
      </c>
    </row>
    <row r="144" spans="4:13" x14ac:dyDescent="0.25">
      <c r="D144" s="31">
        <v>1</v>
      </c>
      <c r="E144" s="31">
        <v>-1</v>
      </c>
      <c r="F144" s="31">
        <v>1</v>
      </c>
      <c r="G144">
        <f t="shared" si="14"/>
        <v>-1.3985293730358999</v>
      </c>
      <c r="H144">
        <f t="shared" si="15"/>
        <v>2.3985293730358994</v>
      </c>
      <c r="I144" s="31">
        <f t="shared" si="16"/>
        <v>3.7970587460717993</v>
      </c>
      <c r="J144" s="31">
        <f t="shared" si="17"/>
        <v>0.97805569032884776</v>
      </c>
      <c r="K144" s="31">
        <f t="shared" si="18"/>
        <v>4.8155272694342576E-4</v>
      </c>
      <c r="L144" s="31">
        <f t="shared" si="19"/>
        <v>9.4197076956078281E-4</v>
      </c>
      <c r="M144" s="31">
        <f t="shared" si="20"/>
        <v>-9.4197076956078281E-4</v>
      </c>
    </row>
    <row r="145" spans="4:13" x14ac:dyDescent="0.25">
      <c r="D145" s="31">
        <v>1</v>
      </c>
      <c r="E145" s="31">
        <v>-1</v>
      </c>
      <c r="F145" s="31">
        <v>1</v>
      </c>
      <c r="G145">
        <f t="shared" si="14"/>
        <v>-1.4004133145750215</v>
      </c>
      <c r="H145">
        <f t="shared" si="15"/>
        <v>2.4004133145750211</v>
      </c>
      <c r="I145" s="31">
        <f t="shared" si="16"/>
        <v>3.8008266291500425</v>
      </c>
      <c r="J145" s="31">
        <f t="shared" si="17"/>
        <v>0.97813641398791551</v>
      </c>
      <c r="K145" s="31">
        <f t="shared" si="18"/>
        <v>4.780163933078166E-4</v>
      </c>
      <c r="L145" s="31">
        <f t="shared" si="19"/>
        <v>9.3513048155508937E-4</v>
      </c>
      <c r="M145" s="31">
        <f t="shared" si="20"/>
        <v>-9.3513048155508937E-4</v>
      </c>
    </row>
    <row r="146" spans="4:13" x14ac:dyDescent="0.25">
      <c r="D146" s="31">
        <v>1</v>
      </c>
      <c r="E146" s="31">
        <v>-1</v>
      </c>
      <c r="F146" s="31">
        <v>1</v>
      </c>
      <c r="G146">
        <f t="shared" si="14"/>
        <v>-1.4022835755381318</v>
      </c>
      <c r="H146">
        <f t="shared" si="15"/>
        <v>2.4022835755381311</v>
      </c>
      <c r="I146" s="31">
        <f t="shared" si="16"/>
        <v>3.8045671510762631</v>
      </c>
      <c r="J146" s="31">
        <f t="shared" si="17"/>
        <v>0.97821626427625419</v>
      </c>
      <c r="K146" s="31">
        <f t="shared" si="18"/>
        <v>4.7453114208199947E-4</v>
      </c>
      <c r="L146" s="31">
        <f t="shared" si="19"/>
        <v>9.2838816218039589E-4</v>
      </c>
      <c r="M146" s="31">
        <f t="shared" si="20"/>
        <v>-9.2838816218039589E-4</v>
      </c>
    </row>
    <row r="147" spans="4:13" x14ac:dyDescent="0.25">
      <c r="D147" s="31">
        <v>1</v>
      </c>
      <c r="E147" s="31">
        <v>-1</v>
      </c>
      <c r="F147" s="31">
        <v>1</v>
      </c>
      <c r="G147">
        <f t="shared" si="14"/>
        <v>-1.4041403518624926</v>
      </c>
      <c r="H147">
        <f t="shared" si="15"/>
        <v>2.404140351862492</v>
      </c>
      <c r="I147" s="31">
        <f t="shared" si="16"/>
        <v>3.8082807037249848</v>
      </c>
      <c r="J147" s="31">
        <f t="shared" si="17"/>
        <v>0.97829525675732387</v>
      </c>
      <c r="K147" s="31">
        <f t="shared" si="18"/>
        <v>4.7109587923049504E-4</v>
      </c>
      <c r="L147" s="31">
        <f t="shared" si="19"/>
        <v>9.2174172825822869E-4</v>
      </c>
      <c r="M147" s="31">
        <f t="shared" si="20"/>
        <v>-9.2174172825822869E-4</v>
      </c>
    </row>
    <row r="148" spans="4:13" x14ac:dyDescent="0.25">
      <c r="D148" s="31">
        <v>1</v>
      </c>
      <c r="E148" s="31">
        <v>-1</v>
      </c>
      <c r="F148" s="31">
        <v>1</v>
      </c>
      <c r="G148">
        <f t="shared" si="14"/>
        <v>-1.4059838353190091</v>
      </c>
      <c r="H148">
        <f t="shared" si="15"/>
        <v>2.4059838353190086</v>
      </c>
      <c r="I148" s="31">
        <f t="shared" si="16"/>
        <v>3.8119676706380177</v>
      </c>
      <c r="J148" s="31">
        <f t="shared" si="17"/>
        <v>0.97837340661002259</v>
      </c>
      <c r="K148" s="31">
        <f t="shared" si="18"/>
        <v>4.6770954165541466E-4</v>
      </c>
      <c r="L148" s="31">
        <f t="shared" si="19"/>
        <v>9.1518915514684053E-4</v>
      </c>
      <c r="M148" s="31">
        <f t="shared" si="20"/>
        <v>-9.1518915514684053E-4</v>
      </c>
    </row>
    <row r="149" spans="4:13" x14ac:dyDescent="0.25">
      <c r="D149" s="31">
        <v>1</v>
      </c>
      <c r="E149" s="31">
        <v>-1</v>
      </c>
      <c r="F149" s="31">
        <v>1</v>
      </c>
      <c r="G149">
        <f t="shared" si="14"/>
        <v>-1.4078142136293028</v>
      </c>
      <c r="H149">
        <f t="shared" si="15"/>
        <v>2.4078142136293024</v>
      </c>
      <c r="I149" s="31">
        <f t="shared" si="16"/>
        <v>3.8156284272586052</v>
      </c>
      <c r="J149" s="31">
        <f t="shared" si="17"/>
        <v>0.97845072864079796</v>
      </c>
      <c r="K149" s="31">
        <f t="shared" si="18"/>
        <v>4.6437109611252526E-4</v>
      </c>
      <c r="L149" s="31">
        <f t="shared" si="19"/>
        <v>9.0872847470205265E-4</v>
      </c>
      <c r="M149" s="31">
        <f t="shared" si="20"/>
        <v>-9.0872847470205265E-4</v>
      </c>
    </row>
    <row r="150" spans="4:13" x14ac:dyDescent="0.25">
      <c r="D150" s="31">
        <v>1</v>
      </c>
      <c r="E150" s="31">
        <v>-1</v>
      </c>
      <c r="F150" s="31">
        <v>1</v>
      </c>
      <c r="G150">
        <f t="shared" si="14"/>
        <v>-1.4096316705787069</v>
      </c>
      <c r="H150">
        <f t="shared" si="15"/>
        <v>2.4096316705787064</v>
      </c>
      <c r="I150" s="31">
        <f t="shared" si="16"/>
        <v>3.8192633411574133</v>
      </c>
      <c r="J150" s="31">
        <f t="shared" si="17"/>
        <v>0.978527237295297</v>
      </c>
      <c r="K150" s="31">
        <f t="shared" si="18"/>
        <v>4.6107953817248393E-4</v>
      </c>
      <c r="L150" s="31">
        <f t="shared" si="19"/>
        <v>9.0235777332262426E-4</v>
      </c>
      <c r="M150" s="31">
        <f t="shared" si="20"/>
        <v>-9.0235777332262426E-4</v>
      </c>
    </row>
    <row r="151" spans="4:13" x14ac:dyDescent="0.25">
      <c r="D151" s="31">
        <v>1</v>
      </c>
      <c r="E151" s="31">
        <v>-1</v>
      </c>
      <c r="F151" s="31">
        <v>1</v>
      </c>
      <c r="G151">
        <f t="shared" si="14"/>
        <v>-1.411436386125352</v>
      </c>
      <c r="H151">
        <f t="shared" si="15"/>
        <v>2.4114363861253518</v>
      </c>
      <c r="I151" s="31">
        <f t="shared" si="16"/>
        <v>3.8228727722507037</v>
      </c>
      <c r="J151" s="31">
        <f t="shared" si="17"/>
        <v>0.97860294666957492</v>
      </c>
      <c r="K151" s="31">
        <f t="shared" si="18"/>
        <v>4.5783389122505479E-4</v>
      </c>
      <c r="L151" s="31">
        <f t="shared" si="19"/>
        <v>8.9607519007607259E-4</v>
      </c>
      <c r="M151" s="31">
        <f t="shared" si="20"/>
        <v>-8.9607519007607259E-4</v>
      </c>
    </row>
    <row r="152" spans="4:13" x14ac:dyDescent="0.25">
      <c r="D152" s="31">
        <v>1</v>
      </c>
      <c r="E152" s="31">
        <v>-1</v>
      </c>
      <c r="F152" s="31">
        <v>1</v>
      </c>
      <c r="G152">
        <f t="shared" si="14"/>
        <v>-1.4132285365055042</v>
      </c>
      <c r="H152">
        <f t="shared" si="15"/>
        <v>2.4132285365055042</v>
      </c>
      <c r="I152" s="31">
        <f t="shared" si="16"/>
        <v>3.8264570730110083</v>
      </c>
      <c r="J152" s="31">
        <f t="shared" si="17"/>
        <v>0.9786778705208794</v>
      </c>
      <c r="K152" s="31">
        <f t="shared" si="18"/>
        <v>4.5463320552438367E-4</v>
      </c>
      <c r="L152" s="31">
        <f t="shared" si="19"/>
        <v>8.8987891490137025E-4</v>
      </c>
      <c r="M152" s="31">
        <f t="shared" si="20"/>
        <v>-8.8987891490137025E-4</v>
      </c>
    </row>
    <row r="153" spans="4:13" x14ac:dyDescent="0.25">
      <c r="D153" s="31">
        <v>1</v>
      </c>
      <c r="E153" s="31">
        <v>-1</v>
      </c>
      <c r="F153" s="31">
        <v>1</v>
      </c>
      <c r="G153">
        <f t="shared" si="14"/>
        <v>-1.4150082943353068</v>
      </c>
      <c r="H153">
        <f t="shared" si="15"/>
        <v>2.4150082943353071</v>
      </c>
      <c r="I153" s="31">
        <f t="shared" si="16"/>
        <v>3.8300165886706141</v>
      </c>
      <c r="J153" s="31">
        <f t="shared" si="17"/>
        <v>0.97875202227803415</v>
      </c>
      <c r="K153" s="31">
        <f t="shared" si="18"/>
        <v>4.5147655727315706E-4</v>
      </c>
      <c r="L153" s="31">
        <f t="shared" si="19"/>
        <v>8.8376718688445435E-4</v>
      </c>
      <c r="M153" s="31">
        <f t="shared" si="20"/>
        <v>-8.8376718688445435E-4</v>
      </c>
    </row>
    <row r="154" spans="4:13" x14ac:dyDescent="0.25">
      <c r="D154" s="31">
        <v>1</v>
      </c>
      <c r="E154" s="31">
        <v>-1</v>
      </c>
      <c r="F154" s="31">
        <v>1</v>
      </c>
      <c r="G154">
        <f t="shared" si="14"/>
        <v>-1.4167758287090757</v>
      </c>
      <c r="H154">
        <f t="shared" si="15"/>
        <v>2.4167758287090759</v>
      </c>
      <c r="I154" s="31">
        <f t="shared" si="16"/>
        <v>3.8335516574181518</v>
      </c>
      <c r="J154" s="31">
        <f t="shared" si="17"/>
        <v>0.97882541505143494</v>
      </c>
      <c r="K154" s="31">
        <f t="shared" si="18"/>
        <v>4.4836304774399785E-4</v>
      </c>
      <c r="L154" s="31">
        <f t="shared" si="19"/>
        <v>8.7773829260349003E-4</v>
      </c>
      <c r="M154" s="31">
        <f t="shared" si="20"/>
        <v>-8.7773829260349003E-4</v>
      </c>
    </row>
    <row r="155" spans="4:13" x14ac:dyDescent="0.25">
      <c r="D155" s="31">
        <v>1</v>
      </c>
      <c r="E155" s="31">
        <v>-1</v>
      </c>
      <c r="F155" s="31">
        <v>1</v>
      </c>
      <c r="G155">
        <f t="shared" si="14"/>
        <v>-1.4185313052942827</v>
      </c>
      <c r="H155">
        <f t="shared" si="15"/>
        <v>2.418531305294283</v>
      </c>
      <c r="I155" s="31">
        <f t="shared" si="16"/>
        <v>3.8370626105885659</v>
      </c>
      <c r="J155" s="31">
        <f t="shared" si="17"/>
        <v>0.97889806164267745</v>
      </c>
      <c r="K155" s="31">
        <f t="shared" si="18"/>
        <v>4.4529180243624061E-4</v>
      </c>
      <c r="L155" s="31">
        <f t="shared" si="19"/>
        <v>8.7179056454042005E-4</v>
      </c>
      <c r="M155" s="31">
        <f t="shared" si="20"/>
        <v>-8.7179056454042005E-4</v>
      </c>
    </row>
    <row r="156" spans="4:13" x14ac:dyDescent="0.25">
      <c r="D156" s="31">
        <v>1</v>
      </c>
      <c r="E156" s="31">
        <v>-1</v>
      </c>
      <c r="F156" s="31">
        <v>1</v>
      </c>
      <c r="G156">
        <f t="shared" si="14"/>
        <v>-1.4202748864233636</v>
      </c>
      <c r="H156">
        <f t="shared" si="15"/>
        <v>2.4202748864233636</v>
      </c>
      <c r="I156" s="31">
        <f t="shared" si="16"/>
        <v>3.8405497728467273</v>
      </c>
      <c r="J156" s="31">
        <f t="shared" si="17"/>
        <v>0.9789699745538305</v>
      </c>
      <c r="K156" s="31">
        <f t="shared" si="18"/>
        <v>4.422619702665366E-4</v>
      </c>
      <c r="L156" s="31">
        <f t="shared" si="19"/>
        <v>8.6592237955591652E-4</v>
      </c>
      <c r="M156" s="31">
        <f t="shared" si="20"/>
        <v>-8.6592237955591652E-4</v>
      </c>
    </row>
    <row r="157" spans="4:13" x14ac:dyDescent="0.25">
      <c r="D157" s="31">
        <v>1</v>
      </c>
      <c r="E157" s="31">
        <v>-1</v>
      </c>
      <c r="F157" s="31">
        <v>1</v>
      </c>
      <c r="G157">
        <f t="shared" si="14"/>
        <v>-1.4220067311824756</v>
      </c>
      <c r="H157">
        <f t="shared" si="15"/>
        <v>2.4220067311824756</v>
      </c>
      <c r="I157" s="31">
        <f t="shared" si="16"/>
        <v>3.8440134623649511</v>
      </c>
      <c r="J157" s="31">
        <f t="shared" si="17"/>
        <v>0.97904116599637436</v>
      </c>
      <c r="K157" s="31">
        <f t="shared" si="18"/>
        <v>4.3927272279153424E-4</v>
      </c>
      <c r="L157" s="31">
        <f t="shared" si="19"/>
        <v>8.6013215742445162E-4</v>
      </c>
      <c r="M157" s="31">
        <f t="shared" si="20"/>
        <v>-8.6013215742445162E-4</v>
      </c>
    </row>
    <row r="158" spans="4:13" x14ac:dyDescent="0.25">
      <c r="D158" s="31">
        <v>1</v>
      </c>
      <c r="E158" s="31">
        <v>-1</v>
      </c>
      <c r="F158" s="31">
        <v>1</v>
      </c>
      <c r="G158">
        <f t="shared" si="14"/>
        <v>-1.4237269954973244</v>
      </c>
      <c r="H158">
        <f t="shared" si="15"/>
        <v>2.4237269954973244</v>
      </c>
      <c r="I158" s="31">
        <f t="shared" si="16"/>
        <v>3.8474539909946488</v>
      </c>
      <c r="J158" s="31">
        <f t="shared" si="17"/>
        <v>0.9791116478998132</v>
      </c>
      <c r="K158" s="31">
        <f t="shared" si="18"/>
        <v>4.3632325346137837E-4</v>
      </c>
      <c r="L158" s="31">
        <f t="shared" si="19"/>
        <v>8.5441835942715613E-4</v>
      </c>
      <c r="M158" s="31">
        <f t="shared" si="20"/>
        <v>-8.5441835942715613E-4</v>
      </c>
    </row>
    <row r="159" spans="4:13" x14ac:dyDescent="0.25">
      <c r="D159" s="31">
        <v>1</v>
      </c>
      <c r="E159" s="31">
        <v>-1</v>
      </c>
      <c r="F159" s="31">
        <v>1</v>
      </c>
      <c r="G159">
        <f t="shared" si="14"/>
        <v>-1.4254358322161786</v>
      </c>
      <c r="H159">
        <f t="shared" si="15"/>
        <v>2.4254358322161789</v>
      </c>
      <c r="I159" s="31">
        <f t="shared" si="16"/>
        <v>3.8508716644323577</v>
      </c>
      <c r="J159" s="31">
        <f t="shared" si="17"/>
        <v>0.97918143191997886</v>
      </c>
      <c r="K159" s="31">
        <f t="shared" si="18"/>
        <v>4.3341277690247501E-4</v>
      </c>
      <c r="L159" s="31">
        <f t="shared" si="19"/>
        <v>8.4877948699955974E-4</v>
      </c>
      <c r="M159" s="31">
        <f t="shared" si="20"/>
        <v>-8.4877948699955974E-4</v>
      </c>
    </row>
    <row r="160" spans="4:13" x14ac:dyDescent="0.25">
      <c r="D160" s="31">
        <v>1</v>
      </c>
      <c r="E160" s="31">
        <v>-1</v>
      </c>
      <c r="F160" s="31">
        <v>1</v>
      </c>
      <c r="G160">
        <f t="shared" si="14"/>
        <v>-1.4271333911901778</v>
      </c>
      <c r="H160">
        <f t="shared" si="15"/>
        <v>2.427133391190178</v>
      </c>
      <c r="I160" s="31">
        <f t="shared" si="16"/>
        <v>3.854266782380356</v>
      </c>
      <c r="J160" s="31">
        <f t="shared" si="17"/>
        <v>0.97925052944703772</v>
      </c>
      <c r="K160" s="31">
        <f t="shared" si="18"/>
        <v>4.3054052822824877E-4</v>
      </c>
      <c r="L160" s="31">
        <f t="shared" si="19"/>
        <v>8.4321408043183969E-4</v>
      </c>
      <c r="M160" s="31">
        <f t="shared" si="20"/>
        <v>-8.4321408043183969E-4</v>
      </c>
    </row>
    <row r="161" spans="4:13" x14ac:dyDescent="0.25">
      <c r="D161" s="31">
        <v>1</v>
      </c>
      <c r="E161" s="31">
        <v>-1</v>
      </c>
      <c r="F161" s="31">
        <v>1</v>
      </c>
      <c r="G161">
        <f t="shared" si="14"/>
        <v>-1.4288198193510415</v>
      </c>
      <c r="H161">
        <f t="shared" si="15"/>
        <v>2.4288198193510415</v>
      </c>
      <c r="I161" s="31">
        <f t="shared" si="16"/>
        <v>3.857639638702083</v>
      </c>
      <c r="J161" s="31">
        <f t="shared" si="17"/>
        <v>0.97931895161321336</v>
      </c>
      <c r="K161" s="31">
        <f t="shared" si="18"/>
        <v>4.277057623766102E-4</v>
      </c>
      <c r="L161" s="31">
        <f t="shared" si="19"/>
        <v>8.3772071761918415E-4</v>
      </c>
      <c r="M161" s="31">
        <f t="shared" si="20"/>
        <v>-8.3772071761918415E-4</v>
      </c>
    </row>
    <row r="162" spans="4:13" x14ac:dyDescent="0.25">
      <c r="D162" s="31">
        <v>1</v>
      </c>
      <c r="E162" s="31">
        <v>-1</v>
      </c>
      <c r="F162" s="31">
        <v>1</v>
      </c>
      <c r="G162">
        <f t="shared" si="14"/>
        <v>-1.43049526078628</v>
      </c>
      <c r="H162">
        <f t="shared" si="15"/>
        <v>2.4304952607862798</v>
      </c>
      <c r="I162" s="31">
        <f t="shared" si="16"/>
        <v>3.8609905215725595</v>
      </c>
      <c r="J162" s="31">
        <f t="shared" si="17"/>
        <v>0.9793867093002383</v>
      </c>
      <c r="K162" s="31">
        <f t="shared" si="18"/>
        <v>4.2490775347288215E-4</v>
      </c>
      <c r="L162" s="31">
        <f t="shared" si="19"/>
        <v>8.3229801285992589E-4</v>
      </c>
      <c r="M162" s="31">
        <f t="shared" si="20"/>
        <v>-8.3229801285992589E-4</v>
      </c>
    </row>
    <row r="163" spans="4:13" x14ac:dyDescent="0.25">
      <c r="D163" s="31">
        <v>1</v>
      </c>
      <c r="E163" s="31">
        <v>-1</v>
      </c>
      <c r="F163" s="31">
        <v>1</v>
      </c>
      <c r="G163">
        <f t="shared" si="14"/>
        <v>-1.4321598568119998</v>
      </c>
      <c r="H163">
        <f t="shared" si="15"/>
        <v>2.4321598568119995</v>
      </c>
      <c r="I163" s="31">
        <f t="shared" si="16"/>
        <v>3.8643197136239991</v>
      </c>
      <c r="J163" s="31">
        <f t="shared" si="17"/>
        <v>0.97945381314654179</v>
      </c>
      <c r="K163" s="31">
        <f t="shared" si="18"/>
        <v>4.2214579421721919E-4</v>
      </c>
      <c r="L163" s="31">
        <f t="shared" si="19"/>
        <v>8.2694461569966142E-4</v>
      </c>
      <c r="M163" s="31">
        <f t="shared" si="20"/>
        <v>-8.2694461569966142E-4</v>
      </c>
    </row>
    <row r="164" spans="4:13" x14ac:dyDescent="0.25">
      <c r="D164" s="31">
        <v>1</v>
      </c>
      <c r="E164" s="31">
        <v>-1</v>
      </c>
      <c r="F164" s="31">
        <v>1</v>
      </c>
      <c r="G164">
        <f t="shared" si="14"/>
        <v>-1.4338137460433991</v>
      </c>
      <c r="H164">
        <f t="shared" si="15"/>
        <v>2.4338137460433988</v>
      </c>
      <c r="I164" s="31">
        <f t="shared" si="16"/>
        <v>3.8676274920867977</v>
      </c>
      <c r="J164" s="31">
        <f t="shared" si="17"/>
        <v>0.9795202735541898</v>
      </c>
      <c r="K164" s="31">
        <f t="shared" si="18"/>
        <v>4.1941919529521758E-4</v>
      </c>
      <c r="L164" s="31">
        <f t="shared" si="19"/>
        <v>8.2165920981889943E-4</v>
      </c>
      <c r="M164" s="31">
        <f t="shared" si="20"/>
        <v>-8.2165920981889943E-4</v>
      </c>
    </row>
    <row r="165" spans="4:13" x14ac:dyDescent="0.25">
      <c r="D165" s="31">
        <v>1</v>
      </c>
      <c r="E165" s="31">
        <v>-1</v>
      </c>
      <c r="F165" s="31">
        <v>1</v>
      </c>
      <c r="G165">
        <f t="shared" si="14"/>
        <v>-1.4354570644630369</v>
      </c>
      <c r="H165">
        <f t="shared" si="15"/>
        <v>2.4354570644630367</v>
      </c>
      <c r="I165" s="31">
        <f t="shared" si="16"/>
        <v>3.8709141289260733</v>
      </c>
      <c r="J165" s="31">
        <f t="shared" si="17"/>
        <v>0.97958610069558416</v>
      </c>
      <c r="K165" s="31">
        <f t="shared" si="18"/>
        <v>4.1672728481082947E-4</v>
      </c>
      <c r="L165" s="31">
        <f t="shared" si="19"/>
        <v>8.1644051196259719E-4</v>
      </c>
      <c r="M165" s="31">
        <f t="shared" si="20"/>
        <v>-8.1644051196259719E-4</v>
      </c>
    </row>
    <row r="166" spans="4:13" x14ac:dyDescent="0.25">
      <c r="D166" s="31">
        <v>1</v>
      </c>
      <c r="E166" s="31">
        <v>-1</v>
      </c>
      <c r="F166" s="31">
        <v>1</v>
      </c>
      <c r="G166">
        <f t="shared" si="14"/>
        <v>-1.4370899454869621</v>
      </c>
      <c r="H166">
        <f t="shared" si="15"/>
        <v>2.4370899454869619</v>
      </c>
      <c r="I166" s="31">
        <f t="shared" si="16"/>
        <v>3.8741798909739238</v>
      </c>
      <c r="J166" s="31">
        <f t="shared" si="17"/>
        <v>0.9796513045199311</v>
      </c>
      <c r="K166" s="31">
        <f t="shared" si="18"/>
        <v>4.1406940774057653E-4</v>
      </c>
      <c r="L166" s="31">
        <f t="shared" si="19"/>
        <v>8.1128727090970206E-4</v>
      </c>
      <c r="M166" s="31">
        <f t="shared" si="20"/>
        <v>-8.1128727090970206E-4</v>
      </c>
    </row>
    <row r="167" spans="4:13" x14ac:dyDescent="0.25">
      <c r="D167" s="31">
        <v>1</v>
      </c>
      <c r="E167" s="31">
        <v>-1</v>
      </c>
      <c r="F167" s="31">
        <v>1</v>
      </c>
      <c r="G167">
        <f t="shared" si="14"/>
        <v>-1.4387125200287816</v>
      </c>
      <c r="H167">
        <f t="shared" si="15"/>
        <v>2.4387125200287811</v>
      </c>
      <c r="I167" s="31">
        <f t="shared" si="16"/>
        <v>3.8774250400575627</v>
      </c>
      <c r="J167" s="31">
        <f t="shared" si="17"/>
        <v>0.97971589475948817</v>
      </c>
      <c r="K167" s="31">
        <f t="shared" si="18"/>
        <v>4.1144492540815946E-4</v>
      </c>
      <c r="L167" s="31">
        <f t="shared" si="19"/>
        <v>8.0619826648101157E-4</v>
      </c>
      <c r="M167" s="31">
        <f t="shared" si="20"/>
        <v>-8.0619826648101157E-4</v>
      </c>
    </row>
    <row r="168" spans="4:13" x14ac:dyDescent="0.25">
      <c r="D168" s="31">
        <v>1</v>
      </c>
      <c r="E168" s="31">
        <v>-1</v>
      </c>
      <c r="F168" s="31">
        <v>1</v>
      </c>
      <c r="G168">
        <f t="shared" si="14"/>
        <v>-1.4403249165617436</v>
      </c>
      <c r="H168">
        <f t="shared" si="15"/>
        <v>2.4403249165617433</v>
      </c>
      <c r="I168" s="31">
        <f t="shared" si="16"/>
        <v>3.8806498331234867</v>
      </c>
      <c r="J168" s="31">
        <f t="shared" si="17"/>
        <v>0.97977988093560076</v>
      </c>
      <c r="K168" s="31">
        <f t="shared" si="18"/>
        <v>4.0885321497848178E-4</v>
      </c>
      <c r="L168" s="31">
        <f t="shared" si="19"/>
        <v>8.0117230858350896E-4</v>
      </c>
      <c r="M168" s="31">
        <f t="shared" si="20"/>
        <v>-8.0117230858350896E-4</v>
      </c>
    </row>
    <row r="169" spans="4:13" x14ac:dyDescent="0.25">
      <c r="D169" s="31">
        <v>1</v>
      </c>
      <c r="E169" s="31">
        <v>-1</v>
      </c>
      <c r="F169" s="31">
        <v>1</v>
      </c>
      <c r="G169">
        <f t="shared" si="14"/>
        <v>-1.4419272611789107</v>
      </c>
      <c r="H169">
        <f t="shared" si="15"/>
        <v>2.4419272611789102</v>
      </c>
      <c r="I169" s="31">
        <f t="shared" si="16"/>
        <v>3.8838545223578209</v>
      </c>
      <c r="J169" s="31">
        <f t="shared" si="17"/>
        <v>0.97984327236453317</v>
      </c>
      <c r="K169" s="31">
        <f t="shared" si="18"/>
        <v>4.0629366897039227E-4</v>
      </c>
      <c r="L169" s="31">
        <f t="shared" si="19"/>
        <v>7.9620823628988313E-4</v>
      </c>
      <c r="M169" s="31">
        <f t="shared" si="20"/>
        <v>-7.9620823628988313E-4</v>
      </c>
    </row>
    <row r="170" spans="4:13" x14ac:dyDescent="0.25">
      <c r="D170" s="31">
        <v>1</v>
      </c>
      <c r="E170" s="31">
        <v>-1</v>
      </c>
      <c r="F170" s="31">
        <v>1</v>
      </c>
      <c r="G170">
        <f t="shared" si="14"/>
        <v>-1.4435196776514905</v>
      </c>
      <c r="H170">
        <f t="shared" si="15"/>
        <v>2.4435196776514898</v>
      </c>
      <c r="I170" s="31">
        <f t="shared" si="16"/>
        <v>3.8870393553029805</v>
      </c>
      <c r="J170" s="31">
        <f t="shared" si="17"/>
        <v>0.97990607816310427</v>
      </c>
      <c r="K170" s="31">
        <f t="shared" si="18"/>
        <v>4.0376569478727523E-4</v>
      </c>
      <c r="L170" s="31">
        <f t="shared" si="19"/>
        <v>7.9130491695159955E-4</v>
      </c>
      <c r="M170" s="31">
        <f t="shared" si="20"/>
        <v>-7.9130491695159955E-4</v>
      </c>
    </row>
    <row r="171" spans="4:13" x14ac:dyDescent="0.25">
      <c r="D171" s="31">
        <v>1</v>
      </c>
      <c r="E171" s="31">
        <v>-1</v>
      </c>
      <c r="F171" s="31">
        <v>1</v>
      </c>
      <c r="G171">
        <f t="shared" si="14"/>
        <v>-1.4451022874853936</v>
      </c>
      <c r="H171">
        <f t="shared" si="15"/>
        <v>2.4451022874853932</v>
      </c>
      <c r="I171" s="31">
        <f t="shared" si="16"/>
        <v>3.8902045749707868</v>
      </c>
      <c r="J171" s="31">
        <f t="shared" si="17"/>
        <v>0.97996830725413653</v>
      </c>
      <c r="K171" s="31">
        <f t="shared" si="18"/>
        <v>4.0126871426467923E-4</v>
      </c>
      <c r="L171" s="31">
        <f t="shared" si="19"/>
        <v>7.8646124534400305E-4</v>
      </c>
      <c r="M171" s="31">
        <f t="shared" si="20"/>
        <v>-7.8646124534400305E-4</v>
      </c>
    </row>
    <row r="172" spans="4:13" x14ac:dyDescent="0.25">
      <c r="D172" s="31">
        <v>1</v>
      </c>
      <c r="E172" s="31">
        <v>-1</v>
      </c>
      <c r="F172" s="31">
        <v>1</v>
      </c>
      <c r="G172">
        <f t="shared" si="14"/>
        <v>-1.4466752099760816</v>
      </c>
      <c r="H172">
        <f t="shared" si="15"/>
        <v>2.4466752099760813</v>
      </c>
      <c r="I172" s="31">
        <f t="shared" si="16"/>
        <v>3.8933504199521627</v>
      </c>
      <c r="J172" s="31">
        <f t="shared" si="17"/>
        <v>0.98002996837172229</v>
      </c>
      <c r="K172" s="31">
        <f t="shared" si="18"/>
        <v>3.9880216323441196E-4</v>
      </c>
      <c r="L172" s="31">
        <f t="shared" si="19"/>
        <v>7.816761428423904E-4</v>
      </c>
      <c r="M172" s="31">
        <f t="shared" si="20"/>
        <v>-7.816761428423904E-4</v>
      </c>
    </row>
    <row r="173" spans="4:13" x14ac:dyDescent="0.25">
      <c r="D173" s="31">
        <v>1</v>
      </c>
      <c r="E173" s="31">
        <v>-1</v>
      </c>
      <c r="F173" s="31">
        <v>1</v>
      </c>
      <c r="G173">
        <f t="shared" si="14"/>
        <v>-1.4482385622617664</v>
      </c>
      <c r="H173">
        <f t="shared" si="15"/>
        <v>2.4482385622617659</v>
      </c>
      <c r="I173" s="31">
        <f t="shared" si="16"/>
        <v>3.8964771245235323</v>
      </c>
      <c r="J173" s="31">
        <f t="shared" si="17"/>
        <v>0.98009107006631879</v>
      </c>
      <c r="K173" s="31">
        <f t="shared" si="18"/>
        <v>3.9636549110422763E-4</v>
      </c>
      <c r="L173" s="31">
        <f t="shared" si="19"/>
        <v>7.7694855662740884E-4</v>
      </c>
      <c r="M173" s="31">
        <f t="shared" si="20"/>
        <v>-7.7694855662740884E-4</v>
      </c>
    </row>
    <row r="174" spans="4:13" x14ac:dyDescent="0.25">
      <c r="D174" s="31">
        <v>1</v>
      </c>
      <c r="E174" s="31">
        <v>-1</v>
      </c>
      <c r="F174" s="31">
        <v>1</v>
      </c>
      <c r="G174">
        <f t="shared" si="14"/>
        <v>-1.4497924593750211</v>
      </c>
      <c r="H174">
        <f t="shared" si="15"/>
        <v>2.4497924593750207</v>
      </c>
      <c r="I174" s="31">
        <f t="shared" si="16"/>
        <v>3.8995849187500418</v>
      </c>
      <c r="J174" s="31">
        <f t="shared" si="17"/>
        <v>0.9801516207096741</v>
      </c>
      <c r="K174" s="31">
        <f t="shared" si="18"/>
        <v>3.9395816045263813E-4</v>
      </c>
      <c r="L174" s="31">
        <f t="shared" si="19"/>
        <v>7.7227745891891028E-4</v>
      </c>
      <c r="M174" s="31">
        <f t="shared" si="20"/>
        <v>-7.7227745891891028E-4</v>
      </c>
    </row>
    <row r="175" spans="4:13" x14ac:dyDescent="0.25">
      <c r="D175" s="31">
        <v>1</v>
      </c>
      <c r="E175" s="31">
        <v>-1</v>
      </c>
      <c r="F175" s="31">
        <v>1</v>
      </c>
      <c r="G175">
        <f t="shared" si="14"/>
        <v>-1.451337014292859</v>
      </c>
      <c r="H175">
        <f t="shared" si="15"/>
        <v>2.4513370142928586</v>
      </c>
      <c r="I175" s="31">
        <f t="shared" si="16"/>
        <v>3.9026740285857175</v>
      </c>
      <c r="J175" s="31">
        <f t="shared" si="17"/>
        <v>0.98021162849959453</v>
      </c>
      <c r="K175" s="31">
        <f t="shared" si="18"/>
        <v>3.9157964663805926E-4</v>
      </c>
      <c r="L175" s="31">
        <f t="shared" si="19"/>
        <v>7.6766184623677574E-4</v>
      </c>
      <c r="M175" s="31">
        <f t="shared" si="20"/>
        <v>-7.6766184623677574E-4</v>
      </c>
    </row>
    <row r="176" spans="4:13" x14ac:dyDescent="0.25">
      <c r="D176" s="31">
        <v>1</v>
      </c>
      <c r="E176" s="31">
        <v>-1</v>
      </c>
      <c r="F176" s="31">
        <v>1</v>
      </c>
      <c r="G176">
        <f t="shared" si="14"/>
        <v>-1.4528723379853326</v>
      </c>
      <c r="H176">
        <f t="shared" si="15"/>
        <v>2.4528723379853319</v>
      </c>
      <c r="I176" s="31">
        <f t="shared" si="16"/>
        <v>3.9057446759706647</v>
      </c>
      <c r="J176" s="31">
        <f t="shared" si="17"/>
        <v>0.98027110146455654</v>
      </c>
      <c r="K176" s="31">
        <f t="shared" si="18"/>
        <v>3.8922943742182321E-4</v>
      </c>
      <c r="L176" s="31">
        <f t="shared" si="19"/>
        <v>7.6310073868784067E-4</v>
      </c>
      <c r="M176" s="31">
        <f t="shared" si="20"/>
        <v>-7.6310073868784067E-4</v>
      </c>
    </row>
    <row r="177" spans="4:13" x14ac:dyDescent="0.25">
      <c r="D177" s="31">
        <v>1</v>
      </c>
      <c r="E177" s="31">
        <v>-1</v>
      </c>
      <c r="F177" s="31">
        <v>1</v>
      </c>
      <c r="G177">
        <f t="shared" si="14"/>
        <v>-1.4543985394627081</v>
      </c>
      <c r="H177">
        <f t="shared" si="15"/>
        <v>2.4543985394627077</v>
      </c>
      <c r="I177" s="31">
        <f t="shared" si="16"/>
        <v>3.9087970789254158</v>
      </c>
      <c r="J177" s="31">
        <f t="shared" si="17"/>
        <v>0.98033004746817065</v>
      </c>
      <c r="K177" s="31">
        <f t="shared" si="18"/>
        <v>3.8690703260441979E-4</v>
      </c>
      <c r="L177" s="31">
        <f t="shared" si="19"/>
        <v>7.5859317927771974E-4</v>
      </c>
      <c r="M177" s="31">
        <f t="shared" si="20"/>
        <v>-7.5859317927771974E-4</v>
      </c>
    </row>
    <row r="178" spans="4:13" x14ac:dyDescent="0.25">
      <c r="D178" s="31">
        <v>1</v>
      </c>
      <c r="E178" s="31">
        <v>-1</v>
      </c>
      <c r="F178" s="31">
        <v>1</v>
      </c>
      <c r="G178">
        <f t="shared" si="14"/>
        <v>-1.4559157258212636</v>
      </c>
      <c r="H178">
        <f t="shared" si="15"/>
        <v>2.4559157258212632</v>
      </c>
      <c r="I178" s="31">
        <f t="shared" si="16"/>
        <v>3.9118314516425268</v>
      </c>
      <c r="J178" s="31">
        <f t="shared" si="17"/>
        <v>0.98038847421350228</v>
      </c>
      <c r="K178" s="31">
        <f t="shared" si="18"/>
        <v>3.8461194367446499E-4</v>
      </c>
      <c r="L178" s="31">
        <f t="shared" si="19"/>
        <v>7.5413823324659642E-4</v>
      </c>
      <c r="M178" s="31">
        <f t="shared" si="20"/>
        <v>-7.5413823324659642E-4</v>
      </c>
    </row>
    <row r="179" spans="4:13" x14ac:dyDescent="0.25">
      <c r="D179" s="31">
        <v>1</v>
      </c>
      <c r="E179" s="31">
        <v>-1</v>
      </c>
      <c r="F179" s="31">
        <v>1</v>
      </c>
      <c r="G179">
        <f t="shared" si="14"/>
        <v>-1.4574240022877567</v>
      </c>
      <c r="H179">
        <f t="shared" si="15"/>
        <v>2.4574240022877563</v>
      </c>
      <c r="I179" s="31">
        <f t="shared" si="16"/>
        <v>3.914848004575513</v>
      </c>
      <c r="J179" s="31">
        <f t="shared" si="17"/>
        <v>0.98044638924725513</v>
      </c>
      <c r="K179" s="31">
        <f t="shared" si="18"/>
        <v>3.823436934698596E-4</v>
      </c>
      <c r="L179" s="31">
        <f t="shared" si="19"/>
        <v>7.4973498742796649E-4</v>
      </c>
      <c r="M179" s="31">
        <f t="shared" si="20"/>
        <v>-7.4973498742796649E-4</v>
      </c>
    </row>
    <row r="180" spans="4:13" x14ac:dyDescent="0.25">
      <c r="D180" s="31">
        <v>1</v>
      </c>
      <c r="E180" s="31">
        <v>-1</v>
      </c>
      <c r="F180" s="31">
        <v>1</v>
      </c>
      <c r="G180">
        <f t="shared" si="14"/>
        <v>-1.4589234722626125</v>
      </c>
      <c r="H180">
        <f t="shared" si="15"/>
        <v>2.4589234722626121</v>
      </c>
      <c r="I180" s="31">
        <f t="shared" si="16"/>
        <v>3.9178469445252246</v>
      </c>
      <c r="J180" s="31">
        <f t="shared" si="17"/>
        <v>0.98050379996382286</v>
      </c>
      <c r="K180" s="31">
        <f t="shared" si="18"/>
        <v>3.8010181585063335E-4</v>
      </c>
      <c r="L180" s="31">
        <f t="shared" si="19"/>
        <v>7.4538254962939045E-4</v>
      </c>
      <c r="M180" s="31">
        <f t="shared" si="20"/>
        <v>-7.4538254962939045E-4</v>
      </c>
    </row>
    <row r="181" spans="4:13" x14ac:dyDescent="0.25">
      <c r="D181" s="31">
        <v>1</v>
      </c>
      <c r="E181" s="31">
        <v>-1</v>
      </c>
      <c r="F181" s="31">
        <v>1</v>
      </c>
      <c r="G181">
        <f t="shared" si="14"/>
        <v>-1.4604142373618714</v>
      </c>
      <c r="H181">
        <f t="shared" si="15"/>
        <v>2.4604142373618707</v>
      </c>
      <c r="I181" s="31">
        <f t="shared" si="16"/>
        <v>3.9208284747237423</v>
      </c>
      <c r="J181" s="31">
        <f t="shared" si="17"/>
        <v>0.98056071360921238</v>
      </c>
      <c r="K181" s="31">
        <f t="shared" si="18"/>
        <v>3.7788585538306094E-4</v>
      </c>
      <c r="L181" s="31">
        <f t="shared" si="19"/>
        <v>7.410800480344837E-4</v>
      </c>
      <c r="M181" s="31">
        <f t="shared" si="20"/>
        <v>-7.410800480344837E-4</v>
      </c>
    </row>
    <row r="182" spans="4:13" x14ac:dyDescent="0.25">
      <c r="D182" s="31">
        <v>1</v>
      </c>
      <c r="E182" s="31">
        <v>-1</v>
      </c>
      <c r="F182" s="31">
        <v>1</v>
      </c>
      <c r="G182">
        <f t="shared" si="14"/>
        <v>-1.4618963974579404</v>
      </c>
      <c r="H182">
        <f t="shared" si="15"/>
        <v>2.4618963974579398</v>
      </c>
      <c r="I182" s="31">
        <f t="shared" si="16"/>
        <v>3.9237927949158804</v>
      </c>
      <c r="J182" s="31">
        <f t="shared" si="17"/>
        <v>0.98061713728484534</v>
      </c>
      <c r="K182" s="31">
        <f t="shared" si="18"/>
        <v>3.756953670345326E-4</v>
      </c>
      <c r="L182" s="31">
        <f t="shared" si="19"/>
        <v>7.3682663062516526E-4</v>
      </c>
      <c r="M182" s="31">
        <f t="shared" si="20"/>
        <v>-7.3682663062516526E-4</v>
      </c>
    </row>
    <row r="183" spans="4:13" x14ac:dyDescent="0.25">
      <c r="D183" s="31">
        <v>1</v>
      </c>
      <c r="E183" s="31">
        <v>-1</v>
      </c>
      <c r="F183" s="31">
        <v>1</v>
      </c>
      <c r="G183">
        <f t="shared" si="14"/>
        <v>-1.4633700507191907</v>
      </c>
      <c r="H183">
        <f t="shared" si="15"/>
        <v>2.46337005071919</v>
      </c>
      <c r="I183" s="31">
        <f t="shared" si="16"/>
        <v>3.9267401014383809</v>
      </c>
      <c r="J183" s="31">
        <f t="shared" si="17"/>
        <v>0.98067307795124037</v>
      </c>
      <c r="K183" s="31">
        <f t="shared" si="18"/>
        <v>3.7352991587883121E-4</v>
      </c>
      <c r="L183" s="31">
        <f t="shared" si="19"/>
        <v>7.3262146462352252E-4</v>
      </c>
      <c r="M183" s="31">
        <f t="shared" si="20"/>
        <v>-7.3262146462352252E-4</v>
      </c>
    </row>
    <row r="184" spans="4:13" x14ac:dyDescent="0.25">
      <c r="D184" s="31">
        <v>1</v>
      </c>
      <c r="E184" s="31">
        <v>-1</v>
      </c>
      <c r="F184" s="31">
        <v>1</v>
      </c>
      <c r="G184">
        <f t="shared" si="14"/>
        <v>-1.4648352936484377</v>
      </c>
      <c r="H184">
        <f t="shared" si="15"/>
        <v>2.464835293648437</v>
      </c>
      <c r="I184" s="31">
        <f t="shared" si="16"/>
        <v>3.9296705872968749</v>
      </c>
      <c r="J184" s="31">
        <f t="shared" si="17"/>
        <v>0.98072854243158258</v>
      </c>
      <c r="K184" s="31">
        <f t="shared" si="18"/>
        <v>3.7138907681131292E-4</v>
      </c>
      <c r="L184" s="31">
        <f t="shared" si="19"/>
        <v>7.2846373595233992E-4</v>
      </c>
      <c r="M184" s="31">
        <f t="shared" si="20"/>
        <v>-7.2846373595233992E-4</v>
      </c>
    </row>
    <row r="185" spans="4:13" x14ac:dyDescent="0.25">
      <c r="D185" s="31">
        <v>1</v>
      </c>
      <c r="E185" s="31">
        <v>-1</v>
      </c>
      <c r="F185" s="31">
        <v>1</v>
      </c>
      <c r="G185">
        <f t="shared" si="14"/>
        <v>-1.4662922211203424</v>
      </c>
      <c r="H185">
        <f t="shared" si="15"/>
        <v>2.4662922211203417</v>
      </c>
      <c r="I185" s="31">
        <f t="shared" si="16"/>
        <v>3.9325844422406844</v>
      </c>
      <c r="J185" s="31">
        <f t="shared" si="17"/>
        <v>0.98078353741518254</v>
      </c>
      <c r="K185" s="31">
        <f t="shared" si="18"/>
        <v>3.6927243427368941E-4</v>
      </c>
      <c r="L185" s="31">
        <f t="shared" si="19"/>
        <v>7.2435264871372916E-4</v>
      </c>
      <c r="M185" s="31">
        <f t="shared" si="20"/>
        <v>-7.2435264871372916E-4</v>
      </c>
    </row>
    <row r="186" spans="4:13" x14ac:dyDescent="0.25">
      <c r="D186" s="31">
        <v>1</v>
      </c>
      <c r="E186" s="31">
        <v>-1</v>
      </c>
      <c r="F186" s="31">
        <v>1</v>
      </c>
      <c r="G186">
        <f t="shared" si="14"/>
        <v>-1.4677409264177699</v>
      </c>
      <c r="H186">
        <f t="shared" si="15"/>
        <v>2.4677409264177692</v>
      </c>
      <c r="I186" s="31">
        <f t="shared" si="16"/>
        <v>3.9354818528355393</v>
      </c>
      <c r="J186" s="31">
        <f t="shared" si="17"/>
        <v>0.98083806946082897</v>
      </c>
      <c r="K186" s="31">
        <f t="shared" si="18"/>
        <v>3.6717958198801554E-4</v>
      </c>
      <c r="L186" s="31">
        <f t="shared" si="19"/>
        <v>7.2028742468511868E-4</v>
      </c>
      <c r="M186" s="31">
        <f t="shared" si="20"/>
        <v>-7.2028742468511868E-4</v>
      </c>
    </row>
    <row r="187" spans="4:13" x14ac:dyDescent="0.25">
      <c r="D187" s="31">
        <v>1</v>
      </c>
      <c r="E187" s="31">
        <v>-1</v>
      </c>
      <c r="F187" s="31">
        <v>1</v>
      </c>
      <c r="G187">
        <f t="shared" si="14"/>
        <v>-1.4691815012671401</v>
      </c>
      <c r="H187">
        <f t="shared" si="15"/>
        <v>2.4691815012671396</v>
      </c>
      <c r="I187" s="31">
        <f t="shared" si="16"/>
        <v>3.9383630025342797</v>
      </c>
      <c r="J187" s="31">
        <f t="shared" si="17"/>
        <v>0.98089214500004207</v>
      </c>
      <c r="K187" s="31">
        <f t="shared" si="18"/>
        <v>3.6511012269941723E-4</v>
      </c>
      <c r="L187" s="31">
        <f t="shared" si="19"/>
        <v>7.162673028317198E-4</v>
      </c>
      <c r="M187" s="31">
        <f t="shared" si="20"/>
        <v>-7.162673028317198E-4</v>
      </c>
    </row>
    <row r="188" spans="4:13" x14ac:dyDescent="0.25">
      <c r="D188" s="31">
        <v>1</v>
      </c>
      <c r="E188" s="31">
        <v>-1</v>
      </c>
      <c r="F188" s="31">
        <v>1</v>
      </c>
      <c r="G188">
        <f t="shared" si="14"/>
        <v>-1.4706140358728035</v>
      </c>
      <c r="H188">
        <f t="shared" si="15"/>
        <v>2.4706140358728033</v>
      </c>
      <c r="I188" s="31">
        <f t="shared" si="16"/>
        <v>3.9412280717456065</v>
      </c>
      <c r="J188" s="31">
        <f t="shared" si="17"/>
        <v>0.98094577034022445</v>
      </c>
      <c r="K188" s="31">
        <f t="shared" si="18"/>
        <v>3.6306366792747012E-4</v>
      </c>
      <c r="L188" s="31">
        <f t="shared" si="19"/>
        <v>7.1229153883531923E-4</v>
      </c>
      <c r="M188" s="31">
        <f t="shared" si="20"/>
        <v>-7.1229153883531923E-4</v>
      </c>
    </row>
    <row r="189" spans="4:13" x14ac:dyDescent="0.25">
      <c r="D189" s="31">
        <v>1</v>
      </c>
      <c r="E189" s="31">
        <v>-1</v>
      </c>
      <c r="F189" s="31">
        <v>1</v>
      </c>
      <c r="G189">
        <f t="shared" si="14"/>
        <v>-1.4720386189504742</v>
      </c>
      <c r="H189">
        <f t="shared" si="15"/>
        <v>2.4720386189504739</v>
      </c>
      <c r="I189" s="31">
        <f t="shared" si="16"/>
        <v>3.9440772379009479</v>
      </c>
      <c r="J189" s="31">
        <f t="shared" si="17"/>
        <v>0.98099895166772033</v>
      </c>
      <c r="K189" s="31">
        <f t="shared" si="18"/>
        <v>3.6103983772562797E-4</v>
      </c>
      <c r="L189" s="31">
        <f t="shared" si="19"/>
        <v>7.0835940463824976E-4</v>
      </c>
      <c r="M189" s="31">
        <f t="shared" si="20"/>
        <v>-7.0835940463824976E-4</v>
      </c>
    </row>
    <row r="190" spans="4:13" x14ac:dyDescent="0.25">
      <c r="D190" s="31">
        <v>1</v>
      </c>
      <c r="E190" s="31">
        <v>-1</v>
      </c>
      <c r="F190" s="31">
        <v>1</v>
      </c>
      <c r="G190">
        <f t="shared" si="14"/>
        <v>-1.4734553377597506</v>
      </c>
      <c r="H190">
        <f t="shared" si="15"/>
        <v>2.4734553377597503</v>
      </c>
      <c r="I190" s="31">
        <f t="shared" si="16"/>
        <v>3.9469106755195007</v>
      </c>
      <c r="J190" s="31">
        <f t="shared" si="17"/>
        <v>0.98105169505078249</v>
      </c>
      <c r="K190" s="31">
        <f t="shared" si="18"/>
        <v>3.5903826044854077E-4</v>
      </c>
      <c r="L190" s="31">
        <f t="shared" si="19"/>
        <v>7.044701880022505E-4</v>
      </c>
      <c r="M190" s="31">
        <f t="shared" si="20"/>
        <v>-7.044701880022505E-4</v>
      </c>
    </row>
    <row r="191" spans="4:13" x14ac:dyDescent="0.25">
      <c r="D191" s="31">
        <v>1</v>
      </c>
      <c r="E191" s="31">
        <v>-1</v>
      </c>
      <c r="F191" s="31">
        <v>1</v>
      </c>
      <c r="G191">
        <f t="shared" si="14"/>
        <v>-1.474864278135755</v>
      </c>
      <c r="H191">
        <f t="shared" si="15"/>
        <v>2.474864278135755</v>
      </c>
      <c r="I191" s="31">
        <f t="shared" si="16"/>
        <v>3.9497285562715101</v>
      </c>
      <c r="J191" s="31">
        <f t="shared" si="17"/>
        <v>0.98110400644245011</v>
      </c>
      <c r="K191" s="31">
        <f t="shared" si="18"/>
        <v>3.5705857252696713E-4</v>
      </c>
      <c r="L191" s="31">
        <f t="shared" si="19"/>
        <v>7.0062319208165922E-4</v>
      </c>
      <c r="M191" s="31">
        <f t="shared" si="20"/>
        <v>-7.0062319208165922E-4</v>
      </c>
    </row>
    <row r="192" spans="4:13" x14ac:dyDescent="0.25">
      <c r="D192" s="31">
        <v>1</v>
      </c>
      <c r="E192" s="31">
        <v>-1</v>
      </c>
      <c r="F192" s="31">
        <v>1</v>
      </c>
      <c r="G192">
        <f t="shared" si="14"/>
        <v>-1.4762655245199183</v>
      </c>
      <c r="H192">
        <f t="shared" si="15"/>
        <v>2.4762655245199183</v>
      </c>
      <c r="I192" s="31">
        <f t="shared" si="16"/>
        <v>3.9525310490398367</v>
      </c>
      <c r="J192" s="31">
        <f t="shared" si="17"/>
        <v>0.98115589168334183</v>
      </c>
      <c r="K192" s="31">
        <f t="shared" si="18"/>
        <v>3.5510041824994559E-4</v>
      </c>
      <c r="L192" s="31">
        <f t="shared" si="19"/>
        <v>6.9681773501030606E-4</v>
      </c>
      <c r="M192" s="31">
        <f t="shared" si="20"/>
        <v>-6.9681773501030606E-4</v>
      </c>
    </row>
    <row r="193" spans="4:13" x14ac:dyDescent="0.25">
      <c r="D193" s="31">
        <v>1</v>
      </c>
      <c r="E193" s="31">
        <v>-1</v>
      </c>
      <c r="F193" s="31">
        <v>1</v>
      </c>
      <c r="G193">
        <f t="shared" si="14"/>
        <v>-1.4776591599899389</v>
      </c>
      <c r="H193">
        <f t="shared" si="15"/>
        <v>2.4776591599899391</v>
      </c>
      <c r="I193" s="31">
        <f t="shared" si="16"/>
        <v>3.9553183199798783</v>
      </c>
      <c r="J193" s="31">
        <f t="shared" si="17"/>
        <v>0.98120735650436819</v>
      </c>
      <c r="K193" s="31">
        <f t="shared" si="18"/>
        <v>3.5316344955391263E-4</v>
      </c>
      <c r="L193" s="31">
        <f t="shared" si="19"/>
        <v>6.9305314950151686E-4</v>
      </c>
      <c r="M193" s="31">
        <f t="shared" si="20"/>
        <v>-6.9305314950151686E-4</v>
      </c>
    </row>
    <row r="194" spans="4:13" x14ac:dyDescent="0.25">
      <c r="D194" s="31">
        <v>1</v>
      </c>
      <c r="E194" s="31">
        <v>-1</v>
      </c>
      <c r="F194" s="31">
        <v>1</v>
      </c>
      <c r="G194">
        <f t="shared" si="14"/>
        <v>-1.479045266288942</v>
      </c>
      <c r="H194">
        <f t="shared" si="15"/>
        <v>2.4790452662889422</v>
      </c>
      <c r="I194" s="31">
        <f t="shared" si="16"/>
        <v>3.9580905325778843</v>
      </c>
      <c r="J194" s="31">
        <f t="shared" si="17"/>
        <v>0.98125840652936092</v>
      </c>
      <c r="K194" s="31">
        <f t="shared" si="18"/>
        <v>3.5124732581870156E-4</v>
      </c>
      <c r="L194" s="31">
        <f t="shared" si="19"/>
        <v>6.8932878246111674E-4</v>
      </c>
      <c r="M194" s="31">
        <f t="shared" si="20"/>
        <v>-6.8932878246111674E-4</v>
      </c>
    </row>
    <row r="195" spans="4:13" x14ac:dyDescent="0.25">
      <c r="D195" s="31">
        <v>1</v>
      </c>
      <c r="E195" s="31">
        <v>-1</v>
      </c>
      <c r="F195" s="31">
        <v>1</v>
      </c>
      <c r="G195">
        <f t="shared" si="14"/>
        <v>-1.4804239238538641</v>
      </c>
      <c r="H195">
        <f t="shared" si="15"/>
        <v>2.4804239238538646</v>
      </c>
      <c r="I195" s="31">
        <f t="shared" si="16"/>
        <v>3.9608478477077287</v>
      </c>
      <c r="J195" s="31">
        <f t="shared" si="17"/>
        <v>0.98130904727762969</v>
      </c>
      <c r="K195" s="31">
        <f t="shared" si="18"/>
        <v>3.4935171366988222E-4</v>
      </c>
      <c r="L195" s="31">
        <f t="shared" si="19"/>
        <v>6.8564399461239884E-4</v>
      </c>
      <c r="M195" s="31">
        <f t="shared" si="20"/>
        <v>-6.8564399461239884E-4</v>
      </c>
    </row>
    <row r="196" spans="4:13" x14ac:dyDescent="0.25">
      <c r="D196" s="31">
        <v>1</v>
      </c>
      <c r="E196" s="31">
        <v>-1</v>
      </c>
      <c r="F196" s="31">
        <v>1</v>
      </c>
      <c r="G196">
        <f t="shared" si="14"/>
        <v>-1.4817952118430888</v>
      </c>
      <c r="H196">
        <f t="shared" si="15"/>
        <v>2.4817952118430893</v>
      </c>
      <c r="I196" s="31">
        <f t="shared" si="16"/>
        <v>3.9635904236861781</v>
      </c>
      <c r="J196" s="31">
        <f t="shared" si="17"/>
        <v>0.98135928416644236</v>
      </c>
      <c r="K196" s="31">
        <f t="shared" si="18"/>
        <v>3.4747628678744659E-4</v>
      </c>
      <c r="L196" s="31">
        <f t="shared" si="19"/>
        <v>6.8199816013308394E-4</v>
      </c>
      <c r="M196" s="31">
        <f t="shared" si="20"/>
        <v>-6.8199816013308394E-4</v>
      </c>
    </row>
    <row r="197" spans="4:13" x14ac:dyDescent="0.25">
      <c r="D197" s="31">
        <v>1</v>
      </c>
      <c r="E197" s="31">
        <v>-1</v>
      </c>
      <c r="F197" s="31">
        <v>1</v>
      </c>
      <c r="G197">
        <f t="shared" si="14"/>
        <v>-1.4831592081633549</v>
      </c>
      <c r="H197">
        <f t="shared" si="15"/>
        <v>2.4831592081633556</v>
      </c>
      <c r="I197" s="31">
        <f t="shared" si="16"/>
        <v>3.9663184163267102</v>
      </c>
      <c r="J197" s="31">
        <f t="shared" si="17"/>
        <v>0.98140912251343415</v>
      </c>
      <c r="K197" s="31">
        <f t="shared" si="18"/>
        <v>3.4562072572050093E-4</v>
      </c>
      <c r="L197" s="31">
        <f t="shared" si="19"/>
        <v>6.7839066630362617E-4</v>
      </c>
      <c r="M197" s="31">
        <f t="shared" si="20"/>
        <v>-6.7839066630362617E-4</v>
      </c>
    </row>
    <row r="198" spans="4:13" x14ac:dyDescent="0.25">
      <c r="D198" s="31">
        <v>1</v>
      </c>
      <c r="E198" s="31">
        <v>-1</v>
      </c>
      <c r="F198" s="31">
        <v>1</v>
      </c>
      <c r="G198">
        <f t="shared" si="14"/>
        <v>-1.4845159894959621</v>
      </c>
      <c r="H198">
        <f t="shared" si="15"/>
        <v>2.484515989495963</v>
      </c>
      <c r="I198" s="31">
        <f t="shared" si="16"/>
        <v>3.9690319789919251</v>
      </c>
      <c r="J198" s="31">
        <f t="shared" si="17"/>
        <v>0.98145856753894833</v>
      </c>
      <c r="K198" s="31">
        <f t="shared" si="18"/>
        <v>3.4378471770774043E-4</v>
      </c>
      <c r="L198" s="31">
        <f t="shared" si="19"/>
        <v>6.7482091316644125E-4</v>
      </c>
      <c r="M198" s="31">
        <f t="shared" si="20"/>
        <v>-6.7482091316644125E-4</v>
      </c>
    </row>
    <row r="199" spans="4:13" x14ac:dyDescent="0.25">
      <c r="D199" s="31">
        <v>1</v>
      </c>
      <c r="E199" s="31">
        <v>-1</v>
      </c>
      <c r="F199" s="31">
        <v>1</v>
      </c>
      <c r="G199">
        <f t="shared" si="14"/>
        <v>-1.4858656313222949</v>
      </c>
      <c r="H199">
        <f t="shared" si="15"/>
        <v>2.4858656313222958</v>
      </c>
      <c r="I199" s="31">
        <f t="shared" si="16"/>
        <v>3.9717312626445906</v>
      </c>
      <c r="J199" s="31">
        <f t="shared" si="17"/>
        <v>0.98150762436830874</v>
      </c>
      <c r="K199" s="31">
        <f t="shared" si="18"/>
        <v>3.4196795650356872E-4</v>
      </c>
      <c r="L199" s="31">
        <f t="shared" si="19"/>
        <v>6.7128831319580569E-4</v>
      </c>
      <c r="M199" s="31">
        <f t="shared" si="20"/>
        <v>-6.7128831319580569E-4</v>
      </c>
    </row>
    <row r="200" spans="4:13" x14ac:dyDescent="0.25">
      <c r="D200" s="31">
        <v>1</v>
      </c>
      <c r="E200" s="31">
        <v>-1</v>
      </c>
      <c r="F200" s="31">
        <v>1</v>
      </c>
      <c r="G200">
        <f t="shared" ref="G200:G263" si="21">G199-2*L199</f>
        <v>-1.4872082079486866</v>
      </c>
      <c r="H200">
        <f t="shared" ref="H200:H263" si="22">H199-2*M199</f>
        <v>2.4872082079486875</v>
      </c>
      <c r="I200" s="31">
        <f t="shared" ref="I200:I263" si="23">SUMPRODUCT(E200:F200,G200:H200)</f>
        <v>3.974416415897374</v>
      </c>
      <c r="J200" s="31">
        <f t="shared" ref="J200:J263" si="24">1/(1+EXP(-I200))</f>
        <v>0.98155629803403044</v>
      </c>
      <c r="K200" s="31">
        <f t="shared" ref="K200:K263" si="25">(D200-J200)^2</f>
        <v>3.4017014220950946E-4</v>
      </c>
      <c r="L200" s="31">
        <f t="shared" ref="L200:L263" si="26">2*E200*J200*(1-J200)*(J200-D200)</f>
        <v>6.6779229097775161E-4</v>
      </c>
      <c r="M200" s="31">
        <f t="shared" ref="M200:M263" si="27">2*F200*J200*(1-J200)*(J200-D200)</f>
        <v>-6.6779229097775161E-4</v>
      </c>
    </row>
    <row r="201" spans="4:13" x14ac:dyDescent="0.25">
      <c r="D201" s="31">
        <v>1</v>
      </c>
      <c r="E201" s="31">
        <v>-1</v>
      </c>
      <c r="F201" s="31">
        <v>1</v>
      </c>
      <c r="G201">
        <f t="shared" si="21"/>
        <v>-1.4885437925306422</v>
      </c>
      <c r="H201">
        <f t="shared" si="22"/>
        <v>2.4885437925306428</v>
      </c>
      <c r="I201" s="31">
        <f t="shared" si="23"/>
        <v>3.9770875850612848</v>
      </c>
      <c r="J201" s="31">
        <f t="shared" si="24"/>
        <v>0.98160459347796458</v>
      </c>
      <c r="K201" s="31">
        <f t="shared" si="25"/>
        <v>3.3839098111094318E-4</v>
      </c>
      <c r="L201" s="31">
        <f t="shared" si="26"/>
        <v>6.6433228290003392E-4</v>
      </c>
      <c r="M201" s="31">
        <f t="shared" si="27"/>
        <v>-6.6433228290003392E-4</v>
      </c>
    </row>
    <row r="202" spans="4:13" x14ac:dyDescent="0.25">
      <c r="D202" s="31">
        <v>1</v>
      </c>
      <c r="E202" s="31">
        <v>-1</v>
      </c>
      <c r="F202" s="31">
        <v>1</v>
      </c>
      <c r="G202">
        <f t="shared" si="21"/>
        <v>-1.4898724570964423</v>
      </c>
      <c r="H202">
        <f t="shared" si="22"/>
        <v>2.489872457096443</v>
      </c>
      <c r="I202" s="31">
        <f t="shared" si="23"/>
        <v>3.9797449141928851</v>
      </c>
      <c r="J202" s="31">
        <f t="shared" si="24"/>
        <v>0.98165251555338617</v>
      </c>
      <c r="K202" s="31">
        <f t="shared" si="25"/>
        <v>3.3663018551873626E-4</v>
      </c>
      <c r="L202" s="31">
        <f t="shared" si="26"/>
        <v>6.6090773685134109E-4</v>
      </c>
      <c r="M202" s="31">
        <f t="shared" si="27"/>
        <v>-6.6090773685134109E-4</v>
      </c>
    </row>
    <row r="203" spans="4:13" x14ac:dyDescent="0.25">
      <c r="D203" s="31">
        <v>1</v>
      </c>
      <c r="E203" s="31">
        <v>-1</v>
      </c>
      <c r="F203" s="31">
        <v>1</v>
      </c>
      <c r="G203">
        <f t="shared" si="21"/>
        <v>-1.491194272570145</v>
      </c>
      <c r="H203">
        <f t="shared" si="22"/>
        <v>2.4911942725701457</v>
      </c>
      <c r="I203" s="31">
        <f t="shared" si="23"/>
        <v>3.9823885451402905</v>
      </c>
      <c r="J203" s="31">
        <f t="shared" si="24"/>
        <v>0.98170006902702012</v>
      </c>
      <c r="K203" s="31">
        <f t="shared" si="25"/>
        <v>3.3488747361582843E-4</v>
      </c>
      <c r="L203" s="31">
        <f t="shared" si="26"/>
        <v>6.5751811192988631E-4</v>
      </c>
      <c r="M203" s="31">
        <f t="shared" si="27"/>
        <v>-6.5751811192988631E-4</v>
      </c>
    </row>
    <row r="204" spans="4:13" x14ac:dyDescent="0.25">
      <c r="D204" s="31">
        <v>1</v>
      </c>
      <c r="E204" s="31">
        <v>-1</v>
      </c>
      <c r="F204" s="31">
        <v>1</v>
      </c>
      <c r="G204">
        <f t="shared" si="21"/>
        <v>-1.4925093087940049</v>
      </c>
      <c r="H204">
        <f t="shared" si="22"/>
        <v>2.4925093087940056</v>
      </c>
      <c r="I204" s="31">
        <f t="shared" si="23"/>
        <v>3.9850186175880102</v>
      </c>
      <c r="J204" s="31">
        <f t="shared" si="24"/>
        <v>0.98174725858101508</v>
      </c>
      <c r="K204" s="31">
        <f t="shared" si="25"/>
        <v>3.3316256930832761E-4</v>
      </c>
      <c r="L204" s="31">
        <f t="shared" si="26"/>
        <v>6.5416287816051611E-4</v>
      </c>
      <c r="M204" s="31">
        <f t="shared" si="27"/>
        <v>-6.5416287816051611E-4</v>
      </c>
    </row>
    <row r="205" spans="4:13" x14ac:dyDescent="0.25">
      <c r="D205" s="31">
        <v>1</v>
      </c>
      <c r="E205" s="31">
        <v>-1</v>
      </c>
      <c r="F205" s="31">
        <v>1</v>
      </c>
      <c r="G205">
        <f t="shared" si="21"/>
        <v>-1.493817634550326</v>
      </c>
      <c r="H205">
        <f t="shared" si="22"/>
        <v>2.4938176345503265</v>
      </c>
      <c r="I205" s="31">
        <f t="shared" si="23"/>
        <v>3.9876352691006525</v>
      </c>
      <c r="J205" s="31">
        <f t="shared" si="24"/>
        <v>0.98179408881485875</v>
      </c>
      <c r="K205" s="31">
        <f t="shared" si="25"/>
        <v>3.3145520208125145E-4</v>
      </c>
      <c r="L205" s="31">
        <f t="shared" si="26"/>
        <v>6.508415162206142E-4</v>
      </c>
      <c r="M205" s="31">
        <f t="shared" si="27"/>
        <v>-6.508415162206142E-4</v>
      </c>
    </row>
    <row r="206" spans="4:13" x14ac:dyDescent="0.25">
      <c r="D206" s="31">
        <v>1</v>
      </c>
      <c r="E206" s="31">
        <v>-1</v>
      </c>
      <c r="F206" s="31">
        <v>1</v>
      </c>
      <c r="G206">
        <f t="shared" si="21"/>
        <v>-1.4951193175827673</v>
      </c>
      <c r="H206">
        <f t="shared" si="22"/>
        <v>2.4951193175827675</v>
      </c>
      <c r="I206" s="31">
        <f t="shared" si="23"/>
        <v>3.990238635165535</v>
      </c>
      <c r="J206" s="31">
        <f t="shared" si="24"/>
        <v>0.98184056424724242</v>
      </c>
      <c r="K206" s="31">
        <f t="shared" si="25"/>
        <v>3.2976510685853026E-4</v>
      </c>
      <c r="L206" s="31">
        <f t="shared" si="26"/>
        <v>6.4755351717406305E-4</v>
      </c>
      <c r="M206" s="31">
        <f t="shared" si="27"/>
        <v>-6.4755351717406305E-4</v>
      </c>
    </row>
    <row r="207" spans="4:13" x14ac:dyDescent="0.25">
      <c r="D207" s="31">
        <v>1</v>
      </c>
      <c r="E207" s="31">
        <v>-1</v>
      </c>
      <c r="F207" s="31">
        <v>1</v>
      </c>
      <c r="G207">
        <f t="shared" si="21"/>
        <v>-1.4964144246171154</v>
      </c>
      <c r="H207">
        <f t="shared" si="22"/>
        <v>2.4964144246171158</v>
      </c>
      <c r="I207" s="31">
        <f t="shared" si="23"/>
        <v>3.9928288492342312</v>
      </c>
      <c r="J207" s="31">
        <f t="shared" si="24"/>
        <v>0.98188668931787448</v>
      </c>
      <c r="K207" s="31">
        <f t="shared" si="25"/>
        <v>3.2809202386720231E-4</v>
      </c>
      <c r="L207" s="31">
        <f t="shared" si="26"/>
        <v>6.4429838221313675E-4</v>
      </c>
      <c r="M207" s="31">
        <f t="shared" si="27"/>
        <v>-6.4429838221313675E-4</v>
      </c>
    </row>
    <row r="208" spans="4:13" x14ac:dyDescent="0.25">
      <c r="D208" s="31">
        <v>1</v>
      </c>
      <c r="E208" s="31">
        <v>-1</v>
      </c>
      <c r="F208" s="31">
        <v>1</v>
      </c>
      <c r="G208">
        <f t="shared" si="21"/>
        <v>-1.4977030213815417</v>
      </c>
      <c r="H208">
        <f t="shared" si="22"/>
        <v>2.4977030213815419</v>
      </c>
      <c r="I208" s="31">
        <f t="shared" si="23"/>
        <v>3.9954060427630838</v>
      </c>
      <c r="J208" s="31">
        <f t="shared" si="24"/>
        <v>0.9819324683892442</v>
      </c>
      <c r="K208" s="31">
        <f t="shared" si="25"/>
        <v>3.2643569850566024E-4</v>
      </c>
      <c r="L208" s="31">
        <f t="shared" si="26"/>
        <v>6.4107562240806016E-4</v>
      </c>
      <c r="M208" s="31">
        <f t="shared" si="27"/>
        <v>-6.4107562240806016E-4</v>
      </c>
    </row>
    <row r="209" spans="4:13" x14ac:dyDescent="0.25">
      <c r="D209" s="31">
        <v>1</v>
      </c>
      <c r="E209" s="31">
        <v>-1</v>
      </c>
      <c r="F209" s="31">
        <v>1</v>
      </c>
      <c r="G209">
        <f t="shared" si="21"/>
        <v>-1.4989851726263577</v>
      </c>
      <c r="H209">
        <f t="shared" si="22"/>
        <v>2.4989851726263579</v>
      </c>
      <c r="I209" s="31">
        <f t="shared" si="23"/>
        <v>3.9979703452527158</v>
      </c>
      <c r="J209" s="31">
        <f t="shared" si="24"/>
        <v>0.98197790574833665</v>
      </c>
      <c r="K209" s="31">
        <f t="shared" si="25"/>
        <v>3.2479588121583702E-4</v>
      </c>
      <c r="L209" s="31">
        <f t="shared" si="26"/>
        <v>6.3788475846402631E-4</v>
      </c>
      <c r="M209" s="31">
        <f t="shared" si="27"/>
        <v>-6.3788475846402631E-4</v>
      </c>
    </row>
    <row r="210" spans="4:13" x14ac:dyDescent="0.25">
      <c r="D210" s="31">
        <v>1</v>
      </c>
      <c r="E210" s="31">
        <v>-1</v>
      </c>
      <c r="F210" s="31">
        <v>1</v>
      </c>
      <c r="G210">
        <f t="shared" si="21"/>
        <v>-1.5002609421432858</v>
      </c>
      <c r="H210">
        <f t="shared" si="22"/>
        <v>2.500260942143286</v>
      </c>
      <c r="I210" s="31">
        <f t="shared" si="23"/>
        <v>4.000521884286572</v>
      </c>
      <c r="J210" s="31">
        <f t="shared" si="24"/>
        <v>0.98202300560830358</v>
      </c>
      <c r="K210" s="31">
        <f t="shared" si="25"/>
        <v>3.231723273590846E-4</v>
      </c>
      <c r="L210" s="31">
        <f t="shared" si="26"/>
        <v>6.3472532048519767E-4</v>
      </c>
      <c r="M210" s="31">
        <f t="shared" si="27"/>
        <v>-6.3472532048519767E-4</v>
      </c>
    </row>
    <row r="211" spans="4:13" x14ac:dyDescent="0.25">
      <c r="D211" s="31">
        <v>1</v>
      </c>
      <c r="E211" s="31">
        <v>-1</v>
      </c>
      <c r="F211" s="31">
        <v>1</v>
      </c>
      <c r="G211">
        <f t="shared" si="21"/>
        <v>-1.5015303927842563</v>
      </c>
      <c r="H211">
        <f t="shared" si="22"/>
        <v>2.5015303927842565</v>
      </c>
      <c r="I211" s="31">
        <f t="shared" si="23"/>
        <v>4.003060785568513</v>
      </c>
      <c r="J211" s="31">
        <f t="shared" si="24"/>
        <v>0.98206777211008678</v>
      </c>
      <c r="K211" s="31">
        <f t="shared" si="25"/>
        <v>3.2156479709578156E-4</v>
      </c>
      <c r="L211" s="31">
        <f t="shared" si="26"/>
        <v>6.3159684774577267E-4</v>
      </c>
      <c r="M211" s="31">
        <f t="shared" si="27"/>
        <v>-6.3159684774577267E-4</v>
      </c>
    </row>
    <row r="212" spans="4:13" x14ac:dyDescent="0.25">
      <c r="D212" s="31">
        <v>1</v>
      </c>
      <c r="E212" s="31">
        <v>-1</v>
      </c>
      <c r="F212" s="31">
        <v>1</v>
      </c>
      <c r="G212">
        <f t="shared" si="21"/>
        <v>-1.5027935864797477</v>
      </c>
      <c r="H212">
        <f t="shared" si="22"/>
        <v>2.5027935864797479</v>
      </c>
      <c r="I212" s="31">
        <f t="shared" si="23"/>
        <v>4.0055871729594958</v>
      </c>
      <c r="J212" s="31">
        <f t="shared" si="24"/>
        <v>0.9821122093239999</v>
      </c>
      <c r="K212" s="31">
        <f t="shared" si="25"/>
        <v>3.1997305526839623E-4</v>
      </c>
      <c r="L212" s="31">
        <f t="shared" si="26"/>
        <v>6.2849888846758998E-4</v>
      </c>
      <c r="M212" s="31">
        <f t="shared" si="27"/>
        <v>-6.2849888846758998E-4</v>
      </c>
    </row>
    <row r="213" spans="4:13" x14ac:dyDescent="0.25">
      <c r="D213" s="31">
        <v>1</v>
      </c>
      <c r="E213" s="31">
        <v>-1</v>
      </c>
      <c r="F213" s="31">
        <v>1</v>
      </c>
      <c r="G213">
        <f t="shared" si="21"/>
        <v>-1.5040505842566829</v>
      </c>
      <c r="H213">
        <f t="shared" si="22"/>
        <v>2.5040505842566829</v>
      </c>
      <c r="I213" s="31">
        <f t="shared" si="23"/>
        <v>4.0081011685133658</v>
      </c>
      <c r="J213" s="31">
        <f t="shared" si="24"/>
        <v>0.98215632125126784</v>
      </c>
      <c r="K213" s="31">
        <f t="shared" si="25"/>
        <v>3.1839687128795577E-4</v>
      </c>
      <c r="L213" s="31">
        <f t="shared" si="26"/>
        <v>6.2543099960418399E-4</v>
      </c>
      <c r="M213" s="31">
        <f t="shared" si="27"/>
        <v>-6.2543099960418399E-4</v>
      </c>
    </row>
    <row r="214" spans="4:13" x14ac:dyDescent="0.25">
      <c r="D214" s="31">
        <v>1</v>
      </c>
      <c r="E214" s="31">
        <v>-1</v>
      </c>
      <c r="F214" s="31">
        <v>1</v>
      </c>
      <c r="G214">
        <f t="shared" si="21"/>
        <v>-1.5053014462558914</v>
      </c>
      <c r="H214">
        <f t="shared" si="22"/>
        <v>2.5053014462558911</v>
      </c>
      <c r="I214" s="31">
        <f t="shared" si="23"/>
        <v>4.0106028925117823</v>
      </c>
      <c r="J214" s="31">
        <f t="shared" si="24"/>
        <v>0.9822001118255248</v>
      </c>
      <c r="K214" s="31">
        <f t="shared" si="25"/>
        <v>3.1683601902382199E-4</v>
      </c>
      <c r="L214" s="31">
        <f t="shared" si="26"/>
        <v>6.2239274663110421E-4</v>
      </c>
      <c r="M214" s="31">
        <f t="shared" si="27"/>
        <v>-6.2239274663110421E-4</v>
      </c>
    </row>
    <row r="215" spans="4:13" x14ac:dyDescent="0.25">
      <c r="D215" s="31">
        <v>1</v>
      </c>
      <c r="E215" s="31">
        <v>-1</v>
      </c>
      <c r="F215" s="31">
        <v>1</v>
      </c>
      <c r="G215">
        <f t="shared" si="21"/>
        <v>-1.5065462317491536</v>
      </c>
      <c r="H215">
        <f t="shared" si="22"/>
        <v>2.5065462317491534</v>
      </c>
      <c r="I215" s="31">
        <f t="shared" si="23"/>
        <v>4.0130924634983067</v>
      </c>
      <c r="J215" s="31">
        <f t="shared" si="24"/>
        <v>0.98224358491427322</v>
      </c>
      <c r="K215" s="31">
        <f t="shared" si="25"/>
        <v>3.1529027669662571E-4</v>
      </c>
      <c r="L215" s="31">
        <f t="shared" si="26"/>
        <v>6.1938370334221351E-4</v>
      </c>
      <c r="M215" s="31">
        <f t="shared" si="27"/>
        <v>-6.1938370334221351E-4</v>
      </c>
    </row>
    <row r="216" spans="4:13" x14ac:dyDescent="0.25">
      <c r="D216" s="31">
        <v>1</v>
      </c>
      <c r="E216" s="31">
        <v>-1</v>
      </c>
      <c r="F216" s="31">
        <v>1</v>
      </c>
      <c r="G216">
        <f t="shared" si="21"/>
        <v>-1.5077849991558381</v>
      </c>
      <c r="H216">
        <f t="shared" si="22"/>
        <v>2.5077849991558376</v>
      </c>
      <c r="I216" s="31">
        <f t="shared" si="23"/>
        <v>4.0155699983116762</v>
      </c>
      <c r="J216" s="31">
        <f t="shared" si="24"/>
        <v>0.98228674432030427</v>
      </c>
      <c r="K216" s="31">
        <f t="shared" si="25"/>
        <v>3.1375942677427297E-4</v>
      </c>
      <c r="L216" s="31">
        <f t="shared" si="26"/>
        <v>6.1640345165181096E-4</v>
      </c>
      <c r="M216" s="31">
        <f t="shared" si="27"/>
        <v>-6.1640345165181096E-4</v>
      </c>
    </row>
    <row r="217" spans="4:13" x14ac:dyDescent="0.25">
      <c r="D217" s="31">
        <v>1</v>
      </c>
      <c r="E217" s="31">
        <v>-1</v>
      </c>
      <c r="F217" s="31">
        <v>1</v>
      </c>
      <c r="G217">
        <f t="shared" si="21"/>
        <v>-1.5090178060591417</v>
      </c>
      <c r="H217">
        <f t="shared" si="22"/>
        <v>2.5090178060591413</v>
      </c>
      <c r="I217" s="31">
        <f t="shared" si="23"/>
        <v>4.0180356121182825</v>
      </c>
      <c r="J217" s="31">
        <f t="shared" si="24"/>
        <v>0.9823295937830816</v>
      </c>
      <c r="K217" s="31">
        <f t="shared" si="25"/>
        <v>3.1224325587090842E-4</v>
      </c>
      <c r="L217" s="31">
        <f t="shared" si="26"/>
        <v>6.1345158140235258E-4</v>
      </c>
      <c r="M217" s="31">
        <f t="shared" si="27"/>
        <v>-6.1345158140235258E-4</v>
      </c>
    </row>
    <row r="218" spans="4:13" x14ac:dyDescent="0.25">
      <c r="D218" s="31">
        <v>1</v>
      </c>
      <c r="E218" s="31">
        <v>-1</v>
      </c>
      <c r="F218" s="31">
        <v>1</v>
      </c>
      <c r="G218">
        <f t="shared" si="21"/>
        <v>-1.5102447092219464</v>
      </c>
      <c r="H218">
        <f t="shared" si="22"/>
        <v>2.5102447092219458</v>
      </c>
      <c r="I218" s="31">
        <f t="shared" si="23"/>
        <v>4.0204894184438924</v>
      </c>
      <c r="J218" s="31">
        <f t="shared" si="24"/>
        <v>0.98237213698008941</v>
      </c>
      <c r="K218" s="31">
        <f t="shared" si="25"/>
        <v>3.1074155464873147E-4</v>
      </c>
      <c r="L218" s="31">
        <f t="shared" si="26"/>
        <v>6.1052769017757907E-4</v>
      </c>
      <c r="M218" s="31">
        <f t="shared" si="27"/>
        <v>-6.1052769017757907E-4</v>
      </c>
    </row>
    <row r="219" spans="4:13" x14ac:dyDescent="0.25">
      <c r="D219" s="31">
        <v>1</v>
      </c>
      <c r="E219" s="31">
        <v>-1</v>
      </c>
      <c r="F219" s="31">
        <v>1</v>
      </c>
      <c r="G219">
        <f t="shared" si="21"/>
        <v>-1.5114657646023015</v>
      </c>
      <c r="H219">
        <f t="shared" si="22"/>
        <v>2.5114657646023009</v>
      </c>
      <c r="I219" s="31">
        <f t="shared" si="23"/>
        <v>4.0229315292046026</v>
      </c>
      <c r="J219" s="31">
        <f t="shared" si="24"/>
        <v>0.9824143775281442</v>
      </c>
      <c r="K219" s="31">
        <f t="shared" si="25"/>
        <v>3.0925411772263971E-4</v>
      </c>
      <c r="L219" s="31">
        <f t="shared" si="26"/>
        <v>6.0763138312100505E-4</v>
      </c>
      <c r="M219" s="31">
        <f t="shared" si="27"/>
        <v>-6.0763138312100505E-4</v>
      </c>
    </row>
    <row r="220" spans="4:13" x14ac:dyDescent="0.25">
      <c r="D220" s="31">
        <v>1</v>
      </c>
      <c r="E220" s="31">
        <v>-1</v>
      </c>
      <c r="F220" s="31">
        <v>1</v>
      </c>
      <c r="G220">
        <f t="shared" si="21"/>
        <v>-1.5126810273685436</v>
      </c>
      <c r="H220">
        <f t="shared" si="22"/>
        <v>2.5126810273685427</v>
      </c>
      <c r="I220" s="31">
        <f t="shared" si="23"/>
        <v>4.0253620547370863</v>
      </c>
      <c r="J220" s="31">
        <f t="shared" si="24"/>
        <v>0.98245631898467412</v>
      </c>
      <c r="K220" s="31">
        <f t="shared" si="25"/>
        <v>3.0778074356750586E-4</v>
      </c>
      <c r="L220" s="31">
        <f t="shared" si="26"/>
        <v>6.0476227275939548E-4</v>
      </c>
      <c r="M220" s="31">
        <f t="shared" si="27"/>
        <v>-6.0476227275939548E-4</v>
      </c>
    </row>
    <row r="221" spans="4:13" x14ac:dyDescent="0.25">
      <c r="D221" s="31">
        <v>1</v>
      </c>
      <c r="E221" s="31">
        <v>-1</v>
      </c>
      <c r="F221" s="31">
        <v>1</v>
      </c>
      <c r="G221">
        <f t="shared" si="21"/>
        <v>-1.5138905519140624</v>
      </c>
      <c r="H221">
        <f t="shared" si="22"/>
        <v>2.5138905519140615</v>
      </c>
      <c r="I221" s="31">
        <f t="shared" si="23"/>
        <v>4.0277811038281239</v>
      </c>
      <c r="J221" s="31">
        <f t="shared" si="24"/>
        <v>0.98249796484896612</v>
      </c>
      <c r="K221" s="31">
        <f t="shared" si="25"/>
        <v>3.0632123442802552E-4</v>
      </c>
      <c r="L221" s="31">
        <f t="shared" si="26"/>
        <v>6.0191997883111623E-4</v>
      </c>
      <c r="M221" s="31">
        <f t="shared" si="27"/>
        <v>-6.0191997883111623E-4</v>
      </c>
    </row>
    <row r="222" spans="4:13" x14ac:dyDescent="0.25">
      <c r="D222" s="31">
        <v>1</v>
      </c>
      <c r="E222" s="31">
        <v>-1</v>
      </c>
      <c r="F222" s="31">
        <v>1</v>
      </c>
      <c r="G222">
        <f t="shared" si="21"/>
        <v>-1.5150943918717246</v>
      </c>
      <c r="H222">
        <f t="shared" si="22"/>
        <v>2.5150943918717239</v>
      </c>
      <c r="I222" s="31">
        <f t="shared" si="23"/>
        <v>4.0301887837434487</v>
      </c>
      <c r="J222" s="31">
        <f t="shared" si="24"/>
        <v>0.98253931856337839</v>
      </c>
      <c r="K222" s="31">
        <f t="shared" si="25"/>
        <v>3.0487539623118233E-4</v>
      </c>
      <c r="L222" s="31">
        <f t="shared" si="26"/>
        <v>5.9910412811945172E-4</v>
      </c>
      <c r="M222" s="31">
        <f t="shared" si="27"/>
        <v>-5.9910412811945172E-4</v>
      </c>
    </row>
    <row r="223" spans="4:13" x14ac:dyDescent="0.25">
      <c r="D223" s="31">
        <v>1</v>
      </c>
      <c r="E223" s="31">
        <v>-1</v>
      </c>
      <c r="F223" s="31">
        <v>1</v>
      </c>
      <c r="G223">
        <f t="shared" si="21"/>
        <v>-1.5162926001279635</v>
      </c>
      <c r="H223">
        <f t="shared" si="22"/>
        <v>2.5162926001279629</v>
      </c>
      <c r="I223" s="31">
        <f t="shared" si="23"/>
        <v>4.0325852002559266</v>
      </c>
      <c r="J223" s="31">
        <f t="shared" si="24"/>
        <v>0.98258038351452603</v>
      </c>
      <c r="K223" s="31">
        <f t="shared" si="25"/>
        <v>3.0344303850099637E-4</v>
      </c>
      <c r="L223" s="31">
        <f t="shared" si="26"/>
        <v>5.9631435429024408E-4</v>
      </c>
      <c r="M223" s="31">
        <f t="shared" si="27"/>
        <v>-5.9631435429024408E-4</v>
      </c>
    </row>
    <row r="224" spans="4:13" x14ac:dyDescent="0.25">
      <c r="D224" s="31">
        <v>1</v>
      </c>
      <c r="E224" s="31">
        <v>-1</v>
      </c>
      <c r="F224" s="31">
        <v>1</v>
      </c>
      <c r="G224">
        <f t="shared" si="21"/>
        <v>-1.5174852288365439</v>
      </c>
      <c r="H224">
        <f t="shared" si="22"/>
        <v>2.5174852288365432</v>
      </c>
      <c r="I224" s="31">
        <f t="shared" si="23"/>
        <v>4.0349704576730874</v>
      </c>
      <c r="J224" s="31">
        <f t="shared" si="24"/>
        <v>0.98262116303443336</v>
      </c>
      <c r="K224" s="31">
        <f t="shared" si="25"/>
        <v>3.0202397427574532E-4</v>
      </c>
      <c r="L224" s="31">
        <f t="shared" si="26"/>
        <v>5.9355029773422929E-4</v>
      </c>
      <c r="M224" s="31">
        <f t="shared" si="27"/>
        <v>-5.9355029773422929E-4</v>
      </c>
    </row>
    <row r="225" spans="4:13" x14ac:dyDescent="0.25">
      <c r="D225" s="31">
        <v>1</v>
      </c>
      <c r="E225" s="31">
        <v>-1</v>
      </c>
      <c r="F225" s="31">
        <v>1</v>
      </c>
      <c r="G225">
        <f t="shared" si="21"/>
        <v>-1.5186723294320124</v>
      </c>
      <c r="H225">
        <f t="shared" si="22"/>
        <v>2.5186723294320119</v>
      </c>
      <c r="I225" s="31">
        <f t="shared" si="23"/>
        <v>4.0373446588640238</v>
      </c>
      <c r="J225" s="31">
        <f t="shared" si="24"/>
        <v>0.98266166040165892</v>
      </c>
      <c r="K225" s="31">
        <f t="shared" si="25"/>
        <v>3.0061802002740232E-4</v>
      </c>
      <c r="L225" s="31">
        <f t="shared" si="26"/>
        <v>5.9081160541357258E-4</v>
      </c>
      <c r="M225" s="31">
        <f t="shared" si="27"/>
        <v>-5.9081160541357258E-4</v>
      </c>
    </row>
    <row r="226" spans="4:13" x14ac:dyDescent="0.25">
      <c r="D226" s="31">
        <v>1</v>
      </c>
      <c r="E226" s="31">
        <v>-1</v>
      </c>
      <c r="F226" s="31">
        <v>1</v>
      </c>
      <c r="G226">
        <f t="shared" si="21"/>
        <v>-1.5198539526428394</v>
      </c>
      <c r="H226">
        <f t="shared" si="22"/>
        <v>2.5198539526428392</v>
      </c>
      <c r="I226" s="31">
        <f t="shared" si="23"/>
        <v>4.0397079052856784</v>
      </c>
      <c r="J226" s="31">
        <f t="shared" si="24"/>
        <v>0.98270187884239213</v>
      </c>
      <c r="K226" s="31">
        <f t="shared" si="25"/>
        <v>2.9922499558328108E-4</v>
      </c>
      <c r="L226" s="31">
        <f t="shared" si="26"/>
        <v>5.8809793071259357E-4</v>
      </c>
      <c r="M226" s="31">
        <f t="shared" si="27"/>
        <v>-5.8809793071259357E-4</v>
      </c>
    </row>
    <row r="227" spans="4:13" x14ac:dyDescent="0.25">
      <c r="D227" s="31">
        <v>1</v>
      </c>
      <c r="E227" s="31">
        <v>-1</v>
      </c>
      <c r="F227" s="31">
        <v>1</v>
      </c>
      <c r="G227">
        <f t="shared" si="21"/>
        <v>-1.5210301485042645</v>
      </c>
      <c r="H227">
        <f t="shared" si="22"/>
        <v>2.5210301485042645</v>
      </c>
      <c r="I227" s="31">
        <f t="shared" si="23"/>
        <v>4.0420602970085291</v>
      </c>
      <c r="J227" s="31">
        <f t="shared" si="24"/>
        <v>0.98274182153152234</v>
      </c>
      <c r="K227" s="31">
        <f t="shared" si="25"/>
        <v>2.9784472404982586E-4</v>
      </c>
      <c r="L227" s="31">
        <f t="shared" si="26"/>
        <v>5.8540893329255895E-4</v>
      </c>
      <c r="M227" s="31">
        <f t="shared" si="27"/>
        <v>-5.8540893329255895E-4</v>
      </c>
    </row>
    <row r="228" spans="4:13" x14ac:dyDescent="0.25">
      <c r="D228" s="31">
        <v>1</v>
      </c>
      <c r="E228" s="31">
        <v>-1</v>
      </c>
      <c r="F228" s="31">
        <v>1</v>
      </c>
      <c r="G228">
        <f t="shared" si="21"/>
        <v>-1.5222009663708496</v>
      </c>
      <c r="H228">
        <f t="shared" si="22"/>
        <v>2.5222009663708498</v>
      </c>
      <c r="I228" s="31">
        <f t="shared" si="23"/>
        <v>4.0444019327416996</v>
      </c>
      <c r="J228" s="31">
        <f t="shared" si="24"/>
        <v>0.98278149159368156</v>
      </c>
      <c r="K228" s="31">
        <f t="shared" si="25"/>
        <v>2.9647703173845893E-4</v>
      </c>
      <c r="L228" s="31">
        <f t="shared" si="26"/>
        <v>5.8274427895037989E-4</v>
      </c>
      <c r="M228" s="31">
        <f t="shared" si="27"/>
        <v>-5.8274427895037989E-4</v>
      </c>
    </row>
    <row r="229" spans="4:13" x14ac:dyDescent="0.25">
      <c r="D229" s="31">
        <v>1</v>
      </c>
      <c r="E229" s="31">
        <v>-1</v>
      </c>
      <c r="F229" s="31">
        <v>1</v>
      </c>
      <c r="G229">
        <f t="shared" si="21"/>
        <v>-1.5233664549287502</v>
      </c>
      <c r="H229">
        <f t="shared" si="22"/>
        <v>2.5233664549287504</v>
      </c>
      <c r="I229" s="31">
        <f t="shared" si="23"/>
        <v>4.0467329098575009</v>
      </c>
      <c r="J229" s="31">
        <f t="shared" si="24"/>
        <v>0.98282089210426105</v>
      </c>
      <c r="K229" s="31">
        <f t="shared" si="25"/>
        <v>2.9512174809344046E-4</v>
      </c>
      <c r="L229" s="31">
        <f t="shared" si="26"/>
        <v>5.8010363948112831E-4</v>
      </c>
      <c r="M229" s="31">
        <f t="shared" si="27"/>
        <v>-5.8010363948112831E-4</v>
      </c>
    </row>
    <row r="230" spans="4:13" x14ac:dyDescent="0.25">
      <c r="D230" s="31">
        <v>1</v>
      </c>
      <c r="E230" s="31">
        <v>-1</v>
      </c>
      <c r="F230" s="31">
        <v>1</v>
      </c>
      <c r="G230">
        <f t="shared" si="21"/>
        <v>-1.5245266622077125</v>
      </c>
      <c r="H230">
        <f t="shared" si="22"/>
        <v>2.5245266622077125</v>
      </c>
      <c r="I230" s="31">
        <f t="shared" si="23"/>
        <v>4.049053324415425</v>
      </c>
      <c r="J230" s="31">
        <f t="shared" si="24"/>
        <v>0.98286002609040379</v>
      </c>
      <c r="K230" s="31">
        <f t="shared" si="25"/>
        <v>2.9377870562163867E-4</v>
      </c>
      <c r="L230" s="31">
        <f t="shared" si="26"/>
        <v>5.7748669254417771E-4</v>
      </c>
      <c r="M230" s="31">
        <f t="shared" si="27"/>
        <v>-5.7748669254417771E-4</v>
      </c>
    </row>
    <row r="231" spans="4:13" x14ac:dyDescent="0.25">
      <c r="D231" s="31">
        <v>1</v>
      </c>
      <c r="E231" s="31">
        <v>-1</v>
      </c>
      <c r="F231" s="31">
        <v>1</v>
      </c>
      <c r="G231">
        <f t="shared" si="21"/>
        <v>-1.5256816355928009</v>
      </c>
      <c r="H231">
        <f t="shared" si="22"/>
        <v>2.5256816355928007</v>
      </c>
      <c r="I231" s="31">
        <f t="shared" si="23"/>
        <v>4.0513632711856014</v>
      </c>
      <c r="J231" s="31">
        <f t="shared" si="24"/>
        <v>0.98289889653197049</v>
      </c>
      <c r="K231" s="31">
        <f t="shared" si="25"/>
        <v>2.9244773982425095E-4</v>
      </c>
      <c r="L231" s="31">
        <f t="shared" si="26"/>
        <v>5.7489312153305005E-4</v>
      </c>
      <c r="M231" s="31">
        <f t="shared" si="27"/>
        <v>-5.7489312153305005E-4</v>
      </c>
    </row>
    <row r="232" spans="4:13" x14ac:dyDescent="0.25">
      <c r="D232" s="31">
        <v>1</v>
      </c>
      <c r="E232" s="31">
        <v>-1</v>
      </c>
      <c r="F232" s="31">
        <v>1</v>
      </c>
      <c r="G232">
        <f t="shared" si="21"/>
        <v>-1.526831421835867</v>
      </c>
      <c r="H232">
        <f t="shared" si="22"/>
        <v>2.5268314218358667</v>
      </c>
      <c r="I232" s="31">
        <f t="shared" si="23"/>
        <v>4.0536628436717335</v>
      </c>
      <c r="J232" s="31">
        <f t="shared" si="24"/>
        <v>0.98293750636248622</v>
      </c>
      <c r="K232" s="31">
        <f t="shared" si="25"/>
        <v>2.9112868913019809E-4</v>
      </c>
      <c r="L232" s="31">
        <f t="shared" si="26"/>
        <v>5.7232261544843267E-4</v>
      </c>
      <c r="M232" s="31">
        <f t="shared" si="27"/>
        <v>-5.7232261544843267E-4</v>
      </c>
    </row>
    <row r="233" spans="4:13" x14ac:dyDescent="0.25">
      <c r="D233" s="31">
        <v>1</v>
      </c>
      <c r="E233" s="31">
        <v>-1</v>
      </c>
      <c r="F233" s="31">
        <v>1</v>
      </c>
      <c r="G233">
        <f t="shared" si="21"/>
        <v>-1.5279760670667639</v>
      </c>
      <c r="H233">
        <f t="shared" si="22"/>
        <v>2.5279760670667635</v>
      </c>
      <c r="I233" s="31">
        <f t="shared" si="23"/>
        <v>4.055952134133527</v>
      </c>
      <c r="J233" s="31">
        <f t="shared" si="24"/>
        <v>0.98297585847005886</v>
      </c>
      <c r="K233" s="31">
        <f t="shared" si="25"/>
        <v>2.8982139483146662E-4</v>
      </c>
      <c r="L233" s="31">
        <f t="shared" si="26"/>
        <v>5.6977486877490162E-4</v>
      </c>
      <c r="M233" s="31">
        <f t="shared" si="27"/>
        <v>-5.6977486877490162E-4</v>
      </c>
    </row>
    <row r="234" spans="4:13" x14ac:dyDescent="0.25">
      <c r="D234" s="31">
        <v>1</v>
      </c>
      <c r="E234" s="31">
        <v>-1</v>
      </c>
      <c r="F234" s="31">
        <v>1</v>
      </c>
      <c r="G234">
        <f t="shared" si="21"/>
        <v>-1.5291156168043136</v>
      </c>
      <c r="H234">
        <f t="shared" si="22"/>
        <v>2.5291156168043134</v>
      </c>
      <c r="I234" s="31">
        <f t="shared" si="23"/>
        <v>4.0582312336086268</v>
      </c>
      <c r="J234" s="31">
        <f t="shared" si="24"/>
        <v>0.98301395569827932</v>
      </c>
      <c r="K234" s="31">
        <f t="shared" si="25"/>
        <v>2.8852570102001762E-4</v>
      </c>
      <c r="L234" s="31">
        <f t="shared" si="26"/>
        <v>5.6724958136061322E-4</v>
      </c>
      <c r="M234" s="31">
        <f t="shared" si="27"/>
        <v>-5.6724958136061322E-4</v>
      </c>
    </row>
    <row r="235" spans="4:13" x14ac:dyDescent="0.25">
      <c r="D235" s="31">
        <v>1</v>
      </c>
      <c r="E235" s="31">
        <v>-1</v>
      </c>
      <c r="F235" s="31">
        <v>1</v>
      </c>
      <c r="G235">
        <f t="shared" si="21"/>
        <v>-1.5302501159670348</v>
      </c>
      <c r="H235">
        <f t="shared" si="22"/>
        <v>2.5302501159670348</v>
      </c>
      <c r="I235" s="31">
        <f t="shared" si="23"/>
        <v>4.0605002319340695</v>
      </c>
      <c r="J235" s="31">
        <f t="shared" si="24"/>
        <v>0.98305180084709853</v>
      </c>
      <c r="K235" s="31">
        <f t="shared" si="25"/>
        <v>2.8724145452640998E-4</v>
      </c>
      <c r="L235" s="31">
        <f t="shared" si="26"/>
        <v>5.647464583002546E-4</v>
      </c>
      <c r="M235" s="31">
        <f t="shared" si="27"/>
        <v>-5.647464583002546E-4</v>
      </c>
    </row>
    <row r="236" spans="4:13" x14ac:dyDescent="0.25">
      <c r="D236" s="31">
        <v>1</v>
      </c>
      <c r="E236" s="31">
        <v>-1</v>
      </c>
      <c r="F236" s="31">
        <v>1</v>
      </c>
      <c r="G236">
        <f t="shared" si="21"/>
        <v>-1.5313796088836353</v>
      </c>
      <c r="H236">
        <f t="shared" si="22"/>
        <v>2.5313796088836353</v>
      </c>
      <c r="I236" s="31">
        <f t="shared" si="23"/>
        <v>4.0627592177672707</v>
      </c>
      <c r="J236" s="31">
        <f t="shared" si="24"/>
        <v>0.98308939667368322</v>
      </c>
      <c r="K236" s="31">
        <f t="shared" si="25"/>
        <v>2.8596850486003599E-4</v>
      </c>
      <c r="L236" s="31">
        <f t="shared" si="26"/>
        <v>5.6226520982105598E-4</v>
      </c>
      <c r="M236" s="31">
        <f t="shared" si="27"/>
        <v>-5.6226520982105598E-4</v>
      </c>
    </row>
    <row r="237" spans="4:13" x14ac:dyDescent="0.25">
      <c r="D237" s="31">
        <v>1</v>
      </c>
      <c r="E237" s="31">
        <v>-1</v>
      </c>
      <c r="F237" s="31">
        <v>1</v>
      </c>
      <c r="G237">
        <f t="shared" si="21"/>
        <v>-1.5325041393032774</v>
      </c>
      <c r="H237">
        <f t="shared" si="22"/>
        <v>2.5325041393032777</v>
      </c>
      <c r="I237" s="31">
        <f t="shared" si="23"/>
        <v>4.0650082786065553</v>
      </c>
      <c r="J237" s="31">
        <f t="shared" si="24"/>
        <v>0.98312674589325255</v>
      </c>
      <c r="K237" s="31">
        <f t="shared" si="25"/>
        <v>2.8470670415086963E-4</v>
      </c>
      <c r="L237" s="31">
        <f t="shared" si="26"/>
        <v>5.5980555117167495E-4</v>
      </c>
      <c r="M237" s="31">
        <f t="shared" si="27"/>
        <v>-5.5980555117167495E-4</v>
      </c>
    </row>
    <row r="238" spans="4:13" x14ac:dyDescent="0.25">
      <c r="D238" s="31">
        <v>1</v>
      </c>
      <c r="E238" s="31">
        <v>-1</v>
      </c>
      <c r="F238" s="31">
        <v>1</v>
      </c>
      <c r="G238">
        <f t="shared" si="21"/>
        <v>-1.5336237504056207</v>
      </c>
      <c r="H238">
        <f t="shared" si="22"/>
        <v>2.5336237504056212</v>
      </c>
      <c r="I238" s="31">
        <f t="shared" si="23"/>
        <v>4.0672475008112414</v>
      </c>
      <c r="J238" s="31">
        <f t="shared" si="24"/>
        <v>0.98316385117989247</v>
      </c>
      <c r="K238" s="31">
        <f t="shared" si="25"/>
        <v>2.8345590709280826E-4</v>
      </c>
      <c r="L238" s="31">
        <f t="shared" si="26"/>
        <v>5.5736720251411032E-4</v>
      </c>
      <c r="M238" s="31">
        <f t="shared" si="27"/>
        <v>-5.5736720251411032E-4</v>
      </c>
    </row>
    <row r="239" spans="4:13" x14ac:dyDescent="0.25">
      <c r="D239" s="31">
        <v>1</v>
      </c>
      <c r="E239" s="31">
        <v>-1</v>
      </c>
      <c r="F239" s="31">
        <v>1</v>
      </c>
      <c r="G239">
        <f t="shared" si="21"/>
        <v>-1.5347384848106489</v>
      </c>
      <c r="H239">
        <f t="shared" si="22"/>
        <v>2.5347384848106493</v>
      </c>
      <c r="I239" s="31">
        <f t="shared" si="23"/>
        <v>4.0694769696212987</v>
      </c>
      <c r="J239" s="31">
        <f t="shared" si="24"/>
        <v>0.98320071516735441</v>
      </c>
      <c r="K239" s="31">
        <f t="shared" si="25"/>
        <v>2.8221597088835614E-4</v>
      </c>
      <c r="L239" s="31">
        <f t="shared" si="26"/>
        <v>5.5494988881816208E-4</v>
      </c>
      <c r="M239" s="31">
        <f t="shared" si="27"/>
        <v>-5.5494988881816208E-4</v>
      </c>
    </row>
    <row r="240" spans="4:13" x14ac:dyDescent="0.25">
      <c r="D240" s="31">
        <v>1</v>
      </c>
      <c r="E240" s="31">
        <v>-1</v>
      </c>
      <c r="F240" s="31">
        <v>1</v>
      </c>
      <c r="G240">
        <f t="shared" si="21"/>
        <v>-1.5358483845882853</v>
      </c>
      <c r="H240">
        <f t="shared" si="22"/>
        <v>2.5358483845882858</v>
      </c>
      <c r="I240" s="31">
        <f t="shared" si="23"/>
        <v>4.0716967691765706</v>
      </c>
      <c r="J240" s="31">
        <f t="shared" si="24"/>
        <v>0.98323734044983102</v>
      </c>
      <c r="K240" s="31">
        <f t="shared" si="25"/>
        <v>2.8098675519487126E-4</v>
      </c>
      <c r="L240" s="31">
        <f t="shared" si="26"/>
        <v>5.5255333975886591E-4</v>
      </c>
      <c r="M240" s="31">
        <f t="shared" si="27"/>
        <v>-5.5255333975886591E-4</v>
      </c>
    </row>
    <row r="241" spans="4:13" x14ac:dyDescent="0.25">
      <c r="D241" s="31">
        <v>1</v>
      </c>
      <c r="E241" s="31">
        <v>-1</v>
      </c>
      <c r="F241" s="31">
        <v>1</v>
      </c>
      <c r="G241">
        <f t="shared" si="21"/>
        <v>-1.5369534912678031</v>
      </c>
      <c r="H241">
        <f t="shared" si="22"/>
        <v>2.5369534912678033</v>
      </c>
      <c r="I241" s="31">
        <f t="shared" si="23"/>
        <v>4.0739069825356067</v>
      </c>
      <c r="J241" s="31">
        <f t="shared" si="24"/>
        <v>0.9832737295827173</v>
      </c>
      <c r="K241" s="31">
        <f t="shared" si="25"/>
        <v>2.7976812207206628E-4</v>
      </c>
      <c r="L241" s="31">
        <f t="shared" si="26"/>
        <v>5.5017728961630696E-4</v>
      </c>
      <c r="M241" s="31">
        <f t="shared" si="27"/>
        <v>-5.5017728961630696E-4</v>
      </c>
    </row>
    <row r="242" spans="4:13" x14ac:dyDescent="0.25">
      <c r="D242" s="31">
        <v>1</v>
      </c>
      <c r="E242" s="31">
        <v>-1</v>
      </c>
      <c r="F242" s="31">
        <v>1</v>
      </c>
      <c r="G242">
        <f t="shared" si="21"/>
        <v>-1.5380538458470356</v>
      </c>
      <c r="H242">
        <f t="shared" si="22"/>
        <v>2.5380538458470361</v>
      </c>
      <c r="I242" s="31">
        <f t="shared" si="23"/>
        <v>4.0761076916940713</v>
      </c>
      <c r="J242" s="31">
        <f t="shared" si="24"/>
        <v>0.98330988508335182</v>
      </c>
      <c r="K242" s="31">
        <f t="shared" si="25"/>
        <v>2.7855993593092207E-4</v>
      </c>
      <c r="L242" s="31">
        <f t="shared" si="26"/>
        <v>5.4782147717812176E-4</v>
      </c>
      <c r="M242" s="31">
        <f t="shared" si="27"/>
        <v>-5.4782147717812176E-4</v>
      </c>
    </row>
    <row r="243" spans="4:13" x14ac:dyDescent="0.25">
      <c r="D243" s="31">
        <v>1</v>
      </c>
      <c r="E243" s="31">
        <v>-1</v>
      </c>
      <c r="F243" s="31">
        <v>1</v>
      </c>
      <c r="G243">
        <f t="shared" si="21"/>
        <v>-1.5391494888013919</v>
      </c>
      <c r="H243">
        <f t="shared" si="22"/>
        <v>2.5391494888013924</v>
      </c>
      <c r="I243" s="31">
        <f t="shared" si="23"/>
        <v>4.0782989776027847</v>
      </c>
      <c r="J243" s="31">
        <f t="shared" si="24"/>
        <v>0.98334580943174144</v>
      </c>
      <c r="K243" s="31">
        <f t="shared" si="25"/>
        <v>2.7736206348387253E-4</v>
      </c>
      <c r="L243" s="31">
        <f t="shared" si="26"/>
        <v>5.4548564564441333E-4</v>
      </c>
      <c r="M243" s="31">
        <f t="shared" si="27"/>
        <v>-5.4548564564441333E-4</v>
      </c>
    </row>
    <row r="244" spans="4:13" x14ac:dyDescent="0.25">
      <c r="D244" s="31">
        <v>1</v>
      </c>
      <c r="E244" s="31">
        <v>-1</v>
      </c>
      <c r="F244" s="31">
        <v>1</v>
      </c>
      <c r="G244">
        <f t="shared" si="21"/>
        <v>-1.5402404600926807</v>
      </c>
      <c r="H244">
        <f t="shared" si="22"/>
        <v>2.5402404600926811</v>
      </c>
      <c r="I244" s="31">
        <f t="shared" si="23"/>
        <v>4.0804809201853622</v>
      </c>
      <c r="J244" s="31">
        <f t="shared" si="24"/>
        <v>0.98338150507126942</v>
      </c>
      <c r="K244" s="31">
        <f t="shared" si="25"/>
        <v>2.7617437369624389E-4</v>
      </c>
      <c r="L244" s="31">
        <f t="shared" si="26"/>
        <v>5.43169542535055E-4</v>
      </c>
      <c r="M244" s="31">
        <f t="shared" si="27"/>
        <v>-5.43169542535055E-4</v>
      </c>
    </row>
    <row r="245" spans="4:13" x14ac:dyDescent="0.25">
      <c r="D245" s="31">
        <v>1</v>
      </c>
      <c r="E245" s="31">
        <v>-1</v>
      </c>
      <c r="F245" s="31">
        <v>1</v>
      </c>
      <c r="G245">
        <f t="shared" si="21"/>
        <v>-1.5413267991777508</v>
      </c>
      <c r="H245">
        <f t="shared" si="22"/>
        <v>2.5413267991777513</v>
      </c>
      <c r="I245" s="31">
        <f t="shared" si="23"/>
        <v>4.0826535983555026</v>
      </c>
      <c r="J245" s="31">
        <f t="shared" si="24"/>
        <v>0.98341697440938625</v>
      </c>
      <c r="K245" s="31">
        <f t="shared" si="25"/>
        <v>2.7499673773895061E-4</v>
      </c>
      <c r="L245" s="31">
        <f t="shared" si="26"/>
        <v>5.4087291959938066E-4</v>
      </c>
      <c r="M245" s="31">
        <f t="shared" si="27"/>
        <v>-5.4087291959938066E-4</v>
      </c>
    </row>
    <row r="246" spans="4:13" x14ac:dyDescent="0.25">
      <c r="D246" s="31">
        <v>1</v>
      </c>
      <c r="E246" s="31">
        <v>-1</v>
      </c>
      <c r="F246" s="31">
        <v>1</v>
      </c>
      <c r="G246">
        <f t="shared" si="21"/>
        <v>-1.5424085450169496</v>
      </c>
      <c r="H246">
        <f t="shared" si="22"/>
        <v>2.5424085450169502</v>
      </c>
      <c r="I246" s="31">
        <f t="shared" si="23"/>
        <v>4.0848170900338996</v>
      </c>
      <c r="J246" s="31">
        <f t="shared" si="24"/>
        <v>0.98345221981828634</v>
      </c>
      <c r="K246" s="31">
        <f t="shared" si="25"/>
        <v>2.7382902894231524E-4</v>
      </c>
      <c r="L246" s="31">
        <f t="shared" si="26"/>
        <v>5.3859553272801145E-4</v>
      </c>
      <c r="M246" s="31">
        <f t="shared" si="27"/>
        <v>-5.3859553272801145E-4</v>
      </c>
    </row>
    <row r="247" spans="4:13" x14ac:dyDescent="0.25">
      <c r="D247" s="31">
        <v>1</v>
      </c>
      <c r="E247" s="31">
        <v>-1</v>
      </c>
      <c r="F247" s="31">
        <v>1</v>
      </c>
      <c r="G247">
        <f t="shared" si="21"/>
        <v>-1.5434857360824057</v>
      </c>
      <c r="H247">
        <f t="shared" si="22"/>
        <v>2.5434857360824061</v>
      </c>
      <c r="I247" s="31">
        <f t="shared" si="23"/>
        <v>4.0869714721648123</v>
      </c>
      <c r="J247" s="31">
        <f t="shared" si="24"/>
        <v>0.98348724363556717</v>
      </c>
      <c r="K247" s="31">
        <f t="shared" si="25"/>
        <v>2.726711227511171E-4</v>
      </c>
      <c r="L247" s="31">
        <f t="shared" si="26"/>
        <v>5.3633714186702302E-4</v>
      </c>
      <c r="M247" s="31">
        <f t="shared" si="27"/>
        <v>-5.3633714186702302E-4</v>
      </c>
    </row>
    <row r="248" spans="4:13" x14ac:dyDescent="0.25">
      <c r="D248" s="31">
        <v>1</v>
      </c>
      <c r="E248" s="31">
        <v>-1</v>
      </c>
      <c r="F248" s="31">
        <v>1</v>
      </c>
      <c r="G248">
        <f t="shared" si="21"/>
        <v>-1.5445584103661398</v>
      </c>
      <c r="H248">
        <f t="shared" si="22"/>
        <v>2.5445584103661401</v>
      </c>
      <c r="I248" s="31">
        <f t="shared" si="23"/>
        <v>4.0891168207322801</v>
      </c>
      <c r="J248" s="31">
        <f t="shared" si="24"/>
        <v>0.98352204816487521</v>
      </c>
      <c r="K248" s="31">
        <f t="shared" si="25"/>
        <v>2.7152289668069254E-4</v>
      </c>
      <c r="L248" s="31">
        <f t="shared" si="26"/>
        <v>5.3409751093410913E-4</v>
      </c>
      <c r="M248" s="31">
        <f t="shared" si="27"/>
        <v>-5.3409751093410913E-4</v>
      </c>
    </row>
    <row r="249" spans="4:13" x14ac:dyDescent="0.25">
      <c r="D249" s="31">
        <v>1</v>
      </c>
      <c r="E249" s="31">
        <v>-1</v>
      </c>
      <c r="F249" s="31">
        <v>1</v>
      </c>
      <c r="G249">
        <f t="shared" si="21"/>
        <v>-1.5456266053880081</v>
      </c>
      <c r="H249">
        <f t="shared" si="22"/>
        <v>2.5456266053880081</v>
      </c>
      <c r="I249" s="31">
        <f t="shared" si="23"/>
        <v>4.0912532107760162</v>
      </c>
      <c r="J249" s="31">
        <f t="shared" si="24"/>
        <v>0.98355663567653662</v>
      </c>
      <c r="K249" s="31">
        <f t="shared" si="25"/>
        <v>2.7038423027414841E-4</v>
      </c>
      <c r="L249" s="31">
        <f t="shared" si="26"/>
        <v>5.3187640773686275E-4</v>
      </c>
      <c r="M249" s="31">
        <f t="shared" si="27"/>
        <v>-5.3187640773686275E-4</v>
      </c>
    </row>
    <row r="250" spans="4:13" x14ac:dyDescent="0.25">
      <c r="D250" s="31">
        <v>1</v>
      </c>
      <c r="E250" s="31">
        <v>-1</v>
      </c>
      <c r="F250" s="31">
        <v>1</v>
      </c>
      <c r="G250">
        <f t="shared" si="21"/>
        <v>-1.5466903582034819</v>
      </c>
      <c r="H250">
        <f t="shared" si="22"/>
        <v>2.5466903582034819</v>
      </c>
      <c r="I250" s="31">
        <f t="shared" si="23"/>
        <v>4.0933807164069638</v>
      </c>
      <c r="J250" s="31">
        <f t="shared" si="24"/>
        <v>0.98359100840817226</v>
      </c>
      <c r="K250" s="31">
        <f t="shared" si="25"/>
        <v>2.6925500506067338E-4</v>
      </c>
      <c r="L250" s="31">
        <f t="shared" si="26"/>
        <v>5.2967360389315047E-4</v>
      </c>
      <c r="M250" s="31">
        <f t="shared" si="27"/>
        <v>-5.2967360389315047E-4</v>
      </c>
    </row>
    <row r="251" spans="4:13" x14ac:dyDescent="0.25">
      <c r="D251" s="31">
        <v>1</v>
      </c>
      <c r="E251" s="31">
        <v>-1</v>
      </c>
      <c r="F251" s="31">
        <v>1</v>
      </c>
      <c r="G251">
        <f t="shared" si="21"/>
        <v>-1.5477497054112681</v>
      </c>
      <c r="H251">
        <f t="shared" si="22"/>
        <v>2.5477497054112681</v>
      </c>
      <c r="I251" s="31">
        <f t="shared" si="23"/>
        <v>4.0954994108225362</v>
      </c>
      <c r="J251" s="31">
        <f t="shared" si="24"/>
        <v>0.98362516856530169</v>
      </c>
      <c r="K251" s="31">
        <f t="shared" si="25"/>
        <v>2.6813510451478395E-4</v>
      </c>
      <c r="L251" s="31">
        <f t="shared" si="26"/>
        <v>5.2748887475325833E-4</v>
      </c>
      <c r="M251" s="31">
        <f t="shared" si="27"/>
        <v>-5.2748887475325833E-4</v>
      </c>
    </row>
    <row r="252" spans="4:13" x14ac:dyDescent="0.25">
      <c r="D252" s="31">
        <v>1</v>
      </c>
      <c r="E252" s="31">
        <v>-1</v>
      </c>
      <c r="F252" s="31">
        <v>1</v>
      </c>
      <c r="G252">
        <f t="shared" si="21"/>
        <v>-1.5488046831607747</v>
      </c>
      <c r="H252">
        <f t="shared" si="22"/>
        <v>2.5488046831607747</v>
      </c>
      <c r="I252" s="31">
        <f t="shared" si="23"/>
        <v>4.0976093663215494</v>
      </c>
      <c r="J252" s="31">
        <f t="shared" si="24"/>
        <v>0.9836591183219312</v>
      </c>
      <c r="K252" s="31">
        <f t="shared" si="25"/>
        <v>2.6702441401664452E-4</v>
      </c>
      <c r="L252" s="31">
        <f t="shared" si="26"/>
        <v>5.2532199932408576E-4</v>
      </c>
      <c r="M252" s="31">
        <f t="shared" si="27"/>
        <v>-5.2532199932408576E-4</v>
      </c>
    </row>
    <row r="253" spans="4:13" x14ac:dyDescent="0.25">
      <c r="D253" s="31">
        <v>1</v>
      </c>
      <c r="E253" s="31">
        <v>-1</v>
      </c>
      <c r="F253" s="31">
        <v>1</v>
      </c>
      <c r="G253">
        <f t="shared" si="21"/>
        <v>-1.5498553271594229</v>
      </c>
      <c r="H253">
        <f t="shared" si="22"/>
        <v>2.5498553271594226</v>
      </c>
      <c r="I253" s="31">
        <f t="shared" si="23"/>
        <v>4.0997106543188453</v>
      </c>
      <c r="J253" s="31">
        <f t="shared" si="24"/>
        <v>0.98369285982112997</v>
      </c>
      <c r="K253" s="31">
        <f t="shared" si="25"/>
        <v>2.659228208133172E-4</v>
      </c>
      <c r="L253" s="31">
        <f t="shared" si="26"/>
        <v>5.2317276019510773E-4</v>
      </c>
      <c r="M253" s="31">
        <f t="shared" si="27"/>
        <v>-5.2317276019510773E-4</v>
      </c>
    </row>
    <row r="254" spans="4:13" x14ac:dyDescent="0.25">
      <c r="D254" s="31">
        <v>1</v>
      </c>
      <c r="E254" s="31">
        <v>-1</v>
      </c>
      <c r="F254" s="31">
        <v>1</v>
      </c>
      <c r="G254">
        <f t="shared" si="21"/>
        <v>-1.550901672679813</v>
      </c>
      <c r="H254">
        <f t="shared" si="22"/>
        <v>2.5509016726798128</v>
      </c>
      <c r="I254" s="31">
        <f t="shared" si="23"/>
        <v>4.1018033453596257</v>
      </c>
      <c r="J254" s="31">
        <f t="shared" si="24"/>
        <v>0.98372639517559279</v>
      </c>
      <c r="K254" s="31">
        <f t="shared" si="25"/>
        <v>2.6483021398096952E-4</v>
      </c>
      <c r="L254" s="31">
        <f t="shared" si="26"/>
        <v>5.2104094346615997E-4</v>
      </c>
      <c r="M254" s="31">
        <f t="shared" si="27"/>
        <v>-5.2104094346615997E-4</v>
      </c>
    </row>
    <row r="255" spans="4:13" x14ac:dyDescent="0.25">
      <c r="D255" s="31">
        <v>1</v>
      </c>
      <c r="E255" s="31">
        <v>-1</v>
      </c>
      <c r="F255" s="31">
        <v>1</v>
      </c>
      <c r="G255">
        <f t="shared" si="21"/>
        <v>-1.5519437545667454</v>
      </c>
      <c r="H255">
        <f t="shared" si="22"/>
        <v>2.5519437545667452</v>
      </c>
      <c r="I255" s="31">
        <f t="shared" si="23"/>
        <v>4.1038875091334903</v>
      </c>
      <c r="J255" s="31">
        <f t="shared" si="24"/>
        <v>0.98375972646819121</v>
      </c>
      <c r="K255" s="31">
        <f t="shared" si="25"/>
        <v>2.6374648438796917E-4</v>
      </c>
      <c r="L255" s="31">
        <f t="shared" si="26"/>
        <v>5.1892633867691123E-4</v>
      </c>
      <c r="M255" s="31">
        <f t="shared" si="27"/>
        <v>-5.1892633867691123E-4</v>
      </c>
    </row>
    <row r="256" spans="4:13" x14ac:dyDescent="0.25">
      <c r="D256" s="31">
        <v>1</v>
      </c>
      <c r="E256" s="31">
        <v>-1</v>
      </c>
      <c r="F256" s="31">
        <v>1</v>
      </c>
      <c r="G256">
        <f t="shared" si="21"/>
        <v>-1.5529816072440992</v>
      </c>
      <c r="H256">
        <f t="shared" si="22"/>
        <v>2.5529816072440989</v>
      </c>
      <c r="I256" s="31">
        <f t="shared" si="23"/>
        <v>4.1059632144881979</v>
      </c>
      <c r="J256" s="31">
        <f t="shared" si="24"/>
        <v>0.98379285575251063</v>
      </c>
      <c r="K256" s="31">
        <f t="shared" si="25"/>
        <v>2.6267152465892776E-4</v>
      </c>
      <c r="L256" s="31">
        <f t="shared" si="26"/>
        <v>5.1682873873814508E-4</v>
      </c>
      <c r="M256" s="31">
        <f t="shared" si="27"/>
        <v>-5.1682873873814508E-4</v>
      </c>
    </row>
    <row r="257" spans="4:13" x14ac:dyDescent="0.25">
      <c r="D257" s="31">
        <v>1</v>
      </c>
      <c r="E257" s="31">
        <v>-1</v>
      </c>
      <c r="F257" s="31">
        <v>1</v>
      </c>
      <c r="G257">
        <f t="shared" si="21"/>
        <v>-1.5540152647215755</v>
      </c>
      <c r="H257">
        <f t="shared" si="22"/>
        <v>2.554015264721575</v>
      </c>
      <c r="I257" s="31">
        <f t="shared" si="23"/>
        <v>4.1080305294431501</v>
      </c>
      <c r="J257" s="31">
        <f t="shared" si="24"/>
        <v>0.98382578505337892</v>
      </c>
      <c r="K257" s="31">
        <f t="shared" si="25"/>
        <v>2.6160522913950071E-4</v>
      </c>
      <c r="L257" s="31">
        <f t="shared" si="26"/>
        <v>5.147479398644768E-4</v>
      </c>
      <c r="M257" s="31">
        <f t="shared" si="27"/>
        <v>-5.147479398644768E-4</v>
      </c>
    </row>
    <row r="258" spans="4:13" x14ac:dyDescent="0.25">
      <c r="D258" s="31">
        <v>1</v>
      </c>
      <c r="E258" s="31">
        <v>-1</v>
      </c>
      <c r="F258" s="31">
        <v>1</v>
      </c>
      <c r="G258">
        <f t="shared" si="21"/>
        <v>-1.5550447606013045</v>
      </c>
      <c r="H258">
        <f t="shared" si="22"/>
        <v>2.5550447606013038</v>
      </c>
      <c r="I258" s="31">
        <f t="shared" si="23"/>
        <v>4.1100895212026085</v>
      </c>
      <c r="J258" s="31">
        <f t="shared" si="24"/>
        <v>0.9838585163673792</v>
      </c>
      <c r="K258" s="31">
        <f t="shared" si="25"/>
        <v>2.6054749386216522E-4</v>
      </c>
      <c r="L258" s="31">
        <f t="shared" si="26"/>
        <v>5.1268374150893737E-4</v>
      </c>
      <c r="M258" s="31">
        <f t="shared" si="27"/>
        <v>-5.1268374150893737E-4</v>
      </c>
    </row>
    <row r="259" spans="4:13" x14ac:dyDescent="0.25">
      <c r="D259" s="31">
        <v>1</v>
      </c>
      <c r="E259" s="31">
        <v>-1</v>
      </c>
      <c r="F259" s="31">
        <v>1</v>
      </c>
      <c r="G259">
        <f t="shared" si="21"/>
        <v>-1.5560701280843223</v>
      </c>
      <c r="H259">
        <f t="shared" si="22"/>
        <v>2.5560701280843219</v>
      </c>
      <c r="I259" s="31">
        <f t="shared" si="23"/>
        <v>4.1121402561686438</v>
      </c>
      <c r="J259" s="31">
        <f t="shared" si="24"/>
        <v>0.98389105166335566</v>
      </c>
      <c r="K259" s="31">
        <f t="shared" si="25"/>
        <v>2.5949821651267632E-4</v>
      </c>
      <c r="L259" s="31">
        <f t="shared" si="26"/>
        <v>5.1063594629884447E-4</v>
      </c>
      <c r="M259" s="31">
        <f t="shared" si="27"/>
        <v>-5.1063594629884447E-4</v>
      </c>
    </row>
    <row r="260" spans="4:13" x14ac:dyDescent="0.25">
      <c r="D260" s="31">
        <v>1</v>
      </c>
      <c r="E260" s="31">
        <v>-1</v>
      </c>
      <c r="F260" s="31">
        <v>1</v>
      </c>
      <c r="G260">
        <f t="shared" si="21"/>
        <v>-1.55709139997692</v>
      </c>
      <c r="H260">
        <f t="shared" si="22"/>
        <v>2.5570913999769194</v>
      </c>
      <c r="I260" s="31">
        <f t="shared" si="23"/>
        <v>4.1141827999538396</v>
      </c>
      <c r="J260" s="31">
        <f t="shared" si="24"/>
        <v>0.98392339288290565</v>
      </c>
      <c r="K260" s="31">
        <f t="shared" si="25"/>
        <v>2.5845729639740886E-4</v>
      </c>
      <c r="L260" s="31">
        <f t="shared" si="26"/>
        <v>5.086043599733626E-4</v>
      </c>
      <c r="M260" s="31">
        <f t="shared" si="27"/>
        <v>-5.086043599733626E-4</v>
      </c>
    </row>
    <row r="261" spans="4:13" x14ac:dyDescent="0.25">
      <c r="D261" s="31">
        <v>1</v>
      </c>
      <c r="E261" s="31">
        <v>-1</v>
      </c>
      <c r="F261" s="31">
        <v>1</v>
      </c>
      <c r="G261">
        <f t="shared" si="21"/>
        <v>-1.5581086086968667</v>
      </c>
      <c r="H261">
        <f t="shared" si="22"/>
        <v>2.5581086086968661</v>
      </c>
      <c r="I261" s="31">
        <f t="shared" si="23"/>
        <v>4.116217217393733</v>
      </c>
      <c r="J261" s="31">
        <f t="shared" si="24"/>
        <v>0.98395554194086132</v>
      </c>
      <c r="K261" s="31">
        <f t="shared" si="25"/>
        <v>2.5742463441146007E-4</v>
      </c>
      <c r="L261" s="31">
        <f t="shared" si="26"/>
        <v>5.065887913225126E-4</v>
      </c>
      <c r="M261" s="31">
        <f t="shared" si="27"/>
        <v>-5.065887913225126E-4</v>
      </c>
    </row>
    <row r="262" spans="4:13" x14ac:dyDescent="0.25">
      <c r="D262" s="31">
        <v>1</v>
      </c>
      <c r="E262" s="31">
        <v>-1</v>
      </c>
      <c r="F262" s="31">
        <v>1</v>
      </c>
      <c r="G262">
        <f t="shared" si="21"/>
        <v>-1.5591217862795117</v>
      </c>
      <c r="H262">
        <f t="shared" si="22"/>
        <v>2.559121786279511</v>
      </c>
      <c r="I262" s="31">
        <f t="shared" si="23"/>
        <v>4.118243572559023</v>
      </c>
      <c r="J262" s="31">
        <f t="shared" si="24"/>
        <v>0.9839875007257628</v>
      </c>
      <c r="K262" s="31">
        <f t="shared" si="25"/>
        <v>2.5640013300744691E-4</v>
      </c>
      <c r="L262" s="31">
        <f t="shared" si="26"/>
        <v>5.045890521275017E-4</v>
      </c>
      <c r="M262" s="31">
        <f t="shared" si="27"/>
        <v>-5.045890521275017E-4</v>
      </c>
    </row>
    <row r="263" spans="4:13" x14ac:dyDescent="0.25">
      <c r="D263" s="31">
        <v>1</v>
      </c>
      <c r="E263" s="31">
        <v>-1</v>
      </c>
      <c r="F263" s="31">
        <v>1</v>
      </c>
      <c r="G263">
        <f t="shared" si="21"/>
        <v>-1.5601309643837666</v>
      </c>
      <c r="H263">
        <f t="shared" si="22"/>
        <v>2.5601309643837662</v>
      </c>
      <c r="I263" s="31">
        <f t="shared" si="23"/>
        <v>4.1202619287675333</v>
      </c>
      <c r="J263" s="31">
        <f t="shared" si="24"/>
        <v>0.98401927110031906</v>
      </c>
      <c r="K263" s="31">
        <f t="shared" si="25"/>
        <v>2.5538369616509761E-4</v>
      </c>
      <c r="L263" s="31">
        <f t="shared" si="26"/>
        <v>5.0260495710256932E-4</v>
      </c>
      <c r="M263" s="31">
        <f t="shared" si="27"/>
        <v>-5.0260495710256932E-4</v>
      </c>
    </row>
    <row r="264" spans="4:13" x14ac:dyDescent="0.25">
      <c r="D264" s="31">
        <v>1</v>
      </c>
      <c r="E264" s="31">
        <v>-1</v>
      </c>
      <c r="F264" s="31">
        <v>1</v>
      </c>
      <c r="G264">
        <f t="shared" ref="G264:G280" si="28">G263-2*L263</f>
        <v>-1.5611361742979717</v>
      </c>
      <c r="H264">
        <f t="shared" ref="H264:H280" si="29">H263-2*M263</f>
        <v>2.5611361742979715</v>
      </c>
      <c r="I264" s="31">
        <f t="shared" ref="I264:I280" si="30">SUMPRODUCT(E264:F264,G264:H264)</f>
        <v>4.1222723485959429</v>
      </c>
      <c r="J264" s="31">
        <f t="shared" ref="J264:J327" si="31">1/(1+EXP(-I264))</f>
        <v>0.98405085490186017</v>
      </c>
      <c r="K264" s="31">
        <f t="shared" ref="K264:K280" si="32">(D264-J264)^2</f>
        <v>2.5437522936151767E-4</v>
      </c>
      <c r="L264" s="31">
        <f t="shared" ref="L264:L280" si="33">2*E264*J264*(1-J264)*(J264-D264)</f>
        <v>5.0063632383811653E-4</v>
      </c>
      <c r="M264" s="31">
        <f t="shared" ref="M264:M280" si="34">2*F264*J264*(1-J264)*(J264-D264)</f>
        <v>-5.0063632383811653E-4</v>
      </c>
    </row>
    <row r="265" spans="4:13" x14ac:dyDescent="0.25">
      <c r="D265" s="31">
        <v>1</v>
      </c>
      <c r="E265" s="31">
        <v>-1</v>
      </c>
      <c r="F265" s="31">
        <v>1</v>
      </c>
      <c r="G265">
        <f t="shared" si="28"/>
        <v>-1.5621374469456479</v>
      </c>
      <c r="H265">
        <f t="shared" si="29"/>
        <v>2.5621374469456475</v>
      </c>
      <c r="I265" s="31">
        <f t="shared" si="30"/>
        <v>4.124274893891295</v>
      </c>
      <c r="J265" s="31">
        <f t="shared" si="31"/>
        <v>0.98408225394277893</v>
      </c>
      <c r="K265" s="31">
        <f t="shared" si="32"/>
        <v>2.5337463954217698E-4</v>
      </c>
      <c r="L265" s="31">
        <f t="shared" si="33"/>
        <v>4.9868297274520933E-4</v>
      </c>
      <c r="M265" s="31">
        <f t="shared" si="34"/>
        <v>-4.9868297274520933E-4</v>
      </c>
    </row>
    <row r="266" spans="4:13" x14ac:dyDescent="0.25">
      <c r="D266" s="31">
        <v>1</v>
      </c>
      <c r="E266" s="31">
        <v>-1</v>
      </c>
      <c r="F266" s="31">
        <v>1</v>
      </c>
      <c r="G266">
        <f t="shared" si="28"/>
        <v>-1.5631348128911384</v>
      </c>
      <c r="H266">
        <f t="shared" si="29"/>
        <v>2.5631348128911378</v>
      </c>
      <c r="I266" s="31">
        <f t="shared" si="30"/>
        <v>4.1262696257822764</v>
      </c>
      <c r="J266" s="31">
        <f t="shared" si="31"/>
        <v>0.98411347001096516</v>
      </c>
      <c r="K266" s="31">
        <f t="shared" si="32"/>
        <v>2.5238183509250321E-4</v>
      </c>
      <c r="L266" s="31">
        <f t="shared" si="33"/>
        <v>4.9674472700123712E-4</v>
      </c>
      <c r="M266" s="31">
        <f t="shared" si="34"/>
        <v>-4.9674472700123712E-4</v>
      </c>
    </row>
    <row r="267" spans="4:13" x14ac:dyDescent="0.25">
      <c r="D267" s="31">
        <v>1</v>
      </c>
      <c r="E267" s="31">
        <v>-1</v>
      </c>
      <c r="F267" s="31">
        <v>1</v>
      </c>
      <c r="G267">
        <f t="shared" si="28"/>
        <v>-1.5641283023451409</v>
      </c>
      <c r="H267">
        <f t="shared" si="29"/>
        <v>2.5641283023451402</v>
      </c>
      <c r="I267" s="31">
        <f t="shared" si="30"/>
        <v>4.1282566046902813</v>
      </c>
      <c r="J267" s="31">
        <f t="shared" si="31"/>
        <v>0.9841445048702282</v>
      </c>
      <c r="K267" s="31">
        <f t="shared" si="32"/>
        <v>2.513967258102173E-4</v>
      </c>
      <c r="L267" s="31">
        <f t="shared" si="33"/>
        <v>4.9482141249698568E-4</v>
      </c>
      <c r="M267" s="31">
        <f t="shared" si="34"/>
        <v>-4.9482141249698568E-4</v>
      </c>
    </row>
    <row r="268" spans="4:13" x14ac:dyDescent="0.25">
      <c r="D268" s="31">
        <v>1</v>
      </c>
      <c r="E268" s="31">
        <v>-1</v>
      </c>
      <c r="F268" s="31">
        <v>1</v>
      </c>
      <c r="G268">
        <f t="shared" si="28"/>
        <v>-1.5651179451701349</v>
      </c>
      <c r="H268">
        <f t="shared" si="29"/>
        <v>2.565117945170134</v>
      </c>
      <c r="I268" s="31">
        <f t="shared" si="30"/>
        <v>4.1302358903402689</v>
      </c>
      <c r="J268" s="31">
        <f t="shared" si="31"/>
        <v>0.98417536026071217</v>
      </c>
      <c r="K268" s="31">
        <f t="shared" si="32"/>
        <v>2.5041922287824748E-4</v>
      </c>
      <c r="L268" s="31">
        <f t="shared" si="33"/>
        <v>4.9291285778481364E-4</v>
      </c>
      <c r="M268" s="31">
        <f t="shared" si="34"/>
        <v>-4.9291285778481364E-4</v>
      </c>
    </row>
    <row r="269" spans="4:13" x14ac:dyDescent="0.25">
      <c r="D269" s="31">
        <v>1</v>
      </c>
      <c r="E269" s="31">
        <v>-1</v>
      </c>
      <c r="F269" s="31">
        <v>1</v>
      </c>
      <c r="G269">
        <f t="shared" si="28"/>
        <v>-1.5661037708857046</v>
      </c>
      <c r="H269">
        <f t="shared" si="29"/>
        <v>2.5661037708857037</v>
      </c>
      <c r="I269" s="31">
        <f t="shared" si="30"/>
        <v>4.1322075417714084</v>
      </c>
      <c r="J269" s="31">
        <f t="shared" si="31"/>
        <v>0.98420603789930206</v>
      </c>
      <c r="K269" s="31">
        <f t="shared" si="32"/>
        <v>2.4944923883828303E-4</v>
      </c>
      <c r="L269" s="31">
        <f t="shared" si="33"/>
        <v>4.9101889402804644E-4</v>
      </c>
      <c r="M269" s="31">
        <f t="shared" si="34"/>
        <v>-4.9101889402804644E-4</v>
      </c>
    </row>
    <row r="270" spans="4:13" x14ac:dyDescent="0.25">
      <c r="D270" s="31">
        <v>1</v>
      </c>
      <c r="E270" s="31">
        <v>-1</v>
      </c>
      <c r="F270" s="31">
        <v>1</v>
      </c>
      <c r="G270">
        <f t="shared" si="28"/>
        <v>-1.5670858086737607</v>
      </c>
      <c r="H270">
        <f t="shared" si="29"/>
        <v>2.56708580867376</v>
      </c>
      <c r="I270" s="31">
        <f t="shared" si="30"/>
        <v>4.1341716173475209</v>
      </c>
      <c r="J270" s="31">
        <f t="shared" si="31"/>
        <v>0.98423653948002199</v>
      </c>
      <c r="K270" s="31">
        <f t="shared" si="32"/>
        <v>2.4848668756490547E-4</v>
      </c>
      <c r="L270" s="31">
        <f t="shared" si="33"/>
        <v>4.8913935495147195E-4</v>
      </c>
      <c r="M270" s="31">
        <f t="shared" si="34"/>
        <v>-4.8913935495147195E-4</v>
      </c>
    </row>
    <row r="271" spans="4:13" x14ac:dyDescent="0.25">
      <c r="D271" s="31">
        <v>1</v>
      </c>
      <c r="E271" s="31">
        <v>-1</v>
      </c>
      <c r="F271" s="31">
        <v>1</v>
      </c>
      <c r="G271">
        <f t="shared" si="28"/>
        <v>-1.5680640873836635</v>
      </c>
      <c r="H271">
        <f t="shared" si="29"/>
        <v>2.5680640873836631</v>
      </c>
      <c r="I271" s="31">
        <f t="shared" si="30"/>
        <v>4.1361281747673271</v>
      </c>
      <c r="J271" s="31">
        <f t="shared" si="31"/>
        <v>0.98426686667442354</v>
      </c>
      <c r="K271" s="31">
        <f t="shared" si="32"/>
        <v>2.4753148424036476E-4</v>
      </c>
      <c r="L271" s="31">
        <f t="shared" si="33"/>
        <v>4.8727407679306653E-4</v>
      </c>
      <c r="M271" s="31">
        <f t="shared" si="34"/>
        <v>-4.8727407679306653E-4</v>
      </c>
    </row>
    <row r="272" spans="4:13" x14ac:dyDescent="0.25">
      <c r="D272" s="31">
        <v>1</v>
      </c>
      <c r="E272" s="31">
        <v>-1</v>
      </c>
      <c r="F272" s="31">
        <v>1</v>
      </c>
      <c r="G272">
        <f t="shared" si="28"/>
        <v>-1.5690386355372496</v>
      </c>
      <c r="H272">
        <f t="shared" si="29"/>
        <v>2.5690386355372494</v>
      </c>
      <c r="I272" s="31">
        <f t="shared" si="30"/>
        <v>4.1380772710744989</v>
      </c>
      <c r="J272" s="31">
        <f t="shared" si="31"/>
        <v>0.9842970211319676</v>
      </c>
      <c r="K272" s="31">
        <f t="shared" si="32"/>
        <v>2.4658354532987217E-4</v>
      </c>
      <c r="L272" s="31">
        <f t="shared" si="33"/>
        <v>4.854228982567054E-4</v>
      </c>
      <c r="M272" s="31">
        <f t="shared" si="34"/>
        <v>-4.854228982567054E-4</v>
      </c>
    </row>
    <row r="273" spans="4:13" x14ac:dyDescent="0.25">
      <c r="D273" s="31">
        <v>1</v>
      </c>
      <c r="E273" s="31">
        <v>-1</v>
      </c>
      <c r="F273" s="31">
        <v>1</v>
      </c>
      <c r="G273">
        <f t="shared" si="28"/>
        <v>-1.5700094813337631</v>
      </c>
      <c r="H273">
        <f t="shared" si="29"/>
        <v>2.5700094813337628</v>
      </c>
      <c r="I273" s="31">
        <f t="shared" si="30"/>
        <v>4.1400189626675257</v>
      </c>
      <c r="J273" s="31">
        <f t="shared" si="31"/>
        <v>0.98432700448039878</v>
      </c>
      <c r="K273" s="31">
        <f t="shared" si="32"/>
        <v>2.4564278855743985E-4</v>
      </c>
      <c r="L273" s="31">
        <f t="shared" si="33"/>
        <v>4.8358566046591349E-4</v>
      </c>
      <c r="M273" s="31">
        <f t="shared" si="34"/>
        <v>-4.8358566046591349E-4</v>
      </c>
    </row>
    <row r="274" spans="4:13" x14ac:dyDescent="0.25">
      <c r="D274" s="31">
        <v>1</v>
      </c>
      <c r="E274" s="31">
        <v>-1</v>
      </c>
      <c r="F274" s="31">
        <v>1</v>
      </c>
      <c r="G274">
        <f t="shared" si="28"/>
        <v>-1.5709766526546949</v>
      </c>
      <c r="H274">
        <f t="shared" si="29"/>
        <v>2.5709766526546947</v>
      </c>
      <c r="I274" s="31">
        <f t="shared" si="30"/>
        <v>4.1419533053093893</v>
      </c>
      <c r="J274" s="31">
        <f t="shared" si="31"/>
        <v>0.98435681832610955</v>
      </c>
      <c r="K274" s="31">
        <f t="shared" si="32"/>
        <v>2.4470913288234203E-4</v>
      </c>
      <c r="L274" s="31">
        <f t="shared" si="33"/>
        <v>4.8176220691880669E-4</v>
      </c>
      <c r="M274" s="31">
        <f t="shared" si="34"/>
        <v>-4.8176220691880669E-4</v>
      </c>
    </row>
    <row r="275" spans="4:13" x14ac:dyDescent="0.25">
      <c r="D275" s="31">
        <v>1</v>
      </c>
      <c r="E275" s="31">
        <v>-1</v>
      </c>
      <c r="F275" s="31">
        <v>1</v>
      </c>
      <c r="G275">
        <f t="shared" si="28"/>
        <v>-1.5719401770685324</v>
      </c>
      <c r="H275">
        <f t="shared" si="29"/>
        <v>2.5719401770685324</v>
      </c>
      <c r="I275" s="31">
        <f t="shared" si="30"/>
        <v>4.1438803541370648</v>
      </c>
      <c r="J275" s="31">
        <f t="shared" si="31"/>
        <v>0.98438646425449949</v>
      </c>
      <c r="K275" s="31">
        <f t="shared" si="32"/>
        <v>2.4378249847602205E-4</v>
      </c>
      <c r="L275" s="31">
        <f t="shared" si="33"/>
        <v>4.799523834438785E-4</v>
      </c>
      <c r="M275" s="31">
        <f t="shared" si="34"/>
        <v>-4.799523834438785E-4</v>
      </c>
    </row>
    <row r="276" spans="4:13" x14ac:dyDescent="0.25">
      <c r="D276" s="31">
        <v>1</v>
      </c>
      <c r="E276" s="31">
        <v>-1</v>
      </c>
      <c r="F276" s="31">
        <v>1</v>
      </c>
      <c r="G276">
        <f t="shared" si="28"/>
        <v>-1.5729000818354202</v>
      </c>
      <c r="H276">
        <f t="shared" si="29"/>
        <v>2.57290008183542</v>
      </c>
      <c r="I276" s="31">
        <f t="shared" si="30"/>
        <v>4.1458001636708399</v>
      </c>
      <c r="J276" s="31">
        <f t="shared" si="31"/>
        <v>0.98441594383032593</v>
      </c>
      <c r="K276" s="31">
        <f t="shared" si="32"/>
        <v>2.428628066995563E-4</v>
      </c>
      <c r="L276" s="31">
        <f t="shared" si="33"/>
        <v>4.7815603815685147E-4</v>
      </c>
      <c r="M276" s="31">
        <f t="shared" si="34"/>
        <v>-4.7815603815685147E-4</v>
      </c>
    </row>
    <row r="277" spans="4:13" x14ac:dyDescent="0.25">
      <c r="D277" s="31">
        <v>1</v>
      </c>
      <c r="E277" s="31">
        <v>-1</v>
      </c>
      <c r="F277" s="31">
        <v>1</v>
      </c>
      <c r="G277">
        <f t="shared" si="28"/>
        <v>-1.5738563939117338</v>
      </c>
      <c r="H277">
        <f t="shared" si="29"/>
        <v>2.5738563939117336</v>
      </c>
      <c r="I277" s="31">
        <f t="shared" si="30"/>
        <v>4.1477127878234672</v>
      </c>
      <c r="J277" s="31">
        <f t="shared" si="31"/>
        <v>0.98444525859804821</v>
      </c>
      <c r="K277" s="31">
        <f t="shared" si="32"/>
        <v>2.4194998008159307E-4</v>
      </c>
      <c r="L277" s="31">
        <f t="shared" si="33"/>
        <v>4.7637302141843304E-4</v>
      </c>
      <c r="M277" s="31">
        <f t="shared" si="34"/>
        <v>-4.7637302141843304E-4</v>
      </c>
    </row>
    <row r="278" spans="4:13" x14ac:dyDescent="0.25">
      <c r="D278" s="31">
        <v>1</v>
      </c>
      <c r="E278" s="31">
        <v>-1</v>
      </c>
      <c r="F278" s="31">
        <v>1</v>
      </c>
      <c r="G278">
        <f t="shared" si="28"/>
        <v>-1.5748091399545707</v>
      </c>
      <c r="H278">
        <f t="shared" si="29"/>
        <v>2.5748091399545703</v>
      </c>
      <c r="I278" s="31">
        <f t="shared" si="30"/>
        <v>4.1496182799091414</v>
      </c>
      <c r="J278" s="31">
        <f t="shared" si="31"/>
        <v>0.98447441008216396</v>
      </c>
      <c r="K278" s="31">
        <f t="shared" si="32"/>
        <v>2.4104394229681195E-4</v>
      </c>
      <c r="L278" s="31">
        <f t="shared" si="33"/>
        <v>4.7460318579306624E-4</v>
      </c>
      <c r="M278" s="31">
        <f t="shared" si="34"/>
        <v>-4.7460318579306624E-4</v>
      </c>
    </row>
    <row r="279" spans="4:13" x14ac:dyDescent="0.25">
      <c r="D279" s="31">
        <v>1</v>
      </c>
      <c r="E279" s="31">
        <v>-1</v>
      </c>
      <c r="F279" s="31">
        <v>1</v>
      </c>
      <c r="G279">
        <f t="shared" si="28"/>
        <v>-1.5757583463261569</v>
      </c>
      <c r="H279">
        <f t="shared" si="29"/>
        <v>2.5757583463261566</v>
      </c>
      <c r="I279" s="31">
        <f t="shared" si="30"/>
        <v>4.1515166926523133</v>
      </c>
      <c r="J279" s="31">
        <f t="shared" si="31"/>
        <v>0.98450339978753987</v>
      </c>
      <c r="K279" s="31">
        <f t="shared" si="32"/>
        <v>2.401446181448194E-4</v>
      </c>
      <c r="L279" s="31">
        <f t="shared" si="33"/>
        <v>4.7284638600851049E-4</v>
      </c>
      <c r="M279" s="31">
        <f t="shared" si="34"/>
        <v>-4.7284638600851049E-4</v>
      </c>
    </row>
    <row r="280" spans="4:13" x14ac:dyDescent="0.25">
      <c r="D280" s="31">
        <v>1</v>
      </c>
      <c r="E280" s="31">
        <v>-1</v>
      </c>
      <c r="F280" s="31">
        <v>1</v>
      </c>
      <c r="G280">
        <f t="shared" si="28"/>
        <v>-1.5767040390981739</v>
      </c>
      <c r="H280">
        <f t="shared" si="29"/>
        <v>2.5767040390981735</v>
      </c>
      <c r="I280" s="31">
        <f t="shared" si="30"/>
        <v>4.1534080781963478</v>
      </c>
      <c r="J280" s="31">
        <f t="shared" si="31"/>
        <v>0.98453222919973449</v>
      </c>
      <c r="K280" s="31">
        <f t="shared" si="32"/>
        <v>2.3925193352954642E-4</v>
      </c>
      <c r="L280" s="31">
        <f t="shared" si="33"/>
        <v>4.7110247891638207E-4</v>
      </c>
      <c r="M280" s="31">
        <f t="shared" si="34"/>
        <v>-4.7110247891638207E-4</v>
      </c>
    </row>
    <row r="281" spans="4:13" x14ac:dyDescent="0.25">
      <c r="D281" s="31">
        <v>1</v>
      </c>
      <c r="E281" s="31">
        <v>-1</v>
      </c>
      <c r="F281" s="31">
        <v>1</v>
      </c>
      <c r="G281">
        <f t="shared" ref="G281:G344" si="35">G280-2*L280</f>
        <v>-1.5776462440560066</v>
      </c>
      <c r="H281">
        <f t="shared" ref="H281:H344" si="36">H280-2*M280</f>
        <v>2.5776462440560062</v>
      </c>
      <c r="I281" s="31">
        <f t="shared" ref="I281:I344" si="37">SUMPRODUCT(E281:F281,G281:H281)</f>
        <v>4.1552924881120124</v>
      </c>
      <c r="J281" s="31">
        <f t="shared" si="31"/>
        <v>0.98456089978531525</v>
      </c>
      <c r="K281" s="31">
        <f t="shared" ref="K281:K344" si="38">(D281-J281)^2</f>
        <v>2.3836581543907879E-4</v>
      </c>
      <c r="L281" s="31">
        <f t="shared" ref="L281:L344" si="39">2*E281*J281*(1-J281)*(J281-D281)</f>
        <v>4.6937132345351961E-4</v>
      </c>
      <c r="M281" s="31">
        <f t="shared" ref="M281:M344" si="40">2*F281*J281*(1-J281)*(J281-D281)</f>
        <v>-4.6937132345351961E-4</v>
      </c>
    </row>
    <row r="282" spans="4:13" x14ac:dyDescent="0.25">
      <c r="D282" s="31">
        <v>1</v>
      </c>
      <c r="E282" s="31">
        <v>-1</v>
      </c>
      <c r="F282" s="31">
        <v>1</v>
      </c>
      <c r="G282">
        <f t="shared" si="35"/>
        <v>-1.5785849867029136</v>
      </c>
      <c r="H282">
        <f t="shared" si="36"/>
        <v>2.5785849867029134</v>
      </c>
      <c r="I282" s="31">
        <f t="shared" si="37"/>
        <v>4.1571699734058267</v>
      </c>
      <c r="J282" s="31">
        <f t="shared" si="31"/>
        <v>0.9845894129921694</v>
      </c>
      <c r="K282" s="31">
        <f t="shared" si="38"/>
        <v>2.3748619192591729E-4</v>
      </c>
      <c r="L282" s="31">
        <f t="shared" si="39"/>
        <v>4.6765278060416918E-4</v>
      </c>
      <c r="M282" s="31">
        <f t="shared" si="40"/>
        <v>-4.6765278060416918E-4</v>
      </c>
    </row>
    <row r="283" spans="4:13" x14ac:dyDescent="0.25">
      <c r="D283" s="31">
        <v>1</v>
      </c>
      <c r="E283" s="31">
        <v>-1</v>
      </c>
      <c r="F283" s="31">
        <v>1</v>
      </c>
      <c r="G283">
        <f t="shared" si="35"/>
        <v>-1.5795202922641218</v>
      </c>
      <c r="H283">
        <f t="shared" si="36"/>
        <v>2.5795202922641218</v>
      </c>
      <c r="I283" s="31">
        <f t="shared" si="37"/>
        <v>4.1590405845282437</v>
      </c>
      <c r="J283" s="31">
        <f t="shared" si="31"/>
        <v>0.98461777024980812</v>
      </c>
      <c r="K283" s="31">
        <f t="shared" si="38"/>
        <v>2.366129920876881E-4</v>
      </c>
      <c r="L283" s="31">
        <f t="shared" si="39"/>
        <v>4.6594671336302985E-4</v>
      </c>
      <c r="M283" s="31">
        <f t="shared" si="40"/>
        <v>-4.6594671336302985E-4</v>
      </c>
    </row>
    <row r="284" spans="4:13" x14ac:dyDescent="0.25">
      <c r="D284" s="31">
        <v>1</v>
      </c>
      <c r="E284" s="31">
        <v>-1</v>
      </c>
      <c r="F284" s="31">
        <v>1</v>
      </c>
      <c r="G284">
        <f t="shared" si="35"/>
        <v>-1.5804521856908478</v>
      </c>
      <c r="H284">
        <f t="shared" si="36"/>
        <v>2.5804521856908478</v>
      </c>
      <c r="I284" s="31">
        <f t="shared" si="37"/>
        <v>4.1609043713816956</v>
      </c>
      <c r="J284" s="31">
        <f t="shared" si="31"/>
        <v>0.98464597296966538</v>
      </c>
      <c r="K284" s="31">
        <f t="shared" si="38"/>
        <v>2.3574614604824604E-4</v>
      </c>
      <c r="L284" s="31">
        <f t="shared" si="39"/>
        <v>4.6425298669904805E-4</v>
      </c>
      <c r="M284" s="31">
        <f t="shared" si="40"/>
        <v>-4.6425298669904805E-4</v>
      </c>
    </row>
    <row r="285" spans="4:13" x14ac:dyDescent="0.25">
      <c r="D285" s="31">
        <v>1</v>
      </c>
      <c r="E285" s="31">
        <v>-1</v>
      </c>
      <c r="F285" s="31">
        <v>1</v>
      </c>
      <c r="G285">
        <f t="shared" si="35"/>
        <v>-1.5813806916642459</v>
      </c>
      <c r="H285">
        <f t="shared" si="36"/>
        <v>2.5813806916642457</v>
      </c>
      <c r="I285" s="31">
        <f t="shared" si="37"/>
        <v>4.1627613833284913</v>
      </c>
      <c r="J285" s="31">
        <f t="shared" si="31"/>
        <v>0.98467402254538983</v>
      </c>
      <c r="K285" s="31">
        <f t="shared" si="38"/>
        <v>2.3488558493921932E-4</v>
      </c>
      <c r="L285" s="31">
        <f t="shared" si="39"/>
        <v>4.6257146752005587E-4</v>
      </c>
      <c r="M285" s="31">
        <f t="shared" si="40"/>
        <v>-4.6257146752005587E-4</v>
      </c>
    </row>
    <row r="286" spans="4:13" x14ac:dyDescent="0.25">
      <c r="D286" s="31">
        <v>1</v>
      </c>
      <c r="E286" s="31">
        <v>-1</v>
      </c>
      <c r="F286" s="31">
        <v>1</v>
      </c>
      <c r="G286">
        <f t="shared" si="35"/>
        <v>-1.582305834599286</v>
      </c>
      <c r="H286">
        <f t="shared" si="36"/>
        <v>2.582305834599286</v>
      </c>
      <c r="I286" s="31">
        <f t="shared" si="37"/>
        <v>4.164611669198572</v>
      </c>
      <c r="J286" s="31">
        <f t="shared" si="31"/>
        <v>0.98470192035313198</v>
      </c>
      <c r="K286" s="31">
        <f t="shared" si="38"/>
        <v>2.3403124088191768E-4</v>
      </c>
      <c r="L286" s="31">
        <f t="shared" si="39"/>
        <v>4.6090202463810147E-4</v>
      </c>
      <c r="M286" s="31">
        <f t="shared" si="40"/>
        <v>-4.6090202463810147E-4</v>
      </c>
    </row>
    <row r="287" spans="4:13" x14ac:dyDescent="0.25">
      <c r="D287" s="31">
        <v>1</v>
      </c>
      <c r="E287" s="31">
        <v>-1</v>
      </c>
      <c r="F287" s="31">
        <v>1</v>
      </c>
      <c r="G287">
        <f t="shared" si="35"/>
        <v>-1.5832276386485622</v>
      </c>
      <c r="H287">
        <f t="shared" si="36"/>
        <v>2.583227638648562</v>
      </c>
      <c r="I287" s="31">
        <f t="shared" si="37"/>
        <v>4.1664552772971239</v>
      </c>
      <c r="J287" s="31">
        <f t="shared" si="31"/>
        <v>0.98472966775182491</v>
      </c>
      <c r="K287" s="31">
        <f t="shared" si="38"/>
        <v>2.3318304696965606E-4</v>
      </c>
      <c r="L287" s="31">
        <f t="shared" si="39"/>
        <v>4.5924452873557522E-4</v>
      </c>
      <c r="M287" s="31">
        <f t="shared" si="40"/>
        <v>-4.5924452873557522E-4</v>
      </c>
    </row>
    <row r="288" spans="4:13" x14ac:dyDescent="0.25">
      <c r="D288" s="31">
        <v>1</v>
      </c>
      <c r="E288" s="31">
        <v>-1</v>
      </c>
      <c r="F288" s="31">
        <v>1</v>
      </c>
      <c r="G288">
        <f t="shared" si="35"/>
        <v>-1.5841461277060334</v>
      </c>
      <c r="H288">
        <f t="shared" si="36"/>
        <v>2.5841461277060329</v>
      </c>
      <c r="I288" s="31">
        <f t="shared" si="37"/>
        <v>4.1682922554120658</v>
      </c>
      <c r="J288" s="31">
        <f t="shared" si="31"/>
        <v>0.98475726608346026</v>
      </c>
      <c r="K288" s="31">
        <f t="shared" si="38"/>
        <v>2.3234093725043095E-4</v>
      </c>
      <c r="L288" s="31">
        <f t="shared" si="39"/>
        <v>4.5759885233200638E-4</v>
      </c>
      <c r="M288" s="31">
        <f t="shared" si="40"/>
        <v>-4.5759885233200638E-4</v>
      </c>
    </row>
    <row r="289" spans="4:13" x14ac:dyDescent="0.25">
      <c r="D289" s="31">
        <v>1</v>
      </c>
      <c r="E289" s="31">
        <v>-1</v>
      </c>
      <c r="F289" s="31">
        <v>1</v>
      </c>
      <c r="G289">
        <f t="shared" si="35"/>
        <v>-1.5850613254106973</v>
      </c>
      <c r="H289">
        <f t="shared" si="36"/>
        <v>2.5850613254106971</v>
      </c>
      <c r="I289" s="31">
        <f t="shared" si="37"/>
        <v>4.1701226508213942</v>
      </c>
      <c r="J289" s="31">
        <f t="shared" si="31"/>
        <v>0.98478471667335865</v>
      </c>
      <c r="K289" s="31">
        <f t="shared" si="38"/>
        <v>2.3150484670997023E-4</v>
      </c>
      <c r="L289" s="31">
        <f t="shared" si="39"/>
        <v>4.5596486975157474E-4</v>
      </c>
      <c r="M289" s="31">
        <f t="shared" si="40"/>
        <v>-4.5596486975157474E-4</v>
      </c>
    </row>
    <row r="290" spans="4:13" x14ac:dyDescent="0.25">
      <c r="D290" s="31">
        <v>1</v>
      </c>
      <c r="E290" s="31">
        <v>-1</v>
      </c>
      <c r="F290" s="31">
        <v>1</v>
      </c>
      <c r="G290">
        <f t="shared" si="35"/>
        <v>-1.5859732551502004</v>
      </c>
      <c r="H290">
        <f t="shared" si="36"/>
        <v>2.5859732551502002</v>
      </c>
      <c r="I290" s="31">
        <f t="shared" si="37"/>
        <v>4.1719465103004003</v>
      </c>
      <c r="J290" s="31">
        <f t="shared" si="31"/>
        <v>0.98481202083043384</v>
      </c>
      <c r="K290" s="31">
        <f t="shared" si="38"/>
        <v>2.3067471125517549E-4</v>
      </c>
      <c r="L290" s="31">
        <f t="shared" si="39"/>
        <v>4.543424570913724E-4</v>
      </c>
      <c r="M290" s="31">
        <f t="shared" si="40"/>
        <v>-4.543424570913724E-4</v>
      </c>
    </row>
    <row r="291" spans="4:13" x14ac:dyDescent="0.25">
      <c r="D291" s="31">
        <v>1</v>
      </c>
      <c r="E291" s="31">
        <v>-1</v>
      </c>
      <c r="F291" s="31">
        <v>1</v>
      </c>
      <c r="G291">
        <f t="shared" si="35"/>
        <v>-1.5868819400643832</v>
      </c>
      <c r="H291">
        <f t="shared" si="36"/>
        <v>2.5868819400643828</v>
      </c>
      <c r="I291" s="31">
        <f t="shared" si="37"/>
        <v>4.1737638801287655</v>
      </c>
      <c r="J291" s="31">
        <f t="shared" si="31"/>
        <v>0.98483917984745395</v>
      </c>
      <c r="K291" s="31">
        <f t="shared" si="38"/>
        <v>2.2985046769784646E-4</v>
      </c>
      <c r="L291" s="31">
        <f t="shared" si="39"/>
        <v>4.5273149219020163E-4</v>
      </c>
      <c r="M291" s="31">
        <f t="shared" si="40"/>
        <v>-4.5273149219020163E-4</v>
      </c>
    </row>
    <row r="292" spans="4:13" x14ac:dyDescent="0.25">
      <c r="D292" s="31">
        <v>1</v>
      </c>
      <c r="E292" s="31">
        <v>-1</v>
      </c>
      <c r="F292" s="31">
        <v>1</v>
      </c>
      <c r="G292">
        <f t="shared" si="35"/>
        <v>-1.5877874030487635</v>
      </c>
      <c r="H292">
        <f t="shared" si="36"/>
        <v>2.5877874030487633</v>
      </c>
      <c r="I292" s="31">
        <f t="shared" si="37"/>
        <v>4.1755748060975266</v>
      </c>
      <c r="J292" s="31">
        <f t="shared" si="31"/>
        <v>0.98486619500129458</v>
      </c>
      <c r="K292" s="31">
        <f t="shared" si="38"/>
        <v>2.2903205373884131E-4</v>
      </c>
      <c r="L292" s="31">
        <f t="shared" si="39"/>
        <v>4.5113185459820927E-4</v>
      </c>
      <c r="M292" s="31">
        <f t="shared" si="40"/>
        <v>-4.5113185459820927E-4</v>
      </c>
    </row>
    <row r="293" spans="4:13" x14ac:dyDescent="0.25">
      <c r="D293" s="31">
        <v>1</v>
      </c>
      <c r="E293" s="31">
        <v>-1</v>
      </c>
      <c r="F293" s="31">
        <v>1</v>
      </c>
      <c r="G293">
        <f t="shared" si="35"/>
        <v>-1.58868966675796</v>
      </c>
      <c r="H293">
        <f t="shared" si="36"/>
        <v>2.5886896667579595</v>
      </c>
      <c r="I293" s="31">
        <f t="shared" si="37"/>
        <v>4.1773793335159191</v>
      </c>
      <c r="J293" s="31">
        <f t="shared" si="31"/>
        <v>0.98489306755319062</v>
      </c>
      <c r="K293" s="31">
        <f t="shared" si="38"/>
        <v>2.2821940795246217E-4</v>
      </c>
      <c r="L293" s="31">
        <f t="shared" si="39"/>
        <v>4.4954342554694702E-4</v>
      </c>
      <c r="M293" s="31">
        <f t="shared" si="40"/>
        <v>-4.4954342554694702E-4</v>
      </c>
    </row>
    <row r="294" spans="4:13" x14ac:dyDescent="0.25">
      <c r="D294" s="31">
        <v>1</v>
      </c>
      <c r="E294" s="31">
        <v>-1</v>
      </c>
      <c r="F294" s="31">
        <v>1</v>
      </c>
      <c r="G294">
        <f t="shared" si="35"/>
        <v>-1.5895887536090538</v>
      </c>
      <c r="H294">
        <f t="shared" si="36"/>
        <v>2.5895887536090534</v>
      </c>
      <c r="I294" s="31">
        <f t="shared" si="37"/>
        <v>4.1791775072181068</v>
      </c>
      <c r="J294" s="31">
        <f t="shared" si="31"/>
        <v>0.98491979874898006</v>
      </c>
      <c r="K294" s="31">
        <f t="shared" si="38"/>
        <v>2.2741246977126344E-4</v>
      </c>
      <c r="L294" s="31">
        <f t="shared" si="39"/>
        <v>4.4796608792024259E-4</v>
      </c>
      <c r="M294" s="31">
        <f t="shared" si="40"/>
        <v>-4.4796608792024259E-4</v>
      </c>
    </row>
    <row r="295" spans="4:13" x14ac:dyDescent="0.25">
      <c r="D295" s="31">
        <v>1</v>
      </c>
      <c r="E295" s="31">
        <v>-1</v>
      </c>
      <c r="F295" s="31">
        <v>1</v>
      </c>
      <c r="G295">
        <f t="shared" si="35"/>
        <v>-1.5904846857848942</v>
      </c>
      <c r="H295">
        <f t="shared" si="36"/>
        <v>2.5904846857848938</v>
      </c>
      <c r="I295" s="31">
        <f t="shared" si="37"/>
        <v>4.1809693715697875</v>
      </c>
      <c r="J295" s="31">
        <f t="shared" si="31"/>
        <v>0.98494638981934513</v>
      </c>
      <c r="K295" s="31">
        <f t="shared" si="38"/>
        <v>2.266111794711161E-4</v>
      </c>
      <c r="L295" s="31">
        <f t="shared" si="39"/>
        <v>4.4639972622555896E-4</v>
      </c>
      <c r="M295" s="31">
        <f t="shared" si="40"/>
        <v>-4.4639972622555896E-4</v>
      </c>
    </row>
    <row r="296" spans="4:13" x14ac:dyDescent="0.25">
      <c r="D296" s="31">
        <v>1</v>
      </c>
      <c r="E296" s="31">
        <v>-1</v>
      </c>
      <c r="F296" s="31">
        <v>1</v>
      </c>
      <c r="G296">
        <f t="shared" si="35"/>
        <v>-1.5913774852373452</v>
      </c>
      <c r="H296">
        <f t="shared" si="36"/>
        <v>2.591377485237345</v>
      </c>
      <c r="I296" s="31">
        <f t="shared" si="37"/>
        <v>4.18275497047469</v>
      </c>
      <c r="J296" s="31">
        <f t="shared" si="31"/>
        <v>0.98497284198004798</v>
      </c>
      <c r="K296" s="31">
        <f t="shared" si="38"/>
        <v>2.2581547815660847E-4</v>
      </c>
      <c r="L296" s="31">
        <f t="shared" si="39"/>
        <v>4.4484422656599617E-4</v>
      </c>
      <c r="M296" s="31">
        <f t="shared" si="40"/>
        <v>-4.4484422656599617E-4</v>
      </c>
    </row>
    <row r="297" spans="4:13" x14ac:dyDescent="0.25">
      <c r="D297" s="31">
        <v>1</v>
      </c>
      <c r="E297" s="31">
        <v>-1</v>
      </c>
      <c r="F297" s="31">
        <v>1</v>
      </c>
      <c r="G297">
        <f t="shared" si="35"/>
        <v>-1.5922671736904772</v>
      </c>
      <c r="H297">
        <f t="shared" si="36"/>
        <v>2.5922671736904772</v>
      </c>
      <c r="I297" s="31">
        <f t="shared" si="37"/>
        <v>4.1845343473809544</v>
      </c>
      <c r="J297" s="31">
        <f t="shared" si="31"/>
        <v>0.98499915643216296</v>
      </c>
      <c r="K297" s="31">
        <f t="shared" si="38"/>
        <v>2.2502530774671793E-4</v>
      </c>
      <c r="L297" s="31">
        <f t="shared" si="39"/>
        <v>4.4329947661281006E-4</v>
      </c>
      <c r="M297" s="31">
        <f t="shared" si="40"/>
        <v>-4.4329947661281006E-4</v>
      </c>
    </row>
    <row r="298" spans="4:13" x14ac:dyDescent="0.25">
      <c r="D298" s="31">
        <v>1</v>
      </c>
      <c r="E298" s="31">
        <v>-1</v>
      </c>
      <c r="F298" s="31">
        <v>1</v>
      </c>
      <c r="G298">
        <f t="shared" si="35"/>
        <v>-1.5931537726437028</v>
      </c>
      <c r="H298">
        <f t="shared" si="36"/>
        <v>2.5931537726437028</v>
      </c>
      <c r="I298" s="31">
        <f t="shared" si="37"/>
        <v>4.1863075452874057</v>
      </c>
      <c r="J298" s="31">
        <f t="shared" si="31"/>
        <v>0.98502533436230233</v>
      </c>
      <c r="K298" s="31">
        <f t="shared" si="38"/>
        <v>2.2424061096084339E-4</v>
      </c>
      <c r="L298" s="31">
        <f t="shared" si="39"/>
        <v>4.4176536557862341E-4</v>
      </c>
      <c r="M298" s="31">
        <f t="shared" si="40"/>
        <v>-4.4176536557862341E-4</v>
      </c>
    </row>
    <row r="299" spans="4:13" x14ac:dyDescent="0.25">
      <c r="D299" s="31">
        <v>1</v>
      </c>
      <c r="E299" s="31">
        <v>-1</v>
      </c>
      <c r="F299" s="31">
        <v>1</v>
      </c>
      <c r="G299">
        <f t="shared" si="35"/>
        <v>-1.59403730337486</v>
      </c>
      <c r="H299">
        <f t="shared" si="36"/>
        <v>2.59403730337486</v>
      </c>
      <c r="I299" s="31">
        <f t="shared" si="37"/>
        <v>4.1880746067497201</v>
      </c>
      <c r="J299" s="31">
        <f t="shared" si="31"/>
        <v>0.98505137694283973</v>
      </c>
      <c r="K299" s="31">
        <f t="shared" si="38"/>
        <v>2.2346133130506367E-4</v>
      </c>
      <c r="L299" s="31">
        <f t="shared" si="39"/>
        <v>4.402417841910661E-4</v>
      </c>
      <c r="M299" s="31">
        <f t="shared" si="40"/>
        <v>-4.402417841910661E-4</v>
      </c>
    </row>
    <row r="300" spans="4:13" x14ac:dyDescent="0.25">
      <c r="D300" s="31">
        <v>1</v>
      </c>
      <c r="E300" s="31">
        <v>-1</v>
      </c>
      <c r="F300" s="31">
        <v>1</v>
      </c>
      <c r="G300">
        <f t="shared" si="35"/>
        <v>-1.5949177869432423</v>
      </c>
      <c r="H300">
        <f t="shared" si="36"/>
        <v>2.5949177869432423</v>
      </c>
      <c r="I300" s="31">
        <f t="shared" si="37"/>
        <v>4.1898355738864845</v>
      </c>
      <c r="J300" s="31">
        <f t="shared" si="31"/>
        <v>0.98507728533212957</v>
      </c>
      <c r="K300" s="31">
        <f t="shared" si="38"/>
        <v>2.2268741305867527E-4</v>
      </c>
      <c r="L300" s="31">
        <f t="shared" si="39"/>
        <v>4.3872862466694891E-4</v>
      </c>
      <c r="M300" s="31">
        <f t="shared" si="40"/>
        <v>-4.3872862466694891E-4</v>
      </c>
    </row>
    <row r="301" spans="4:13" x14ac:dyDescent="0.25">
      <c r="D301" s="31">
        <v>1</v>
      </c>
      <c r="E301" s="31">
        <v>-1</v>
      </c>
      <c r="F301" s="31">
        <v>1</v>
      </c>
      <c r="G301">
        <f t="shared" si="35"/>
        <v>-1.5957952441925762</v>
      </c>
      <c r="H301">
        <f t="shared" si="36"/>
        <v>2.5957952441925762</v>
      </c>
      <c r="I301" s="31">
        <f t="shared" si="37"/>
        <v>4.1915904883851525</v>
      </c>
      <c r="J301" s="31">
        <f t="shared" si="31"/>
        <v>0.98510306067472064</v>
      </c>
      <c r="K301" s="31">
        <f t="shared" si="38"/>
        <v>2.2191880126105459E-4</v>
      </c>
      <c r="L301" s="31">
        <f t="shared" si="39"/>
        <v>4.3722578068705988E-4</v>
      </c>
      <c r="M301" s="31">
        <f t="shared" si="40"/>
        <v>-4.3722578068705988E-4</v>
      </c>
    </row>
    <row r="302" spans="4:13" x14ac:dyDescent="0.25">
      <c r="D302" s="31">
        <v>1</v>
      </c>
      <c r="E302" s="31">
        <v>-1</v>
      </c>
      <c r="F302" s="31">
        <v>1</v>
      </c>
      <c r="G302">
        <f t="shared" si="35"/>
        <v>-1.5966696957539503</v>
      </c>
      <c r="H302">
        <f t="shared" si="36"/>
        <v>2.5966696957539503</v>
      </c>
      <c r="I302" s="31">
        <f t="shared" si="37"/>
        <v>4.1933393915079007</v>
      </c>
      <c r="J302" s="31">
        <f t="shared" si="31"/>
        <v>0.98512870410156661</v>
      </c>
      <c r="K302" s="31">
        <f t="shared" si="38"/>
        <v>2.2115544169876177E-4</v>
      </c>
      <c r="L302" s="31">
        <f t="shared" si="39"/>
        <v>4.3573314737142149E-4</v>
      </c>
      <c r="M302" s="31">
        <f t="shared" si="40"/>
        <v>-4.3573314737142149E-4</v>
      </c>
    </row>
    <row r="303" spans="4:13" x14ac:dyDescent="0.25">
      <c r="D303" s="31">
        <v>1</v>
      </c>
      <c r="E303" s="31">
        <v>-1</v>
      </c>
      <c r="F303" s="31">
        <v>1</v>
      </c>
      <c r="G303">
        <f t="shared" si="35"/>
        <v>-1.5975411620486932</v>
      </c>
      <c r="H303">
        <f t="shared" si="36"/>
        <v>2.5975411620486932</v>
      </c>
      <c r="I303" s="31">
        <f t="shared" si="37"/>
        <v>4.1950823240973865</v>
      </c>
      <c r="J303" s="31">
        <f t="shared" si="31"/>
        <v>0.9851542167302334</v>
      </c>
      <c r="K303" s="31">
        <f t="shared" si="38"/>
        <v>2.2039728089288187E-4</v>
      </c>
      <c r="L303" s="31">
        <f t="shared" si="39"/>
        <v>4.3425062125500053E-4</v>
      </c>
      <c r="M303" s="31">
        <f t="shared" si="40"/>
        <v>-4.3425062125500053E-4</v>
      </c>
    </row>
    <row r="304" spans="4:13" x14ac:dyDescent="0.25">
      <c r="D304" s="31">
        <v>1</v>
      </c>
      <c r="E304" s="31">
        <v>-1</v>
      </c>
      <c r="F304" s="31">
        <v>1</v>
      </c>
      <c r="G304">
        <f t="shared" si="35"/>
        <v>-1.5984096632912033</v>
      </c>
      <c r="H304">
        <f t="shared" si="36"/>
        <v>2.598409663291203</v>
      </c>
      <c r="I304" s="31">
        <f t="shared" si="37"/>
        <v>4.1968193265824061</v>
      </c>
      <c r="J304" s="31">
        <f t="shared" si="31"/>
        <v>0.98517959966510182</v>
      </c>
      <c r="K304" s="31">
        <f t="shared" si="38"/>
        <v>2.1964426608664996E-4</v>
      </c>
      <c r="L304" s="31">
        <f t="shared" si="39"/>
        <v>4.3277810026396183E-4</v>
      </c>
      <c r="M304" s="31">
        <f t="shared" si="40"/>
        <v>-4.3277810026396183E-4</v>
      </c>
    </row>
    <row r="305" spans="4:13" x14ac:dyDescent="0.25">
      <c r="D305" s="31">
        <v>1</v>
      </c>
      <c r="E305" s="31">
        <v>-1</v>
      </c>
      <c r="F305" s="31">
        <v>1</v>
      </c>
      <c r="G305">
        <f t="shared" si="35"/>
        <v>-1.5992752194917312</v>
      </c>
      <c r="H305">
        <f t="shared" si="36"/>
        <v>2.599275219491731</v>
      </c>
      <c r="I305" s="31">
        <f t="shared" si="37"/>
        <v>4.198550438983462</v>
      </c>
      <c r="J305" s="31">
        <f t="shared" si="31"/>
        <v>0.98520485399756608</v>
      </c>
      <c r="K305" s="31">
        <f t="shared" si="38"/>
        <v>2.1889634523333649E-4</v>
      </c>
      <c r="L305" s="31">
        <f t="shared" si="39"/>
        <v>4.313154836924202E-4</v>
      </c>
      <c r="M305" s="31">
        <f t="shared" si="40"/>
        <v>-4.313154836924202E-4</v>
      </c>
    </row>
    <row r="306" spans="4:13" x14ac:dyDescent="0.25">
      <c r="D306" s="31">
        <v>1</v>
      </c>
      <c r="E306" s="31">
        <v>-1</v>
      </c>
      <c r="F306" s="31">
        <v>1</v>
      </c>
      <c r="G306">
        <f t="shared" si="35"/>
        <v>-1.6001378504591162</v>
      </c>
      <c r="H306">
        <f t="shared" si="36"/>
        <v>2.6001378504591157</v>
      </c>
      <c r="I306" s="31">
        <f t="shared" si="37"/>
        <v>4.2002757009182314</v>
      </c>
      <c r="J306" s="31">
        <f t="shared" si="31"/>
        <v>0.98522998080622992</v>
      </c>
      <c r="K306" s="31">
        <f t="shared" si="38"/>
        <v>2.1815346698433652E-4</v>
      </c>
      <c r="L306" s="31">
        <f t="shared" si="39"/>
        <v>4.2986267217958075E-4</v>
      </c>
      <c r="M306" s="31">
        <f t="shared" si="40"/>
        <v>-4.2986267217958075E-4</v>
      </c>
    </row>
    <row r="307" spans="4:13" x14ac:dyDescent="0.25">
      <c r="D307" s="31">
        <v>1</v>
      </c>
      <c r="E307" s="31">
        <v>-1</v>
      </c>
      <c r="F307" s="31">
        <v>1</v>
      </c>
      <c r="G307">
        <f t="shared" si="35"/>
        <v>-1.6009975758034753</v>
      </c>
      <c r="H307">
        <f t="shared" si="36"/>
        <v>2.6009975758034747</v>
      </c>
      <c r="I307" s="31">
        <f t="shared" si="37"/>
        <v>4.2019951516069503</v>
      </c>
      <c r="J307" s="31">
        <f t="shared" si="31"/>
        <v>0.9852549811570982</v>
      </c>
      <c r="K307" s="31">
        <f t="shared" si="38"/>
        <v>2.1741558067752922E-4</v>
      </c>
      <c r="L307" s="31">
        <f t="shared" si="39"/>
        <v>4.2841956768739723E-4</v>
      </c>
      <c r="M307" s="31">
        <f t="shared" si="40"/>
        <v>-4.2841956768739723E-4</v>
      </c>
    </row>
    <row r="308" spans="4:13" x14ac:dyDescent="0.25">
      <c r="D308" s="31">
        <v>1</v>
      </c>
      <c r="E308" s="31">
        <v>-1</v>
      </c>
      <c r="F308" s="31">
        <v>1</v>
      </c>
      <c r="G308">
        <f t="shared" si="35"/>
        <v>-1.6018544149388501</v>
      </c>
      <c r="H308">
        <f t="shared" si="36"/>
        <v>2.6018544149388494</v>
      </c>
      <c r="I308" s="31">
        <f t="shared" si="37"/>
        <v>4.2037088298776997</v>
      </c>
      <c r="J308" s="31">
        <f t="shared" si="31"/>
        <v>0.98527985610376512</v>
      </c>
      <c r="K308" s="31">
        <f t="shared" si="38"/>
        <v>2.1668263632586109E-4</v>
      </c>
      <c r="L308" s="31">
        <f t="shared" si="39"/>
        <v>4.2698607347865775E-4</v>
      </c>
      <c r="M308" s="31">
        <f t="shared" si="40"/>
        <v>-4.2698607347865775E-4</v>
      </c>
    </row>
    <row r="309" spans="4:13" x14ac:dyDescent="0.25">
      <c r="D309" s="31">
        <v>1</v>
      </c>
      <c r="E309" s="31">
        <v>-1</v>
      </c>
      <c r="F309" s="31">
        <v>1</v>
      </c>
      <c r="G309">
        <f t="shared" si="35"/>
        <v>-1.6027083870858074</v>
      </c>
      <c r="H309">
        <f t="shared" si="36"/>
        <v>2.6027083870858068</v>
      </c>
      <c r="I309" s="31">
        <f t="shared" si="37"/>
        <v>4.2054167741716144</v>
      </c>
      <c r="J309" s="31">
        <f t="shared" si="31"/>
        <v>0.98530460668759912</v>
      </c>
      <c r="K309" s="31">
        <f t="shared" si="38"/>
        <v>2.1595458460615661E-4</v>
      </c>
      <c r="L309" s="31">
        <f t="shared" si="39"/>
        <v>4.2556209409550601E-4</v>
      </c>
      <c r="M309" s="31">
        <f t="shared" si="40"/>
        <v>-4.2556209409550601E-4</v>
      </c>
    </row>
    <row r="310" spans="4:13" x14ac:dyDescent="0.25">
      <c r="D310" s="31">
        <v>1</v>
      </c>
      <c r="E310" s="31">
        <v>-1</v>
      </c>
      <c r="F310" s="31">
        <v>1</v>
      </c>
      <c r="G310">
        <f t="shared" si="35"/>
        <v>-1.6035595112739984</v>
      </c>
      <c r="H310">
        <f t="shared" si="36"/>
        <v>2.603559511273998</v>
      </c>
      <c r="I310" s="31">
        <f t="shared" si="37"/>
        <v>4.207119022547996</v>
      </c>
      <c r="J310" s="31">
        <f t="shared" si="31"/>
        <v>0.98532923393792504</v>
      </c>
      <c r="K310" s="31">
        <f t="shared" si="38"/>
        <v>2.1523137684813036E-4</v>
      </c>
      <c r="L310" s="31">
        <f t="shared" si="39"/>
        <v>4.2414753533834629E-4</v>
      </c>
      <c r="M310" s="31">
        <f t="shared" si="40"/>
        <v>-4.2414753533834629E-4</v>
      </c>
    </row>
    <row r="311" spans="4:13" x14ac:dyDescent="0.25">
      <c r="D311" s="31">
        <v>1</v>
      </c>
      <c r="E311" s="31">
        <v>-1</v>
      </c>
      <c r="F311" s="31">
        <v>1</v>
      </c>
      <c r="G311">
        <f t="shared" si="35"/>
        <v>-1.6044078063446752</v>
      </c>
      <c r="H311">
        <f t="shared" si="36"/>
        <v>2.6044078063446747</v>
      </c>
      <c r="I311" s="31">
        <f t="shared" si="37"/>
        <v>4.2088156126893495</v>
      </c>
      <c r="J311" s="31">
        <f t="shared" si="31"/>
        <v>0.98535373887220168</v>
      </c>
      <c r="K311" s="31">
        <f t="shared" si="38"/>
        <v>2.1451296502365615E-4</v>
      </c>
      <c r="L311" s="31">
        <f t="shared" si="39"/>
        <v>4.2274230424524281E-4</v>
      </c>
      <c r="M311" s="31">
        <f t="shared" si="40"/>
        <v>-4.2274230424524281E-4</v>
      </c>
    </row>
    <row r="312" spans="4:13" x14ac:dyDescent="0.25">
      <c r="D312" s="31">
        <v>1</v>
      </c>
      <c r="E312" s="31">
        <v>-1</v>
      </c>
      <c r="F312" s="31">
        <v>1</v>
      </c>
      <c r="G312">
        <f t="shared" si="35"/>
        <v>-1.6052532909531656</v>
      </c>
      <c r="H312">
        <f t="shared" si="36"/>
        <v>2.6052532909531654</v>
      </c>
      <c r="I312" s="31">
        <f t="shared" si="37"/>
        <v>4.2105065819063308</v>
      </c>
      <c r="J312" s="31">
        <f t="shared" si="31"/>
        <v>0.98537812249619727</v>
      </c>
      <c r="K312" s="31">
        <f t="shared" si="38"/>
        <v>2.1379930173621227E-4</v>
      </c>
      <c r="L312" s="31">
        <f t="shared" si="39"/>
        <v>4.2134630907165359E-4</v>
      </c>
      <c r="M312" s="31">
        <f t="shared" si="40"/>
        <v>-4.2134630907165359E-4</v>
      </c>
    </row>
    <row r="313" spans="4:13" x14ac:dyDescent="0.25">
      <c r="D313" s="31">
        <v>1</v>
      </c>
      <c r="E313" s="31">
        <v>-1</v>
      </c>
      <c r="F313" s="31">
        <v>1</v>
      </c>
      <c r="G313">
        <f t="shared" si="35"/>
        <v>-1.6060959835713089</v>
      </c>
      <c r="H313">
        <f t="shared" si="36"/>
        <v>2.6060959835713087</v>
      </c>
      <c r="I313" s="31">
        <f t="shared" si="37"/>
        <v>4.2121919671426173</v>
      </c>
      <c r="J313" s="31">
        <f t="shared" si="31"/>
        <v>0.98540238580416117</v>
      </c>
      <c r="K313" s="31">
        <f t="shared" si="38"/>
        <v>2.1309034021055521E-4</v>
      </c>
      <c r="L313" s="31">
        <f t="shared" si="39"/>
        <v>4.1995945927060302E-4</v>
      </c>
      <c r="M313" s="31">
        <f t="shared" si="40"/>
        <v>-4.1995945927060302E-4</v>
      </c>
    </row>
    <row r="314" spans="4:13" x14ac:dyDescent="0.25">
      <c r="D314" s="31">
        <v>1</v>
      </c>
      <c r="E314" s="31">
        <v>-1</v>
      </c>
      <c r="F314" s="31">
        <v>1</v>
      </c>
      <c r="G314">
        <f t="shared" si="35"/>
        <v>-1.6069359024898502</v>
      </c>
      <c r="H314">
        <f t="shared" si="36"/>
        <v>2.60693590248985</v>
      </c>
      <c r="I314" s="31">
        <f t="shared" si="37"/>
        <v>4.2138718049796999</v>
      </c>
      <c r="J314" s="31">
        <f t="shared" si="31"/>
        <v>0.98542652977899292</v>
      </c>
      <c r="K314" s="31">
        <f t="shared" si="38"/>
        <v>2.1238603428258012E-4</v>
      </c>
      <c r="L314" s="31">
        <f t="shared" si="39"/>
        <v>4.1858166547321029E-4</v>
      </c>
      <c r="M314" s="31">
        <f t="shared" si="40"/>
        <v>-4.1858166547321029E-4</v>
      </c>
    </row>
    <row r="315" spans="4:13" x14ac:dyDescent="0.25">
      <c r="D315" s="31">
        <v>1</v>
      </c>
      <c r="E315" s="31">
        <v>-1</v>
      </c>
      <c r="F315" s="31">
        <v>1</v>
      </c>
      <c r="G315">
        <f t="shared" si="35"/>
        <v>-1.6077730658207967</v>
      </c>
      <c r="H315">
        <f t="shared" si="36"/>
        <v>2.6077730658207963</v>
      </c>
      <c r="I315" s="31">
        <f t="shared" si="37"/>
        <v>4.2155461316415934</v>
      </c>
      <c r="J315" s="31">
        <f t="shared" si="31"/>
        <v>0.985450555392408</v>
      </c>
      <c r="K315" s="31">
        <f t="shared" si="38"/>
        <v>2.116863383893879E-4</v>
      </c>
      <c r="L315" s="31">
        <f t="shared" si="39"/>
        <v>4.1721283946961505E-4</v>
      </c>
      <c r="M315" s="31">
        <f t="shared" si="40"/>
        <v>-4.1721283946961505E-4</v>
      </c>
    </row>
    <row r="316" spans="4:13" x14ac:dyDescent="0.25">
      <c r="D316" s="31">
        <v>1</v>
      </c>
      <c r="E316" s="31">
        <v>-1</v>
      </c>
      <c r="F316" s="31">
        <v>1</v>
      </c>
      <c r="G316">
        <f t="shared" si="35"/>
        <v>-1.6086074914997359</v>
      </c>
      <c r="H316">
        <f t="shared" si="36"/>
        <v>2.6086074914997357</v>
      </c>
      <c r="I316" s="31">
        <f t="shared" si="37"/>
        <v>4.2172149829994714</v>
      </c>
      <c r="J316" s="31">
        <f t="shared" si="31"/>
        <v>0.98547446360510105</v>
      </c>
      <c r="K316" s="31">
        <f t="shared" si="38"/>
        <v>2.1099120755953407E-4</v>
      </c>
      <c r="L316" s="31">
        <f t="shared" si="39"/>
        <v>4.1585289419024873E-4</v>
      </c>
      <c r="M316" s="31">
        <f t="shared" si="40"/>
        <v>-4.1585289419024873E-4</v>
      </c>
    </row>
    <row r="317" spans="4:13" x14ac:dyDescent="0.25">
      <c r="D317" s="31">
        <v>1</v>
      </c>
      <c r="E317" s="31">
        <v>-1</v>
      </c>
      <c r="F317" s="31">
        <v>1</v>
      </c>
      <c r="G317">
        <f t="shared" si="35"/>
        <v>-1.6094391972881164</v>
      </c>
      <c r="H317">
        <f t="shared" si="36"/>
        <v>2.6094391972881161</v>
      </c>
      <c r="I317" s="31">
        <f t="shared" si="37"/>
        <v>4.2188783945762323</v>
      </c>
      <c r="J317" s="31">
        <f t="shared" si="31"/>
        <v>0.98549825536690516</v>
      </c>
      <c r="K317" s="31">
        <f t="shared" si="38"/>
        <v>2.1030059740349491E-4</v>
      </c>
      <c r="L317" s="31">
        <f t="shared" si="39"/>
        <v>4.1450174368752428E-4</v>
      </c>
      <c r="M317" s="31">
        <f t="shared" si="40"/>
        <v>-4.1450174368752428E-4</v>
      </c>
    </row>
    <row r="318" spans="4:13" x14ac:dyDescent="0.25">
      <c r="D318" s="31">
        <v>1</v>
      </c>
      <c r="E318" s="31">
        <v>-1</v>
      </c>
      <c r="F318" s="31">
        <v>1</v>
      </c>
      <c r="G318">
        <f t="shared" si="35"/>
        <v>-1.6102682007754914</v>
      </c>
      <c r="H318">
        <f t="shared" si="36"/>
        <v>2.6102682007754914</v>
      </c>
      <c r="I318" s="31">
        <f t="shared" si="37"/>
        <v>4.2205364015509828</v>
      </c>
      <c r="J318" s="31">
        <f t="shared" si="31"/>
        <v>0.98552193161694968</v>
      </c>
      <c r="K318" s="31">
        <f t="shared" si="38"/>
        <v>2.0961446410428143E-4</v>
      </c>
      <c r="L318" s="31">
        <f t="shared" si="39"/>
        <v>4.1315930311780637E-4</v>
      </c>
      <c r="M318" s="31">
        <f t="shared" si="40"/>
        <v>-4.1315930311780637E-4</v>
      </c>
    </row>
    <row r="319" spans="4:13" x14ac:dyDescent="0.25">
      <c r="D319" s="31">
        <v>1</v>
      </c>
      <c r="E319" s="31">
        <v>-1</v>
      </c>
      <c r="F319" s="31">
        <v>1</v>
      </c>
      <c r="G319">
        <f t="shared" si="35"/>
        <v>-1.611094519381727</v>
      </c>
      <c r="H319">
        <f t="shared" si="36"/>
        <v>2.611094519381727</v>
      </c>
      <c r="I319" s="31">
        <f t="shared" si="37"/>
        <v>4.222189038763454</v>
      </c>
      <c r="J319" s="31">
        <f t="shared" si="31"/>
        <v>0.98554549328381402</v>
      </c>
      <c r="K319" s="31">
        <f t="shared" si="38"/>
        <v>2.0893276440826552E-4</v>
      </c>
      <c r="L319" s="31">
        <f t="shared" si="39"/>
        <v>4.1182548872378989E-4</v>
      </c>
      <c r="M319" s="31">
        <f t="shared" si="40"/>
        <v>-4.1182548872378989E-4</v>
      </c>
    </row>
    <row r="320" spans="4:13" x14ac:dyDescent="0.25">
      <c r="D320" s="31">
        <v>1</v>
      </c>
      <c r="E320" s="31">
        <v>-1</v>
      </c>
      <c r="F320" s="31">
        <v>1</v>
      </c>
      <c r="G320">
        <f t="shared" si="35"/>
        <v>-1.6119181703591745</v>
      </c>
      <c r="H320">
        <f t="shared" si="36"/>
        <v>2.6119181703591745</v>
      </c>
      <c r="I320" s="31">
        <f t="shared" si="37"/>
        <v>4.223836340718349</v>
      </c>
      <c r="J320" s="31">
        <f t="shared" si="31"/>
        <v>0.98556894128568018</v>
      </c>
      <c r="K320" s="31">
        <f t="shared" si="38"/>
        <v>2.0825545561614607E-4</v>
      </c>
      <c r="L320" s="31">
        <f t="shared" si="39"/>
        <v>4.105002178171441E-4</v>
      </c>
      <c r="M320" s="31">
        <f t="shared" si="40"/>
        <v>-4.105002178171441E-4</v>
      </c>
    </row>
    <row r="321" spans="4:13" x14ac:dyDescent="0.25">
      <c r="D321" s="31">
        <v>1</v>
      </c>
      <c r="E321" s="31">
        <v>-1</v>
      </c>
      <c r="F321" s="31">
        <v>1</v>
      </c>
      <c r="G321">
        <f t="shared" si="35"/>
        <v>-1.6127391707948089</v>
      </c>
      <c r="H321">
        <f t="shared" si="36"/>
        <v>2.6127391707948089</v>
      </c>
      <c r="I321" s="31">
        <f t="shared" si="37"/>
        <v>4.2254783415896178</v>
      </c>
      <c r="J321" s="31">
        <f t="shared" si="31"/>
        <v>0.9855922765304812</v>
      </c>
      <c r="K321" s="31">
        <f t="shared" si="38"/>
        <v>2.0758249557412275E-4</v>
      </c>
      <c r="L321" s="31">
        <f t="shared" si="39"/>
        <v>4.0918340876155632E-4</v>
      </c>
      <c r="M321" s="31">
        <f t="shared" si="40"/>
        <v>-4.0918340876155632E-4</v>
      </c>
    </row>
    <row r="322" spans="4:13" x14ac:dyDescent="0.25">
      <c r="D322" s="31">
        <v>1</v>
      </c>
      <c r="E322" s="31">
        <v>-1</v>
      </c>
      <c r="F322" s="31">
        <v>1</v>
      </c>
      <c r="G322">
        <f t="shared" si="35"/>
        <v>-1.6135575376123319</v>
      </c>
      <c r="H322">
        <f t="shared" si="36"/>
        <v>2.6135575376123321</v>
      </c>
      <c r="I322" s="31">
        <f t="shared" si="37"/>
        <v>4.2271150752246642</v>
      </c>
      <c r="J322" s="31">
        <f t="shared" si="31"/>
        <v>0.98561549991604791</v>
      </c>
      <c r="K322" s="31">
        <f t="shared" si="38"/>
        <v>2.0691384266521769E-4</v>
      </c>
      <c r="L322" s="31">
        <f t="shared" si="39"/>
        <v>4.0787498095605799E-4</v>
      </c>
      <c r="M322" s="31">
        <f t="shared" si="40"/>
        <v>-4.0787498095605799E-4</v>
      </c>
    </row>
    <row r="323" spans="4:13" x14ac:dyDescent="0.25">
      <c r="D323" s="31">
        <v>1</v>
      </c>
      <c r="E323" s="31">
        <v>-1</v>
      </c>
      <c r="F323" s="31">
        <v>1</v>
      </c>
      <c r="G323">
        <f t="shared" si="35"/>
        <v>-1.614373287574244</v>
      </c>
      <c r="H323">
        <f t="shared" si="36"/>
        <v>2.614373287574244</v>
      </c>
      <c r="I323" s="31">
        <f t="shared" si="37"/>
        <v>4.2287465751484881</v>
      </c>
      <c r="J323" s="31">
        <f t="shared" si="31"/>
        <v>0.98563861233025218</v>
      </c>
      <c r="K323" s="31">
        <f t="shared" si="38"/>
        <v>2.062494558007846E-4</v>
      </c>
      <c r="L323" s="31">
        <f t="shared" si="39"/>
        <v>4.0657485481871005E-4</v>
      </c>
      <c r="M323" s="31">
        <f t="shared" si="40"/>
        <v>-4.0657485481871005E-4</v>
      </c>
    </row>
    <row r="324" spans="4:13" x14ac:dyDescent="0.25">
      <c r="D324" s="31">
        <v>1</v>
      </c>
      <c r="E324" s="31">
        <v>-1</v>
      </c>
      <c r="F324" s="31">
        <v>1</v>
      </c>
      <c r="G324">
        <f t="shared" si="35"/>
        <v>-1.6151864372838816</v>
      </c>
      <c r="H324">
        <f t="shared" si="36"/>
        <v>2.6151864372838816</v>
      </c>
      <c r="I324" s="31">
        <f t="shared" si="37"/>
        <v>4.2303728745677631</v>
      </c>
      <c r="J324" s="31">
        <f t="shared" si="31"/>
        <v>0.98566161465114932</v>
      </c>
      <c r="K324" s="31">
        <f t="shared" si="38"/>
        <v>2.0558929441213584E-4</v>
      </c>
      <c r="L324" s="31">
        <f t="shared" si="39"/>
        <v>4.0528295177051258E-4</v>
      </c>
      <c r="M324" s="31">
        <f t="shared" si="40"/>
        <v>-4.0528295177051258E-4</v>
      </c>
    </row>
    <row r="325" spans="4:13" x14ac:dyDescent="0.25">
      <c r="D325" s="31">
        <v>1</v>
      </c>
      <c r="E325" s="31">
        <v>-1</v>
      </c>
      <c r="F325" s="31">
        <v>1</v>
      </c>
      <c r="G325">
        <f t="shared" si="35"/>
        <v>-1.6159970031874227</v>
      </c>
      <c r="H325">
        <f t="shared" si="36"/>
        <v>2.6159970031874225</v>
      </c>
      <c r="I325" s="31">
        <f t="shared" si="37"/>
        <v>4.2319940063748449</v>
      </c>
      <c r="J325" s="31">
        <f t="shared" si="31"/>
        <v>0.98568450774711602</v>
      </c>
      <c r="K325" s="31">
        <f t="shared" si="38"/>
        <v>2.0493331844238116E-4</v>
      </c>
      <c r="L325" s="31">
        <f t="shared" si="39"/>
        <v>4.0399919421972287E-4</v>
      </c>
      <c r="M325" s="31">
        <f t="shared" si="40"/>
        <v>-4.0399919421972287E-4</v>
      </c>
    </row>
    <row r="326" spans="4:13" x14ac:dyDescent="0.25">
      <c r="D326" s="31">
        <v>1</v>
      </c>
      <c r="E326" s="31">
        <v>-1</v>
      </c>
      <c r="F326" s="31">
        <v>1</v>
      </c>
      <c r="G326">
        <f t="shared" si="35"/>
        <v>-1.6168050015758622</v>
      </c>
      <c r="H326">
        <f t="shared" si="36"/>
        <v>2.6168050015758619</v>
      </c>
      <c r="I326" s="31">
        <f t="shared" si="37"/>
        <v>4.2336100031517239</v>
      </c>
      <c r="J326" s="31">
        <f t="shared" si="31"/>
        <v>0.98570729247698752</v>
      </c>
      <c r="K326" s="31">
        <f t="shared" si="38"/>
        <v>2.0428148833837761E-4</v>
      </c>
      <c r="L326" s="31">
        <f t="shared" si="39"/>
        <v>4.0272350554638298E-4</v>
      </c>
      <c r="M326" s="31">
        <f t="shared" si="40"/>
        <v>-4.0272350554638298E-4</v>
      </c>
    </row>
    <row r="327" spans="4:13" x14ac:dyDescent="0.25">
      <c r="D327" s="31">
        <v>1</v>
      </c>
      <c r="E327" s="31">
        <v>-1</v>
      </c>
      <c r="F327" s="31">
        <v>1</v>
      </c>
      <c r="G327">
        <f t="shared" si="35"/>
        <v>-1.6176104485869549</v>
      </c>
      <c r="H327">
        <f t="shared" si="36"/>
        <v>2.6176104485869547</v>
      </c>
      <c r="I327" s="31">
        <f t="shared" si="37"/>
        <v>4.2352208971739094</v>
      </c>
      <c r="J327" s="31">
        <f t="shared" si="31"/>
        <v>0.98572996969019222</v>
      </c>
      <c r="K327" s="31">
        <f t="shared" si="38"/>
        <v>2.0363376504283271E-4</v>
      </c>
      <c r="L327" s="31">
        <f t="shared" si="39"/>
        <v>4.0145581008714244E-4</v>
      </c>
      <c r="M327" s="31">
        <f t="shared" si="40"/>
        <v>-4.0145581008714244E-4</v>
      </c>
    </row>
    <row r="328" spans="4:13" x14ac:dyDescent="0.25">
      <c r="D328" s="31">
        <v>1</v>
      </c>
      <c r="E328" s="31">
        <v>-1</v>
      </c>
      <c r="F328" s="31">
        <v>1</v>
      </c>
      <c r="G328">
        <f t="shared" si="35"/>
        <v>-1.6184133602071291</v>
      </c>
      <c r="H328">
        <f t="shared" si="36"/>
        <v>2.6184133602071289</v>
      </c>
      <c r="I328" s="31">
        <f t="shared" si="37"/>
        <v>4.2368267204142578</v>
      </c>
      <c r="J328" s="31">
        <f t="shared" ref="J328:J391" si="41">1/(1+EXP(-I328))</f>
        <v>0.98575254022688275</v>
      </c>
      <c r="K328" s="31">
        <f t="shared" si="38"/>
        <v>2.0299010998659438E-4</v>
      </c>
      <c r="L328" s="31">
        <f t="shared" si="39"/>
        <v>4.0019603312043946E-4</v>
      </c>
      <c r="M328" s="31">
        <f t="shared" si="40"/>
        <v>-4.0019603312043946E-4</v>
      </c>
    </row>
    <row r="329" spans="4:13" x14ac:dyDescent="0.25">
      <c r="D329" s="31">
        <v>1</v>
      </c>
      <c r="E329" s="31">
        <v>-1</v>
      </c>
      <c r="F329" s="31">
        <v>1</v>
      </c>
      <c r="G329">
        <f t="shared" si="35"/>
        <v>-1.6192137522733701</v>
      </c>
      <c r="H329">
        <f t="shared" si="36"/>
        <v>2.6192137522733696</v>
      </c>
      <c r="I329" s="31">
        <f t="shared" si="37"/>
        <v>4.2384275045467401</v>
      </c>
      <c r="J329" s="31">
        <f t="shared" si="41"/>
        <v>0.98577500491806547</v>
      </c>
      <c r="K329" s="31">
        <f t="shared" si="38"/>
        <v>2.0235048508106165E-4</v>
      </c>
      <c r="L329" s="31">
        <f t="shared" si="39"/>
        <v>3.9894410085191296E-4</v>
      </c>
      <c r="M329" s="31">
        <f t="shared" si="40"/>
        <v>-3.9894410085191296E-4</v>
      </c>
    </row>
    <row r="330" spans="4:13" x14ac:dyDescent="0.25">
      <c r="D330" s="31">
        <v>1</v>
      </c>
      <c r="E330" s="31">
        <v>-1</v>
      </c>
      <c r="F330" s="31">
        <v>1</v>
      </c>
      <c r="G330">
        <f t="shared" si="35"/>
        <v>-1.620011640475074</v>
      </c>
      <c r="H330">
        <f t="shared" si="36"/>
        <v>2.6200116404750733</v>
      </c>
      <c r="I330" s="31">
        <f t="shared" si="37"/>
        <v>4.2400232809501475</v>
      </c>
      <c r="J330" s="31">
        <f t="shared" si="41"/>
        <v>0.98579736458572897</v>
      </c>
      <c r="K330" s="31">
        <f t="shared" si="38"/>
        <v>2.0171485271070551E-4</v>
      </c>
      <c r="L330" s="31">
        <f t="shared" si="39"/>
        <v>3.9769994040002391E-4</v>
      </c>
      <c r="M330" s="31">
        <f t="shared" si="40"/>
        <v>-3.9769994040002391E-4</v>
      </c>
    </row>
    <row r="331" spans="4:13" x14ac:dyDescent="0.25">
      <c r="D331" s="31">
        <v>1</v>
      </c>
      <c r="E331" s="31">
        <v>-1</v>
      </c>
      <c r="F331" s="31">
        <v>1</v>
      </c>
      <c r="G331">
        <f t="shared" si="35"/>
        <v>-1.6208070403558741</v>
      </c>
      <c r="H331">
        <f t="shared" si="36"/>
        <v>2.6208070403558734</v>
      </c>
      <c r="I331" s="31">
        <f t="shared" si="37"/>
        <v>4.2416140807117477</v>
      </c>
      <c r="J331" s="31">
        <f t="shared" si="41"/>
        <v>0.98581962004296897</v>
      </c>
      <c r="K331" s="31">
        <f t="shared" si="38"/>
        <v>2.0108317572576736E-4</v>
      </c>
      <c r="L331" s="31">
        <f t="shared" si="39"/>
        <v>3.9646347978201913E-4</v>
      </c>
      <c r="M331" s="31">
        <f t="shared" si="40"/>
        <v>-3.9646347978201913E-4</v>
      </c>
    </row>
    <row r="332" spans="4:13" x14ac:dyDescent="0.25">
      <c r="D332" s="31">
        <v>1</v>
      </c>
      <c r="E332" s="31">
        <v>-1</v>
      </c>
      <c r="F332" s="31">
        <v>1</v>
      </c>
      <c r="G332">
        <f t="shared" si="35"/>
        <v>-1.6215999673154382</v>
      </c>
      <c r="H332">
        <f t="shared" si="36"/>
        <v>2.6215999673154373</v>
      </c>
      <c r="I332" s="31">
        <f t="shared" si="37"/>
        <v>4.2431999346308755</v>
      </c>
      <c r="J332" s="31">
        <f t="shared" si="41"/>
        <v>0.98584177209411061</v>
      </c>
      <c r="K332" s="31">
        <f t="shared" si="38"/>
        <v>2.0045541743510497E-4</v>
      </c>
      <c r="L332" s="31">
        <f t="shared" si="39"/>
        <v>3.9523464790017714E-4</v>
      </c>
      <c r="M332" s="31">
        <f t="shared" si="40"/>
        <v>-3.9523464790017714E-4</v>
      </c>
    </row>
    <row r="333" spans="4:13" x14ac:dyDescent="0.25">
      <c r="D333" s="31">
        <v>1</v>
      </c>
      <c r="E333" s="31">
        <v>-1</v>
      </c>
      <c r="F333" s="31">
        <v>1</v>
      </c>
      <c r="G333">
        <f t="shared" si="35"/>
        <v>-1.6223904366112385</v>
      </c>
      <c r="H333">
        <f t="shared" si="36"/>
        <v>2.6223904366112376</v>
      </c>
      <c r="I333" s="31">
        <f t="shared" si="37"/>
        <v>4.2447808732224761</v>
      </c>
      <c r="J333" s="31">
        <f t="shared" si="41"/>
        <v>0.98586382153483099</v>
      </c>
      <c r="K333" s="31">
        <f t="shared" si="38"/>
        <v>1.9983154159910818E-4</v>
      </c>
      <c r="L333" s="31">
        <f t="shared" si="39"/>
        <v>3.9401337452818665E-4</v>
      </c>
      <c r="M333" s="31">
        <f t="shared" si="40"/>
        <v>-3.9401337452818665E-4</v>
      </c>
    </row>
    <row r="334" spans="4:13" x14ac:dyDescent="0.25">
      <c r="D334" s="31">
        <v>1</v>
      </c>
      <c r="E334" s="31">
        <v>-1</v>
      </c>
      <c r="F334" s="31">
        <v>1</v>
      </c>
      <c r="G334">
        <f t="shared" si="35"/>
        <v>-1.6231784633602948</v>
      </c>
      <c r="H334">
        <f t="shared" si="36"/>
        <v>2.6231784633602939</v>
      </c>
      <c r="I334" s="31">
        <f t="shared" si="37"/>
        <v>4.2463569267205887</v>
      </c>
      <c r="J334" s="31">
        <f t="shared" si="41"/>
        <v>0.98588576915227721</v>
      </c>
      <c r="K334" s="31">
        <f t="shared" si="38"/>
        <v>1.9921151242280948E-4</v>
      </c>
      <c r="L334" s="31">
        <f t="shared" si="39"/>
        <v>3.9279959029789991E-4</v>
      </c>
      <c r="M334" s="31">
        <f t="shared" si="40"/>
        <v>-3.9279959029789991E-4</v>
      </c>
    </row>
    <row r="335" spans="4:13" x14ac:dyDescent="0.25">
      <c r="D335" s="31">
        <v>1</v>
      </c>
      <c r="E335" s="31">
        <v>-1</v>
      </c>
      <c r="F335" s="31">
        <v>1</v>
      </c>
      <c r="G335">
        <f t="shared" si="35"/>
        <v>-1.6239640625408907</v>
      </c>
      <c r="H335">
        <f t="shared" si="36"/>
        <v>2.6239640625408898</v>
      </c>
      <c r="I335" s="31">
        <f t="shared" si="37"/>
        <v>4.2479281250817804</v>
      </c>
      <c r="J335" s="31">
        <f t="shared" si="41"/>
        <v>0.98590761572518393</v>
      </c>
      <c r="K335" s="31">
        <f t="shared" si="38"/>
        <v>1.9859529454908332E-4</v>
      </c>
      <c r="L335" s="31">
        <f t="shared" si="39"/>
        <v>3.9159322668625465E-4</v>
      </c>
      <c r="M335" s="31">
        <f t="shared" si="40"/>
        <v>-3.9159322668625465E-4</v>
      </c>
    </row>
    <row r="336" spans="4:13" x14ac:dyDescent="0.25">
      <c r="D336" s="31">
        <v>1</v>
      </c>
      <c r="E336" s="31">
        <v>-1</v>
      </c>
      <c r="F336" s="31">
        <v>1</v>
      </c>
      <c r="G336">
        <f t="shared" si="35"/>
        <v>-1.6247472489942631</v>
      </c>
      <c r="H336">
        <f t="shared" si="36"/>
        <v>2.6247472489942623</v>
      </c>
      <c r="I336" s="31">
        <f t="shared" si="37"/>
        <v>4.2494944979885254</v>
      </c>
      <c r="J336" s="31">
        <f t="shared" si="41"/>
        <v>0.98592936202398807</v>
      </c>
      <c r="K336" s="31">
        <f t="shared" si="38"/>
        <v>1.9798285305198924E-4</v>
      </c>
      <c r="L336" s="31">
        <f t="shared" si="39"/>
        <v>3.9039421600247347E-4</v>
      </c>
      <c r="M336" s="31">
        <f t="shared" si="40"/>
        <v>-3.9039421600247347E-4</v>
      </c>
    </row>
    <row r="337" spans="4:13" x14ac:dyDescent="0.25">
      <c r="D337" s="31">
        <v>1</v>
      </c>
      <c r="E337" s="31">
        <v>-1</v>
      </c>
      <c r="F337" s="31">
        <v>1</v>
      </c>
      <c r="G337">
        <f t="shared" si="35"/>
        <v>-1.6255280374262682</v>
      </c>
      <c r="H337">
        <f t="shared" si="36"/>
        <v>2.6255280374262671</v>
      </c>
      <c r="I337" s="31">
        <f t="shared" si="37"/>
        <v>4.251056074852535</v>
      </c>
      <c r="J337" s="31">
        <f t="shared" si="41"/>
        <v>0.98595100881094222</v>
      </c>
      <c r="K337" s="31">
        <f t="shared" si="38"/>
        <v>1.9737415343022314E-4</v>
      </c>
      <c r="L337" s="31">
        <f t="shared" si="39"/>
        <v>3.8920249137546837E-4</v>
      </c>
      <c r="M337" s="31">
        <f t="shared" si="40"/>
        <v>-3.8920249137546837E-4</v>
      </c>
    </row>
    <row r="338" spans="4:13" x14ac:dyDescent="0.25">
      <c r="D338" s="31">
        <v>1</v>
      </c>
      <c r="E338" s="31">
        <v>-1</v>
      </c>
      <c r="F338" s="31">
        <v>1</v>
      </c>
      <c r="G338">
        <f t="shared" si="35"/>
        <v>-1.626306442409019</v>
      </c>
      <c r="H338">
        <f t="shared" si="36"/>
        <v>2.6263064424090179</v>
      </c>
      <c r="I338" s="31">
        <f t="shared" si="37"/>
        <v>4.2526128848180367</v>
      </c>
      <c r="J338" s="31">
        <f t="shared" si="41"/>
        <v>0.98597255684022633</v>
      </c>
      <c r="K338" s="31">
        <f t="shared" si="38"/>
        <v>1.9676916160068104E-4</v>
      </c>
      <c r="L338" s="31">
        <f t="shared" si="39"/>
        <v>3.880179867414623E-4</v>
      </c>
      <c r="M338" s="31">
        <f t="shared" si="40"/>
        <v>-3.880179867414623E-4</v>
      </c>
    </row>
    <row r="339" spans="4:13" x14ac:dyDescent="0.25">
      <c r="D339" s="31">
        <v>1</v>
      </c>
      <c r="E339" s="31">
        <v>-1</v>
      </c>
      <c r="F339" s="31">
        <v>1</v>
      </c>
      <c r="G339">
        <f t="shared" si="35"/>
        <v>-1.627082478382502</v>
      </c>
      <c r="H339">
        <f t="shared" si="36"/>
        <v>2.6270824783825009</v>
      </c>
      <c r="I339" s="31">
        <f t="shared" si="37"/>
        <v>4.2541649567650026</v>
      </c>
      <c r="J339" s="31">
        <f t="shared" si="41"/>
        <v>0.98599400685805627</v>
      </c>
      <c r="K339" s="31">
        <f t="shared" si="38"/>
        <v>1.9616784389217478E-4</v>
      </c>
      <c r="L339" s="31">
        <f t="shared" si="39"/>
        <v>3.8684063683190216E-4</v>
      </c>
      <c r="M339" s="31">
        <f t="shared" si="40"/>
        <v>-3.8684063683190216E-4</v>
      </c>
    </row>
    <row r="340" spans="4:13" x14ac:dyDescent="0.25">
      <c r="D340" s="31">
        <v>1</v>
      </c>
      <c r="E340" s="31">
        <v>-1</v>
      </c>
      <c r="F340" s="31">
        <v>1</v>
      </c>
      <c r="G340">
        <f t="shared" si="35"/>
        <v>-1.6278561596561658</v>
      </c>
      <c r="H340">
        <f t="shared" si="36"/>
        <v>2.6278561596561647</v>
      </c>
      <c r="I340" s="31">
        <f t="shared" si="37"/>
        <v>4.2557123193123303</v>
      </c>
      <c r="J340" s="31">
        <f t="shared" si="41"/>
        <v>0.98601535960279252</v>
      </c>
      <c r="K340" s="31">
        <f t="shared" si="38"/>
        <v>1.9557016703920744E-4</v>
      </c>
      <c r="L340" s="31">
        <f t="shared" si="39"/>
        <v>3.8567037716148462E-4</v>
      </c>
      <c r="M340" s="31">
        <f t="shared" si="40"/>
        <v>-3.8567037716148462E-4</v>
      </c>
    </row>
    <row r="341" spans="4:13" x14ac:dyDescent="0.25">
      <c r="D341" s="31">
        <v>1</v>
      </c>
      <c r="E341" s="31">
        <v>-1</v>
      </c>
      <c r="F341" s="31">
        <v>1</v>
      </c>
      <c r="G341">
        <f t="shared" si="35"/>
        <v>-1.6286275004104889</v>
      </c>
      <c r="H341">
        <f t="shared" si="36"/>
        <v>2.6286275004104875</v>
      </c>
      <c r="I341" s="31">
        <f t="shared" si="37"/>
        <v>4.257255000820976</v>
      </c>
      <c r="J341" s="31">
        <f t="shared" si="41"/>
        <v>0.98603661580504542</v>
      </c>
      <c r="K341" s="31">
        <f t="shared" si="38"/>
        <v>1.9497609817590723E-4</v>
      </c>
      <c r="L341" s="31">
        <f t="shared" si="39"/>
        <v>3.8450714401648772E-4</v>
      </c>
      <c r="M341" s="31">
        <f t="shared" si="40"/>
        <v>-3.8450714401648772E-4</v>
      </c>
    </row>
    <row r="342" spans="4:13" x14ac:dyDescent="0.25">
      <c r="D342" s="31">
        <v>1</v>
      </c>
      <c r="E342" s="31">
        <v>-1</v>
      </c>
      <c r="F342" s="31">
        <v>1</v>
      </c>
      <c r="G342">
        <f t="shared" si="35"/>
        <v>-1.6293965146985219</v>
      </c>
      <c r="H342">
        <f t="shared" si="36"/>
        <v>2.6293965146985205</v>
      </c>
      <c r="I342" s="31">
        <f t="shared" si="37"/>
        <v>4.258793029397042</v>
      </c>
      <c r="J342" s="31">
        <f t="shared" si="41"/>
        <v>0.98605777618777934</v>
      </c>
      <c r="K342" s="31">
        <f t="shared" si="38"/>
        <v>1.9438560483005268E-4</v>
      </c>
      <c r="L342" s="31">
        <f t="shared" si="39"/>
        <v>3.8335087444327638E-4</v>
      </c>
      <c r="M342" s="31">
        <f t="shared" si="40"/>
        <v>-3.8335087444327638E-4</v>
      </c>
    </row>
    <row r="343" spans="4:13" x14ac:dyDescent="0.25">
      <c r="D343" s="31">
        <v>1</v>
      </c>
      <c r="E343" s="31">
        <v>-1</v>
      </c>
      <c r="F343" s="31">
        <v>1</v>
      </c>
      <c r="G343">
        <f t="shared" si="35"/>
        <v>-1.6301632164474085</v>
      </c>
      <c r="H343">
        <f t="shared" si="36"/>
        <v>2.6301632164474071</v>
      </c>
      <c r="I343" s="31">
        <f t="shared" si="37"/>
        <v>4.2603264328948161</v>
      </c>
      <c r="J343" s="31">
        <f t="shared" si="41"/>
        <v>0.98607884146641556</v>
      </c>
      <c r="K343" s="31">
        <f t="shared" si="38"/>
        <v>1.9379865491719097E-4</v>
      </c>
      <c r="L343" s="31">
        <f t="shared" si="39"/>
        <v>3.8220150623698667E-4</v>
      </c>
      <c r="M343" s="31">
        <f t="shared" si="40"/>
        <v>-3.8220150623698667E-4</v>
      </c>
    </row>
    <row r="344" spans="4:13" x14ac:dyDescent="0.25">
      <c r="D344" s="31">
        <v>1</v>
      </c>
      <c r="E344" s="31">
        <v>-1</v>
      </c>
      <c r="F344" s="31">
        <v>1</v>
      </c>
      <c r="G344">
        <f t="shared" si="35"/>
        <v>-1.6309276194598825</v>
      </c>
      <c r="H344">
        <f t="shared" si="36"/>
        <v>2.630927619459881</v>
      </c>
      <c r="I344" s="31">
        <f t="shared" si="37"/>
        <v>4.2618552389197637</v>
      </c>
      <c r="J344" s="31">
        <f t="shared" si="41"/>
        <v>0.98609981234893251</v>
      </c>
      <c r="K344" s="31">
        <f t="shared" si="38"/>
        <v>1.9321521673488904E-4</v>
      </c>
      <c r="L344" s="31">
        <f t="shared" si="39"/>
        <v>3.8105897793046483E-4</v>
      </c>
      <c r="M344" s="31">
        <f t="shared" si="40"/>
        <v>-3.8105897793046483E-4</v>
      </c>
    </row>
    <row r="345" spans="4:13" x14ac:dyDescent="0.25">
      <c r="D345" s="31">
        <v>1</v>
      </c>
      <c r="E345" s="31">
        <v>-1</v>
      </c>
      <c r="F345" s="31">
        <v>1</v>
      </c>
      <c r="G345">
        <f t="shared" ref="G345:G408" si="42">G344-2*L344</f>
        <v>-1.6316897374157435</v>
      </c>
      <c r="H345">
        <f t="shared" ref="H345:H408" si="43">H344-2*M344</f>
        <v>2.631689737415742</v>
      </c>
      <c r="I345" s="31">
        <f t="shared" ref="I345:I408" si="44">SUMPRODUCT(E345:F345,G345:H345)</f>
        <v>4.2633794748314857</v>
      </c>
      <c r="J345" s="31">
        <f t="shared" si="41"/>
        <v>0.98612068953596532</v>
      </c>
      <c r="K345" s="31">
        <f t="shared" ref="K345:K408" si="45">(D345-J345)^2</f>
        <v>1.926352589570625E-4</v>
      </c>
      <c r="L345" s="31">
        <f t="shared" ref="L345:L408" si="46">2*E345*J345*(1-J345)*(J345-D345)</f>
        <v>3.7992322878335543E-4</v>
      </c>
      <c r="M345" s="31">
        <f t="shared" ref="M345:M408" si="47">2*F345*J345*(1-J345)*(J345-D345)</f>
        <v>-3.7992322878335543E-4</v>
      </c>
    </row>
    <row r="346" spans="4:13" x14ac:dyDescent="0.25">
      <c r="D346" s="31">
        <v>1</v>
      </c>
      <c r="E346" s="31">
        <v>-1</v>
      </c>
      <c r="F346" s="31">
        <v>1</v>
      </c>
      <c r="G346">
        <f t="shared" si="42"/>
        <v>-1.6324495838733102</v>
      </c>
      <c r="H346">
        <f t="shared" si="43"/>
        <v>2.6324495838733086</v>
      </c>
      <c r="I346" s="31">
        <f t="shared" si="44"/>
        <v>4.264899167746619</v>
      </c>
      <c r="J346" s="31">
        <f t="shared" si="41"/>
        <v>0.98614147372090288</v>
      </c>
      <c r="K346" s="31">
        <f t="shared" si="45"/>
        <v>1.9205875062842538E-4</v>
      </c>
      <c r="L346" s="31">
        <f t="shared" si="46"/>
        <v>3.7879419877142153E-4</v>
      </c>
      <c r="M346" s="31">
        <f t="shared" si="47"/>
        <v>-3.7879419877142153E-4</v>
      </c>
    </row>
    <row r="347" spans="4:13" x14ac:dyDescent="0.25">
      <c r="D347" s="31">
        <v>1</v>
      </c>
      <c r="E347" s="31">
        <v>-1</v>
      </c>
      <c r="F347" s="31">
        <v>1</v>
      </c>
      <c r="G347">
        <f t="shared" si="42"/>
        <v>-1.633207172270853</v>
      </c>
      <c r="H347">
        <f t="shared" si="43"/>
        <v>2.6332071722708514</v>
      </c>
      <c r="I347" s="31">
        <f t="shared" si="44"/>
        <v>4.2664143445417047</v>
      </c>
      <c r="J347" s="31">
        <f t="shared" si="41"/>
        <v>0.9861621655899846</v>
      </c>
      <c r="K347" s="31">
        <f t="shared" si="45"/>
        <v>1.9148566115900637E-4</v>
      </c>
      <c r="L347" s="31">
        <f t="shared" si="46"/>
        <v>3.7767182857599145E-4</v>
      </c>
      <c r="M347" s="31">
        <f t="shared" si="47"/>
        <v>-3.7767182857599145E-4</v>
      </c>
    </row>
    <row r="348" spans="4:13" x14ac:dyDescent="0.25">
      <c r="D348" s="31">
        <v>1</v>
      </c>
      <c r="E348" s="31">
        <v>-1</v>
      </c>
      <c r="F348" s="31">
        <v>1</v>
      </c>
      <c r="G348">
        <f t="shared" si="42"/>
        <v>-1.6339625159280049</v>
      </c>
      <c r="H348">
        <f t="shared" si="43"/>
        <v>2.6339625159280033</v>
      </c>
      <c r="I348" s="31">
        <f t="shared" si="44"/>
        <v>4.2679250318560085</v>
      </c>
      <c r="J348" s="31">
        <f t="shared" si="41"/>
        <v>0.98618276582239373</v>
      </c>
      <c r="K348" s="31">
        <f t="shared" si="45"/>
        <v>1.9091596031881093E-4</v>
      </c>
      <c r="L348" s="31">
        <f t="shared" si="46"/>
        <v>3.765560595736867E-4</v>
      </c>
      <c r="M348" s="31">
        <f t="shared" si="47"/>
        <v>-3.765560595736867E-4</v>
      </c>
    </row>
    <row r="349" spans="4:13" x14ac:dyDescent="0.25">
      <c r="D349" s="31">
        <v>1</v>
      </c>
      <c r="E349" s="31">
        <v>-1</v>
      </c>
      <c r="F349" s="31">
        <v>1</v>
      </c>
      <c r="G349">
        <f t="shared" si="42"/>
        <v>-1.6347156280471522</v>
      </c>
      <c r="H349">
        <f t="shared" si="43"/>
        <v>2.6347156280471506</v>
      </c>
      <c r="I349" s="31">
        <f t="shared" si="44"/>
        <v>4.2694312560943031</v>
      </c>
      <c r="J349" s="31">
        <f t="shared" si="41"/>
        <v>0.98620327509035155</v>
      </c>
      <c r="K349" s="31">
        <f t="shared" si="45"/>
        <v>1.9034961823251404E-4</v>
      </c>
      <c r="L349" s="31">
        <f t="shared" si="46"/>
        <v>3.754468338262069E-4</v>
      </c>
      <c r="M349" s="31">
        <f t="shared" si="47"/>
        <v>-3.754468338262069E-4</v>
      </c>
    </row>
    <row r="350" spans="4:13" x14ac:dyDescent="0.25">
      <c r="D350" s="31">
        <v>1</v>
      </c>
      <c r="E350" s="31">
        <v>-1</v>
      </c>
      <c r="F350" s="31">
        <v>1</v>
      </c>
      <c r="G350">
        <f t="shared" si="42"/>
        <v>-1.6354665217148046</v>
      </c>
      <c r="H350">
        <f t="shared" si="43"/>
        <v>2.635466521714803</v>
      </c>
      <c r="I350" s="31">
        <f t="shared" si="44"/>
        <v>4.2709330434296078</v>
      </c>
      <c r="J350" s="31">
        <f t="shared" si="41"/>
        <v>0.9862236940592074</v>
      </c>
      <c r="K350" s="31">
        <f t="shared" si="45"/>
        <v>1.8978660537431746E-4</v>
      </c>
      <c r="L350" s="31">
        <f t="shared" si="46"/>
        <v>3.7434409407043279E-4</v>
      </c>
      <c r="M350" s="31">
        <f t="shared" si="47"/>
        <v>-3.7434409407043279E-4</v>
      </c>
    </row>
    <row r="351" spans="4:13" x14ac:dyDescent="0.25">
      <c r="D351" s="31">
        <v>1</v>
      </c>
      <c r="E351" s="31">
        <v>-1</v>
      </c>
      <c r="F351" s="31">
        <v>1</v>
      </c>
      <c r="G351">
        <f t="shared" si="42"/>
        <v>-1.6362152099029454</v>
      </c>
      <c r="H351">
        <f t="shared" si="43"/>
        <v>2.6362152099029439</v>
      </c>
      <c r="I351" s="31">
        <f t="shared" si="44"/>
        <v>4.2724304198058896</v>
      </c>
      <c r="J351" s="31">
        <f t="shared" si="41"/>
        <v>0.98624402338752948</v>
      </c>
      <c r="K351" s="31">
        <f t="shared" si="45"/>
        <v>1.8922689256283597E-4</v>
      </c>
      <c r="L351" s="31">
        <f t="shared" si="46"/>
        <v>3.7324778370858224E-4</v>
      </c>
      <c r="M351" s="31">
        <f t="shared" si="47"/>
        <v>-3.7324778370858224E-4</v>
      </c>
    </row>
    <row r="352" spans="4:13" x14ac:dyDescent="0.25">
      <c r="D352" s="31">
        <v>1</v>
      </c>
      <c r="E352" s="31">
        <v>-1</v>
      </c>
      <c r="F352" s="31">
        <v>1</v>
      </c>
      <c r="G352">
        <f t="shared" si="42"/>
        <v>-1.6369617054703627</v>
      </c>
      <c r="H352">
        <f t="shared" si="43"/>
        <v>2.6369617054703611</v>
      </c>
      <c r="I352" s="31">
        <f t="shared" si="44"/>
        <v>4.273923410940724</v>
      </c>
      <c r="J352" s="31">
        <f t="shared" si="41"/>
        <v>0.98626426372719334</v>
      </c>
      <c r="K352" s="31">
        <f t="shared" si="45"/>
        <v>1.8867045095609673E-4</v>
      </c>
      <c r="L352" s="31">
        <f t="shared" si="46"/>
        <v>3.7215784679858451E-4</v>
      </c>
      <c r="M352" s="31">
        <f t="shared" si="47"/>
        <v>-3.7215784679858451E-4</v>
      </c>
    </row>
    <row r="353" spans="4:13" x14ac:dyDescent="0.25">
      <c r="D353" s="31">
        <v>1</v>
      </c>
      <c r="E353" s="31">
        <v>-1</v>
      </c>
      <c r="F353" s="31">
        <v>1</v>
      </c>
      <c r="G353">
        <f t="shared" si="42"/>
        <v>-1.6377060211639598</v>
      </c>
      <c r="H353">
        <f t="shared" si="43"/>
        <v>2.6377060211639582</v>
      </c>
      <c r="I353" s="31">
        <f t="shared" si="44"/>
        <v>4.2754120423279183</v>
      </c>
      <c r="J353" s="31">
        <f t="shared" si="41"/>
        <v>0.98628441572346837</v>
      </c>
      <c r="K353" s="31">
        <f t="shared" si="45"/>
        <v>1.8811725204664179E-4</v>
      </c>
      <c r="L353" s="31">
        <f t="shared" si="46"/>
        <v>3.7107422804465303E-4</v>
      </c>
      <c r="M353" s="31">
        <f t="shared" si="47"/>
        <v>-3.7107422804465303E-4</v>
      </c>
    </row>
    <row r="354" spans="4:13" x14ac:dyDescent="0.25">
      <c r="D354" s="31">
        <v>1</v>
      </c>
      <c r="E354" s="31">
        <v>-1</v>
      </c>
      <c r="F354" s="31">
        <v>1</v>
      </c>
      <c r="G354">
        <f t="shared" si="42"/>
        <v>-1.638448169620049</v>
      </c>
      <c r="H354">
        <f t="shared" si="43"/>
        <v>2.6384481696200477</v>
      </c>
      <c r="I354" s="31">
        <f t="shared" si="44"/>
        <v>4.2768963392400963</v>
      </c>
      <c r="J354" s="31">
        <f t="shared" si="41"/>
        <v>0.98630448001510451</v>
      </c>
      <c r="K354" s="31">
        <f t="shared" si="45"/>
        <v>1.875672676566717E-4</v>
      </c>
      <c r="L354" s="31">
        <f t="shared" si="46"/>
        <v>3.6999687278793501E-4</v>
      </c>
      <c r="M354" s="31">
        <f t="shared" si="47"/>
        <v>-3.6999687278793501E-4</v>
      </c>
    </row>
    <row r="355" spans="4:13" x14ac:dyDescent="0.25">
      <c r="D355" s="31">
        <v>1</v>
      </c>
      <c r="E355" s="31">
        <v>-1</v>
      </c>
      <c r="F355" s="31">
        <v>1</v>
      </c>
      <c r="G355">
        <f t="shared" si="42"/>
        <v>-1.6391881633656249</v>
      </c>
      <c r="H355">
        <f t="shared" si="43"/>
        <v>2.6391881633656236</v>
      </c>
      <c r="I355" s="31">
        <f t="shared" si="44"/>
        <v>4.278376326731248</v>
      </c>
      <c r="J355" s="31">
        <f t="shared" si="41"/>
        <v>0.98632445723441553</v>
      </c>
      <c r="K355" s="31">
        <f t="shared" si="45"/>
        <v>1.8702046993332973E-4</v>
      </c>
      <c r="L355" s="31">
        <f t="shared" si="46"/>
        <v>3.6892572699743354E-4</v>
      </c>
      <c r="M355" s="31">
        <f t="shared" si="47"/>
        <v>-3.6892572699743354E-4</v>
      </c>
    </row>
    <row r="356" spans="4:13" x14ac:dyDescent="0.25">
      <c r="D356" s="31">
        <v>1</v>
      </c>
      <c r="E356" s="31">
        <v>-1</v>
      </c>
      <c r="F356" s="31">
        <v>1</v>
      </c>
      <c r="G356">
        <f t="shared" si="42"/>
        <v>-1.6399260148196197</v>
      </c>
      <c r="H356">
        <f t="shared" si="43"/>
        <v>2.6399260148196184</v>
      </c>
      <c r="I356" s="31">
        <f t="shared" si="44"/>
        <v>4.2798520296392386</v>
      </c>
      <c r="J356" s="31">
        <f t="shared" si="41"/>
        <v>0.98634434800736281</v>
      </c>
      <c r="K356" s="31">
        <f t="shared" si="45"/>
        <v>1.8647683134401593E-4</v>
      </c>
      <c r="L356" s="31">
        <f t="shared" si="46"/>
        <v>3.678607372609847E-4</v>
      </c>
      <c r="M356" s="31">
        <f t="shared" si="47"/>
        <v>-3.678607372609847E-4</v>
      </c>
    </row>
    <row r="357" spans="4:13" x14ac:dyDescent="0.25">
      <c r="D357" s="31">
        <v>1</v>
      </c>
      <c r="E357" s="31">
        <v>-1</v>
      </c>
      <c r="F357" s="31">
        <v>1</v>
      </c>
      <c r="G357">
        <f t="shared" si="42"/>
        <v>-1.6406617362941418</v>
      </c>
      <c r="H357">
        <f t="shared" si="43"/>
        <v>2.6406617362941405</v>
      </c>
      <c r="I357" s="31">
        <f t="shared" si="44"/>
        <v>4.2813234725882818</v>
      </c>
      <c r="J357" s="31">
        <f t="shared" si="41"/>
        <v>0.98636415295363666</v>
      </c>
      <c r="K357" s="31">
        <f t="shared" si="45"/>
        <v>1.8593632467181574E-4</v>
      </c>
      <c r="L357" s="31">
        <f t="shared" si="46"/>
        <v>3.6680185077645578E-4</v>
      </c>
      <c r="M357" s="31">
        <f t="shared" si="47"/>
        <v>-3.6680185077645578E-4</v>
      </c>
    </row>
    <row r="358" spans="4:13" x14ac:dyDescent="0.25">
      <c r="D358" s="31">
        <v>1</v>
      </c>
      <c r="E358" s="31">
        <v>-1</v>
      </c>
      <c r="F358" s="31">
        <v>1</v>
      </c>
      <c r="G358">
        <f t="shared" si="42"/>
        <v>-1.6413953399956946</v>
      </c>
      <c r="H358">
        <f t="shared" si="43"/>
        <v>2.6413953399956935</v>
      </c>
      <c r="I358" s="31">
        <f t="shared" si="44"/>
        <v>4.282790679991388</v>
      </c>
      <c r="J358" s="31">
        <f t="shared" si="41"/>
        <v>0.986383872686737</v>
      </c>
      <c r="K358" s="31">
        <f t="shared" si="45"/>
        <v>1.8539892301098682E-4</v>
      </c>
      <c r="L358" s="31">
        <f t="shared" si="46"/>
        <v>3.6574901534305475E-4</v>
      </c>
      <c r="M358" s="31">
        <f t="shared" si="47"/>
        <v>-3.6574901534305475E-4</v>
      </c>
    </row>
    <row r="359" spans="4:13" x14ac:dyDescent="0.25">
      <c r="D359" s="31">
        <v>1</v>
      </c>
      <c r="E359" s="31">
        <v>-1</v>
      </c>
      <c r="F359" s="31">
        <v>1</v>
      </c>
      <c r="G359">
        <f t="shared" si="42"/>
        <v>-1.6421268380263807</v>
      </c>
      <c r="H359">
        <f t="shared" si="43"/>
        <v>2.6421268380263796</v>
      </c>
      <c r="I359" s="31">
        <f t="shared" si="44"/>
        <v>4.2842536760527601</v>
      </c>
      <c r="J359" s="31">
        <f t="shared" si="41"/>
        <v>0.9864035078140525</v>
      </c>
      <c r="K359" s="31">
        <f t="shared" si="45"/>
        <v>1.848645997625313E-4</v>
      </c>
      <c r="L359" s="31">
        <f t="shared" si="46"/>
        <v>3.6470217935280345E-4</v>
      </c>
      <c r="M359" s="31">
        <f t="shared" si="47"/>
        <v>-3.6470217935280345E-4</v>
      </c>
    </row>
    <row r="360" spans="4:13" x14ac:dyDescent="0.25">
      <c r="D360" s="31">
        <v>1</v>
      </c>
      <c r="E360" s="31">
        <v>-1</v>
      </c>
      <c r="F360" s="31">
        <v>1</v>
      </c>
      <c r="G360">
        <f t="shared" si="42"/>
        <v>-1.6428562423850863</v>
      </c>
      <c r="H360">
        <f t="shared" si="43"/>
        <v>2.642856242385085</v>
      </c>
      <c r="I360" s="31">
        <f t="shared" si="44"/>
        <v>4.2857124847701709</v>
      </c>
      <c r="J360" s="31">
        <f t="shared" si="41"/>
        <v>0.98642305893693871</v>
      </c>
      <c r="K360" s="31">
        <f t="shared" si="45"/>
        <v>1.8433332862983977E-4</v>
      </c>
      <c r="L360" s="31">
        <f t="shared" si="46"/>
        <v>3.6366129178214905E-4</v>
      </c>
      <c r="M360" s="31">
        <f t="shared" si="47"/>
        <v>-3.6366129178214905E-4</v>
      </c>
    </row>
    <row r="361" spans="4:13" x14ac:dyDescent="0.25">
      <c r="D361" s="31">
        <v>1</v>
      </c>
      <c r="E361" s="31">
        <v>-1</v>
      </c>
      <c r="F361" s="31">
        <v>1</v>
      </c>
      <c r="G361">
        <f t="shared" si="42"/>
        <v>-1.6435835649686505</v>
      </c>
      <c r="H361">
        <f t="shared" si="43"/>
        <v>2.6435835649686492</v>
      </c>
      <c r="I361" s="31">
        <f t="shared" si="44"/>
        <v>4.2871671299373002</v>
      </c>
      <c r="J361" s="31">
        <f t="shared" si="41"/>
        <v>0.98644252665079424</v>
      </c>
      <c r="K361" s="31">
        <f t="shared" si="45"/>
        <v>1.8380508361442451E-4</v>
      </c>
      <c r="L361" s="31">
        <f t="shared" si="46"/>
        <v>3.6262630218374678E-4</v>
      </c>
      <c r="M361" s="31">
        <f t="shared" si="47"/>
        <v>-3.6262630218374678E-4</v>
      </c>
    </row>
    <row r="362" spans="4:13" x14ac:dyDescent="0.25">
      <c r="D362" s="31">
        <v>1</v>
      </c>
      <c r="E362" s="31">
        <v>-1</v>
      </c>
      <c r="F362" s="31">
        <v>1</v>
      </c>
      <c r="G362">
        <f t="shared" si="42"/>
        <v>-1.6443088175730181</v>
      </c>
      <c r="H362">
        <f t="shared" si="43"/>
        <v>2.6443088175730165</v>
      </c>
      <c r="I362" s="31">
        <f t="shared" si="44"/>
        <v>4.2886176351460348</v>
      </c>
      <c r="J362" s="31">
        <f t="shared" si="41"/>
        <v>0.98646191154513707</v>
      </c>
      <c r="K362" s="31">
        <f t="shared" si="45"/>
        <v>1.8327983901169292E-4</v>
      </c>
      <c r="L362" s="31">
        <f t="shared" si="46"/>
        <v>3.6159716067831919E-4</v>
      </c>
      <c r="M362" s="31">
        <f t="shared" si="47"/>
        <v>-3.6159716067831919E-4</v>
      </c>
    </row>
    <row r="363" spans="4:13" x14ac:dyDescent="0.25">
      <c r="D363" s="31">
        <v>1</v>
      </c>
      <c r="E363" s="31">
        <v>-1</v>
      </c>
      <c r="F363" s="31">
        <v>1</v>
      </c>
      <c r="G363">
        <f t="shared" si="42"/>
        <v>-1.6450320118943746</v>
      </c>
      <c r="H363">
        <f t="shared" si="43"/>
        <v>2.6450320118943731</v>
      </c>
      <c r="I363" s="31">
        <f t="shared" si="44"/>
        <v>4.290064023788748</v>
      </c>
      <c r="J363" s="31">
        <f t="shared" si="41"/>
        <v>0.9864812142036784</v>
      </c>
      <c r="K363" s="31">
        <f t="shared" si="45"/>
        <v>1.8275756940682657E-4</v>
      </c>
      <c r="L363" s="31">
        <f t="shared" si="46"/>
        <v>3.6057381794671859E-4</v>
      </c>
      <c r="M363" s="31">
        <f t="shared" si="47"/>
        <v>-3.6057381794671859E-4</v>
      </c>
    </row>
    <row r="364" spans="4:13" x14ac:dyDescent="0.25">
      <c r="D364" s="31">
        <v>1</v>
      </c>
      <c r="E364" s="31">
        <v>-1</v>
      </c>
      <c r="F364" s="31">
        <v>1</v>
      </c>
      <c r="G364">
        <f t="shared" si="42"/>
        <v>-1.6457531595302681</v>
      </c>
      <c r="H364">
        <f t="shared" si="43"/>
        <v>2.6457531595302664</v>
      </c>
      <c r="I364" s="31">
        <f t="shared" si="44"/>
        <v>4.2915063190605345</v>
      </c>
      <c r="J364" s="31">
        <f t="shared" si="41"/>
        <v>0.9865004352043959</v>
      </c>
      <c r="K364" s="31">
        <f t="shared" si="45"/>
        <v>1.8223824967071361E-4</v>
      </c>
      <c r="L364" s="31">
        <f t="shared" si="46"/>
        <v>3.5955622522209268E-4</v>
      </c>
      <c r="M364" s="31">
        <f t="shared" si="47"/>
        <v>-3.5955622522209268E-4</v>
      </c>
    </row>
    <row r="365" spans="4:13" x14ac:dyDescent="0.25">
      <c r="D365" s="31">
        <v>1</v>
      </c>
      <c r="E365" s="31">
        <v>-1</v>
      </c>
      <c r="F365" s="31">
        <v>1</v>
      </c>
      <c r="G365">
        <f t="shared" si="42"/>
        <v>-1.6464722719807123</v>
      </c>
      <c r="H365">
        <f t="shared" si="43"/>
        <v>2.6464722719807106</v>
      </c>
      <c r="I365" s="31">
        <f t="shared" si="44"/>
        <v>4.2929445439614229</v>
      </c>
      <c r="J365" s="31">
        <f t="shared" si="41"/>
        <v>0.98651957511960608</v>
      </c>
      <c r="K365" s="31">
        <f t="shared" si="45"/>
        <v>1.8172185495594331E-4</v>
      </c>
      <c r="L365" s="31">
        <f t="shared" si="46"/>
        <v>3.5854433428216773E-4</v>
      </c>
      <c r="M365" s="31">
        <f t="shared" si="47"/>
        <v>-3.5854433428216773E-4</v>
      </c>
    </row>
    <row r="366" spans="4:13" x14ac:dyDescent="0.25">
      <c r="D366" s="31">
        <v>1</v>
      </c>
      <c r="E366" s="31">
        <v>-1</v>
      </c>
      <c r="F366" s="31">
        <v>1</v>
      </c>
      <c r="G366">
        <f t="shared" si="42"/>
        <v>-1.6471893606492767</v>
      </c>
      <c r="H366">
        <f t="shared" si="43"/>
        <v>2.6471893606492749</v>
      </c>
      <c r="I366" s="31">
        <f t="shared" si="44"/>
        <v>4.2943787212985516</v>
      </c>
      <c r="J366" s="31">
        <f t="shared" si="41"/>
        <v>0.98653863451603585</v>
      </c>
      <c r="K366" s="31">
        <f t="shared" si="45"/>
        <v>1.8120836069286135E-4</v>
      </c>
      <c r="L366" s="31">
        <f t="shared" si="46"/>
        <v>3.5753809744164949E-4</v>
      </c>
      <c r="M366" s="31">
        <f t="shared" si="47"/>
        <v>-3.5753809744164949E-4</v>
      </c>
    </row>
    <row r="367" spans="4:13" x14ac:dyDescent="0.25">
      <c r="D367" s="31">
        <v>1</v>
      </c>
      <c r="E367" s="31">
        <v>-1</v>
      </c>
      <c r="F367" s="31">
        <v>1</v>
      </c>
      <c r="G367">
        <f t="shared" si="42"/>
        <v>-1.64790443684416</v>
      </c>
      <c r="H367">
        <f t="shared" si="43"/>
        <v>2.6479044368441582</v>
      </c>
      <c r="I367" s="31">
        <f t="shared" si="44"/>
        <v>4.2958088736883182</v>
      </c>
      <c r="J367" s="31">
        <f t="shared" si="41"/>
        <v>0.98655761395489072</v>
      </c>
      <c r="K367" s="31">
        <f t="shared" si="45"/>
        <v>1.8069774258574865E-4</v>
      </c>
      <c r="L367" s="31">
        <f t="shared" si="46"/>
        <v>3.565374675448625E-4</v>
      </c>
      <c r="M367" s="31">
        <f t="shared" si="47"/>
        <v>-3.565374675448625E-4</v>
      </c>
    </row>
    <row r="368" spans="4:13" x14ac:dyDescent="0.25">
      <c r="D368" s="31">
        <v>1</v>
      </c>
      <c r="E368" s="31">
        <v>-1</v>
      </c>
      <c r="F368" s="31">
        <v>1</v>
      </c>
      <c r="G368">
        <f t="shared" si="42"/>
        <v>-1.6486175117792496</v>
      </c>
      <c r="H368">
        <f t="shared" si="43"/>
        <v>2.6486175117792481</v>
      </c>
      <c r="I368" s="31">
        <f t="shared" si="44"/>
        <v>4.297235023558498</v>
      </c>
      <c r="J368" s="31">
        <f t="shared" si="41"/>
        <v>0.98657651399192547</v>
      </c>
      <c r="K368" s="31">
        <f t="shared" si="45"/>
        <v>1.8018997660897257E-4</v>
      </c>
      <c r="L368" s="31">
        <f t="shared" si="46"/>
        <v>3.5554239795833347E-4</v>
      </c>
      <c r="M368" s="31">
        <f t="shared" si="47"/>
        <v>-3.5554239795833347E-4</v>
      </c>
    </row>
    <row r="369" spans="4:13" x14ac:dyDescent="0.25">
      <c r="D369" s="31">
        <v>1</v>
      </c>
      <c r="E369" s="31">
        <v>-1</v>
      </c>
      <c r="F369" s="31">
        <v>1</v>
      </c>
      <c r="G369">
        <f t="shared" si="42"/>
        <v>-1.6493285965751663</v>
      </c>
      <c r="H369">
        <f t="shared" si="43"/>
        <v>2.649328596575165</v>
      </c>
      <c r="I369" s="31">
        <f t="shared" si="44"/>
        <v>4.2986571931503317</v>
      </c>
      <c r="J369" s="31">
        <f t="shared" si="41"/>
        <v>0.9865953351775113</v>
      </c>
      <c r="K369" s="31">
        <f t="shared" si="45"/>
        <v>1.7968503900326599E-4</v>
      </c>
      <c r="L369" s="31">
        <f t="shared" si="46"/>
        <v>3.5455284256362277E-4</v>
      </c>
      <c r="M369" s="31">
        <f t="shared" si="47"/>
        <v>-3.5455284256362277E-4</v>
      </c>
    </row>
    <row r="370" spans="4:13" x14ac:dyDescent="0.25">
      <c r="D370" s="31">
        <v>1</v>
      </c>
      <c r="E370" s="31">
        <v>-1</v>
      </c>
      <c r="F370" s="31">
        <v>1</v>
      </c>
      <c r="G370">
        <f t="shared" si="42"/>
        <v>-1.6500377022602934</v>
      </c>
      <c r="H370">
        <f t="shared" si="43"/>
        <v>2.6500377022602923</v>
      </c>
      <c r="I370" s="31">
        <f t="shared" si="44"/>
        <v>4.3000754045205856</v>
      </c>
      <c r="J370" s="31">
        <f t="shared" si="41"/>
        <v>0.98661407805670231</v>
      </c>
      <c r="K370" s="31">
        <f t="shared" si="45"/>
        <v>1.7918290627205846E-4</v>
      </c>
      <c r="L370" s="31">
        <f t="shared" si="46"/>
        <v>3.5356875575025493E-4</v>
      </c>
      <c r="M370" s="31">
        <f t="shared" si="47"/>
        <v>-3.5356875575025493E-4</v>
      </c>
    </row>
    <row r="371" spans="4:13" x14ac:dyDescent="0.25">
      <c r="D371" s="31">
        <v>1</v>
      </c>
      <c r="E371" s="31">
        <v>-1</v>
      </c>
      <c r="F371" s="31">
        <v>1</v>
      </c>
      <c r="G371">
        <f t="shared" si="42"/>
        <v>-1.6507448397717939</v>
      </c>
      <c r="H371">
        <f t="shared" si="43"/>
        <v>2.650744839771793</v>
      </c>
      <c r="I371" s="31">
        <f t="shared" si="44"/>
        <v>4.3014896795435869</v>
      </c>
      <c r="J371" s="31">
        <f t="shared" si="41"/>
        <v>0.9866327431693015</v>
      </c>
      <c r="K371" s="31">
        <f t="shared" si="45"/>
        <v>1.7868355517785582E-4</v>
      </c>
      <c r="L371" s="31">
        <f t="shared" si="46"/>
        <v>3.5259009240874224E-4</v>
      </c>
      <c r="M371" s="31">
        <f t="shared" si="47"/>
        <v>-3.5259009240874224E-4</v>
      </c>
    </row>
    <row r="372" spans="4:13" x14ac:dyDescent="0.25">
      <c r="D372" s="31">
        <v>1</v>
      </c>
      <c r="E372" s="31">
        <v>-1</v>
      </c>
      <c r="F372" s="31">
        <v>1</v>
      </c>
      <c r="G372">
        <f t="shared" si="42"/>
        <v>-1.6514500199566113</v>
      </c>
      <c r="H372">
        <f t="shared" si="43"/>
        <v>2.6514500199566107</v>
      </c>
      <c r="I372" s="31">
        <f t="shared" si="44"/>
        <v>4.3029000399132222</v>
      </c>
      <c r="J372" s="31">
        <f t="shared" si="41"/>
        <v>0.98665133104992575</v>
      </c>
      <c r="K372" s="31">
        <f t="shared" si="45"/>
        <v>1.7818696273867637E-4</v>
      </c>
      <c r="L372" s="31">
        <f t="shared" si="46"/>
        <v>3.5161680792371715E-4</v>
      </c>
      <c r="M372" s="31">
        <f t="shared" si="47"/>
        <v>-3.5161680792371715E-4</v>
      </c>
    </row>
    <row r="373" spans="4:13" x14ac:dyDescent="0.25">
      <c r="D373" s="31">
        <v>1</v>
      </c>
      <c r="E373" s="31">
        <v>-1</v>
      </c>
      <c r="F373" s="31">
        <v>1</v>
      </c>
      <c r="G373">
        <f t="shared" si="42"/>
        <v>-1.6521532535724588</v>
      </c>
      <c r="H373">
        <f t="shared" si="43"/>
        <v>2.6521532535724579</v>
      </c>
      <c r="I373" s="31">
        <f t="shared" si="44"/>
        <v>4.3043065071449167</v>
      </c>
      <c r="J373" s="31">
        <f t="shared" si="41"/>
        <v>0.98666984222806997</v>
      </c>
      <c r="K373" s="31">
        <f t="shared" si="45"/>
        <v>1.7769310622454655E-4</v>
      </c>
      <c r="L373" s="31">
        <f t="shared" si="46"/>
        <v>3.5064885816717806E-4</v>
      </c>
      <c r="M373" s="31">
        <f t="shared" si="47"/>
        <v>-3.5064885816717806E-4</v>
      </c>
    </row>
    <row r="374" spans="4:13" x14ac:dyDescent="0.25">
      <c r="D374" s="31">
        <v>1</v>
      </c>
      <c r="E374" s="31">
        <v>-1</v>
      </c>
      <c r="F374" s="31">
        <v>1</v>
      </c>
      <c r="G374">
        <f t="shared" si="42"/>
        <v>-1.6528545512887931</v>
      </c>
      <c r="H374">
        <f t="shared" si="43"/>
        <v>2.6528545512887924</v>
      </c>
      <c r="I374" s="31">
        <f t="shared" si="44"/>
        <v>4.3057091025775858</v>
      </c>
      <c r="J374" s="31">
        <f t="shared" si="41"/>
        <v>0.98668827722816854</v>
      </c>
      <c r="K374" s="31">
        <f t="shared" si="45"/>
        <v>1.7720196315409621E-4</v>
      </c>
      <c r="L374" s="31">
        <f t="shared" si="46"/>
        <v>3.4968619949192915E-4</v>
      </c>
      <c r="M374" s="31">
        <f t="shared" si="47"/>
        <v>-3.4968619949192915E-4</v>
      </c>
    </row>
    <row r="375" spans="4:13" x14ac:dyDescent="0.25">
      <c r="D375" s="31">
        <v>1</v>
      </c>
      <c r="E375" s="31">
        <v>-1</v>
      </c>
      <c r="F375" s="31">
        <v>1</v>
      </c>
      <c r="G375">
        <f t="shared" si="42"/>
        <v>-1.653553923687777</v>
      </c>
      <c r="H375">
        <f t="shared" si="43"/>
        <v>2.6535539236877761</v>
      </c>
      <c r="I375" s="31">
        <f t="shared" si="44"/>
        <v>4.3071078473755531</v>
      </c>
      <c r="J375" s="31">
        <f t="shared" si="41"/>
        <v>0.98670663656965885</v>
      </c>
      <c r="K375" s="31">
        <f t="shared" si="45"/>
        <v>1.7671351129113153E-4</v>
      </c>
      <c r="L375" s="31">
        <f t="shared" si="46"/>
        <v>3.4872878872497365E-4</v>
      </c>
      <c r="M375" s="31">
        <f t="shared" si="47"/>
        <v>-3.4872878872497365E-4</v>
      </c>
    </row>
    <row r="376" spans="4:13" x14ac:dyDescent="0.25">
      <c r="D376" s="31">
        <v>1</v>
      </c>
      <c r="E376" s="31">
        <v>-1</v>
      </c>
      <c r="F376" s="31">
        <v>1</v>
      </c>
      <c r="G376">
        <f t="shared" si="42"/>
        <v>-1.6542513812652269</v>
      </c>
      <c r="H376">
        <f t="shared" si="43"/>
        <v>2.654251381265226</v>
      </c>
      <c r="I376" s="31">
        <f t="shared" si="44"/>
        <v>4.3085027625304528</v>
      </c>
      <c r="J376" s="31">
        <f t="shared" si="41"/>
        <v>0.98672492076704166</v>
      </c>
      <c r="K376" s="31">
        <f t="shared" si="45"/>
        <v>1.7622772864132186E-4</v>
      </c>
      <c r="L376" s="31">
        <f t="shared" si="46"/>
        <v>3.4777658316112806E-4</v>
      </c>
      <c r="M376" s="31">
        <f t="shared" si="47"/>
        <v>-3.4777658316112806E-4</v>
      </c>
    </row>
    <row r="377" spans="4:13" x14ac:dyDescent="0.25">
      <c r="D377" s="31">
        <v>1</v>
      </c>
      <c r="E377" s="31">
        <v>-1</v>
      </c>
      <c r="F377" s="31">
        <v>1</v>
      </c>
      <c r="G377">
        <f t="shared" si="42"/>
        <v>-1.6549469344315491</v>
      </c>
      <c r="H377">
        <f t="shared" si="43"/>
        <v>2.6549469344315484</v>
      </c>
      <c r="I377" s="31">
        <f t="shared" si="44"/>
        <v>4.3098938688630977</v>
      </c>
      <c r="J377" s="31">
        <f t="shared" si="41"/>
        <v>0.98674313032994088</v>
      </c>
      <c r="K377" s="31">
        <f t="shared" si="45"/>
        <v>1.757445934489335E-4</v>
      </c>
      <c r="L377" s="31">
        <f t="shared" si="46"/>
        <v>3.4682954055672693E-4</v>
      </c>
      <c r="M377" s="31">
        <f t="shared" si="47"/>
        <v>-3.4682954055672693E-4</v>
      </c>
    </row>
    <row r="378" spans="4:13" x14ac:dyDescent="0.25">
      <c r="D378" s="31">
        <v>1</v>
      </c>
      <c r="E378" s="31">
        <v>-1</v>
      </c>
      <c r="F378" s="31">
        <v>1</v>
      </c>
      <c r="G378">
        <f t="shared" si="42"/>
        <v>-1.6556405935126626</v>
      </c>
      <c r="H378">
        <f t="shared" si="43"/>
        <v>2.6556405935126617</v>
      </c>
      <c r="I378" s="31">
        <f t="shared" si="44"/>
        <v>4.3112811870253243</v>
      </c>
      <c r="J378" s="31">
        <f t="shared" si="41"/>
        <v>0.98676126576316303</v>
      </c>
      <c r="K378" s="31">
        <f t="shared" si="45"/>
        <v>1.7526408419359931E-4</v>
      </c>
      <c r="L378" s="31">
        <f t="shared" si="46"/>
        <v>3.4588761912339526E-4</v>
      </c>
      <c r="M378" s="31">
        <f t="shared" si="47"/>
        <v>-3.4588761912339526E-4</v>
      </c>
    </row>
    <row r="379" spans="4:13" x14ac:dyDescent="0.25">
      <c r="D379" s="31">
        <v>1</v>
      </c>
      <c r="E379" s="31">
        <v>-1</v>
      </c>
      <c r="F379" s="31">
        <v>1</v>
      </c>
      <c r="G379">
        <f t="shared" si="42"/>
        <v>-1.6563323687509093</v>
      </c>
      <c r="H379">
        <f t="shared" si="43"/>
        <v>2.6563323687509084</v>
      </c>
      <c r="I379" s="31">
        <f t="shared" si="44"/>
        <v>4.3126647375018177</v>
      </c>
      <c r="J379" s="31">
        <f t="shared" si="41"/>
        <v>0.98677932756675613</v>
      </c>
      <c r="K379" s="31">
        <f t="shared" si="45"/>
        <v>1.7478617958713449E-4</v>
      </c>
      <c r="L379" s="31">
        <f t="shared" si="46"/>
        <v>3.4495077752190971E-4</v>
      </c>
      <c r="M379" s="31">
        <f t="shared" si="47"/>
        <v>-3.4495077752190971E-4</v>
      </c>
    </row>
    <row r="380" spans="4:13" x14ac:dyDescent="0.25">
      <c r="D380" s="31">
        <v>1</v>
      </c>
      <c r="E380" s="31">
        <v>-1</v>
      </c>
      <c r="F380" s="31">
        <v>1</v>
      </c>
      <c r="G380">
        <f t="shared" si="42"/>
        <v>-1.6570222703059532</v>
      </c>
      <c r="H380">
        <f t="shared" si="43"/>
        <v>2.6570222703059523</v>
      </c>
      <c r="I380" s="31">
        <f t="shared" si="44"/>
        <v>4.3140445406119055</v>
      </c>
      <c r="J380" s="31">
        <f t="shared" si="41"/>
        <v>0.98679731623606581</v>
      </c>
      <c r="K380" s="31">
        <f t="shared" si="45"/>
        <v>1.7431085857045139E-4</v>
      </c>
      <c r="L380" s="31">
        <f t="shared" si="46"/>
        <v>3.4401897485625168E-4</v>
      </c>
      <c r="M380" s="31">
        <f t="shared" si="47"/>
        <v>-3.4401897485625168E-4</v>
      </c>
    </row>
    <row r="381" spans="4:13" x14ac:dyDescent="0.25">
      <c r="D381" s="31">
        <v>1</v>
      </c>
      <c r="E381" s="31">
        <v>-1</v>
      </c>
      <c r="F381" s="31">
        <v>1</v>
      </c>
      <c r="G381">
        <f t="shared" si="42"/>
        <v>-1.6577103082556657</v>
      </c>
      <c r="H381">
        <f t="shared" si="43"/>
        <v>2.6577103082556648</v>
      </c>
      <c r="I381" s="31">
        <f t="shared" si="44"/>
        <v>4.3154206165113305</v>
      </c>
      <c r="J381" s="31">
        <f t="shared" si="41"/>
        <v>0.98681523226179324</v>
      </c>
      <c r="K381" s="31">
        <f t="shared" si="45"/>
        <v>1.738381003104578E-4</v>
      </c>
      <c r="L381" s="31">
        <f t="shared" si="46"/>
        <v>3.4309217066762665E-4</v>
      </c>
      <c r="M381" s="31">
        <f t="shared" si="47"/>
        <v>-3.4309217066762665E-4</v>
      </c>
    </row>
    <row r="382" spans="4:13" x14ac:dyDescent="0.25">
      <c r="D382" s="31">
        <v>1</v>
      </c>
      <c r="E382" s="31">
        <v>-1</v>
      </c>
      <c r="F382" s="31">
        <v>1</v>
      </c>
      <c r="G382">
        <f t="shared" si="42"/>
        <v>-1.6583964925970009</v>
      </c>
      <c r="H382">
        <f t="shared" si="43"/>
        <v>2.6583964925969998</v>
      </c>
      <c r="I382" s="31">
        <f t="shared" si="44"/>
        <v>4.3167929851940006</v>
      </c>
      <c r="J382" s="31">
        <f t="shared" si="41"/>
        <v>0.98683307613005067</v>
      </c>
      <c r="K382" s="31">
        <f t="shared" si="45"/>
        <v>1.7336788419704149E-4</v>
      </c>
      <c r="L382" s="31">
        <f t="shared" si="46"/>
        <v>3.4217032492864973E-4</v>
      </c>
      <c r="M382" s="31">
        <f t="shared" si="47"/>
        <v>-3.4217032492864973E-4</v>
      </c>
    </row>
    <row r="383" spans="4:13" x14ac:dyDescent="0.25">
      <c r="D383" s="31">
        <v>1</v>
      </c>
      <c r="E383" s="31">
        <v>-1</v>
      </c>
      <c r="F383" s="31">
        <v>1</v>
      </c>
      <c r="G383">
        <f t="shared" si="42"/>
        <v>-1.6590808332468583</v>
      </c>
      <c r="H383">
        <f t="shared" si="43"/>
        <v>2.6590808332468572</v>
      </c>
      <c r="I383" s="31">
        <f t="shared" si="44"/>
        <v>4.3181616664937152</v>
      </c>
      <c r="J383" s="31">
        <f t="shared" si="41"/>
        <v>0.98685084832241543</v>
      </c>
      <c r="K383" s="31">
        <f t="shared" si="45"/>
        <v>1.7290018984012509E-4</v>
      </c>
      <c r="L383" s="31">
        <f t="shared" si="46"/>
        <v>3.4125339803766828E-4</v>
      </c>
      <c r="M383" s="31">
        <f t="shared" si="47"/>
        <v>-3.4125339803766828E-4</v>
      </c>
    </row>
    <row r="384" spans="4:13" x14ac:dyDescent="0.25">
      <c r="D384" s="31">
        <v>1</v>
      </c>
      <c r="E384" s="31">
        <v>-1</v>
      </c>
      <c r="F384" s="31">
        <v>1</v>
      </c>
      <c r="G384">
        <f t="shared" si="42"/>
        <v>-1.6597633400429337</v>
      </c>
      <c r="H384">
        <f t="shared" si="43"/>
        <v>2.6597633400429324</v>
      </c>
      <c r="I384" s="31">
        <f t="shared" si="44"/>
        <v>4.3195266800858665</v>
      </c>
      <c r="J384" s="31">
        <f t="shared" si="41"/>
        <v>0.98686854931598555</v>
      </c>
      <c r="K384" s="31">
        <f t="shared" si="45"/>
        <v>1.7243499706670343E-4</v>
      </c>
      <c r="L384" s="31">
        <f t="shared" si="46"/>
        <v>3.4034135081304769E-4</v>
      </c>
      <c r="M384" s="31">
        <f t="shared" si="47"/>
        <v>-3.4034135081304769E-4</v>
      </c>
    </row>
    <row r="385" spans="4:13" x14ac:dyDescent="0.25">
      <c r="D385" s="31">
        <v>1</v>
      </c>
      <c r="E385" s="31">
        <v>-1</v>
      </c>
      <c r="F385" s="31">
        <v>1</v>
      </c>
      <c r="G385">
        <f t="shared" si="42"/>
        <v>-1.6604440227445598</v>
      </c>
      <c r="H385">
        <f t="shared" si="43"/>
        <v>2.6604440227445583</v>
      </c>
      <c r="I385" s="31">
        <f t="shared" si="44"/>
        <v>4.3208880454891183</v>
      </c>
      <c r="J385" s="31">
        <f t="shared" si="41"/>
        <v>0.98688617958343205</v>
      </c>
      <c r="K385" s="31">
        <f t="shared" si="45"/>
        <v>1.7197228591799428E-4</v>
      </c>
      <c r="L385" s="31">
        <f t="shared" si="46"/>
        <v>3.3943414448767806E-4</v>
      </c>
      <c r="M385" s="31">
        <f t="shared" si="47"/>
        <v>-3.3943414448767806E-4</v>
      </c>
    </row>
    <row r="386" spans="4:13" x14ac:dyDescent="0.25">
      <c r="D386" s="31">
        <v>1</v>
      </c>
      <c r="E386" s="31">
        <v>-1</v>
      </c>
      <c r="F386" s="31">
        <v>1</v>
      </c>
      <c r="G386">
        <f t="shared" si="42"/>
        <v>-1.6611228910335352</v>
      </c>
      <c r="H386">
        <f t="shared" si="43"/>
        <v>2.6611228910335338</v>
      </c>
      <c r="I386" s="31">
        <f t="shared" si="44"/>
        <v>4.3222457820670694</v>
      </c>
      <c r="J386" s="31">
        <f t="shared" si="41"/>
        <v>0.98690373959305211</v>
      </c>
      <c r="K386" s="31">
        <f t="shared" si="45"/>
        <v>1.7151203664659092E-4</v>
      </c>
      <c r="L386" s="31">
        <f t="shared" si="46"/>
        <v>3.3853174070348237E-4</v>
      </c>
      <c r="M386" s="31">
        <f t="shared" si="47"/>
        <v>-3.3853174070348237E-4</v>
      </c>
    </row>
    <row r="387" spans="4:13" x14ac:dyDescent="0.25">
      <c r="D387" s="31">
        <v>1</v>
      </c>
      <c r="E387" s="31">
        <v>-1</v>
      </c>
      <c r="F387" s="31">
        <v>1</v>
      </c>
      <c r="G387">
        <f t="shared" si="42"/>
        <v>-1.6617999545149422</v>
      </c>
      <c r="H387">
        <f t="shared" si="43"/>
        <v>2.6617999545149407</v>
      </c>
      <c r="I387" s="31">
        <f t="shared" si="44"/>
        <v>4.3235999090298831</v>
      </c>
      <c r="J387" s="31">
        <f t="shared" si="41"/>
        <v>0.98692122980882047</v>
      </c>
      <c r="K387" s="31">
        <f t="shared" si="45"/>
        <v>1.7105422971368635E-4</v>
      </c>
      <c r="L387" s="31">
        <f t="shared" si="46"/>
        <v>3.376341015060636E-4</v>
      </c>
      <c r="M387" s="31">
        <f t="shared" si="47"/>
        <v>-3.376341015060636E-4</v>
      </c>
    </row>
    <row r="388" spans="4:13" x14ac:dyDescent="0.25">
      <c r="D388" s="31">
        <v>1</v>
      </c>
      <c r="E388" s="31">
        <v>-1</v>
      </c>
      <c r="F388" s="31">
        <v>1</v>
      </c>
      <c r="G388">
        <f t="shared" si="42"/>
        <v>-1.6624752227179544</v>
      </c>
      <c r="H388">
        <f t="shared" si="43"/>
        <v>2.6624752227179527</v>
      </c>
      <c r="I388" s="31">
        <f t="shared" si="44"/>
        <v>4.3249504454359071</v>
      </c>
      <c r="J388" s="31">
        <f t="shared" si="41"/>
        <v>0.98693865069044096</v>
      </c>
      <c r="K388" s="31">
        <f t="shared" si="45"/>
        <v>1.7059884578631853E-4</v>
      </c>
      <c r="L388" s="31">
        <f t="shared" si="46"/>
        <v>3.3674118933939165E-4</v>
      </c>
      <c r="M388" s="31">
        <f t="shared" si="47"/>
        <v>-3.3674118933939165E-4</v>
      </c>
    </row>
    <row r="389" spans="4:13" x14ac:dyDescent="0.25">
      <c r="D389" s="31">
        <v>1</v>
      </c>
      <c r="E389" s="31">
        <v>-1</v>
      </c>
      <c r="F389" s="31">
        <v>1</v>
      </c>
      <c r="G389">
        <f t="shared" si="42"/>
        <v>-1.6631487050966332</v>
      </c>
      <c r="H389">
        <f t="shared" si="43"/>
        <v>2.6631487050966314</v>
      </c>
      <c r="I389" s="31">
        <f t="shared" si="44"/>
        <v>4.3262974101932645</v>
      </c>
      <c r="J389" s="31">
        <f t="shared" si="41"/>
        <v>0.98695600269339656</v>
      </c>
      <c r="K389" s="31">
        <f t="shared" si="45"/>
        <v>1.7014586573467776E-4</v>
      </c>
      <c r="L389" s="31">
        <f t="shared" si="46"/>
        <v>3.3585296704060979E-4</v>
      </c>
      <c r="M389" s="31">
        <f t="shared" si="47"/>
        <v>-3.3585296704060979E-4</v>
      </c>
    </row>
    <row r="390" spans="4:13" x14ac:dyDescent="0.25">
      <c r="D390" s="31">
        <v>1</v>
      </c>
      <c r="E390" s="31">
        <v>-1</v>
      </c>
      <c r="F390" s="31">
        <v>1</v>
      </c>
      <c r="G390">
        <f t="shared" si="42"/>
        <v>-1.6638204110307144</v>
      </c>
      <c r="H390">
        <f t="shared" si="43"/>
        <v>2.6638204110307124</v>
      </c>
      <c r="I390" s="31">
        <f t="shared" si="44"/>
        <v>4.3276408220614266</v>
      </c>
      <c r="J390" s="31">
        <f t="shared" si="41"/>
        <v>0.98697328626899961</v>
      </c>
      <c r="K390" s="31">
        <f t="shared" si="45"/>
        <v>1.6969527062943421E-4</v>
      </c>
      <c r="L390" s="31">
        <f t="shared" si="46"/>
        <v>3.3496939783487985E-4</v>
      </c>
      <c r="M390" s="31">
        <f t="shared" si="47"/>
        <v>-3.3496939783487985E-4</v>
      </c>
    </row>
    <row r="391" spans="4:13" x14ac:dyDescent="0.25">
      <c r="D391" s="31">
        <v>1</v>
      </c>
      <c r="E391" s="31">
        <v>-1</v>
      </c>
      <c r="F391" s="31">
        <v>1</v>
      </c>
      <c r="G391">
        <f t="shared" si="42"/>
        <v>-1.6644903498263841</v>
      </c>
      <c r="H391">
        <f t="shared" si="43"/>
        <v>2.6644903498263823</v>
      </c>
      <c r="I391" s="31">
        <f t="shared" si="44"/>
        <v>4.3289806996527664</v>
      </c>
      <c r="J391" s="31">
        <f t="shared" si="41"/>
        <v>0.98699050186443971</v>
      </c>
      <c r="K391" s="31">
        <f t="shared" si="45"/>
        <v>1.6924704173914675E-4</v>
      </c>
      <c r="L391" s="31">
        <f t="shared" si="46"/>
        <v>3.3409044533038449E-4</v>
      </c>
      <c r="M391" s="31">
        <f t="shared" si="47"/>
        <v>-3.3409044533038449E-4</v>
      </c>
    </row>
    <row r="392" spans="4:13" x14ac:dyDescent="0.25">
      <c r="D392" s="31">
        <v>1</v>
      </c>
      <c r="E392" s="31">
        <v>-1</v>
      </c>
      <c r="F392" s="31">
        <v>1</v>
      </c>
      <c r="G392">
        <f t="shared" si="42"/>
        <v>-1.6651585307170449</v>
      </c>
      <c r="H392">
        <f t="shared" si="43"/>
        <v>2.6651585307170431</v>
      </c>
      <c r="I392" s="31">
        <f t="shared" si="44"/>
        <v>4.330317061434088</v>
      </c>
      <c r="J392" s="31">
        <f t="shared" ref="J392:J455" si="48">1/(1+EXP(-I392))</f>
        <v>0.98700764992283296</v>
      </c>
      <c r="K392" s="31">
        <f t="shared" si="45"/>
        <v>1.6880116052766229E-4</v>
      </c>
      <c r="L392" s="31">
        <f t="shared" si="46"/>
        <v>3.332160735133097E-4</v>
      </c>
      <c r="M392" s="31">
        <f t="shared" si="47"/>
        <v>-3.332160735133097E-4</v>
      </c>
    </row>
    <row r="393" spans="4:13" x14ac:dyDescent="0.25">
      <c r="D393" s="31">
        <v>1</v>
      </c>
      <c r="E393" s="31">
        <v>-1</v>
      </c>
      <c r="F393" s="31">
        <v>1</v>
      </c>
      <c r="G393">
        <f t="shared" si="42"/>
        <v>-1.6658249628640716</v>
      </c>
      <c r="H393">
        <f t="shared" si="43"/>
        <v>2.6658249628640696</v>
      </c>
      <c r="I393" s="31">
        <f t="shared" si="44"/>
        <v>4.3316499257281409</v>
      </c>
      <c r="J393" s="31">
        <f t="shared" si="48"/>
        <v>0.9870247308832687</v>
      </c>
      <c r="K393" s="31">
        <f t="shared" si="45"/>
        <v>1.6835760865160113E-4</v>
      </c>
      <c r="L393" s="31">
        <f t="shared" si="46"/>
        <v>3.3234624674299455E-4</v>
      </c>
      <c r="M393" s="31">
        <f t="shared" si="47"/>
        <v>-3.3234624674299455E-4</v>
      </c>
    </row>
    <row r="394" spans="4:13" x14ac:dyDescent="0.25">
      <c r="D394" s="31">
        <v>1</v>
      </c>
      <c r="E394" s="31">
        <v>-1</v>
      </c>
      <c r="F394" s="31">
        <v>1</v>
      </c>
      <c r="G394">
        <f t="shared" si="42"/>
        <v>-1.6664896553575574</v>
      </c>
      <c r="H394">
        <f t="shared" si="43"/>
        <v>2.6664896553575557</v>
      </c>
      <c r="I394" s="31">
        <f t="shared" si="44"/>
        <v>4.3329793107151131</v>
      </c>
      <c r="J394" s="31">
        <f t="shared" si="48"/>
        <v>0.9870417451808573</v>
      </c>
      <c r="K394" s="31">
        <f t="shared" si="45"/>
        <v>1.6791636795783501E-4</v>
      </c>
      <c r="L394" s="31">
        <f t="shared" si="46"/>
        <v>3.3148092974706492E-4</v>
      </c>
      <c r="M394" s="31">
        <f t="shared" si="47"/>
        <v>-3.3148092974706492E-4</v>
      </c>
    </row>
    <row r="395" spans="4:13" x14ac:dyDescent="0.25">
      <c r="D395" s="31">
        <v>1</v>
      </c>
      <c r="E395" s="31">
        <v>-1</v>
      </c>
      <c r="F395" s="31">
        <v>1</v>
      </c>
      <c r="G395">
        <f t="shared" si="42"/>
        <v>-1.6671526172170517</v>
      </c>
      <c r="H395">
        <f t="shared" si="43"/>
        <v>2.6671526172170497</v>
      </c>
      <c r="I395" s="31">
        <f t="shared" si="44"/>
        <v>4.3343052344341011</v>
      </c>
      <c r="J395" s="31">
        <f t="shared" si="48"/>
        <v>0.98705869324677509</v>
      </c>
      <c r="K395" s="31">
        <f t="shared" si="45"/>
        <v>1.6747742048106473E-4</v>
      </c>
      <c r="L395" s="31">
        <f t="shared" si="46"/>
        <v>3.3062008761676091E-4</v>
      </c>
      <c r="M395" s="31">
        <f t="shared" si="47"/>
        <v>-3.3062008761676091E-4</v>
      </c>
    </row>
    <row r="396" spans="4:13" x14ac:dyDescent="0.25">
      <c r="D396" s="31">
        <v>1</v>
      </c>
      <c r="E396" s="31">
        <v>-1</v>
      </c>
      <c r="F396" s="31">
        <v>1</v>
      </c>
      <c r="G396">
        <f t="shared" si="42"/>
        <v>-1.6678138573922852</v>
      </c>
      <c r="H396">
        <f t="shared" si="43"/>
        <v>2.6678138573922832</v>
      </c>
      <c r="I396" s="31">
        <f t="shared" si="44"/>
        <v>4.3356277147845681</v>
      </c>
      <c r="J396" s="31">
        <f t="shared" si="48"/>
        <v>0.98707557550831149</v>
      </c>
      <c r="K396" s="31">
        <f t="shared" si="45"/>
        <v>1.6704074844135788E-4</v>
      </c>
      <c r="L396" s="31">
        <f t="shared" si="46"/>
        <v>3.2976368580218485E-4</v>
      </c>
      <c r="M396" s="31">
        <f t="shared" si="47"/>
        <v>-3.2976368580218485E-4</v>
      </c>
    </row>
    <row r="397" spans="4:13" x14ac:dyDescent="0.25">
      <c r="D397" s="31">
        <v>1</v>
      </c>
      <c r="E397" s="31">
        <v>-1</v>
      </c>
      <c r="F397" s="31">
        <v>1</v>
      </c>
      <c r="G397">
        <f t="shared" si="42"/>
        <v>-1.6684733847638895</v>
      </c>
      <c r="H397">
        <f t="shared" si="43"/>
        <v>2.6684733847638875</v>
      </c>
      <c r="I397" s="31">
        <f t="shared" si="44"/>
        <v>4.3369467695277768</v>
      </c>
      <c r="J397" s="31">
        <f t="shared" si="48"/>
        <v>0.98709239238891211</v>
      </c>
      <c r="K397" s="31">
        <f t="shared" si="45"/>
        <v>1.6660633424181402E-4</v>
      </c>
      <c r="L397" s="31">
        <f t="shared" si="46"/>
        <v>3.2891169010779787E-4</v>
      </c>
      <c r="M397" s="31">
        <f t="shared" si="47"/>
        <v>-3.2891169010779787E-4</v>
      </c>
    </row>
    <row r="398" spans="4:13" x14ac:dyDescent="0.25">
      <c r="D398" s="31">
        <v>1</v>
      </c>
      <c r="E398" s="31">
        <v>-1</v>
      </c>
      <c r="F398" s="31">
        <v>1</v>
      </c>
      <c r="G398">
        <f t="shared" si="42"/>
        <v>-1.6691312081441052</v>
      </c>
      <c r="H398">
        <f t="shared" si="43"/>
        <v>2.669131208144103</v>
      </c>
      <c r="I398" s="31">
        <f t="shared" si="44"/>
        <v>4.3382624162882077</v>
      </c>
      <c r="J398" s="31">
        <f t="shared" si="48"/>
        <v>0.98710914430822461</v>
      </c>
      <c r="K398" s="31">
        <f t="shared" si="45"/>
        <v>1.6617416046617805E-4</v>
      </c>
      <c r="L398" s="31">
        <f t="shared" si="46"/>
        <v>3.2806406668781324E-4</v>
      </c>
      <c r="M398" s="31">
        <f t="shared" si="47"/>
        <v>-3.2806406668781324E-4</v>
      </c>
    </row>
    <row r="399" spans="4:13" x14ac:dyDescent="0.25">
      <c r="D399" s="31">
        <v>1</v>
      </c>
      <c r="E399" s="31">
        <v>-1</v>
      </c>
      <c r="F399" s="31">
        <v>1</v>
      </c>
      <c r="G399">
        <f t="shared" si="42"/>
        <v>-1.6697873362774809</v>
      </c>
      <c r="H399">
        <f t="shared" si="43"/>
        <v>2.6697873362774787</v>
      </c>
      <c r="I399" s="31">
        <f t="shared" si="44"/>
        <v>4.33957467255496</v>
      </c>
      <c r="J399" s="31">
        <f t="shared" si="48"/>
        <v>0.98712583168214174</v>
      </c>
      <c r="K399" s="31">
        <f t="shared" si="45"/>
        <v>1.6574420987654535E-4</v>
      </c>
      <c r="L399" s="31">
        <f t="shared" si="46"/>
        <v>3.2722078204176856E-4</v>
      </c>
      <c r="M399" s="31">
        <f t="shared" si="47"/>
        <v>-3.2722078204176856E-4</v>
      </c>
    </row>
    <row r="400" spans="4:13" x14ac:dyDescent="0.25">
      <c r="D400" s="31">
        <v>1</v>
      </c>
      <c r="E400" s="31">
        <v>-1</v>
      </c>
      <c r="F400" s="31">
        <v>1</v>
      </c>
      <c r="G400">
        <f t="shared" si="42"/>
        <v>-1.6704417778415643</v>
      </c>
      <c r="H400">
        <f t="shared" si="43"/>
        <v>2.6704417778415621</v>
      </c>
      <c r="I400" s="31">
        <f t="shared" si="44"/>
        <v>4.340883555683126</v>
      </c>
      <c r="J400" s="31">
        <f t="shared" si="48"/>
        <v>0.98714245492284403</v>
      </c>
      <c r="K400" s="31">
        <f t="shared" si="45"/>
        <v>1.6531646541109783E-4</v>
      </c>
      <c r="L400" s="31">
        <f t="shared" si="46"/>
        <v>3.2638180301015711E-4</v>
      </c>
      <c r="M400" s="31">
        <f t="shared" si="47"/>
        <v>-3.2638180301015711E-4</v>
      </c>
    </row>
    <row r="401" spans="4:13" x14ac:dyDescent="0.25">
      <c r="D401" s="31">
        <v>1</v>
      </c>
      <c r="E401" s="31">
        <v>-1</v>
      </c>
      <c r="F401" s="31">
        <v>1</v>
      </c>
      <c r="G401">
        <f t="shared" si="42"/>
        <v>-1.6710945414475846</v>
      </c>
      <c r="H401">
        <f t="shared" si="43"/>
        <v>2.6710945414475824</v>
      </c>
      <c r="I401" s="31">
        <f t="shared" si="44"/>
        <v>4.3421890828951675</v>
      </c>
      <c r="J401" s="31">
        <f t="shared" si="48"/>
        <v>0.98715901443884269</v>
      </c>
      <c r="K401" s="31">
        <f t="shared" si="45"/>
        <v>1.6489091018185063E-4</v>
      </c>
      <c r="L401" s="31">
        <f t="shared" si="46"/>
        <v>3.255470967700788E-4</v>
      </c>
      <c r="M401" s="31">
        <f t="shared" si="47"/>
        <v>-3.255470967700788E-4</v>
      </c>
    </row>
    <row r="402" spans="4:13" x14ac:dyDescent="0.25">
      <c r="D402" s="31">
        <v>1</v>
      </c>
      <c r="E402" s="31">
        <v>-1</v>
      </c>
      <c r="F402" s="31">
        <v>1</v>
      </c>
      <c r="G402">
        <f t="shared" si="42"/>
        <v>-1.6717456356411249</v>
      </c>
      <c r="H402">
        <f t="shared" si="43"/>
        <v>2.6717456356411224</v>
      </c>
      <c r="I402" s="31">
        <f t="shared" si="44"/>
        <v>4.3434912712822475</v>
      </c>
      <c r="J402" s="31">
        <f t="shared" si="48"/>
        <v>0.9871755106350214</v>
      </c>
      <c r="K402" s="31">
        <f t="shared" si="45"/>
        <v>1.6446752747244914E-4</v>
      </c>
      <c r="L402" s="31">
        <f t="shared" si="46"/>
        <v>3.247166308309888E-4</v>
      </c>
      <c r="M402" s="31">
        <f t="shared" si="47"/>
        <v>-3.247166308309888E-4</v>
      </c>
    </row>
    <row r="403" spans="4:13" x14ac:dyDescent="0.25">
      <c r="D403" s="31">
        <v>1</v>
      </c>
      <c r="E403" s="31">
        <v>-1</v>
      </c>
      <c r="F403" s="31">
        <v>1</v>
      </c>
      <c r="G403">
        <f t="shared" si="42"/>
        <v>-1.6723950689027869</v>
      </c>
      <c r="H403">
        <f t="shared" si="43"/>
        <v>2.6723950689027842</v>
      </c>
      <c r="I403" s="31">
        <f t="shared" si="44"/>
        <v>4.3447901378055711</v>
      </c>
      <c r="J403" s="31">
        <f t="shared" si="48"/>
        <v>0.98719194391267717</v>
      </c>
      <c r="K403" s="31">
        <f t="shared" si="45"/>
        <v>1.6404630073600735E-4</v>
      </c>
      <c r="L403" s="31">
        <f t="shared" si="46"/>
        <v>3.2389037303052549E-4</v>
      </c>
      <c r="M403" s="31">
        <f t="shared" si="47"/>
        <v>-3.2389037303052549E-4</v>
      </c>
    </row>
    <row r="404" spans="4:13" x14ac:dyDescent="0.25">
      <c r="D404" s="31">
        <v>1</v>
      </c>
      <c r="E404" s="31">
        <v>-1</v>
      </c>
      <c r="F404" s="31">
        <v>1</v>
      </c>
      <c r="G404">
        <f t="shared" si="42"/>
        <v>-1.6730428496488479</v>
      </c>
      <c r="H404">
        <f t="shared" si="43"/>
        <v>2.6730428496488452</v>
      </c>
      <c r="I404" s="31">
        <f t="shared" si="44"/>
        <v>4.3460856992976931</v>
      </c>
      <c r="J404" s="31">
        <f t="shared" si="48"/>
        <v>0.98720831466956205</v>
      </c>
      <c r="K404" s="31">
        <f t="shared" si="45"/>
        <v>1.6362721359294149E-4</v>
      </c>
      <c r="L404" s="31">
        <f t="shared" si="46"/>
        <v>3.2306829153032845E-4</v>
      </c>
      <c r="M404" s="31">
        <f t="shared" si="47"/>
        <v>-3.2306829153032845E-4</v>
      </c>
    </row>
    <row r="405" spans="4:13" x14ac:dyDescent="0.25">
      <c r="D405" s="31">
        <v>1</v>
      </c>
      <c r="E405" s="31">
        <v>-1</v>
      </c>
      <c r="F405" s="31">
        <v>1</v>
      </c>
      <c r="G405">
        <f t="shared" si="42"/>
        <v>-1.6736889862319084</v>
      </c>
      <c r="H405">
        <f t="shared" si="43"/>
        <v>2.6736889862319058</v>
      </c>
      <c r="I405" s="31">
        <f t="shared" si="44"/>
        <v>4.3473779724638142</v>
      </c>
      <c r="J405" s="31">
        <f t="shared" si="48"/>
        <v>0.98722462329992156</v>
      </c>
      <c r="K405" s="31">
        <f t="shared" si="45"/>
        <v>1.6321024982890721E-4</v>
      </c>
      <c r="L405" s="31">
        <f t="shared" si="46"/>
        <v>3.2225035481205799E-4</v>
      </c>
      <c r="M405" s="31">
        <f t="shared" si="47"/>
        <v>-3.2225035481205799E-4</v>
      </c>
    </row>
    <row r="406" spans="4:13" x14ac:dyDescent="0.25">
      <c r="D406" s="31">
        <v>1</v>
      </c>
      <c r="E406" s="31">
        <v>-1</v>
      </c>
      <c r="F406" s="31">
        <v>1</v>
      </c>
      <c r="G406">
        <f t="shared" si="42"/>
        <v>-1.6743334869415325</v>
      </c>
      <c r="H406">
        <f t="shared" si="43"/>
        <v>2.6743334869415301</v>
      </c>
      <c r="I406" s="31">
        <f t="shared" si="44"/>
        <v>4.3486669738830628</v>
      </c>
      <c r="J406" s="31">
        <f t="shared" si="48"/>
        <v>0.98724087019453666</v>
      </c>
      <c r="K406" s="31">
        <f t="shared" si="45"/>
        <v>1.6279539339266304E-4</v>
      </c>
      <c r="L406" s="31">
        <f t="shared" si="46"/>
        <v>3.2143653167326919E-4</v>
      </c>
      <c r="M406" s="31">
        <f t="shared" si="47"/>
        <v>-3.2143653167326919E-4</v>
      </c>
    </row>
    <row r="407" spans="4:13" x14ac:dyDescent="0.25">
      <c r="D407" s="31">
        <v>1</v>
      </c>
      <c r="E407" s="31">
        <v>-1</v>
      </c>
      <c r="F407" s="31">
        <v>1</v>
      </c>
      <c r="G407">
        <f t="shared" si="42"/>
        <v>-1.674976360004879</v>
      </c>
      <c r="H407">
        <f t="shared" si="43"/>
        <v>2.6749763600048766</v>
      </c>
      <c r="I407" s="31">
        <f t="shared" si="44"/>
        <v>4.3499527200097559</v>
      </c>
      <c r="J407" s="31">
        <f t="shared" si="48"/>
        <v>0.98725705574076006</v>
      </c>
      <c r="K407" s="31">
        <f t="shared" si="45"/>
        <v>1.6238262839409618E-4</v>
      </c>
      <c r="L407" s="31">
        <f t="shared" si="46"/>
        <v>3.2062679122360266E-4</v>
      </c>
      <c r="M407" s="31">
        <f t="shared" si="47"/>
        <v>-3.2062679122360266E-4</v>
      </c>
    </row>
    <row r="408" spans="4:13" x14ac:dyDescent="0.25">
      <c r="D408" s="31">
        <v>1</v>
      </c>
      <c r="E408" s="31">
        <v>-1</v>
      </c>
      <c r="F408" s="31">
        <v>1</v>
      </c>
      <c r="G408">
        <f t="shared" si="42"/>
        <v>-1.6756176135873262</v>
      </c>
      <c r="H408">
        <f t="shared" si="43"/>
        <v>2.675617613587324</v>
      </c>
      <c r="I408" s="31">
        <f t="shared" si="44"/>
        <v>4.3512352271746497</v>
      </c>
      <c r="J408" s="31">
        <f t="shared" si="48"/>
        <v>0.98727318032255651</v>
      </c>
      <c r="K408" s="31">
        <f t="shared" si="45"/>
        <v>1.6197193910216283E-4</v>
      </c>
      <c r="L408" s="31">
        <f t="shared" si="46"/>
        <v>3.1982110288080752E-4</v>
      </c>
      <c r="M408" s="31">
        <f t="shared" si="47"/>
        <v>-3.1982110288080752E-4</v>
      </c>
    </row>
    <row r="409" spans="4:13" x14ac:dyDescent="0.25">
      <c r="D409" s="31">
        <v>1</v>
      </c>
      <c r="E409" s="31">
        <v>-1</v>
      </c>
      <c r="F409" s="31">
        <v>1</v>
      </c>
      <c r="G409">
        <f t="shared" ref="G409:G472" si="49">G408-2*L408</f>
        <v>-1.6762572557930877</v>
      </c>
      <c r="H409">
        <f t="shared" ref="H409:H472" si="50">H408-2*M408</f>
        <v>2.6762572557930855</v>
      </c>
      <c r="I409" s="31">
        <f t="shared" ref="I409:I472" si="51">SUMPRODUCT(E409:F409,G409:H409)</f>
        <v>4.3525145115861736</v>
      </c>
      <c r="J409" s="31">
        <f t="shared" si="48"/>
        <v>0.98728924432054088</v>
      </c>
      <c r="K409" s="31">
        <f t="shared" ref="K409:K472" si="52">(D409-J409)^2</f>
        <v>1.6156330994290222E-4</v>
      </c>
      <c r="L409" s="31">
        <f t="shared" ref="L409:L472" si="53">2*E409*J409*(1-J409)*(J409-D409)</f>
        <v>3.1901943636690651E-4</v>
      </c>
      <c r="M409" s="31">
        <f t="shared" ref="M409:M472" si="54">2*F409*J409*(1-J409)*(J409-D409)</f>
        <v>-3.1901943636690651E-4</v>
      </c>
    </row>
    <row r="410" spans="4:13" x14ac:dyDescent="0.25">
      <c r="D410" s="31">
        <v>1</v>
      </c>
      <c r="E410" s="31">
        <v>-1</v>
      </c>
      <c r="F410" s="31">
        <v>1</v>
      </c>
      <c r="G410">
        <f t="shared" si="49"/>
        <v>-1.6768952946658215</v>
      </c>
      <c r="H410">
        <f t="shared" si="50"/>
        <v>2.6768952946658193</v>
      </c>
      <c r="I410" s="31">
        <f t="shared" si="51"/>
        <v>4.3537905893316413</v>
      </c>
      <c r="J410" s="31">
        <f t="shared" si="48"/>
        <v>0.9873052481120147</v>
      </c>
      <c r="K410" s="31">
        <f t="shared" si="52"/>
        <v>1.6115672549750636E-4</v>
      </c>
      <c r="L410" s="31">
        <f t="shared" si="53"/>
        <v>3.182217617044707E-4</v>
      </c>
      <c r="M410" s="31">
        <f t="shared" si="54"/>
        <v>-3.182217617044707E-4</v>
      </c>
    </row>
    <row r="411" spans="4:13" x14ac:dyDescent="0.25">
      <c r="D411" s="31">
        <v>1</v>
      </c>
      <c r="E411" s="31">
        <v>-1</v>
      </c>
      <c r="F411" s="31">
        <v>1</v>
      </c>
      <c r="G411">
        <f t="shared" si="49"/>
        <v>-1.6775317381892305</v>
      </c>
      <c r="H411">
        <f t="shared" si="50"/>
        <v>2.6775317381892281</v>
      </c>
      <c r="I411" s="31">
        <f t="shared" si="51"/>
        <v>4.3550634763784588</v>
      </c>
      <c r="J411" s="31">
        <f t="shared" si="48"/>
        <v>0.987321192071003</v>
      </c>
      <c r="K411" s="31">
        <f t="shared" si="52"/>
        <v>1.6075217050039731E-4</v>
      </c>
      <c r="L411" s="31">
        <f t="shared" si="53"/>
        <v>3.1742804921290678E-4</v>
      </c>
      <c r="M411" s="31">
        <f t="shared" si="54"/>
        <v>-3.1742804921290678E-4</v>
      </c>
    </row>
    <row r="412" spans="4:13" x14ac:dyDescent="0.25">
      <c r="D412" s="31">
        <v>1</v>
      </c>
      <c r="E412" s="31">
        <v>-1</v>
      </c>
      <c r="F412" s="31">
        <v>1</v>
      </c>
      <c r="G412">
        <f t="shared" si="49"/>
        <v>-1.6781665942876562</v>
      </c>
      <c r="H412">
        <f t="shared" si="50"/>
        <v>2.6781665942876538</v>
      </c>
      <c r="I412" s="31">
        <f t="shared" si="51"/>
        <v>4.3563331885753103</v>
      </c>
      <c r="J412" s="31">
        <f t="shared" si="48"/>
        <v>0.98733707656829206</v>
      </c>
      <c r="K412" s="31">
        <f t="shared" si="52"/>
        <v>1.6034962983729799E-4</v>
      </c>
      <c r="L412" s="31">
        <f t="shared" si="53"/>
        <v>3.1663826950473114E-4</v>
      </c>
      <c r="M412" s="31">
        <f t="shared" si="54"/>
        <v>-3.1663826950473114E-4</v>
      </c>
    </row>
    <row r="413" spans="4:13" x14ac:dyDescent="0.25">
      <c r="D413" s="31">
        <v>1</v>
      </c>
      <c r="E413" s="31">
        <v>-1</v>
      </c>
      <c r="F413" s="31">
        <v>1</v>
      </c>
      <c r="G413">
        <f t="shared" si="49"/>
        <v>-1.6787998708266656</v>
      </c>
      <c r="H413">
        <f t="shared" si="50"/>
        <v>2.6787998708266634</v>
      </c>
      <c r="I413" s="31">
        <f t="shared" si="51"/>
        <v>4.3575997416533294</v>
      </c>
      <c r="J413" s="31">
        <f t="shared" si="48"/>
        <v>0.98735290197146386</v>
      </c>
      <c r="K413" s="31">
        <f t="shared" si="52"/>
        <v>1.5994908854340275E-4</v>
      </c>
      <c r="L413" s="31">
        <f t="shared" si="53"/>
        <v>3.1585239348203866E-4</v>
      </c>
      <c r="M413" s="31">
        <f t="shared" si="54"/>
        <v>-3.1585239348203866E-4</v>
      </c>
    </row>
    <row r="414" spans="4:13" x14ac:dyDescent="0.25">
      <c r="D414" s="31">
        <v>1</v>
      </c>
      <c r="E414" s="31">
        <v>-1</v>
      </c>
      <c r="F414" s="31">
        <v>1</v>
      </c>
      <c r="G414">
        <f t="shared" si="49"/>
        <v>-1.6794315756136298</v>
      </c>
      <c r="H414">
        <f t="shared" si="50"/>
        <v>2.6794315756136275</v>
      </c>
      <c r="I414" s="31">
        <f t="shared" si="51"/>
        <v>4.3588631512272578</v>
      </c>
      <c r="J414" s="31">
        <f t="shared" si="48"/>
        <v>0.98736866864493256</v>
      </c>
      <c r="K414" s="31">
        <f t="shared" si="52"/>
        <v>1.5955053180150992E-4</v>
      </c>
      <c r="L414" s="31">
        <f t="shared" si="53"/>
        <v>3.1507039233289564E-4</v>
      </c>
      <c r="M414" s="31">
        <f t="shared" si="54"/>
        <v>-3.1507039233289564E-4</v>
      </c>
    </row>
    <row r="415" spans="4:13" x14ac:dyDescent="0.25">
      <c r="D415" s="31">
        <v>1</v>
      </c>
      <c r="E415" s="31">
        <v>-1</v>
      </c>
      <c r="F415" s="31">
        <v>1</v>
      </c>
      <c r="G415">
        <f t="shared" si="49"/>
        <v>-1.6800617163982956</v>
      </c>
      <c r="H415">
        <f t="shared" si="50"/>
        <v>2.6800617163982934</v>
      </c>
      <c r="I415" s="31">
        <f t="shared" si="51"/>
        <v>4.3601234327965894</v>
      </c>
      <c r="J415" s="31">
        <f t="shared" si="48"/>
        <v>0.98738437694997916</v>
      </c>
      <c r="K415" s="31">
        <f t="shared" si="52"/>
        <v>1.5915394494021715E-4</v>
      </c>
      <c r="L415" s="31">
        <f t="shared" si="53"/>
        <v>3.1429223752785522E-4</v>
      </c>
      <c r="M415" s="31">
        <f t="shared" si="54"/>
        <v>-3.1429223752785522E-4</v>
      </c>
    </row>
    <row r="416" spans="4:13" x14ac:dyDescent="0.25">
      <c r="D416" s="31">
        <v>1</v>
      </c>
      <c r="E416" s="31">
        <v>-1</v>
      </c>
      <c r="F416" s="31">
        <v>1</v>
      </c>
      <c r="G416">
        <f t="shared" si="49"/>
        <v>-1.6806903008733514</v>
      </c>
      <c r="H416">
        <f t="shared" si="50"/>
        <v>2.6806903008733491</v>
      </c>
      <c r="I416" s="31">
        <f t="shared" si="51"/>
        <v>4.3613806017467009</v>
      </c>
      <c r="J416" s="31">
        <f t="shared" si="48"/>
        <v>0.98740002724478582</v>
      </c>
      <c r="K416" s="31">
        <f t="shared" si="52"/>
        <v>1.5875931343213971E-4</v>
      </c>
      <c r="L416" s="31">
        <f t="shared" si="53"/>
        <v>3.1351790081651651E-4</v>
      </c>
      <c r="M416" s="31">
        <f t="shared" si="54"/>
        <v>-3.1351790081651651E-4</v>
      </c>
    </row>
    <row r="417" spans="4:13" x14ac:dyDescent="0.25">
      <c r="D417" s="31">
        <v>1</v>
      </c>
      <c r="E417" s="31">
        <v>-1</v>
      </c>
      <c r="F417" s="31">
        <v>1</v>
      </c>
      <c r="G417">
        <f t="shared" si="49"/>
        <v>-1.6813173366749843</v>
      </c>
      <c r="H417">
        <f t="shared" si="50"/>
        <v>2.6813173366749821</v>
      </c>
      <c r="I417" s="31">
        <f t="shared" si="51"/>
        <v>4.3626346733499659</v>
      </c>
      <c r="J417" s="31">
        <f t="shared" si="48"/>
        <v>0.98741561988446991</v>
      </c>
      <c r="K417" s="31">
        <f t="shared" si="52"/>
        <v>1.5836662289214916E-4</v>
      </c>
      <c r="L417" s="31">
        <f t="shared" si="53"/>
        <v>3.1274735422412312E-4</v>
      </c>
      <c r="M417" s="31">
        <f t="shared" si="54"/>
        <v>-3.1274735422412312E-4</v>
      </c>
    </row>
    <row r="418" spans="4:13" x14ac:dyDescent="0.25">
      <c r="D418" s="31">
        <v>1</v>
      </c>
      <c r="E418" s="31">
        <v>-1</v>
      </c>
      <c r="F418" s="31">
        <v>1</v>
      </c>
      <c r="G418">
        <f t="shared" si="49"/>
        <v>-1.6819428313834326</v>
      </c>
      <c r="H418">
        <f t="shared" si="50"/>
        <v>2.6819428313834304</v>
      </c>
      <c r="I418" s="31">
        <f t="shared" si="51"/>
        <v>4.3638856627668634</v>
      </c>
      <c r="J418" s="31">
        <f t="shared" si="48"/>
        <v>0.98743115522111813</v>
      </c>
      <c r="K418" s="31">
        <f t="shared" si="52"/>
        <v>1.5797585907562607E-4</v>
      </c>
      <c r="L418" s="31">
        <f t="shared" si="53"/>
        <v>3.1198057004818802E-4</v>
      </c>
      <c r="M418" s="31">
        <f t="shared" si="54"/>
        <v>-3.1198057004818802E-4</v>
      </c>
    </row>
    <row r="419" spans="4:13" x14ac:dyDescent="0.25">
      <c r="D419" s="31">
        <v>1</v>
      </c>
      <c r="E419" s="31">
        <v>-1</v>
      </c>
      <c r="F419" s="31">
        <v>1</v>
      </c>
      <c r="G419">
        <f t="shared" si="49"/>
        <v>-1.682566792523529</v>
      </c>
      <c r="H419">
        <f t="shared" si="50"/>
        <v>2.6825667925235268</v>
      </c>
      <c r="I419" s="31">
        <f t="shared" si="51"/>
        <v>4.3651335850470563</v>
      </c>
      <c r="J419" s="31">
        <f t="shared" si="48"/>
        <v>0.98744663360381923</v>
      </c>
      <c r="K419" s="31">
        <f t="shared" si="52"/>
        <v>1.5758700787676046E-4</v>
      </c>
      <c r="L419" s="31">
        <f t="shared" si="53"/>
        <v>3.1121752085521131E-4</v>
      </c>
      <c r="M419" s="31">
        <f t="shared" si="54"/>
        <v>-3.1121752085521131E-4</v>
      </c>
    </row>
    <row r="420" spans="4:13" x14ac:dyDescent="0.25">
      <c r="D420" s="31">
        <v>1</v>
      </c>
      <c r="E420" s="31">
        <v>-1</v>
      </c>
      <c r="F420" s="31">
        <v>1</v>
      </c>
      <c r="G420">
        <f t="shared" si="49"/>
        <v>-1.6831892275652394</v>
      </c>
      <c r="H420">
        <f t="shared" si="50"/>
        <v>2.6831892275652374</v>
      </c>
      <c r="I420" s="31">
        <f t="shared" si="51"/>
        <v>4.3663784551304765</v>
      </c>
      <c r="J420" s="31">
        <f t="shared" si="48"/>
        <v>0.98746205537869658</v>
      </c>
      <c r="K420" s="31">
        <f t="shared" si="52"/>
        <v>1.5720005532687137E-4</v>
      </c>
      <c r="L420" s="31">
        <f t="shared" si="53"/>
        <v>3.1045817947743449E-4</v>
      </c>
      <c r="M420" s="31">
        <f t="shared" si="54"/>
        <v>-3.1045817947743449E-4</v>
      </c>
    </row>
    <row r="421" spans="4:13" x14ac:dyDescent="0.25">
      <c r="D421" s="31">
        <v>1</v>
      </c>
      <c r="E421" s="31">
        <v>-1</v>
      </c>
      <c r="F421" s="31">
        <v>1</v>
      </c>
      <c r="G421">
        <f t="shared" si="49"/>
        <v>-1.6838101439241941</v>
      </c>
      <c r="H421">
        <f t="shared" si="50"/>
        <v>2.6838101439241924</v>
      </c>
      <c r="I421" s="31">
        <f t="shared" si="51"/>
        <v>4.3676202878483865</v>
      </c>
      <c r="J421" s="31">
        <f t="shared" si="48"/>
        <v>0.98747742088894075</v>
      </c>
      <c r="K421" s="31">
        <f t="shared" si="52"/>
        <v>1.5681498759273751E-4</v>
      </c>
      <c r="L421" s="31">
        <f t="shared" si="53"/>
        <v>3.0970251900961537E-4</v>
      </c>
      <c r="M421" s="31">
        <f t="shared" si="54"/>
        <v>-3.0970251900961537E-4</v>
      </c>
    </row>
    <row r="422" spans="4:13" x14ac:dyDescent="0.25">
      <c r="D422" s="31">
        <v>1</v>
      </c>
      <c r="E422" s="31">
        <v>-1</v>
      </c>
      <c r="F422" s="31">
        <v>1</v>
      </c>
      <c r="G422">
        <f t="shared" si="49"/>
        <v>-1.6844295489622134</v>
      </c>
      <c r="H422">
        <f t="shared" si="50"/>
        <v>2.6844295489622114</v>
      </c>
      <c r="I422" s="31">
        <f t="shared" si="51"/>
        <v>4.3688590979244246</v>
      </c>
      <c r="J422" s="31">
        <f t="shared" si="48"/>
        <v>0.98749273047484154</v>
      </c>
      <c r="K422" s="31">
        <f t="shared" si="52"/>
        <v>1.5643179097495752E-4</v>
      </c>
      <c r="L422" s="31">
        <f t="shared" si="53"/>
        <v>3.0895051280586098E-4</v>
      </c>
      <c r="M422" s="31">
        <f t="shared" si="54"/>
        <v>-3.0895051280586098E-4</v>
      </c>
    </row>
    <row r="423" spans="4:13" x14ac:dyDescent="0.25">
      <c r="D423" s="31">
        <v>1</v>
      </c>
      <c r="E423" s="31">
        <v>-1</v>
      </c>
      <c r="F423" s="31">
        <v>1</v>
      </c>
      <c r="G423">
        <f t="shared" si="49"/>
        <v>-1.6850474499878252</v>
      </c>
      <c r="H423">
        <f t="shared" si="50"/>
        <v>2.685047449987823</v>
      </c>
      <c r="I423" s="31">
        <f t="shared" si="51"/>
        <v>4.3700948999756477</v>
      </c>
      <c r="J423" s="31">
        <f t="shared" si="48"/>
        <v>0.98750798447381827</v>
      </c>
      <c r="K423" s="31">
        <f t="shared" si="52"/>
        <v>1.5605045190636546E-4</v>
      </c>
      <c r="L423" s="31">
        <f t="shared" si="53"/>
        <v>3.0820213447656691E-4</v>
      </c>
      <c r="M423" s="31">
        <f t="shared" si="54"/>
        <v>-3.0820213447656691E-4</v>
      </c>
    </row>
    <row r="424" spans="4:13" x14ac:dyDescent="0.25">
      <c r="D424" s="31">
        <v>1</v>
      </c>
      <c r="E424" s="31">
        <v>-1</v>
      </c>
      <c r="F424" s="31">
        <v>1</v>
      </c>
      <c r="G424">
        <f t="shared" si="49"/>
        <v>-1.6856638542567783</v>
      </c>
      <c r="H424">
        <f t="shared" si="50"/>
        <v>2.6856638542567759</v>
      </c>
      <c r="I424" s="31">
        <f t="shared" si="51"/>
        <v>4.3713277085135545</v>
      </c>
      <c r="J424" s="31">
        <f t="shared" si="48"/>
        <v>0.98752318322045252</v>
      </c>
      <c r="K424" s="31">
        <f t="shared" si="52"/>
        <v>1.5567095695039765E-4</v>
      </c>
      <c r="L424" s="31">
        <f t="shared" si="53"/>
        <v>3.0745735788526143E-4</v>
      </c>
      <c r="M424" s="31">
        <f t="shared" si="54"/>
        <v>-3.0745735788526143E-4</v>
      </c>
    </row>
    <row r="425" spans="4:13" x14ac:dyDescent="0.25">
      <c r="D425" s="31">
        <v>1</v>
      </c>
      <c r="E425" s="31">
        <v>-1</v>
      </c>
      <c r="F425" s="31">
        <v>1</v>
      </c>
      <c r="G425">
        <f t="shared" si="49"/>
        <v>-1.6862787689725489</v>
      </c>
      <c r="H425">
        <f t="shared" si="50"/>
        <v>2.6862787689725462</v>
      </c>
      <c r="I425" s="31">
        <f t="shared" si="51"/>
        <v>4.3725575379450952</v>
      </c>
      <c r="J425" s="31">
        <f t="shared" si="48"/>
        <v>0.98753832704651756</v>
      </c>
      <c r="K425" s="31">
        <f t="shared" si="52"/>
        <v>1.5529329279955574E-4</v>
      </c>
      <c r="L425" s="31">
        <f t="shared" si="53"/>
        <v>3.0671615714563652E-4</v>
      </c>
      <c r="M425" s="31">
        <f t="shared" si="54"/>
        <v>-3.0671615714563652E-4</v>
      </c>
    </row>
    <row r="426" spans="4:13" x14ac:dyDescent="0.25">
      <c r="D426" s="31">
        <v>1</v>
      </c>
      <c r="E426" s="31">
        <v>-1</v>
      </c>
      <c r="F426" s="31">
        <v>1</v>
      </c>
      <c r="G426">
        <f t="shared" si="49"/>
        <v>-1.6868922012868401</v>
      </c>
      <c r="H426">
        <f t="shared" si="50"/>
        <v>2.6868922012868377</v>
      </c>
      <c r="I426" s="31">
        <f t="shared" si="51"/>
        <v>4.3737844025736781</v>
      </c>
      <c r="J426" s="31">
        <f t="shared" si="48"/>
        <v>0.98755341628100857</v>
      </c>
      <c r="K426" s="31">
        <f t="shared" si="52"/>
        <v>1.5491744627386261E-4</v>
      </c>
      <c r="L426" s="31">
        <f t="shared" si="53"/>
        <v>3.0597850661856523E-4</v>
      </c>
      <c r="M426" s="31">
        <f t="shared" si="54"/>
        <v>-3.0597850661856523E-4</v>
      </c>
    </row>
    <row r="427" spans="4:13" x14ac:dyDescent="0.25">
      <c r="D427" s="31">
        <v>1</v>
      </c>
      <c r="E427" s="31">
        <v>-1</v>
      </c>
      <c r="F427" s="31">
        <v>1</v>
      </c>
      <c r="G427">
        <f t="shared" si="49"/>
        <v>-1.6875041583000774</v>
      </c>
      <c r="H427">
        <f t="shared" si="50"/>
        <v>2.6875041583000749</v>
      </c>
      <c r="I427" s="31">
        <f t="shared" si="51"/>
        <v>4.3750083166001525</v>
      </c>
      <c r="J427" s="31">
        <f t="shared" si="48"/>
        <v>0.98756845125017267</v>
      </c>
      <c r="K427" s="31">
        <f t="shared" si="52"/>
        <v>1.5454340431933334E-4</v>
      </c>
      <c r="L427" s="31">
        <f t="shared" si="53"/>
        <v>3.0524438090914654E-4</v>
      </c>
      <c r="M427" s="31">
        <f t="shared" si="54"/>
        <v>-3.0524438090914654E-4</v>
      </c>
    </row>
    <row r="428" spans="4:13" x14ac:dyDescent="0.25">
      <c r="D428" s="31">
        <v>1</v>
      </c>
      <c r="E428" s="31">
        <v>-1</v>
      </c>
      <c r="F428" s="31">
        <v>1</v>
      </c>
      <c r="G428">
        <f t="shared" si="49"/>
        <v>-1.6881146470618957</v>
      </c>
      <c r="H428">
        <f t="shared" si="50"/>
        <v>2.6881146470618931</v>
      </c>
      <c r="I428" s="31">
        <f t="shared" si="51"/>
        <v>4.3762292941237888</v>
      </c>
      <c r="J428" s="31">
        <f t="shared" si="48"/>
        <v>0.98758343227753886</v>
      </c>
      <c r="K428" s="31">
        <f t="shared" si="52"/>
        <v>1.5417115400646371E-4</v>
      </c>
      <c r="L428" s="31">
        <f t="shared" si="53"/>
        <v>3.0451375486378494E-4</v>
      </c>
      <c r="M428" s="31">
        <f t="shared" si="54"/>
        <v>-3.0451375486378494E-4</v>
      </c>
    </row>
    <row r="429" spans="4:13" x14ac:dyDescent="0.25">
      <c r="D429" s="31">
        <v>1</v>
      </c>
      <c r="E429" s="31">
        <v>-1</v>
      </c>
      <c r="F429" s="31">
        <v>1</v>
      </c>
      <c r="G429">
        <f t="shared" si="49"/>
        <v>-1.6887236745716232</v>
      </c>
      <c r="H429">
        <f t="shared" si="50"/>
        <v>2.6887236745716208</v>
      </c>
      <c r="I429" s="31">
        <f t="shared" si="51"/>
        <v>4.3774473491432442</v>
      </c>
      <c r="J429" s="31">
        <f t="shared" si="48"/>
        <v>0.98759835968394594</v>
      </c>
      <c r="K429" s="31">
        <f t="shared" si="52"/>
        <v>1.5380068252877753E-4</v>
      </c>
      <c r="L429" s="31">
        <f t="shared" si="53"/>
        <v>3.0378660356738401E-4</v>
      </c>
      <c r="M429" s="31">
        <f t="shared" si="54"/>
        <v>-3.0378660356738401E-4</v>
      </c>
    </row>
    <row r="430" spans="4:13" x14ac:dyDescent="0.25">
      <c r="D430" s="31">
        <v>1</v>
      </c>
      <c r="E430" s="31">
        <v>-1</v>
      </c>
      <c r="F430" s="31">
        <v>1</v>
      </c>
      <c r="G430">
        <f t="shared" si="49"/>
        <v>-1.6893312477787579</v>
      </c>
      <c r="H430">
        <f t="shared" si="50"/>
        <v>2.6893312477787554</v>
      </c>
      <c r="I430" s="31">
        <f t="shared" si="51"/>
        <v>4.3786624955575135</v>
      </c>
      <c r="J430" s="31">
        <f t="shared" si="48"/>
        <v>0.98761323378757182</v>
      </c>
      <c r="K430" s="31">
        <f t="shared" si="52"/>
        <v>1.5343197720135235E-4</v>
      </c>
      <c r="L430" s="31">
        <f t="shared" si="53"/>
        <v>3.0306290234049718E-4</v>
      </c>
      <c r="M430" s="31">
        <f t="shared" si="54"/>
        <v>-3.0306290234049718E-4</v>
      </c>
    </row>
    <row r="431" spans="4:13" x14ac:dyDescent="0.25">
      <c r="D431" s="31">
        <v>1</v>
      </c>
      <c r="E431" s="31">
        <v>-1</v>
      </c>
      <c r="F431" s="31">
        <v>1</v>
      </c>
      <c r="G431">
        <f t="shared" si="49"/>
        <v>-1.6899373735834389</v>
      </c>
      <c r="H431">
        <f t="shared" si="50"/>
        <v>2.6899373735834362</v>
      </c>
      <c r="I431" s="31">
        <f t="shared" si="51"/>
        <v>4.3798747471668751</v>
      </c>
      <c r="J431" s="31">
        <f t="shared" si="48"/>
        <v>0.98762805490396233</v>
      </c>
      <c r="K431" s="31">
        <f t="shared" si="52"/>
        <v>1.5306502545937064E-4</v>
      </c>
      <c r="L431" s="31">
        <f t="shared" si="53"/>
        <v>3.0234262673652741E-4</v>
      </c>
      <c r="M431" s="31">
        <f t="shared" si="54"/>
        <v>-3.0234262673652741E-4</v>
      </c>
    </row>
    <row r="432" spans="4:13" x14ac:dyDescent="0.25">
      <c r="D432" s="31">
        <v>1</v>
      </c>
      <c r="E432" s="31">
        <v>-1</v>
      </c>
      <c r="F432" s="31">
        <v>1</v>
      </c>
      <c r="G432">
        <f t="shared" si="49"/>
        <v>-1.690542058836912</v>
      </c>
      <c r="H432">
        <f t="shared" si="50"/>
        <v>2.6905420588369093</v>
      </c>
      <c r="I432" s="31">
        <f t="shared" si="51"/>
        <v>4.3810841176738213</v>
      </c>
      <c r="J432" s="31">
        <f t="shared" si="48"/>
        <v>0.98764282334605791</v>
      </c>
      <c r="K432" s="31">
        <f t="shared" si="52"/>
        <v>1.526998148567315E-4</v>
      </c>
      <c r="L432" s="31">
        <f t="shared" si="53"/>
        <v>3.0162575253904521E-4</v>
      </c>
      <c r="M432" s="31">
        <f t="shared" si="54"/>
        <v>-3.0162575253904521E-4</v>
      </c>
    </row>
    <row r="433" spans="4:13" x14ac:dyDescent="0.25">
      <c r="D433" s="31">
        <v>1</v>
      </c>
      <c r="E433" s="31">
        <v>-1</v>
      </c>
      <c r="F433" s="31">
        <v>1</v>
      </c>
      <c r="G433">
        <f t="shared" si="49"/>
        <v>-1.69114531034199</v>
      </c>
      <c r="H433">
        <f t="shared" si="50"/>
        <v>2.6911453103419873</v>
      </c>
      <c r="I433" s="31">
        <f t="shared" si="51"/>
        <v>4.3822906206839773</v>
      </c>
      <c r="J433" s="31">
        <f t="shared" si="48"/>
        <v>0.98765753942422174</v>
      </c>
      <c r="K433" s="31">
        <f t="shared" si="52"/>
        <v>1.5233633306464058E-4</v>
      </c>
      <c r="L433" s="31">
        <f t="shared" si="53"/>
        <v>3.009122557590632E-4</v>
      </c>
      <c r="M433" s="31">
        <f t="shared" si="54"/>
        <v>-3.009122557590632E-4</v>
      </c>
    </row>
    <row r="434" spans="4:13" x14ac:dyDescent="0.25">
      <c r="D434" s="31">
        <v>1</v>
      </c>
      <c r="E434" s="31">
        <v>-1</v>
      </c>
      <c r="F434" s="31">
        <v>1</v>
      </c>
      <c r="G434">
        <f t="shared" si="49"/>
        <v>-1.691747134853508</v>
      </c>
      <c r="H434">
        <f t="shared" si="50"/>
        <v>2.6917471348535056</v>
      </c>
      <c r="I434" s="31">
        <f t="shared" si="51"/>
        <v>4.3834942697070138</v>
      </c>
      <c r="J434" s="31">
        <f t="shared" si="48"/>
        <v>0.98767220344626749</v>
      </c>
      <c r="K434" s="31">
        <f t="shared" si="52"/>
        <v>1.5197456787021906E-4</v>
      </c>
      <c r="L434" s="31">
        <f t="shared" si="53"/>
        <v>3.002021126323472E-4</v>
      </c>
      <c r="M434" s="31">
        <f t="shared" si="54"/>
        <v>-3.002021126323472E-4</v>
      </c>
    </row>
    <row r="435" spans="4:13" x14ac:dyDescent="0.25">
      <c r="D435" s="31">
        <v>1</v>
      </c>
      <c r="E435" s="31">
        <v>-1</v>
      </c>
      <c r="F435" s="31">
        <v>1</v>
      </c>
      <c r="G435">
        <f t="shared" si="49"/>
        <v>-1.6923475390787728</v>
      </c>
      <c r="H435">
        <f t="shared" si="50"/>
        <v>2.6923475390787703</v>
      </c>
      <c r="I435" s="31">
        <f t="shared" si="51"/>
        <v>4.3846950781575433</v>
      </c>
      <c r="J435" s="31">
        <f t="shared" si="48"/>
        <v>0.98768681571748507</v>
      </c>
      <c r="K435" s="31">
        <f t="shared" si="52"/>
        <v>1.5161450717517279E-4</v>
      </c>
      <c r="L435" s="31">
        <f t="shared" si="53"/>
        <v>2.994952996168444E-4</v>
      </c>
      <c r="M435" s="31">
        <f t="shared" si="54"/>
        <v>-2.994952996168444E-4</v>
      </c>
    </row>
    <row r="436" spans="4:13" x14ac:dyDescent="0.25">
      <c r="D436" s="31">
        <v>1</v>
      </c>
      <c r="E436" s="31">
        <v>-1</v>
      </c>
      <c r="F436" s="31">
        <v>1</v>
      </c>
      <c r="G436">
        <f t="shared" si="49"/>
        <v>-1.6929465296780064</v>
      </c>
      <c r="H436">
        <f t="shared" si="50"/>
        <v>2.6929465296780042</v>
      </c>
      <c r="I436" s="31">
        <f t="shared" si="51"/>
        <v>4.385893059356011</v>
      </c>
      <c r="J436" s="31">
        <f t="shared" si="48"/>
        <v>0.98770137654066847</v>
      </c>
      <c r="K436" s="31">
        <f t="shared" si="52"/>
        <v>1.5125613899441974E-4</v>
      </c>
      <c r="L436" s="31">
        <f t="shared" si="53"/>
        <v>2.9879179339003013E-4</v>
      </c>
      <c r="M436" s="31">
        <f t="shared" si="54"/>
        <v>-2.9879179339003013E-4</v>
      </c>
    </row>
    <row r="437" spans="4:13" x14ac:dyDescent="0.25">
      <c r="D437" s="31">
        <v>1</v>
      </c>
      <c r="E437" s="31">
        <v>-1</v>
      </c>
      <c r="F437" s="31">
        <v>1</v>
      </c>
      <c r="G437">
        <f t="shared" si="49"/>
        <v>-1.6935441132647864</v>
      </c>
      <c r="H437">
        <f t="shared" si="50"/>
        <v>2.6935441132647844</v>
      </c>
      <c r="I437" s="31">
        <f t="shared" si="51"/>
        <v>4.3870882265295705</v>
      </c>
      <c r="J437" s="31">
        <f t="shared" si="48"/>
        <v>0.98771588621614004</v>
      </c>
      <c r="K437" s="31">
        <f t="shared" si="52"/>
        <v>1.5089945145481832E-4</v>
      </c>
      <c r="L437" s="31">
        <f t="shared" si="53"/>
        <v>2.9809157084645052E-4</v>
      </c>
      <c r="M437" s="31">
        <f t="shared" si="54"/>
        <v>-2.9809157084645052E-4</v>
      </c>
    </row>
    <row r="438" spans="4:13" x14ac:dyDescent="0.25">
      <c r="D438" s="31">
        <v>1</v>
      </c>
      <c r="E438" s="31">
        <v>-1</v>
      </c>
      <c r="F438" s="31">
        <v>1</v>
      </c>
      <c r="G438">
        <f t="shared" si="49"/>
        <v>-1.6941402964064793</v>
      </c>
      <c r="H438">
        <f t="shared" si="50"/>
        <v>2.6941402964064771</v>
      </c>
      <c r="I438" s="31">
        <f t="shared" si="51"/>
        <v>4.388280592812956</v>
      </c>
      <c r="J438" s="31">
        <f t="shared" si="48"/>
        <v>0.98773034504177881</v>
      </c>
      <c r="K438" s="31">
        <f t="shared" si="52"/>
        <v>1.5054443279380179E-4</v>
      </c>
      <c r="L438" s="31">
        <f t="shared" si="53"/>
        <v>2.9739460909508143E-4</v>
      </c>
      <c r="M438" s="31">
        <f t="shared" si="54"/>
        <v>-2.9739460909508143E-4</v>
      </c>
    </row>
    <row r="439" spans="4:13" x14ac:dyDescent="0.25">
      <c r="D439" s="31">
        <v>1</v>
      </c>
      <c r="E439" s="31">
        <v>-1</v>
      </c>
      <c r="F439" s="31">
        <v>1</v>
      </c>
      <c r="G439">
        <f t="shared" si="49"/>
        <v>-1.6947350856246695</v>
      </c>
      <c r="H439">
        <f t="shared" si="50"/>
        <v>2.6947350856246675</v>
      </c>
      <c r="I439" s="31">
        <f t="shared" si="51"/>
        <v>4.3894701712493367</v>
      </c>
      <c r="J439" s="31">
        <f t="shared" si="48"/>
        <v>0.98774475331304357</v>
      </c>
      <c r="K439" s="31">
        <f t="shared" si="52"/>
        <v>1.5019107135815665E-4</v>
      </c>
      <c r="L439" s="31">
        <f t="shared" si="53"/>
        <v>2.9670088545696833E-4</v>
      </c>
      <c r="M439" s="31">
        <f t="shared" si="54"/>
        <v>-2.9670088545696833E-4</v>
      </c>
    </row>
    <row r="440" spans="4:13" x14ac:dyDescent="0.25">
      <c r="D440" s="31">
        <v>1</v>
      </c>
      <c r="E440" s="31">
        <v>-1</v>
      </c>
      <c r="F440" s="31">
        <v>1</v>
      </c>
      <c r="G440">
        <f t="shared" si="49"/>
        <v>-1.6953284873955834</v>
      </c>
      <c r="H440">
        <f t="shared" si="50"/>
        <v>2.6953284873955812</v>
      </c>
      <c r="I440" s="31">
        <f t="shared" si="51"/>
        <v>4.390656974791165</v>
      </c>
      <c r="J440" s="31">
        <f t="shared" si="48"/>
        <v>0.98775911132299943</v>
      </c>
      <c r="K440" s="31">
        <f t="shared" si="52"/>
        <v>1.4983935560272083E-4</v>
      </c>
      <c r="L440" s="31">
        <f t="shared" si="53"/>
        <v>2.960103774627088E-4</v>
      </c>
      <c r="M440" s="31">
        <f t="shared" si="54"/>
        <v>-2.960103774627088E-4</v>
      </c>
    </row>
    <row r="441" spans="4:13" x14ac:dyDescent="0.25">
      <c r="D441" s="31">
        <v>1</v>
      </c>
      <c r="E441" s="31">
        <v>-1</v>
      </c>
      <c r="F441" s="31">
        <v>1</v>
      </c>
      <c r="G441">
        <f t="shared" si="49"/>
        <v>-1.6959205081505089</v>
      </c>
      <c r="H441">
        <f t="shared" si="50"/>
        <v>2.6959205081505067</v>
      </c>
      <c r="I441" s="31">
        <f t="shared" si="51"/>
        <v>4.3918410163010151</v>
      </c>
      <c r="J441" s="31">
        <f t="shared" si="48"/>
        <v>0.98777341936234242</v>
      </c>
      <c r="K441" s="31">
        <f t="shared" si="52"/>
        <v>1.4948927408914325E-4</v>
      </c>
      <c r="L441" s="31">
        <f t="shared" si="53"/>
        <v>2.9532306285005486E-4</v>
      </c>
      <c r="M441" s="31">
        <f t="shared" si="54"/>
        <v>-2.9532306285005486E-4</v>
      </c>
    </row>
    <row r="442" spans="4:13" x14ac:dyDescent="0.25">
      <c r="D442" s="31">
        <v>1</v>
      </c>
      <c r="E442" s="31">
        <v>-1</v>
      </c>
      <c r="F442" s="31">
        <v>1</v>
      </c>
      <c r="G442">
        <f t="shared" si="49"/>
        <v>-1.696511154276209</v>
      </c>
      <c r="H442">
        <f t="shared" si="50"/>
        <v>2.6965111542762066</v>
      </c>
      <c r="I442" s="31">
        <f t="shared" si="51"/>
        <v>4.3930223085524158</v>
      </c>
      <c r="J442" s="31">
        <f t="shared" si="48"/>
        <v>0.987787677719424</v>
      </c>
      <c r="K442" s="31">
        <f t="shared" si="52"/>
        <v>1.4914081548465311E-4</v>
      </c>
      <c r="L442" s="31">
        <f t="shared" si="53"/>
        <v>2.9463891956153321E-4</v>
      </c>
      <c r="M442" s="31">
        <f t="shared" si="54"/>
        <v>-2.9463891956153321E-4</v>
      </c>
    </row>
    <row r="443" spans="4:13" x14ac:dyDescent="0.25">
      <c r="D443" s="31">
        <v>1</v>
      </c>
      <c r="E443" s="31">
        <v>-1</v>
      </c>
      <c r="F443" s="31">
        <v>1</v>
      </c>
      <c r="G443">
        <f t="shared" si="49"/>
        <v>-1.697100432115332</v>
      </c>
      <c r="H443">
        <f t="shared" si="50"/>
        <v>2.6971004321153296</v>
      </c>
      <c r="I443" s="31">
        <f t="shared" si="51"/>
        <v>4.3942008642306618</v>
      </c>
      <c r="J443" s="31">
        <f t="shared" si="48"/>
        <v>0.98780188668027535</v>
      </c>
      <c r="K443" s="31">
        <f t="shared" si="52"/>
        <v>1.4879396856084382E-4</v>
      </c>
      <c r="L443" s="31">
        <f t="shared" si="53"/>
        <v>2.9395792574209422E-4</v>
      </c>
      <c r="M443" s="31">
        <f t="shared" si="54"/>
        <v>-2.9395792574209422E-4</v>
      </c>
    </row>
    <row r="444" spans="4:13" x14ac:dyDescent="0.25">
      <c r="D444" s="31">
        <v>1</v>
      </c>
      <c r="E444" s="31">
        <v>-1</v>
      </c>
      <c r="F444" s="31">
        <v>1</v>
      </c>
      <c r="G444">
        <f t="shared" si="49"/>
        <v>-1.6976883479668161</v>
      </c>
      <c r="H444">
        <f t="shared" si="50"/>
        <v>2.6976883479668139</v>
      </c>
      <c r="I444" s="31">
        <f t="shared" si="51"/>
        <v>4.3953766959336296</v>
      </c>
      <c r="J444" s="31">
        <f t="shared" si="48"/>
        <v>0.98781604652863053</v>
      </c>
      <c r="K444" s="31">
        <f t="shared" si="52"/>
        <v>1.4844872219249613E-4</v>
      </c>
      <c r="L444" s="31">
        <f t="shared" si="53"/>
        <v>2.9328005973683699E-4</v>
      </c>
      <c r="M444" s="31">
        <f t="shared" si="54"/>
        <v>-2.9328005973683699E-4</v>
      </c>
    </row>
    <row r="445" spans="4:13" x14ac:dyDescent="0.25">
      <c r="D445" s="31">
        <v>1</v>
      </c>
      <c r="E445" s="31">
        <v>-1</v>
      </c>
      <c r="F445" s="31">
        <v>1</v>
      </c>
      <c r="G445">
        <f t="shared" si="49"/>
        <v>-1.6982749080862898</v>
      </c>
      <c r="H445">
        <f t="shared" si="50"/>
        <v>2.6982749080862876</v>
      </c>
      <c r="I445" s="31">
        <f t="shared" si="51"/>
        <v>4.3965498161725769</v>
      </c>
      <c r="J445" s="31">
        <f t="shared" si="48"/>
        <v>0.9878301575459516</v>
      </c>
      <c r="K445" s="31">
        <f t="shared" si="52"/>
        <v>1.4810506535635869E-4</v>
      </c>
      <c r="L445" s="31">
        <f t="shared" si="53"/>
        <v>2.9260530008865052E-4</v>
      </c>
      <c r="M445" s="31">
        <f t="shared" si="54"/>
        <v>-2.9260530008865052E-4</v>
      </c>
    </row>
    <row r="446" spans="4:13" x14ac:dyDescent="0.25">
      <c r="D446" s="31">
        <v>1</v>
      </c>
      <c r="E446" s="31">
        <v>-1</v>
      </c>
      <c r="F446" s="31">
        <v>1</v>
      </c>
      <c r="G446">
        <f t="shared" si="49"/>
        <v>-1.6988601186864671</v>
      </c>
      <c r="H446">
        <f t="shared" si="50"/>
        <v>2.6988601186864649</v>
      </c>
      <c r="I446" s="31">
        <f t="shared" si="51"/>
        <v>4.3977202373729316</v>
      </c>
      <c r="J446" s="31">
        <f t="shared" si="48"/>
        <v>0.98784422001145078</v>
      </c>
      <c r="K446" s="31">
        <f t="shared" si="52"/>
        <v>1.4776298713001367E-4</v>
      </c>
      <c r="L446" s="31">
        <f t="shared" si="53"/>
        <v>2.9193362553602079E-4</v>
      </c>
      <c r="M446" s="31">
        <f t="shared" si="54"/>
        <v>-2.9193362553602079E-4</v>
      </c>
    </row>
    <row r="447" spans="4:13" x14ac:dyDescent="0.25">
      <c r="D447" s="31">
        <v>1</v>
      </c>
      <c r="E447" s="31">
        <v>-1</v>
      </c>
      <c r="F447" s="31">
        <v>1</v>
      </c>
      <c r="G447">
        <f t="shared" si="49"/>
        <v>-1.6994439859375392</v>
      </c>
      <c r="H447">
        <f t="shared" si="50"/>
        <v>2.699443985937537</v>
      </c>
      <c r="I447" s="31">
        <f t="shared" si="51"/>
        <v>4.3988879718750766</v>
      </c>
      <c r="J447" s="31">
        <f t="shared" si="48"/>
        <v>0.98785823420211372</v>
      </c>
      <c r="K447" s="31">
        <f t="shared" si="52"/>
        <v>1.4742247669072113E-4</v>
      </c>
      <c r="L447" s="31">
        <f t="shared" si="53"/>
        <v>2.9126501501079612E-4</v>
      </c>
      <c r="M447" s="31">
        <f t="shared" si="54"/>
        <v>-2.9126501501079612E-4</v>
      </c>
    </row>
    <row r="448" spans="4:13" x14ac:dyDescent="0.25">
      <c r="D448" s="31">
        <v>1</v>
      </c>
      <c r="E448" s="31">
        <v>-1</v>
      </c>
      <c r="F448" s="31">
        <v>1</v>
      </c>
      <c r="G448">
        <f t="shared" si="49"/>
        <v>-1.7000265159675607</v>
      </c>
      <c r="H448">
        <f t="shared" si="50"/>
        <v>2.7000265159675587</v>
      </c>
      <c r="I448" s="31">
        <f t="shared" si="51"/>
        <v>4.4000530319351192</v>
      </c>
      <c r="J448" s="31">
        <f t="shared" si="48"/>
        <v>0.9878722003927225</v>
      </c>
      <c r="K448" s="31">
        <f t="shared" si="52"/>
        <v>1.4708352331428031E-4</v>
      </c>
      <c r="L448" s="31">
        <f t="shared" si="53"/>
        <v>2.9059944763598476E-4</v>
      </c>
      <c r="M448" s="31">
        <f t="shared" si="54"/>
        <v>-2.9059944763598476E-4</v>
      </c>
    </row>
    <row r="449" spans="4:13" x14ac:dyDescent="0.25">
      <c r="D449" s="31">
        <v>1</v>
      </c>
      <c r="E449" s="31">
        <v>-1</v>
      </c>
      <c r="F449" s="31">
        <v>1</v>
      </c>
      <c r="G449">
        <f t="shared" si="49"/>
        <v>-1.7006077148628327</v>
      </c>
      <c r="H449">
        <f t="shared" si="50"/>
        <v>2.7006077148628305</v>
      </c>
      <c r="I449" s="31">
        <f t="shared" si="51"/>
        <v>4.4012154297256636</v>
      </c>
      <c r="J449" s="31">
        <f t="shared" si="48"/>
        <v>0.9878861188558784</v>
      </c>
      <c r="K449" s="31">
        <f t="shared" si="52"/>
        <v>1.4674611637390477E-4</v>
      </c>
      <c r="L449" s="31">
        <f t="shared" si="53"/>
        <v>2.8993690272357967E-4</v>
      </c>
      <c r="M449" s="31">
        <f t="shared" si="54"/>
        <v>-2.8993690272357967E-4</v>
      </c>
    </row>
    <row r="450" spans="4:13" x14ac:dyDescent="0.25">
      <c r="D450" s="31">
        <v>1</v>
      </c>
      <c r="E450" s="31">
        <v>-1</v>
      </c>
      <c r="F450" s="31">
        <v>1</v>
      </c>
      <c r="G450">
        <f t="shared" si="49"/>
        <v>-1.7011875886682799</v>
      </c>
      <c r="H450">
        <f t="shared" si="50"/>
        <v>2.7011875886682777</v>
      </c>
      <c r="I450" s="31">
        <f t="shared" si="51"/>
        <v>4.4023751773365571</v>
      </c>
      <c r="J450" s="31">
        <f t="shared" si="48"/>
        <v>0.98789998986202254</v>
      </c>
      <c r="K450" s="31">
        <f t="shared" si="52"/>
        <v>1.4641024533915725E-4</v>
      </c>
      <c r="L450" s="31">
        <f t="shared" si="53"/>
        <v>2.8927735977249934E-4</v>
      </c>
      <c r="M450" s="31">
        <f t="shared" si="54"/>
        <v>-2.8927735977249934E-4</v>
      </c>
    </row>
    <row r="451" spans="4:13" x14ac:dyDescent="0.25">
      <c r="D451" s="31">
        <v>1</v>
      </c>
      <c r="E451" s="31">
        <v>-1</v>
      </c>
      <c r="F451" s="31">
        <v>1</v>
      </c>
      <c r="G451">
        <f t="shared" si="49"/>
        <v>-1.7017661433878248</v>
      </c>
      <c r="H451">
        <f t="shared" si="50"/>
        <v>2.7017661433878226</v>
      </c>
      <c r="I451" s="31">
        <f t="shared" si="51"/>
        <v>4.403532286775647</v>
      </c>
      <c r="J451" s="31">
        <f t="shared" si="48"/>
        <v>0.98791381367945996</v>
      </c>
      <c r="K451" s="31">
        <f t="shared" si="52"/>
        <v>1.4607589977480914E-4</v>
      </c>
      <c r="L451" s="31">
        <f t="shared" si="53"/>
        <v>2.8862079846638054E-4</v>
      </c>
      <c r="M451" s="31">
        <f t="shared" si="54"/>
        <v>-2.8862079846638054E-4</v>
      </c>
    </row>
    <row r="452" spans="4:13" x14ac:dyDescent="0.25">
      <c r="D452" s="31">
        <v>1</v>
      </c>
      <c r="E452" s="31">
        <v>-1</v>
      </c>
      <c r="F452" s="31">
        <v>1</v>
      </c>
      <c r="G452">
        <f t="shared" si="49"/>
        <v>-1.7023433849847576</v>
      </c>
      <c r="H452">
        <f t="shared" si="50"/>
        <v>2.7023433849847556</v>
      </c>
      <c r="I452" s="31">
        <f t="shared" si="51"/>
        <v>4.4046867699695129</v>
      </c>
      <c r="J452" s="31">
        <f t="shared" si="48"/>
        <v>0.98792759057437984</v>
      </c>
      <c r="K452" s="31">
        <f t="shared" si="52"/>
        <v>1.4574306933980239E-4</v>
      </c>
      <c r="L452" s="31">
        <f t="shared" si="53"/>
        <v>2.8796719867157147E-4</v>
      </c>
      <c r="M452" s="31">
        <f t="shared" si="54"/>
        <v>-2.8796719867157147E-4</v>
      </c>
    </row>
    <row r="453" spans="4:13" x14ac:dyDescent="0.25">
      <c r="D453" s="31">
        <v>1</v>
      </c>
      <c r="E453" s="31">
        <v>-1</v>
      </c>
      <c r="F453" s="31">
        <v>1</v>
      </c>
      <c r="G453">
        <f t="shared" si="49"/>
        <v>-1.7029193193821006</v>
      </c>
      <c r="H453">
        <f t="shared" si="50"/>
        <v>2.7029193193820986</v>
      </c>
      <c r="I453" s="31">
        <f t="shared" si="51"/>
        <v>4.405838638764199</v>
      </c>
      <c r="J453" s="31">
        <f t="shared" si="48"/>
        <v>0.98794132081087682</v>
      </c>
      <c r="K453" s="31">
        <f t="shared" si="52"/>
        <v>1.4541174378619243E-4</v>
      </c>
      <c r="L453" s="31">
        <f t="shared" si="53"/>
        <v>2.8731654043508755E-4</v>
      </c>
      <c r="M453" s="31">
        <f t="shared" si="54"/>
        <v>-2.8731654043508755E-4</v>
      </c>
    </row>
    <row r="454" spans="4:13" x14ac:dyDescent="0.25">
      <c r="D454" s="31">
        <v>1</v>
      </c>
      <c r="E454" s="31">
        <v>-1</v>
      </c>
      <c r="F454" s="31">
        <v>1</v>
      </c>
      <c r="G454">
        <f t="shared" si="49"/>
        <v>-1.7034939524629709</v>
      </c>
      <c r="H454">
        <f t="shared" si="50"/>
        <v>2.7034939524629689</v>
      </c>
      <c r="I454" s="31">
        <f t="shared" si="51"/>
        <v>4.4069879049259395</v>
      </c>
      <c r="J454" s="31">
        <f t="shared" si="48"/>
        <v>0.98795500465097374</v>
      </c>
      <c r="K454" s="31">
        <f t="shared" si="52"/>
        <v>1.4508191295806413E-4</v>
      </c>
      <c r="L454" s="31">
        <f t="shared" si="53"/>
        <v>2.8666880398251285E-4</v>
      </c>
      <c r="M454" s="31">
        <f t="shared" si="54"/>
        <v>-2.8666880398251285E-4</v>
      </c>
    </row>
    <row r="455" spans="4:13" x14ac:dyDescent="0.25">
      <c r="D455" s="31">
        <v>1</v>
      </c>
      <c r="E455" s="31">
        <v>-1</v>
      </c>
      <c r="F455" s="31">
        <v>1</v>
      </c>
      <c r="G455">
        <f t="shared" si="49"/>
        <v>-1.7040672900709359</v>
      </c>
      <c r="H455">
        <f t="shared" si="50"/>
        <v>2.7040672900709337</v>
      </c>
      <c r="I455" s="31">
        <f t="shared" si="51"/>
        <v>4.4081345801418692</v>
      </c>
      <c r="J455" s="31">
        <f t="shared" si="48"/>
        <v>0.98796864235463955</v>
      </c>
      <c r="K455" s="31">
        <f t="shared" si="52"/>
        <v>1.4475356679057339E-4</v>
      </c>
      <c r="L455" s="31">
        <f t="shared" si="53"/>
        <v>2.8602396971614885E-4</v>
      </c>
      <c r="M455" s="31">
        <f t="shared" si="54"/>
        <v>-2.8602396971614885E-4</v>
      </c>
    </row>
    <row r="456" spans="4:13" x14ac:dyDescent="0.25">
      <c r="D456" s="31">
        <v>1</v>
      </c>
      <c r="E456" s="31">
        <v>-1</v>
      </c>
      <c r="F456" s="31">
        <v>1</v>
      </c>
      <c r="G456">
        <f t="shared" si="49"/>
        <v>-1.7046393380103682</v>
      </c>
      <c r="H456">
        <f t="shared" si="50"/>
        <v>2.7046393380103662</v>
      </c>
      <c r="I456" s="31">
        <f t="shared" si="51"/>
        <v>4.4092786760207341</v>
      </c>
      <c r="J456" s="31">
        <f t="shared" ref="J456:J519" si="55">1/(1+EXP(-I456))</f>
        <v>0.98798223417981335</v>
      </c>
      <c r="K456" s="31">
        <f t="shared" si="52"/>
        <v>1.4442669530884662E-4</v>
      </c>
      <c r="L456" s="31">
        <f t="shared" si="53"/>
        <v>2.853820182128829E-4</v>
      </c>
      <c r="M456" s="31">
        <f t="shared" si="54"/>
        <v>-2.853820182128829E-4</v>
      </c>
    </row>
    <row r="457" spans="4:13" x14ac:dyDescent="0.25">
      <c r="D457" s="31">
        <v>1</v>
      </c>
      <c r="E457" s="31">
        <v>-1</v>
      </c>
      <c r="F457" s="31">
        <v>1</v>
      </c>
      <c r="G457">
        <f t="shared" si="49"/>
        <v>-1.705210102046794</v>
      </c>
      <c r="H457">
        <f t="shared" si="50"/>
        <v>2.705210102046792</v>
      </c>
      <c r="I457" s="31">
        <f t="shared" si="51"/>
        <v>4.4104202040935858</v>
      </c>
      <c r="J457" s="31">
        <f t="shared" si="55"/>
        <v>0.98799578038242175</v>
      </c>
      <c r="K457" s="31">
        <f t="shared" si="52"/>
        <v>1.4410128862705048E-4</v>
      </c>
      <c r="L457" s="31">
        <f t="shared" si="53"/>
        <v>2.847429302223907E-4</v>
      </c>
      <c r="M457" s="31">
        <f t="shared" si="54"/>
        <v>-2.847429302223907E-4</v>
      </c>
    </row>
    <row r="458" spans="4:13" x14ac:dyDescent="0.25">
      <c r="D458" s="31">
        <v>1</v>
      </c>
      <c r="E458" s="31">
        <v>-1</v>
      </c>
      <c r="F458" s="31">
        <v>1</v>
      </c>
      <c r="G458">
        <f t="shared" si="49"/>
        <v>-1.7057795879072388</v>
      </c>
      <c r="H458">
        <f t="shared" si="50"/>
        <v>2.7057795879072368</v>
      </c>
      <c r="I458" s="31">
        <f t="shared" si="51"/>
        <v>4.4115591758144754</v>
      </c>
      <c r="J458" s="31">
        <f t="shared" si="55"/>
        <v>0.98800928121640097</v>
      </c>
      <c r="K458" s="31">
        <f t="shared" si="52"/>
        <v>1.4377733694735461E-4</v>
      </c>
      <c r="L458" s="31">
        <f t="shared" si="53"/>
        <v>2.8410668666512825E-4</v>
      </c>
      <c r="M458" s="31">
        <f t="shared" si="54"/>
        <v>-2.8410668666512825E-4</v>
      </c>
    </row>
    <row r="459" spans="4:13" x14ac:dyDescent="0.25">
      <c r="D459" s="31">
        <v>1</v>
      </c>
      <c r="E459" s="31">
        <v>-1</v>
      </c>
      <c r="F459" s="31">
        <v>1</v>
      </c>
      <c r="G459">
        <f t="shared" si="49"/>
        <v>-1.7063478012805691</v>
      </c>
      <c r="H459">
        <f t="shared" si="50"/>
        <v>2.7063478012805673</v>
      </c>
      <c r="I459" s="31">
        <f t="shared" si="51"/>
        <v>4.4126956025611364</v>
      </c>
      <c r="J459" s="31">
        <f t="shared" si="55"/>
        <v>0.98802273693371567</v>
      </c>
      <c r="K459" s="31">
        <f t="shared" si="52"/>
        <v>1.4345483055897863E-4</v>
      </c>
      <c r="L459" s="31">
        <f t="shared" si="53"/>
        <v>2.8347326863048902E-4</v>
      </c>
      <c r="M459" s="31">
        <f t="shared" si="54"/>
        <v>-2.8347326863048902E-4</v>
      </c>
    </row>
    <row r="460" spans="4:13" x14ac:dyDescent="0.25">
      <c r="D460" s="31">
        <v>1</v>
      </c>
      <c r="E460" s="31">
        <v>-1</v>
      </c>
      <c r="F460" s="31">
        <v>1</v>
      </c>
      <c r="G460">
        <f t="shared" si="49"/>
        <v>-1.7069147478178301</v>
      </c>
      <c r="H460">
        <f t="shared" si="50"/>
        <v>2.7069147478178284</v>
      </c>
      <c r="I460" s="31">
        <f t="shared" si="51"/>
        <v>4.4138294956356585</v>
      </c>
      <c r="J460" s="31">
        <f t="shared" si="55"/>
        <v>0.98803614778437909</v>
      </c>
      <c r="K460" s="31">
        <f t="shared" si="52"/>
        <v>1.4313375983721727E-4</v>
      </c>
      <c r="L460" s="31">
        <f t="shared" si="53"/>
        <v>2.8284265737491731E-4</v>
      </c>
      <c r="M460" s="31">
        <f t="shared" si="54"/>
        <v>-2.8284265737491731E-4</v>
      </c>
    </row>
    <row r="461" spans="4:13" x14ac:dyDescent="0.25">
      <c r="D461" s="31">
        <v>1</v>
      </c>
      <c r="E461" s="31">
        <v>-1</v>
      </c>
      <c r="F461" s="31">
        <v>1</v>
      </c>
      <c r="G461">
        <f t="shared" si="49"/>
        <v>-1.7074804331325799</v>
      </c>
      <c r="H461">
        <f t="shared" si="50"/>
        <v>2.7074804331325781</v>
      </c>
      <c r="I461" s="31">
        <f t="shared" si="51"/>
        <v>4.414960866265158</v>
      </c>
      <c r="J461" s="31">
        <f t="shared" si="55"/>
        <v>0.9880495140164719</v>
      </c>
      <c r="K461" s="31">
        <f t="shared" si="52"/>
        <v>1.4281411524250166E-4</v>
      </c>
      <c r="L461" s="31">
        <f t="shared" si="53"/>
        <v>2.8221483432009238E-4</v>
      </c>
      <c r="M461" s="31">
        <f t="shared" si="54"/>
        <v>-2.8221483432009238E-4</v>
      </c>
    </row>
    <row r="462" spans="4:13" x14ac:dyDescent="0.25">
      <c r="D462" s="31">
        <v>1</v>
      </c>
      <c r="E462" s="31">
        <v>-1</v>
      </c>
      <c r="F462" s="31">
        <v>1</v>
      </c>
      <c r="G462">
        <f t="shared" si="49"/>
        <v>-1.7080448628012201</v>
      </c>
      <c r="H462">
        <f t="shared" si="50"/>
        <v>2.7080448628012181</v>
      </c>
      <c r="I462" s="31">
        <f t="shared" si="51"/>
        <v>4.4160897256024381</v>
      </c>
      <c r="J462" s="31">
        <f t="shared" si="55"/>
        <v>0.98806283587616195</v>
      </c>
      <c r="K462" s="31">
        <f t="shared" si="52"/>
        <v>1.4249588731944627E-4</v>
      </c>
      <c r="L462" s="31">
        <f t="shared" si="53"/>
        <v>2.8158978105108422E-4</v>
      </c>
      <c r="M462" s="31">
        <f t="shared" si="54"/>
        <v>-2.8158978105108422E-4</v>
      </c>
    </row>
    <row r="463" spans="4:13" x14ac:dyDescent="0.25">
      <c r="D463" s="31">
        <v>1</v>
      </c>
      <c r="E463" s="31">
        <v>-1</v>
      </c>
      <c r="F463" s="31">
        <v>1</v>
      </c>
      <c r="G463">
        <f t="shared" si="49"/>
        <v>-1.7086080423633223</v>
      </c>
      <c r="H463">
        <f t="shared" si="50"/>
        <v>2.7086080423633203</v>
      </c>
      <c r="I463" s="31">
        <f t="shared" si="51"/>
        <v>4.4172160847266424</v>
      </c>
      <c r="J463" s="31">
        <f t="shared" si="55"/>
        <v>0.98807611360772241</v>
      </c>
      <c r="K463" s="31">
        <f t="shared" si="52"/>
        <v>1.4217906669594278E-4</v>
      </c>
      <c r="L463" s="31">
        <f t="shared" si="53"/>
        <v>2.8096747931460056E-4</v>
      </c>
      <c r="M463" s="31">
        <f t="shared" si="54"/>
        <v>-2.8096747931460056E-4</v>
      </c>
    </row>
    <row r="464" spans="4:13" x14ac:dyDescent="0.25">
      <c r="D464" s="31">
        <v>1</v>
      </c>
      <c r="E464" s="31">
        <v>-1</v>
      </c>
      <c r="F464" s="31">
        <v>1</v>
      </c>
      <c r="G464">
        <f t="shared" si="49"/>
        <v>-1.7091699773219515</v>
      </c>
      <c r="H464">
        <f t="shared" si="50"/>
        <v>2.7091699773219493</v>
      </c>
      <c r="I464" s="31">
        <f t="shared" si="51"/>
        <v>4.4183399546439013</v>
      </c>
      <c r="J464" s="31">
        <f t="shared" si="55"/>
        <v>0.98808934745355126</v>
      </c>
      <c r="K464" s="31">
        <f t="shared" si="52"/>
        <v>1.4186364408222589E-4</v>
      </c>
      <c r="L464" s="31">
        <f t="shared" si="53"/>
        <v>2.8034791101717887E-4</v>
      </c>
      <c r="M464" s="31">
        <f t="shared" si="54"/>
        <v>-2.8034791101717887E-4</v>
      </c>
    </row>
    <row r="465" spans="4:13" x14ac:dyDescent="0.25">
      <c r="D465" s="31">
        <v>1</v>
      </c>
      <c r="E465" s="31">
        <v>-1</v>
      </c>
      <c r="F465" s="31">
        <v>1</v>
      </c>
      <c r="G465">
        <f t="shared" si="49"/>
        <v>-1.7097306731439859</v>
      </c>
      <c r="H465">
        <f t="shared" si="50"/>
        <v>2.7097306731439836</v>
      </c>
      <c r="I465" s="31">
        <f t="shared" si="51"/>
        <v>4.4194613462879691</v>
      </c>
      <c r="J465" s="31">
        <f t="shared" si="55"/>
        <v>0.98810253765418976</v>
      </c>
      <c r="K465" s="31">
        <f t="shared" si="52"/>
        <v>1.4154961026997248E-4</v>
      </c>
      <c r="L465" s="31">
        <f t="shared" si="53"/>
        <v>2.7973105822344275E-4</v>
      </c>
      <c r="M465" s="31">
        <f t="shared" si="54"/>
        <v>-2.7973105822344275E-4</v>
      </c>
    </row>
    <row r="466" spans="4:13" x14ac:dyDescent="0.25">
      <c r="D466" s="31">
        <v>1</v>
      </c>
      <c r="E466" s="31">
        <v>-1</v>
      </c>
      <c r="F466" s="31">
        <v>1</v>
      </c>
      <c r="G466">
        <f t="shared" si="49"/>
        <v>-1.7102901352604327</v>
      </c>
      <c r="H466">
        <f t="shared" si="50"/>
        <v>2.7102901352604305</v>
      </c>
      <c r="I466" s="31">
        <f t="shared" si="51"/>
        <v>4.4205802705208637</v>
      </c>
      <c r="J466" s="31">
        <f t="shared" si="55"/>
        <v>0.98811568444833908</v>
      </c>
      <c r="K466" s="31">
        <f t="shared" si="52"/>
        <v>1.4123695613144956E-4</v>
      </c>
      <c r="L466" s="31">
        <f t="shared" si="53"/>
        <v>2.7911690315445464E-4</v>
      </c>
      <c r="M466" s="31">
        <f t="shared" si="54"/>
        <v>-2.7911690315445464E-4</v>
      </c>
    </row>
    <row r="467" spans="4:13" x14ac:dyDescent="0.25">
      <c r="D467" s="31">
        <v>1</v>
      </c>
      <c r="E467" s="31">
        <v>-1</v>
      </c>
      <c r="F467" s="31">
        <v>1</v>
      </c>
      <c r="G467">
        <f t="shared" si="49"/>
        <v>-1.7108483690667415</v>
      </c>
      <c r="H467">
        <f t="shared" si="50"/>
        <v>2.7108483690667393</v>
      </c>
      <c r="I467" s="31">
        <f t="shared" si="51"/>
        <v>4.4216967381334804</v>
      </c>
      <c r="J467" s="31">
        <f t="shared" si="55"/>
        <v>0.98812878807288107</v>
      </c>
      <c r="K467" s="31">
        <f t="shared" si="52"/>
        <v>1.4092567261857073E-4</v>
      </c>
      <c r="L467" s="31">
        <f t="shared" si="53"/>
        <v>2.7850542818588781E-4</v>
      </c>
      <c r="M467" s="31">
        <f t="shared" si="54"/>
        <v>-2.7850542818588781E-4</v>
      </c>
    </row>
    <row r="468" spans="4:13" x14ac:dyDescent="0.25">
      <c r="D468" s="31">
        <v>1</v>
      </c>
      <c r="E468" s="31">
        <v>-1</v>
      </c>
      <c r="F468" s="31">
        <v>1</v>
      </c>
      <c r="G468">
        <f t="shared" si="49"/>
        <v>-1.7114053799231133</v>
      </c>
      <c r="H468">
        <f t="shared" si="50"/>
        <v>2.7114053799231113</v>
      </c>
      <c r="I468" s="31">
        <f t="shared" si="51"/>
        <v>4.4228107598462243</v>
      </c>
      <c r="J468" s="31">
        <f t="shared" si="55"/>
        <v>0.98814184876289313</v>
      </c>
      <c r="K468" s="31">
        <f t="shared" si="52"/>
        <v>1.4061575076209927E-4</v>
      </c>
      <c r="L468" s="31">
        <f t="shared" si="53"/>
        <v>2.7789661584648597E-4</v>
      </c>
      <c r="M468" s="31">
        <f t="shared" si="54"/>
        <v>-2.7789661584648597E-4</v>
      </c>
    </row>
    <row r="469" spans="4:13" x14ac:dyDescent="0.25">
      <c r="D469" s="31">
        <v>1</v>
      </c>
      <c r="E469" s="31">
        <v>-1</v>
      </c>
      <c r="F469" s="31">
        <v>1</v>
      </c>
      <c r="G469">
        <f t="shared" si="49"/>
        <v>-1.7119611731548063</v>
      </c>
      <c r="H469">
        <f t="shared" si="50"/>
        <v>2.7119611731548043</v>
      </c>
      <c r="I469" s="31">
        <f t="shared" si="51"/>
        <v>4.4239223463096105</v>
      </c>
      <c r="J469" s="31">
        <f t="shared" si="55"/>
        <v>0.9881548667516683</v>
      </c>
      <c r="K469" s="31">
        <f t="shared" si="52"/>
        <v>1.4030718167073301E-4</v>
      </c>
      <c r="L469" s="31">
        <f t="shared" si="53"/>
        <v>2.7729044881629058E-4</v>
      </c>
      <c r="M469" s="31">
        <f t="shared" si="54"/>
        <v>-2.7729044881629058E-4</v>
      </c>
    </row>
    <row r="470" spans="4:13" x14ac:dyDescent="0.25">
      <c r="D470" s="31">
        <v>1</v>
      </c>
      <c r="E470" s="31">
        <v>-1</v>
      </c>
      <c r="F470" s="31">
        <v>1</v>
      </c>
      <c r="G470">
        <f t="shared" si="49"/>
        <v>-1.7125157540524389</v>
      </c>
      <c r="H470">
        <f t="shared" si="50"/>
        <v>2.7125157540524367</v>
      </c>
      <c r="I470" s="31">
        <f t="shared" si="51"/>
        <v>4.4250315081048761</v>
      </c>
      <c r="J470" s="31">
        <f t="shared" si="55"/>
        <v>0.98816784227073096</v>
      </c>
      <c r="K470" s="31">
        <f t="shared" si="52"/>
        <v>1.3999995653030117E-4</v>
      </c>
      <c r="L470" s="31">
        <f t="shared" si="53"/>
        <v>2.766869099250877E-4</v>
      </c>
      <c r="M470" s="31">
        <f t="shared" si="54"/>
        <v>-2.766869099250877E-4</v>
      </c>
    </row>
    <row r="471" spans="4:13" x14ac:dyDescent="0.25">
      <c r="D471" s="31">
        <v>1</v>
      </c>
      <c r="E471" s="31">
        <v>-1</v>
      </c>
      <c r="F471" s="31">
        <v>1</v>
      </c>
      <c r="G471">
        <f t="shared" si="49"/>
        <v>-1.7130691278722892</v>
      </c>
      <c r="H471">
        <f t="shared" si="50"/>
        <v>2.7130691278722869</v>
      </c>
      <c r="I471" s="31">
        <f t="shared" si="51"/>
        <v>4.4261382557445756</v>
      </c>
      <c r="J471" s="31">
        <f t="shared" si="55"/>
        <v>0.98818077554985473</v>
      </c>
      <c r="K471" s="31">
        <f t="shared" si="52"/>
        <v>1.3969406660291179E-4</v>
      </c>
      <c r="L471" s="31">
        <f t="shared" si="53"/>
        <v>2.7608598215075685E-4</v>
      </c>
      <c r="M471" s="31">
        <f t="shared" si="54"/>
        <v>-2.7608598215075685E-4</v>
      </c>
    </row>
    <row r="472" spans="4:13" x14ac:dyDescent="0.25">
      <c r="D472" s="31">
        <v>1</v>
      </c>
      <c r="E472" s="31">
        <v>-1</v>
      </c>
      <c r="F472" s="31">
        <v>1</v>
      </c>
      <c r="G472">
        <f t="shared" si="49"/>
        <v>-1.7136212998365907</v>
      </c>
      <c r="H472">
        <f t="shared" si="50"/>
        <v>2.7136212998365883</v>
      </c>
      <c r="I472" s="31">
        <f t="shared" si="51"/>
        <v>4.4272425996731792</v>
      </c>
      <c r="J472" s="31">
        <f t="shared" si="55"/>
        <v>0.98819366681707943</v>
      </c>
      <c r="K472" s="31">
        <f t="shared" si="52"/>
        <v>1.3938950322613136E-4</v>
      </c>
      <c r="L472" s="31">
        <f t="shared" si="53"/>
        <v>2.7548764861768375E-4</v>
      </c>
      <c r="M472" s="31">
        <f t="shared" si="54"/>
        <v>-2.7548764861768375E-4</v>
      </c>
    </row>
    <row r="473" spans="4:13" x14ac:dyDescent="0.25">
      <c r="D473" s="31">
        <v>1</v>
      </c>
      <c r="E473" s="31">
        <v>-1</v>
      </c>
      <c r="F473" s="31">
        <v>1</v>
      </c>
      <c r="G473">
        <f t="shared" ref="G473:G536" si="56">G472-2*L472</f>
        <v>-1.7141722751338262</v>
      </c>
      <c r="H473">
        <f t="shared" ref="H473:H536" si="57">H472-2*M472</f>
        <v>2.7141722751338238</v>
      </c>
      <c r="I473" s="31">
        <f t="shared" ref="I473:I536" si="58">SUMPRODUCT(E473:F473,G473:H473)</f>
        <v>4.4283445502676502</v>
      </c>
      <c r="J473" s="31">
        <f t="shared" si="55"/>
        <v>0.98820651629872747</v>
      </c>
      <c r="K473" s="31">
        <f t="shared" ref="K473:K536" si="59">(D473-J473)^2</f>
        <v>1.3908625781218091E-4</v>
      </c>
      <c r="L473" s="31">
        <f t="shared" ref="L473:L536" si="60">2*E473*J473*(1-J473)*(J473-D473)</f>
        <v>2.7489189259520389E-4</v>
      </c>
      <c r="M473" s="31">
        <f t="shared" ref="M473:M536" si="61">2*F473*J473*(1-J473)*(J473-D473)</f>
        <v>-2.7489189259520389E-4</v>
      </c>
    </row>
    <row r="474" spans="4:13" x14ac:dyDescent="0.25">
      <c r="D474" s="31">
        <v>1</v>
      </c>
      <c r="E474" s="31">
        <v>-1</v>
      </c>
      <c r="F474" s="31">
        <v>1</v>
      </c>
      <c r="G474">
        <f t="shared" si="56"/>
        <v>-1.7147220589190166</v>
      </c>
      <c r="H474">
        <f t="shared" si="57"/>
        <v>2.7147220589190142</v>
      </c>
      <c r="I474" s="31">
        <f t="shared" si="58"/>
        <v>4.429444117838031</v>
      </c>
      <c r="J474" s="31">
        <f t="shared" si="55"/>
        <v>0.9882193242194206</v>
      </c>
      <c r="K474" s="31">
        <f t="shared" si="59"/>
        <v>1.3878432184712998E-4</v>
      </c>
      <c r="L474" s="31">
        <f t="shared" si="60"/>
        <v>2.7429869749604272E-4</v>
      </c>
      <c r="M474" s="31">
        <f t="shared" si="61"/>
        <v>-2.7429869749604272E-4</v>
      </c>
    </row>
    <row r="475" spans="4:13" x14ac:dyDescent="0.25">
      <c r="D475" s="31">
        <v>1</v>
      </c>
      <c r="E475" s="31">
        <v>-1</v>
      </c>
      <c r="F475" s="31">
        <v>1</v>
      </c>
      <c r="G475">
        <f t="shared" si="56"/>
        <v>-1.7152706563140088</v>
      </c>
      <c r="H475">
        <f t="shared" si="57"/>
        <v>2.7152706563140061</v>
      </c>
      <c r="I475" s="31">
        <f t="shared" si="58"/>
        <v>4.4305413126280149</v>
      </c>
      <c r="J475" s="31">
        <f t="shared" si="55"/>
        <v>0.98823209080209706</v>
      </c>
      <c r="K475" s="31">
        <f t="shared" si="59"/>
        <v>1.3848368689008855E-4</v>
      </c>
      <c r="L475" s="31">
        <f t="shared" si="60"/>
        <v>2.7370804687475034E-4</v>
      </c>
      <c r="M475" s="31">
        <f t="shared" si="61"/>
        <v>-2.7370804687475034E-4</v>
      </c>
    </row>
    <row r="476" spans="4:13" x14ac:dyDescent="0.25">
      <c r="D476" s="31">
        <v>1</v>
      </c>
      <c r="E476" s="31">
        <v>-1</v>
      </c>
      <c r="F476" s="31">
        <v>1</v>
      </c>
      <c r="G476">
        <f t="shared" si="56"/>
        <v>-1.7158180724077583</v>
      </c>
      <c r="H476">
        <f t="shared" si="57"/>
        <v>2.7158180724077554</v>
      </c>
      <c r="I476" s="31">
        <f t="shared" si="58"/>
        <v>4.4316361448155135</v>
      </c>
      <c r="J476" s="31">
        <f t="shared" si="55"/>
        <v>0.98824481626802596</v>
      </c>
      <c r="K476" s="31">
        <f t="shared" si="59"/>
        <v>1.3818434457246709E-4</v>
      </c>
      <c r="L476" s="31">
        <f t="shared" si="60"/>
        <v>2.7311992442627067E-4</v>
      </c>
      <c r="M476" s="31">
        <f t="shared" si="61"/>
        <v>-2.7311992442627067E-4</v>
      </c>
    </row>
    <row r="477" spans="4:13" x14ac:dyDescent="0.25">
      <c r="D477" s="31">
        <v>1</v>
      </c>
      <c r="E477" s="31">
        <v>-1</v>
      </c>
      <c r="F477" s="31">
        <v>1</v>
      </c>
      <c r="G477">
        <f t="shared" si="56"/>
        <v>-1.7163643122566108</v>
      </c>
      <c r="H477">
        <f t="shared" si="57"/>
        <v>2.7163643122566081</v>
      </c>
      <c r="I477" s="31">
        <f t="shared" si="58"/>
        <v>4.4327286245132189</v>
      </c>
      <c r="J477" s="31">
        <f t="shared" si="55"/>
        <v>0.98825750083682551</v>
      </c>
      <c r="K477" s="31">
        <f t="shared" si="59"/>
        <v>1.3788628659715363E-4</v>
      </c>
      <c r="L477" s="31">
        <f t="shared" si="60"/>
        <v>2.7253431398434661E-4</v>
      </c>
      <c r="M477" s="31">
        <f t="shared" si="61"/>
        <v>-2.7253431398434661E-4</v>
      </c>
    </row>
    <row r="478" spans="4:13" x14ac:dyDescent="0.25">
      <c r="D478" s="31">
        <v>1</v>
      </c>
      <c r="E478" s="31">
        <v>-1</v>
      </c>
      <c r="F478" s="31">
        <v>1</v>
      </c>
      <c r="G478">
        <f t="shared" si="56"/>
        <v>-1.7169093808845795</v>
      </c>
      <c r="H478">
        <f t="shared" si="57"/>
        <v>2.716909380884577</v>
      </c>
      <c r="I478" s="31">
        <f t="shared" si="58"/>
        <v>4.4338187617691567</v>
      </c>
      <c r="J478" s="31">
        <f t="shared" si="55"/>
        <v>0.9882701447264769</v>
      </c>
      <c r="K478" s="31">
        <f t="shared" si="59"/>
        <v>1.3758950473779778E-4</v>
      </c>
      <c r="L478" s="31">
        <f t="shared" si="60"/>
        <v>2.7195119952013537E-4</v>
      </c>
      <c r="M478" s="31">
        <f t="shared" si="61"/>
        <v>-2.7195119952013537E-4</v>
      </c>
    </row>
    <row r="479" spans="4:13" x14ac:dyDescent="0.25">
      <c r="D479" s="31">
        <v>1</v>
      </c>
      <c r="E479" s="31">
        <v>-1</v>
      </c>
      <c r="F479" s="31">
        <v>1</v>
      </c>
      <c r="G479">
        <f t="shared" si="56"/>
        <v>-1.7174532832836198</v>
      </c>
      <c r="H479">
        <f t="shared" si="57"/>
        <v>2.7174532832836173</v>
      </c>
      <c r="I479" s="31">
        <f t="shared" si="58"/>
        <v>4.4349065665672374</v>
      </c>
      <c r="J479" s="31">
        <f t="shared" si="55"/>
        <v>0.98828274815334105</v>
      </c>
      <c r="K479" s="31">
        <f t="shared" si="59"/>
        <v>1.3729399083803255E-4</v>
      </c>
      <c r="L479" s="31">
        <f t="shared" si="60"/>
        <v>2.7137056514070089E-4</v>
      </c>
      <c r="M479" s="31">
        <f t="shared" si="61"/>
        <v>-2.7137056514070089E-4</v>
      </c>
    </row>
    <row r="480" spans="4:13" x14ac:dyDescent="0.25">
      <c r="D480" s="31">
        <v>1</v>
      </c>
      <c r="E480" s="31">
        <v>-1</v>
      </c>
      <c r="F480" s="31">
        <v>1</v>
      </c>
      <c r="G480">
        <f t="shared" si="56"/>
        <v>-1.7179960244139012</v>
      </c>
      <c r="H480">
        <f t="shared" si="57"/>
        <v>2.7179960244138988</v>
      </c>
      <c r="I480" s="31">
        <f t="shared" si="58"/>
        <v>4.4359920488278002</v>
      </c>
      <c r="J480" s="31">
        <f t="shared" si="55"/>
        <v>0.98829531133217341</v>
      </c>
      <c r="K480" s="31">
        <f t="shared" si="59"/>
        <v>1.3699973681074822E-4</v>
      </c>
      <c r="L480" s="31">
        <f t="shared" si="60"/>
        <v>2.7079239508760841E-4</v>
      </c>
      <c r="M480" s="31">
        <f t="shared" si="61"/>
        <v>-2.7079239508760841E-4</v>
      </c>
    </row>
    <row r="481" spans="4:13" x14ac:dyDescent="0.25">
      <c r="D481" s="31">
        <v>1</v>
      </c>
      <c r="E481" s="31">
        <v>-1</v>
      </c>
      <c r="F481" s="31">
        <v>1</v>
      </c>
      <c r="G481">
        <f t="shared" si="56"/>
        <v>-1.7185376092040765</v>
      </c>
      <c r="H481">
        <f t="shared" si="57"/>
        <v>2.7185376092040738</v>
      </c>
      <c r="I481" s="31">
        <f t="shared" si="58"/>
        <v>4.4370752184081503</v>
      </c>
      <c r="J481" s="31">
        <f t="shared" si="55"/>
        <v>0.98830783447614035</v>
      </c>
      <c r="K481" s="31">
        <f t="shared" si="59"/>
        <v>1.3670673463733231E-4</v>
      </c>
      <c r="L481" s="31">
        <f t="shared" si="60"/>
        <v>2.7021667373545251E-4</v>
      </c>
      <c r="M481" s="31">
        <f t="shared" si="61"/>
        <v>-2.7021667373545251E-4</v>
      </c>
    </row>
    <row r="482" spans="4:13" x14ac:dyDescent="0.25">
      <c r="D482" s="31">
        <v>1</v>
      </c>
      <c r="E482" s="31">
        <v>-1</v>
      </c>
      <c r="F482" s="31">
        <v>1</v>
      </c>
      <c r="G482">
        <f t="shared" si="56"/>
        <v>-1.7190780425515475</v>
      </c>
      <c r="H482">
        <f t="shared" si="57"/>
        <v>2.7190780425515446</v>
      </c>
      <c r="I482" s="31">
        <f t="shared" si="58"/>
        <v>4.4381560851030919</v>
      </c>
      <c r="J482" s="31">
        <f t="shared" si="55"/>
        <v>0.98832031779683238</v>
      </c>
      <c r="K482" s="31">
        <f t="shared" si="59"/>
        <v>1.3641497636699039E-4</v>
      </c>
      <c r="L482" s="31">
        <f t="shared" si="60"/>
        <v>2.6964338559054264E-4</v>
      </c>
      <c r="M482" s="31">
        <f t="shared" si="61"/>
        <v>-2.6964338559054264E-4</v>
      </c>
    </row>
    <row r="483" spans="4:13" x14ac:dyDescent="0.25">
      <c r="D483" s="31">
        <v>1</v>
      </c>
      <c r="E483" s="31">
        <v>-1</v>
      </c>
      <c r="F483" s="31">
        <v>1</v>
      </c>
      <c r="G483">
        <f t="shared" si="56"/>
        <v>-1.7196173293227286</v>
      </c>
      <c r="H483">
        <f t="shared" si="57"/>
        <v>2.7196173293227255</v>
      </c>
      <c r="I483" s="31">
        <f t="shared" si="58"/>
        <v>4.4392346586454536</v>
      </c>
      <c r="J483" s="31">
        <f t="shared" si="55"/>
        <v>0.98833276150428073</v>
      </c>
      <c r="K483" s="31">
        <f t="shared" si="59"/>
        <v>1.3612445411599359E-4</v>
      </c>
      <c r="L483" s="31">
        <f t="shared" si="60"/>
        <v>2.6907251528944542E-4</v>
      </c>
      <c r="M483" s="31">
        <f t="shared" si="61"/>
        <v>-2.6907251528944542E-4</v>
      </c>
    </row>
    <row r="484" spans="4:13" x14ac:dyDescent="0.25">
      <c r="D484" s="31">
        <v>1</v>
      </c>
      <c r="E484" s="31">
        <v>-1</v>
      </c>
      <c r="F484" s="31">
        <v>1</v>
      </c>
      <c r="G484">
        <f t="shared" si="56"/>
        <v>-1.7201554743533074</v>
      </c>
      <c r="H484">
        <f t="shared" si="57"/>
        <v>2.7201554743533043</v>
      </c>
      <c r="I484" s="31">
        <f t="shared" si="58"/>
        <v>4.4403109487066121</v>
      </c>
      <c r="J484" s="31">
        <f t="shared" si="55"/>
        <v>0.98834516580697152</v>
      </c>
      <c r="K484" s="31">
        <f t="shared" si="59"/>
        <v>1.3583516006698593E-4</v>
      </c>
      <c r="L484" s="31">
        <f t="shared" si="60"/>
        <v>2.6850404759764347E-4</v>
      </c>
      <c r="M484" s="31">
        <f t="shared" si="61"/>
        <v>-2.6850404759764347E-4</v>
      </c>
    </row>
    <row r="485" spans="4:13" x14ac:dyDescent="0.25">
      <c r="D485" s="31">
        <v>1</v>
      </c>
      <c r="E485" s="31">
        <v>-1</v>
      </c>
      <c r="F485" s="31">
        <v>1</v>
      </c>
      <c r="G485">
        <f t="shared" si="56"/>
        <v>-1.7206924824485026</v>
      </c>
      <c r="H485">
        <f t="shared" si="57"/>
        <v>2.7206924824484995</v>
      </c>
      <c r="I485" s="31">
        <f t="shared" si="58"/>
        <v>4.4413849648970025</v>
      </c>
      <c r="J485" s="31">
        <f t="shared" si="55"/>
        <v>0.98835753091185996</v>
      </c>
      <c r="K485" s="31">
        <f t="shared" si="59"/>
        <v>1.3554708646829636E-4</v>
      </c>
      <c r="L485" s="31">
        <f t="shared" si="60"/>
        <v>2.6793796740820356E-4</v>
      </c>
      <c r="M485" s="31">
        <f t="shared" si="61"/>
        <v>-2.6793796740820356E-4</v>
      </c>
    </row>
    <row r="486" spans="4:13" x14ac:dyDescent="0.25">
      <c r="D486" s="31">
        <v>1</v>
      </c>
      <c r="E486" s="31">
        <v>-1</v>
      </c>
      <c r="F486" s="31">
        <v>1</v>
      </c>
      <c r="G486">
        <f t="shared" si="56"/>
        <v>-1.721228358383319</v>
      </c>
      <c r="H486">
        <f t="shared" si="57"/>
        <v>2.7212283583833159</v>
      </c>
      <c r="I486" s="31">
        <f t="shared" si="58"/>
        <v>4.4424567167666353</v>
      </c>
      <c r="J486" s="31">
        <f t="shared" si="55"/>
        <v>0.98836985702438529</v>
      </c>
      <c r="K486" s="31">
        <f t="shared" si="59"/>
        <v>1.3526022563324018E-4</v>
      </c>
      <c r="L486" s="31">
        <f t="shared" si="60"/>
        <v>2.6737425974042342E-4</v>
      </c>
      <c r="M486" s="31">
        <f t="shared" si="61"/>
        <v>-2.6737425974042342E-4</v>
      </c>
    </row>
    <row r="487" spans="4:13" x14ac:dyDescent="0.25">
      <c r="D487" s="31">
        <v>1</v>
      </c>
      <c r="E487" s="31">
        <v>-1</v>
      </c>
      <c r="F487" s="31">
        <v>1</v>
      </c>
      <c r="G487">
        <f t="shared" si="56"/>
        <v>-1.7217631069027999</v>
      </c>
      <c r="H487">
        <f t="shared" si="57"/>
        <v>2.7217631069027965</v>
      </c>
      <c r="I487" s="31">
        <f t="shared" si="58"/>
        <v>4.4435262138055966</v>
      </c>
      <c r="J487" s="31">
        <f t="shared" si="55"/>
        <v>0.98838214434848459</v>
      </c>
      <c r="K487" s="31">
        <f t="shared" si="59"/>
        <v>1.349745699394485E-4</v>
      </c>
      <c r="L487" s="31">
        <f t="shared" si="60"/>
        <v>2.6681290973853321E-4</v>
      </c>
      <c r="M487" s="31">
        <f t="shared" si="61"/>
        <v>-2.6681290973853321E-4</v>
      </c>
    </row>
    <row r="488" spans="4:13" x14ac:dyDescent="0.25">
      <c r="D488" s="31">
        <v>1</v>
      </c>
      <c r="E488" s="31">
        <v>-1</v>
      </c>
      <c r="F488" s="31">
        <v>1</v>
      </c>
      <c r="G488">
        <f t="shared" si="56"/>
        <v>-1.7222967327222769</v>
      </c>
      <c r="H488">
        <f t="shared" si="57"/>
        <v>2.7222967327222736</v>
      </c>
      <c r="I488" s="31">
        <f t="shared" si="58"/>
        <v>4.4445934654445507</v>
      </c>
      <c r="J488" s="31">
        <f t="shared" si="55"/>
        <v>0.98839439308660759</v>
      </c>
      <c r="K488" s="31">
        <f t="shared" si="59"/>
        <v>1.3469011182818164E-4</v>
      </c>
      <c r="L488" s="31">
        <f t="shared" si="60"/>
        <v>2.662539026703658E-4</v>
      </c>
      <c r="M488" s="31">
        <f t="shared" si="61"/>
        <v>-2.662539026703658E-4</v>
      </c>
    </row>
    <row r="489" spans="4:13" x14ac:dyDescent="0.25">
      <c r="D489" s="31">
        <v>1</v>
      </c>
      <c r="E489" s="31">
        <v>-1</v>
      </c>
      <c r="F489" s="31">
        <v>1</v>
      </c>
      <c r="G489">
        <f t="shared" si="56"/>
        <v>-1.7228292405276175</v>
      </c>
      <c r="H489">
        <f t="shared" si="57"/>
        <v>2.7228292405276142</v>
      </c>
      <c r="I489" s="31">
        <f t="shared" si="58"/>
        <v>4.445658481055232</v>
      </c>
      <c r="J489" s="31">
        <f t="shared" si="55"/>
        <v>0.98840660343972953</v>
      </c>
      <c r="K489" s="31">
        <f t="shared" si="59"/>
        <v>1.3440684380369128E-4</v>
      </c>
      <c r="L489" s="31">
        <f t="shared" si="60"/>
        <v>2.6569722392612147E-4</v>
      </c>
      <c r="M489" s="31">
        <f t="shared" si="61"/>
        <v>-2.6569722392612147E-4</v>
      </c>
    </row>
    <row r="490" spans="4:13" x14ac:dyDescent="0.25">
      <c r="D490" s="31">
        <v>1</v>
      </c>
      <c r="E490" s="31">
        <v>-1</v>
      </c>
      <c r="F490" s="31">
        <v>1</v>
      </c>
      <c r="G490">
        <f t="shared" si="56"/>
        <v>-1.7233606349754698</v>
      </c>
      <c r="H490">
        <f t="shared" si="57"/>
        <v>2.7233606349754664</v>
      </c>
      <c r="I490" s="31">
        <f t="shared" si="58"/>
        <v>4.4467212699509364</v>
      </c>
      <c r="J490" s="31">
        <f t="shared" si="55"/>
        <v>0.98841877560736535</v>
      </c>
      <c r="K490" s="31">
        <f t="shared" si="59"/>
        <v>1.3412475843255578E-4</v>
      </c>
      <c r="L490" s="31">
        <f t="shared" si="60"/>
        <v>2.6514285901708083E-4</v>
      </c>
      <c r="M490" s="31">
        <f t="shared" si="61"/>
        <v>-2.6514285901708083E-4</v>
      </c>
    </row>
    <row r="491" spans="4:13" x14ac:dyDescent="0.25">
      <c r="D491" s="31">
        <v>1</v>
      </c>
      <c r="E491" s="31">
        <v>-1</v>
      </c>
      <c r="F491" s="31">
        <v>1</v>
      </c>
      <c r="G491">
        <f t="shared" si="56"/>
        <v>-1.723890920693504</v>
      </c>
      <c r="H491">
        <f t="shared" si="57"/>
        <v>2.7238909206935005</v>
      </c>
      <c r="I491" s="31">
        <f t="shared" si="58"/>
        <v>4.4477818413870045</v>
      </c>
      <c r="J491" s="31">
        <f t="shared" si="55"/>
        <v>0.98843090978758397</v>
      </c>
      <c r="K491" s="31">
        <f t="shared" si="59"/>
        <v>1.3384384834302045E-4</v>
      </c>
      <c r="L491" s="31">
        <f t="shared" si="60"/>
        <v>2.6459079357432625E-4</v>
      </c>
      <c r="M491" s="31">
        <f t="shared" si="61"/>
        <v>-2.6459079357432625E-4</v>
      </c>
    </row>
    <row r="492" spans="4:13" x14ac:dyDescent="0.25">
      <c r="D492" s="31">
        <v>1</v>
      </c>
      <c r="E492" s="31">
        <v>-1</v>
      </c>
      <c r="F492" s="31">
        <v>1</v>
      </c>
      <c r="G492">
        <f t="shared" si="56"/>
        <v>-1.7244201022806527</v>
      </c>
      <c r="H492">
        <f t="shared" si="57"/>
        <v>2.7244201022806491</v>
      </c>
      <c r="I492" s="31">
        <f t="shared" si="58"/>
        <v>4.4488402045613018</v>
      </c>
      <c r="J492" s="31">
        <f t="shared" si="55"/>
        <v>0.98844300617702097</v>
      </c>
      <c r="K492" s="31">
        <f t="shared" si="59"/>
        <v>1.3356410622437554E-4</v>
      </c>
      <c r="L492" s="31">
        <f t="shared" si="60"/>
        <v>2.6404101334753745E-4</v>
      </c>
      <c r="M492" s="31">
        <f t="shared" si="61"/>
        <v>-2.6404101334753745E-4</v>
      </c>
    </row>
    <row r="493" spans="4:13" x14ac:dyDescent="0.25">
      <c r="D493" s="31">
        <v>1</v>
      </c>
      <c r="E493" s="31">
        <v>-1</v>
      </c>
      <c r="F493" s="31">
        <v>1</v>
      </c>
      <c r="G493">
        <f t="shared" si="56"/>
        <v>-1.7249481843073478</v>
      </c>
      <c r="H493">
        <f t="shared" si="57"/>
        <v>2.724948184307344</v>
      </c>
      <c r="I493" s="31">
        <f t="shared" si="58"/>
        <v>4.4498963686146915</v>
      </c>
      <c r="J493" s="31">
        <f t="shared" si="55"/>
        <v>0.98845506497089164</v>
      </c>
      <c r="K493" s="31">
        <f t="shared" si="59"/>
        <v>1.3328552482633327E-4</v>
      </c>
      <c r="L493" s="31">
        <f t="shared" si="60"/>
        <v>2.6349350420378528E-4</v>
      </c>
      <c r="M493" s="31">
        <f t="shared" si="61"/>
        <v>-2.6349350420378528E-4</v>
      </c>
    </row>
    <row r="494" spans="4:13" x14ac:dyDescent="0.25">
      <c r="D494" s="31">
        <v>1</v>
      </c>
      <c r="E494" s="31">
        <v>-1</v>
      </c>
      <c r="F494" s="31">
        <v>1</v>
      </c>
      <c r="G494">
        <f t="shared" si="56"/>
        <v>-1.7254751713157552</v>
      </c>
      <c r="H494">
        <f t="shared" si="57"/>
        <v>2.7254751713157517</v>
      </c>
      <c r="I494" s="31">
        <f t="shared" si="58"/>
        <v>4.4509503426315069</v>
      </c>
      <c r="J494" s="31">
        <f t="shared" si="55"/>
        <v>0.98846708636300473</v>
      </c>
      <c r="K494" s="31">
        <f t="shared" si="59"/>
        <v>1.3300809695839143E-4</v>
      </c>
      <c r="L494" s="31">
        <f t="shared" si="60"/>
        <v>2.629482521262984E-4</v>
      </c>
      <c r="M494" s="31">
        <f t="shared" si="61"/>
        <v>-2.629482521262984E-4</v>
      </c>
    </row>
    <row r="495" spans="4:13" x14ac:dyDescent="0.25">
      <c r="D495" s="31">
        <v>1</v>
      </c>
      <c r="E495" s="31">
        <v>-1</v>
      </c>
      <c r="F495" s="31">
        <v>1</v>
      </c>
      <c r="G495">
        <f t="shared" si="56"/>
        <v>-1.7260010678200077</v>
      </c>
      <c r="H495">
        <f t="shared" si="57"/>
        <v>2.7260010678200044</v>
      </c>
      <c r="I495" s="31">
        <f t="shared" si="58"/>
        <v>4.4520021356400123</v>
      </c>
      <c r="J495" s="31">
        <f t="shared" si="55"/>
        <v>0.98847907054577577</v>
      </c>
      <c r="K495" s="31">
        <f t="shared" si="59"/>
        <v>1.3273181548921134E-4</v>
      </c>
      <c r="L495" s="31">
        <f t="shared" si="60"/>
        <v>2.6240524321325808E-4</v>
      </c>
      <c r="M495" s="31">
        <f t="shared" si="61"/>
        <v>-2.6240524321325808E-4</v>
      </c>
    </row>
    <row r="496" spans="4:13" x14ac:dyDescent="0.25">
      <c r="D496" s="31">
        <v>1</v>
      </c>
      <c r="E496" s="31">
        <v>-1</v>
      </c>
      <c r="F496" s="31">
        <v>1</v>
      </c>
      <c r="G496">
        <f t="shared" si="56"/>
        <v>-1.7265258783064343</v>
      </c>
      <c r="H496">
        <f t="shared" si="57"/>
        <v>2.7265258783064308</v>
      </c>
      <c r="I496" s="31">
        <f t="shared" si="58"/>
        <v>4.4530517566128651</v>
      </c>
      <c r="J496" s="31">
        <f t="shared" si="55"/>
        <v>0.98849101771023884</v>
      </c>
      <c r="K496" s="31">
        <f t="shared" si="59"/>
        <v>1.3245667334603605E-4</v>
      </c>
      <c r="L496" s="31">
        <f t="shared" si="60"/>
        <v>2.6186446367667166E-4</v>
      </c>
      <c r="M496" s="31">
        <f t="shared" si="61"/>
        <v>-2.6186446367667166E-4</v>
      </c>
    </row>
    <row r="497" spans="4:13" x14ac:dyDescent="0.25">
      <c r="D497" s="31">
        <v>1</v>
      </c>
      <c r="E497" s="31">
        <v>-1</v>
      </c>
      <c r="F497" s="31">
        <v>1</v>
      </c>
      <c r="G497">
        <f t="shared" si="56"/>
        <v>-1.7270496072337878</v>
      </c>
      <c r="H497">
        <f t="shared" si="57"/>
        <v>2.7270496072337842</v>
      </c>
      <c r="I497" s="31">
        <f t="shared" si="58"/>
        <v>4.454099214467572</v>
      </c>
      <c r="J497" s="31">
        <f t="shared" si="55"/>
        <v>0.98850292804605966</v>
      </c>
      <c r="K497" s="31">
        <f t="shared" si="59"/>
        <v>1.3218266351408157E-4</v>
      </c>
      <c r="L497" s="31">
        <f t="shared" si="60"/>
        <v>2.6132589984119339E-4</v>
      </c>
      <c r="M497" s="31">
        <f t="shared" si="61"/>
        <v>-2.6132589984119339E-4</v>
      </c>
    </row>
    <row r="498" spans="4:13" x14ac:dyDescent="0.25">
      <c r="D498" s="31">
        <v>1</v>
      </c>
      <c r="E498" s="31">
        <v>-1</v>
      </c>
      <c r="F498" s="31">
        <v>1</v>
      </c>
      <c r="G498">
        <f t="shared" si="56"/>
        <v>-1.7275722590334701</v>
      </c>
      <c r="H498">
        <f t="shared" si="57"/>
        <v>2.7275722590334666</v>
      </c>
      <c r="I498" s="31">
        <f t="shared" si="58"/>
        <v>4.4551445180669367</v>
      </c>
      <c r="J498" s="31">
        <f t="shared" si="55"/>
        <v>0.98851480174154915</v>
      </c>
      <c r="K498" s="31">
        <f t="shared" si="59"/>
        <v>1.3190977903592235E-4</v>
      </c>
      <c r="L498" s="31">
        <f t="shared" si="60"/>
        <v>2.6078953814293265E-4</v>
      </c>
      <c r="M498" s="31">
        <f t="shared" si="61"/>
        <v>-2.6078953814293265E-4</v>
      </c>
    </row>
    <row r="499" spans="4:13" x14ac:dyDescent="0.25">
      <c r="D499" s="31">
        <v>1</v>
      </c>
      <c r="E499" s="31">
        <v>-1</v>
      </c>
      <c r="F499" s="31">
        <v>1</v>
      </c>
      <c r="G499">
        <f t="shared" si="56"/>
        <v>-1.7280938381097559</v>
      </c>
      <c r="H499">
        <f t="shared" si="57"/>
        <v>2.7280938381097526</v>
      </c>
      <c r="I499" s="31">
        <f t="shared" si="58"/>
        <v>4.4561876762195087</v>
      </c>
      <c r="J499" s="31">
        <f t="shared" si="55"/>
        <v>0.98852663898367432</v>
      </c>
      <c r="K499" s="31">
        <f t="shared" si="59"/>
        <v>1.316380130109418E-4</v>
      </c>
      <c r="L499" s="31">
        <f t="shared" si="60"/>
        <v>2.6025536512839099E-4</v>
      </c>
      <c r="M499" s="31">
        <f t="shared" si="61"/>
        <v>-2.6025536512839099E-4</v>
      </c>
    </row>
    <row r="500" spans="4:13" x14ac:dyDescent="0.25">
      <c r="D500" s="31">
        <v>1</v>
      </c>
      <c r="E500" s="31">
        <v>-1</v>
      </c>
      <c r="F500" s="31">
        <v>1</v>
      </c>
      <c r="G500">
        <f t="shared" si="56"/>
        <v>-1.7286143488400127</v>
      </c>
      <c r="H500">
        <f t="shared" si="57"/>
        <v>2.7286143488400092</v>
      </c>
      <c r="I500" s="31">
        <f t="shared" si="58"/>
        <v>4.4572286976800219</v>
      </c>
      <c r="J500" s="31">
        <f t="shared" si="55"/>
        <v>0.98853843995807134</v>
      </c>
      <c r="K500" s="31">
        <f t="shared" si="59"/>
        <v>1.3136735859473582E-4</v>
      </c>
      <c r="L500" s="31">
        <f t="shared" si="60"/>
        <v>2.5972336745330537E-4</v>
      </c>
      <c r="M500" s="31">
        <f t="shared" si="61"/>
        <v>-2.5972336745330537E-4</v>
      </c>
    </row>
    <row r="501" spans="4:13" x14ac:dyDescent="0.25">
      <c r="D501" s="31">
        <v>1</v>
      </c>
      <c r="E501" s="31">
        <v>-1</v>
      </c>
      <c r="F501" s="31">
        <v>1</v>
      </c>
      <c r="G501">
        <f t="shared" si="56"/>
        <v>-1.7291337955749193</v>
      </c>
      <c r="H501">
        <f t="shared" si="57"/>
        <v>2.7291337955749158</v>
      </c>
      <c r="I501" s="31">
        <f t="shared" si="58"/>
        <v>4.4582675911498351</v>
      </c>
      <c r="J501" s="31">
        <f t="shared" si="55"/>
        <v>0.98855020484905809</v>
      </c>
      <c r="K501" s="31">
        <f t="shared" si="59"/>
        <v>1.3109780899853287E-4</v>
      </c>
      <c r="L501" s="31">
        <f t="shared" si="60"/>
        <v>2.5919353188152473E-4</v>
      </c>
      <c r="M501" s="31">
        <f t="shared" si="61"/>
        <v>-2.5919353188152473E-4</v>
      </c>
    </row>
    <row r="502" spans="4:13" x14ac:dyDescent="0.25">
      <c r="D502" s="31">
        <v>1</v>
      </c>
      <c r="E502" s="31">
        <v>-1</v>
      </c>
      <c r="F502" s="31">
        <v>1</v>
      </c>
      <c r="G502">
        <f t="shared" si="56"/>
        <v>-1.7296521826386824</v>
      </c>
      <c r="H502">
        <f t="shared" si="57"/>
        <v>2.7296521826386786</v>
      </c>
      <c r="I502" s="31">
        <f t="shared" si="58"/>
        <v>4.4593043652773607</v>
      </c>
      <c r="J502" s="31">
        <f t="shared" si="55"/>
        <v>0.98856193383964486</v>
      </c>
      <c r="K502" s="31">
        <f t="shared" si="59"/>
        <v>1.3082935748866143E-4</v>
      </c>
      <c r="L502" s="31">
        <f t="shared" si="60"/>
        <v>2.5866584528397876E-4</v>
      </c>
      <c r="M502" s="31">
        <f t="shared" si="61"/>
        <v>-2.5866584528397876E-4</v>
      </c>
    </row>
    <row r="503" spans="4:13" x14ac:dyDescent="0.25">
      <c r="D503" s="31">
        <v>1</v>
      </c>
      <c r="E503" s="31">
        <v>-1</v>
      </c>
      <c r="F503" s="31">
        <v>1</v>
      </c>
      <c r="G503">
        <f t="shared" si="56"/>
        <v>-1.7301695143292504</v>
      </c>
      <c r="H503">
        <f t="shared" si="57"/>
        <v>2.7301695143292464</v>
      </c>
      <c r="I503" s="31">
        <f t="shared" si="58"/>
        <v>4.4603390286584972</v>
      </c>
      <c r="J503" s="31">
        <f t="shared" si="55"/>
        <v>0.98857362711154806</v>
      </c>
      <c r="K503" s="31">
        <f t="shared" si="59"/>
        <v>1.3056199738594956E-4</v>
      </c>
      <c r="L503" s="31">
        <f t="shared" si="60"/>
        <v>2.5814029463751325E-4</v>
      </c>
      <c r="M503" s="31">
        <f t="shared" si="61"/>
        <v>-2.5814029463751325E-4</v>
      </c>
    </row>
    <row r="504" spans="4:13" x14ac:dyDescent="0.25">
      <c r="D504" s="31">
        <v>1</v>
      </c>
      <c r="E504" s="31">
        <v>-1</v>
      </c>
      <c r="F504" s="31">
        <v>1</v>
      </c>
      <c r="G504">
        <f t="shared" si="56"/>
        <v>-1.7306857949185255</v>
      </c>
      <c r="H504">
        <f t="shared" si="57"/>
        <v>2.7306857949185215</v>
      </c>
      <c r="I504" s="31">
        <f t="shared" si="58"/>
        <v>4.4613715898370465</v>
      </c>
      <c r="J504" s="31">
        <f t="shared" si="55"/>
        <v>0.98858528484519992</v>
      </c>
      <c r="K504" s="31">
        <f t="shared" si="59"/>
        <v>1.3029572206522263E-4</v>
      </c>
      <c r="L504" s="31">
        <f t="shared" si="60"/>
        <v>2.5761686702391827E-4</v>
      </c>
      <c r="M504" s="31">
        <f t="shared" si="61"/>
        <v>-2.5761686702391827E-4</v>
      </c>
    </row>
    <row r="505" spans="4:13" x14ac:dyDescent="0.25">
      <c r="D505" s="31">
        <v>1</v>
      </c>
      <c r="E505" s="31">
        <v>-1</v>
      </c>
      <c r="F505" s="31">
        <v>1</v>
      </c>
      <c r="G505">
        <f t="shared" si="56"/>
        <v>-1.7312010286525734</v>
      </c>
      <c r="H505">
        <f t="shared" si="57"/>
        <v>2.7312010286525692</v>
      </c>
      <c r="I505" s="31">
        <f t="shared" si="58"/>
        <v>4.4624020573051428</v>
      </c>
      <c r="J505" s="31">
        <f t="shared" si="55"/>
        <v>0.98859690721976201</v>
      </c>
      <c r="K505" s="31">
        <f t="shared" si="59"/>
        <v>1.3003052495471574E-4</v>
      </c>
      <c r="L505" s="31">
        <f t="shared" si="60"/>
        <v>2.5709554962878811E-4</v>
      </c>
      <c r="M505" s="31">
        <f t="shared" si="61"/>
        <v>-2.5709554962878811E-4</v>
      </c>
    </row>
    <row r="506" spans="4:13" x14ac:dyDescent="0.25">
      <c r="D506" s="31">
        <v>1</v>
      </c>
      <c r="E506" s="31">
        <v>-1</v>
      </c>
      <c r="F506" s="31">
        <v>1</v>
      </c>
      <c r="G506">
        <f t="shared" si="56"/>
        <v>-1.7317152197518311</v>
      </c>
      <c r="H506">
        <f t="shared" si="57"/>
        <v>2.7317152197518269</v>
      </c>
      <c r="I506" s="31">
        <f t="shared" si="58"/>
        <v>4.4634304395036581</v>
      </c>
      <c r="J506" s="31">
        <f t="shared" si="55"/>
        <v>0.98860849441313503</v>
      </c>
      <c r="K506" s="31">
        <f t="shared" si="59"/>
        <v>1.2976639953557581E-4</v>
      </c>
      <c r="L506" s="31">
        <f t="shared" si="60"/>
        <v>2.5657632974055789E-4</v>
      </c>
      <c r="M506" s="31">
        <f t="shared" si="61"/>
        <v>-2.5657632974055789E-4</v>
      </c>
    </row>
    <row r="507" spans="4:13" x14ac:dyDescent="0.25">
      <c r="D507" s="31">
        <v>1</v>
      </c>
      <c r="E507" s="31">
        <v>-1</v>
      </c>
      <c r="F507" s="31">
        <v>1</v>
      </c>
      <c r="G507">
        <f t="shared" si="56"/>
        <v>-1.7322283724113121</v>
      </c>
      <c r="H507">
        <f t="shared" si="57"/>
        <v>2.7322283724113081</v>
      </c>
      <c r="I507" s="31">
        <f t="shared" si="58"/>
        <v>4.4644567448226198</v>
      </c>
      <c r="J507" s="31">
        <f t="shared" si="55"/>
        <v>0.988620046601972</v>
      </c>
      <c r="K507" s="31">
        <f t="shared" si="59"/>
        <v>1.2950333934128898E-4</v>
      </c>
      <c r="L507" s="31">
        <f t="shared" si="60"/>
        <v>2.5605919474939217E-4</v>
      </c>
      <c r="M507" s="31">
        <f t="shared" si="61"/>
        <v>-2.5605919474939217E-4</v>
      </c>
    </row>
    <row r="508" spans="4:13" x14ac:dyDescent="0.25">
      <c r="D508" s="31">
        <v>1</v>
      </c>
      <c r="E508" s="31">
        <v>-1</v>
      </c>
      <c r="F508" s="31">
        <v>1</v>
      </c>
      <c r="G508">
        <f t="shared" si="56"/>
        <v>-1.7327404908008108</v>
      </c>
      <c r="H508">
        <f t="shared" si="57"/>
        <v>2.7327404908008068</v>
      </c>
      <c r="I508" s="31">
        <f t="shared" si="58"/>
        <v>4.4654809816016172</v>
      </c>
      <c r="J508" s="31">
        <f t="shared" si="55"/>
        <v>0.9886315639616875</v>
      </c>
      <c r="K508" s="31">
        <f t="shared" si="59"/>
        <v>1.2924133795720244E-4</v>
      </c>
      <c r="L508" s="31">
        <f t="shared" si="60"/>
        <v>2.555441321462601E-4</v>
      </c>
      <c r="M508" s="31">
        <f t="shared" si="61"/>
        <v>-2.555441321462601E-4</v>
      </c>
    </row>
    <row r="509" spans="4:13" x14ac:dyDescent="0.25">
      <c r="D509" s="31">
        <v>1</v>
      </c>
      <c r="E509" s="31">
        <v>-1</v>
      </c>
      <c r="F509" s="31">
        <v>1</v>
      </c>
      <c r="G509">
        <f t="shared" si="56"/>
        <v>-1.7332515790651033</v>
      </c>
      <c r="H509">
        <f t="shared" si="57"/>
        <v>2.7332515790650995</v>
      </c>
      <c r="I509" s="31">
        <f t="shared" si="58"/>
        <v>4.4665031581302026</v>
      </c>
      <c r="J509" s="31">
        <f t="shared" si="55"/>
        <v>0.98864304666647018</v>
      </c>
      <c r="K509" s="31">
        <f t="shared" si="59"/>
        <v>1.2898038901997403E-4</v>
      </c>
      <c r="L509" s="31">
        <f t="shared" si="60"/>
        <v>2.5503112952186737E-4</v>
      </c>
      <c r="M509" s="31">
        <f t="shared" si="61"/>
        <v>-2.5503112952186737E-4</v>
      </c>
    </row>
    <row r="510" spans="4:13" x14ac:dyDescent="0.25">
      <c r="D510" s="31">
        <v>1</v>
      </c>
      <c r="E510" s="31">
        <v>-1</v>
      </c>
      <c r="F510" s="31">
        <v>1</v>
      </c>
      <c r="G510">
        <f t="shared" si="56"/>
        <v>-1.733761641324147</v>
      </c>
      <c r="H510">
        <f t="shared" si="57"/>
        <v>2.7337616413241435</v>
      </c>
      <c r="I510" s="31">
        <f t="shared" si="58"/>
        <v>4.4675232826482905</v>
      </c>
      <c r="J510" s="31">
        <f t="shared" si="55"/>
        <v>0.98865449488929347</v>
      </c>
      <c r="K510" s="31">
        <f t="shared" si="59"/>
        <v>1.2872048621706807E-4</v>
      </c>
      <c r="L510" s="31">
        <f t="shared" si="60"/>
        <v>2.5452017456567934E-4</v>
      </c>
      <c r="M510" s="31">
        <f t="shared" si="61"/>
        <v>-2.5452017456567934E-4</v>
      </c>
    </row>
    <row r="511" spans="4:13" x14ac:dyDescent="0.25">
      <c r="D511" s="31">
        <v>1</v>
      </c>
      <c r="E511" s="31">
        <v>-1</v>
      </c>
      <c r="F511" s="31">
        <v>1</v>
      </c>
      <c r="G511">
        <f t="shared" si="56"/>
        <v>-1.7342706816732785</v>
      </c>
      <c r="H511">
        <f t="shared" si="57"/>
        <v>2.7342706816732747</v>
      </c>
      <c r="I511" s="31">
        <f t="shared" si="58"/>
        <v>4.4685413633465529</v>
      </c>
      <c r="J511" s="31">
        <f t="shared" si="55"/>
        <v>0.98866590880192629</v>
      </c>
      <c r="K511" s="31">
        <f t="shared" si="59"/>
        <v>1.2846162328625205E-4</v>
      </c>
      <c r="L511" s="31">
        <f t="shared" si="60"/>
        <v>2.5401125506494617E-4</v>
      </c>
      <c r="M511" s="31">
        <f t="shared" si="61"/>
        <v>-2.5401125506494617E-4</v>
      </c>
    </row>
    <row r="512" spans="4:13" x14ac:dyDescent="0.25">
      <c r="D512" s="31">
        <v>1</v>
      </c>
      <c r="E512" s="31">
        <v>-1</v>
      </c>
      <c r="F512" s="31">
        <v>1</v>
      </c>
      <c r="G512">
        <f t="shared" si="56"/>
        <v>-1.7347787041834084</v>
      </c>
      <c r="H512">
        <f t="shared" si="57"/>
        <v>2.7347787041834044</v>
      </c>
      <c r="I512" s="31">
        <f t="shared" si="58"/>
        <v>4.4695574083668124</v>
      </c>
      <c r="J512" s="31">
        <f t="shared" si="55"/>
        <v>0.98867728857494364</v>
      </c>
      <c r="K512" s="31">
        <f t="shared" si="59"/>
        <v>1.2820379401510192E-4</v>
      </c>
      <c r="L512" s="31">
        <f t="shared" si="60"/>
        <v>2.5350435890374309E-4</v>
      </c>
      <c r="M512" s="31">
        <f t="shared" si="61"/>
        <v>-2.5350435890374309E-4</v>
      </c>
    </row>
    <row r="513" spans="4:13" x14ac:dyDescent="0.25">
      <c r="D513" s="31">
        <v>1</v>
      </c>
      <c r="E513" s="31">
        <v>-1</v>
      </c>
      <c r="F513" s="31">
        <v>1</v>
      </c>
      <c r="G513">
        <f t="shared" si="56"/>
        <v>-1.7352857129012158</v>
      </c>
      <c r="H513">
        <f t="shared" si="57"/>
        <v>2.735285712901212</v>
      </c>
      <c r="I513" s="31">
        <f t="shared" si="58"/>
        <v>4.4705714258024276</v>
      </c>
      <c r="J513" s="31">
        <f t="shared" si="55"/>
        <v>0.98868863437773769</v>
      </c>
      <c r="K513" s="31">
        <f t="shared" si="59"/>
        <v>1.2794699224049773E-4</v>
      </c>
      <c r="L513" s="31">
        <f t="shared" si="60"/>
        <v>2.5299947406199339E-4</v>
      </c>
      <c r="M513" s="31">
        <f t="shared" si="61"/>
        <v>-2.5299947406199339E-4</v>
      </c>
    </row>
    <row r="514" spans="4:13" x14ac:dyDescent="0.25">
      <c r="D514" s="31">
        <v>1</v>
      </c>
      <c r="E514" s="31">
        <v>-1</v>
      </c>
      <c r="F514" s="31">
        <v>1</v>
      </c>
      <c r="G514">
        <f t="shared" si="56"/>
        <v>-1.7357917118493398</v>
      </c>
      <c r="H514">
        <f t="shared" si="57"/>
        <v>2.7357917118493362</v>
      </c>
      <c r="I514" s="31">
        <f t="shared" si="58"/>
        <v>4.471583423698676</v>
      </c>
      <c r="J514" s="31">
        <f t="shared" si="55"/>
        <v>0.98869994637852754</v>
      </c>
      <c r="K514" s="31">
        <f t="shared" si="59"/>
        <v>1.2769121184815288E-4</v>
      </c>
      <c r="L514" s="31">
        <f t="shared" si="60"/>
        <v>2.5249658861455592E-4</v>
      </c>
      <c r="M514" s="31">
        <f t="shared" si="61"/>
        <v>-2.5249658861455592E-4</v>
      </c>
    </row>
    <row r="515" spans="4:13" x14ac:dyDescent="0.25">
      <c r="D515" s="31">
        <v>1</v>
      </c>
      <c r="E515" s="31">
        <v>-1</v>
      </c>
      <c r="F515" s="31">
        <v>1</v>
      </c>
      <c r="G515">
        <f t="shared" si="56"/>
        <v>-1.736296705026569</v>
      </c>
      <c r="H515">
        <f t="shared" si="57"/>
        <v>2.7362967050265654</v>
      </c>
      <c r="I515" s="31">
        <f t="shared" si="58"/>
        <v>4.4725934100531344</v>
      </c>
      <c r="J515" s="31">
        <f t="shared" si="55"/>
        <v>0.98871122474437068</v>
      </c>
      <c r="K515" s="31">
        <f t="shared" si="59"/>
        <v>1.2743644677210892E-4</v>
      </c>
      <c r="L515" s="31">
        <f t="shared" si="60"/>
        <v>2.5199569073024522E-4</v>
      </c>
      <c r="M515" s="31">
        <f t="shared" si="61"/>
        <v>-2.5199569073024522E-4</v>
      </c>
    </row>
    <row r="516" spans="4:13" x14ac:dyDescent="0.25">
      <c r="D516" s="31">
        <v>1</v>
      </c>
      <c r="E516" s="31">
        <v>-1</v>
      </c>
      <c r="F516" s="31">
        <v>1</v>
      </c>
      <c r="G516">
        <f t="shared" si="56"/>
        <v>-1.7368006964080294</v>
      </c>
      <c r="H516">
        <f t="shared" si="57"/>
        <v>2.736800696408026</v>
      </c>
      <c r="I516" s="31">
        <f t="shared" si="58"/>
        <v>4.4736013928160556</v>
      </c>
      <c r="J516" s="31">
        <f t="shared" si="55"/>
        <v>0.98872246964117227</v>
      </c>
      <c r="K516" s="31">
        <f t="shared" si="59"/>
        <v>1.2718269099428102E-4</v>
      </c>
      <c r="L516" s="31">
        <f t="shared" si="60"/>
        <v>2.514967686709512E-4</v>
      </c>
      <c r="M516" s="31">
        <f t="shared" si="61"/>
        <v>-2.514967686709512E-4</v>
      </c>
    </row>
    <row r="517" spans="4:13" x14ac:dyDescent="0.25">
      <c r="D517" s="31">
        <v>1</v>
      </c>
      <c r="E517" s="31">
        <v>-1</v>
      </c>
      <c r="F517" s="31">
        <v>1</v>
      </c>
      <c r="G517">
        <f t="shared" si="56"/>
        <v>-1.7373036899453713</v>
      </c>
      <c r="H517">
        <f t="shared" si="57"/>
        <v>2.7373036899453678</v>
      </c>
      <c r="I517" s="31">
        <f t="shared" si="58"/>
        <v>4.4746073798907391</v>
      </c>
      <c r="J517" s="31">
        <f t="shared" si="55"/>
        <v>0.98873368123369632</v>
      </c>
      <c r="K517" s="31">
        <f t="shared" si="59"/>
        <v>1.2692993854396657E-4</v>
      </c>
      <c r="L517" s="31">
        <f t="shared" si="60"/>
        <v>2.5099981079068585E-4</v>
      </c>
      <c r="M517" s="31">
        <f t="shared" si="61"/>
        <v>-2.5099981079068585E-4</v>
      </c>
    </row>
    <row r="518" spans="4:13" x14ac:dyDescent="0.25">
      <c r="D518" s="31">
        <v>1</v>
      </c>
      <c r="E518" s="31">
        <v>-1</v>
      </c>
      <c r="F518" s="31">
        <v>1</v>
      </c>
      <c r="G518">
        <f t="shared" si="56"/>
        <v>-1.7378056895669527</v>
      </c>
      <c r="H518">
        <f t="shared" si="57"/>
        <v>2.7378056895669491</v>
      </c>
      <c r="I518" s="31">
        <f t="shared" si="58"/>
        <v>4.4756113791339018</v>
      </c>
      <c r="J518" s="31">
        <f t="shared" si="55"/>
        <v>0.9887448596855748</v>
      </c>
      <c r="K518" s="31">
        <f t="shared" si="59"/>
        <v>1.2667818349739951E-4</v>
      </c>
      <c r="L518" s="31">
        <f t="shared" si="60"/>
        <v>2.5050480553471952E-4</v>
      </c>
      <c r="M518" s="31">
        <f t="shared" si="61"/>
        <v>-2.5050480553471952E-4</v>
      </c>
    </row>
    <row r="519" spans="4:13" x14ac:dyDescent="0.25">
      <c r="D519" s="31">
        <v>1</v>
      </c>
      <c r="E519" s="31">
        <v>-1</v>
      </c>
      <c r="F519" s="31">
        <v>1</v>
      </c>
      <c r="G519">
        <f t="shared" si="56"/>
        <v>-1.7383066991780221</v>
      </c>
      <c r="H519">
        <f t="shared" si="57"/>
        <v>2.7383066991780187</v>
      </c>
      <c r="I519" s="31">
        <f t="shared" si="58"/>
        <v>4.476613398356041</v>
      </c>
      <c r="J519" s="31">
        <f t="shared" si="55"/>
        <v>0.98875600515931805</v>
      </c>
      <c r="K519" s="31">
        <f t="shared" si="59"/>
        <v>1.2642741997728225E-4</v>
      </c>
      <c r="L519" s="31">
        <f t="shared" si="60"/>
        <v>2.5001174143867393E-4</v>
      </c>
      <c r="M519" s="31">
        <f t="shared" si="61"/>
        <v>-2.5001174143867393E-4</v>
      </c>
    </row>
    <row r="520" spans="4:13" x14ac:dyDescent="0.25">
      <c r="D520" s="31">
        <v>1</v>
      </c>
      <c r="E520" s="31">
        <v>-1</v>
      </c>
      <c r="F520" s="31">
        <v>1</v>
      </c>
      <c r="G520">
        <f t="shared" si="56"/>
        <v>-1.7388067226608994</v>
      </c>
      <c r="H520">
        <f t="shared" si="57"/>
        <v>2.7388067226608959</v>
      </c>
      <c r="I520" s="31">
        <f t="shared" si="58"/>
        <v>4.4776134453217953</v>
      </c>
      <c r="J520" s="31">
        <f t="shared" ref="J520:J583" si="62">1/(1+EXP(-I520))</f>
        <v>0.98876711781632454</v>
      </c>
      <c r="K520" s="31">
        <f t="shared" si="59"/>
        <v>1.2617764215233364E-4</v>
      </c>
      <c r="L520" s="31">
        <f t="shared" si="60"/>
        <v>2.4952060712764507E-4</v>
      </c>
      <c r="M520" s="31">
        <f t="shared" si="61"/>
        <v>-2.4952060712764507E-4</v>
      </c>
    </row>
    <row r="521" spans="4:13" x14ac:dyDescent="0.25">
      <c r="D521" s="31">
        <v>1</v>
      </c>
      <c r="E521" s="31">
        <v>-1</v>
      </c>
      <c r="F521" s="31">
        <v>1</v>
      </c>
      <c r="G521">
        <f t="shared" si="56"/>
        <v>-1.7393057638751548</v>
      </c>
      <c r="H521">
        <f t="shared" si="57"/>
        <v>2.739305763875151</v>
      </c>
      <c r="I521" s="31">
        <f t="shared" si="58"/>
        <v>4.4786115277503056</v>
      </c>
      <c r="J521" s="31">
        <f t="shared" si="62"/>
        <v>0.98877819781689102</v>
      </c>
      <c r="K521" s="31">
        <f t="shared" si="59"/>
        <v>1.2592884423682938E-4</v>
      </c>
      <c r="L521" s="31">
        <f t="shared" si="60"/>
        <v>2.4903139131531227E-4</v>
      </c>
      <c r="M521" s="31">
        <f t="shared" si="61"/>
        <v>-2.4903139131531227E-4</v>
      </c>
    </row>
    <row r="522" spans="4:13" x14ac:dyDescent="0.25">
      <c r="D522" s="31">
        <v>1</v>
      </c>
      <c r="E522" s="31">
        <v>-1</v>
      </c>
      <c r="F522" s="31">
        <v>1</v>
      </c>
      <c r="G522">
        <f t="shared" si="56"/>
        <v>-1.7398038266577853</v>
      </c>
      <c r="H522">
        <f t="shared" si="57"/>
        <v>2.7398038266577815</v>
      </c>
      <c r="I522" s="31">
        <f t="shared" si="58"/>
        <v>4.4796076533155667</v>
      </c>
      <c r="J522" s="31">
        <f t="shared" si="62"/>
        <v>0.98878924532022172</v>
      </c>
      <c r="K522" s="31">
        <f t="shared" si="59"/>
        <v>1.2568102049017059E-4</v>
      </c>
      <c r="L522" s="31">
        <f t="shared" si="60"/>
        <v>2.4854408280310217E-4</v>
      </c>
      <c r="M522" s="31">
        <f t="shared" si="61"/>
        <v>-2.4854408280310217E-4</v>
      </c>
    </row>
    <row r="523" spans="4:13" x14ac:dyDescent="0.25">
      <c r="D523" s="31">
        <v>1</v>
      </c>
      <c r="E523" s="31">
        <v>-1</v>
      </c>
      <c r="F523" s="31">
        <v>1</v>
      </c>
      <c r="G523">
        <f t="shared" si="56"/>
        <v>-1.7403009148233914</v>
      </c>
      <c r="H523">
        <f t="shared" si="57"/>
        <v>2.7403009148233877</v>
      </c>
      <c r="I523" s="31">
        <f t="shared" si="58"/>
        <v>4.4806018296467789</v>
      </c>
      <c r="J523" s="31">
        <f t="shared" si="62"/>
        <v>0.98880026048443759</v>
      </c>
      <c r="K523" s="31">
        <f t="shared" si="59"/>
        <v>1.2543416521645017E-4</v>
      </c>
      <c r="L523" s="31">
        <f t="shared" si="60"/>
        <v>2.4805867047934783E-4</v>
      </c>
      <c r="M523" s="31">
        <f t="shared" si="61"/>
        <v>-2.4805867047934783E-4</v>
      </c>
    </row>
    <row r="524" spans="4:13" x14ac:dyDescent="0.25">
      <c r="D524" s="31">
        <v>1</v>
      </c>
      <c r="E524" s="31">
        <v>-1</v>
      </c>
      <c r="F524" s="31">
        <v>1</v>
      </c>
      <c r="G524">
        <f t="shared" si="56"/>
        <v>-1.7407970321643502</v>
      </c>
      <c r="H524">
        <f t="shared" si="57"/>
        <v>2.7407970321643464</v>
      </c>
      <c r="I524" s="31">
        <f t="shared" si="58"/>
        <v>4.4815940643286964</v>
      </c>
      <c r="J524" s="31">
        <f t="shared" si="62"/>
        <v>0.98881124346658678</v>
      </c>
      <c r="K524" s="31">
        <f t="shared" si="59"/>
        <v>1.2518827276399711E-4</v>
      </c>
      <c r="L524" s="31">
        <f t="shared" si="60"/>
        <v>2.4757514331840444E-4</v>
      </c>
      <c r="M524" s="31">
        <f t="shared" si="61"/>
        <v>-2.4757514331840444E-4</v>
      </c>
    </row>
    <row r="525" spans="4:13" x14ac:dyDescent="0.25">
      <c r="D525" s="31">
        <v>1</v>
      </c>
      <c r="E525" s="31">
        <v>-1</v>
      </c>
      <c r="F525" s="31">
        <v>1</v>
      </c>
      <c r="G525">
        <f t="shared" si="56"/>
        <v>-1.741292182450987</v>
      </c>
      <c r="H525">
        <f t="shared" si="57"/>
        <v>2.7412921824509833</v>
      </c>
      <c r="I525" s="31">
        <f t="shared" si="58"/>
        <v>4.4825843649019701</v>
      </c>
      <c r="J525" s="31">
        <f t="shared" si="62"/>
        <v>0.98882219442265284</v>
      </c>
      <c r="K525" s="31">
        <f t="shared" si="59"/>
        <v>1.2494333752497317E-4</v>
      </c>
      <c r="L525" s="31">
        <f t="shared" si="60"/>
        <v>2.4709349037986832E-4</v>
      </c>
      <c r="M525" s="31">
        <f t="shared" si="61"/>
        <v>-2.4709349037986832E-4</v>
      </c>
    </row>
    <row r="526" spans="4:13" x14ac:dyDescent="0.25">
      <c r="D526" s="31">
        <v>1</v>
      </c>
      <c r="E526" s="31">
        <v>-1</v>
      </c>
      <c r="F526" s="31">
        <v>1</v>
      </c>
      <c r="G526">
        <f t="shared" si="56"/>
        <v>-1.7417863694317468</v>
      </c>
      <c r="H526">
        <f t="shared" si="57"/>
        <v>2.7417863694317428</v>
      </c>
      <c r="I526" s="31">
        <f t="shared" si="58"/>
        <v>4.4835727388634901</v>
      </c>
      <c r="J526" s="31">
        <f t="shared" si="62"/>
        <v>0.98883311350756475</v>
      </c>
      <c r="K526" s="31">
        <f t="shared" si="59"/>
        <v>1.2469935393493275E-4</v>
      </c>
      <c r="L526" s="31">
        <f t="shared" si="60"/>
        <v>2.4661370080772269E-4</v>
      </c>
      <c r="M526" s="31">
        <f t="shared" si="61"/>
        <v>-2.4661370080772269E-4</v>
      </c>
    </row>
    <row r="527" spans="4:13" x14ac:dyDescent="0.25">
      <c r="D527" s="31">
        <v>1</v>
      </c>
      <c r="E527" s="31">
        <v>-1</v>
      </c>
      <c r="F527" s="31">
        <v>1</v>
      </c>
      <c r="G527">
        <f t="shared" si="56"/>
        <v>-1.7422795968333622</v>
      </c>
      <c r="H527">
        <f t="shared" si="57"/>
        <v>2.7422795968333582</v>
      </c>
      <c r="I527" s="31">
        <f t="shared" si="58"/>
        <v>4.4845591936667208</v>
      </c>
      <c r="J527" s="31">
        <f t="shared" si="62"/>
        <v>0.98884400087520596</v>
      </c>
      <c r="K527" s="31">
        <f t="shared" si="59"/>
        <v>1.244563164724053E-4</v>
      </c>
      <c r="L527" s="31">
        <f t="shared" si="60"/>
        <v>2.4613576382952808E-4</v>
      </c>
      <c r="M527" s="31">
        <f t="shared" si="61"/>
        <v>-2.4613576382952808E-4</v>
      </c>
    </row>
    <row r="528" spans="4:13" x14ac:dyDescent="0.25">
      <c r="D528" s="31">
        <v>1</v>
      </c>
      <c r="E528" s="31">
        <v>-1</v>
      </c>
      <c r="F528" s="31">
        <v>1</v>
      </c>
      <c r="G528">
        <f t="shared" si="56"/>
        <v>-1.7427718683610212</v>
      </c>
      <c r="H528">
        <f t="shared" si="57"/>
        <v>2.7427718683610172</v>
      </c>
      <c r="I528" s="31">
        <f t="shared" si="58"/>
        <v>4.4855437367220379</v>
      </c>
      <c r="J528" s="31">
        <f t="shared" si="62"/>
        <v>0.98885485667842299</v>
      </c>
      <c r="K528" s="31">
        <f t="shared" si="59"/>
        <v>1.2421421965849266E-4</v>
      </c>
      <c r="L528" s="31">
        <f t="shared" si="60"/>
        <v>2.4565966875564181E-4</v>
      </c>
      <c r="M528" s="31">
        <f t="shared" si="61"/>
        <v>-2.4565966875564181E-4</v>
      </c>
    </row>
    <row r="529" spans="4:13" x14ac:dyDescent="0.25">
      <c r="D529" s="31">
        <v>1</v>
      </c>
      <c r="E529" s="31">
        <v>-1</v>
      </c>
      <c r="F529" s="31">
        <v>1</v>
      </c>
      <c r="G529">
        <f t="shared" si="56"/>
        <v>-1.7432631876985325</v>
      </c>
      <c r="H529">
        <f t="shared" si="57"/>
        <v>2.7432631876985285</v>
      </c>
      <c r="I529" s="31">
        <f t="shared" si="58"/>
        <v>4.4865263753970606</v>
      </c>
      <c r="J529" s="31">
        <f t="shared" si="62"/>
        <v>0.98886568106903483</v>
      </c>
      <c r="K529" s="31">
        <f t="shared" si="59"/>
        <v>1.2397305805644936E-4</v>
      </c>
      <c r="L529" s="31">
        <f t="shared" si="60"/>
        <v>2.451854049784036E-4</v>
      </c>
      <c r="M529" s="31">
        <f t="shared" si="61"/>
        <v>-2.451854049784036E-4</v>
      </c>
    </row>
    <row r="530" spans="4:13" x14ac:dyDescent="0.25">
      <c r="D530" s="31">
        <v>1</v>
      </c>
      <c r="E530" s="31">
        <v>-1</v>
      </c>
      <c r="F530" s="31">
        <v>1</v>
      </c>
      <c r="G530">
        <f t="shared" si="56"/>
        <v>-1.7437535585084893</v>
      </c>
      <c r="H530">
        <f t="shared" si="57"/>
        <v>2.7437535585084851</v>
      </c>
      <c r="I530" s="31">
        <f t="shared" si="58"/>
        <v>4.4875071170169747</v>
      </c>
      <c r="J530" s="31">
        <f t="shared" si="62"/>
        <v>0.98887647419784142</v>
      </c>
      <c r="K530" s="31">
        <f t="shared" si="59"/>
        <v>1.2373282627128779E-4</v>
      </c>
      <c r="L530" s="31">
        <f t="shared" si="60"/>
        <v>2.4471296197137025E-4</v>
      </c>
      <c r="M530" s="31">
        <f t="shared" si="61"/>
        <v>-2.4471296197137025E-4</v>
      </c>
    </row>
    <row r="531" spans="4:13" x14ac:dyDescent="0.25">
      <c r="D531" s="31">
        <v>1</v>
      </c>
      <c r="E531" s="31">
        <v>-1</v>
      </c>
      <c r="F531" s="31">
        <v>1</v>
      </c>
      <c r="G531">
        <f t="shared" si="56"/>
        <v>-1.7442429844324321</v>
      </c>
      <c r="H531">
        <f t="shared" si="57"/>
        <v>2.7442429844324279</v>
      </c>
      <c r="I531" s="31">
        <f t="shared" si="58"/>
        <v>4.4884859688648602</v>
      </c>
      <c r="J531" s="31">
        <f t="shared" si="62"/>
        <v>0.9888872362146327</v>
      </c>
      <c r="K531" s="31">
        <f t="shared" si="59"/>
        <v>1.2349351894937088E-4</v>
      </c>
      <c r="L531" s="31">
        <f t="shared" si="60"/>
        <v>2.4424232928852552E-4</v>
      </c>
      <c r="M531" s="31">
        <f t="shared" si="61"/>
        <v>-2.4424232928852552E-4</v>
      </c>
    </row>
    <row r="532" spans="4:13" x14ac:dyDescent="0.25">
      <c r="D532" s="31">
        <v>1</v>
      </c>
      <c r="E532" s="31">
        <v>-1</v>
      </c>
      <c r="F532" s="31">
        <v>1</v>
      </c>
      <c r="G532">
        <f t="shared" si="56"/>
        <v>-1.7447314690910092</v>
      </c>
      <c r="H532">
        <f t="shared" si="57"/>
        <v>2.744731469091005</v>
      </c>
      <c r="I532" s="31">
        <f t="shared" si="58"/>
        <v>4.4894629381820144</v>
      </c>
      <c r="J532" s="31">
        <f t="shared" si="62"/>
        <v>0.98889796726819756</v>
      </c>
      <c r="K532" s="31">
        <f t="shared" si="59"/>
        <v>1.2325513077801264E-4</v>
      </c>
      <c r="L532" s="31">
        <f t="shared" si="60"/>
        <v>2.4377349656350513E-4</v>
      </c>
      <c r="M532" s="31">
        <f t="shared" si="61"/>
        <v>-2.4377349656350513E-4</v>
      </c>
    </row>
    <row r="533" spans="4:13" x14ac:dyDescent="0.25">
      <c r="D533" s="31">
        <v>1</v>
      </c>
      <c r="E533" s="31">
        <v>-1</v>
      </c>
      <c r="F533" s="31">
        <v>1</v>
      </c>
      <c r="G533">
        <f t="shared" si="56"/>
        <v>-1.7452190160841361</v>
      </c>
      <c r="H533">
        <f t="shared" si="57"/>
        <v>2.7452190160841319</v>
      </c>
      <c r="I533" s="31">
        <f t="shared" si="58"/>
        <v>4.4904380321682682</v>
      </c>
      <c r="J533" s="31">
        <f t="shared" si="62"/>
        <v>0.98890866750633166</v>
      </c>
      <c r="K533" s="31">
        <f t="shared" si="59"/>
        <v>1.230176564851031E-4</v>
      </c>
      <c r="L533" s="31">
        <f t="shared" si="60"/>
        <v>2.4330645350886991E-4</v>
      </c>
      <c r="M533" s="31">
        <f t="shared" si="61"/>
        <v>-2.4330645350886991E-4</v>
      </c>
    </row>
    <row r="534" spans="4:13" x14ac:dyDescent="0.25">
      <c r="D534" s="31">
        <v>1</v>
      </c>
      <c r="E534" s="31">
        <v>-1</v>
      </c>
      <c r="F534" s="31">
        <v>1</v>
      </c>
      <c r="G534">
        <f t="shared" si="56"/>
        <v>-1.7457056289911539</v>
      </c>
      <c r="H534">
        <f t="shared" si="57"/>
        <v>2.7457056289911494</v>
      </c>
      <c r="I534" s="31">
        <f t="shared" si="58"/>
        <v>4.4914112579823033</v>
      </c>
      <c r="J534" s="31">
        <f t="shared" si="62"/>
        <v>0.98891933707584656</v>
      </c>
      <c r="K534" s="31">
        <f t="shared" si="59"/>
        <v>1.2278109083870865E-4</v>
      </c>
      <c r="L534" s="31">
        <f t="shared" si="60"/>
        <v>2.4284118991533011E-4</v>
      </c>
      <c r="M534" s="31">
        <f t="shared" si="61"/>
        <v>-2.4284118991533011E-4</v>
      </c>
    </row>
    <row r="535" spans="4:13" x14ac:dyDescent="0.25">
      <c r="D535" s="31">
        <v>1</v>
      </c>
      <c r="E535" s="31">
        <v>-1</v>
      </c>
      <c r="F535" s="31">
        <v>1</v>
      </c>
      <c r="G535">
        <f t="shared" si="56"/>
        <v>-1.7461913113709846</v>
      </c>
      <c r="H535">
        <f t="shared" si="57"/>
        <v>2.7461913113709802</v>
      </c>
      <c r="I535" s="31">
        <f t="shared" si="58"/>
        <v>4.4923826227419648</v>
      </c>
      <c r="J535" s="31">
        <f t="shared" si="62"/>
        <v>0.98892997612257783</v>
      </c>
      <c r="K535" s="31">
        <f t="shared" si="59"/>
        <v>1.2254542864669708E-4</v>
      </c>
      <c r="L535" s="31">
        <f t="shared" si="60"/>
        <v>2.423776956510184E-4</v>
      </c>
      <c r="M535" s="31">
        <f t="shared" si="61"/>
        <v>-2.423776956510184E-4</v>
      </c>
    </row>
    <row r="536" spans="4:13" x14ac:dyDescent="0.25">
      <c r="D536" s="31">
        <v>1</v>
      </c>
      <c r="E536" s="31">
        <v>-1</v>
      </c>
      <c r="F536" s="31">
        <v>1</v>
      </c>
      <c r="G536">
        <f t="shared" si="56"/>
        <v>-1.7466760667622867</v>
      </c>
      <c r="H536">
        <f t="shared" si="57"/>
        <v>2.7466760667622823</v>
      </c>
      <c r="I536" s="31">
        <f t="shared" si="58"/>
        <v>4.493352133524569</v>
      </c>
      <c r="J536" s="31">
        <f t="shared" si="62"/>
        <v>0.98894058479139346</v>
      </c>
      <c r="K536" s="31">
        <f t="shared" si="59"/>
        <v>1.2231066475635759E-4</v>
      </c>
      <c r="L536" s="31">
        <f t="shared" si="60"/>
        <v>2.4191596066075271E-4</v>
      </c>
      <c r="M536" s="31">
        <f t="shared" si="61"/>
        <v>-2.4191596066075271E-4</v>
      </c>
    </row>
    <row r="537" spans="4:13" x14ac:dyDescent="0.25">
      <c r="D537" s="31">
        <v>1</v>
      </c>
      <c r="E537" s="31">
        <v>-1</v>
      </c>
      <c r="F537" s="31">
        <v>1</v>
      </c>
      <c r="G537">
        <f t="shared" ref="G537:G600" si="63">G536-2*L536</f>
        <v>-1.7471598986836081</v>
      </c>
      <c r="H537">
        <f t="shared" ref="H537:H600" si="64">H536-2*M536</f>
        <v>2.7471598986836039</v>
      </c>
      <c r="I537" s="31">
        <f t="shared" ref="I537:I600" si="65">SUMPRODUCT(E537:F537,G537:H537)</f>
        <v>4.4943197973672122</v>
      </c>
      <c r="J537" s="31">
        <f t="shared" si="62"/>
        <v>0.98895116322620213</v>
      </c>
      <c r="K537" s="31">
        <f t="shared" ref="K537:K600" si="66">(D537-J537)^2</f>
        <v>1.2207679405402803E-4</v>
      </c>
      <c r="L537" s="31">
        <f t="shared" ref="L537:L600" si="67">2*E537*J537*(1-J537)*(J537-D537)</f>
        <v>2.4145597496531306E-4</v>
      </c>
      <c r="M537" s="31">
        <f t="shared" ref="M537:M600" si="68">2*F537*J537*(1-J537)*(J537-D537)</f>
        <v>-2.4145597496531306E-4</v>
      </c>
    </row>
    <row r="538" spans="4:13" x14ac:dyDescent="0.25">
      <c r="D538" s="31">
        <v>1</v>
      </c>
      <c r="E538" s="31">
        <v>-1</v>
      </c>
      <c r="F538" s="31">
        <v>1</v>
      </c>
      <c r="G538">
        <f t="shared" si="63"/>
        <v>-1.7476428106335387</v>
      </c>
      <c r="H538">
        <f t="shared" si="64"/>
        <v>2.7476428106335344</v>
      </c>
      <c r="I538" s="31">
        <f t="shared" si="65"/>
        <v>4.4952856212670733</v>
      </c>
      <c r="J538" s="31">
        <f t="shared" si="62"/>
        <v>0.98896171156996127</v>
      </c>
      <c r="K538" s="31">
        <f t="shared" si="66"/>
        <v>1.2184381146472698E-4</v>
      </c>
      <c r="L538" s="31">
        <f t="shared" si="67"/>
        <v>2.4099772866072812E-4</v>
      </c>
      <c r="M538" s="31">
        <f t="shared" si="68"/>
        <v>-2.4099772866072812E-4</v>
      </c>
    </row>
    <row r="539" spans="4:13" x14ac:dyDescent="0.25">
      <c r="D539" s="31">
        <v>1</v>
      </c>
      <c r="E539" s="31">
        <v>-1</v>
      </c>
      <c r="F539" s="31">
        <v>1</v>
      </c>
      <c r="G539">
        <f t="shared" si="63"/>
        <v>-1.7481248060908601</v>
      </c>
      <c r="H539">
        <f t="shared" si="64"/>
        <v>2.7481248060908561</v>
      </c>
      <c r="I539" s="31">
        <f t="shared" si="65"/>
        <v>4.4962496121817157</v>
      </c>
      <c r="J539" s="31">
        <f t="shared" si="62"/>
        <v>0.98897222996468503</v>
      </c>
      <c r="K539" s="31">
        <f t="shared" si="66"/>
        <v>1.2161171195179064E-4</v>
      </c>
      <c r="L539" s="31">
        <f t="shared" si="67"/>
        <v>2.4054121191757066E-4</v>
      </c>
      <c r="M539" s="31">
        <f t="shared" si="68"/>
        <v>-2.4054121191757066E-4</v>
      </c>
    </row>
    <row r="540" spans="4:13" x14ac:dyDescent="0.25">
      <c r="D540" s="31">
        <v>1</v>
      </c>
      <c r="E540" s="31">
        <v>-1</v>
      </c>
      <c r="F540" s="31">
        <v>1</v>
      </c>
      <c r="G540">
        <f t="shared" si="63"/>
        <v>-1.7486058885146951</v>
      </c>
      <c r="H540">
        <f t="shared" si="64"/>
        <v>2.7486058885146911</v>
      </c>
      <c r="I540" s="31">
        <f t="shared" si="65"/>
        <v>4.4972117770293867</v>
      </c>
      <c r="J540" s="31">
        <f t="shared" si="62"/>
        <v>0.98898271855145248</v>
      </c>
      <c r="K540" s="31">
        <f t="shared" si="66"/>
        <v>1.2138049051650939E-4</v>
      </c>
      <c r="L540" s="31">
        <f t="shared" si="67"/>
        <v>2.400864149802525E-4</v>
      </c>
      <c r="M540" s="31">
        <f t="shared" si="68"/>
        <v>-2.400864149802525E-4</v>
      </c>
    </row>
    <row r="541" spans="4:13" x14ac:dyDescent="0.25">
      <c r="D541" s="31">
        <v>1</v>
      </c>
      <c r="E541" s="31">
        <v>-1</v>
      </c>
      <c r="F541" s="31">
        <v>1</v>
      </c>
      <c r="G541">
        <f t="shared" si="63"/>
        <v>-1.7490860613446557</v>
      </c>
      <c r="H541">
        <f t="shared" si="64"/>
        <v>2.7490860613446517</v>
      </c>
      <c r="I541" s="31">
        <f t="shared" si="65"/>
        <v>4.4981721226893079</v>
      </c>
      <c r="J541" s="31">
        <f t="shared" si="62"/>
        <v>0.98899317747041537</v>
      </c>
      <c r="K541" s="31">
        <f t="shared" si="66"/>
        <v>1.211501421977717E-4</v>
      </c>
      <c r="L541" s="31">
        <f t="shared" si="67"/>
        <v>2.3963332816633376E-4</v>
      </c>
      <c r="M541" s="31">
        <f t="shared" si="68"/>
        <v>-2.3963332816633376E-4</v>
      </c>
    </row>
    <row r="542" spans="4:13" x14ac:dyDescent="0.25">
      <c r="D542" s="31">
        <v>1</v>
      </c>
      <c r="E542" s="31">
        <v>-1</v>
      </c>
      <c r="F542" s="31">
        <v>1</v>
      </c>
      <c r="G542">
        <f t="shared" si="63"/>
        <v>-1.7495653280009884</v>
      </c>
      <c r="H542">
        <f t="shared" si="64"/>
        <v>2.7495653280009842</v>
      </c>
      <c r="I542" s="31">
        <f t="shared" si="65"/>
        <v>4.4991306560019728</v>
      </c>
      <c r="J542" s="31">
        <f t="shared" si="62"/>
        <v>0.98900360686080613</v>
      </c>
      <c r="K542" s="31">
        <f t="shared" si="66"/>
        <v>1.2092066207171005E-4</v>
      </c>
      <c r="L542" s="31">
        <f t="shared" si="67"/>
        <v>2.3918194186583585E-4</v>
      </c>
      <c r="M542" s="31">
        <f t="shared" si="68"/>
        <v>-2.3918194186583585E-4</v>
      </c>
    </row>
    <row r="543" spans="4:13" x14ac:dyDescent="0.25">
      <c r="D543" s="31">
        <v>1</v>
      </c>
      <c r="E543" s="31">
        <v>-1</v>
      </c>
      <c r="F543" s="31">
        <v>1</v>
      </c>
      <c r="G543">
        <f t="shared" si="63"/>
        <v>-1.75004369188472</v>
      </c>
      <c r="H543">
        <f t="shared" si="64"/>
        <v>2.750043691884716</v>
      </c>
      <c r="I543" s="31">
        <f t="shared" si="65"/>
        <v>4.5000873837694364</v>
      </c>
      <c r="J543" s="31">
        <f t="shared" si="62"/>
        <v>0.98901400686094554</v>
      </c>
      <c r="K543" s="31">
        <f t="shared" si="66"/>
        <v>1.2069204525135171E-4</v>
      </c>
      <c r="L543" s="31">
        <f t="shared" si="67"/>
        <v>2.3873224654056381E-4</v>
      </c>
      <c r="M543" s="31">
        <f t="shared" si="68"/>
        <v>-2.3873224654056381E-4</v>
      </c>
    </row>
    <row r="544" spans="4:13" x14ac:dyDescent="0.25">
      <c r="D544" s="31">
        <v>1</v>
      </c>
      <c r="E544" s="31">
        <v>-1</v>
      </c>
      <c r="F544" s="31">
        <v>1</v>
      </c>
      <c r="G544">
        <f t="shared" si="63"/>
        <v>-1.7505211563778011</v>
      </c>
      <c r="H544">
        <f t="shared" si="64"/>
        <v>2.7505211563777969</v>
      </c>
      <c r="I544" s="31">
        <f t="shared" si="65"/>
        <v>4.5010423127555983</v>
      </c>
      <c r="J544" s="31">
        <f t="shared" si="62"/>
        <v>0.98902437760824935</v>
      </c>
      <c r="K544" s="31">
        <f t="shared" si="66"/>
        <v>1.2046428688629826E-4</v>
      </c>
      <c r="L544" s="31">
        <f t="shared" si="67"/>
        <v>2.3828423272348546E-4</v>
      </c>
      <c r="M544" s="31">
        <f t="shared" si="68"/>
        <v>-2.3828423272348546E-4</v>
      </c>
    </row>
    <row r="545" spans="4:13" x14ac:dyDescent="0.25">
      <c r="D545" s="31">
        <v>1</v>
      </c>
      <c r="E545" s="31">
        <v>-1</v>
      </c>
      <c r="F545" s="31">
        <v>1</v>
      </c>
      <c r="G545">
        <f t="shared" si="63"/>
        <v>-1.7509977248432482</v>
      </c>
      <c r="H545">
        <f t="shared" si="64"/>
        <v>2.750997724843244</v>
      </c>
      <c r="I545" s="31">
        <f t="shared" si="65"/>
        <v>4.5019954496864925</v>
      </c>
      <c r="J545" s="31">
        <f t="shared" si="62"/>
        <v>0.98903471923923847</v>
      </c>
      <c r="K545" s="31">
        <f t="shared" si="66"/>
        <v>1.2023738216232698E-4</v>
      </c>
      <c r="L545" s="31">
        <f t="shared" si="67"/>
        <v>2.3783789101795619E-4</v>
      </c>
      <c r="M545" s="31">
        <f t="shared" si="68"/>
        <v>-2.3783789101795619E-4</v>
      </c>
    </row>
    <row r="546" spans="4:13" x14ac:dyDescent="0.25">
      <c r="D546" s="31">
        <v>1</v>
      </c>
      <c r="E546" s="31">
        <v>-1</v>
      </c>
      <c r="F546" s="31">
        <v>1</v>
      </c>
      <c r="G546">
        <f t="shared" si="63"/>
        <v>-1.7514734006252841</v>
      </c>
      <c r="H546">
        <f t="shared" si="64"/>
        <v>2.7514734006252799</v>
      </c>
      <c r="I546" s="31">
        <f t="shared" si="65"/>
        <v>4.5029468012505642</v>
      </c>
      <c r="J546" s="31">
        <f t="shared" si="62"/>
        <v>0.98904503188954307</v>
      </c>
      <c r="K546" s="31">
        <f t="shared" si="66"/>
        <v>1.200113263011283E-4</v>
      </c>
      <c r="L546" s="31">
        <f t="shared" si="67"/>
        <v>2.3739321209721159E-4</v>
      </c>
      <c r="M546" s="31">
        <f t="shared" si="68"/>
        <v>-2.3739321209721159E-4</v>
      </c>
    </row>
    <row r="547" spans="4:13" x14ac:dyDescent="0.25">
      <c r="D547" s="31">
        <v>1</v>
      </c>
      <c r="E547" s="31">
        <v>-1</v>
      </c>
      <c r="F547" s="31">
        <v>1</v>
      </c>
      <c r="G547">
        <f t="shared" si="63"/>
        <v>-1.7519481870494786</v>
      </c>
      <c r="H547">
        <f t="shared" si="64"/>
        <v>2.7519481870494742</v>
      </c>
      <c r="I547" s="31">
        <f t="shared" si="65"/>
        <v>4.5038963740989528</v>
      </c>
      <c r="J547" s="31">
        <f t="shared" si="62"/>
        <v>0.98905531569391314</v>
      </c>
      <c r="K547" s="31">
        <f t="shared" si="66"/>
        <v>1.1978611455990402E-4</v>
      </c>
      <c r="L547" s="31">
        <f t="shared" si="67"/>
        <v>2.3695018670358625E-4</v>
      </c>
      <c r="M547" s="31">
        <f t="shared" si="68"/>
        <v>-2.3695018670358625E-4</v>
      </c>
    </row>
    <row r="548" spans="4:13" x14ac:dyDescent="0.25">
      <c r="D548" s="31">
        <v>1</v>
      </c>
      <c r="E548" s="31">
        <v>-1</v>
      </c>
      <c r="F548" s="31">
        <v>1</v>
      </c>
      <c r="G548">
        <f t="shared" si="63"/>
        <v>-1.7524220874228857</v>
      </c>
      <c r="H548">
        <f t="shared" si="64"/>
        <v>2.7524220874228815</v>
      </c>
      <c r="I548" s="31">
        <f t="shared" si="65"/>
        <v>4.5048441748457675</v>
      </c>
      <c r="J548" s="31">
        <f t="shared" si="62"/>
        <v>0.98906557078622348</v>
      </c>
      <c r="K548" s="31">
        <f t="shared" si="66"/>
        <v>1.195617422310894E-4</v>
      </c>
      <c r="L548" s="31">
        <f t="shared" si="67"/>
        <v>2.3650880564797552E-4</v>
      </c>
      <c r="M548" s="31">
        <f t="shared" si="68"/>
        <v>-2.3650880564797552E-4</v>
      </c>
    </row>
    <row r="549" spans="4:13" x14ac:dyDescent="0.25">
      <c r="D549" s="31">
        <v>1</v>
      </c>
      <c r="E549" s="31">
        <v>-1</v>
      </c>
      <c r="F549" s="31">
        <v>1</v>
      </c>
      <c r="G549">
        <f t="shared" si="63"/>
        <v>-1.7528951050341817</v>
      </c>
      <c r="H549">
        <f t="shared" si="64"/>
        <v>2.7528951050341774</v>
      </c>
      <c r="I549" s="31">
        <f t="shared" si="65"/>
        <v>4.5057902100683593</v>
      </c>
      <c r="J549" s="31">
        <f t="shared" si="62"/>
        <v>0.98907579729948225</v>
      </c>
      <c r="K549" s="31">
        <f t="shared" si="66"/>
        <v>1.1933820464199928E-4</v>
      </c>
      <c r="L549" s="31">
        <f t="shared" si="67"/>
        <v>2.360690598091484E-4</v>
      </c>
      <c r="M549" s="31">
        <f t="shared" si="68"/>
        <v>-2.360690598091484E-4</v>
      </c>
    </row>
    <row r="550" spans="4:13" x14ac:dyDescent="0.25">
      <c r="D550" s="31">
        <v>1</v>
      </c>
      <c r="E550" s="31">
        <v>-1</v>
      </c>
      <c r="F550" s="31">
        <v>1</v>
      </c>
      <c r="G550">
        <f t="shared" si="63"/>
        <v>-1.7533672431537999</v>
      </c>
      <c r="H550">
        <f t="shared" si="64"/>
        <v>2.7533672431537957</v>
      </c>
      <c r="I550" s="31">
        <f t="shared" si="65"/>
        <v>4.5067344863075958</v>
      </c>
      <c r="J550" s="31">
        <f t="shared" si="62"/>
        <v>0.98908599536583786</v>
      </c>
      <c r="K550" s="31">
        <f t="shared" si="66"/>
        <v>1.1911549715451276E-4</v>
      </c>
      <c r="L550" s="31">
        <f t="shared" si="67"/>
        <v>2.3563094013313575E-4</v>
      </c>
      <c r="M550" s="31">
        <f t="shared" si="68"/>
        <v>-2.3563094013313575E-4</v>
      </c>
    </row>
    <row r="551" spans="4:13" x14ac:dyDescent="0.25">
      <c r="D551" s="31">
        <v>1</v>
      </c>
      <c r="E551" s="31">
        <v>-1</v>
      </c>
      <c r="F551" s="31">
        <v>1</v>
      </c>
      <c r="G551">
        <f t="shared" si="63"/>
        <v>-1.7538385050340661</v>
      </c>
      <c r="H551">
        <f t="shared" si="64"/>
        <v>2.7538385050340621</v>
      </c>
      <c r="I551" s="31">
        <f t="shared" si="65"/>
        <v>4.5076770100681287</v>
      </c>
      <c r="J551" s="31">
        <f t="shared" si="62"/>
        <v>0.98909616511658649</v>
      </c>
      <c r="K551" s="31">
        <f t="shared" si="66"/>
        <v>1.1889361516474532E-4</v>
      </c>
      <c r="L551" s="31">
        <f t="shared" si="67"/>
        <v>2.3519443763259364E-4</v>
      </c>
      <c r="M551" s="31">
        <f t="shared" si="68"/>
        <v>-2.3519443763259364E-4</v>
      </c>
    </row>
    <row r="552" spans="4:13" x14ac:dyDescent="0.25">
      <c r="D552" s="31">
        <v>1</v>
      </c>
      <c r="E552" s="31">
        <v>-1</v>
      </c>
      <c r="F552" s="31">
        <v>1</v>
      </c>
      <c r="G552">
        <f t="shared" si="63"/>
        <v>-1.7543088939093314</v>
      </c>
      <c r="H552">
        <f t="shared" si="64"/>
        <v>2.7543088939093274</v>
      </c>
      <c r="I552" s="31">
        <f t="shared" si="65"/>
        <v>4.5086177878186593</v>
      </c>
      <c r="J552" s="31">
        <f t="shared" si="62"/>
        <v>0.98910630668217792</v>
      </c>
      <c r="K552" s="31">
        <f t="shared" si="66"/>
        <v>1.1867255410276152E-4</v>
      </c>
      <c r="L552" s="31">
        <f t="shared" si="67"/>
        <v>2.3475954338624677E-4</v>
      </c>
      <c r="M552" s="31">
        <f t="shared" si="68"/>
        <v>-2.3475954338624677E-4</v>
      </c>
    </row>
    <row r="553" spans="4:13" x14ac:dyDescent="0.25">
      <c r="D553" s="31">
        <v>1</v>
      </c>
      <c r="E553" s="31">
        <v>-1</v>
      </c>
      <c r="F553" s="31">
        <v>1</v>
      </c>
      <c r="G553">
        <f t="shared" si="63"/>
        <v>-1.7547784129961039</v>
      </c>
      <c r="H553">
        <f t="shared" si="64"/>
        <v>2.7547784129960999</v>
      </c>
      <c r="I553" s="31">
        <f t="shared" si="65"/>
        <v>4.5095568259922043</v>
      </c>
      <c r="J553" s="31">
        <f t="shared" si="62"/>
        <v>0.98911642019222357</v>
      </c>
      <c r="K553" s="31">
        <f t="shared" si="66"/>
        <v>1.184523094322389E-4</v>
      </c>
      <c r="L553" s="31">
        <f t="shared" si="67"/>
        <v>2.3432624853823544E-4</v>
      </c>
      <c r="M553" s="31">
        <f t="shared" si="68"/>
        <v>-2.3432624853823544E-4</v>
      </c>
    </row>
    <row r="554" spans="4:13" x14ac:dyDescent="0.25">
      <c r="D554" s="31">
        <v>1</v>
      </c>
      <c r="E554" s="31">
        <v>-1</v>
      </c>
      <c r="F554" s="31">
        <v>1</v>
      </c>
      <c r="G554">
        <f t="shared" si="63"/>
        <v>-1.7552470654931804</v>
      </c>
      <c r="H554">
        <f t="shared" si="64"/>
        <v>2.7552470654931764</v>
      </c>
      <c r="I554" s="31">
        <f t="shared" si="65"/>
        <v>4.5104941309863573</v>
      </c>
      <c r="J554" s="31">
        <f t="shared" si="62"/>
        <v>0.98912650577550387</v>
      </c>
      <c r="K554" s="31">
        <f t="shared" si="66"/>
        <v>1.1823287665015064E-4</v>
      </c>
      <c r="L554" s="31">
        <f t="shared" si="67"/>
        <v>2.338945442974993E-4</v>
      </c>
      <c r="M554" s="31">
        <f t="shared" si="68"/>
        <v>-2.338945442974993E-4</v>
      </c>
    </row>
    <row r="555" spans="4:13" x14ac:dyDescent="0.25">
      <c r="D555" s="31">
        <v>1</v>
      </c>
      <c r="E555" s="31">
        <v>-1</v>
      </c>
      <c r="F555" s="31">
        <v>1</v>
      </c>
      <c r="G555">
        <f t="shared" si="63"/>
        <v>-1.7557148545817753</v>
      </c>
      <c r="H555">
        <f t="shared" si="64"/>
        <v>2.7557148545817713</v>
      </c>
      <c r="I555" s="31">
        <f t="shared" si="65"/>
        <v>4.5114297091635471</v>
      </c>
      <c r="J555" s="31">
        <f t="shared" si="62"/>
        <v>0.98913656355997315</v>
      </c>
      <c r="K555" s="31">
        <f t="shared" si="66"/>
        <v>1.180142512865033E-4</v>
      </c>
      <c r="L555" s="31">
        <f t="shared" si="67"/>
        <v>2.3346442193727002E-4</v>
      </c>
      <c r="M555" s="31">
        <f t="shared" si="68"/>
        <v>-2.3346442193727002E-4</v>
      </c>
    </row>
    <row r="556" spans="4:13" x14ac:dyDescent="0.25">
      <c r="D556" s="31">
        <v>1</v>
      </c>
      <c r="E556" s="31">
        <v>-1</v>
      </c>
      <c r="F556" s="31">
        <v>1</v>
      </c>
      <c r="G556">
        <f t="shared" si="63"/>
        <v>-1.7561817834256499</v>
      </c>
      <c r="H556">
        <f t="shared" si="64"/>
        <v>2.7561817834256459</v>
      </c>
      <c r="I556" s="31">
        <f t="shared" si="65"/>
        <v>4.5123635668512954</v>
      </c>
      <c r="J556" s="31">
        <f t="shared" si="62"/>
        <v>0.98914659367276891</v>
      </c>
      <c r="K556" s="31">
        <f t="shared" si="66"/>
        <v>1.1779642890397976E-4</v>
      </c>
      <c r="L556" s="31">
        <f t="shared" si="67"/>
        <v>2.3303587279437617E-4</v>
      </c>
      <c r="M556" s="31">
        <f t="shared" si="68"/>
        <v>-2.3303587279437617E-4</v>
      </c>
    </row>
    <row r="557" spans="4:13" x14ac:dyDescent="0.25">
      <c r="D557" s="31">
        <v>1</v>
      </c>
      <c r="E557" s="31">
        <v>-1</v>
      </c>
      <c r="F557" s="31">
        <v>1</v>
      </c>
      <c r="G557">
        <f t="shared" si="63"/>
        <v>-1.7566478551712386</v>
      </c>
      <c r="H557">
        <f t="shared" si="64"/>
        <v>2.7566478551712348</v>
      </c>
      <c r="I557" s="31">
        <f t="shared" si="65"/>
        <v>4.5132957103424731</v>
      </c>
      <c r="J557" s="31">
        <f t="shared" si="62"/>
        <v>0.98915659624021646</v>
      </c>
      <c r="K557" s="31">
        <f t="shared" si="66"/>
        <v>1.1757940509768788E-4</v>
      </c>
      <c r="L557" s="31">
        <f t="shared" si="67"/>
        <v>2.32608888268757E-4</v>
      </c>
      <c r="M557" s="31">
        <f t="shared" si="68"/>
        <v>-2.32608888268757E-4</v>
      </c>
    </row>
    <row r="558" spans="4:13" x14ac:dyDescent="0.25">
      <c r="D558" s="31">
        <v>1</v>
      </c>
      <c r="E558" s="31">
        <v>-1</v>
      </c>
      <c r="F558" s="31">
        <v>1</v>
      </c>
      <c r="G558">
        <f t="shared" si="63"/>
        <v>-1.757113072947776</v>
      </c>
      <c r="H558">
        <f t="shared" si="64"/>
        <v>2.7571130729477722</v>
      </c>
      <c r="I558" s="31">
        <f t="shared" si="65"/>
        <v>4.5142261458955479</v>
      </c>
      <c r="J558" s="31">
        <f t="shared" si="62"/>
        <v>0.98916657138783648</v>
      </c>
      <c r="K558" s="31">
        <f t="shared" si="66"/>
        <v>1.1736317549484322E-4</v>
      </c>
      <c r="L558" s="31">
        <f t="shared" si="67"/>
        <v>2.3218345982284604E-4</v>
      </c>
      <c r="M558" s="31">
        <f t="shared" si="68"/>
        <v>-2.3218345982284604E-4</v>
      </c>
    </row>
    <row r="559" spans="4:13" x14ac:dyDescent="0.25">
      <c r="D559" s="31">
        <v>1</v>
      </c>
      <c r="E559" s="31">
        <v>-1</v>
      </c>
      <c r="F559" s="31">
        <v>1</v>
      </c>
      <c r="G559">
        <f t="shared" si="63"/>
        <v>-1.7575774398674218</v>
      </c>
      <c r="H559">
        <f t="shared" si="64"/>
        <v>2.757577439867418</v>
      </c>
      <c r="I559" s="31">
        <f t="shared" si="65"/>
        <v>4.5151548797348395</v>
      </c>
      <c r="J559" s="31">
        <f t="shared" si="62"/>
        <v>0.9891765192403521</v>
      </c>
      <c r="K559" s="31">
        <f t="shared" si="66"/>
        <v>1.1714773575446821E-4</v>
      </c>
      <c r="L559" s="31">
        <f t="shared" si="67"/>
        <v>2.3175957898098683E-4</v>
      </c>
      <c r="M559" s="31">
        <f t="shared" si="68"/>
        <v>-2.3175957898098683E-4</v>
      </c>
    </row>
    <row r="560" spans="4:13" x14ac:dyDescent="0.25">
      <c r="D560" s="31">
        <v>1</v>
      </c>
      <c r="E560" s="31">
        <v>-1</v>
      </c>
      <c r="F560" s="31">
        <v>1</v>
      </c>
      <c r="G560">
        <f t="shared" si="63"/>
        <v>-1.7580409590253838</v>
      </c>
      <c r="H560">
        <f t="shared" si="64"/>
        <v>2.7580409590253798</v>
      </c>
      <c r="I560" s="31">
        <f t="shared" si="65"/>
        <v>4.5160819180507641</v>
      </c>
      <c r="J560" s="31">
        <f t="shared" si="62"/>
        <v>0.98918643992169386</v>
      </c>
      <c r="K560" s="31">
        <f t="shared" si="66"/>
        <v>1.1693308156713628E-4</v>
      </c>
      <c r="L560" s="31">
        <f t="shared" si="67"/>
        <v>2.3133723732893715E-4</v>
      </c>
      <c r="M560" s="31">
        <f t="shared" si="68"/>
        <v>-2.3133723732893715E-4</v>
      </c>
    </row>
    <row r="561" spans="4:13" x14ac:dyDescent="0.25">
      <c r="D561" s="31">
        <v>1</v>
      </c>
      <c r="E561" s="31">
        <v>-1</v>
      </c>
      <c r="F561" s="31">
        <v>1</v>
      </c>
      <c r="G561">
        <f t="shared" si="63"/>
        <v>-1.7585036335000417</v>
      </c>
      <c r="H561">
        <f t="shared" si="64"/>
        <v>2.7585036335000379</v>
      </c>
      <c r="I561" s="31">
        <f t="shared" si="65"/>
        <v>4.5170072670000794</v>
      </c>
      <c r="J561" s="31">
        <f t="shared" si="62"/>
        <v>0.98919633355500769</v>
      </c>
      <c r="K561" s="31">
        <f t="shared" si="66"/>
        <v>1.1671920865465278E-4</v>
      </c>
      <c r="L561" s="31">
        <f t="shared" si="67"/>
        <v>2.3091642651324894E-4</v>
      </c>
      <c r="M561" s="31">
        <f t="shared" si="68"/>
        <v>-2.3091642651324894E-4</v>
      </c>
    </row>
    <row r="562" spans="4:13" x14ac:dyDescent="0.25">
      <c r="D562" s="31">
        <v>1</v>
      </c>
      <c r="E562" s="31">
        <v>-1</v>
      </c>
      <c r="F562" s="31">
        <v>1</v>
      </c>
      <c r="G562">
        <f t="shared" si="63"/>
        <v>-1.7589654663530683</v>
      </c>
      <c r="H562">
        <f t="shared" si="64"/>
        <v>2.7589654663530645</v>
      </c>
      <c r="I562" s="31">
        <f t="shared" si="65"/>
        <v>4.5179309327061326</v>
      </c>
      <c r="J562" s="31">
        <f t="shared" si="62"/>
        <v>0.98920620026266071</v>
      </c>
      <c r="K562" s="31">
        <f t="shared" si="66"/>
        <v>1.165061127697858E-4</v>
      </c>
      <c r="L562" s="31">
        <f t="shared" si="67"/>
        <v>2.3049713824074575E-4</v>
      </c>
      <c r="M562" s="31">
        <f t="shared" si="68"/>
        <v>-2.3049713824074575E-4</v>
      </c>
    </row>
    <row r="563" spans="4:13" x14ac:dyDescent="0.25">
      <c r="D563" s="31">
        <v>1</v>
      </c>
      <c r="E563" s="31">
        <v>-1</v>
      </c>
      <c r="F563" s="31">
        <v>1</v>
      </c>
      <c r="G563">
        <f t="shared" si="63"/>
        <v>-1.7594264606295498</v>
      </c>
      <c r="H563">
        <f t="shared" si="64"/>
        <v>2.759426460629546</v>
      </c>
      <c r="I563" s="31">
        <f t="shared" si="65"/>
        <v>4.5188529212590955</v>
      </c>
      <c r="J563" s="31">
        <f t="shared" si="62"/>
        <v>0.98921604016624742</v>
      </c>
      <c r="K563" s="31">
        <f t="shared" si="66"/>
        <v>1.162937896959889E-4</v>
      </c>
      <c r="L563" s="31">
        <f t="shared" si="67"/>
        <v>2.3007936427798498E-4</v>
      </c>
      <c r="M563" s="31">
        <f t="shared" si="68"/>
        <v>-2.3007936427798498E-4</v>
      </c>
    </row>
    <row r="564" spans="4:13" x14ac:dyDescent="0.25">
      <c r="D564" s="31">
        <v>1</v>
      </c>
      <c r="E564" s="31">
        <v>-1</v>
      </c>
      <c r="F564" s="31">
        <v>1</v>
      </c>
      <c r="G564">
        <f t="shared" si="63"/>
        <v>-1.7598866193581058</v>
      </c>
      <c r="H564">
        <f t="shared" si="64"/>
        <v>2.759886619358102</v>
      </c>
      <c r="I564" s="31">
        <f t="shared" si="65"/>
        <v>4.5197732387162075</v>
      </c>
      <c r="J564" s="31">
        <f t="shared" si="62"/>
        <v>0.98922585338659563</v>
      </c>
      <c r="K564" s="31">
        <f t="shared" si="66"/>
        <v>1.160822352471328E-4</v>
      </c>
      <c r="L564" s="31">
        <f t="shared" si="67"/>
        <v>2.2966309645073698E-4</v>
      </c>
      <c r="M564" s="31">
        <f t="shared" si="68"/>
        <v>-2.2966309645073698E-4</v>
      </c>
    </row>
    <row r="565" spans="4:13" x14ac:dyDescent="0.25">
      <c r="D565" s="31">
        <v>1</v>
      </c>
      <c r="E565" s="31">
        <v>-1</v>
      </c>
      <c r="F565" s="31">
        <v>1</v>
      </c>
      <c r="G565">
        <f t="shared" si="63"/>
        <v>-1.7603459455510073</v>
      </c>
      <c r="H565">
        <f t="shared" si="64"/>
        <v>2.7603459455510033</v>
      </c>
      <c r="I565" s="31">
        <f t="shared" si="65"/>
        <v>4.5206918911020111</v>
      </c>
      <c r="J565" s="31">
        <f t="shared" si="62"/>
        <v>0.98923564004377362</v>
      </c>
      <c r="K565" s="31">
        <f t="shared" si="66"/>
        <v>1.1587144526720993E-4</v>
      </c>
      <c r="L565" s="31">
        <f t="shared" si="67"/>
        <v>2.2924832664341098E-4</v>
      </c>
      <c r="M565" s="31">
        <f t="shared" si="68"/>
        <v>-2.2924832664341098E-4</v>
      </c>
    </row>
    <row r="566" spans="4:13" x14ac:dyDescent="0.25">
      <c r="D566" s="31">
        <v>1</v>
      </c>
      <c r="E566" s="31">
        <v>-1</v>
      </c>
      <c r="F566" s="31">
        <v>1</v>
      </c>
      <c r="G566">
        <f t="shared" si="63"/>
        <v>-1.7608044422042941</v>
      </c>
      <c r="H566">
        <f t="shared" si="64"/>
        <v>2.7608044422042903</v>
      </c>
      <c r="I566" s="31">
        <f t="shared" si="65"/>
        <v>4.5216088844085842</v>
      </c>
      <c r="J566" s="31">
        <f t="shared" si="62"/>
        <v>0.98924540025709595</v>
      </c>
      <c r="K566" s="31">
        <f t="shared" si="66"/>
        <v>1.156614156300718E-4</v>
      </c>
      <c r="L566" s="31">
        <f t="shared" si="67"/>
        <v>2.2883504679854544E-4</v>
      </c>
      <c r="M566" s="31">
        <f t="shared" si="68"/>
        <v>-2.2883504679854544E-4</v>
      </c>
    </row>
    <row r="567" spans="4:13" x14ac:dyDescent="0.25">
      <c r="D567" s="31">
        <v>1</v>
      </c>
      <c r="E567" s="31">
        <v>-1</v>
      </c>
      <c r="F567" s="31">
        <v>1</v>
      </c>
      <c r="G567">
        <f t="shared" si="63"/>
        <v>-1.7612621122978911</v>
      </c>
      <c r="H567">
        <f t="shared" si="64"/>
        <v>2.7612621122978873</v>
      </c>
      <c r="I567" s="31">
        <f t="shared" si="65"/>
        <v>4.5225242245957782</v>
      </c>
      <c r="J567" s="31">
        <f t="shared" si="62"/>
        <v>0.98925513414512845</v>
      </c>
      <c r="K567" s="31">
        <f t="shared" si="66"/>
        <v>1.1545214223918463E-4</v>
      </c>
      <c r="L567" s="31">
        <f t="shared" si="67"/>
        <v>2.2842324891633408E-4</v>
      </c>
      <c r="M567" s="31">
        <f t="shared" si="68"/>
        <v>-2.2842324891633408E-4</v>
      </c>
    </row>
    <row r="568" spans="4:13" x14ac:dyDescent="0.25">
      <c r="D568" s="31">
        <v>1</v>
      </c>
      <c r="E568" s="31">
        <v>-1</v>
      </c>
      <c r="F568" s="31">
        <v>1</v>
      </c>
      <c r="G568">
        <f t="shared" si="63"/>
        <v>-1.7617189587957238</v>
      </c>
      <c r="H568">
        <f t="shared" si="64"/>
        <v>2.7617189587957198</v>
      </c>
      <c r="I568" s="31">
        <f t="shared" si="65"/>
        <v>4.5234379175914441</v>
      </c>
      <c r="J568" s="31">
        <f t="shared" si="62"/>
        <v>0.98926484182569574</v>
      </c>
      <c r="K568" s="31">
        <f t="shared" si="66"/>
        <v>1.1524362102733158E-4</v>
      </c>
      <c r="L568" s="31">
        <f t="shared" si="67"/>
        <v>2.2801292505404721E-4</v>
      </c>
      <c r="M568" s="31">
        <f t="shared" si="68"/>
        <v>-2.2801292505404721E-4</v>
      </c>
    </row>
    <row r="569" spans="4:13" x14ac:dyDescent="0.25">
      <c r="D569" s="31">
        <v>1</v>
      </c>
      <c r="E569" s="31">
        <v>-1</v>
      </c>
      <c r="F569" s="31">
        <v>1</v>
      </c>
      <c r="G569">
        <f t="shared" si="63"/>
        <v>-1.7621749846458319</v>
      </c>
      <c r="H569">
        <f t="shared" si="64"/>
        <v>2.7621749846458279</v>
      </c>
      <c r="I569" s="31">
        <f t="shared" si="65"/>
        <v>4.5243499692916593</v>
      </c>
      <c r="J569" s="31">
        <f t="shared" si="62"/>
        <v>0.98927452341588629</v>
      </c>
      <c r="K569" s="31">
        <f t="shared" si="66"/>
        <v>1.1503584795637157E-4</v>
      </c>
      <c r="L569" s="31">
        <f t="shared" si="67"/>
        <v>2.276040673255637E-4</v>
      </c>
      <c r="M569" s="31">
        <f t="shared" si="68"/>
        <v>-2.276040673255637E-4</v>
      </c>
    </row>
    <row r="570" spans="4:13" x14ac:dyDescent="0.25">
      <c r="D570" s="31">
        <v>1</v>
      </c>
      <c r="E570" s="31">
        <v>-1</v>
      </c>
      <c r="F570" s="31">
        <v>1</v>
      </c>
      <c r="G570">
        <f t="shared" si="63"/>
        <v>-1.7626301927804831</v>
      </c>
      <c r="H570">
        <f t="shared" si="64"/>
        <v>2.7626301927804788</v>
      </c>
      <c r="I570" s="31">
        <f t="shared" si="65"/>
        <v>4.5252603855609621</v>
      </c>
      <c r="J570" s="31">
        <f t="shared" si="62"/>
        <v>0.98928417903205879</v>
      </c>
      <c r="K570" s="31">
        <f t="shared" si="66"/>
        <v>1.1482881901696858E-4</v>
      </c>
      <c r="L570" s="31">
        <f t="shared" si="67"/>
        <v>2.2719666790084526E-4</v>
      </c>
      <c r="M570" s="31">
        <f t="shared" si="68"/>
        <v>-2.2719666790084526E-4</v>
      </c>
    </row>
    <row r="571" spans="4:13" x14ac:dyDescent="0.25">
      <c r="D571" s="31">
        <v>1</v>
      </c>
      <c r="E571" s="31">
        <v>-1</v>
      </c>
      <c r="F571" s="31">
        <v>1</v>
      </c>
      <c r="G571">
        <f t="shared" si="63"/>
        <v>-1.7630845861162847</v>
      </c>
      <c r="H571">
        <f t="shared" si="64"/>
        <v>2.7630845861162805</v>
      </c>
      <c r="I571" s="31">
        <f t="shared" si="65"/>
        <v>4.5261691722325654</v>
      </c>
      <c r="J571" s="31">
        <f t="shared" si="62"/>
        <v>0.98929380878984718</v>
      </c>
      <c r="K571" s="31">
        <f t="shared" si="66"/>
        <v>1.1462253022835341E-4</v>
      </c>
      <c r="L571" s="31">
        <f t="shared" si="67"/>
        <v>2.2679071900547426E-4</v>
      </c>
      <c r="M571" s="31">
        <f t="shared" si="68"/>
        <v>-2.2679071900547426E-4</v>
      </c>
    </row>
    <row r="572" spans="4:13" x14ac:dyDescent="0.25">
      <c r="D572" s="31">
        <v>1</v>
      </c>
      <c r="E572" s="31">
        <v>-1</v>
      </c>
      <c r="F572" s="31">
        <v>1</v>
      </c>
      <c r="G572">
        <f t="shared" si="63"/>
        <v>-1.7635381675542956</v>
      </c>
      <c r="H572">
        <f t="shared" si="64"/>
        <v>2.7635381675542914</v>
      </c>
      <c r="I572" s="31">
        <f t="shared" si="65"/>
        <v>4.5270763351085872</v>
      </c>
      <c r="J572" s="31">
        <f t="shared" si="62"/>
        <v>0.989303412804168</v>
      </c>
      <c r="K572" s="31">
        <f t="shared" si="66"/>
        <v>1.1441697763803702E-4</v>
      </c>
      <c r="L572" s="31">
        <f t="shared" si="67"/>
        <v>2.263862129200964E-4</v>
      </c>
      <c r="M572" s="31">
        <f t="shared" si="68"/>
        <v>-2.263862129200964E-4</v>
      </c>
    </row>
    <row r="573" spans="4:13" x14ac:dyDescent="0.25">
      <c r="D573" s="31">
        <v>1</v>
      </c>
      <c r="E573" s="31">
        <v>-1</v>
      </c>
      <c r="F573" s="31">
        <v>1</v>
      </c>
      <c r="G573">
        <f t="shared" si="63"/>
        <v>-1.7639909399801359</v>
      </c>
      <c r="H573">
        <f t="shared" si="64"/>
        <v>2.7639909399801317</v>
      </c>
      <c r="I573" s="31">
        <f t="shared" si="65"/>
        <v>4.5279818799602678</v>
      </c>
      <c r="J573" s="31">
        <f t="shared" si="62"/>
        <v>0.989312991189224</v>
      </c>
      <c r="K573" s="31">
        <f t="shared" si="66"/>
        <v>1.1421215732160385E-4</v>
      </c>
      <c r="L573" s="31">
        <f t="shared" si="67"/>
        <v>2.2598314198002026E-4</v>
      </c>
      <c r="M573" s="31">
        <f t="shared" si="68"/>
        <v>-2.2598314198002026E-4</v>
      </c>
    </row>
    <row r="574" spans="4:13" x14ac:dyDescent="0.25">
      <c r="D574" s="31">
        <v>1</v>
      </c>
      <c r="E574" s="31">
        <v>-1</v>
      </c>
      <c r="F574" s="31">
        <v>1</v>
      </c>
      <c r="G574">
        <f t="shared" si="63"/>
        <v>-1.7644429062640958</v>
      </c>
      <c r="H574">
        <f t="shared" si="64"/>
        <v>2.7644429062640916</v>
      </c>
      <c r="I574" s="31">
        <f t="shared" si="65"/>
        <v>4.5288858125281877</v>
      </c>
      <c r="J574" s="31">
        <f t="shared" si="62"/>
        <v>0.98932254405851161</v>
      </c>
      <c r="K574" s="31">
        <f t="shared" si="66"/>
        <v>1.1400806538242571E-4</v>
      </c>
      <c r="L574" s="31">
        <f t="shared" si="67"/>
        <v>2.2558149857466106E-4</v>
      </c>
      <c r="M574" s="31">
        <f t="shared" si="68"/>
        <v>-2.2558149857466106E-4</v>
      </c>
    </row>
    <row r="575" spans="4:13" x14ac:dyDescent="0.25">
      <c r="D575" s="31">
        <v>1</v>
      </c>
      <c r="E575" s="31">
        <v>-1</v>
      </c>
      <c r="F575" s="31">
        <v>1</v>
      </c>
      <c r="G575">
        <f t="shared" si="63"/>
        <v>-1.7648940692612451</v>
      </c>
      <c r="H575">
        <f t="shared" si="64"/>
        <v>2.7648940692612411</v>
      </c>
      <c r="I575" s="31">
        <f t="shared" si="65"/>
        <v>4.5297881385224859</v>
      </c>
      <c r="J575" s="31">
        <f t="shared" si="62"/>
        <v>0.98933207152482594</v>
      </c>
      <c r="K575" s="31">
        <f t="shared" si="66"/>
        <v>1.1380469795142954E-4</v>
      </c>
      <c r="L575" s="31">
        <f t="shared" si="67"/>
        <v>2.2518127514708982E-4</v>
      </c>
      <c r="M575" s="31">
        <f t="shared" si="68"/>
        <v>-2.2518127514708982E-4</v>
      </c>
    </row>
    <row r="576" spans="4:13" x14ac:dyDescent="0.25">
      <c r="D576" s="31">
        <v>1</v>
      </c>
      <c r="E576" s="31">
        <v>-1</v>
      </c>
      <c r="F576" s="31">
        <v>1</v>
      </c>
      <c r="G576">
        <f t="shared" si="63"/>
        <v>-1.7653444318115392</v>
      </c>
      <c r="H576">
        <f t="shared" si="64"/>
        <v>2.7653444318115352</v>
      </c>
      <c r="I576" s="31">
        <f t="shared" si="65"/>
        <v>4.5306888636230749</v>
      </c>
      <c r="J576" s="31">
        <f t="shared" si="62"/>
        <v>0.98934157370026543</v>
      </c>
      <c r="K576" s="31">
        <f t="shared" si="66"/>
        <v>1.1360205118687353E-4</v>
      </c>
      <c r="L576" s="31">
        <f t="shared" si="67"/>
        <v>2.2478246419359914E-4</v>
      </c>
      <c r="M576" s="31">
        <f t="shared" si="68"/>
        <v>-2.2478246419359914E-4</v>
      </c>
    </row>
    <row r="577" spans="4:13" x14ac:dyDescent="0.25">
      <c r="D577" s="31">
        <v>1</v>
      </c>
      <c r="E577" s="31">
        <v>-1</v>
      </c>
      <c r="F577" s="31">
        <v>1</v>
      </c>
      <c r="G577">
        <f t="shared" si="63"/>
        <v>-1.7657939967399263</v>
      </c>
      <c r="H577">
        <f t="shared" si="64"/>
        <v>2.7657939967399225</v>
      </c>
      <c r="I577" s="31">
        <f t="shared" si="65"/>
        <v>4.5315879934798486</v>
      </c>
      <c r="J577" s="31">
        <f t="shared" si="62"/>
        <v>0.9893510506962393</v>
      </c>
      <c r="K577" s="31">
        <f t="shared" si="66"/>
        <v>1.1340012127406554E-4</v>
      </c>
      <c r="L577" s="31">
        <f t="shared" si="67"/>
        <v>2.2438505826315541E-4</v>
      </c>
      <c r="M577" s="31">
        <f t="shared" si="68"/>
        <v>-2.2438505826315541E-4</v>
      </c>
    </row>
    <row r="578" spans="4:13" x14ac:dyDescent="0.25">
      <c r="D578" s="31">
        <v>1</v>
      </c>
      <c r="E578" s="31">
        <v>-1</v>
      </c>
      <c r="F578" s="31">
        <v>1</v>
      </c>
      <c r="G578">
        <f t="shared" si="63"/>
        <v>-1.7662427668564527</v>
      </c>
      <c r="H578">
        <f t="shared" si="64"/>
        <v>2.7662427668564487</v>
      </c>
      <c r="I578" s="31">
        <f t="shared" si="65"/>
        <v>4.5324855337129009</v>
      </c>
      <c r="J578" s="31">
        <f t="shared" si="62"/>
        <v>0.98936050262347108</v>
      </c>
      <c r="K578" s="31">
        <f t="shared" si="66"/>
        <v>1.1319890442516571E-4</v>
      </c>
      <c r="L578" s="31">
        <f t="shared" si="67"/>
        <v>2.2398904995701643E-4</v>
      </c>
      <c r="M578" s="31">
        <f t="shared" si="68"/>
        <v>-2.2398904995701643E-4</v>
      </c>
    </row>
    <row r="579" spans="4:13" x14ac:dyDescent="0.25">
      <c r="D579" s="31">
        <v>1</v>
      </c>
      <c r="E579" s="31">
        <v>-1</v>
      </c>
      <c r="F579" s="31">
        <v>1</v>
      </c>
      <c r="G579">
        <f t="shared" si="63"/>
        <v>-1.7666907449563667</v>
      </c>
      <c r="H579">
        <f t="shared" si="64"/>
        <v>2.7666907449563625</v>
      </c>
      <c r="I579" s="31">
        <f t="shared" si="65"/>
        <v>4.5333814899127294</v>
      </c>
      <c r="J579" s="31">
        <f t="shared" si="62"/>
        <v>0.98936992959200509</v>
      </c>
      <c r="K579" s="31">
        <f t="shared" si="66"/>
        <v>1.12998396878929E-4</v>
      </c>
      <c r="L579" s="31">
        <f t="shared" si="67"/>
        <v>2.2359443192823089E-4</v>
      </c>
      <c r="M579" s="31">
        <f t="shared" si="68"/>
        <v>-2.2359443192823089E-4</v>
      </c>
    </row>
    <row r="580" spans="4:13" x14ac:dyDescent="0.25">
      <c r="D580" s="31">
        <v>1</v>
      </c>
      <c r="E580" s="31">
        <v>-1</v>
      </c>
      <c r="F580" s="31">
        <v>1</v>
      </c>
      <c r="G580">
        <f t="shared" si="63"/>
        <v>-1.7671379338202231</v>
      </c>
      <c r="H580">
        <f t="shared" si="64"/>
        <v>2.7671379338202189</v>
      </c>
      <c r="I580" s="31">
        <f t="shared" si="65"/>
        <v>4.5342758676404422</v>
      </c>
      <c r="J580" s="31">
        <f t="shared" si="62"/>
        <v>0.98937933171121173</v>
      </c>
      <c r="K580" s="31">
        <f t="shared" si="66"/>
        <v>1.1279859490047278E-4</v>
      </c>
      <c r="L580" s="31">
        <f t="shared" si="67"/>
        <v>2.2320119688118688E-4</v>
      </c>
      <c r="M580" s="31">
        <f t="shared" si="68"/>
        <v>-2.2320119688118688E-4</v>
      </c>
    </row>
    <row r="581" spans="4:13" x14ac:dyDescent="0.25">
      <c r="D581" s="31">
        <v>1</v>
      </c>
      <c r="E581" s="31">
        <v>-1</v>
      </c>
      <c r="F581" s="31">
        <v>1</v>
      </c>
      <c r="G581">
        <f t="shared" si="63"/>
        <v>-1.7675843362139856</v>
      </c>
      <c r="H581">
        <f t="shared" si="64"/>
        <v>2.7675843362139814</v>
      </c>
      <c r="I581" s="31">
        <f t="shared" si="65"/>
        <v>4.5351686724279672</v>
      </c>
      <c r="J581" s="31">
        <f t="shared" si="62"/>
        <v>0.98938870908979182</v>
      </c>
      <c r="K581" s="31">
        <f t="shared" si="66"/>
        <v>1.1259949478106678E-4</v>
      </c>
      <c r="L581" s="31">
        <f t="shared" si="67"/>
        <v>2.2280933757120485E-4</v>
      </c>
      <c r="M581" s="31">
        <f t="shared" si="68"/>
        <v>-2.2280933757120485E-4</v>
      </c>
    </row>
    <row r="582" spans="4:13" x14ac:dyDescent="0.25">
      <c r="D582" s="31">
        <v>1</v>
      </c>
      <c r="E582" s="31">
        <v>-1</v>
      </c>
      <c r="F582" s="31">
        <v>1</v>
      </c>
      <c r="G582">
        <f t="shared" si="63"/>
        <v>-1.7680299548891281</v>
      </c>
      <c r="H582">
        <f t="shared" si="64"/>
        <v>2.7680299548891236</v>
      </c>
      <c r="I582" s="31">
        <f t="shared" si="65"/>
        <v>4.5360599097782517</v>
      </c>
      <c r="J582" s="31">
        <f t="shared" si="62"/>
        <v>0.98939806183578372</v>
      </c>
      <c r="K582" s="31">
        <f t="shared" si="66"/>
        <v>1.1240109283786577E-4</v>
      </c>
      <c r="L582" s="31">
        <f t="shared" si="67"/>
        <v>2.2241884680401674E-4</v>
      </c>
      <c r="M582" s="31">
        <f t="shared" si="68"/>
        <v>-2.2241884680401674E-4</v>
      </c>
    </row>
    <row r="583" spans="4:13" x14ac:dyDescent="0.25">
      <c r="D583" s="31">
        <v>1</v>
      </c>
      <c r="E583" s="31">
        <v>-1</v>
      </c>
      <c r="F583" s="31">
        <v>1</v>
      </c>
      <c r="G583">
        <f t="shared" si="63"/>
        <v>-1.768474792582736</v>
      </c>
      <c r="H583">
        <f t="shared" si="64"/>
        <v>2.7684747925827318</v>
      </c>
      <c r="I583" s="31">
        <f t="shared" si="65"/>
        <v>4.536949585165468</v>
      </c>
      <c r="J583" s="31">
        <f t="shared" si="62"/>
        <v>0.9894073900565663</v>
      </c>
      <c r="K583" s="31">
        <f t="shared" si="66"/>
        <v>1.1220338541373039E-4</v>
      </c>
      <c r="L583" s="31">
        <f t="shared" si="67"/>
        <v>2.2202971743541996E-4</v>
      </c>
      <c r="M583" s="31">
        <f t="shared" si="68"/>
        <v>-2.2202971743541996E-4</v>
      </c>
    </row>
    <row r="584" spans="4:13" x14ac:dyDescent="0.25">
      <c r="D584" s="31">
        <v>1</v>
      </c>
      <c r="E584" s="31">
        <v>-1</v>
      </c>
      <c r="F584" s="31">
        <v>1</v>
      </c>
      <c r="G584">
        <f t="shared" si="63"/>
        <v>-1.7689188520176069</v>
      </c>
      <c r="H584">
        <f t="shared" si="64"/>
        <v>2.7689188520176025</v>
      </c>
      <c r="I584" s="31">
        <f t="shared" si="65"/>
        <v>4.5378377040352094</v>
      </c>
      <c r="J584" s="31">
        <f t="shared" ref="J584:J647" si="69">1/(1+EXP(-I584))</f>
        <v>0.98941669385886577</v>
      </c>
      <c r="K584" s="31">
        <f t="shared" si="66"/>
        <v>1.1200636887696951E-4</v>
      </c>
      <c r="L584" s="31">
        <f t="shared" si="67"/>
        <v>2.2164194237077545E-4</v>
      </c>
      <c r="M584" s="31">
        <f t="shared" si="68"/>
        <v>-2.2164194237077545E-4</v>
      </c>
    </row>
    <row r="585" spans="4:13" x14ac:dyDescent="0.25">
      <c r="D585" s="31">
        <v>1</v>
      </c>
      <c r="E585" s="31">
        <v>-1</v>
      </c>
      <c r="F585" s="31">
        <v>1</v>
      </c>
      <c r="G585">
        <f t="shared" si="63"/>
        <v>-1.7693621359023484</v>
      </c>
      <c r="H585">
        <f t="shared" si="64"/>
        <v>2.7693621359023441</v>
      </c>
      <c r="I585" s="31">
        <f t="shared" si="65"/>
        <v>4.5387242718046927</v>
      </c>
      <c r="J585" s="31">
        <f t="shared" si="69"/>
        <v>0.98942597334876015</v>
      </c>
      <c r="K585" s="31">
        <f t="shared" si="66"/>
        <v>1.1181003962113072E-4</v>
      </c>
      <c r="L585" s="31">
        <f t="shared" si="67"/>
        <v>2.2125551456460139E-4</v>
      </c>
      <c r="M585" s="31">
        <f t="shared" si="68"/>
        <v>-2.2125551456460139E-4</v>
      </c>
    </row>
    <row r="586" spans="4:13" x14ac:dyDescent="0.25">
      <c r="D586" s="31">
        <v>1</v>
      </c>
      <c r="E586" s="31">
        <v>-1</v>
      </c>
      <c r="F586" s="31">
        <v>1</v>
      </c>
      <c r="G586">
        <f t="shared" si="63"/>
        <v>-1.7698046469314777</v>
      </c>
      <c r="H586">
        <f t="shared" si="64"/>
        <v>2.7698046469314734</v>
      </c>
      <c r="I586" s="31">
        <f t="shared" si="65"/>
        <v>4.5396092938629513</v>
      </c>
      <c r="J586" s="31">
        <f t="shared" si="69"/>
        <v>0.98943522863168398</v>
      </c>
      <c r="K586" s="31">
        <f t="shared" si="66"/>
        <v>1.1161439406478989E-4</v>
      </c>
      <c r="L586" s="31">
        <f t="shared" si="67"/>
        <v>2.208704270201645E-4</v>
      </c>
      <c r="M586" s="31">
        <f t="shared" si="68"/>
        <v>-2.208704270201645E-4</v>
      </c>
    </row>
    <row r="587" spans="4:13" x14ac:dyDescent="0.25">
      <c r="D587" s="31">
        <v>1</v>
      </c>
      <c r="E587" s="31">
        <v>-1</v>
      </c>
      <c r="F587" s="31">
        <v>1</v>
      </c>
      <c r="G587">
        <f t="shared" si="63"/>
        <v>-1.7702463877855179</v>
      </c>
      <c r="H587">
        <f t="shared" si="64"/>
        <v>2.7702463877855137</v>
      </c>
      <c r="I587" s="31">
        <f t="shared" si="65"/>
        <v>4.5404927755710318</v>
      </c>
      <c r="J587" s="31">
        <f t="shared" si="69"/>
        <v>0.98944445981243423</v>
      </c>
      <c r="K587" s="31">
        <f t="shared" si="66"/>
        <v>1.1141942865131602E-4</v>
      </c>
      <c r="L587" s="31">
        <f t="shared" si="67"/>
        <v>2.2048667278902289E-4</v>
      </c>
      <c r="M587" s="31">
        <f t="shared" si="68"/>
        <v>-2.2048667278902289E-4</v>
      </c>
    </row>
    <row r="588" spans="4:13" x14ac:dyDescent="0.25">
      <c r="D588" s="31">
        <v>1</v>
      </c>
      <c r="E588" s="31">
        <v>-1</v>
      </c>
      <c r="F588" s="31">
        <v>1</v>
      </c>
      <c r="G588">
        <f t="shared" si="63"/>
        <v>-1.770687361131096</v>
      </c>
      <c r="H588">
        <f t="shared" si="64"/>
        <v>2.7706873611310918</v>
      </c>
      <c r="I588" s="31">
        <f t="shared" si="65"/>
        <v>4.5413747222621881</v>
      </c>
      <c r="J588" s="31">
        <f t="shared" si="69"/>
        <v>0.98945366699517412</v>
      </c>
      <c r="K588" s="31">
        <f t="shared" si="66"/>
        <v>1.1122513984867969E-4</v>
      </c>
      <c r="L588" s="31">
        <f t="shared" si="67"/>
        <v>2.2010424497065438E-4</v>
      </c>
      <c r="M588" s="31">
        <f t="shared" si="68"/>
        <v>-2.2010424497065438E-4</v>
      </c>
    </row>
    <row r="589" spans="4:13" x14ac:dyDescent="0.25">
      <c r="D589" s="31">
        <v>1</v>
      </c>
      <c r="E589" s="31">
        <v>-1</v>
      </c>
      <c r="F589" s="31">
        <v>1</v>
      </c>
      <c r="G589">
        <f t="shared" si="63"/>
        <v>-1.7711275696210373</v>
      </c>
      <c r="H589">
        <f t="shared" si="64"/>
        <v>2.7711275696210333</v>
      </c>
      <c r="I589" s="31">
        <f t="shared" si="65"/>
        <v>4.5422551392420711</v>
      </c>
      <c r="J589" s="31">
        <f t="shared" si="69"/>
        <v>0.98946285028343905</v>
      </c>
      <c r="K589" s="31">
        <f t="shared" si="66"/>
        <v>1.1103152414922041E-4</v>
      </c>
      <c r="L589" s="31">
        <f t="shared" si="67"/>
        <v>2.1972313671200425E-4</v>
      </c>
      <c r="M589" s="31">
        <f t="shared" si="68"/>
        <v>-2.1972313671200425E-4</v>
      </c>
    </row>
    <row r="590" spans="4:13" x14ac:dyDescent="0.25">
      <c r="D590" s="31">
        <v>1</v>
      </c>
      <c r="E590" s="31">
        <v>-1</v>
      </c>
      <c r="F590" s="31">
        <v>1</v>
      </c>
      <c r="G590">
        <f t="shared" si="63"/>
        <v>-1.7715670158944614</v>
      </c>
      <c r="H590">
        <f t="shared" si="64"/>
        <v>2.7715670158944574</v>
      </c>
      <c r="I590" s="31">
        <f t="shared" si="65"/>
        <v>4.5431340317889184</v>
      </c>
      <c r="J590" s="31">
        <f t="shared" si="69"/>
        <v>0.98947200978014083</v>
      </c>
      <c r="K590" s="31">
        <f t="shared" si="66"/>
        <v>1.1083857806945041E-4</v>
      </c>
      <c r="L590" s="31">
        <f t="shared" si="67"/>
        <v>2.1934334120710428E-4</v>
      </c>
      <c r="M590" s="31">
        <f t="shared" si="68"/>
        <v>-2.1934334120710428E-4</v>
      </c>
    </row>
    <row r="591" spans="4:13" x14ac:dyDescent="0.25">
      <c r="D591" s="31">
        <v>1</v>
      </c>
      <c r="E591" s="31">
        <v>-1</v>
      </c>
      <c r="F591" s="31">
        <v>1</v>
      </c>
      <c r="G591">
        <f t="shared" si="63"/>
        <v>-1.7720057025768756</v>
      </c>
      <c r="H591">
        <f t="shared" si="64"/>
        <v>2.7720057025768718</v>
      </c>
      <c r="I591" s="31">
        <f t="shared" si="65"/>
        <v>4.5440114051537472</v>
      </c>
      <c r="J591" s="31">
        <f t="shared" si="69"/>
        <v>0.98948114558757305</v>
      </c>
      <c r="K591" s="31">
        <f t="shared" si="66"/>
        <v>1.1064629814983387E-4</v>
      </c>
      <c r="L591" s="31">
        <f t="shared" si="67"/>
        <v>2.1896485169664356E-4</v>
      </c>
      <c r="M591" s="31">
        <f t="shared" si="68"/>
        <v>-2.1896485169664356E-4</v>
      </c>
    </row>
    <row r="592" spans="4:13" x14ac:dyDescent="0.25">
      <c r="D592" s="31">
        <v>1</v>
      </c>
      <c r="E592" s="31">
        <v>-1</v>
      </c>
      <c r="F592" s="31">
        <v>1</v>
      </c>
      <c r="G592">
        <f t="shared" si="63"/>
        <v>-1.7724436322802688</v>
      </c>
      <c r="H592">
        <f t="shared" si="64"/>
        <v>2.772443632280265</v>
      </c>
      <c r="I592" s="31">
        <f t="shared" si="65"/>
        <v>4.5448872645605336</v>
      </c>
      <c r="J592" s="31">
        <f t="shared" si="69"/>
        <v>0.98949025780741451</v>
      </c>
      <c r="K592" s="31">
        <f t="shared" si="66"/>
        <v>1.1045468095461171E-4</v>
      </c>
      <c r="L592" s="31">
        <f t="shared" si="67"/>
        <v>2.1858766146762889E-4</v>
      </c>
      <c r="M592" s="31">
        <f t="shared" si="68"/>
        <v>-2.1858766146762889E-4</v>
      </c>
    </row>
    <row r="593" spans="4:13" x14ac:dyDescent="0.25">
      <c r="D593" s="31">
        <v>1</v>
      </c>
      <c r="E593" s="31">
        <v>-1</v>
      </c>
      <c r="F593" s="31">
        <v>1</v>
      </c>
      <c r="G593">
        <f t="shared" si="63"/>
        <v>-1.7728808076032041</v>
      </c>
      <c r="H593">
        <f t="shared" si="64"/>
        <v>2.7728808076032001</v>
      </c>
      <c r="I593" s="31">
        <f t="shared" si="65"/>
        <v>4.5457616152064038</v>
      </c>
      <c r="J593" s="31">
        <f t="shared" si="69"/>
        <v>0.98949934654073624</v>
      </c>
      <c r="K593" s="31">
        <f t="shared" si="66"/>
        <v>1.1026372307154807E-4</v>
      </c>
      <c r="L593" s="31">
        <f t="shared" si="67"/>
        <v>2.1821176385289102E-4</v>
      </c>
      <c r="M593" s="31">
        <f t="shared" si="68"/>
        <v>-2.1821176385289102E-4</v>
      </c>
    </row>
    <row r="594" spans="4:13" x14ac:dyDescent="0.25">
      <c r="D594" s="31">
        <v>1</v>
      </c>
      <c r="E594" s="31">
        <v>-1</v>
      </c>
      <c r="F594" s="31">
        <v>1</v>
      </c>
      <c r="G594">
        <f t="shared" si="63"/>
        <v>-1.7733172311309098</v>
      </c>
      <c r="H594">
        <f t="shared" si="64"/>
        <v>2.773317231130906</v>
      </c>
      <c r="I594" s="31">
        <f t="shared" si="65"/>
        <v>4.5466344622618156</v>
      </c>
      <c r="J594" s="31">
        <f t="shared" si="69"/>
        <v>0.98950841188800376</v>
      </c>
      <c r="K594" s="31">
        <f t="shared" si="66"/>
        <v>1.1007342111178086E-4</v>
      </c>
      <c r="L594" s="31">
        <f t="shared" si="67"/>
        <v>2.1783715223079548E-4</v>
      </c>
      <c r="M594" s="31">
        <f t="shared" si="68"/>
        <v>-2.1783715223079548E-4</v>
      </c>
    </row>
    <row r="595" spans="4:13" x14ac:dyDescent="0.25">
      <c r="D595" s="31">
        <v>1</v>
      </c>
      <c r="E595" s="31">
        <v>-1</v>
      </c>
      <c r="F595" s="31">
        <v>1</v>
      </c>
      <c r="G595">
        <f t="shared" si="63"/>
        <v>-1.7737529054353713</v>
      </c>
      <c r="H595">
        <f t="shared" si="64"/>
        <v>2.7737529054353676</v>
      </c>
      <c r="I595" s="31">
        <f t="shared" si="65"/>
        <v>4.5475058108707387</v>
      </c>
      <c r="J595" s="31">
        <f t="shared" si="69"/>
        <v>0.98951745394908341</v>
      </c>
      <c r="K595" s="31">
        <f t="shared" si="66"/>
        <v>1.098837717095869E-4</v>
      </c>
      <c r="L595" s="31">
        <f t="shared" si="67"/>
        <v>2.1746382002478553E-4</v>
      </c>
      <c r="M595" s="31">
        <f t="shared" si="68"/>
        <v>-2.1746382002478553E-4</v>
      </c>
    </row>
    <row r="596" spans="4:13" x14ac:dyDescent="0.25">
      <c r="D596" s="31">
        <v>1</v>
      </c>
      <c r="E596" s="31">
        <v>-1</v>
      </c>
      <c r="F596" s="31">
        <v>1</v>
      </c>
      <c r="G596">
        <f t="shared" si="63"/>
        <v>-1.7741878330754208</v>
      </c>
      <c r="H596">
        <f t="shared" si="64"/>
        <v>2.7741878330754171</v>
      </c>
      <c r="I596" s="31">
        <f t="shared" si="65"/>
        <v>4.5483756661508377</v>
      </c>
      <c r="J596" s="31">
        <f t="shared" si="69"/>
        <v>0.98952647282324613</v>
      </c>
      <c r="K596" s="31">
        <f t="shared" si="66"/>
        <v>1.0969477152220193E-4</v>
      </c>
      <c r="L596" s="31">
        <f t="shared" si="67"/>
        <v>2.1709176070303267E-4</v>
      </c>
      <c r="M596" s="31">
        <f t="shared" si="68"/>
        <v>-2.1709176070303267E-4</v>
      </c>
    </row>
    <row r="597" spans="4:13" x14ac:dyDescent="0.25">
      <c r="D597" s="31">
        <v>1</v>
      </c>
      <c r="E597" s="31">
        <v>-1</v>
      </c>
      <c r="F597" s="31">
        <v>1</v>
      </c>
      <c r="G597">
        <f t="shared" si="63"/>
        <v>-1.7746220165968269</v>
      </c>
      <c r="H597">
        <f t="shared" si="64"/>
        <v>2.7746220165968229</v>
      </c>
      <c r="I597" s="31">
        <f t="shared" si="65"/>
        <v>4.5492440331936503</v>
      </c>
      <c r="J597" s="31">
        <f t="shared" si="69"/>
        <v>0.9895354686091723</v>
      </c>
      <c r="K597" s="31">
        <f t="shared" si="66"/>
        <v>1.0950641722961837E-4</v>
      </c>
      <c r="L597" s="31">
        <f t="shared" si="67"/>
        <v>2.1672096777804393E-4</v>
      </c>
      <c r="M597" s="31">
        <f t="shared" si="68"/>
        <v>-2.1672096777804393E-4</v>
      </c>
    </row>
    <row r="598" spans="4:13" x14ac:dyDescent="0.25">
      <c r="D598" s="31">
        <v>1</v>
      </c>
      <c r="E598" s="31">
        <v>-1</v>
      </c>
      <c r="F598" s="31">
        <v>1</v>
      </c>
      <c r="G598">
        <f t="shared" si="63"/>
        <v>-1.775055458532383</v>
      </c>
      <c r="H598">
        <f t="shared" si="64"/>
        <v>2.7750554585323792</v>
      </c>
      <c r="I598" s="31">
        <f t="shared" si="65"/>
        <v>4.550110917064762</v>
      </c>
      <c r="J598" s="31">
        <f t="shared" si="69"/>
        <v>0.98954444140495601</v>
      </c>
      <c r="K598" s="31">
        <f t="shared" si="66"/>
        <v>1.0931870553439825E-4</v>
      </c>
      <c r="L598" s="31">
        <f t="shared" si="67"/>
        <v>2.1635143480629797E-4</v>
      </c>
      <c r="M598" s="31">
        <f t="shared" si="68"/>
        <v>-2.1635143480629797E-4</v>
      </c>
    </row>
    <row r="599" spans="4:13" x14ac:dyDescent="0.25">
      <c r="D599" s="31">
        <v>1</v>
      </c>
      <c r="E599" s="31">
        <v>-1</v>
      </c>
      <c r="F599" s="31">
        <v>1</v>
      </c>
      <c r="G599">
        <f t="shared" si="63"/>
        <v>-1.7754881614019955</v>
      </c>
      <c r="H599">
        <f t="shared" si="64"/>
        <v>2.7754881614019919</v>
      </c>
      <c r="I599" s="31">
        <f t="shared" si="65"/>
        <v>4.5509763228039875</v>
      </c>
      <c r="J599" s="31">
        <f t="shared" si="69"/>
        <v>0.98955339130810993</v>
      </c>
      <c r="K599" s="31">
        <f t="shared" si="66"/>
        <v>1.0913163316147314E-4</v>
      </c>
      <c r="L599" s="31">
        <f t="shared" si="67"/>
        <v>2.1598315538785668E-4</v>
      </c>
      <c r="M599" s="31">
        <f t="shared" si="68"/>
        <v>-2.1598315538785668E-4</v>
      </c>
    </row>
    <row r="600" spans="4:13" x14ac:dyDescent="0.25">
      <c r="D600" s="31">
        <v>1</v>
      </c>
      <c r="E600" s="31">
        <v>-1</v>
      </c>
      <c r="F600" s="31">
        <v>1</v>
      </c>
      <c r="G600">
        <f t="shared" si="63"/>
        <v>-1.7759201277127712</v>
      </c>
      <c r="H600">
        <f t="shared" si="64"/>
        <v>2.7759201277127676</v>
      </c>
      <c r="I600" s="31">
        <f t="shared" si="65"/>
        <v>4.5518402554255388</v>
      </c>
      <c r="J600" s="31">
        <f t="shared" si="69"/>
        <v>0.98956231841556908</v>
      </c>
      <c r="K600" s="31">
        <f t="shared" si="66"/>
        <v>1.0894519685796845E-4</v>
      </c>
      <c r="L600" s="31">
        <f t="shared" si="67"/>
        <v>2.1561612316602368E-4</v>
      </c>
      <c r="M600" s="31">
        <f t="shared" si="68"/>
        <v>-2.1561612316602368E-4</v>
      </c>
    </row>
    <row r="601" spans="4:13" x14ac:dyDescent="0.25">
      <c r="D601" s="31">
        <v>1</v>
      </c>
      <c r="E601" s="31">
        <v>-1</v>
      </c>
      <c r="F601" s="31">
        <v>1</v>
      </c>
      <c r="G601">
        <f t="shared" ref="G601:G664" si="70">G600-2*L600</f>
        <v>-1.7763513599591032</v>
      </c>
      <c r="H601">
        <f t="shared" ref="H601:H664" si="71">H600-2*M600</f>
        <v>2.7763513599590999</v>
      </c>
      <c r="I601" s="31">
        <f t="shared" ref="I601:I664" si="72">SUMPRODUCT(E601:F601,G601:H601)</f>
        <v>4.5527027199182033</v>
      </c>
      <c r="J601" s="31">
        <f t="shared" si="69"/>
        <v>0.98957122282369625</v>
      </c>
      <c r="K601" s="31">
        <f t="shared" ref="K601:K664" si="73">(D601-J601)^2</f>
        <v>1.0875939339299401E-4</v>
      </c>
      <c r="L601" s="31">
        <f t="shared" ref="L601:L664" si="74">2*E601*J601*(1-J601)*(J601-D601)</f>
        <v>2.1525033182693702E-4</v>
      </c>
      <c r="M601" s="31">
        <f t="shared" ref="M601:M664" si="75">2*F601*J601*(1-J601)*(J601-D601)</f>
        <v>-2.1525033182693702E-4</v>
      </c>
    </row>
    <row r="602" spans="4:13" x14ac:dyDescent="0.25">
      <c r="D602" s="31">
        <v>1</v>
      </c>
      <c r="E602" s="31">
        <v>-1</v>
      </c>
      <c r="F602" s="31">
        <v>1</v>
      </c>
      <c r="G602">
        <f t="shared" si="70"/>
        <v>-1.776781860622757</v>
      </c>
      <c r="H602">
        <f t="shared" si="71"/>
        <v>2.7767818606227537</v>
      </c>
      <c r="I602" s="31">
        <f t="shared" si="72"/>
        <v>4.5535637212455109</v>
      </c>
      <c r="J602" s="31">
        <f t="shared" si="69"/>
        <v>0.98958010462828505</v>
      </c>
      <c r="K602" s="31">
        <f t="shared" si="73"/>
        <v>1.0857421955748662E-4</v>
      </c>
      <c r="L602" s="31">
        <f t="shared" si="74"/>
        <v>2.1488577509926399E-4</v>
      </c>
      <c r="M602" s="31">
        <f t="shared" si="75"/>
        <v>-2.1488577509926399E-4</v>
      </c>
    </row>
    <row r="603" spans="4:13" x14ac:dyDescent="0.25">
      <c r="D603" s="31">
        <v>1</v>
      </c>
      <c r="E603" s="31">
        <v>-1</v>
      </c>
      <c r="F603" s="31">
        <v>1</v>
      </c>
      <c r="G603">
        <f t="shared" si="70"/>
        <v>-1.7772116321729556</v>
      </c>
      <c r="H603">
        <f t="shared" si="71"/>
        <v>2.7772116321729521</v>
      </c>
      <c r="I603" s="31">
        <f t="shared" si="72"/>
        <v>4.5544232643459077</v>
      </c>
      <c r="J603" s="31">
        <f t="shared" si="69"/>
        <v>0.98958896392456552</v>
      </c>
      <c r="K603" s="31">
        <f t="shared" si="73"/>
        <v>1.0838967216399811E-4</v>
      </c>
      <c r="L603" s="31">
        <f t="shared" si="74"/>
        <v>2.145224467537884E-4</v>
      </c>
      <c r="M603" s="31">
        <f t="shared" si="75"/>
        <v>-2.145224467537884E-4</v>
      </c>
    </row>
    <row r="604" spans="4:13" x14ac:dyDescent="0.25">
      <c r="D604" s="31">
        <v>1</v>
      </c>
      <c r="E604" s="31">
        <v>-1</v>
      </c>
      <c r="F604" s="31">
        <v>1</v>
      </c>
      <c r="G604">
        <f t="shared" si="70"/>
        <v>-1.7776406770664632</v>
      </c>
      <c r="H604">
        <f t="shared" si="71"/>
        <v>2.7776406770664597</v>
      </c>
      <c r="I604" s="31">
        <f t="shared" si="72"/>
        <v>4.5552813541329229</v>
      </c>
      <c r="J604" s="31">
        <f t="shared" si="69"/>
        <v>0.98959780080720694</v>
      </c>
      <c r="K604" s="31">
        <f t="shared" si="73"/>
        <v>1.0820574804654459E-4</v>
      </c>
      <c r="L604" s="31">
        <f t="shared" si="74"/>
        <v>2.1416034060311851E-4</v>
      </c>
      <c r="M604" s="31">
        <f t="shared" si="75"/>
        <v>-2.1416034060311851E-4</v>
      </c>
    </row>
    <row r="605" spans="4:13" x14ac:dyDescent="0.25">
      <c r="D605" s="31">
        <v>1</v>
      </c>
      <c r="E605" s="31">
        <v>-1</v>
      </c>
      <c r="F605" s="31">
        <v>1</v>
      </c>
      <c r="G605">
        <f t="shared" si="70"/>
        <v>-1.7780689977476694</v>
      </c>
      <c r="H605">
        <f t="shared" si="71"/>
        <v>2.778068997747666</v>
      </c>
      <c r="I605" s="31">
        <f t="shared" si="72"/>
        <v>4.5561379954953356</v>
      </c>
      <c r="J605" s="31">
        <f t="shared" si="69"/>
        <v>0.98960661537032346</v>
      </c>
      <c r="K605" s="31">
        <f t="shared" si="73"/>
        <v>1.0802244406039652E-4</v>
      </c>
      <c r="L605" s="31">
        <f t="shared" si="74"/>
        <v>2.1379945050127819E-4</v>
      </c>
      <c r="M605" s="31">
        <f t="shared" si="75"/>
        <v>-2.1379945050127819E-4</v>
      </c>
    </row>
    <row r="606" spans="4:13" x14ac:dyDescent="0.25">
      <c r="D606" s="31">
        <v>1</v>
      </c>
      <c r="E606" s="31">
        <v>-1</v>
      </c>
      <c r="F606" s="31">
        <v>1</v>
      </c>
      <c r="G606">
        <f t="shared" si="70"/>
        <v>-1.7784965966486719</v>
      </c>
      <c r="H606">
        <f t="shared" si="71"/>
        <v>2.7784965966486688</v>
      </c>
      <c r="I606" s="31">
        <f t="shared" si="72"/>
        <v>4.5569931932973411</v>
      </c>
      <c r="J606" s="31">
        <f t="shared" si="69"/>
        <v>0.9896154077074778</v>
      </c>
      <c r="K606" s="31">
        <f t="shared" si="73"/>
        <v>1.0783975708191145E-4</v>
      </c>
      <c r="L606" s="31">
        <f t="shared" si="74"/>
        <v>2.1343977034338235E-4</v>
      </c>
      <c r="M606" s="31">
        <f t="shared" si="75"/>
        <v>-2.1343977034338235E-4</v>
      </c>
    </row>
    <row r="607" spans="4:13" x14ac:dyDescent="0.25">
      <c r="D607" s="31">
        <v>1</v>
      </c>
      <c r="E607" s="31">
        <v>-1</v>
      </c>
      <c r="F607" s="31">
        <v>1</v>
      </c>
      <c r="G607">
        <f t="shared" si="70"/>
        <v>-1.7789234761893586</v>
      </c>
      <c r="H607">
        <f t="shared" si="71"/>
        <v>2.7789234761893558</v>
      </c>
      <c r="I607" s="31">
        <f t="shared" si="72"/>
        <v>4.5578469523787142</v>
      </c>
      <c r="J607" s="31">
        <f t="shared" si="69"/>
        <v>0.98962417791168467</v>
      </c>
      <c r="K607" s="31">
        <f t="shared" si="73"/>
        <v>1.0765768400837238E-4</v>
      </c>
      <c r="L607" s="31">
        <f t="shared" si="74"/>
        <v>2.1308129406532285E-4</v>
      </c>
      <c r="M607" s="31">
        <f t="shared" si="75"/>
        <v>-2.1308129406532285E-4</v>
      </c>
    </row>
    <row r="608" spans="4:13" x14ac:dyDescent="0.25">
      <c r="D608" s="31">
        <v>1</v>
      </c>
      <c r="E608" s="31">
        <v>-1</v>
      </c>
      <c r="F608" s="31">
        <v>1</v>
      </c>
      <c r="G608">
        <f t="shared" si="70"/>
        <v>-1.7793496387774892</v>
      </c>
      <c r="H608">
        <f t="shared" si="71"/>
        <v>2.7793496387774863</v>
      </c>
      <c r="I608" s="31">
        <f t="shared" si="72"/>
        <v>4.5586992775549753</v>
      </c>
      <c r="J608" s="31">
        <f t="shared" si="69"/>
        <v>0.98963292607541564</v>
      </c>
      <c r="K608" s="31">
        <f t="shared" si="73"/>
        <v>1.0747622175779693E-4</v>
      </c>
      <c r="L608" s="31">
        <f t="shared" si="74"/>
        <v>2.1272401564339765E-4</v>
      </c>
      <c r="M608" s="31">
        <f t="shared" si="75"/>
        <v>-2.1272401564339765E-4</v>
      </c>
    </row>
    <row r="609" spans="4:13" x14ac:dyDescent="0.25">
      <c r="D609" s="31">
        <v>1</v>
      </c>
      <c r="E609" s="31">
        <v>-1</v>
      </c>
      <c r="F609" s="31">
        <v>1</v>
      </c>
      <c r="G609">
        <f t="shared" si="70"/>
        <v>-1.7797750868087761</v>
      </c>
      <c r="H609">
        <f t="shared" si="71"/>
        <v>2.7797750868087729</v>
      </c>
      <c r="I609" s="31">
        <f t="shared" si="72"/>
        <v>4.5595501736175486</v>
      </c>
      <c r="J609" s="31">
        <f t="shared" si="69"/>
        <v>0.98964165229060352</v>
      </c>
      <c r="K609" s="31">
        <f t="shared" si="73"/>
        <v>1.0729536726875922E-4</v>
      </c>
      <c r="L609" s="31">
        <f t="shared" si="74"/>
        <v>2.1236792909396404E-4</v>
      </c>
      <c r="M609" s="31">
        <f t="shared" si="75"/>
        <v>-2.1236792909396404E-4</v>
      </c>
    </row>
    <row r="610" spans="4:13" x14ac:dyDescent="0.25">
      <c r="D610" s="31">
        <v>1</v>
      </c>
      <c r="E610" s="31">
        <v>-1</v>
      </c>
      <c r="F610" s="31">
        <v>1</v>
      </c>
      <c r="G610">
        <f t="shared" si="70"/>
        <v>-1.780199822666964</v>
      </c>
      <c r="H610">
        <f t="shared" si="71"/>
        <v>2.7801998226669609</v>
      </c>
      <c r="I610" s="31">
        <f t="shared" si="72"/>
        <v>4.5603996453339253</v>
      </c>
      <c r="J610" s="31">
        <f t="shared" si="69"/>
        <v>0.98965035664864553</v>
      </c>
      <c r="K610" s="31">
        <f t="shared" si="73"/>
        <v>1.0711511750023568E-4</v>
      </c>
      <c r="L610" s="31">
        <f t="shared" si="74"/>
        <v>2.1201302847313964E-4</v>
      </c>
      <c r="M610" s="31">
        <f t="shared" si="75"/>
        <v>-2.1201302847313964E-4</v>
      </c>
    </row>
    <row r="611" spans="4:13" x14ac:dyDescent="0.25">
      <c r="D611" s="31">
        <v>1</v>
      </c>
      <c r="E611" s="31">
        <v>-1</v>
      </c>
      <c r="F611" s="31">
        <v>1</v>
      </c>
      <c r="G611">
        <f t="shared" si="70"/>
        <v>-1.7806238487239103</v>
      </c>
      <c r="H611">
        <f t="shared" si="71"/>
        <v>2.780623848723907</v>
      </c>
      <c r="I611" s="31">
        <f t="shared" si="72"/>
        <v>4.5612476974478176</v>
      </c>
      <c r="J611" s="31">
        <f t="shared" si="69"/>
        <v>0.98965903924040788</v>
      </c>
      <c r="K611" s="31">
        <f t="shared" si="73"/>
        <v>1.0693546943142406E-4</v>
      </c>
      <c r="L611" s="31">
        <f t="shared" si="74"/>
        <v>2.1165930787645033E-4</v>
      </c>
      <c r="M611" s="31">
        <f t="shared" si="75"/>
        <v>-2.1165930787645033E-4</v>
      </c>
    </row>
    <row r="612" spans="4:13" x14ac:dyDescent="0.25">
      <c r="D612" s="31">
        <v>1</v>
      </c>
      <c r="E612" s="31">
        <v>-1</v>
      </c>
      <c r="F612" s="31">
        <v>1</v>
      </c>
      <c r="G612">
        <f t="shared" si="70"/>
        <v>-1.7810471673396633</v>
      </c>
      <c r="H612">
        <f t="shared" si="71"/>
        <v>2.78104716733966</v>
      </c>
      <c r="I612" s="31">
        <f t="shared" si="72"/>
        <v>4.5620943346793235</v>
      </c>
      <c r="J612" s="31">
        <f t="shared" si="69"/>
        <v>0.98966770015622907</v>
      </c>
      <c r="K612" s="31">
        <f t="shared" si="73"/>
        <v>1.067564200615888E-4</v>
      </c>
      <c r="L612" s="31">
        <f t="shared" si="74"/>
        <v>2.1130676143852982E-4</v>
      </c>
      <c r="M612" s="31">
        <f t="shared" si="75"/>
        <v>-2.1130676143852982E-4</v>
      </c>
    </row>
    <row r="613" spans="4:13" x14ac:dyDescent="0.25">
      <c r="D613" s="31">
        <v>1</v>
      </c>
      <c r="E613" s="31">
        <v>-1</v>
      </c>
      <c r="F613" s="31">
        <v>1</v>
      </c>
      <c r="G613">
        <f t="shared" si="70"/>
        <v>-1.7814697808625404</v>
      </c>
      <c r="H613">
        <f t="shared" si="71"/>
        <v>2.7814697808625368</v>
      </c>
      <c r="I613" s="31">
        <f t="shared" si="72"/>
        <v>4.5629395617250772</v>
      </c>
      <c r="J613" s="31">
        <f t="shared" si="69"/>
        <v>0.98967633948592493</v>
      </c>
      <c r="K613" s="31">
        <f t="shared" si="73"/>
        <v>1.0657796640987279E-4</v>
      </c>
      <c r="L613" s="31">
        <f t="shared" si="74"/>
        <v>2.1095538333275354E-4</v>
      </c>
      <c r="M613" s="31">
        <f t="shared" si="75"/>
        <v>-2.1095538333275354E-4</v>
      </c>
    </row>
    <row r="614" spans="4:13" x14ac:dyDescent="0.25">
      <c r="D614" s="31">
        <v>1</v>
      </c>
      <c r="E614" s="31">
        <v>-1</v>
      </c>
      <c r="F614" s="31">
        <v>1</v>
      </c>
      <c r="G614">
        <f t="shared" si="70"/>
        <v>-1.7818916916292058</v>
      </c>
      <c r="H614">
        <f t="shared" si="71"/>
        <v>2.7818916916292022</v>
      </c>
      <c r="I614" s="31">
        <f t="shared" si="72"/>
        <v>4.563783383258408</v>
      </c>
      <c r="J614" s="31">
        <f t="shared" si="69"/>
        <v>0.98968495731879147</v>
      </c>
      <c r="K614" s="31">
        <f t="shared" si="73"/>
        <v>1.0640010551515367E-4</v>
      </c>
      <c r="L614" s="31">
        <f t="shared" si="74"/>
        <v>2.1060516777095955E-4</v>
      </c>
      <c r="M614" s="31">
        <f t="shared" si="75"/>
        <v>-2.1060516777095955E-4</v>
      </c>
    </row>
    <row r="615" spans="4:13" x14ac:dyDescent="0.25">
      <c r="D615" s="31">
        <v>1</v>
      </c>
      <c r="E615" s="31">
        <v>-1</v>
      </c>
      <c r="F615" s="31">
        <v>1</v>
      </c>
      <c r="G615">
        <f t="shared" si="70"/>
        <v>-1.7823129019647477</v>
      </c>
      <c r="H615">
        <f t="shared" si="71"/>
        <v>2.7823129019647443</v>
      </c>
      <c r="I615" s="31">
        <f t="shared" si="72"/>
        <v>4.5646258039294922</v>
      </c>
      <c r="J615" s="31">
        <f t="shared" si="69"/>
        <v>0.98969355374360901</v>
      </c>
      <c r="K615" s="31">
        <f t="shared" si="73"/>
        <v>1.0622283443587582E-4</v>
      </c>
      <c r="L615" s="31">
        <f t="shared" si="74"/>
        <v>2.102561090031219E-4</v>
      </c>
      <c r="M615" s="31">
        <f t="shared" si="75"/>
        <v>-2.102561090031219E-4</v>
      </c>
    </row>
    <row r="616" spans="4:13" x14ac:dyDescent="0.25">
      <c r="D616" s="31">
        <v>1</v>
      </c>
      <c r="E616" s="31">
        <v>-1</v>
      </c>
      <c r="F616" s="31">
        <v>1</v>
      </c>
      <c r="G616">
        <f t="shared" si="70"/>
        <v>-1.782733414182754</v>
      </c>
      <c r="H616">
        <f t="shared" si="71"/>
        <v>2.7827334141827507</v>
      </c>
      <c r="I616" s="31">
        <f t="shared" si="72"/>
        <v>4.5654668283655049</v>
      </c>
      <c r="J616" s="31">
        <f t="shared" si="69"/>
        <v>0.98970212884864672</v>
      </c>
      <c r="K616" s="31">
        <f t="shared" si="73"/>
        <v>1.0604615024987407E-4</v>
      </c>
      <c r="L616" s="31">
        <f t="shared" si="74"/>
        <v>2.0990820131700766E-4</v>
      </c>
      <c r="M616" s="31">
        <f t="shared" si="75"/>
        <v>-2.0990820131700766E-4</v>
      </c>
    </row>
    <row r="617" spans="4:13" x14ac:dyDescent="0.25">
      <c r="D617" s="31">
        <v>1</v>
      </c>
      <c r="E617" s="31">
        <v>-1</v>
      </c>
      <c r="F617" s="31">
        <v>1</v>
      </c>
      <c r="G617">
        <f t="shared" si="70"/>
        <v>-1.7831532305853881</v>
      </c>
      <c r="H617">
        <f t="shared" si="71"/>
        <v>2.7831532305853846</v>
      </c>
      <c r="I617" s="31">
        <f t="shared" si="72"/>
        <v>4.5663064611707727</v>
      </c>
      <c r="J617" s="31">
        <f t="shared" si="69"/>
        <v>0.98971068272166496</v>
      </c>
      <c r="K617" s="31">
        <f t="shared" si="73"/>
        <v>1.0587005005424404E-4</v>
      </c>
      <c r="L617" s="31">
        <f t="shared" si="74"/>
        <v>2.0956143903792538E-4</v>
      </c>
      <c r="M617" s="31">
        <f t="shared" si="75"/>
        <v>-2.0956143903792538E-4</v>
      </c>
    </row>
    <row r="618" spans="4:13" x14ac:dyDescent="0.25">
      <c r="D618" s="31">
        <v>1</v>
      </c>
      <c r="E618" s="31">
        <v>-1</v>
      </c>
      <c r="F618" s="31">
        <v>1</v>
      </c>
      <c r="G618">
        <f t="shared" si="70"/>
        <v>-1.783572353463464</v>
      </c>
      <c r="H618">
        <f t="shared" si="71"/>
        <v>2.7835723534634602</v>
      </c>
      <c r="I618" s="31">
        <f t="shared" si="72"/>
        <v>4.567144706926924</v>
      </c>
      <c r="J618" s="31">
        <f t="shared" si="69"/>
        <v>0.98971921544992025</v>
      </c>
      <c r="K618" s="31">
        <f t="shared" si="73"/>
        <v>1.0569453096515842E-4</v>
      </c>
      <c r="L618" s="31">
        <f t="shared" si="74"/>
        <v>2.0921581652836777E-4</v>
      </c>
      <c r="M618" s="31">
        <f t="shared" si="75"/>
        <v>-2.0921581652836777E-4</v>
      </c>
    </row>
    <row r="619" spans="4:13" x14ac:dyDescent="0.25">
      <c r="D619" s="31">
        <v>1</v>
      </c>
      <c r="E619" s="31">
        <v>-1</v>
      </c>
      <c r="F619" s="31">
        <v>1</v>
      </c>
      <c r="G619">
        <f t="shared" si="70"/>
        <v>-1.7839907850965206</v>
      </c>
      <c r="H619">
        <f t="shared" si="71"/>
        <v>2.7839907850965169</v>
      </c>
      <c r="I619" s="31">
        <f t="shared" si="72"/>
        <v>4.5679815701930373</v>
      </c>
      <c r="J619" s="31">
        <f t="shared" si="69"/>
        <v>0.98972772712016899</v>
      </c>
      <c r="K619" s="31">
        <f t="shared" si="73"/>
        <v>1.0551959011771173E-4</v>
      </c>
      <c r="L619" s="31">
        <f t="shared" si="74"/>
        <v>2.0887132818770934E-4</v>
      </c>
      <c r="M619" s="31">
        <f t="shared" si="75"/>
        <v>-2.0887132818770934E-4</v>
      </c>
    </row>
    <row r="620" spans="4:13" x14ac:dyDescent="0.25">
      <c r="D620" s="31">
        <v>1</v>
      </c>
      <c r="E620" s="31">
        <v>-1</v>
      </c>
      <c r="F620" s="31">
        <v>1</v>
      </c>
      <c r="G620">
        <f t="shared" si="70"/>
        <v>-1.784408527752896</v>
      </c>
      <c r="H620">
        <f t="shared" si="71"/>
        <v>2.7844085277528925</v>
      </c>
      <c r="I620" s="31">
        <f t="shared" si="72"/>
        <v>4.5688170555057885</v>
      </c>
      <c r="J620" s="31">
        <f t="shared" si="69"/>
        <v>0.98973621781867005</v>
      </c>
      <c r="K620" s="31">
        <f t="shared" si="73"/>
        <v>1.0534522466578619E-4</v>
      </c>
      <c r="L620" s="31">
        <f t="shared" si="74"/>
        <v>2.0852796845194658E-4</v>
      </c>
      <c r="M620" s="31">
        <f t="shared" si="75"/>
        <v>-2.0852796845194658E-4</v>
      </c>
    </row>
    <row r="621" spans="4:13" x14ac:dyDescent="0.25">
      <c r="D621" s="31">
        <v>1</v>
      </c>
      <c r="E621" s="31">
        <v>-1</v>
      </c>
      <c r="F621" s="31">
        <v>1</v>
      </c>
      <c r="G621">
        <f t="shared" si="70"/>
        <v>-1.7848255836897999</v>
      </c>
      <c r="H621">
        <f t="shared" si="71"/>
        <v>2.7848255836897966</v>
      </c>
      <c r="I621" s="31">
        <f t="shared" si="72"/>
        <v>4.5696511673795968</v>
      </c>
      <c r="J621" s="31">
        <f t="shared" si="69"/>
        <v>0.98974468763118939</v>
      </c>
      <c r="K621" s="31">
        <f t="shared" si="73"/>
        <v>1.0517143178187988E-4</v>
      </c>
      <c r="L621" s="31">
        <f t="shared" si="74"/>
        <v>2.0818573179336327E-4</v>
      </c>
      <c r="M621" s="31">
        <f t="shared" si="75"/>
        <v>-2.0818573179336327E-4</v>
      </c>
    </row>
    <row r="622" spans="4:13" x14ac:dyDescent="0.25">
      <c r="D622" s="31">
        <v>1</v>
      </c>
      <c r="E622" s="31">
        <v>-1</v>
      </c>
      <c r="F622" s="31">
        <v>1</v>
      </c>
      <c r="G622">
        <f t="shared" si="70"/>
        <v>-1.7852419551533867</v>
      </c>
      <c r="H622">
        <f t="shared" si="71"/>
        <v>2.7852419551533831</v>
      </c>
      <c r="I622" s="31">
        <f t="shared" si="72"/>
        <v>4.5704839103067698</v>
      </c>
      <c r="J622" s="31">
        <f t="shared" si="69"/>
        <v>0.98975313664300391</v>
      </c>
      <c r="K622" s="31">
        <f t="shared" si="73"/>
        <v>1.0499820865694926E-4</v>
      </c>
      <c r="L622" s="31">
        <f t="shared" si="74"/>
        <v>2.0784461272022427E-4</v>
      </c>
      <c r="M622" s="31">
        <f t="shared" si="75"/>
        <v>-2.0784461272022427E-4</v>
      </c>
    </row>
    <row r="623" spans="4:13" x14ac:dyDescent="0.25">
      <c r="D623" s="31">
        <v>1</v>
      </c>
      <c r="E623" s="31">
        <v>-1</v>
      </c>
      <c r="F623" s="31">
        <v>1</v>
      </c>
      <c r="G623">
        <f t="shared" si="70"/>
        <v>-1.7856576443788272</v>
      </c>
      <c r="H623">
        <f t="shared" si="71"/>
        <v>2.7856576443788237</v>
      </c>
      <c r="I623" s="31">
        <f t="shared" si="72"/>
        <v>4.5713152887576509</v>
      </c>
      <c r="J623" s="31">
        <f t="shared" si="69"/>
        <v>0.98976156493890344</v>
      </c>
      <c r="K623" s="31">
        <f t="shared" si="73"/>
        <v>1.0482555250029137E-4</v>
      </c>
      <c r="L623" s="31">
        <f t="shared" si="74"/>
        <v>2.0750460577654713E-4</v>
      </c>
      <c r="M623" s="31">
        <f t="shared" si="75"/>
        <v>-2.0750460577654713E-4</v>
      </c>
    </row>
    <row r="624" spans="4:13" x14ac:dyDescent="0.25">
      <c r="D624" s="31">
        <v>1</v>
      </c>
      <c r="E624" s="31">
        <v>-1</v>
      </c>
      <c r="F624" s="31">
        <v>1</v>
      </c>
      <c r="G624">
        <f t="shared" si="70"/>
        <v>-1.7860726535903804</v>
      </c>
      <c r="H624">
        <f t="shared" si="71"/>
        <v>2.7860726535903768</v>
      </c>
      <c r="I624" s="31">
        <f t="shared" si="72"/>
        <v>4.5721453071807572</v>
      </c>
      <c r="J624" s="31">
        <f t="shared" si="69"/>
        <v>0.98976997260319644</v>
      </c>
      <c r="K624" s="31">
        <f t="shared" si="73"/>
        <v>1.0465346053935152E-4</v>
      </c>
      <c r="L624" s="31">
        <f t="shared" si="74"/>
        <v>2.0716570554172732E-4</v>
      </c>
      <c r="M624" s="31">
        <f t="shared" si="75"/>
        <v>-2.0716570554172732E-4</v>
      </c>
    </row>
    <row r="625" spans="4:13" x14ac:dyDescent="0.25">
      <c r="D625" s="31">
        <v>1</v>
      </c>
      <c r="E625" s="31">
        <v>-1</v>
      </c>
      <c r="F625" s="31">
        <v>1</v>
      </c>
      <c r="G625">
        <f t="shared" si="70"/>
        <v>-1.7864869850014637</v>
      </c>
      <c r="H625">
        <f t="shared" si="71"/>
        <v>2.7864869850014604</v>
      </c>
      <c r="I625" s="31">
        <f t="shared" si="72"/>
        <v>4.5729739700029244</v>
      </c>
      <c r="J625" s="31">
        <f t="shared" si="69"/>
        <v>0.98977835971971184</v>
      </c>
      <c r="K625" s="31">
        <f t="shared" si="73"/>
        <v>1.0448193001960937E-4</v>
      </c>
      <c r="L625" s="31">
        <f t="shared" si="74"/>
        <v>2.0682790663031735E-4</v>
      </c>
      <c r="M625" s="31">
        <f t="shared" si="75"/>
        <v>-2.0682790663031735E-4</v>
      </c>
    </row>
    <row r="626" spans="4:13" x14ac:dyDescent="0.25">
      <c r="D626" s="31">
        <v>1</v>
      </c>
      <c r="E626" s="31">
        <v>-1</v>
      </c>
      <c r="F626" s="31">
        <v>1</v>
      </c>
      <c r="G626">
        <f t="shared" si="70"/>
        <v>-1.7869006408147243</v>
      </c>
      <c r="H626">
        <f t="shared" si="71"/>
        <v>2.786900640814721</v>
      </c>
      <c r="I626" s="31">
        <f t="shared" si="72"/>
        <v>4.5738012816294455</v>
      </c>
      <c r="J626" s="31">
        <f t="shared" si="69"/>
        <v>0.9897867263718032</v>
      </c>
      <c r="K626" s="31">
        <f t="shared" si="73"/>
        <v>1.0431095820442013E-4</v>
      </c>
      <c r="L626" s="31">
        <f t="shared" si="74"/>
        <v>2.0649120369171798E-4</v>
      </c>
      <c r="M626" s="31">
        <f t="shared" si="75"/>
        <v>-2.0649120369171798E-4</v>
      </c>
    </row>
    <row r="627" spans="4:13" x14ac:dyDescent="0.25">
      <c r="D627" s="31">
        <v>1</v>
      </c>
      <c r="E627" s="31">
        <v>-1</v>
      </c>
      <c r="F627" s="31">
        <v>1</v>
      </c>
      <c r="G627">
        <f t="shared" si="70"/>
        <v>-1.7873136232221079</v>
      </c>
      <c r="H627">
        <f t="shared" si="71"/>
        <v>2.7873136232221043</v>
      </c>
      <c r="I627" s="31">
        <f t="shared" si="72"/>
        <v>4.5746272464442121</v>
      </c>
      <c r="J627" s="31">
        <f t="shared" si="69"/>
        <v>0.98979507264235267</v>
      </c>
      <c r="K627" s="31">
        <f t="shared" si="73"/>
        <v>1.0414054237485894E-4</v>
      </c>
      <c r="L627" s="31">
        <f t="shared" si="74"/>
        <v>2.0615559140987501E-4</v>
      </c>
      <c r="M627" s="31">
        <f t="shared" si="75"/>
        <v>-2.0615559140987501E-4</v>
      </c>
    </row>
    <row r="628" spans="4:13" x14ac:dyDescent="0.25">
      <c r="D628" s="31">
        <v>1</v>
      </c>
      <c r="E628" s="31">
        <v>-1</v>
      </c>
      <c r="F628" s="31">
        <v>1</v>
      </c>
      <c r="G628">
        <f t="shared" si="70"/>
        <v>-1.7877259344049277</v>
      </c>
      <c r="H628">
        <f t="shared" si="71"/>
        <v>2.7877259344049241</v>
      </c>
      <c r="I628" s="31">
        <f t="shared" si="72"/>
        <v>4.5754518688098518</v>
      </c>
      <c r="J628" s="31">
        <f t="shared" si="69"/>
        <v>0.98980339861377287</v>
      </c>
      <c r="K628" s="31">
        <f t="shared" si="73"/>
        <v>1.0397067982960909E-4</v>
      </c>
      <c r="L628" s="31">
        <f t="shared" si="74"/>
        <v>2.0582106450306304E-4</v>
      </c>
      <c r="M628" s="31">
        <f t="shared" si="75"/>
        <v>-2.0582106450306304E-4</v>
      </c>
    </row>
    <row r="629" spans="4:13" x14ac:dyDescent="0.25">
      <c r="D629" s="31">
        <v>1</v>
      </c>
      <c r="E629" s="31">
        <v>-1</v>
      </c>
      <c r="F629" s="31">
        <v>1</v>
      </c>
      <c r="G629">
        <f t="shared" si="70"/>
        <v>-1.7881375765339338</v>
      </c>
      <c r="H629">
        <f t="shared" si="71"/>
        <v>2.7881375765339302</v>
      </c>
      <c r="I629" s="31">
        <f t="shared" si="72"/>
        <v>4.576275153067864</v>
      </c>
      <c r="J629" s="31">
        <f t="shared" si="69"/>
        <v>0.98981170436801225</v>
      </c>
      <c r="K629" s="31">
        <f t="shared" si="73"/>
        <v>1.0380136788478075E-4</v>
      </c>
      <c r="L629" s="31">
        <f t="shared" si="74"/>
        <v>2.0548761772353177E-4</v>
      </c>
      <c r="M629" s="31">
        <f t="shared" si="75"/>
        <v>-2.0548761772353177E-4</v>
      </c>
    </row>
    <row r="630" spans="4:13" x14ac:dyDescent="0.25">
      <c r="D630" s="31">
        <v>1</v>
      </c>
      <c r="E630" s="31">
        <v>-1</v>
      </c>
      <c r="F630" s="31">
        <v>1</v>
      </c>
      <c r="G630">
        <f t="shared" si="70"/>
        <v>-1.7885485517693809</v>
      </c>
      <c r="H630">
        <f t="shared" si="71"/>
        <v>2.7885485517693773</v>
      </c>
      <c r="I630" s="31">
        <f t="shared" si="72"/>
        <v>4.5770971035387582</v>
      </c>
      <c r="J630" s="31">
        <f t="shared" si="69"/>
        <v>0.98981998998655696</v>
      </c>
      <c r="K630" s="31">
        <f t="shared" si="73"/>
        <v>1.036326038738006E-4</v>
      </c>
      <c r="L630" s="31">
        <f t="shared" si="74"/>
        <v>2.0515524585729226E-4</v>
      </c>
      <c r="M630" s="31">
        <f t="shared" si="75"/>
        <v>-2.0515524585729226E-4</v>
      </c>
    </row>
    <row r="631" spans="4:13" x14ac:dyDescent="0.25">
      <c r="D631" s="31">
        <v>1</v>
      </c>
      <c r="E631" s="31">
        <v>-1</v>
      </c>
      <c r="F631" s="31">
        <v>1</v>
      </c>
      <c r="G631">
        <f t="shared" si="70"/>
        <v>-1.7889588622610955</v>
      </c>
      <c r="H631">
        <f t="shared" si="71"/>
        <v>2.7889588622610919</v>
      </c>
      <c r="I631" s="31">
        <f t="shared" si="72"/>
        <v>4.5779177245221874</v>
      </c>
      <c r="J631" s="31">
        <f t="shared" si="69"/>
        <v>0.98982825555043474</v>
      </c>
      <c r="K631" s="31">
        <f t="shared" si="73"/>
        <v>1.034643851472616E-4</v>
      </c>
      <c r="L631" s="31">
        <f t="shared" si="74"/>
        <v>2.0482394372382451E-4</v>
      </c>
      <c r="M631" s="31">
        <f t="shared" si="75"/>
        <v>-2.0482394372382451E-4</v>
      </c>
    </row>
    <row r="632" spans="4:13" x14ac:dyDescent="0.25">
      <c r="D632" s="31">
        <v>1</v>
      </c>
      <c r="E632" s="31">
        <v>-1</v>
      </c>
      <c r="F632" s="31">
        <v>1</v>
      </c>
      <c r="G632">
        <f t="shared" si="70"/>
        <v>-1.789368510148543</v>
      </c>
      <c r="H632">
        <f t="shared" si="71"/>
        <v>2.7893685101485395</v>
      </c>
      <c r="I632" s="31">
        <f t="shared" si="72"/>
        <v>4.5787370202970825</v>
      </c>
      <c r="J632" s="31">
        <f t="shared" si="69"/>
        <v>0.98983650114021826</v>
      </c>
      <c r="K632" s="31">
        <f t="shared" si="73"/>
        <v>1.0329670907278471E-4</v>
      </c>
      <c r="L632" s="31">
        <f t="shared" si="74"/>
        <v>2.0449370617580851E-4</v>
      </c>
      <c r="M632" s="31">
        <f t="shared" si="75"/>
        <v>-2.0449370617580851E-4</v>
      </c>
    </row>
    <row r="633" spans="4:13" x14ac:dyDescent="0.25">
      <c r="D633" s="31">
        <v>1</v>
      </c>
      <c r="E633" s="31">
        <v>-1</v>
      </c>
      <c r="F633" s="31">
        <v>1</v>
      </c>
      <c r="G633">
        <f t="shared" si="70"/>
        <v>-1.7897774975608947</v>
      </c>
      <c r="H633">
        <f t="shared" si="71"/>
        <v>2.7897774975608911</v>
      </c>
      <c r="I633" s="31">
        <f t="shared" si="72"/>
        <v>4.5795549951217858</v>
      </c>
      <c r="J633" s="31">
        <f t="shared" si="69"/>
        <v>0.98984472683602853</v>
      </c>
      <c r="K633" s="31">
        <f t="shared" si="73"/>
        <v>1.0312957303487906E-4</v>
      </c>
      <c r="L633" s="31">
        <f t="shared" si="74"/>
        <v>2.0416452809885225E-4</v>
      </c>
      <c r="M633" s="31">
        <f t="shared" si="75"/>
        <v>-2.0416452809885225E-4</v>
      </c>
    </row>
    <row r="634" spans="4:13" x14ac:dyDescent="0.25">
      <c r="D634" s="31">
        <v>1</v>
      </c>
      <c r="E634" s="31">
        <v>-1</v>
      </c>
      <c r="F634" s="31">
        <v>1</v>
      </c>
      <c r="G634">
        <f t="shared" si="70"/>
        <v>-1.7901858266170925</v>
      </c>
      <c r="H634">
        <f t="shared" si="71"/>
        <v>2.7901858266170887</v>
      </c>
      <c r="I634" s="31">
        <f t="shared" si="72"/>
        <v>4.5803716532341809</v>
      </c>
      <c r="J634" s="31">
        <f t="shared" si="69"/>
        <v>0.98985293271753771</v>
      </c>
      <c r="K634" s="31">
        <f t="shared" si="73"/>
        <v>1.0296297443481655E-4</v>
      </c>
      <c r="L634" s="31">
        <f t="shared" si="74"/>
        <v>2.0383640441124802E-4</v>
      </c>
      <c r="M634" s="31">
        <f t="shared" si="75"/>
        <v>-2.0383640441124802E-4</v>
      </c>
    </row>
    <row r="635" spans="4:13" x14ac:dyDescent="0.25">
      <c r="D635" s="31">
        <v>1</v>
      </c>
      <c r="E635" s="31">
        <v>-1</v>
      </c>
      <c r="F635" s="31">
        <v>1</v>
      </c>
      <c r="G635">
        <f t="shared" si="70"/>
        <v>-1.7905934994259149</v>
      </c>
      <c r="H635">
        <f t="shared" si="71"/>
        <v>2.7905934994259112</v>
      </c>
      <c r="I635" s="31">
        <f t="shared" si="72"/>
        <v>4.5811869988518259</v>
      </c>
      <c r="J635" s="31">
        <f t="shared" si="69"/>
        <v>0.98986111886397243</v>
      </c>
      <c r="K635" s="31">
        <f t="shared" si="73"/>
        <v>1.0279691069049564E-4</v>
      </c>
      <c r="L635" s="31">
        <f t="shared" si="74"/>
        <v>2.0350933006370772E-4</v>
      </c>
      <c r="M635" s="31">
        <f t="shared" si="75"/>
        <v>-2.0350933006370772E-4</v>
      </c>
    </row>
    <row r="636" spans="4:13" x14ac:dyDescent="0.25">
      <c r="D636" s="31">
        <v>1</v>
      </c>
      <c r="E636" s="31">
        <v>-1</v>
      </c>
      <c r="F636" s="31">
        <v>1</v>
      </c>
      <c r="G636">
        <f t="shared" si="70"/>
        <v>-1.7910005180860424</v>
      </c>
      <c r="H636">
        <f t="shared" si="71"/>
        <v>2.7910005180860384</v>
      </c>
      <c r="I636" s="31">
        <f t="shared" si="72"/>
        <v>4.5820010361720804</v>
      </c>
      <c r="J636" s="31">
        <f t="shared" si="69"/>
        <v>0.98986928535411778</v>
      </c>
      <c r="K636" s="31">
        <f t="shared" si="73"/>
        <v>1.0263137923629254E-4</v>
      </c>
      <c r="L636" s="31">
        <f t="shared" si="74"/>
        <v>2.031833000390727E-4</v>
      </c>
      <c r="M636" s="31">
        <f t="shared" si="75"/>
        <v>-2.031833000390727E-4</v>
      </c>
    </row>
    <row r="637" spans="4:13" x14ac:dyDescent="0.25">
      <c r="D637" s="31">
        <v>1</v>
      </c>
      <c r="E637" s="31">
        <v>-1</v>
      </c>
      <c r="F637" s="31">
        <v>1</v>
      </c>
      <c r="G637">
        <f t="shared" si="70"/>
        <v>-1.7914068846861206</v>
      </c>
      <c r="H637">
        <f t="shared" si="71"/>
        <v>2.7914068846861166</v>
      </c>
      <c r="I637" s="31">
        <f t="shared" si="72"/>
        <v>4.5828137693722368</v>
      </c>
      <c r="J637" s="31">
        <f t="shared" si="69"/>
        <v>0.98987743226631919</v>
      </c>
      <c r="K637" s="31">
        <f t="shared" si="73"/>
        <v>1.0246637752295584E-4</v>
      </c>
      <c r="L637" s="31">
        <f t="shared" si="74"/>
        <v>2.0285830935210962E-4</v>
      </c>
      <c r="M637" s="31">
        <f t="shared" si="75"/>
        <v>-2.0285830935210962E-4</v>
      </c>
    </row>
    <row r="638" spans="4:13" x14ac:dyDescent="0.25">
      <c r="D638" s="31">
        <v>1</v>
      </c>
      <c r="E638" s="31">
        <v>-1</v>
      </c>
      <c r="F638" s="31">
        <v>1</v>
      </c>
      <c r="G638">
        <f t="shared" si="70"/>
        <v>-1.7918126013048248</v>
      </c>
      <c r="H638">
        <f t="shared" si="71"/>
        <v>2.7918126013048208</v>
      </c>
      <c r="I638" s="31">
        <f t="shared" si="72"/>
        <v>4.583625202609646</v>
      </c>
      <c r="J638" s="31">
        <f t="shared" si="69"/>
        <v>0.98988555967848668</v>
      </c>
      <c r="K638" s="31">
        <f t="shared" si="73"/>
        <v>1.0230190301745444E-4</v>
      </c>
      <c r="L638" s="31">
        <f t="shared" si="74"/>
        <v>2.025343530492143E-4</v>
      </c>
      <c r="M638" s="31">
        <f t="shared" si="75"/>
        <v>-2.025343530492143E-4</v>
      </c>
    </row>
    <row r="639" spans="4:13" x14ac:dyDescent="0.25">
      <c r="D639" s="31">
        <v>1</v>
      </c>
      <c r="E639" s="31">
        <v>-1</v>
      </c>
      <c r="F639" s="31">
        <v>1</v>
      </c>
      <c r="G639">
        <f t="shared" si="70"/>
        <v>-1.7922176700109231</v>
      </c>
      <c r="H639">
        <f t="shared" si="71"/>
        <v>2.7922176700109191</v>
      </c>
      <c r="I639" s="31">
        <f t="shared" si="72"/>
        <v>4.5844353400218427</v>
      </c>
      <c r="J639" s="31">
        <f t="shared" si="69"/>
        <v>0.98989366766809672</v>
      </c>
      <c r="K639" s="31">
        <f t="shared" si="73"/>
        <v>1.0213795320287355E-4</v>
      </c>
      <c r="L639" s="31">
        <f t="shared" si="74"/>
        <v>2.0221142620820988E-4</v>
      </c>
      <c r="M639" s="31">
        <f t="shared" si="75"/>
        <v>-2.0221142620820988E-4</v>
      </c>
    </row>
    <row r="640" spans="4:13" x14ac:dyDescent="0.25">
      <c r="D640" s="31">
        <v>1</v>
      </c>
      <c r="E640" s="31">
        <v>-1</v>
      </c>
      <c r="F640" s="31">
        <v>1</v>
      </c>
      <c r="G640">
        <f t="shared" si="70"/>
        <v>-1.7926220928633396</v>
      </c>
      <c r="H640">
        <f t="shared" si="71"/>
        <v>2.7926220928633354</v>
      </c>
      <c r="I640" s="31">
        <f t="shared" si="72"/>
        <v>4.5852441857266752</v>
      </c>
      <c r="J640" s="31">
        <f t="shared" si="69"/>
        <v>0.98990175631219712</v>
      </c>
      <c r="K640" s="31">
        <f t="shared" si="73"/>
        <v>1.0197452557825065E-4</v>
      </c>
      <c r="L640" s="31">
        <f t="shared" si="74"/>
        <v>2.0188952393802677E-4</v>
      </c>
      <c r="M640" s="31">
        <f t="shared" si="75"/>
        <v>-2.0188952393802677E-4</v>
      </c>
    </row>
    <row r="641" spans="4:13" x14ac:dyDescent="0.25">
      <c r="D641" s="31">
        <v>1</v>
      </c>
      <c r="E641" s="31">
        <v>-1</v>
      </c>
      <c r="F641" s="31">
        <v>1</v>
      </c>
      <c r="G641">
        <f t="shared" si="70"/>
        <v>-1.7930258719112158</v>
      </c>
      <c r="H641">
        <f t="shared" si="71"/>
        <v>2.7930258719112113</v>
      </c>
      <c r="I641" s="31">
        <f t="shared" si="72"/>
        <v>4.5860517438224271</v>
      </c>
      <c r="J641" s="31">
        <f t="shared" si="69"/>
        <v>0.98990982568740837</v>
      </c>
      <c r="K641" s="31">
        <f t="shared" si="73"/>
        <v>1.0181161765848391E-4</v>
      </c>
      <c r="L641" s="31">
        <f t="shared" si="74"/>
        <v>2.0156864137852573E-4</v>
      </c>
      <c r="M641" s="31">
        <f t="shared" si="75"/>
        <v>-2.0156864137852573E-4</v>
      </c>
    </row>
    <row r="642" spans="4:13" x14ac:dyDescent="0.25">
      <c r="D642" s="31">
        <v>1</v>
      </c>
      <c r="E642" s="31">
        <v>-1</v>
      </c>
      <c r="F642" s="31">
        <v>1</v>
      </c>
      <c r="G642">
        <f t="shared" si="70"/>
        <v>-1.7934290091939729</v>
      </c>
      <c r="H642">
        <f t="shared" si="71"/>
        <v>2.7934290091939684</v>
      </c>
      <c r="I642" s="31">
        <f t="shared" si="72"/>
        <v>4.5868580183879413</v>
      </c>
      <c r="J642" s="31">
        <f t="shared" si="69"/>
        <v>0.98991787586992741</v>
      </c>
      <c r="K642" s="31">
        <f t="shared" si="73"/>
        <v>1.0164922697419197E-4</v>
      </c>
      <c r="L642" s="31">
        <f t="shared" si="74"/>
        <v>2.012487737002245E-4</v>
      </c>
      <c r="M642" s="31">
        <f t="shared" si="75"/>
        <v>-2.012487737002245E-4</v>
      </c>
    </row>
    <row r="643" spans="4:13" x14ac:dyDescent="0.25">
      <c r="D643" s="31">
        <v>1</v>
      </c>
      <c r="E643" s="31">
        <v>-1</v>
      </c>
      <c r="F643" s="31">
        <v>1</v>
      </c>
      <c r="G643">
        <f t="shared" si="70"/>
        <v>-1.7938315067413733</v>
      </c>
      <c r="H643">
        <f t="shared" si="71"/>
        <v>2.7938315067413688</v>
      </c>
      <c r="I643" s="31">
        <f t="shared" si="72"/>
        <v>4.5876630134827421</v>
      </c>
      <c r="J643" s="31">
        <f t="shared" si="69"/>
        <v>0.98992590693553095</v>
      </c>
      <c r="K643" s="31">
        <f t="shared" si="73"/>
        <v>1.0148735107158336E-4</v>
      </c>
      <c r="L643" s="31">
        <f t="shared" si="74"/>
        <v>2.0092991610404356E-4</v>
      </c>
      <c r="M643" s="31">
        <f t="shared" si="75"/>
        <v>-2.0092991610404356E-4</v>
      </c>
    </row>
    <row r="644" spans="4:13" x14ac:dyDescent="0.25">
      <c r="D644" s="31">
        <v>1</v>
      </c>
      <c r="E644" s="31">
        <v>-1</v>
      </c>
      <c r="F644" s="31">
        <v>1</v>
      </c>
      <c r="G644">
        <f t="shared" si="70"/>
        <v>-1.7942333665735815</v>
      </c>
      <c r="H644">
        <f t="shared" si="71"/>
        <v>2.794233366573577</v>
      </c>
      <c r="I644" s="31">
        <f t="shared" si="72"/>
        <v>4.5884667331471585</v>
      </c>
      <c r="J644" s="31">
        <f t="shared" si="69"/>
        <v>0.98993391895957761</v>
      </c>
      <c r="K644" s="31">
        <f t="shared" si="73"/>
        <v>1.0132598751235114E-4</v>
      </c>
      <c r="L644" s="31">
        <f t="shared" si="74"/>
        <v>2.0061206382110199E-4</v>
      </c>
      <c r="M644" s="31">
        <f t="shared" si="75"/>
        <v>-2.0061206382110199E-4</v>
      </c>
    </row>
    <row r="645" spans="4:13" x14ac:dyDescent="0.25">
      <c r="D645" s="31">
        <v>1</v>
      </c>
      <c r="E645" s="31">
        <v>-1</v>
      </c>
      <c r="F645" s="31">
        <v>1</v>
      </c>
      <c r="G645">
        <f t="shared" si="70"/>
        <v>-1.7946345907012236</v>
      </c>
      <c r="H645">
        <f t="shared" si="71"/>
        <v>2.7946345907012193</v>
      </c>
      <c r="I645" s="31">
        <f t="shared" si="72"/>
        <v>4.5892691814024431</v>
      </c>
      <c r="J645" s="31">
        <f t="shared" si="69"/>
        <v>0.98994191201701176</v>
      </c>
      <c r="K645" s="31">
        <f t="shared" si="73"/>
        <v>1.0116513387353244E-4</v>
      </c>
      <c r="L645" s="31">
        <f t="shared" si="74"/>
        <v>2.0029521211244332E-4</v>
      </c>
      <c r="M645" s="31">
        <f t="shared" si="75"/>
        <v>-2.0029521211244332E-4</v>
      </c>
    </row>
    <row r="646" spans="4:13" x14ac:dyDescent="0.25">
      <c r="D646" s="31">
        <v>1</v>
      </c>
      <c r="E646" s="31">
        <v>-1</v>
      </c>
      <c r="F646" s="31">
        <v>1</v>
      </c>
      <c r="G646">
        <f t="shared" si="70"/>
        <v>-1.7950351811254484</v>
      </c>
      <c r="H646">
        <f t="shared" si="71"/>
        <v>2.7950351811254444</v>
      </c>
      <c r="I646" s="31">
        <f t="shared" si="72"/>
        <v>4.5900703622508932</v>
      </c>
      <c r="J646" s="31">
        <f t="shared" si="69"/>
        <v>0.98994988618236568</v>
      </c>
      <c r="K646" s="31">
        <f t="shared" si="73"/>
        <v>1.0100478774740431E-4</v>
      </c>
      <c r="L646" s="31">
        <f t="shared" si="74"/>
        <v>1.999793562688338E-4</v>
      </c>
      <c r="M646" s="31">
        <f t="shared" si="75"/>
        <v>-1.999793562688338E-4</v>
      </c>
    </row>
    <row r="647" spans="4:13" x14ac:dyDescent="0.25">
      <c r="D647" s="31">
        <v>1</v>
      </c>
      <c r="E647" s="31">
        <v>-1</v>
      </c>
      <c r="F647" s="31">
        <v>1</v>
      </c>
      <c r="G647">
        <f t="shared" si="70"/>
        <v>-1.795435139837986</v>
      </c>
      <c r="H647">
        <f t="shared" si="71"/>
        <v>2.795435139837982</v>
      </c>
      <c r="I647" s="31">
        <f t="shared" si="72"/>
        <v>4.5908702796759684</v>
      </c>
      <c r="J647" s="31">
        <f t="shared" si="69"/>
        <v>0.98995784152976318</v>
      </c>
      <c r="K647" s="31">
        <f t="shared" si="73"/>
        <v>1.0084494674134905E-4</v>
      </c>
      <c r="L647" s="31">
        <f t="shared" si="74"/>
        <v>1.9966449161049966E-4</v>
      </c>
      <c r="M647" s="31">
        <f t="shared" si="75"/>
        <v>-1.9966449161049966E-4</v>
      </c>
    </row>
    <row r="648" spans="4:13" x14ac:dyDescent="0.25">
      <c r="D648" s="31">
        <v>1</v>
      </c>
      <c r="E648" s="31">
        <v>-1</v>
      </c>
      <c r="F648" s="31">
        <v>1</v>
      </c>
      <c r="G648">
        <f t="shared" si="70"/>
        <v>-1.7958344688212069</v>
      </c>
      <c r="H648">
        <f t="shared" si="71"/>
        <v>2.7958344688212029</v>
      </c>
      <c r="I648" s="31">
        <f t="shared" si="72"/>
        <v>4.5916689376424102</v>
      </c>
      <c r="J648" s="31">
        <f t="shared" ref="J648:J711" si="76">1/(1+EXP(-I648))</f>
        <v>0.98996577813292164</v>
      </c>
      <c r="K648" s="31">
        <f t="shared" si="73"/>
        <v>1.0068560847775359E-4</v>
      </c>
      <c r="L648" s="31">
        <f t="shared" si="74"/>
        <v>1.9935061348693207E-4</v>
      </c>
      <c r="M648" s="31">
        <f t="shared" si="75"/>
        <v>-1.9935061348693207E-4</v>
      </c>
    </row>
    <row r="649" spans="4:13" x14ac:dyDescent="0.25">
      <c r="D649" s="31">
        <v>1</v>
      </c>
      <c r="E649" s="31">
        <v>-1</v>
      </c>
      <c r="F649" s="31">
        <v>1</v>
      </c>
      <c r="G649">
        <f t="shared" si="70"/>
        <v>-1.7962331700481808</v>
      </c>
      <c r="H649">
        <f t="shared" si="71"/>
        <v>2.7962331700481768</v>
      </c>
      <c r="I649" s="31">
        <f t="shared" si="72"/>
        <v>4.5924663400963581</v>
      </c>
      <c r="J649" s="31">
        <f t="shared" si="76"/>
        <v>0.98997369606515562</v>
      </c>
      <c r="K649" s="31">
        <f t="shared" si="73"/>
        <v>1.0052677059387595E-4</v>
      </c>
      <c r="L649" s="31">
        <f t="shared" si="74"/>
        <v>1.9903771727662676E-4</v>
      </c>
      <c r="M649" s="31">
        <f t="shared" si="75"/>
        <v>-1.9903771727662676E-4</v>
      </c>
    </row>
    <row r="650" spans="4:13" x14ac:dyDescent="0.25">
      <c r="D650" s="31">
        <v>1</v>
      </c>
      <c r="E650" s="31">
        <v>-1</v>
      </c>
      <c r="F650" s="31">
        <v>1</v>
      </c>
      <c r="G650">
        <f t="shared" si="70"/>
        <v>-1.796631245482734</v>
      </c>
      <c r="H650">
        <f t="shared" si="71"/>
        <v>2.7966312454827302</v>
      </c>
      <c r="I650" s="31">
        <f t="shared" si="72"/>
        <v>4.593262490965464</v>
      </c>
      <c r="J650" s="31">
        <f t="shared" si="76"/>
        <v>0.98998159539937935</v>
      </c>
      <c r="K650" s="31">
        <f t="shared" si="73"/>
        <v>1.003684307417369E-4</v>
      </c>
      <c r="L650" s="31">
        <f t="shared" si="74"/>
        <v>1.9872579838687361E-4</v>
      </c>
      <c r="M650" s="31">
        <f t="shared" si="75"/>
        <v>-1.9872579838687361E-4</v>
      </c>
    </row>
    <row r="651" spans="4:13" x14ac:dyDescent="0.25">
      <c r="D651" s="31">
        <v>1</v>
      </c>
      <c r="E651" s="31">
        <v>-1</v>
      </c>
      <c r="F651" s="31">
        <v>1</v>
      </c>
      <c r="G651">
        <f t="shared" si="70"/>
        <v>-1.7970286970795077</v>
      </c>
      <c r="H651">
        <f t="shared" si="71"/>
        <v>2.797028697079504</v>
      </c>
      <c r="I651" s="31">
        <f t="shared" si="72"/>
        <v>4.5940573941590115</v>
      </c>
      <c r="J651" s="31">
        <f t="shared" si="76"/>
        <v>0.98998947620810962</v>
      </c>
      <c r="K651" s="31">
        <f t="shared" si="73"/>
        <v>1.0021058658800335E-4</v>
      </c>
      <c r="L651" s="31">
        <f t="shared" si="74"/>
        <v>1.9841485225352969E-4</v>
      </c>
      <c r="M651" s="31">
        <f t="shared" si="75"/>
        <v>-1.9841485225352969E-4</v>
      </c>
    </row>
    <row r="652" spans="4:13" x14ac:dyDescent="0.25">
      <c r="D652" s="31">
        <v>1</v>
      </c>
      <c r="E652" s="31">
        <v>-1</v>
      </c>
      <c r="F652" s="31">
        <v>1</v>
      </c>
      <c r="G652">
        <f t="shared" si="70"/>
        <v>-1.7974255267840149</v>
      </c>
      <c r="H652">
        <f t="shared" si="71"/>
        <v>2.7974255267840111</v>
      </c>
      <c r="I652" s="31">
        <f t="shared" si="72"/>
        <v>4.5948510535680258</v>
      </c>
      <c r="J652" s="31">
        <f t="shared" si="76"/>
        <v>0.98999733856346839</v>
      </c>
      <c r="K652" s="31">
        <f t="shared" si="73"/>
        <v>1.0005323581387666E-4</v>
      </c>
      <c r="L652" s="31">
        <f t="shared" si="74"/>
        <v>1.9810487434080199E-4</v>
      </c>
      <c r="M652" s="31">
        <f t="shared" si="75"/>
        <v>-1.9810487434080199E-4</v>
      </c>
    </row>
    <row r="653" spans="4:13" x14ac:dyDescent="0.25">
      <c r="D653" s="31">
        <v>1</v>
      </c>
      <c r="E653" s="31">
        <v>-1</v>
      </c>
      <c r="F653" s="31">
        <v>1</v>
      </c>
      <c r="G653">
        <f t="shared" si="70"/>
        <v>-1.7978217365326965</v>
      </c>
      <c r="H653">
        <f t="shared" si="71"/>
        <v>2.7978217365326929</v>
      </c>
      <c r="I653" s="31">
        <f t="shared" si="72"/>
        <v>4.5956434730653895</v>
      </c>
      <c r="J653" s="31">
        <f t="shared" si="76"/>
        <v>0.99000518253718572</v>
      </c>
      <c r="K653" s="31">
        <f t="shared" si="73"/>
        <v>9.9896376114977196E-5</v>
      </c>
      <c r="L653" s="31">
        <f t="shared" si="74"/>
        <v>1.9779586014102271E-4</v>
      </c>
      <c r="M653" s="31">
        <f t="shared" si="75"/>
        <v>-1.9779586014102271E-4</v>
      </c>
    </row>
    <row r="654" spans="4:13" x14ac:dyDescent="0.25">
      <c r="D654" s="31">
        <v>1</v>
      </c>
      <c r="E654" s="31">
        <v>-1</v>
      </c>
      <c r="F654" s="31">
        <v>1</v>
      </c>
      <c r="G654">
        <f t="shared" si="70"/>
        <v>-1.7982173282529785</v>
      </c>
      <c r="H654">
        <f t="shared" si="71"/>
        <v>2.7982173282529752</v>
      </c>
      <c r="I654" s="31">
        <f t="shared" si="72"/>
        <v>4.596434656505954</v>
      </c>
      <c r="J654" s="31">
        <f t="shared" si="76"/>
        <v>0.99001300820060256</v>
      </c>
      <c r="K654" s="31">
        <f t="shared" si="73"/>
        <v>9.9740005201231675E-5</v>
      </c>
      <c r="L654" s="31">
        <f t="shared" si="74"/>
        <v>1.9748780517443024E-4</v>
      </c>
      <c r="M654" s="31">
        <f t="shared" si="75"/>
        <v>-1.9748780517443024E-4</v>
      </c>
    </row>
    <row r="655" spans="4:13" x14ac:dyDescent="0.25">
      <c r="D655" s="31">
        <v>1</v>
      </c>
      <c r="E655" s="31">
        <v>-1</v>
      </c>
      <c r="F655" s="31">
        <v>1</v>
      </c>
      <c r="G655">
        <f t="shared" si="70"/>
        <v>-1.7986123038633275</v>
      </c>
      <c r="H655">
        <f t="shared" si="71"/>
        <v>2.7986123038633242</v>
      </c>
      <c r="I655" s="31">
        <f t="shared" si="72"/>
        <v>4.5972246077266519</v>
      </c>
      <c r="J655" s="31">
        <f t="shared" si="76"/>
        <v>0.99002081562467337</v>
      </c>
      <c r="K655" s="31">
        <f t="shared" si="73"/>
        <v>9.9584120796763204E-5</v>
      </c>
      <c r="L655" s="31">
        <f t="shared" si="74"/>
        <v>1.97180704988955E-4</v>
      </c>
      <c r="M655" s="31">
        <f t="shared" si="75"/>
        <v>-1.97180704988955E-4</v>
      </c>
    </row>
    <row r="656" spans="4:13" x14ac:dyDescent="0.25">
      <c r="D656" s="31">
        <v>1</v>
      </c>
      <c r="E656" s="31">
        <v>-1</v>
      </c>
      <c r="F656" s="31">
        <v>1</v>
      </c>
      <c r="G656">
        <f t="shared" si="70"/>
        <v>-1.7990066652733054</v>
      </c>
      <c r="H656">
        <f t="shared" si="71"/>
        <v>2.7990066652733021</v>
      </c>
      <c r="I656" s="31">
        <f t="shared" si="72"/>
        <v>4.5980133305466078</v>
      </c>
      <c r="J656" s="31">
        <f t="shared" si="76"/>
        <v>0.99002860487996847</v>
      </c>
      <c r="K656" s="31">
        <f t="shared" si="73"/>
        <v>9.9428720639788698E-5</v>
      </c>
      <c r="L656" s="31">
        <f t="shared" si="74"/>
        <v>1.9687455516002024E-4</v>
      </c>
      <c r="M656" s="31">
        <f t="shared" si="75"/>
        <v>-1.9687455516002024E-4</v>
      </c>
    </row>
    <row r="657" spans="4:13" x14ac:dyDescent="0.25">
      <c r="D657" s="31">
        <v>1</v>
      </c>
      <c r="E657" s="31">
        <v>-1</v>
      </c>
      <c r="F657" s="31">
        <v>1</v>
      </c>
      <c r="G657">
        <f t="shared" si="70"/>
        <v>-1.7994004143836255</v>
      </c>
      <c r="H657">
        <f t="shared" si="71"/>
        <v>2.799400414383622</v>
      </c>
      <c r="I657" s="31">
        <f t="shared" si="72"/>
        <v>4.5988008287672475</v>
      </c>
      <c r="J657" s="31">
        <f t="shared" si="76"/>
        <v>0.99003637603667716</v>
      </c>
      <c r="K657" s="31">
        <f t="shared" si="73"/>
        <v>9.9273802482501195E-5</v>
      </c>
      <c r="L657" s="31">
        <f t="shared" si="74"/>
        <v>1.9656935129031274E-4</v>
      </c>
      <c r="M657" s="31">
        <f t="shared" si="75"/>
        <v>-1.9656935129031274E-4</v>
      </c>
    </row>
    <row r="658" spans="4:13" x14ac:dyDescent="0.25">
      <c r="D658" s="31">
        <v>1</v>
      </c>
      <c r="E658" s="31">
        <v>-1</v>
      </c>
      <c r="F658" s="31">
        <v>1</v>
      </c>
      <c r="G658">
        <f t="shared" si="70"/>
        <v>-1.7997935530862061</v>
      </c>
      <c r="H658">
        <f t="shared" si="71"/>
        <v>2.7997935530862028</v>
      </c>
      <c r="I658" s="31">
        <f t="shared" si="72"/>
        <v>4.5995871061724092</v>
      </c>
      <c r="J658" s="31">
        <f t="shared" si="76"/>
        <v>0.9900441291646106</v>
      </c>
      <c r="K658" s="31">
        <f t="shared" si="73"/>
        <v>9.9119364090957278E-5</v>
      </c>
      <c r="L658" s="31">
        <f t="shared" si="74"/>
        <v>1.9626508900956355E-4</v>
      </c>
      <c r="M658" s="31">
        <f t="shared" si="75"/>
        <v>-1.9626508900956355E-4</v>
      </c>
    </row>
    <row r="659" spans="4:13" x14ac:dyDescent="0.25">
      <c r="D659" s="31">
        <v>1</v>
      </c>
      <c r="E659" s="31">
        <v>-1</v>
      </c>
      <c r="F659" s="31">
        <v>1</v>
      </c>
      <c r="G659">
        <f t="shared" si="70"/>
        <v>-1.8001860832642254</v>
      </c>
      <c r="H659">
        <f t="shared" si="71"/>
        <v>2.8001860832642218</v>
      </c>
      <c r="I659" s="31">
        <f t="shared" si="72"/>
        <v>4.6003721665284472</v>
      </c>
      <c r="J659" s="31">
        <f t="shared" si="76"/>
        <v>0.99005186433320325</v>
      </c>
      <c r="K659" s="31">
        <f t="shared" si="73"/>
        <v>9.8965403244993683E-5</v>
      </c>
      <c r="L659" s="31">
        <f t="shared" si="74"/>
        <v>1.9596176397438647E-4</v>
      </c>
      <c r="M659" s="31">
        <f t="shared" si="75"/>
        <v>-1.9596176397438647E-4</v>
      </c>
    </row>
    <row r="660" spans="4:13" x14ac:dyDescent="0.25">
      <c r="D660" s="31">
        <v>1</v>
      </c>
      <c r="E660" s="31">
        <v>-1</v>
      </c>
      <c r="F660" s="31">
        <v>1</v>
      </c>
      <c r="G660">
        <f t="shared" si="70"/>
        <v>-1.8005780067921742</v>
      </c>
      <c r="H660">
        <f t="shared" si="71"/>
        <v>2.8005780067921706</v>
      </c>
      <c r="I660" s="31">
        <f t="shared" si="72"/>
        <v>4.6011560135843448</v>
      </c>
      <c r="J660" s="31">
        <f t="shared" si="76"/>
        <v>0.9900595816115173</v>
      </c>
      <c r="K660" s="31">
        <f t="shared" si="73"/>
        <v>9.8811917738084935E-5</v>
      </c>
      <c r="L660" s="31">
        <f t="shared" si="74"/>
        <v>1.9565937186800009E-4</v>
      </c>
      <c r="M660" s="31">
        <f t="shared" si="75"/>
        <v>-1.9565937186800009E-4</v>
      </c>
    </row>
    <row r="661" spans="4:13" x14ac:dyDescent="0.25">
      <c r="D661" s="31">
        <v>1</v>
      </c>
      <c r="E661" s="31">
        <v>-1</v>
      </c>
      <c r="F661" s="31">
        <v>1</v>
      </c>
      <c r="G661">
        <f t="shared" si="70"/>
        <v>-1.8009693255359103</v>
      </c>
      <c r="H661">
        <f t="shared" si="71"/>
        <v>2.8009693255359065</v>
      </c>
      <c r="I661" s="31">
        <f t="shared" si="72"/>
        <v>4.6019386510718165</v>
      </c>
      <c r="J661" s="31">
        <f t="shared" si="76"/>
        <v>0.99006728106824327</v>
      </c>
      <c r="K661" s="31">
        <f t="shared" si="73"/>
        <v>9.8658905377278644E-5</v>
      </c>
      <c r="L661" s="31">
        <f t="shared" si="74"/>
        <v>1.953579084001027E-4</v>
      </c>
      <c r="M661" s="31">
        <f t="shared" si="75"/>
        <v>-1.953579084001027E-4</v>
      </c>
    </row>
    <row r="662" spans="4:13" x14ac:dyDescent="0.25">
      <c r="D662" s="31">
        <v>1</v>
      </c>
      <c r="E662" s="31">
        <v>-1</v>
      </c>
      <c r="F662" s="31">
        <v>1</v>
      </c>
      <c r="G662">
        <f t="shared" si="70"/>
        <v>-1.8013600413527104</v>
      </c>
      <c r="H662">
        <f t="shared" si="71"/>
        <v>2.8013600413527069</v>
      </c>
      <c r="I662" s="31">
        <f t="shared" si="72"/>
        <v>4.6027200827054173</v>
      </c>
      <c r="J662" s="31">
        <f t="shared" si="76"/>
        <v>0.99007496277170404</v>
      </c>
      <c r="K662" s="31">
        <f t="shared" si="73"/>
        <v>9.8506363983060809E-5</v>
      </c>
      <c r="L662" s="31">
        <f t="shared" si="74"/>
        <v>1.9505736930660973E-4</v>
      </c>
      <c r="M662" s="31">
        <f t="shared" si="75"/>
        <v>-1.9505736930660973E-4</v>
      </c>
    </row>
    <row r="663" spans="4:13" x14ac:dyDescent="0.25">
      <c r="D663" s="31">
        <v>1</v>
      </c>
      <c r="E663" s="31">
        <v>-1</v>
      </c>
      <c r="F663" s="31">
        <v>1</v>
      </c>
      <c r="G663">
        <f t="shared" si="70"/>
        <v>-1.8017501560913236</v>
      </c>
      <c r="H663">
        <f t="shared" si="71"/>
        <v>2.8017501560913201</v>
      </c>
      <c r="I663" s="31">
        <f t="shared" si="72"/>
        <v>4.6035003121826437</v>
      </c>
      <c r="J663" s="31">
        <f t="shared" si="76"/>
        <v>0.99008262678985681</v>
      </c>
      <c r="K663" s="31">
        <f t="shared" si="73"/>
        <v>9.8354291389265798E-5</v>
      </c>
      <c r="L663" s="31">
        <f t="shared" si="74"/>
        <v>1.9475775034947856E-4</v>
      </c>
      <c r="M663" s="31">
        <f t="shared" si="75"/>
        <v>-1.9475775034947856E-4</v>
      </c>
    </row>
    <row r="664" spans="4:13" x14ac:dyDescent="0.25">
      <c r="D664" s="31">
        <v>1</v>
      </c>
      <c r="E664" s="31">
        <v>-1</v>
      </c>
      <c r="F664" s="31">
        <v>1</v>
      </c>
      <c r="G664">
        <f t="shared" si="70"/>
        <v>-1.8021396715920226</v>
      </c>
      <c r="H664">
        <f t="shared" si="71"/>
        <v>2.8021396715920188</v>
      </c>
      <c r="I664" s="31">
        <f t="shared" si="72"/>
        <v>4.6042793431840412</v>
      </c>
      <c r="J664" s="31">
        <f t="shared" si="76"/>
        <v>0.99009027319029519</v>
      </c>
      <c r="K664" s="31">
        <f t="shared" si="73"/>
        <v>9.8202685442982287E-5</v>
      </c>
      <c r="L664" s="31">
        <f t="shared" si="74"/>
        <v>1.944590473165259E-4</v>
      </c>
      <c r="M664" s="31">
        <f t="shared" si="75"/>
        <v>-1.944590473165259E-4</v>
      </c>
    </row>
    <row r="665" spans="4:13" x14ac:dyDescent="0.25">
      <c r="D665" s="31">
        <v>1</v>
      </c>
      <c r="E665" s="31">
        <v>-1</v>
      </c>
      <c r="F665" s="31">
        <v>1</v>
      </c>
      <c r="G665">
        <f t="shared" ref="G665:G728" si="77">G664-2*L664</f>
        <v>-1.8025285896866556</v>
      </c>
      <c r="H665">
        <f t="shared" ref="H665:H728" si="78">H664-2*M664</f>
        <v>2.8025285896866521</v>
      </c>
      <c r="I665" s="31">
        <f t="shared" ref="I665:I728" si="79">SUMPRODUCT(E665:F665,G665:H665)</f>
        <v>4.6050571793733077</v>
      </c>
      <c r="J665" s="31">
        <f t="shared" si="76"/>
        <v>0.99009790204025272</v>
      </c>
      <c r="K665" s="31">
        <f t="shared" ref="K665:K728" si="80">(D665-J665)^2</f>
        <v>9.8051544004431251E-5</v>
      </c>
      <c r="L665" s="31">
        <f t="shared" ref="L665:L728" si="81">2*E665*J665*(1-J665)*(J665-D665)</f>
        <v>1.941612560211898E-4</v>
      </c>
      <c r="M665" s="31">
        <f t="shared" ref="M665:M728" si="82">2*F665*J665*(1-J665)*(J665-D665)</f>
        <v>-1.941612560211898E-4</v>
      </c>
    </row>
    <row r="666" spans="4:13" x14ac:dyDescent="0.25">
      <c r="D666" s="31">
        <v>1</v>
      </c>
      <c r="E666" s="31">
        <v>-1</v>
      </c>
      <c r="F666" s="31">
        <v>1</v>
      </c>
      <c r="G666">
        <f t="shared" si="77"/>
        <v>-1.8029169121986981</v>
      </c>
      <c r="H666">
        <f t="shared" si="78"/>
        <v>2.8029169121986945</v>
      </c>
      <c r="I666" s="31">
        <f t="shared" si="79"/>
        <v>4.6058338243973926</v>
      </c>
      <c r="J666" s="31">
        <f t="shared" si="76"/>
        <v>0.99010551340660458</v>
      </c>
      <c r="K666" s="31">
        <f t="shared" si="80"/>
        <v>9.7900864946881785E-5</v>
      </c>
      <c r="L666" s="31">
        <f t="shared" si="81"/>
        <v>1.938643723023661E-4</v>
      </c>
      <c r="M666" s="31">
        <f t="shared" si="82"/>
        <v>-1.938643723023661E-4</v>
      </c>
    </row>
    <row r="667" spans="4:13" x14ac:dyDescent="0.25">
      <c r="D667" s="31">
        <v>1</v>
      </c>
      <c r="E667" s="31">
        <v>-1</v>
      </c>
      <c r="F667" s="31">
        <v>1</v>
      </c>
      <c r="G667">
        <f t="shared" si="77"/>
        <v>-1.8033046409433029</v>
      </c>
      <c r="H667">
        <f t="shared" si="78"/>
        <v>2.8033046409432991</v>
      </c>
      <c r="I667" s="31">
        <f t="shared" si="79"/>
        <v>4.6066092818866018</v>
      </c>
      <c r="J667" s="31">
        <f t="shared" si="76"/>
        <v>0.99011310735586988</v>
      </c>
      <c r="K667" s="31">
        <f t="shared" si="80"/>
        <v>9.7750646156554252E-5</v>
      </c>
      <c r="L667" s="31">
        <f t="shared" si="81"/>
        <v>1.9356839202422008E-4</v>
      </c>
      <c r="M667" s="31">
        <f t="shared" si="82"/>
        <v>-1.9356839202422008E-4</v>
      </c>
    </row>
    <row r="668" spans="4:13" x14ac:dyDescent="0.25">
      <c r="D668" s="31">
        <v>1</v>
      </c>
      <c r="E668" s="31">
        <v>-1</v>
      </c>
      <c r="F668" s="31">
        <v>1</v>
      </c>
      <c r="G668">
        <f t="shared" si="77"/>
        <v>-1.8036917777273513</v>
      </c>
      <c r="H668">
        <f t="shared" si="78"/>
        <v>2.8036917777273476</v>
      </c>
      <c r="I668" s="31">
        <f t="shared" si="79"/>
        <v>4.6073835554546987</v>
      </c>
      <c r="J668" s="31">
        <f t="shared" si="76"/>
        <v>0.99012068395421482</v>
      </c>
      <c r="K668" s="31">
        <f t="shared" si="80"/>
        <v>9.7600885532508528E-5</v>
      </c>
      <c r="L668" s="31">
        <f t="shared" si="81"/>
        <v>1.9327331107596877E-4</v>
      </c>
      <c r="M668" s="31">
        <f t="shared" si="82"/>
        <v>-1.9327331107596877E-4</v>
      </c>
    </row>
    <row r="669" spans="4:13" x14ac:dyDescent="0.25">
      <c r="D669" s="31">
        <v>1</v>
      </c>
      <c r="E669" s="31">
        <v>-1</v>
      </c>
      <c r="F669" s="31">
        <v>1</v>
      </c>
      <c r="G669">
        <f t="shared" si="77"/>
        <v>-1.8040783243495033</v>
      </c>
      <c r="H669">
        <f t="shared" si="78"/>
        <v>2.8040783243494993</v>
      </c>
      <c r="I669" s="31">
        <f t="shared" si="79"/>
        <v>4.6081566486990031</v>
      </c>
      <c r="J669" s="31">
        <f t="shared" si="76"/>
        <v>0.99012824326745474</v>
      </c>
      <c r="K669" s="31">
        <f t="shared" si="80"/>
        <v>9.7451580986552595E-5</v>
      </c>
      <c r="L669" s="31">
        <f t="shared" si="81"/>
        <v>1.9297912537170282E-4</v>
      </c>
      <c r="M669" s="31">
        <f t="shared" si="82"/>
        <v>-1.9297912537170282E-4</v>
      </c>
    </row>
    <row r="670" spans="4:13" x14ac:dyDescent="0.25">
      <c r="D670" s="31">
        <v>1</v>
      </c>
      <c r="E670" s="31">
        <v>-1</v>
      </c>
      <c r="F670" s="31">
        <v>1</v>
      </c>
      <c r="G670">
        <f t="shared" si="77"/>
        <v>-1.8044642826002468</v>
      </c>
      <c r="H670">
        <f t="shared" si="78"/>
        <v>2.8044642826002426</v>
      </c>
      <c r="I670" s="31">
        <f t="shared" si="79"/>
        <v>4.6089285652004897</v>
      </c>
      <c r="J670" s="31">
        <f t="shared" si="76"/>
        <v>0.99013578536105606</v>
      </c>
      <c r="K670" s="31">
        <f t="shared" si="80"/>
        <v>9.7302730443155842E-5</v>
      </c>
      <c r="L670" s="31">
        <f t="shared" si="81"/>
        <v>1.9268583085021849E-4</v>
      </c>
      <c r="M670" s="31">
        <f t="shared" si="82"/>
        <v>-1.9268583085021849E-4</v>
      </c>
    </row>
    <row r="671" spans="4:13" x14ac:dyDescent="0.25">
      <c r="D671" s="31">
        <v>1</v>
      </c>
      <c r="E671" s="31">
        <v>-1</v>
      </c>
      <c r="F671" s="31">
        <v>1</v>
      </c>
      <c r="G671">
        <f t="shared" si="77"/>
        <v>-1.8048496542619472</v>
      </c>
      <c r="H671">
        <f t="shared" si="78"/>
        <v>2.8048496542619432</v>
      </c>
      <c r="I671" s="31">
        <f t="shared" si="79"/>
        <v>4.60969930852389</v>
      </c>
      <c r="J671" s="31">
        <f t="shared" si="76"/>
        <v>0.99014331030013936</v>
      </c>
      <c r="K671" s="31">
        <f t="shared" si="80"/>
        <v>9.7154331839338897E-5</v>
      </c>
      <c r="L671" s="31">
        <f t="shared" si="81"/>
        <v>1.9239342347480249E-4</v>
      </c>
      <c r="M671" s="31">
        <f t="shared" si="82"/>
        <v>-1.9239342347480249E-4</v>
      </c>
    </row>
    <row r="672" spans="4:13" x14ac:dyDescent="0.25">
      <c r="D672" s="31">
        <v>1</v>
      </c>
      <c r="E672" s="31">
        <v>-1</v>
      </c>
      <c r="F672" s="31">
        <v>1</v>
      </c>
      <c r="G672">
        <f t="shared" si="77"/>
        <v>-1.8052344411088967</v>
      </c>
      <c r="H672">
        <f t="shared" si="78"/>
        <v>2.805234441108893</v>
      </c>
      <c r="I672" s="31">
        <f t="shared" si="79"/>
        <v>4.6104688822177895</v>
      </c>
      <c r="J672" s="31">
        <f t="shared" si="76"/>
        <v>0.99015081814948158</v>
      </c>
      <c r="K672" s="31">
        <f t="shared" si="80"/>
        <v>9.7006383124581416E-5</v>
      </c>
      <c r="L672" s="31">
        <f t="shared" si="81"/>
        <v>1.9210189923305271E-4</v>
      </c>
      <c r="M672" s="31">
        <f t="shared" si="82"/>
        <v>-1.9210189923305271E-4</v>
      </c>
    </row>
    <row r="673" spans="4:13" x14ac:dyDescent="0.25">
      <c r="D673" s="31">
        <v>1</v>
      </c>
      <c r="E673" s="31">
        <v>-1</v>
      </c>
      <c r="F673" s="31">
        <v>1</v>
      </c>
      <c r="G673">
        <f t="shared" si="77"/>
        <v>-1.8056186449073628</v>
      </c>
      <c r="H673">
        <f t="shared" si="78"/>
        <v>2.805618644907359</v>
      </c>
      <c r="I673" s="31">
        <f t="shared" si="79"/>
        <v>4.6112372898147216</v>
      </c>
      <c r="J673" s="31">
        <f t="shared" si="76"/>
        <v>0.99015830897351764</v>
      </c>
      <c r="K673" s="31">
        <f t="shared" si="80"/>
        <v>9.6858882260743358E-5</v>
      </c>
      <c r="L673" s="31">
        <f t="shared" si="81"/>
        <v>1.9181125413672537E-4</v>
      </c>
      <c r="M673" s="31">
        <f t="shared" si="82"/>
        <v>-1.9181125413672537E-4</v>
      </c>
    </row>
    <row r="674" spans="4:13" x14ac:dyDescent="0.25">
      <c r="D674" s="31">
        <v>1</v>
      </c>
      <c r="E674" s="31">
        <v>-1</v>
      </c>
      <c r="F674" s="31">
        <v>1</v>
      </c>
      <c r="G674">
        <f t="shared" si="77"/>
        <v>-1.8060022674156362</v>
      </c>
      <c r="H674">
        <f t="shared" si="78"/>
        <v>2.8060022674156326</v>
      </c>
      <c r="I674" s="31">
        <f t="shared" si="79"/>
        <v>4.6120045348312688</v>
      </c>
      <c r="J674" s="31">
        <f t="shared" si="76"/>
        <v>0.99016578283634371</v>
      </c>
      <c r="K674" s="31">
        <f t="shared" si="80"/>
        <v>9.6711827221951951E-5</v>
      </c>
      <c r="L674" s="31">
        <f t="shared" si="81"/>
        <v>1.9152148422151453E-4</v>
      </c>
      <c r="M674" s="31">
        <f t="shared" si="82"/>
        <v>-1.9152148422151453E-4</v>
      </c>
    </row>
    <row r="675" spans="4:13" x14ac:dyDescent="0.25">
      <c r="D675" s="31">
        <v>1</v>
      </c>
      <c r="E675" s="31">
        <v>-1</v>
      </c>
      <c r="F675" s="31">
        <v>1</v>
      </c>
      <c r="G675">
        <f t="shared" si="77"/>
        <v>-1.8063853103840792</v>
      </c>
      <c r="H675">
        <f t="shared" si="78"/>
        <v>2.8063853103840755</v>
      </c>
      <c r="I675" s="31">
        <f t="shared" si="79"/>
        <v>4.6127706207681545</v>
      </c>
      <c r="J675" s="31">
        <f t="shared" si="76"/>
        <v>0.99017323980171923</v>
      </c>
      <c r="K675" s="31">
        <f t="shared" si="80"/>
        <v>9.6565215994515128E-5</v>
      </c>
      <c r="L675" s="31">
        <f t="shared" si="81"/>
        <v>1.9123258554688369E-4</v>
      </c>
      <c r="M675" s="31">
        <f t="shared" si="82"/>
        <v>-1.9123258554688369E-4</v>
      </c>
    </row>
    <row r="676" spans="4:13" x14ac:dyDescent="0.25">
      <c r="D676" s="31">
        <v>1</v>
      </c>
      <c r="E676" s="31">
        <v>-1</v>
      </c>
      <c r="F676" s="31">
        <v>1</v>
      </c>
      <c r="G676">
        <f t="shared" si="77"/>
        <v>-1.806767775555173</v>
      </c>
      <c r="H676">
        <f t="shared" si="78"/>
        <v>2.8067677755551692</v>
      </c>
      <c r="I676" s="31">
        <f t="shared" si="79"/>
        <v>4.613535551110342</v>
      </c>
      <c r="J676" s="31">
        <f t="shared" si="76"/>
        <v>0.99018067993306869</v>
      </c>
      <c r="K676" s="31">
        <f t="shared" si="80"/>
        <v>9.6419046576839986E-5</v>
      </c>
      <c r="L676" s="31">
        <f t="shared" si="81"/>
        <v>1.9094455419590728E-4</v>
      </c>
      <c r="M676" s="31">
        <f t="shared" si="82"/>
        <v>-1.9094455419590728E-4</v>
      </c>
    </row>
    <row r="677" spans="4:13" x14ac:dyDescent="0.25">
      <c r="D677" s="31">
        <v>1</v>
      </c>
      <c r="E677" s="31">
        <v>-1</v>
      </c>
      <c r="F677" s="31">
        <v>1</v>
      </c>
      <c r="G677">
        <f t="shared" si="77"/>
        <v>-1.8071496646635647</v>
      </c>
      <c r="H677">
        <f t="shared" si="78"/>
        <v>2.807149664663561</v>
      </c>
      <c r="I677" s="31">
        <f t="shared" si="79"/>
        <v>4.6142993293271255</v>
      </c>
      <c r="J677" s="31">
        <f t="shared" si="76"/>
        <v>0.99018810329348417</v>
      </c>
      <c r="K677" s="31">
        <f t="shared" si="80"/>
        <v>9.6273316979336243E-5</v>
      </c>
      <c r="L677" s="31">
        <f t="shared" si="81"/>
        <v>1.9065738627508267E-4</v>
      </c>
      <c r="M677" s="31">
        <f t="shared" si="82"/>
        <v>-1.9065738627508267E-4</v>
      </c>
    </row>
    <row r="678" spans="4:13" x14ac:dyDescent="0.25">
      <c r="D678" s="31">
        <v>1</v>
      </c>
      <c r="E678" s="31">
        <v>-1</v>
      </c>
      <c r="F678" s="31">
        <v>1</v>
      </c>
      <c r="G678">
        <f t="shared" si="77"/>
        <v>-1.807530979436115</v>
      </c>
      <c r="H678">
        <f t="shared" si="78"/>
        <v>2.8075309794361112</v>
      </c>
      <c r="I678" s="31">
        <f t="shared" si="79"/>
        <v>4.6150619588722259</v>
      </c>
      <c r="J678" s="31">
        <f t="shared" si="76"/>
        <v>0.99019550994572791</v>
      </c>
      <c r="K678" s="31">
        <f t="shared" si="80"/>
        <v>9.6128025224320244E-5</v>
      </c>
      <c r="L678" s="31">
        <f t="shared" si="81"/>
        <v>1.9037107791414318E-4</v>
      </c>
      <c r="M678" s="31">
        <f t="shared" si="82"/>
        <v>-1.9037107791414318E-4</v>
      </c>
    </row>
    <row r="679" spans="4:13" x14ac:dyDescent="0.25">
      <c r="D679" s="31">
        <v>1</v>
      </c>
      <c r="E679" s="31">
        <v>-1</v>
      </c>
      <c r="F679" s="31">
        <v>1</v>
      </c>
      <c r="G679">
        <f t="shared" si="77"/>
        <v>-1.8079117215919434</v>
      </c>
      <c r="H679">
        <f t="shared" si="78"/>
        <v>2.8079117215919394</v>
      </c>
      <c r="I679" s="31">
        <f t="shared" si="79"/>
        <v>4.6158234431838832</v>
      </c>
      <c r="J679" s="31">
        <f t="shared" si="76"/>
        <v>0.99020289995223432</v>
      </c>
      <c r="K679" s="31">
        <f t="shared" si="80"/>
        <v>9.5983169345930351E-5</v>
      </c>
      <c r="L679" s="31">
        <f t="shared" si="81"/>
        <v>1.9008562526589328E-4</v>
      </c>
      <c r="M679" s="31">
        <f t="shared" si="82"/>
        <v>-1.9008562526589328E-4</v>
      </c>
    </row>
    <row r="680" spans="4:13" x14ac:dyDescent="0.25">
      <c r="D680" s="31">
        <v>1</v>
      </c>
      <c r="E680" s="31">
        <v>-1</v>
      </c>
      <c r="F680" s="31">
        <v>1</v>
      </c>
      <c r="G680">
        <f t="shared" si="77"/>
        <v>-1.8082918928424752</v>
      </c>
      <c r="H680">
        <f t="shared" si="78"/>
        <v>2.8082918928424712</v>
      </c>
      <c r="I680" s="31">
        <f t="shared" si="79"/>
        <v>4.6165837856849468</v>
      </c>
      <c r="J680" s="31">
        <f t="shared" si="76"/>
        <v>0.99021027337511203</v>
      </c>
      <c r="K680" s="31">
        <f t="shared" si="80"/>
        <v>9.5838747390040467E-5</v>
      </c>
      <c r="L680" s="31">
        <f t="shared" si="81"/>
        <v>1.8980102450604058E-4</v>
      </c>
      <c r="M680" s="31">
        <f t="shared" si="82"/>
        <v>-1.8980102450604058E-4</v>
      </c>
    </row>
    <row r="681" spans="4:13" x14ac:dyDescent="0.25">
      <c r="D681" s="31">
        <v>1</v>
      </c>
      <c r="E681" s="31">
        <v>-1</v>
      </c>
      <c r="F681" s="31">
        <v>1</v>
      </c>
      <c r="G681">
        <f t="shared" si="77"/>
        <v>-1.8086714948914873</v>
      </c>
      <c r="H681">
        <f t="shared" si="78"/>
        <v>2.8086714948914833</v>
      </c>
      <c r="I681" s="31">
        <f t="shared" si="79"/>
        <v>4.617342989782971</v>
      </c>
      <c r="J681" s="31">
        <f t="shared" si="76"/>
        <v>0.99021763027614584</v>
      </c>
      <c r="K681" s="31">
        <f t="shared" si="80"/>
        <v>9.5694757414178437E-5</v>
      </c>
      <c r="L681" s="31">
        <f t="shared" si="81"/>
        <v>1.8951727183303682E-4</v>
      </c>
      <c r="M681" s="31">
        <f t="shared" si="82"/>
        <v>-1.8951727183303682E-4</v>
      </c>
    </row>
    <row r="682" spans="4:13" x14ac:dyDescent="0.25">
      <c r="D682" s="31">
        <v>1</v>
      </c>
      <c r="E682" s="31">
        <v>-1</v>
      </c>
      <c r="F682" s="31">
        <v>1</v>
      </c>
      <c r="G682">
        <f t="shared" si="77"/>
        <v>-1.8090505294351533</v>
      </c>
      <c r="H682">
        <f t="shared" si="78"/>
        <v>2.8090505294351495</v>
      </c>
      <c r="I682" s="31">
        <f t="shared" si="79"/>
        <v>4.6181010588703026</v>
      </c>
      <c r="J682" s="31">
        <f t="shared" si="76"/>
        <v>0.99022497071679927</v>
      </c>
      <c r="K682" s="31">
        <f t="shared" si="80"/>
        <v>9.5551197487431797E-5</v>
      </c>
      <c r="L682" s="31">
        <f t="shared" si="81"/>
        <v>1.8923436346789452E-4</v>
      </c>
      <c r="M682" s="31">
        <f t="shared" si="82"/>
        <v>-1.8923436346789452E-4</v>
      </c>
    </row>
    <row r="683" spans="4:13" x14ac:dyDescent="0.25">
      <c r="D683" s="31">
        <v>1</v>
      </c>
      <c r="E683" s="31">
        <v>-1</v>
      </c>
      <c r="F683" s="31">
        <v>1</v>
      </c>
      <c r="G683">
        <f t="shared" si="77"/>
        <v>-1.809428998162089</v>
      </c>
      <c r="H683">
        <f t="shared" si="78"/>
        <v>2.8094289981620855</v>
      </c>
      <c r="I683" s="31">
        <f t="shared" si="79"/>
        <v>4.6188579963241745</v>
      </c>
      <c r="J683" s="31">
        <f t="shared" si="76"/>
        <v>0.99023229475821717</v>
      </c>
      <c r="K683" s="31">
        <f t="shared" si="80"/>
        <v>9.5408065690351804E-5</v>
      </c>
      <c r="L683" s="31">
        <f t="shared" si="81"/>
        <v>1.8895229565399956E-4</v>
      </c>
      <c r="M683" s="31">
        <f t="shared" si="82"/>
        <v>-1.8895229565399956E-4</v>
      </c>
    </row>
    <row r="684" spans="4:13" x14ac:dyDescent="0.25">
      <c r="D684" s="31">
        <v>1</v>
      </c>
      <c r="E684" s="31">
        <v>-1</v>
      </c>
      <c r="F684" s="31">
        <v>1</v>
      </c>
      <c r="G684">
        <f t="shared" si="77"/>
        <v>-1.809806902753397</v>
      </c>
      <c r="H684">
        <f t="shared" si="78"/>
        <v>2.8098069027533934</v>
      </c>
      <c r="I684" s="31">
        <f t="shared" si="79"/>
        <v>4.6196138055067903</v>
      </c>
      <c r="J684" s="31">
        <f t="shared" si="76"/>
        <v>0.99023960246122678</v>
      </c>
      <c r="K684" s="31">
        <f t="shared" si="80"/>
        <v>9.5265360114890412E-5</v>
      </c>
      <c r="L684" s="31">
        <f t="shared" si="81"/>
        <v>1.8867106465698941E-4</v>
      </c>
      <c r="M684" s="31">
        <f t="shared" si="82"/>
        <v>-1.8867106465698941E-4</v>
      </c>
    </row>
    <row r="685" spans="4:13" x14ac:dyDescent="0.25">
      <c r="D685" s="31">
        <v>1</v>
      </c>
      <c r="E685" s="31">
        <v>-1</v>
      </c>
      <c r="F685" s="31">
        <v>1</v>
      </c>
      <c r="G685">
        <f t="shared" si="77"/>
        <v>-1.810184244882711</v>
      </c>
      <c r="H685">
        <f t="shared" si="78"/>
        <v>2.8101842448827075</v>
      </c>
      <c r="I685" s="31">
        <f t="shared" si="79"/>
        <v>4.6203684897654185</v>
      </c>
      <c r="J685" s="31">
        <f t="shared" si="76"/>
        <v>0.99024689388634035</v>
      </c>
      <c r="K685" s="31">
        <f t="shared" si="80"/>
        <v>9.5123078864305213E-5</v>
      </c>
      <c r="L685" s="31">
        <f t="shared" si="81"/>
        <v>1.8839066676456728E-4</v>
      </c>
      <c r="M685" s="31">
        <f t="shared" si="82"/>
        <v>-1.8839066676456728E-4</v>
      </c>
    </row>
    <row r="686" spans="4:13" x14ac:dyDescent="0.25">
      <c r="D686" s="31">
        <v>1</v>
      </c>
      <c r="E686" s="31">
        <v>-1</v>
      </c>
      <c r="F686" s="31">
        <v>1</v>
      </c>
      <c r="G686">
        <f t="shared" si="77"/>
        <v>-1.8105610262162402</v>
      </c>
      <c r="H686">
        <f t="shared" si="78"/>
        <v>2.8105610262162366</v>
      </c>
      <c r="I686" s="31">
        <f t="shared" si="79"/>
        <v>4.6211220524324768</v>
      </c>
      <c r="J686" s="31">
        <f t="shared" si="76"/>
        <v>0.99025416909375741</v>
      </c>
      <c r="K686" s="31">
        <f t="shared" si="80"/>
        <v>9.4981220053073302E-5</v>
      </c>
      <c r="L686" s="31">
        <f t="shared" si="81"/>
        <v>1.8811109828633486E-4</v>
      </c>
      <c r="M686" s="31">
        <f t="shared" si="82"/>
        <v>-1.8811109828633486E-4</v>
      </c>
    </row>
    <row r="687" spans="4:13" x14ac:dyDescent="0.25">
      <c r="D687" s="31">
        <v>1</v>
      </c>
      <c r="E687" s="31">
        <v>-1</v>
      </c>
      <c r="F687" s="31">
        <v>1</v>
      </c>
      <c r="G687">
        <f t="shared" si="77"/>
        <v>-1.8109372484128128</v>
      </c>
      <c r="H687">
        <f t="shared" si="78"/>
        <v>2.8109372484128095</v>
      </c>
      <c r="I687" s="31">
        <f t="shared" si="79"/>
        <v>4.6218744968256225</v>
      </c>
      <c r="J687" s="31">
        <f t="shared" si="76"/>
        <v>0.99026142814336682</v>
      </c>
      <c r="K687" s="31">
        <f t="shared" si="80"/>
        <v>9.4839781806807869E-5</v>
      </c>
      <c r="L687" s="31">
        <f t="shared" si="81"/>
        <v>1.8783235555362972E-4</v>
      </c>
      <c r="M687" s="31">
        <f t="shared" si="82"/>
        <v>-1.8783235555362972E-4</v>
      </c>
    </row>
    <row r="688" spans="4:13" x14ac:dyDescent="0.25">
      <c r="D688" s="31">
        <v>1</v>
      </c>
      <c r="E688" s="31">
        <v>-1</v>
      </c>
      <c r="F688" s="31">
        <v>1</v>
      </c>
      <c r="G688">
        <f t="shared" si="77"/>
        <v>-1.8113129131239201</v>
      </c>
      <c r="H688">
        <f t="shared" si="78"/>
        <v>2.8113129131239165</v>
      </c>
      <c r="I688" s="31">
        <f t="shared" si="79"/>
        <v>4.6226258262478366</v>
      </c>
      <c r="J688" s="31">
        <f t="shared" si="76"/>
        <v>0.99026867109474859</v>
      </c>
      <c r="K688" s="31">
        <f t="shared" si="80"/>
        <v>9.4698762262181659E-5</v>
      </c>
      <c r="L688" s="31">
        <f t="shared" si="81"/>
        <v>1.8755443491937632E-4</v>
      </c>
      <c r="M688" s="31">
        <f t="shared" si="82"/>
        <v>-1.8755443491937632E-4</v>
      </c>
    </row>
    <row r="689" spans="4:13" x14ac:dyDescent="0.25">
      <c r="D689" s="31">
        <v>1</v>
      </c>
      <c r="E689" s="31">
        <v>-1</v>
      </c>
      <c r="F689" s="31">
        <v>1</v>
      </c>
      <c r="G689">
        <f t="shared" si="77"/>
        <v>-1.8116880219937588</v>
      </c>
      <c r="H689">
        <f t="shared" si="78"/>
        <v>2.8116880219937554</v>
      </c>
      <c r="I689" s="31">
        <f t="shared" si="79"/>
        <v>4.6233760439875144</v>
      </c>
      <c r="J689" s="31">
        <f t="shared" si="76"/>
        <v>0.99027589800717541</v>
      </c>
      <c r="K689" s="31">
        <f t="shared" si="80"/>
        <v>9.4558159566855075E-5</v>
      </c>
      <c r="L689" s="31">
        <f t="shared" si="81"/>
        <v>1.872773327579464E-4</v>
      </c>
      <c r="M689" s="31">
        <f t="shared" si="82"/>
        <v>-1.872773327579464E-4</v>
      </c>
    </row>
    <row r="690" spans="4:13" x14ac:dyDescent="0.25">
      <c r="D690" s="31">
        <v>1</v>
      </c>
      <c r="E690" s="31">
        <v>-1</v>
      </c>
      <c r="F690" s="31">
        <v>1</v>
      </c>
      <c r="G690">
        <f t="shared" si="77"/>
        <v>-1.8120625766592746</v>
      </c>
      <c r="H690">
        <f t="shared" si="78"/>
        <v>2.8120625766592715</v>
      </c>
      <c r="I690" s="31">
        <f t="shared" si="79"/>
        <v>4.6241251533185466</v>
      </c>
      <c r="J690" s="31">
        <f t="shared" si="76"/>
        <v>0.99028310893961635</v>
      </c>
      <c r="K690" s="31">
        <f t="shared" si="80"/>
        <v>9.441797187936365E-5</v>
      </c>
      <c r="L690" s="31">
        <f t="shared" si="81"/>
        <v>1.8700104546493903E-4</v>
      </c>
      <c r="M690" s="31">
        <f t="shared" si="82"/>
        <v>-1.8700104546493903E-4</v>
      </c>
    </row>
    <row r="691" spans="4:13" x14ac:dyDescent="0.25">
      <c r="D691" s="31">
        <v>1</v>
      </c>
      <c r="E691" s="31">
        <v>-1</v>
      </c>
      <c r="F691" s="31">
        <v>1</v>
      </c>
      <c r="G691">
        <f t="shared" si="77"/>
        <v>-1.8124365787502046</v>
      </c>
      <c r="H691">
        <f t="shared" si="78"/>
        <v>2.8124365787502015</v>
      </c>
      <c r="I691" s="31">
        <f t="shared" si="79"/>
        <v>4.6248731575004065</v>
      </c>
      <c r="J691" s="31">
        <f t="shared" si="76"/>
        <v>0.99029030395073703</v>
      </c>
      <c r="K691" s="31">
        <f t="shared" si="80"/>
        <v>9.427819736907297E-5</v>
      </c>
      <c r="L691" s="31">
        <f t="shared" si="81"/>
        <v>1.8672556945709373E-4</v>
      </c>
      <c r="M691" s="31">
        <f t="shared" si="82"/>
        <v>-1.8672556945709373E-4</v>
      </c>
    </row>
    <row r="692" spans="4:13" x14ac:dyDescent="0.25">
      <c r="D692" s="31">
        <v>1</v>
      </c>
      <c r="E692" s="31">
        <v>-1</v>
      </c>
      <c r="F692" s="31">
        <v>1</v>
      </c>
      <c r="G692">
        <f t="shared" si="77"/>
        <v>-1.8128100298891188</v>
      </c>
      <c r="H692">
        <f t="shared" si="78"/>
        <v>2.8128100298891159</v>
      </c>
      <c r="I692" s="31">
        <f t="shared" si="79"/>
        <v>4.6256200597782344</v>
      </c>
      <c r="J692" s="31">
        <f t="shared" si="76"/>
        <v>0.99029748309890275</v>
      </c>
      <c r="K692" s="31">
        <f t="shared" si="80"/>
        <v>9.4138834216077726E-5</v>
      </c>
      <c r="L692" s="31">
        <f t="shared" si="81"/>
        <v>1.8645090117209328E-4</v>
      </c>
      <c r="M692" s="31">
        <f t="shared" si="82"/>
        <v>-1.8645090117209328E-4</v>
      </c>
    </row>
    <row r="693" spans="4:13" x14ac:dyDescent="0.25">
      <c r="D693" s="31">
        <v>1</v>
      </c>
      <c r="E693" s="31">
        <v>-1</v>
      </c>
      <c r="F693" s="31">
        <v>1</v>
      </c>
      <c r="G693">
        <f t="shared" si="77"/>
        <v>-1.8131829316914629</v>
      </c>
      <c r="H693">
        <f t="shared" si="78"/>
        <v>2.8131829316914603</v>
      </c>
      <c r="I693" s="31">
        <f t="shared" si="79"/>
        <v>4.6263658633829232</v>
      </c>
      <c r="J693" s="31">
        <f t="shared" si="76"/>
        <v>0.99030464644217975</v>
      </c>
      <c r="K693" s="31">
        <f t="shared" si="80"/>
        <v>9.3999880611137822E-5</v>
      </c>
      <c r="L693" s="31">
        <f t="shared" si="81"/>
        <v>1.8617703706843991E-4</v>
      </c>
      <c r="M693" s="31">
        <f t="shared" si="82"/>
        <v>-1.8617703706843991E-4</v>
      </c>
    </row>
    <row r="694" spans="4:13" x14ac:dyDescent="0.25">
      <c r="D694" s="31">
        <v>1</v>
      </c>
      <c r="E694" s="31">
        <v>-1</v>
      </c>
      <c r="F694" s="31">
        <v>1</v>
      </c>
      <c r="G694">
        <f t="shared" si="77"/>
        <v>-1.8135552857655999</v>
      </c>
      <c r="H694">
        <f t="shared" si="78"/>
        <v>2.813555285765597</v>
      </c>
      <c r="I694" s="31">
        <f t="shared" si="79"/>
        <v>4.6271105715311966</v>
      </c>
      <c r="J694" s="31">
        <f t="shared" si="76"/>
        <v>0.9903117940383378</v>
      </c>
      <c r="K694" s="31">
        <f t="shared" si="80"/>
        <v>9.3861334755586981E-5</v>
      </c>
      <c r="L694" s="31">
        <f t="shared" si="81"/>
        <v>1.8590397362527669E-4</v>
      </c>
      <c r="M694" s="31">
        <f t="shared" si="82"/>
        <v>-1.8590397362527669E-4</v>
      </c>
    </row>
    <row r="695" spans="4:13" x14ac:dyDescent="0.25">
      <c r="D695" s="31">
        <v>1</v>
      </c>
      <c r="E695" s="31">
        <v>-1</v>
      </c>
      <c r="F695" s="31">
        <v>1</v>
      </c>
      <c r="G695">
        <f t="shared" si="77"/>
        <v>-1.8139270937128504</v>
      </c>
      <c r="H695">
        <f t="shared" si="78"/>
        <v>2.8139270937128473</v>
      </c>
      <c r="I695" s="31">
        <f t="shared" si="79"/>
        <v>4.6278541874256973</v>
      </c>
      <c r="J695" s="31">
        <f t="shared" si="76"/>
        <v>0.99031892594485194</v>
      </c>
      <c r="K695" s="31">
        <f t="shared" si="80"/>
        <v>9.3723194861260994E-5</v>
      </c>
      <c r="L695" s="31">
        <f t="shared" si="81"/>
        <v>1.856317073422481E-4</v>
      </c>
      <c r="M695" s="31">
        <f t="shared" si="82"/>
        <v>-1.856317073422481E-4</v>
      </c>
    </row>
    <row r="696" spans="4:13" x14ac:dyDescent="0.25">
      <c r="D696" s="31">
        <v>1</v>
      </c>
      <c r="E696" s="31">
        <v>-1</v>
      </c>
      <c r="F696" s="31">
        <v>1</v>
      </c>
      <c r="G696">
        <f t="shared" si="77"/>
        <v>-1.8142983571275348</v>
      </c>
      <c r="H696">
        <f t="shared" si="78"/>
        <v>2.814298357127532</v>
      </c>
      <c r="I696" s="31">
        <f t="shared" si="79"/>
        <v>4.6285967142550666</v>
      </c>
      <c r="J696" s="31">
        <f t="shared" si="76"/>
        <v>0.99032604221890419</v>
      </c>
      <c r="K696" s="31">
        <f t="shared" si="80"/>
        <v>9.3585459150424163E-5</v>
      </c>
      <c r="L696" s="31">
        <f t="shared" si="81"/>
        <v>1.8536023473935699E-4</v>
      </c>
      <c r="M696" s="31">
        <f t="shared" si="82"/>
        <v>-1.8536023473935699E-4</v>
      </c>
    </row>
    <row r="697" spans="4:13" x14ac:dyDescent="0.25">
      <c r="D697" s="31">
        <v>1</v>
      </c>
      <c r="E697" s="31">
        <v>-1</v>
      </c>
      <c r="F697" s="31">
        <v>1</v>
      </c>
      <c r="G697">
        <f t="shared" si="77"/>
        <v>-1.8146690775970136</v>
      </c>
      <c r="H697">
        <f t="shared" si="78"/>
        <v>2.8146690775970105</v>
      </c>
      <c r="I697" s="31">
        <f t="shared" si="79"/>
        <v>4.6293381551940236</v>
      </c>
      <c r="J697" s="31">
        <f t="shared" si="76"/>
        <v>0.9903331429173855</v>
      </c>
      <c r="K697" s="31">
        <f t="shared" si="80"/>
        <v>9.3448125855694116E-5</v>
      </c>
      <c r="L697" s="31">
        <f t="shared" si="81"/>
        <v>1.8508955235681791E-4</v>
      </c>
      <c r="M697" s="31">
        <f t="shared" si="82"/>
        <v>-1.8508955235681791E-4</v>
      </c>
    </row>
    <row r="698" spans="4:13" x14ac:dyDescent="0.25">
      <c r="D698" s="31">
        <v>1</v>
      </c>
      <c r="E698" s="31">
        <v>-1</v>
      </c>
      <c r="F698" s="31">
        <v>1</v>
      </c>
      <c r="G698">
        <f t="shared" si="77"/>
        <v>-1.8150392567017273</v>
      </c>
      <c r="H698">
        <f t="shared" si="78"/>
        <v>2.8150392567017239</v>
      </c>
      <c r="I698" s="31">
        <f t="shared" si="79"/>
        <v>4.6300785134034514</v>
      </c>
      <c r="J698" s="31">
        <f t="shared" si="76"/>
        <v>0.99034022809689803</v>
      </c>
      <c r="K698" s="31">
        <f t="shared" si="80"/>
        <v>9.3311193219958169E-5</v>
      </c>
      <c r="L698" s="31">
        <f t="shared" si="81"/>
        <v>1.8481965675489422E-4</v>
      </c>
      <c r="M698" s="31">
        <f t="shared" si="82"/>
        <v>-1.8481965675489422E-4</v>
      </c>
    </row>
    <row r="699" spans="4:13" x14ac:dyDescent="0.25">
      <c r="D699" s="31">
        <v>1</v>
      </c>
      <c r="E699" s="31">
        <v>-1</v>
      </c>
      <c r="F699" s="31">
        <v>1</v>
      </c>
      <c r="G699">
        <f t="shared" si="77"/>
        <v>-1.815408896015237</v>
      </c>
      <c r="H699">
        <f t="shared" si="78"/>
        <v>2.8154088960152337</v>
      </c>
      <c r="I699" s="31">
        <f t="shared" si="79"/>
        <v>4.6308177920304709</v>
      </c>
      <c r="J699" s="31">
        <f t="shared" si="76"/>
        <v>0.99034729781375652</v>
      </c>
      <c r="K699" s="31">
        <f t="shared" si="80"/>
        <v>9.3174659496309627E-5</v>
      </c>
      <c r="L699" s="31">
        <f t="shared" si="81"/>
        <v>1.845505445137742E-4</v>
      </c>
      <c r="M699" s="31">
        <f t="shared" si="82"/>
        <v>-1.845505445137742E-4</v>
      </c>
    </row>
    <row r="700" spans="4:13" x14ac:dyDescent="0.25">
      <c r="D700" s="31">
        <v>1</v>
      </c>
      <c r="E700" s="31">
        <v>-1</v>
      </c>
      <c r="F700" s="31">
        <v>1</v>
      </c>
      <c r="G700">
        <f t="shared" si="77"/>
        <v>-1.8157779971042647</v>
      </c>
      <c r="H700">
        <f t="shared" si="78"/>
        <v>2.8157779971042611</v>
      </c>
      <c r="I700" s="31">
        <f t="shared" si="79"/>
        <v>4.6315559942085258</v>
      </c>
      <c r="J700" s="31">
        <f t="shared" si="76"/>
        <v>0.99035435212399037</v>
      </c>
      <c r="K700" s="31">
        <f t="shared" si="80"/>
        <v>9.3038522947969148E-5</v>
      </c>
      <c r="L700" s="31">
        <f t="shared" si="81"/>
        <v>1.8428221223341798E-4</v>
      </c>
      <c r="M700" s="31">
        <f t="shared" si="82"/>
        <v>-1.8428221223341798E-4</v>
      </c>
    </row>
    <row r="701" spans="4:13" x14ac:dyDescent="0.25">
      <c r="D701" s="31">
        <v>1</v>
      </c>
      <c r="E701" s="31">
        <v>-1</v>
      </c>
      <c r="F701" s="31">
        <v>1</v>
      </c>
      <c r="G701">
        <f t="shared" si="77"/>
        <v>-1.8161465615287316</v>
      </c>
      <c r="H701">
        <f t="shared" si="78"/>
        <v>2.8161465615287278</v>
      </c>
      <c r="I701" s="31">
        <f t="shared" si="79"/>
        <v>4.6322931230574591</v>
      </c>
      <c r="J701" s="31">
        <f t="shared" si="76"/>
        <v>0.99036139108334609</v>
      </c>
      <c r="K701" s="31">
        <f t="shared" si="80"/>
        <v>9.2902781848200303E-5</v>
      </c>
      <c r="L701" s="31">
        <f t="shared" si="81"/>
        <v>1.840146565333926E-4</v>
      </c>
      <c r="M701" s="31">
        <f t="shared" si="82"/>
        <v>-1.840146565333926E-4</v>
      </c>
    </row>
    <row r="702" spans="4:13" x14ac:dyDescent="0.25">
      <c r="D702" s="31">
        <v>1</v>
      </c>
      <c r="E702" s="31">
        <v>-1</v>
      </c>
      <c r="F702" s="31">
        <v>1</v>
      </c>
      <c r="G702">
        <f t="shared" si="77"/>
        <v>-1.8165145908417983</v>
      </c>
      <c r="H702">
        <f t="shared" si="78"/>
        <v>2.8165145908417943</v>
      </c>
      <c r="I702" s="31">
        <f t="shared" si="79"/>
        <v>4.6330291816835931</v>
      </c>
      <c r="J702" s="31">
        <f t="shared" si="76"/>
        <v>0.99036841474728776</v>
      </c>
      <c r="K702" s="31">
        <f t="shared" si="80"/>
        <v>9.2767434480263861E-5</v>
      </c>
      <c r="L702" s="31">
        <f t="shared" si="81"/>
        <v>1.8374787405278363E-4</v>
      </c>
      <c r="M702" s="31">
        <f t="shared" si="82"/>
        <v>-1.8374787405278363E-4</v>
      </c>
    </row>
    <row r="703" spans="4:13" x14ac:dyDescent="0.25">
      <c r="D703" s="31">
        <v>1</v>
      </c>
      <c r="E703" s="31">
        <v>-1</v>
      </c>
      <c r="F703" s="31">
        <v>1</v>
      </c>
      <c r="G703">
        <f t="shared" si="77"/>
        <v>-1.8168820865899038</v>
      </c>
      <c r="H703">
        <f t="shared" si="78"/>
        <v>2.8168820865898998</v>
      </c>
      <c r="I703" s="31">
        <f t="shared" si="79"/>
        <v>4.633764173179804</v>
      </c>
      <c r="J703" s="31">
        <f t="shared" si="76"/>
        <v>0.99037542317100014</v>
      </c>
      <c r="K703" s="31">
        <f t="shared" si="80"/>
        <v>9.263247913732109E-5</v>
      </c>
      <c r="L703" s="31">
        <f t="shared" si="81"/>
        <v>1.8348186145000645E-4</v>
      </c>
      <c r="M703" s="31">
        <f t="shared" si="82"/>
        <v>-1.8348186145000645E-4</v>
      </c>
    </row>
    <row r="704" spans="4:13" x14ac:dyDescent="0.25">
      <c r="D704" s="31">
        <v>1</v>
      </c>
      <c r="E704" s="31">
        <v>-1</v>
      </c>
      <c r="F704" s="31">
        <v>1</v>
      </c>
      <c r="G704">
        <f t="shared" si="77"/>
        <v>-1.8172490503128038</v>
      </c>
      <c r="H704">
        <f t="shared" si="78"/>
        <v>2.8172490503127996</v>
      </c>
      <c r="I704" s="31">
        <f t="shared" si="79"/>
        <v>4.6344981006256036</v>
      </c>
      <c r="J704" s="31">
        <f t="shared" si="76"/>
        <v>0.99038241640939018</v>
      </c>
      <c r="K704" s="31">
        <f t="shared" si="80"/>
        <v>9.2497914122367352E-5</v>
      </c>
      <c r="L704" s="31">
        <f t="shared" si="81"/>
        <v>1.8321661540267689E-4</v>
      </c>
      <c r="M704" s="31">
        <f t="shared" si="82"/>
        <v>-1.8321661540267689E-4</v>
      </c>
    </row>
    <row r="705" spans="4:13" x14ac:dyDescent="0.25">
      <c r="D705" s="31">
        <v>1</v>
      </c>
      <c r="E705" s="31">
        <v>-1</v>
      </c>
      <c r="F705" s="31">
        <v>1</v>
      </c>
      <c r="G705">
        <f t="shared" si="77"/>
        <v>-1.8176154835436091</v>
      </c>
      <c r="H705">
        <f t="shared" si="78"/>
        <v>2.8176154835436051</v>
      </c>
      <c r="I705" s="31">
        <f t="shared" si="79"/>
        <v>4.6352309670872138</v>
      </c>
      <c r="J705" s="31">
        <f t="shared" si="76"/>
        <v>0.99038939451708796</v>
      </c>
      <c r="K705" s="31">
        <f t="shared" si="80"/>
        <v>9.2363737748178923E-5</v>
      </c>
      <c r="L705" s="31">
        <f t="shared" si="81"/>
        <v>1.8295213260750807E-4</v>
      </c>
      <c r="M705" s="31">
        <f t="shared" si="82"/>
        <v>-1.8295213260750807E-4</v>
      </c>
    </row>
    <row r="706" spans="4:13" x14ac:dyDescent="0.25">
      <c r="D706" s="31">
        <v>1</v>
      </c>
      <c r="E706" s="31">
        <v>-1</v>
      </c>
      <c r="F706" s="31">
        <v>1</v>
      </c>
      <c r="G706">
        <f t="shared" si="77"/>
        <v>-1.8179813878088242</v>
      </c>
      <c r="H706">
        <f t="shared" si="78"/>
        <v>2.8179813878088202</v>
      </c>
      <c r="I706" s="31">
        <f t="shared" si="79"/>
        <v>4.635962775617644</v>
      </c>
      <c r="J706" s="31">
        <f t="shared" si="76"/>
        <v>0.99039635754845001</v>
      </c>
      <c r="K706" s="31">
        <f t="shared" si="80"/>
        <v>9.2229948337213053E-5</v>
      </c>
      <c r="L706" s="31">
        <f t="shared" si="81"/>
        <v>1.8268840978011506E-4</v>
      </c>
      <c r="M706" s="31">
        <f t="shared" si="82"/>
        <v>-1.8268840978011506E-4</v>
      </c>
    </row>
    <row r="707" spans="4:13" x14ac:dyDescent="0.25">
      <c r="D707" s="31">
        <v>1</v>
      </c>
      <c r="E707" s="31">
        <v>-1</v>
      </c>
      <c r="F707" s="31">
        <v>1</v>
      </c>
      <c r="G707">
        <f t="shared" si="77"/>
        <v>-1.8183467646283844</v>
      </c>
      <c r="H707">
        <f t="shared" si="78"/>
        <v>2.8183467646283806</v>
      </c>
      <c r="I707" s="31">
        <f t="shared" si="79"/>
        <v>4.6366935292567648</v>
      </c>
      <c r="J707" s="31">
        <f t="shared" si="76"/>
        <v>0.99040330555755973</v>
      </c>
      <c r="K707" s="31">
        <f t="shared" si="80"/>
        <v>9.2096544221563926E-5</v>
      </c>
      <c r="L707" s="31">
        <f t="shared" si="81"/>
        <v>1.8242544365492977E-4</v>
      </c>
      <c r="M707" s="31">
        <f t="shared" si="82"/>
        <v>-1.8242544365492977E-4</v>
      </c>
    </row>
    <row r="708" spans="4:13" x14ac:dyDescent="0.25">
      <c r="D708" s="31">
        <v>1</v>
      </c>
      <c r="E708" s="31">
        <v>-1</v>
      </c>
      <c r="F708" s="31">
        <v>1</v>
      </c>
      <c r="G708">
        <f t="shared" si="77"/>
        <v>-1.8187116155156942</v>
      </c>
      <c r="H708">
        <f t="shared" si="78"/>
        <v>2.8187116155156904</v>
      </c>
      <c r="I708" s="31">
        <f t="shared" si="79"/>
        <v>4.6374232310313843</v>
      </c>
      <c r="J708" s="31">
        <f t="shared" si="76"/>
        <v>0.99041023859822974</v>
      </c>
      <c r="K708" s="31">
        <f t="shared" si="80"/>
        <v>9.1963523742882668E-5</v>
      </c>
      <c r="L708" s="31">
        <f t="shared" si="81"/>
        <v>1.8216323098504478E-4</v>
      </c>
      <c r="M708" s="31">
        <f t="shared" si="82"/>
        <v>-1.8216323098504478E-4</v>
      </c>
    </row>
    <row r="709" spans="4:13" x14ac:dyDescent="0.25">
      <c r="D709" s="31">
        <v>1</v>
      </c>
      <c r="E709" s="31">
        <v>-1</v>
      </c>
      <c r="F709" s="31">
        <v>1</v>
      </c>
      <c r="G709">
        <f t="shared" si="77"/>
        <v>-1.8190759419776643</v>
      </c>
      <c r="H709">
        <f t="shared" si="78"/>
        <v>2.8190759419776605</v>
      </c>
      <c r="I709" s="31">
        <f t="shared" si="79"/>
        <v>4.6381518839553246</v>
      </c>
      <c r="J709" s="31">
        <f t="shared" si="76"/>
        <v>0.9904171567240031</v>
      </c>
      <c r="K709" s="31">
        <f t="shared" si="80"/>
        <v>9.1830885252318993E-5</v>
      </c>
      <c r="L709" s="31">
        <f t="shared" si="81"/>
        <v>1.8190176854209993E-4</v>
      </c>
      <c r="M709" s="31">
        <f t="shared" si="82"/>
        <v>-1.8190176854209993E-4</v>
      </c>
    </row>
    <row r="710" spans="4:13" x14ac:dyDescent="0.25">
      <c r="D710" s="31">
        <v>1</v>
      </c>
      <c r="E710" s="31">
        <v>-1</v>
      </c>
      <c r="F710" s="31">
        <v>1</v>
      </c>
      <c r="G710">
        <f t="shared" si="77"/>
        <v>-1.8194397455147484</v>
      </c>
      <c r="H710">
        <f t="shared" si="78"/>
        <v>2.8194397455147446</v>
      </c>
      <c r="I710" s="31">
        <f t="shared" si="79"/>
        <v>4.6388794910294928</v>
      </c>
      <c r="J710" s="31">
        <f t="shared" si="76"/>
        <v>0.99042405998815664</v>
      </c>
      <c r="K710" s="31">
        <f t="shared" si="80"/>
        <v>9.1698627110422702E-5</v>
      </c>
      <c r="L710" s="31">
        <f t="shared" si="81"/>
        <v>1.8164105311608981E-4</v>
      </c>
      <c r="M710" s="31">
        <f t="shared" si="82"/>
        <v>-1.8164105311608981E-4</v>
      </c>
    </row>
    <row r="711" spans="4:13" x14ac:dyDescent="0.25">
      <c r="D711" s="31">
        <v>1</v>
      </c>
      <c r="E711" s="31">
        <v>-1</v>
      </c>
      <c r="F711" s="31">
        <v>1</v>
      </c>
      <c r="G711">
        <f t="shared" si="77"/>
        <v>-1.8198030276209807</v>
      </c>
      <c r="H711">
        <f t="shared" si="78"/>
        <v>2.8198030276209769</v>
      </c>
      <c r="I711" s="31">
        <f t="shared" si="79"/>
        <v>4.6396060552419573</v>
      </c>
      <c r="J711" s="31">
        <f t="shared" si="76"/>
        <v>0.99043094844370017</v>
      </c>
      <c r="K711" s="31">
        <f t="shared" si="80"/>
        <v>9.1566747687124288E-5</v>
      </c>
      <c r="L711" s="31">
        <f t="shared" si="81"/>
        <v>1.81381081515327E-4</v>
      </c>
      <c r="M711" s="31">
        <f t="shared" si="82"/>
        <v>-1.81381081515327E-4</v>
      </c>
    </row>
    <row r="712" spans="4:13" x14ac:dyDescent="0.25">
      <c r="D712" s="31">
        <v>1</v>
      </c>
      <c r="E712" s="31">
        <v>-1</v>
      </c>
      <c r="F712" s="31">
        <v>1</v>
      </c>
      <c r="G712">
        <f t="shared" si="77"/>
        <v>-1.8201657897840113</v>
      </c>
      <c r="H712">
        <f t="shared" si="78"/>
        <v>2.8201657897840073</v>
      </c>
      <c r="I712" s="31">
        <f t="shared" si="79"/>
        <v>4.6403315795680182</v>
      </c>
      <c r="J712" s="31">
        <f t="shared" ref="J712:J739" si="83">1/(1+EXP(-I712))</f>
        <v>0.99043782214338028</v>
      </c>
      <c r="K712" s="31">
        <f t="shared" si="80"/>
        <v>9.1435245361628592E-5</v>
      </c>
      <c r="L712" s="31">
        <f t="shared" si="81"/>
        <v>1.8112185056623405E-4</v>
      </c>
      <c r="M712" s="31">
        <f t="shared" si="82"/>
        <v>-1.8112185056623405E-4</v>
      </c>
    </row>
    <row r="713" spans="4:13" x14ac:dyDescent="0.25">
      <c r="D713" s="31">
        <v>1</v>
      </c>
      <c r="E713" s="31">
        <v>-1</v>
      </c>
      <c r="F713" s="31">
        <v>1</v>
      </c>
      <c r="G713">
        <f t="shared" si="77"/>
        <v>-1.8205280334851437</v>
      </c>
      <c r="H713">
        <f t="shared" si="78"/>
        <v>2.8205280334851399</v>
      </c>
      <c r="I713" s="31">
        <f t="shared" si="79"/>
        <v>4.6410560669702834</v>
      </c>
      <c r="J713" s="31">
        <f t="shared" si="83"/>
        <v>0.99044468113968087</v>
      </c>
      <c r="K713" s="31">
        <f t="shared" si="80"/>
        <v>9.1304118522370445E-5</v>
      </c>
      <c r="L713" s="31">
        <f t="shared" si="81"/>
        <v>1.8086335711325766E-4</v>
      </c>
      <c r="M713" s="31">
        <f t="shared" si="82"/>
        <v>-1.8086335711325766E-4</v>
      </c>
    </row>
    <row r="714" spans="4:13" x14ac:dyDescent="0.25">
      <c r="D714" s="31">
        <v>1</v>
      </c>
      <c r="E714" s="31">
        <v>-1</v>
      </c>
      <c r="F714" s="31">
        <v>1</v>
      </c>
      <c r="G714">
        <f t="shared" si="77"/>
        <v>-1.8208897601993701</v>
      </c>
      <c r="H714">
        <f t="shared" si="78"/>
        <v>2.8208897601993663</v>
      </c>
      <c r="I714" s="31">
        <f t="shared" si="79"/>
        <v>4.6417795203987362</v>
      </c>
      <c r="J714" s="31">
        <f t="shared" si="83"/>
        <v>0.99045152548482551</v>
      </c>
      <c r="K714" s="31">
        <f t="shared" si="80"/>
        <v>9.1173365566936669E-5</v>
      </c>
      <c r="L714" s="31">
        <f t="shared" si="81"/>
        <v>1.8060559801871619E-4</v>
      </c>
      <c r="M714" s="31">
        <f t="shared" si="82"/>
        <v>-1.8060559801871619E-4</v>
      </c>
    </row>
    <row r="715" spans="4:13" x14ac:dyDescent="0.25">
      <c r="D715" s="31">
        <v>1</v>
      </c>
      <c r="E715" s="31">
        <v>-1</v>
      </c>
      <c r="F715" s="31">
        <v>1</v>
      </c>
      <c r="G715">
        <f t="shared" si="77"/>
        <v>-1.8212509713954075</v>
      </c>
      <c r="H715">
        <f t="shared" si="78"/>
        <v>2.8212509713954037</v>
      </c>
      <c r="I715" s="31">
        <f t="shared" si="79"/>
        <v>4.642501942790811</v>
      </c>
      <c r="J715" s="31">
        <f t="shared" si="83"/>
        <v>0.99045835523077874</v>
      </c>
      <c r="K715" s="31">
        <f t="shared" si="80"/>
        <v>9.104298490200739E-5</v>
      </c>
      <c r="L715" s="31">
        <f t="shared" si="81"/>
        <v>1.8034857016268574E-4</v>
      </c>
      <c r="M715" s="31">
        <f t="shared" si="82"/>
        <v>-1.8034857016268574E-4</v>
      </c>
    </row>
    <row r="716" spans="4:13" x14ac:dyDescent="0.25">
      <c r="D716" s="31">
        <v>1</v>
      </c>
      <c r="E716" s="31">
        <v>-1</v>
      </c>
      <c r="F716" s="31">
        <v>1</v>
      </c>
      <c r="G716">
        <f t="shared" si="77"/>
        <v>-1.8216116685357329</v>
      </c>
      <c r="H716">
        <f t="shared" si="78"/>
        <v>2.8216116685357289</v>
      </c>
      <c r="I716" s="31">
        <f t="shared" si="79"/>
        <v>4.6432233370714613</v>
      </c>
      <c r="J716" s="31">
        <f t="shared" si="83"/>
        <v>0.99046517042924731</v>
      </c>
      <c r="K716" s="31">
        <f t="shared" si="80"/>
        <v>9.091297494329992E-5</v>
      </c>
      <c r="L716" s="31">
        <f t="shared" si="81"/>
        <v>1.800922704428909E-4</v>
      </c>
      <c r="M716" s="31">
        <f t="shared" si="82"/>
        <v>-1.800922704428909E-4</v>
      </c>
    </row>
    <row r="717" spans="4:13" x14ac:dyDescent="0.25">
      <c r="D717" s="31">
        <v>1</v>
      </c>
      <c r="E717" s="31">
        <v>-1</v>
      </c>
      <c r="F717" s="31">
        <v>1</v>
      </c>
      <c r="G717">
        <f t="shared" si="77"/>
        <v>-1.8219718530766187</v>
      </c>
      <c r="H717">
        <f t="shared" si="78"/>
        <v>2.8219718530766147</v>
      </c>
      <c r="I717" s="31">
        <f t="shared" si="79"/>
        <v>4.6439437061532338</v>
      </c>
      <c r="J717" s="31">
        <f t="shared" si="83"/>
        <v>0.99047197113168317</v>
      </c>
      <c r="K717" s="31">
        <f t="shared" si="80"/>
        <v>9.078333411547887E-5</v>
      </c>
      <c r="L717" s="31">
        <f t="shared" si="81"/>
        <v>1.7983669577452909E-4</v>
      </c>
      <c r="M717" s="31">
        <f t="shared" si="82"/>
        <v>-1.7983669577452909E-4</v>
      </c>
    </row>
    <row r="718" spans="4:13" x14ac:dyDescent="0.25">
      <c r="D718" s="31">
        <v>1</v>
      </c>
      <c r="E718" s="31">
        <v>-1</v>
      </c>
      <c r="F718" s="31">
        <v>1</v>
      </c>
      <c r="G718">
        <f t="shared" si="77"/>
        <v>-1.8223315264681677</v>
      </c>
      <c r="H718">
        <f t="shared" si="78"/>
        <v>2.8223315264681639</v>
      </c>
      <c r="I718" s="31">
        <f t="shared" si="79"/>
        <v>4.6446630529363313</v>
      </c>
      <c r="J718" s="31">
        <f t="shared" si="83"/>
        <v>0.99047875738928337</v>
      </c>
      <c r="K718" s="31">
        <f t="shared" si="80"/>
        <v>9.0654060852126008E-5</v>
      </c>
      <c r="L718" s="31">
        <f t="shared" si="81"/>
        <v>1.795818430902125E-4</v>
      </c>
      <c r="M718" s="31">
        <f t="shared" si="82"/>
        <v>-1.795818430902125E-4</v>
      </c>
    </row>
    <row r="719" spans="4:13" x14ac:dyDescent="0.25">
      <c r="D719" s="31">
        <v>1</v>
      </c>
      <c r="E719" s="31">
        <v>-1</v>
      </c>
      <c r="F719" s="31">
        <v>1</v>
      </c>
      <c r="G719">
        <f t="shared" si="77"/>
        <v>-1.822690690154348</v>
      </c>
      <c r="H719">
        <f t="shared" si="78"/>
        <v>2.8226906901543445</v>
      </c>
      <c r="I719" s="31">
        <f t="shared" si="79"/>
        <v>4.6453813803086925</v>
      </c>
      <c r="J719" s="31">
        <f t="shared" si="83"/>
        <v>0.9904855292529926</v>
      </c>
      <c r="K719" s="31">
        <f t="shared" si="80"/>
        <v>9.0525153595659498E-5</v>
      </c>
      <c r="L719" s="31">
        <f t="shared" si="81"/>
        <v>1.7932770933981051E-4</v>
      </c>
      <c r="M719" s="31">
        <f t="shared" si="82"/>
        <v>-1.7932770933981051E-4</v>
      </c>
    </row>
    <row r="720" spans="4:13" x14ac:dyDescent="0.25">
      <c r="D720" s="31">
        <v>1</v>
      </c>
      <c r="E720" s="31">
        <v>-1</v>
      </c>
      <c r="F720" s="31">
        <v>1</v>
      </c>
      <c r="G720">
        <f t="shared" si="77"/>
        <v>-1.8230493455730277</v>
      </c>
      <c r="H720">
        <f t="shared" si="78"/>
        <v>2.8230493455730241</v>
      </c>
      <c r="I720" s="31">
        <f t="shared" si="79"/>
        <v>4.6460986911460518</v>
      </c>
      <c r="J720" s="31">
        <f t="shared" si="83"/>
        <v>0.99049228677350531</v>
      </c>
      <c r="K720" s="31">
        <f t="shared" si="80"/>
        <v>9.0396610797261978E-5</v>
      </c>
      <c r="L720" s="31">
        <f t="shared" si="81"/>
        <v>1.7907429149030912E-4</v>
      </c>
      <c r="M720" s="31">
        <f t="shared" si="82"/>
        <v>-1.7907429149030912E-4</v>
      </c>
    </row>
    <row r="721" spans="4:13" x14ac:dyDescent="0.25">
      <c r="D721" s="31">
        <v>1</v>
      </c>
      <c r="E721" s="31">
        <v>-1</v>
      </c>
      <c r="F721" s="31">
        <v>1</v>
      </c>
      <c r="G721">
        <f t="shared" si="77"/>
        <v>-1.8234074941560083</v>
      </c>
      <c r="H721">
        <f t="shared" si="78"/>
        <v>2.8234074941560046</v>
      </c>
      <c r="I721" s="31">
        <f t="shared" si="79"/>
        <v>4.6468149883120127</v>
      </c>
      <c r="J721" s="31">
        <f t="shared" si="83"/>
        <v>0.99049903000126616</v>
      </c>
      <c r="K721" s="31">
        <f t="shared" si="80"/>
        <v>9.0268430916840578E-5</v>
      </c>
      <c r="L721" s="31">
        <f t="shared" si="81"/>
        <v>1.7882158652573376E-4</v>
      </c>
      <c r="M721" s="31">
        <f t="shared" si="82"/>
        <v>-1.7882158652573376E-4</v>
      </c>
    </row>
    <row r="722" spans="4:13" x14ac:dyDescent="0.25">
      <c r="D722" s="31">
        <v>1</v>
      </c>
      <c r="E722" s="31">
        <v>-1</v>
      </c>
      <c r="F722" s="31">
        <v>1</v>
      </c>
      <c r="G722">
        <f t="shared" si="77"/>
        <v>-1.8237651373290598</v>
      </c>
      <c r="H722">
        <f t="shared" si="78"/>
        <v>2.823765137329056</v>
      </c>
      <c r="I722" s="31">
        <f t="shared" si="79"/>
        <v>4.6475302746581155</v>
      </c>
      <c r="J722" s="31">
        <f t="shared" si="83"/>
        <v>0.99050575898647186</v>
      </c>
      <c r="K722" s="31">
        <f t="shared" si="80"/>
        <v>9.0140612422959799E-5</v>
      </c>
      <c r="L722" s="31">
        <f t="shared" si="81"/>
        <v>1.7856959144701837E-4</v>
      </c>
      <c r="M722" s="31">
        <f t="shared" si="82"/>
        <v>-1.7856959144701837E-4</v>
      </c>
    </row>
    <row r="723" spans="4:13" x14ac:dyDescent="0.25">
      <c r="D723" s="31">
        <v>1</v>
      </c>
      <c r="E723" s="31">
        <v>-1</v>
      </c>
      <c r="F723" s="31">
        <v>1</v>
      </c>
      <c r="G723">
        <f t="shared" si="77"/>
        <v>-1.8241222765119538</v>
      </c>
      <c r="H723">
        <f t="shared" si="78"/>
        <v>2.8241222765119498</v>
      </c>
      <c r="I723" s="31">
        <f t="shared" si="79"/>
        <v>4.648244553023904</v>
      </c>
      <c r="J723" s="31">
        <f t="shared" si="83"/>
        <v>0.99051247377907359</v>
      </c>
      <c r="K723" s="31">
        <f t="shared" si="80"/>
        <v>9.0013153792766208E-5</v>
      </c>
      <c r="L723" s="31">
        <f t="shared" si="81"/>
        <v>1.783183032718581E-4</v>
      </c>
      <c r="M723" s="31">
        <f t="shared" si="82"/>
        <v>-1.783183032718581E-4</v>
      </c>
    </row>
    <row r="724" spans="4:13" x14ac:dyDescent="0.25">
      <c r="D724" s="31">
        <v>1</v>
      </c>
      <c r="E724" s="31">
        <v>-1</v>
      </c>
      <c r="F724" s="31">
        <v>1</v>
      </c>
      <c r="G724">
        <f t="shared" si="77"/>
        <v>-1.8244789131184975</v>
      </c>
      <c r="H724">
        <f t="shared" si="78"/>
        <v>2.8244789131184933</v>
      </c>
      <c r="I724" s="31">
        <f t="shared" si="79"/>
        <v>4.6489578262369911</v>
      </c>
      <c r="J724" s="31">
        <f t="shared" si="83"/>
        <v>0.99051917442877757</v>
      </c>
      <c r="K724" s="31">
        <f t="shared" si="80"/>
        <v>8.9886053511945092E-5</v>
      </c>
      <c r="L724" s="31">
        <f t="shared" si="81"/>
        <v>1.7806771903462553E-4</v>
      </c>
      <c r="M724" s="31">
        <f t="shared" si="82"/>
        <v>-1.7806771903462553E-4</v>
      </c>
    </row>
    <row r="725" spans="4:13" x14ac:dyDescent="0.25">
      <c r="D725" s="31">
        <v>1</v>
      </c>
      <c r="E725" s="31">
        <v>-1</v>
      </c>
      <c r="F725" s="31">
        <v>1</v>
      </c>
      <c r="G725">
        <f t="shared" si="77"/>
        <v>-1.8248350485565668</v>
      </c>
      <c r="H725">
        <f t="shared" si="78"/>
        <v>2.8248350485565625</v>
      </c>
      <c r="I725" s="31">
        <f t="shared" si="79"/>
        <v>4.6496700971131295</v>
      </c>
      <c r="J725" s="31">
        <f t="shared" si="83"/>
        <v>0.99052586098504702</v>
      </c>
      <c r="K725" s="31">
        <f t="shared" si="80"/>
        <v>8.9759310074654137E-5</v>
      </c>
      <c r="L725" s="31">
        <f t="shared" si="81"/>
        <v>1.7781783578624122E-4</v>
      </c>
      <c r="M725" s="31">
        <f t="shared" si="82"/>
        <v>-1.7781783578624122E-4</v>
      </c>
    </row>
    <row r="726" spans="4:13" x14ac:dyDescent="0.25">
      <c r="D726" s="31">
        <v>1</v>
      </c>
      <c r="E726" s="31">
        <v>-1</v>
      </c>
      <c r="F726" s="31">
        <v>1</v>
      </c>
      <c r="G726">
        <f t="shared" si="77"/>
        <v>-1.8251906842281391</v>
      </c>
      <c r="H726">
        <f t="shared" si="78"/>
        <v>2.8251906842281351</v>
      </c>
      <c r="I726" s="31">
        <f t="shared" si="79"/>
        <v>4.6503813684562747</v>
      </c>
      <c r="J726" s="31">
        <f t="shared" si="83"/>
        <v>0.99053253349710368</v>
      </c>
      <c r="K726" s="31">
        <f t="shared" si="80"/>
        <v>8.963292198346379E-5</v>
      </c>
      <c r="L726" s="31">
        <f t="shared" si="81"/>
        <v>1.7756865059405724E-4</v>
      </c>
      <c r="M726" s="31">
        <f t="shared" si="82"/>
        <v>-1.7756865059405724E-4</v>
      </c>
    </row>
    <row r="727" spans="4:13" x14ac:dyDescent="0.25">
      <c r="D727" s="31">
        <v>1</v>
      </c>
      <c r="E727" s="31">
        <v>-1</v>
      </c>
      <c r="F727" s="31">
        <v>1</v>
      </c>
      <c r="G727">
        <f t="shared" si="77"/>
        <v>-1.8255458215293272</v>
      </c>
      <c r="H727">
        <f t="shared" si="78"/>
        <v>2.8255458215293232</v>
      </c>
      <c r="I727" s="31">
        <f t="shared" si="79"/>
        <v>4.6510916430586509</v>
      </c>
      <c r="J727" s="31">
        <f t="shared" si="83"/>
        <v>0.99053919201392904</v>
      </c>
      <c r="K727" s="31">
        <f t="shared" si="80"/>
        <v>8.9506887749304101E-5</v>
      </c>
      <c r="L727" s="31">
        <f t="shared" si="81"/>
        <v>1.7732016054175425E-4</v>
      </c>
      <c r="M727" s="31">
        <f t="shared" si="82"/>
        <v>-1.7732016054175425E-4</v>
      </c>
    </row>
    <row r="728" spans="4:13" x14ac:dyDescent="0.25">
      <c r="D728" s="31">
        <v>1</v>
      </c>
      <c r="E728" s="31">
        <v>-1</v>
      </c>
      <c r="F728" s="31">
        <v>1</v>
      </c>
      <c r="G728">
        <f t="shared" si="77"/>
        <v>-1.8259004618504107</v>
      </c>
      <c r="H728">
        <f t="shared" si="78"/>
        <v>2.8259004618504067</v>
      </c>
      <c r="I728" s="31">
        <f t="shared" si="79"/>
        <v>4.6518009237008169</v>
      </c>
      <c r="J728" s="31">
        <f t="shared" si="83"/>
        <v>0.99054583658426631</v>
      </c>
      <c r="K728" s="31">
        <f t="shared" si="80"/>
        <v>8.9381205891397224E-5</v>
      </c>
      <c r="L728" s="31">
        <f t="shared" si="81"/>
        <v>1.7707236272920923E-4</v>
      </c>
      <c r="M728" s="31">
        <f t="shared" si="82"/>
        <v>-1.7707236272920923E-4</v>
      </c>
    </row>
    <row r="729" spans="4:13" x14ac:dyDescent="0.25">
      <c r="D729" s="31">
        <v>1</v>
      </c>
      <c r="E729" s="31">
        <v>-1</v>
      </c>
      <c r="F729" s="31">
        <v>1</v>
      </c>
      <c r="G729">
        <f t="shared" ref="G729:G739" si="84">G728-2*L728</f>
        <v>-1.8262546065758691</v>
      </c>
      <c r="H729">
        <f t="shared" ref="H729:H739" si="85">H728-2*M728</f>
        <v>2.8262546065758651</v>
      </c>
      <c r="I729" s="31">
        <f t="shared" ref="I729:I739" si="86">SUMPRODUCT(E729:F729,G729:H729)</f>
        <v>4.6525092131517347</v>
      </c>
      <c r="J729" s="31">
        <f t="shared" si="83"/>
        <v>0.99055246725662172</v>
      </c>
      <c r="K729" s="31">
        <f t="shared" ref="K729:K739" si="87">(D729-J729)^2</f>
        <v>8.9255874937204811E-5</v>
      </c>
      <c r="L729" s="31">
        <f t="shared" ref="L729:L739" si="88">2*E729*J729*(1-J729)*(J729-D729)</f>
        <v>1.768252542723934E-4</v>
      </c>
      <c r="M729" s="31">
        <f t="shared" ref="M729:M739" si="89">2*F729*J729*(1-J729)*(J729-D729)</f>
        <v>-1.768252542723934E-4</v>
      </c>
    </row>
    <row r="730" spans="4:13" x14ac:dyDescent="0.25">
      <c r="D730" s="31">
        <v>1</v>
      </c>
      <c r="E730" s="31">
        <v>-1</v>
      </c>
      <c r="F730" s="31">
        <v>1</v>
      </c>
      <c r="G730">
        <f t="shared" si="84"/>
        <v>-1.826608257084414</v>
      </c>
      <c r="H730">
        <f t="shared" si="85"/>
        <v>2.82660825708441</v>
      </c>
      <c r="I730" s="31">
        <f t="shared" si="86"/>
        <v>4.6532165141688235</v>
      </c>
      <c r="J730" s="31">
        <f t="shared" si="83"/>
        <v>0.99055908407926574</v>
      </c>
      <c r="K730" s="31">
        <f t="shared" si="87"/>
        <v>8.9130893422373635E-5</v>
      </c>
      <c r="L730" s="31">
        <f t="shared" si="88"/>
        <v>1.7657883230326615E-4</v>
      </c>
      <c r="M730" s="31">
        <f t="shared" si="89"/>
        <v>-1.7657883230326615E-4</v>
      </c>
    </row>
    <row r="731" spans="4:13" x14ac:dyDescent="0.25">
      <c r="D731" s="31">
        <v>1</v>
      </c>
      <c r="E731" s="31">
        <v>-1</v>
      </c>
      <c r="F731" s="31">
        <v>1</v>
      </c>
      <c r="G731">
        <f t="shared" si="84"/>
        <v>-1.8269614147490205</v>
      </c>
      <c r="H731">
        <f t="shared" si="85"/>
        <v>2.8269614147490167</v>
      </c>
      <c r="I731" s="31">
        <f t="shared" si="86"/>
        <v>4.653922829498037</v>
      </c>
      <c r="J731" s="31">
        <f t="shared" si="83"/>
        <v>0.99056568710023474</v>
      </c>
      <c r="K731" s="31">
        <f t="shared" si="87"/>
        <v>8.9006259890677238E-5</v>
      </c>
      <c r="L731" s="31">
        <f t="shared" si="88"/>
        <v>1.7633309396966151E-4</v>
      </c>
      <c r="M731" s="31">
        <f t="shared" si="89"/>
        <v>-1.7633309396966151E-4</v>
      </c>
    </row>
    <row r="732" spans="4:13" x14ac:dyDescent="0.25">
      <c r="D732" s="31">
        <v>1</v>
      </c>
      <c r="E732" s="31">
        <v>-1</v>
      </c>
      <c r="F732" s="31">
        <v>1</v>
      </c>
      <c r="G732">
        <f t="shared" si="84"/>
        <v>-1.8273140809369599</v>
      </c>
      <c r="H732">
        <f t="shared" si="85"/>
        <v>2.8273140809369561</v>
      </c>
      <c r="I732" s="31">
        <f t="shared" si="86"/>
        <v>4.6546281618739158</v>
      </c>
      <c r="J732" s="31">
        <f t="shared" si="83"/>
        <v>0.99057227636733269</v>
      </c>
      <c r="K732" s="31">
        <f t="shared" si="87"/>
        <v>8.8881972893953637E-5</v>
      </c>
      <c r="L732" s="31">
        <f t="shared" si="88"/>
        <v>1.7608803643516643E-4</v>
      </c>
      <c r="M732" s="31">
        <f t="shared" si="89"/>
        <v>-1.7608803643516643E-4</v>
      </c>
    </row>
    <row r="733" spans="4:13" x14ac:dyDescent="0.25">
      <c r="D733" s="31">
        <v>1</v>
      </c>
      <c r="E733" s="31">
        <v>-1</v>
      </c>
      <c r="F733" s="31">
        <v>1</v>
      </c>
      <c r="G733">
        <f t="shared" si="84"/>
        <v>-1.8276662570098303</v>
      </c>
      <c r="H733">
        <f t="shared" si="85"/>
        <v>2.8276662570098265</v>
      </c>
      <c r="I733" s="31">
        <f t="shared" si="86"/>
        <v>4.6553325140196566</v>
      </c>
      <c r="J733" s="31">
        <f t="shared" si="83"/>
        <v>0.990578851928132</v>
      </c>
      <c r="K733" s="31">
        <f t="shared" si="87"/>
        <v>8.8758030992062167E-5</v>
      </c>
      <c r="L733" s="31">
        <f t="shared" si="88"/>
        <v>1.7584365687903699E-4</v>
      </c>
      <c r="M733" s="31">
        <f t="shared" si="89"/>
        <v>-1.7584365687903699E-4</v>
      </c>
    </row>
    <row r="734" spans="4:13" x14ac:dyDescent="0.25">
      <c r="D734" s="31">
        <v>1</v>
      </c>
      <c r="E734" s="31">
        <v>-1</v>
      </c>
      <c r="F734" s="31">
        <v>1</v>
      </c>
      <c r="G734">
        <f t="shared" si="84"/>
        <v>-1.8280179443235884</v>
      </c>
      <c r="H734">
        <f t="shared" si="85"/>
        <v>2.8280179443235847</v>
      </c>
      <c r="I734" s="31">
        <f t="shared" si="86"/>
        <v>4.6560358886471729</v>
      </c>
      <c r="J734" s="31">
        <f t="shared" si="83"/>
        <v>0.99058541382997578</v>
      </c>
      <c r="K734" s="31">
        <f t="shared" si="87"/>
        <v>8.8634432752811307E-5</v>
      </c>
      <c r="L734" s="31">
        <f t="shared" si="88"/>
        <v>1.7559995249605747E-4</v>
      </c>
      <c r="M734" s="31">
        <f t="shared" si="89"/>
        <v>-1.7559995249605747E-4</v>
      </c>
    </row>
    <row r="735" spans="4:13" x14ac:dyDescent="0.25">
      <c r="D735" s="31">
        <v>1</v>
      </c>
      <c r="E735" s="31">
        <v>-1</v>
      </c>
      <c r="F735" s="31">
        <v>1</v>
      </c>
      <c r="G735">
        <f t="shared" si="84"/>
        <v>-1.8283691442285805</v>
      </c>
      <c r="H735">
        <f t="shared" si="85"/>
        <v>2.828369144228577</v>
      </c>
      <c r="I735" s="31">
        <f t="shared" si="86"/>
        <v>4.6567382884571575</v>
      </c>
      <c r="J735" s="31">
        <f t="shared" si="83"/>
        <v>0.99059196211997835</v>
      </c>
      <c r="K735" s="31">
        <f t="shared" si="87"/>
        <v>8.8511176751922201E-5</v>
      </c>
      <c r="L735" s="31">
        <f t="shared" si="88"/>
        <v>1.7535692049646968E-4</v>
      </c>
      <c r="M735" s="31">
        <f t="shared" si="89"/>
        <v>-1.7535692049646968E-4</v>
      </c>
    </row>
    <row r="736" spans="4:13" x14ac:dyDescent="0.25">
      <c r="D736" s="31">
        <v>1</v>
      </c>
      <c r="E736" s="31">
        <v>-1</v>
      </c>
      <c r="F736" s="31">
        <v>1</v>
      </c>
      <c r="G736">
        <f t="shared" si="84"/>
        <v>-1.8287198580695734</v>
      </c>
      <c r="H736">
        <f t="shared" si="85"/>
        <v>2.82871985806957</v>
      </c>
      <c r="I736" s="31">
        <f t="shared" si="86"/>
        <v>4.6574397161391436</v>
      </c>
      <c r="J736" s="31">
        <f t="shared" si="83"/>
        <v>0.99059849684502788</v>
      </c>
      <c r="K736" s="31">
        <f t="shared" si="87"/>
        <v>8.8388261572950808E-5</v>
      </c>
      <c r="L736" s="31">
        <f t="shared" si="88"/>
        <v>1.7511455810582041E-4</v>
      </c>
      <c r="M736" s="31">
        <f t="shared" si="89"/>
        <v>-1.7511455810582041E-4</v>
      </c>
    </row>
    <row r="737" spans="4:13" x14ac:dyDescent="0.25">
      <c r="D737" s="31">
        <v>1</v>
      </c>
      <c r="E737" s="31">
        <v>-1</v>
      </c>
      <c r="F737" s="31">
        <v>1</v>
      </c>
      <c r="G737">
        <f t="shared" si="84"/>
        <v>-1.829070087185785</v>
      </c>
      <c r="H737">
        <f t="shared" si="85"/>
        <v>2.8290700871857819</v>
      </c>
      <c r="I737" s="31">
        <f t="shared" si="86"/>
        <v>4.6581401743715674</v>
      </c>
      <c r="J737" s="31">
        <f t="shared" si="83"/>
        <v>0.99060501805178558</v>
      </c>
      <c r="K737" s="31">
        <f t="shared" si="87"/>
        <v>8.826568580727483E-5</v>
      </c>
      <c r="L737" s="31">
        <f t="shared" si="88"/>
        <v>1.7487286256493743E-4</v>
      </c>
      <c r="M737" s="31">
        <f t="shared" si="89"/>
        <v>-1.7487286256493743E-4</v>
      </c>
    </row>
    <row r="738" spans="4:13" x14ac:dyDescent="0.25">
      <c r="D738" s="31">
        <v>1</v>
      </c>
      <c r="E738" s="31">
        <v>-1</v>
      </c>
      <c r="F738" s="31">
        <v>1</v>
      </c>
      <c r="G738">
        <f t="shared" si="84"/>
        <v>-1.8294198329109148</v>
      </c>
      <c r="H738">
        <f t="shared" si="85"/>
        <v>2.8294198329109119</v>
      </c>
      <c r="I738" s="31">
        <f t="shared" si="86"/>
        <v>4.6588396658218265</v>
      </c>
      <c r="J738" s="31">
        <f t="shared" si="83"/>
        <v>0.99061152578669043</v>
      </c>
      <c r="K738" s="31">
        <f t="shared" si="87"/>
        <v>8.8143448053978792E-5</v>
      </c>
      <c r="L738" s="31">
        <f t="shared" si="88"/>
        <v>1.7463183112970365E-4</v>
      </c>
      <c r="M738" s="31">
        <f t="shared" si="89"/>
        <v>-1.7463183112970365E-4</v>
      </c>
    </row>
    <row r="739" spans="4:13" x14ac:dyDescent="0.25">
      <c r="D739" s="31">
        <v>1</v>
      </c>
      <c r="E739" s="31">
        <v>-1</v>
      </c>
      <c r="F739" s="31">
        <v>1</v>
      </c>
      <c r="G739">
        <f t="shared" si="84"/>
        <v>-1.8297690965731743</v>
      </c>
      <c r="H739">
        <f t="shared" si="85"/>
        <v>2.8297690965731714</v>
      </c>
      <c r="I739" s="31">
        <f t="shared" si="86"/>
        <v>4.6595381931463455</v>
      </c>
      <c r="J739" s="31">
        <f t="shared" si="83"/>
        <v>0.99061802009595701</v>
      </c>
      <c r="K739" s="31">
        <f t="shared" si="87"/>
        <v>8.8021546919866549E-5</v>
      </c>
      <c r="L739" s="31">
        <f t="shared" si="88"/>
        <v>1.7439146107108317E-4</v>
      </c>
      <c r="M739" s="31">
        <f t="shared" si="89"/>
        <v>-1.7439146107108317E-4</v>
      </c>
    </row>
  </sheetData>
  <mergeCells count="1">
    <mergeCell ref="G3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9A9CC-A23E-4D50-99C0-AFFAEABB5588}">
  <dimension ref="A1:F17"/>
  <sheetViews>
    <sheetView workbookViewId="0">
      <selection activeCell="C23" sqref="C23"/>
    </sheetView>
  </sheetViews>
  <sheetFormatPr baseColWidth="10" defaultRowHeight="15" x14ac:dyDescent="0.25"/>
  <cols>
    <col min="6" max="6" width="16.85546875" customWidth="1"/>
  </cols>
  <sheetData>
    <row r="1" spans="1:6" ht="39.75" thickBot="1" x14ac:dyDescent="0.3">
      <c r="A1" s="32" t="s">
        <v>74</v>
      </c>
      <c r="B1" s="32" t="s">
        <v>75</v>
      </c>
      <c r="C1" s="32" t="s">
        <v>76</v>
      </c>
      <c r="D1" s="33" t="s">
        <v>77</v>
      </c>
      <c r="E1" s="33"/>
      <c r="F1" s="33"/>
    </row>
    <row r="2" spans="1:6" ht="15.75" thickBot="1" x14ac:dyDescent="0.3">
      <c r="A2" s="34">
        <v>50</v>
      </c>
      <c r="B2" s="34">
        <v>100</v>
      </c>
      <c r="C2" s="34">
        <v>200</v>
      </c>
      <c r="D2" s="34">
        <v>15</v>
      </c>
      <c r="E2" s="34"/>
      <c r="F2" s="34"/>
    </row>
    <row r="3" spans="1:6" ht="15.75" thickBot="1" x14ac:dyDescent="0.3">
      <c r="A3" s="34">
        <v>100</v>
      </c>
      <c r="B3" s="34">
        <v>120</v>
      </c>
      <c r="C3" s="34">
        <v>180</v>
      </c>
      <c r="D3" s="34">
        <v>28</v>
      </c>
      <c r="E3" s="34"/>
      <c r="F3" s="34"/>
    </row>
    <row r="4" spans="1:6" ht="15.75" thickBot="1" x14ac:dyDescent="0.3">
      <c r="A4" s="34">
        <v>75</v>
      </c>
      <c r="B4" s="34">
        <v>90</v>
      </c>
      <c r="C4" s="34">
        <v>220</v>
      </c>
      <c r="D4" s="34">
        <v>13</v>
      </c>
      <c r="E4" s="34"/>
      <c r="F4" s="34"/>
    </row>
    <row r="5" spans="1:6" ht="15.75" thickBot="1" x14ac:dyDescent="0.3">
      <c r="A5" s="34">
        <v>150</v>
      </c>
      <c r="B5" s="34">
        <v>130</v>
      </c>
      <c r="C5" s="34">
        <v>170</v>
      </c>
      <c r="D5" s="34">
        <v>55</v>
      </c>
      <c r="E5" s="32"/>
      <c r="F5" s="33"/>
    </row>
    <row r="6" spans="1:6" ht="15.75" thickBot="1" x14ac:dyDescent="0.3">
      <c r="A6" s="34">
        <v>60</v>
      </c>
      <c r="B6" s="34">
        <v>110</v>
      </c>
      <c r="C6" s="34">
        <v>210</v>
      </c>
      <c r="D6" s="34">
        <v>19</v>
      </c>
      <c r="E6" s="34"/>
      <c r="F6" s="34"/>
    </row>
    <row r="7" spans="1:6" ht="15.75" thickBot="1" x14ac:dyDescent="0.3">
      <c r="A7" s="34">
        <v>90</v>
      </c>
      <c r="B7" s="34">
        <v>105</v>
      </c>
      <c r="C7" s="34">
        <v>190</v>
      </c>
      <c r="D7" s="34">
        <v>25</v>
      </c>
      <c r="E7" s="34"/>
      <c r="F7" s="34"/>
    </row>
    <row r="8" spans="1:6" ht="15.75" thickBot="1" x14ac:dyDescent="0.3">
      <c r="A8" s="34">
        <v>85</v>
      </c>
      <c r="B8" s="34">
        <v>95</v>
      </c>
      <c r="C8" s="34">
        <v>230</v>
      </c>
      <c r="D8" s="34">
        <v>15</v>
      </c>
      <c r="E8" s="34"/>
      <c r="F8" s="34"/>
    </row>
    <row r="9" spans="1:6" ht="15.75" thickBot="1" x14ac:dyDescent="0.3">
      <c r="A9" s="34">
        <v>110</v>
      </c>
      <c r="B9" s="34">
        <v>125</v>
      </c>
      <c r="C9" s="34">
        <v>160</v>
      </c>
      <c r="D9" s="34">
        <v>32</v>
      </c>
      <c r="E9" s="34"/>
      <c r="F9" s="34"/>
    </row>
    <row r="10" spans="1:6" ht="15.75" thickBot="1" x14ac:dyDescent="0.3">
      <c r="A10" s="34">
        <v>70</v>
      </c>
      <c r="B10" s="34">
        <v>85</v>
      </c>
      <c r="C10" s="34">
        <v>240</v>
      </c>
      <c r="D10" s="34">
        <v>11</v>
      </c>
      <c r="E10" s="34"/>
      <c r="F10" s="34"/>
    </row>
    <row r="11" spans="1:6" ht="15.75" thickBot="1" x14ac:dyDescent="0.3">
      <c r="A11" s="34">
        <v>105</v>
      </c>
      <c r="B11" s="34">
        <v>115</v>
      </c>
      <c r="C11" s="34">
        <v>175</v>
      </c>
      <c r="D11" s="34">
        <v>28</v>
      </c>
      <c r="E11" s="34"/>
      <c r="F11" s="34"/>
    </row>
    <row r="12" spans="1:6" ht="15.75" thickBot="1" x14ac:dyDescent="0.3">
      <c r="A12" s="34">
        <v>50</v>
      </c>
      <c r="B12" s="34">
        <v>150</v>
      </c>
      <c r="C12" s="34">
        <v>200</v>
      </c>
      <c r="D12" s="34">
        <v>10</v>
      </c>
      <c r="E12" s="34"/>
      <c r="F12" s="35"/>
    </row>
    <row r="13" spans="1:6" ht="15.75" thickBot="1" x14ac:dyDescent="0.3">
      <c r="A13" s="34">
        <v>100</v>
      </c>
      <c r="B13" s="34">
        <v>150</v>
      </c>
      <c r="C13" s="34">
        <v>180</v>
      </c>
      <c r="D13" s="34">
        <v>20</v>
      </c>
      <c r="E13" s="34"/>
      <c r="F13" s="35"/>
    </row>
    <row r="14" spans="1:6" ht="15.75" thickBot="1" x14ac:dyDescent="0.3">
      <c r="A14" s="34">
        <v>75</v>
      </c>
      <c r="B14" s="34">
        <v>150</v>
      </c>
      <c r="C14" s="34">
        <v>220</v>
      </c>
      <c r="D14" s="34">
        <v>8</v>
      </c>
      <c r="E14" s="34"/>
    </row>
    <row r="15" spans="1:6" ht="15.75" thickBot="1" x14ac:dyDescent="0.3">
      <c r="A15" s="34">
        <v>180</v>
      </c>
      <c r="B15" s="34">
        <v>140</v>
      </c>
      <c r="C15" s="34">
        <v>160</v>
      </c>
      <c r="D15" s="34">
        <v>80</v>
      </c>
    </row>
    <row r="16" spans="1:6" ht="15.75" thickBot="1" x14ac:dyDescent="0.3">
      <c r="A16" s="34">
        <v>180</v>
      </c>
      <c r="B16" s="34">
        <v>100</v>
      </c>
      <c r="C16" s="34">
        <v>160</v>
      </c>
      <c r="D16" s="34">
        <v>65</v>
      </c>
    </row>
    <row r="17" spans="1:4" ht="15.75" thickBot="1" x14ac:dyDescent="0.3">
      <c r="A17" s="34">
        <v>180</v>
      </c>
      <c r="B17" s="34">
        <v>180</v>
      </c>
      <c r="C17" s="34">
        <v>160</v>
      </c>
      <c r="D17" s="34"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DF155-DD96-4AB1-9315-B4077FB22B74}">
  <dimension ref="A1:D32"/>
  <sheetViews>
    <sheetView workbookViewId="0">
      <selection activeCell="D4" sqref="D4"/>
    </sheetView>
  </sheetViews>
  <sheetFormatPr baseColWidth="10" defaultRowHeight="15" x14ac:dyDescent="0.25"/>
  <sheetData>
    <row r="1" spans="1:4" ht="23.25" x14ac:dyDescent="0.25">
      <c r="A1" s="17" t="s">
        <v>53</v>
      </c>
      <c r="B1" s="17" t="s">
        <v>52</v>
      </c>
      <c r="C1" s="17" t="s">
        <v>54</v>
      </c>
      <c r="D1" s="21" t="s">
        <v>55</v>
      </c>
    </row>
    <row r="2" spans="1:4" x14ac:dyDescent="0.25">
      <c r="A2" s="18">
        <v>7</v>
      </c>
      <c r="B2" s="18">
        <v>13</v>
      </c>
      <c r="C2" s="19">
        <v>0</v>
      </c>
      <c r="D2" s="23">
        <f xml:space="preserve"> 1+((A2-10)+(B2-10)+2*((A2-10)*(B2-10)))/150</f>
        <v>0.88</v>
      </c>
    </row>
    <row r="3" spans="1:4" x14ac:dyDescent="0.25">
      <c r="A3" s="18">
        <v>1</v>
      </c>
      <c r="B3" s="18">
        <v>5</v>
      </c>
      <c r="C3" s="19">
        <v>0</v>
      </c>
      <c r="D3" s="23">
        <f t="shared" ref="D3:D32" si="0" xml:space="preserve"> 1+((A3-10)+(B3-10)+2*((A3-10)*(B3-10)))/150</f>
        <v>1.5066666666666668</v>
      </c>
    </row>
    <row r="4" spans="1:4" x14ac:dyDescent="0.25">
      <c r="A4" s="18">
        <v>16</v>
      </c>
      <c r="B4" s="18">
        <v>14</v>
      </c>
      <c r="C4" s="20">
        <v>1</v>
      </c>
      <c r="D4" s="23">
        <f t="shared" si="0"/>
        <v>1.3866666666666667</v>
      </c>
    </row>
    <row r="5" spans="1:4" x14ac:dyDescent="0.25">
      <c r="A5" s="18">
        <v>17</v>
      </c>
      <c r="B5" s="18">
        <v>6</v>
      </c>
      <c r="C5" s="20">
        <v>1</v>
      </c>
      <c r="D5" s="23">
        <f t="shared" si="0"/>
        <v>0.64666666666666672</v>
      </c>
    </row>
    <row r="6" spans="1:4" x14ac:dyDescent="0.25">
      <c r="A6" s="18">
        <v>6</v>
      </c>
      <c r="B6" s="18">
        <v>5</v>
      </c>
      <c r="C6" s="20">
        <v>1</v>
      </c>
      <c r="D6" s="23">
        <f t="shared" si="0"/>
        <v>1.2066666666666666</v>
      </c>
    </row>
    <row r="7" spans="1:4" x14ac:dyDescent="0.25">
      <c r="A7" s="18">
        <v>3</v>
      </c>
      <c r="B7" s="18">
        <v>12</v>
      </c>
      <c r="C7" s="19">
        <v>0</v>
      </c>
      <c r="D7" s="23">
        <f t="shared" si="0"/>
        <v>0.78</v>
      </c>
    </row>
    <row r="8" spans="1:4" x14ac:dyDescent="0.25">
      <c r="A8" s="18">
        <v>18</v>
      </c>
      <c r="B8" s="18">
        <v>5</v>
      </c>
      <c r="C8" s="20">
        <v>1</v>
      </c>
      <c r="D8" s="23">
        <f t="shared" si="0"/>
        <v>0.48666666666666669</v>
      </c>
    </row>
    <row r="9" spans="1:4" x14ac:dyDescent="0.25">
      <c r="A9" s="18">
        <v>5</v>
      </c>
      <c r="B9" s="18">
        <v>14</v>
      </c>
      <c r="C9" s="19">
        <v>0</v>
      </c>
      <c r="D9" s="23">
        <f t="shared" si="0"/>
        <v>0.72666666666666668</v>
      </c>
    </row>
    <row r="10" spans="1:4" x14ac:dyDescent="0.25">
      <c r="A10" s="18">
        <v>4</v>
      </c>
      <c r="B10" s="18">
        <v>15</v>
      </c>
      <c r="C10" s="19">
        <v>0</v>
      </c>
      <c r="D10" s="23">
        <f t="shared" si="0"/>
        <v>0.59333333333333327</v>
      </c>
    </row>
    <row r="11" spans="1:4" x14ac:dyDescent="0.25">
      <c r="A11" s="18">
        <v>20</v>
      </c>
      <c r="B11" s="18">
        <v>11</v>
      </c>
      <c r="C11" s="20">
        <v>1</v>
      </c>
      <c r="D11" s="23">
        <f t="shared" si="0"/>
        <v>1.2066666666666666</v>
      </c>
    </row>
    <row r="12" spans="1:4" x14ac:dyDescent="0.25">
      <c r="A12" s="18">
        <v>8</v>
      </c>
      <c r="B12" s="18">
        <v>10</v>
      </c>
      <c r="C12" s="19">
        <v>0</v>
      </c>
      <c r="D12" s="23">
        <f t="shared" si="0"/>
        <v>0.98666666666666669</v>
      </c>
    </row>
    <row r="13" spans="1:4" x14ac:dyDescent="0.25">
      <c r="A13" s="18">
        <v>4</v>
      </c>
      <c r="B13" s="18">
        <v>7</v>
      </c>
      <c r="C13" s="19">
        <v>0</v>
      </c>
      <c r="D13" s="23">
        <f t="shared" si="0"/>
        <v>1.18</v>
      </c>
    </row>
    <row r="14" spans="1:4" x14ac:dyDescent="0.25">
      <c r="A14" s="18">
        <v>9</v>
      </c>
      <c r="B14" s="18">
        <v>2</v>
      </c>
      <c r="C14" s="20">
        <v>1</v>
      </c>
      <c r="D14" s="23">
        <f t="shared" si="0"/>
        <v>1.0466666666666666</v>
      </c>
    </row>
    <row r="15" spans="1:4" x14ac:dyDescent="0.25">
      <c r="A15" s="18">
        <v>4</v>
      </c>
      <c r="B15" s="18">
        <v>19</v>
      </c>
      <c r="C15" s="19">
        <v>0</v>
      </c>
      <c r="D15" s="23">
        <f t="shared" si="0"/>
        <v>0.30000000000000004</v>
      </c>
    </row>
    <row r="16" spans="1:4" x14ac:dyDescent="0.25">
      <c r="A16" s="18">
        <v>5</v>
      </c>
      <c r="B16" s="18">
        <v>8</v>
      </c>
      <c r="C16" s="19">
        <v>0</v>
      </c>
      <c r="D16" s="23">
        <f t="shared" si="0"/>
        <v>1.0866666666666667</v>
      </c>
    </row>
    <row r="17" spans="1:4" x14ac:dyDescent="0.25">
      <c r="A17" s="18">
        <v>19</v>
      </c>
      <c r="B17" s="18">
        <v>14</v>
      </c>
      <c r="C17" s="20">
        <v>1</v>
      </c>
      <c r="D17" s="23">
        <f t="shared" si="0"/>
        <v>1.5666666666666667</v>
      </c>
    </row>
    <row r="18" spans="1:4" x14ac:dyDescent="0.25">
      <c r="A18" s="18">
        <v>6</v>
      </c>
      <c r="B18" s="18">
        <v>12</v>
      </c>
      <c r="C18" s="19">
        <v>0</v>
      </c>
      <c r="D18" s="23">
        <f t="shared" si="0"/>
        <v>0.88</v>
      </c>
    </row>
    <row r="19" spans="1:4" x14ac:dyDescent="0.25">
      <c r="A19" s="18">
        <v>3</v>
      </c>
      <c r="B19" s="18">
        <v>7</v>
      </c>
      <c r="C19" s="19">
        <v>0</v>
      </c>
      <c r="D19" s="23">
        <f t="shared" si="0"/>
        <v>1.2133333333333334</v>
      </c>
    </row>
    <row r="20" spans="1:4" x14ac:dyDescent="0.25">
      <c r="A20" s="18">
        <v>18</v>
      </c>
      <c r="B20" s="18">
        <v>7</v>
      </c>
      <c r="C20" s="20">
        <v>1</v>
      </c>
      <c r="D20" s="23">
        <f t="shared" si="0"/>
        <v>0.71333333333333337</v>
      </c>
    </row>
    <row r="21" spans="1:4" x14ac:dyDescent="0.25">
      <c r="A21" s="18">
        <v>10</v>
      </c>
      <c r="B21" s="18">
        <v>19</v>
      </c>
      <c r="C21" s="19">
        <v>0</v>
      </c>
      <c r="D21" s="23">
        <f t="shared" si="0"/>
        <v>1.06</v>
      </c>
    </row>
    <row r="22" spans="1:4" x14ac:dyDescent="0.25">
      <c r="A22" s="18">
        <v>15</v>
      </c>
      <c r="B22" s="18">
        <v>2</v>
      </c>
      <c r="C22" s="20">
        <v>1</v>
      </c>
      <c r="D22" s="23">
        <f t="shared" si="0"/>
        <v>0.44666666666666666</v>
      </c>
    </row>
    <row r="23" spans="1:4" x14ac:dyDescent="0.25">
      <c r="A23" s="18">
        <v>4</v>
      </c>
      <c r="B23" s="18">
        <v>8</v>
      </c>
      <c r="C23" s="19">
        <v>0</v>
      </c>
      <c r="D23" s="23">
        <f t="shared" si="0"/>
        <v>1.1066666666666667</v>
      </c>
    </row>
    <row r="24" spans="1:4" x14ac:dyDescent="0.25">
      <c r="A24" s="18">
        <v>1</v>
      </c>
      <c r="B24" s="18">
        <v>18</v>
      </c>
      <c r="C24" s="19">
        <v>0</v>
      </c>
      <c r="D24" s="23">
        <f t="shared" si="0"/>
        <v>3.3333333333333326E-2</v>
      </c>
    </row>
    <row r="25" spans="1:4" x14ac:dyDescent="0.25">
      <c r="A25" s="18">
        <v>10</v>
      </c>
      <c r="B25" s="18">
        <v>6</v>
      </c>
      <c r="C25" s="20">
        <v>1</v>
      </c>
      <c r="D25" s="23">
        <f t="shared" si="0"/>
        <v>0.97333333333333338</v>
      </c>
    </row>
    <row r="26" spans="1:4" x14ac:dyDescent="0.25">
      <c r="A26" s="18">
        <v>11</v>
      </c>
      <c r="B26" s="18">
        <v>14</v>
      </c>
      <c r="C26" s="19">
        <v>0</v>
      </c>
      <c r="D26" s="23">
        <f t="shared" si="0"/>
        <v>1.0866666666666667</v>
      </c>
    </row>
    <row r="27" spans="1:4" x14ac:dyDescent="0.25">
      <c r="A27" s="18">
        <v>10</v>
      </c>
      <c r="B27" s="18">
        <v>2</v>
      </c>
      <c r="C27" s="20">
        <v>1</v>
      </c>
      <c r="D27" s="23">
        <f t="shared" si="0"/>
        <v>0.94666666666666666</v>
      </c>
    </row>
    <row r="28" spans="1:4" x14ac:dyDescent="0.25">
      <c r="A28" s="18">
        <v>16</v>
      </c>
      <c r="B28" s="18">
        <v>6</v>
      </c>
      <c r="C28" s="20">
        <v>1</v>
      </c>
      <c r="D28" s="23">
        <f t="shared" si="0"/>
        <v>0.69333333333333336</v>
      </c>
    </row>
    <row r="29" spans="1:4" x14ac:dyDescent="0.25">
      <c r="A29" s="18">
        <v>2</v>
      </c>
      <c r="B29" s="18">
        <v>1</v>
      </c>
      <c r="C29" s="20">
        <v>1</v>
      </c>
      <c r="D29" s="23">
        <f t="shared" si="0"/>
        <v>1.8466666666666667</v>
      </c>
    </row>
    <row r="30" spans="1:4" x14ac:dyDescent="0.25">
      <c r="A30" s="18">
        <v>9</v>
      </c>
      <c r="B30" s="18">
        <v>3</v>
      </c>
      <c r="C30" s="20">
        <v>1</v>
      </c>
      <c r="D30" s="23">
        <f t="shared" si="0"/>
        <v>1.04</v>
      </c>
    </row>
    <row r="31" spans="1:4" x14ac:dyDescent="0.25">
      <c r="A31" s="18">
        <v>14</v>
      </c>
      <c r="B31" s="18">
        <v>10</v>
      </c>
      <c r="C31" s="20">
        <v>1</v>
      </c>
      <c r="D31" s="23">
        <f t="shared" si="0"/>
        <v>1.0266666666666666</v>
      </c>
    </row>
    <row r="32" spans="1:4" x14ac:dyDescent="0.25">
      <c r="A32" s="18">
        <v>19</v>
      </c>
      <c r="B32" s="18">
        <v>8</v>
      </c>
      <c r="C32" s="20">
        <v>1</v>
      </c>
      <c r="D32" s="23">
        <f t="shared" si="0"/>
        <v>0.80666666666666664</v>
      </c>
    </row>
  </sheetData>
  <conditionalFormatting sqref="D2:D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5DCF8-0AD0-444E-AFF8-6567D1F9FA9B}">
  <dimension ref="A1:C929"/>
  <sheetViews>
    <sheetView tabSelected="1" topLeftCell="A893" workbookViewId="0">
      <selection sqref="A1:C929"/>
    </sheetView>
  </sheetViews>
  <sheetFormatPr baseColWidth="10" defaultRowHeight="15" x14ac:dyDescent="0.25"/>
  <cols>
    <col min="3" max="4" width="12" bestFit="1" customWidth="1"/>
  </cols>
  <sheetData>
    <row r="1" spans="1:3" x14ac:dyDescent="0.25">
      <c r="A1" s="25" t="s">
        <v>53</v>
      </c>
      <c r="B1" s="25" t="s">
        <v>52</v>
      </c>
      <c r="C1" s="25" t="s">
        <v>54</v>
      </c>
    </row>
    <row r="2" spans="1:3" x14ac:dyDescent="0.25">
      <c r="A2" s="4">
        <v>85</v>
      </c>
      <c r="B2" s="4">
        <v>54</v>
      </c>
      <c r="C2" s="24">
        <v>3.76</v>
      </c>
    </row>
    <row r="3" spans="1:3" x14ac:dyDescent="0.25">
      <c r="A3" s="4">
        <v>25</v>
      </c>
      <c r="B3" s="4">
        <v>37</v>
      </c>
      <c r="C3" s="24">
        <v>3.89</v>
      </c>
    </row>
    <row r="4" spans="1:3" x14ac:dyDescent="0.25">
      <c r="A4" s="4">
        <v>23</v>
      </c>
      <c r="B4" s="4">
        <v>23</v>
      </c>
      <c r="C4" s="24">
        <v>2.0099999999999998</v>
      </c>
    </row>
    <row r="5" spans="1:3" x14ac:dyDescent="0.25">
      <c r="A5" s="4">
        <v>80</v>
      </c>
      <c r="B5" s="4">
        <v>12</v>
      </c>
      <c r="C5" s="24">
        <v>3.98</v>
      </c>
    </row>
    <row r="6" spans="1:3" x14ac:dyDescent="0.25">
      <c r="A6" s="4">
        <v>11</v>
      </c>
      <c r="B6" s="4">
        <v>56</v>
      </c>
      <c r="C6" s="24">
        <v>4.0599999999999996</v>
      </c>
    </row>
    <row r="7" spans="1:3" x14ac:dyDescent="0.25">
      <c r="A7" s="4">
        <v>77</v>
      </c>
      <c r="B7" s="4">
        <v>72</v>
      </c>
      <c r="C7" s="24">
        <v>1.02</v>
      </c>
    </row>
    <row r="8" spans="1:3" x14ac:dyDescent="0.25">
      <c r="A8" s="4">
        <v>14</v>
      </c>
      <c r="B8" s="4">
        <v>1</v>
      </c>
      <c r="C8" s="24">
        <v>1.88</v>
      </c>
    </row>
    <row r="9" spans="1:3" x14ac:dyDescent="0.25">
      <c r="A9" s="4">
        <v>99</v>
      </c>
      <c r="B9" s="4">
        <v>79</v>
      </c>
      <c r="C9" s="24">
        <v>0.97</v>
      </c>
    </row>
    <row r="10" spans="1:3" x14ac:dyDescent="0.25">
      <c r="A10" s="4">
        <v>14</v>
      </c>
      <c r="B10" s="4">
        <v>2</v>
      </c>
      <c r="C10" s="24">
        <v>1.95</v>
      </c>
    </row>
    <row r="11" spans="1:3" x14ac:dyDescent="0.25">
      <c r="A11" s="4">
        <v>87</v>
      </c>
      <c r="B11" s="4">
        <v>69</v>
      </c>
      <c r="C11" s="24">
        <v>0.96</v>
      </c>
    </row>
    <row r="12" spans="1:3" x14ac:dyDescent="0.25">
      <c r="A12" s="4">
        <v>4</v>
      </c>
      <c r="B12" s="4">
        <v>100</v>
      </c>
      <c r="C12" s="24">
        <v>3.96</v>
      </c>
    </row>
    <row r="13" spans="1:3" x14ac:dyDescent="0.25">
      <c r="A13" s="4">
        <v>23</v>
      </c>
      <c r="B13" s="4">
        <v>66</v>
      </c>
      <c r="C13" s="24">
        <v>4.12</v>
      </c>
    </row>
    <row r="14" spans="1:3" x14ac:dyDescent="0.25">
      <c r="A14" s="4">
        <v>72</v>
      </c>
      <c r="B14" s="4">
        <v>42</v>
      </c>
      <c r="C14" s="24">
        <v>3.97</v>
      </c>
    </row>
    <row r="15" spans="1:3" x14ac:dyDescent="0.25">
      <c r="A15" s="4">
        <v>53</v>
      </c>
      <c r="B15" s="4">
        <v>40</v>
      </c>
      <c r="C15" s="24">
        <v>4.0599999999999996</v>
      </c>
    </row>
    <row r="16" spans="1:3" x14ac:dyDescent="0.25">
      <c r="A16" s="4">
        <v>4</v>
      </c>
      <c r="B16" s="4">
        <v>37</v>
      </c>
      <c r="C16" s="24">
        <v>3.93</v>
      </c>
    </row>
    <row r="17" spans="1:3" x14ac:dyDescent="0.25">
      <c r="A17" s="4">
        <v>97</v>
      </c>
      <c r="B17" s="4">
        <v>22</v>
      </c>
      <c r="C17" s="24">
        <v>4.16</v>
      </c>
    </row>
    <row r="18" spans="1:3" x14ac:dyDescent="0.25">
      <c r="A18" s="4">
        <v>81</v>
      </c>
      <c r="B18" s="4">
        <v>38</v>
      </c>
      <c r="C18" s="24">
        <v>3.98</v>
      </c>
    </row>
    <row r="19" spans="1:3" x14ac:dyDescent="0.25">
      <c r="A19" s="4">
        <v>97</v>
      </c>
      <c r="B19" s="4">
        <v>67</v>
      </c>
      <c r="C19" s="24">
        <v>0.94</v>
      </c>
    </row>
    <row r="20" spans="1:3" x14ac:dyDescent="0.25">
      <c r="A20" s="4">
        <v>13</v>
      </c>
      <c r="B20" s="4">
        <v>92</v>
      </c>
      <c r="C20" s="24">
        <v>4.0999999999999996</v>
      </c>
    </row>
    <row r="21" spans="1:3" x14ac:dyDescent="0.25">
      <c r="A21" s="4">
        <v>11</v>
      </c>
      <c r="B21" s="4">
        <v>68</v>
      </c>
      <c r="C21" s="24">
        <v>3.99</v>
      </c>
    </row>
    <row r="22" spans="1:3" x14ac:dyDescent="0.25">
      <c r="A22" s="4">
        <v>93</v>
      </c>
      <c r="B22" s="4">
        <v>61</v>
      </c>
      <c r="C22" s="24">
        <v>0.98</v>
      </c>
    </row>
    <row r="23" spans="1:3" x14ac:dyDescent="0.25">
      <c r="A23" s="4">
        <v>60</v>
      </c>
      <c r="B23" s="4">
        <v>82</v>
      </c>
      <c r="C23" s="24">
        <v>4.09</v>
      </c>
    </row>
    <row r="24" spans="1:3" x14ac:dyDescent="0.25">
      <c r="A24" s="4">
        <v>7</v>
      </c>
      <c r="B24" s="4">
        <v>68</v>
      </c>
      <c r="C24" s="24">
        <v>4.13</v>
      </c>
    </row>
    <row r="25" spans="1:3" x14ac:dyDescent="0.25">
      <c r="A25" s="4">
        <v>28</v>
      </c>
      <c r="B25" s="4">
        <v>19</v>
      </c>
      <c r="C25" s="24">
        <v>2.0099999999999998</v>
      </c>
    </row>
    <row r="26" spans="1:3" x14ac:dyDescent="0.25">
      <c r="A26" s="4">
        <v>25</v>
      </c>
      <c r="B26" s="4">
        <v>98</v>
      </c>
      <c r="C26" s="24">
        <v>3.98</v>
      </c>
    </row>
    <row r="27" spans="1:3" x14ac:dyDescent="0.25">
      <c r="A27" s="4">
        <v>86</v>
      </c>
      <c r="B27" s="4">
        <v>73</v>
      </c>
      <c r="C27" s="24">
        <v>1.1299999999999999</v>
      </c>
    </row>
    <row r="28" spans="1:3" x14ac:dyDescent="0.25">
      <c r="A28" s="4">
        <v>22</v>
      </c>
      <c r="B28" s="4">
        <v>78</v>
      </c>
      <c r="C28" s="24">
        <v>3.94</v>
      </c>
    </row>
    <row r="29" spans="1:3" x14ac:dyDescent="0.25">
      <c r="A29" s="4">
        <v>44</v>
      </c>
      <c r="B29" s="4">
        <v>13</v>
      </c>
      <c r="C29" s="24">
        <v>4.03</v>
      </c>
    </row>
    <row r="30" spans="1:3" x14ac:dyDescent="0.25">
      <c r="A30" s="4">
        <v>30</v>
      </c>
      <c r="B30" s="4">
        <v>76</v>
      </c>
      <c r="C30" s="24">
        <v>4.04</v>
      </c>
    </row>
    <row r="31" spans="1:3" x14ac:dyDescent="0.25">
      <c r="A31" s="4">
        <v>90</v>
      </c>
      <c r="B31" s="4">
        <v>29</v>
      </c>
      <c r="C31" s="24">
        <v>4.03</v>
      </c>
    </row>
    <row r="32" spans="1:3" x14ac:dyDescent="0.25">
      <c r="A32" s="4">
        <v>34</v>
      </c>
      <c r="B32" s="4">
        <v>2</v>
      </c>
      <c r="C32" s="24">
        <v>4.07</v>
      </c>
    </row>
    <row r="33" spans="1:3" x14ac:dyDescent="0.25">
      <c r="A33" s="4">
        <v>64</v>
      </c>
      <c r="B33" s="4">
        <v>25</v>
      </c>
      <c r="C33" s="24">
        <v>4</v>
      </c>
    </row>
    <row r="34" spans="1:3" x14ac:dyDescent="0.25">
      <c r="A34" s="4">
        <v>39</v>
      </c>
      <c r="B34" s="4">
        <v>68</v>
      </c>
      <c r="C34" s="24">
        <v>3.89</v>
      </c>
    </row>
    <row r="35" spans="1:3" x14ac:dyDescent="0.25">
      <c r="A35" s="4">
        <v>3</v>
      </c>
      <c r="B35" s="4">
        <v>24</v>
      </c>
      <c r="C35" s="24">
        <v>2.08</v>
      </c>
    </row>
    <row r="36" spans="1:3" x14ac:dyDescent="0.25">
      <c r="A36" s="4">
        <v>91</v>
      </c>
      <c r="B36" s="4">
        <v>7</v>
      </c>
      <c r="C36" s="24">
        <v>3.75</v>
      </c>
    </row>
    <row r="37" spans="1:3" x14ac:dyDescent="0.25">
      <c r="A37" s="4">
        <v>99</v>
      </c>
      <c r="B37" s="4">
        <v>91</v>
      </c>
      <c r="C37" s="24">
        <v>1.07</v>
      </c>
    </row>
    <row r="38" spans="1:3" x14ac:dyDescent="0.25">
      <c r="A38" s="4">
        <v>69</v>
      </c>
      <c r="B38" s="4">
        <v>21</v>
      </c>
      <c r="C38" s="24">
        <v>4.84</v>
      </c>
    </row>
    <row r="39" spans="1:3" x14ac:dyDescent="0.25">
      <c r="A39" s="4">
        <v>61</v>
      </c>
      <c r="B39" s="4">
        <v>66</v>
      </c>
      <c r="C39" s="24">
        <v>1.03</v>
      </c>
    </row>
    <row r="40" spans="1:3" x14ac:dyDescent="0.25">
      <c r="A40" s="4">
        <v>86</v>
      </c>
      <c r="B40" s="4">
        <v>82</v>
      </c>
      <c r="C40" s="24">
        <v>1.08</v>
      </c>
    </row>
    <row r="41" spans="1:3" x14ac:dyDescent="0.25">
      <c r="A41" s="4">
        <v>42</v>
      </c>
      <c r="B41" s="4">
        <v>10</v>
      </c>
      <c r="C41" s="24">
        <v>3.98</v>
      </c>
    </row>
    <row r="42" spans="1:3" x14ac:dyDescent="0.25">
      <c r="A42" s="4">
        <v>33</v>
      </c>
      <c r="B42" s="4">
        <v>39</v>
      </c>
      <c r="C42" s="24">
        <v>3.99</v>
      </c>
    </row>
    <row r="43" spans="1:3" x14ac:dyDescent="0.25">
      <c r="A43" s="4">
        <v>35</v>
      </c>
      <c r="B43" s="4">
        <v>53</v>
      </c>
      <c r="C43" s="24">
        <v>3.92</v>
      </c>
    </row>
    <row r="44" spans="1:3" x14ac:dyDescent="0.25">
      <c r="A44" s="4">
        <v>10</v>
      </c>
      <c r="B44" s="4">
        <v>62</v>
      </c>
      <c r="C44" s="24">
        <v>3.99</v>
      </c>
    </row>
    <row r="45" spans="1:3" x14ac:dyDescent="0.25">
      <c r="A45" s="4">
        <v>100</v>
      </c>
      <c r="B45" s="4">
        <v>67</v>
      </c>
      <c r="C45" s="24">
        <v>0.87</v>
      </c>
    </row>
    <row r="46" spans="1:3" x14ac:dyDescent="0.25">
      <c r="A46" s="4">
        <v>31</v>
      </c>
      <c r="B46" s="4">
        <v>42</v>
      </c>
      <c r="C46" s="24">
        <v>4.03</v>
      </c>
    </row>
    <row r="47" spans="1:3" x14ac:dyDescent="0.25">
      <c r="A47" s="4">
        <v>79</v>
      </c>
      <c r="B47" s="4">
        <v>17</v>
      </c>
      <c r="C47" s="24">
        <v>5.12</v>
      </c>
    </row>
    <row r="48" spans="1:3" x14ac:dyDescent="0.25">
      <c r="A48" s="4">
        <v>32</v>
      </c>
      <c r="B48" s="4">
        <v>6</v>
      </c>
      <c r="C48" s="24">
        <v>3.85</v>
      </c>
    </row>
    <row r="49" spans="1:3" x14ac:dyDescent="0.25">
      <c r="A49" s="4">
        <v>35</v>
      </c>
      <c r="B49" s="4">
        <v>32</v>
      </c>
      <c r="C49" s="24">
        <v>4.17</v>
      </c>
    </row>
    <row r="50" spans="1:3" x14ac:dyDescent="0.25">
      <c r="A50" s="4">
        <v>88</v>
      </c>
      <c r="B50" s="4">
        <v>80</v>
      </c>
      <c r="C50" s="24">
        <v>1.01</v>
      </c>
    </row>
    <row r="51" spans="1:3" x14ac:dyDescent="0.25">
      <c r="A51" s="4">
        <v>22</v>
      </c>
      <c r="B51" s="4">
        <v>52</v>
      </c>
      <c r="C51" s="24">
        <v>4.0999999999999996</v>
      </c>
    </row>
    <row r="52" spans="1:3" x14ac:dyDescent="0.25">
      <c r="A52" s="4">
        <v>87</v>
      </c>
      <c r="B52" s="4">
        <v>86</v>
      </c>
      <c r="C52" s="24">
        <v>1.18</v>
      </c>
    </row>
    <row r="53" spans="1:3" x14ac:dyDescent="0.25">
      <c r="A53" s="4">
        <v>18</v>
      </c>
      <c r="B53" s="4">
        <v>48</v>
      </c>
      <c r="C53" s="24">
        <v>3.9</v>
      </c>
    </row>
    <row r="54" spans="1:3" x14ac:dyDescent="0.25">
      <c r="A54" s="4">
        <v>28</v>
      </c>
      <c r="B54" s="4">
        <v>76</v>
      </c>
      <c r="C54" s="24">
        <v>3.82</v>
      </c>
    </row>
    <row r="55" spans="1:3" x14ac:dyDescent="0.25">
      <c r="A55" s="4">
        <v>12</v>
      </c>
      <c r="B55" s="4">
        <v>11</v>
      </c>
      <c r="C55" s="24">
        <v>1.93</v>
      </c>
    </row>
    <row r="56" spans="1:3" x14ac:dyDescent="0.25">
      <c r="A56" s="4">
        <v>80</v>
      </c>
      <c r="B56" s="4">
        <v>43</v>
      </c>
      <c r="C56" s="24">
        <v>4.07</v>
      </c>
    </row>
    <row r="57" spans="1:3" x14ac:dyDescent="0.25">
      <c r="A57" s="4">
        <v>93</v>
      </c>
      <c r="B57" s="4">
        <v>75</v>
      </c>
      <c r="C57" s="24">
        <v>1.08</v>
      </c>
    </row>
    <row r="58" spans="1:3" x14ac:dyDescent="0.25">
      <c r="A58" s="4">
        <v>94</v>
      </c>
      <c r="B58" s="4">
        <v>63</v>
      </c>
      <c r="C58" s="24">
        <v>0.98</v>
      </c>
    </row>
    <row r="59" spans="1:3" x14ac:dyDescent="0.25">
      <c r="A59" s="4">
        <v>98</v>
      </c>
      <c r="B59" s="4">
        <v>24</v>
      </c>
      <c r="C59" s="24">
        <v>4.07</v>
      </c>
    </row>
    <row r="60" spans="1:3" x14ac:dyDescent="0.25">
      <c r="A60" s="4">
        <v>69</v>
      </c>
      <c r="B60" s="4">
        <v>80</v>
      </c>
      <c r="C60" s="24">
        <v>1.1100000000000001</v>
      </c>
    </row>
    <row r="61" spans="1:3" x14ac:dyDescent="0.25">
      <c r="A61" s="4">
        <v>8</v>
      </c>
      <c r="B61" s="4">
        <v>5</v>
      </c>
      <c r="C61" s="24">
        <v>2.0699999999999998</v>
      </c>
    </row>
    <row r="62" spans="1:3" x14ac:dyDescent="0.25">
      <c r="A62" s="4">
        <v>21</v>
      </c>
      <c r="B62" s="4">
        <v>31</v>
      </c>
      <c r="C62" s="24">
        <v>3.86</v>
      </c>
    </row>
    <row r="63" spans="1:3" x14ac:dyDescent="0.25">
      <c r="A63" s="4">
        <v>54</v>
      </c>
      <c r="B63" s="4">
        <v>39</v>
      </c>
      <c r="C63" s="24">
        <v>4.1399999999999997</v>
      </c>
    </row>
    <row r="64" spans="1:3" x14ac:dyDescent="0.25">
      <c r="A64" s="4">
        <v>100</v>
      </c>
      <c r="B64" s="4">
        <v>13</v>
      </c>
      <c r="C64" s="24">
        <v>4.05</v>
      </c>
    </row>
    <row r="65" spans="1:3" x14ac:dyDescent="0.25">
      <c r="A65" s="4">
        <v>76</v>
      </c>
      <c r="B65" s="4">
        <v>100</v>
      </c>
      <c r="C65" s="24">
        <v>1.18</v>
      </c>
    </row>
    <row r="66" spans="1:3" x14ac:dyDescent="0.25">
      <c r="A66" s="4">
        <v>17</v>
      </c>
      <c r="B66" s="4">
        <v>56</v>
      </c>
      <c r="C66" s="24">
        <v>4.08</v>
      </c>
    </row>
    <row r="67" spans="1:3" x14ac:dyDescent="0.25">
      <c r="A67" s="4">
        <v>43</v>
      </c>
      <c r="B67" s="4">
        <v>95</v>
      </c>
      <c r="C67" s="24">
        <v>4.1100000000000003</v>
      </c>
    </row>
    <row r="68" spans="1:3" x14ac:dyDescent="0.25">
      <c r="A68" s="4">
        <v>8</v>
      </c>
      <c r="B68" s="4">
        <v>7</v>
      </c>
      <c r="C68" s="24">
        <v>1.84</v>
      </c>
    </row>
    <row r="69" spans="1:3" x14ac:dyDescent="0.25">
      <c r="A69" s="4">
        <v>14</v>
      </c>
      <c r="B69" s="4">
        <v>88</v>
      </c>
      <c r="C69" s="24">
        <v>3.96</v>
      </c>
    </row>
    <row r="70" spans="1:3" x14ac:dyDescent="0.25">
      <c r="A70" s="4">
        <v>51</v>
      </c>
      <c r="B70" s="4">
        <v>68</v>
      </c>
      <c r="C70" s="24">
        <v>4.0599999999999996</v>
      </c>
    </row>
    <row r="71" spans="1:3" x14ac:dyDescent="0.25">
      <c r="A71" s="4">
        <v>85</v>
      </c>
      <c r="B71" s="4">
        <v>46</v>
      </c>
      <c r="C71" s="24">
        <v>4.1100000000000003</v>
      </c>
    </row>
    <row r="72" spans="1:3" x14ac:dyDescent="0.25">
      <c r="A72" s="4">
        <v>27</v>
      </c>
      <c r="B72" s="4">
        <v>53</v>
      </c>
      <c r="C72" s="24">
        <v>4.25</v>
      </c>
    </row>
    <row r="73" spans="1:3" x14ac:dyDescent="0.25">
      <c r="A73" s="4">
        <v>8</v>
      </c>
      <c r="B73" s="4">
        <v>43</v>
      </c>
      <c r="C73" s="24">
        <v>4.05</v>
      </c>
    </row>
    <row r="74" spans="1:3" x14ac:dyDescent="0.25">
      <c r="A74" s="4">
        <v>44</v>
      </c>
      <c r="B74" s="4">
        <v>23</v>
      </c>
      <c r="C74" s="24">
        <v>3.92</v>
      </c>
    </row>
    <row r="75" spans="1:3" x14ac:dyDescent="0.25">
      <c r="A75" s="4">
        <v>79</v>
      </c>
      <c r="B75" s="4">
        <v>81</v>
      </c>
      <c r="C75" s="24">
        <v>0.88</v>
      </c>
    </row>
    <row r="76" spans="1:3" x14ac:dyDescent="0.25">
      <c r="A76" s="4">
        <v>58</v>
      </c>
      <c r="B76" s="4">
        <v>99</v>
      </c>
      <c r="C76" s="24">
        <v>3.95</v>
      </c>
    </row>
    <row r="77" spans="1:3" x14ac:dyDescent="0.25">
      <c r="A77" s="4">
        <v>89</v>
      </c>
      <c r="B77" s="4">
        <v>20</v>
      </c>
      <c r="C77" s="24">
        <v>4</v>
      </c>
    </row>
    <row r="78" spans="1:3" x14ac:dyDescent="0.25">
      <c r="A78" s="4">
        <v>6</v>
      </c>
      <c r="B78" s="4">
        <v>43</v>
      </c>
      <c r="C78" s="24">
        <v>4.07</v>
      </c>
    </row>
    <row r="79" spans="1:3" x14ac:dyDescent="0.25">
      <c r="A79" s="4">
        <v>7</v>
      </c>
      <c r="B79" s="4">
        <v>5</v>
      </c>
      <c r="C79" s="24">
        <v>2.06</v>
      </c>
    </row>
    <row r="80" spans="1:3" x14ac:dyDescent="0.25">
      <c r="A80" s="4">
        <v>55</v>
      </c>
      <c r="B80" s="4">
        <v>75</v>
      </c>
      <c r="C80" s="24">
        <v>3.84</v>
      </c>
    </row>
    <row r="81" spans="1:3" x14ac:dyDescent="0.25">
      <c r="A81" s="4">
        <v>92</v>
      </c>
      <c r="B81" s="4">
        <v>12</v>
      </c>
      <c r="C81" s="24">
        <v>4.05</v>
      </c>
    </row>
    <row r="82" spans="1:3" x14ac:dyDescent="0.25">
      <c r="A82" s="4">
        <v>11</v>
      </c>
      <c r="B82" s="4">
        <v>5</v>
      </c>
      <c r="C82" s="24">
        <v>1.91</v>
      </c>
    </row>
    <row r="83" spans="1:3" x14ac:dyDescent="0.25">
      <c r="A83" s="4">
        <v>76</v>
      </c>
      <c r="B83" s="4">
        <v>37</v>
      </c>
      <c r="C83" s="24">
        <v>3.84</v>
      </c>
    </row>
    <row r="84" spans="1:3" x14ac:dyDescent="0.25">
      <c r="A84" s="4">
        <v>84</v>
      </c>
      <c r="B84" s="4">
        <v>62</v>
      </c>
      <c r="C84" s="24">
        <v>1.05</v>
      </c>
    </row>
    <row r="85" spans="1:3" x14ac:dyDescent="0.25">
      <c r="A85" s="4">
        <v>18</v>
      </c>
      <c r="B85" s="4">
        <v>42</v>
      </c>
      <c r="C85" s="24">
        <v>3.93</v>
      </c>
    </row>
    <row r="86" spans="1:3" x14ac:dyDescent="0.25">
      <c r="A86" s="4">
        <v>70</v>
      </c>
      <c r="B86" s="4">
        <v>92</v>
      </c>
      <c r="C86" s="24">
        <v>1.0900000000000001</v>
      </c>
    </row>
    <row r="87" spans="1:3" x14ac:dyDescent="0.25">
      <c r="A87" s="4">
        <v>94</v>
      </c>
      <c r="B87" s="4">
        <v>26</v>
      </c>
      <c r="C87" s="24">
        <v>3.84</v>
      </c>
    </row>
    <row r="88" spans="1:3" x14ac:dyDescent="0.25">
      <c r="A88" s="4">
        <v>73</v>
      </c>
      <c r="B88" s="4">
        <v>91</v>
      </c>
      <c r="C88" s="24">
        <v>1.05</v>
      </c>
    </row>
    <row r="89" spans="1:3" x14ac:dyDescent="0.25">
      <c r="A89" s="4">
        <v>55</v>
      </c>
      <c r="B89" s="4">
        <v>70</v>
      </c>
      <c r="C89" s="24">
        <v>3.97</v>
      </c>
    </row>
    <row r="90" spans="1:3" x14ac:dyDescent="0.25">
      <c r="A90" s="4">
        <v>15</v>
      </c>
      <c r="B90" s="4">
        <v>4</v>
      </c>
      <c r="C90" s="24">
        <v>1.88</v>
      </c>
    </row>
    <row r="91" spans="1:3" x14ac:dyDescent="0.25">
      <c r="A91" s="4">
        <v>79</v>
      </c>
      <c r="B91" s="4">
        <v>75</v>
      </c>
      <c r="C91" s="24">
        <v>0.88</v>
      </c>
    </row>
    <row r="92" spans="1:3" x14ac:dyDescent="0.25">
      <c r="A92" s="4">
        <v>4</v>
      </c>
      <c r="B92" s="4">
        <v>52</v>
      </c>
      <c r="C92" s="24">
        <v>3.97</v>
      </c>
    </row>
    <row r="93" spans="1:3" x14ac:dyDescent="0.25">
      <c r="A93" s="4">
        <v>7</v>
      </c>
      <c r="B93" s="4">
        <v>77</v>
      </c>
      <c r="C93" s="24">
        <v>4.03</v>
      </c>
    </row>
    <row r="94" spans="1:3" x14ac:dyDescent="0.25">
      <c r="A94" s="4">
        <v>75</v>
      </c>
      <c r="B94" s="4">
        <v>100</v>
      </c>
      <c r="C94" s="24">
        <v>0.88</v>
      </c>
    </row>
    <row r="95" spans="1:3" x14ac:dyDescent="0.25">
      <c r="A95" s="4">
        <v>68</v>
      </c>
      <c r="B95" s="4">
        <v>30</v>
      </c>
      <c r="C95" s="24">
        <v>4.95</v>
      </c>
    </row>
    <row r="96" spans="1:3" x14ac:dyDescent="0.25">
      <c r="A96" s="4">
        <v>4</v>
      </c>
      <c r="B96" s="4">
        <v>63</v>
      </c>
      <c r="C96" s="24">
        <v>3.93</v>
      </c>
    </row>
    <row r="97" spans="1:3" x14ac:dyDescent="0.25">
      <c r="A97" s="4">
        <v>90</v>
      </c>
      <c r="B97" s="4">
        <v>17</v>
      </c>
      <c r="C97" s="24">
        <v>4.07</v>
      </c>
    </row>
    <row r="98" spans="1:3" x14ac:dyDescent="0.25">
      <c r="A98" s="4">
        <v>91</v>
      </c>
      <c r="B98" s="4">
        <v>86</v>
      </c>
      <c r="C98" s="24">
        <v>1.07</v>
      </c>
    </row>
    <row r="99" spans="1:3" x14ac:dyDescent="0.25">
      <c r="A99" s="4">
        <v>32</v>
      </c>
      <c r="B99" s="4">
        <v>18</v>
      </c>
      <c r="C99" s="24">
        <v>3.96</v>
      </c>
    </row>
    <row r="100" spans="1:3" x14ac:dyDescent="0.25">
      <c r="A100" s="4">
        <v>94</v>
      </c>
      <c r="B100" s="4">
        <v>8</v>
      </c>
      <c r="C100" s="24">
        <v>4</v>
      </c>
    </row>
    <row r="101" spans="1:3" x14ac:dyDescent="0.25">
      <c r="A101" s="4">
        <v>40</v>
      </c>
      <c r="B101" s="4">
        <v>8</v>
      </c>
      <c r="C101" s="24">
        <v>4.18</v>
      </c>
    </row>
    <row r="102" spans="1:3" x14ac:dyDescent="0.25">
      <c r="A102" s="4">
        <v>89</v>
      </c>
      <c r="B102" s="4">
        <v>76</v>
      </c>
      <c r="C102" s="24">
        <v>1.04</v>
      </c>
    </row>
    <row r="103" spans="1:3" x14ac:dyDescent="0.25">
      <c r="A103" s="4">
        <v>20</v>
      </c>
      <c r="B103" s="4">
        <v>2</v>
      </c>
      <c r="C103" s="24">
        <v>2</v>
      </c>
    </row>
    <row r="104" spans="1:3" x14ac:dyDescent="0.25">
      <c r="A104" s="4">
        <v>73</v>
      </c>
      <c r="B104" s="4">
        <v>94</v>
      </c>
      <c r="C104" s="24">
        <v>1.1399999999999999</v>
      </c>
    </row>
    <row r="105" spans="1:3" x14ac:dyDescent="0.25">
      <c r="A105" s="4">
        <v>8</v>
      </c>
      <c r="B105" s="4">
        <v>86</v>
      </c>
      <c r="C105" s="24">
        <v>3.98</v>
      </c>
    </row>
    <row r="106" spans="1:3" x14ac:dyDescent="0.25">
      <c r="A106" s="4">
        <v>15</v>
      </c>
      <c r="B106" s="4">
        <v>1</v>
      </c>
      <c r="C106" s="24">
        <v>1.98</v>
      </c>
    </row>
    <row r="107" spans="1:3" x14ac:dyDescent="0.25">
      <c r="A107" s="4">
        <v>42</v>
      </c>
      <c r="B107" s="4">
        <v>39</v>
      </c>
      <c r="C107" s="24">
        <v>4.04</v>
      </c>
    </row>
    <row r="108" spans="1:3" x14ac:dyDescent="0.25">
      <c r="A108" s="4">
        <v>26</v>
      </c>
      <c r="B108" s="4">
        <v>6</v>
      </c>
      <c r="C108" s="24">
        <v>2.1</v>
      </c>
    </row>
    <row r="109" spans="1:3" x14ac:dyDescent="0.25">
      <c r="A109" s="4">
        <v>23</v>
      </c>
      <c r="B109" s="4">
        <v>1</v>
      </c>
      <c r="C109" s="24">
        <v>1.87</v>
      </c>
    </row>
    <row r="110" spans="1:3" x14ac:dyDescent="0.25">
      <c r="A110" s="4">
        <v>15</v>
      </c>
      <c r="B110" s="4">
        <v>49</v>
      </c>
      <c r="C110" s="24">
        <v>3.97</v>
      </c>
    </row>
    <row r="111" spans="1:3" x14ac:dyDescent="0.25">
      <c r="A111" s="4">
        <v>42</v>
      </c>
      <c r="B111" s="4">
        <v>28</v>
      </c>
      <c r="C111" s="24">
        <v>3.98</v>
      </c>
    </row>
    <row r="112" spans="1:3" x14ac:dyDescent="0.25">
      <c r="A112" s="4">
        <v>41</v>
      </c>
      <c r="B112" s="4">
        <v>5</v>
      </c>
      <c r="C112" s="24">
        <v>3.9</v>
      </c>
    </row>
    <row r="113" spans="1:3" x14ac:dyDescent="0.25">
      <c r="A113" s="4">
        <v>31</v>
      </c>
      <c r="B113" s="4">
        <v>91</v>
      </c>
      <c r="C113" s="24">
        <v>3.96</v>
      </c>
    </row>
    <row r="114" spans="1:3" x14ac:dyDescent="0.25">
      <c r="A114" s="4">
        <v>99</v>
      </c>
      <c r="B114" s="4">
        <v>74</v>
      </c>
      <c r="C114" s="24">
        <v>1.05</v>
      </c>
    </row>
    <row r="115" spans="1:3" x14ac:dyDescent="0.25">
      <c r="A115" s="4">
        <v>3</v>
      </c>
      <c r="B115" s="4">
        <v>7</v>
      </c>
      <c r="C115" s="24">
        <v>1.81</v>
      </c>
    </row>
    <row r="116" spans="1:3" x14ac:dyDescent="0.25">
      <c r="A116" s="4">
        <v>87</v>
      </c>
      <c r="B116" s="4">
        <v>66</v>
      </c>
      <c r="C116" s="24">
        <v>1.08</v>
      </c>
    </row>
    <row r="117" spans="1:3" x14ac:dyDescent="0.25">
      <c r="A117" s="4">
        <v>98</v>
      </c>
      <c r="B117" s="4">
        <v>6</v>
      </c>
      <c r="C117" s="24">
        <v>3.95</v>
      </c>
    </row>
    <row r="118" spans="1:3" x14ac:dyDescent="0.25">
      <c r="A118" s="4">
        <v>84</v>
      </c>
      <c r="B118" s="4">
        <v>19</v>
      </c>
      <c r="C118" s="24">
        <v>4</v>
      </c>
    </row>
    <row r="119" spans="1:3" x14ac:dyDescent="0.25">
      <c r="A119" s="4">
        <v>92</v>
      </c>
      <c r="B119" s="4">
        <v>1</v>
      </c>
      <c r="C119" s="24">
        <v>3.95</v>
      </c>
    </row>
    <row r="120" spans="1:3" x14ac:dyDescent="0.25">
      <c r="A120" s="4">
        <v>15</v>
      </c>
      <c r="B120" s="4">
        <v>11</v>
      </c>
      <c r="C120" s="24">
        <v>1.85</v>
      </c>
    </row>
    <row r="121" spans="1:3" x14ac:dyDescent="0.25">
      <c r="A121" s="4">
        <v>78</v>
      </c>
      <c r="B121" s="4">
        <v>46</v>
      </c>
      <c r="C121" s="24">
        <v>3.91</v>
      </c>
    </row>
    <row r="122" spans="1:3" x14ac:dyDescent="0.25">
      <c r="A122" s="4">
        <v>16</v>
      </c>
      <c r="B122" s="4">
        <v>22</v>
      </c>
      <c r="C122" s="24">
        <v>1.63</v>
      </c>
    </row>
    <row r="123" spans="1:3" x14ac:dyDescent="0.25">
      <c r="A123" s="4">
        <v>84</v>
      </c>
      <c r="B123" s="4">
        <v>26</v>
      </c>
      <c r="C123" s="24">
        <v>4.93</v>
      </c>
    </row>
    <row r="124" spans="1:3" x14ac:dyDescent="0.25">
      <c r="A124" s="4">
        <v>35</v>
      </c>
      <c r="B124" s="4">
        <v>40</v>
      </c>
      <c r="C124" s="24">
        <v>4.08</v>
      </c>
    </row>
    <row r="125" spans="1:3" x14ac:dyDescent="0.25">
      <c r="A125" s="4">
        <v>74</v>
      </c>
      <c r="B125" s="4">
        <v>78</v>
      </c>
      <c r="C125" s="24">
        <v>0.98</v>
      </c>
    </row>
    <row r="126" spans="1:3" x14ac:dyDescent="0.25">
      <c r="A126" s="4">
        <v>59</v>
      </c>
      <c r="B126" s="4">
        <v>67</v>
      </c>
      <c r="C126" s="24">
        <v>3.99</v>
      </c>
    </row>
    <row r="127" spans="1:3" x14ac:dyDescent="0.25">
      <c r="A127" s="4">
        <v>100</v>
      </c>
      <c r="B127" s="4">
        <v>55</v>
      </c>
      <c r="C127" s="24">
        <v>4.03</v>
      </c>
    </row>
    <row r="128" spans="1:3" x14ac:dyDescent="0.25">
      <c r="A128" s="4">
        <v>32</v>
      </c>
      <c r="B128" s="4">
        <v>59</v>
      </c>
      <c r="C128" s="24">
        <v>4.05</v>
      </c>
    </row>
    <row r="129" spans="1:3" x14ac:dyDescent="0.25">
      <c r="A129" s="4">
        <v>66</v>
      </c>
      <c r="B129" s="4">
        <v>5</v>
      </c>
      <c r="C129" s="24">
        <v>3.88</v>
      </c>
    </row>
    <row r="130" spans="1:3" x14ac:dyDescent="0.25">
      <c r="A130" s="4">
        <v>9</v>
      </c>
      <c r="B130" s="4">
        <v>31</v>
      </c>
      <c r="C130" s="24">
        <v>3.96</v>
      </c>
    </row>
    <row r="131" spans="1:3" x14ac:dyDescent="0.25">
      <c r="A131" s="4">
        <v>96</v>
      </c>
      <c r="B131" s="4">
        <v>79</v>
      </c>
      <c r="C131" s="24">
        <v>1.07</v>
      </c>
    </row>
    <row r="132" spans="1:3" x14ac:dyDescent="0.25">
      <c r="A132" s="4">
        <v>9</v>
      </c>
      <c r="B132" s="4">
        <v>29</v>
      </c>
      <c r="C132" s="24">
        <v>1.81</v>
      </c>
    </row>
    <row r="133" spans="1:3" x14ac:dyDescent="0.25">
      <c r="A133" s="4">
        <v>39</v>
      </c>
      <c r="B133" s="4">
        <v>77</v>
      </c>
      <c r="C133" s="24">
        <v>3.99</v>
      </c>
    </row>
    <row r="134" spans="1:3" x14ac:dyDescent="0.25">
      <c r="A134" s="4">
        <v>21</v>
      </c>
      <c r="B134" s="4">
        <v>80</v>
      </c>
      <c r="C134" s="24">
        <v>4.07</v>
      </c>
    </row>
    <row r="135" spans="1:3" x14ac:dyDescent="0.25">
      <c r="A135" s="4">
        <v>46</v>
      </c>
      <c r="B135" s="4">
        <v>24</v>
      </c>
      <c r="C135" s="24">
        <v>3.93</v>
      </c>
    </row>
    <row r="136" spans="1:3" x14ac:dyDescent="0.25">
      <c r="A136" s="4">
        <v>49</v>
      </c>
      <c r="B136" s="4">
        <v>9</v>
      </c>
      <c r="C136" s="24">
        <v>3.85</v>
      </c>
    </row>
    <row r="137" spans="1:3" x14ac:dyDescent="0.25">
      <c r="A137" s="4">
        <v>85</v>
      </c>
      <c r="B137" s="4">
        <v>93</v>
      </c>
      <c r="C137" s="24">
        <v>0.91</v>
      </c>
    </row>
    <row r="138" spans="1:3" x14ac:dyDescent="0.25">
      <c r="A138" s="4">
        <v>9</v>
      </c>
      <c r="B138" s="4">
        <v>61</v>
      </c>
      <c r="C138" s="24">
        <v>4.1399999999999997</v>
      </c>
    </row>
    <row r="139" spans="1:3" x14ac:dyDescent="0.25">
      <c r="A139" s="4">
        <v>39</v>
      </c>
      <c r="B139" s="4">
        <v>98</v>
      </c>
      <c r="C139" s="24">
        <v>4.0599999999999996</v>
      </c>
    </row>
    <row r="140" spans="1:3" x14ac:dyDescent="0.25">
      <c r="A140" s="4">
        <v>20</v>
      </c>
      <c r="B140" s="4">
        <v>78</v>
      </c>
      <c r="C140" s="24">
        <v>4.05</v>
      </c>
    </row>
    <row r="141" spans="1:3" x14ac:dyDescent="0.25">
      <c r="A141" s="4">
        <v>28</v>
      </c>
      <c r="B141" s="4">
        <v>68</v>
      </c>
      <c r="C141" s="24">
        <v>4</v>
      </c>
    </row>
    <row r="142" spans="1:3" x14ac:dyDescent="0.25">
      <c r="A142" s="4">
        <v>79</v>
      </c>
      <c r="B142" s="4">
        <v>70</v>
      </c>
      <c r="C142" s="24">
        <v>0.92</v>
      </c>
    </row>
    <row r="143" spans="1:3" x14ac:dyDescent="0.25">
      <c r="A143" s="4">
        <v>98</v>
      </c>
      <c r="B143" s="4">
        <v>72</v>
      </c>
      <c r="C143" s="24">
        <v>1</v>
      </c>
    </row>
    <row r="144" spans="1:3" x14ac:dyDescent="0.25">
      <c r="A144" s="4">
        <v>80</v>
      </c>
      <c r="B144" s="4">
        <v>79</v>
      </c>
      <c r="C144" s="24">
        <v>1.02</v>
      </c>
    </row>
    <row r="145" spans="1:3" x14ac:dyDescent="0.25">
      <c r="A145" s="4">
        <v>4</v>
      </c>
      <c r="B145" s="4">
        <v>97</v>
      </c>
      <c r="C145" s="24">
        <v>3.89</v>
      </c>
    </row>
    <row r="146" spans="1:3" x14ac:dyDescent="0.25">
      <c r="A146" s="4">
        <v>53</v>
      </c>
      <c r="B146" s="4">
        <v>37</v>
      </c>
      <c r="C146" s="24">
        <v>4.17</v>
      </c>
    </row>
    <row r="147" spans="1:3" x14ac:dyDescent="0.25">
      <c r="A147" s="4">
        <v>44</v>
      </c>
      <c r="B147" s="4">
        <v>73</v>
      </c>
      <c r="C147" s="24">
        <v>4.17</v>
      </c>
    </row>
    <row r="148" spans="1:3" x14ac:dyDescent="0.25">
      <c r="A148" s="4">
        <v>68</v>
      </c>
      <c r="B148" s="4">
        <v>25</v>
      </c>
      <c r="C148" s="24">
        <v>5.04</v>
      </c>
    </row>
    <row r="149" spans="1:3" x14ac:dyDescent="0.25">
      <c r="A149" s="4">
        <v>64</v>
      </c>
      <c r="B149" s="4">
        <v>42</v>
      </c>
      <c r="C149" s="24">
        <v>3.87</v>
      </c>
    </row>
    <row r="150" spans="1:3" x14ac:dyDescent="0.25">
      <c r="A150" s="4">
        <v>2</v>
      </c>
      <c r="B150" s="4">
        <v>11</v>
      </c>
      <c r="C150" s="24">
        <v>2.13</v>
      </c>
    </row>
    <row r="151" spans="1:3" x14ac:dyDescent="0.25">
      <c r="A151" s="4">
        <v>83</v>
      </c>
      <c r="B151" s="4">
        <v>50</v>
      </c>
      <c r="C151" s="24">
        <v>3.95</v>
      </c>
    </row>
    <row r="152" spans="1:3" x14ac:dyDescent="0.25">
      <c r="A152" s="4">
        <v>11</v>
      </c>
      <c r="B152" s="4">
        <v>29</v>
      </c>
      <c r="C152" s="24">
        <v>2.06</v>
      </c>
    </row>
    <row r="153" spans="1:3" x14ac:dyDescent="0.25">
      <c r="A153" s="4">
        <v>46</v>
      </c>
      <c r="B153" s="4">
        <v>58</v>
      </c>
      <c r="C153" s="24">
        <v>4</v>
      </c>
    </row>
    <row r="154" spans="1:3" x14ac:dyDescent="0.25">
      <c r="A154" s="4">
        <v>77</v>
      </c>
      <c r="B154" s="4">
        <v>61</v>
      </c>
      <c r="C154" s="24">
        <v>1</v>
      </c>
    </row>
    <row r="155" spans="1:3" x14ac:dyDescent="0.25">
      <c r="A155" s="4">
        <v>12</v>
      </c>
      <c r="B155" s="4">
        <v>39</v>
      </c>
      <c r="C155" s="24">
        <v>3.91</v>
      </c>
    </row>
    <row r="156" spans="1:3" x14ac:dyDescent="0.25">
      <c r="A156" s="4">
        <v>29</v>
      </c>
      <c r="B156" s="4">
        <v>70</v>
      </c>
      <c r="C156" s="24">
        <v>4.01</v>
      </c>
    </row>
    <row r="157" spans="1:3" x14ac:dyDescent="0.25">
      <c r="A157" s="4">
        <v>98</v>
      </c>
      <c r="B157" s="4">
        <v>89</v>
      </c>
      <c r="C157" s="24">
        <v>1.06</v>
      </c>
    </row>
    <row r="158" spans="1:3" x14ac:dyDescent="0.25">
      <c r="A158" s="4">
        <v>19</v>
      </c>
      <c r="B158" s="4">
        <v>8</v>
      </c>
      <c r="C158" s="24">
        <v>1.9</v>
      </c>
    </row>
    <row r="159" spans="1:3" x14ac:dyDescent="0.25">
      <c r="A159" s="4">
        <v>5</v>
      </c>
      <c r="B159" s="4">
        <v>65</v>
      </c>
      <c r="C159" s="24">
        <v>3.96</v>
      </c>
    </row>
    <row r="160" spans="1:3" x14ac:dyDescent="0.25">
      <c r="A160" s="4">
        <v>80</v>
      </c>
      <c r="B160" s="4">
        <v>56</v>
      </c>
      <c r="C160" s="24">
        <v>3.97</v>
      </c>
    </row>
    <row r="161" spans="1:3" x14ac:dyDescent="0.25">
      <c r="A161" s="4">
        <v>57</v>
      </c>
      <c r="B161" s="4">
        <v>9</v>
      </c>
      <c r="C161" s="24">
        <v>3.98</v>
      </c>
    </row>
    <row r="162" spans="1:3" x14ac:dyDescent="0.25">
      <c r="A162" s="4">
        <v>62</v>
      </c>
      <c r="B162" s="4">
        <v>57</v>
      </c>
      <c r="C162" s="24">
        <v>3.78</v>
      </c>
    </row>
    <row r="163" spans="1:3" x14ac:dyDescent="0.25">
      <c r="A163" s="4">
        <v>9</v>
      </c>
      <c r="B163" s="4">
        <v>57</v>
      </c>
      <c r="C163" s="24">
        <v>3.96</v>
      </c>
    </row>
    <row r="164" spans="1:3" x14ac:dyDescent="0.25">
      <c r="A164" s="4">
        <v>37</v>
      </c>
      <c r="B164" s="4">
        <v>26</v>
      </c>
      <c r="C164" s="24">
        <v>4</v>
      </c>
    </row>
    <row r="165" spans="1:3" x14ac:dyDescent="0.25">
      <c r="A165" s="4">
        <v>39</v>
      </c>
      <c r="B165" s="4">
        <v>32</v>
      </c>
      <c r="C165" s="24">
        <v>3.95</v>
      </c>
    </row>
    <row r="166" spans="1:3" x14ac:dyDescent="0.25">
      <c r="A166" s="4">
        <v>26</v>
      </c>
      <c r="B166" s="4">
        <v>14</v>
      </c>
      <c r="C166" s="24">
        <v>1.89</v>
      </c>
    </row>
    <row r="167" spans="1:3" x14ac:dyDescent="0.25">
      <c r="A167" s="4">
        <v>29</v>
      </c>
      <c r="B167" s="4">
        <v>72</v>
      </c>
      <c r="C167" s="24">
        <v>4.08</v>
      </c>
    </row>
    <row r="168" spans="1:3" x14ac:dyDescent="0.25">
      <c r="A168" s="4">
        <v>27</v>
      </c>
      <c r="B168" s="4">
        <v>79</v>
      </c>
      <c r="C168" s="24">
        <v>3.91</v>
      </c>
    </row>
    <row r="169" spans="1:3" x14ac:dyDescent="0.25">
      <c r="A169" s="4">
        <v>76</v>
      </c>
      <c r="B169" s="4">
        <v>42</v>
      </c>
      <c r="C169" s="24">
        <v>4.08</v>
      </c>
    </row>
    <row r="170" spans="1:3" x14ac:dyDescent="0.25">
      <c r="A170" s="4">
        <v>69</v>
      </c>
      <c r="B170" s="4">
        <v>93</v>
      </c>
      <c r="C170" s="24">
        <v>0.95</v>
      </c>
    </row>
    <row r="171" spans="1:3" x14ac:dyDescent="0.25">
      <c r="A171" s="4">
        <v>100</v>
      </c>
      <c r="B171" s="4">
        <v>83</v>
      </c>
      <c r="C171" s="24">
        <v>1.01</v>
      </c>
    </row>
    <row r="172" spans="1:3" x14ac:dyDescent="0.25">
      <c r="A172" s="4">
        <v>11</v>
      </c>
      <c r="B172" s="4">
        <v>10</v>
      </c>
      <c r="C172" s="24">
        <v>1.91</v>
      </c>
    </row>
    <row r="173" spans="1:3" x14ac:dyDescent="0.25">
      <c r="A173" s="4">
        <v>8</v>
      </c>
      <c r="B173" s="4">
        <v>22</v>
      </c>
      <c r="C173" s="24">
        <v>1.94</v>
      </c>
    </row>
    <row r="174" spans="1:3" x14ac:dyDescent="0.25">
      <c r="A174" s="4">
        <v>56</v>
      </c>
      <c r="B174" s="4">
        <v>42</v>
      </c>
      <c r="C174" s="24">
        <v>4.05</v>
      </c>
    </row>
    <row r="175" spans="1:3" x14ac:dyDescent="0.25">
      <c r="A175" s="4">
        <v>61</v>
      </c>
      <c r="B175" s="4">
        <v>28</v>
      </c>
      <c r="C175" s="24">
        <v>4.16</v>
      </c>
    </row>
    <row r="176" spans="1:3" x14ac:dyDescent="0.25">
      <c r="A176" s="4">
        <v>22</v>
      </c>
      <c r="B176" s="4">
        <v>59</v>
      </c>
      <c r="C176" s="24">
        <v>3.93</v>
      </c>
    </row>
    <row r="177" spans="1:3" x14ac:dyDescent="0.25">
      <c r="A177" s="4">
        <v>47</v>
      </c>
      <c r="B177" s="4">
        <v>99</v>
      </c>
      <c r="C177" s="24">
        <v>3.97</v>
      </c>
    </row>
    <row r="178" spans="1:3" x14ac:dyDescent="0.25">
      <c r="A178" s="4">
        <v>19</v>
      </c>
      <c r="B178" s="4">
        <v>20</v>
      </c>
      <c r="C178" s="24">
        <v>1.97</v>
      </c>
    </row>
    <row r="179" spans="1:3" x14ac:dyDescent="0.25">
      <c r="A179" s="4">
        <v>28</v>
      </c>
      <c r="B179" s="4">
        <v>76</v>
      </c>
      <c r="C179" s="24">
        <v>3.91</v>
      </c>
    </row>
    <row r="180" spans="1:3" x14ac:dyDescent="0.25">
      <c r="A180" s="4">
        <v>33</v>
      </c>
      <c r="B180" s="4">
        <v>88</v>
      </c>
      <c r="C180" s="24">
        <v>4.1399999999999997</v>
      </c>
    </row>
    <row r="181" spans="1:3" x14ac:dyDescent="0.25">
      <c r="A181" s="4">
        <v>3</v>
      </c>
      <c r="B181" s="4">
        <v>73</v>
      </c>
      <c r="C181" s="24">
        <v>4.04</v>
      </c>
    </row>
    <row r="182" spans="1:3" x14ac:dyDescent="0.25">
      <c r="A182" s="4">
        <v>79</v>
      </c>
      <c r="B182" s="4">
        <v>90</v>
      </c>
      <c r="C182" s="24">
        <v>0.89</v>
      </c>
    </row>
    <row r="183" spans="1:3" x14ac:dyDescent="0.25">
      <c r="A183" s="4">
        <v>96</v>
      </c>
      <c r="B183" s="4">
        <v>79</v>
      </c>
      <c r="C183" s="24">
        <v>1.05</v>
      </c>
    </row>
    <row r="184" spans="1:3" x14ac:dyDescent="0.25">
      <c r="A184" s="4">
        <v>41</v>
      </c>
      <c r="B184" s="4">
        <v>59</v>
      </c>
      <c r="C184" s="24">
        <v>4.04</v>
      </c>
    </row>
    <row r="185" spans="1:3" x14ac:dyDescent="0.25">
      <c r="A185" s="4">
        <v>71</v>
      </c>
      <c r="B185" s="4">
        <v>84</v>
      </c>
      <c r="C185" s="24">
        <v>1.04</v>
      </c>
    </row>
    <row r="186" spans="1:3" x14ac:dyDescent="0.25">
      <c r="A186" s="4">
        <v>12</v>
      </c>
      <c r="B186" s="4">
        <v>52</v>
      </c>
      <c r="C186" s="24">
        <v>3.99</v>
      </c>
    </row>
    <row r="187" spans="1:3" x14ac:dyDescent="0.25">
      <c r="A187" s="4">
        <v>35</v>
      </c>
      <c r="B187" s="4">
        <v>35</v>
      </c>
      <c r="C187" s="24">
        <v>3.82</v>
      </c>
    </row>
    <row r="188" spans="1:3" x14ac:dyDescent="0.25">
      <c r="A188" s="4">
        <v>9</v>
      </c>
      <c r="B188" s="4">
        <v>4</v>
      </c>
      <c r="C188" s="24">
        <v>1.96</v>
      </c>
    </row>
    <row r="189" spans="1:3" x14ac:dyDescent="0.25">
      <c r="A189" s="4">
        <v>72</v>
      </c>
      <c r="B189" s="4">
        <v>5</v>
      </c>
      <c r="C189" s="24">
        <v>3.93</v>
      </c>
    </row>
    <row r="190" spans="1:3" x14ac:dyDescent="0.25">
      <c r="A190" s="4">
        <v>5</v>
      </c>
      <c r="B190" s="4">
        <v>19</v>
      </c>
      <c r="C190" s="24">
        <v>1.98</v>
      </c>
    </row>
    <row r="191" spans="1:3" x14ac:dyDescent="0.25">
      <c r="A191" s="4">
        <v>11</v>
      </c>
      <c r="B191" s="4">
        <v>61</v>
      </c>
      <c r="C191" s="24">
        <v>3.87</v>
      </c>
    </row>
    <row r="192" spans="1:3" x14ac:dyDescent="0.25">
      <c r="A192" s="4">
        <v>30</v>
      </c>
      <c r="B192" s="4">
        <v>29</v>
      </c>
      <c r="C192" s="24">
        <v>4.09</v>
      </c>
    </row>
    <row r="193" spans="1:3" x14ac:dyDescent="0.25">
      <c r="A193" s="4">
        <v>43</v>
      </c>
      <c r="B193" s="4">
        <v>92</v>
      </c>
      <c r="C193" s="24">
        <v>4.07</v>
      </c>
    </row>
    <row r="194" spans="1:3" x14ac:dyDescent="0.25">
      <c r="A194" s="4">
        <v>46</v>
      </c>
      <c r="B194" s="4">
        <v>18</v>
      </c>
      <c r="C194" s="24">
        <v>3.99</v>
      </c>
    </row>
    <row r="195" spans="1:3" x14ac:dyDescent="0.25">
      <c r="A195" s="4">
        <v>14</v>
      </c>
      <c r="B195" s="4">
        <v>49</v>
      </c>
      <c r="C195" s="24">
        <v>3.96</v>
      </c>
    </row>
    <row r="196" spans="1:3" x14ac:dyDescent="0.25">
      <c r="A196" s="4">
        <v>59</v>
      </c>
      <c r="B196" s="4">
        <v>37</v>
      </c>
      <c r="C196" s="24">
        <v>3.83</v>
      </c>
    </row>
    <row r="197" spans="1:3" x14ac:dyDescent="0.25">
      <c r="A197" s="4">
        <v>66</v>
      </c>
      <c r="B197" s="4">
        <v>20</v>
      </c>
      <c r="C197" s="24">
        <v>3.99</v>
      </c>
    </row>
    <row r="198" spans="1:3" x14ac:dyDescent="0.25">
      <c r="A198" s="4">
        <v>61</v>
      </c>
      <c r="B198" s="4">
        <v>31</v>
      </c>
      <c r="C198" s="24">
        <v>3.98</v>
      </c>
    </row>
    <row r="199" spans="1:3" x14ac:dyDescent="0.25">
      <c r="A199" s="4">
        <v>80</v>
      </c>
      <c r="B199" s="4">
        <v>81</v>
      </c>
      <c r="C199" s="24">
        <v>0.98</v>
      </c>
    </row>
    <row r="200" spans="1:3" x14ac:dyDescent="0.25">
      <c r="A200" s="4">
        <v>66</v>
      </c>
      <c r="B200" s="4">
        <v>65</v>
      </c>
      <c r="C200" s="24">
        <v>1.1399999999999999</v>
      </c>
    </row>
    <row r="201" spans="1:3" x14ac:dyDescent="0.25">
      <c r="A201" s="4">
        <v>76</v>
      </c>
      <c r="B201" s="4">
        <v>16</v>
      </c>
      <c r="C201" s="24">
        <v>4.97</v>
      </c>
    </row>
    <row r="202" spans="1:3" x14ac:dyDescent="0.25">
      <c r="A202" s="4">
        <v>93</v>
      </c>
      <c r="B202" s="4">
        <v>31</v>
      </c>
      <c r="C202" s="24">
        <v>3.91</v>
      </c>
    </row>
    <row r="203" spans="1:3" x14ac:dyDescent="0.25">
      <c r="A203" s="4">
        <v>20</v>
      </c>
      <c r="B203" s="4">
        <v>3</v>
      </c>
      <c r="C203" s="24">
        <v>2.16</v>
      </c>
    </row>
    <row r="204" spans="1:3" x14ac:dyDescent="0.25">
      <c r="A204" s="4">
        <v>48</v>
      </c>
      <c r="B204" s="4">
        <v>25</v>
      </c>
      <c r="C204" s="24">
        <v>4.0999999999999996</v>
      </c>
    </row>
    <row r="205" spans="1:3" x14ac:dyDescent="0.25">
      <c r="A205" s="4">
        <v>75</v>
      </c>
      <c r="B205" s="4">
        <v>16</v>
      </c>
      <c r="C205" s="24">
        <v>5.0599999999999996</v>
      </c>
    </row>
    <row r="206" spans="1:3" x14ac:dyDescent="0.25">
      <c r="A206" s="4">
        <v>47</v>
      </c>
      <c r="B206" s="4">
        <v>77</v>
      </c>
      <c r="C206" s="24">
        <v>3.9</v>
      </c>
    </row>
    <row r="207" spans="1:3" x14ac:dyDescent="0.25">
      <c r="A207" s="4">
        <v>74</v>
      </c>
      <c r="B207" s="4">
        <v>70</v>
      </c>
      <c r="C207" s="24">
        <v>1.03</v>
      </c>
    </row>
    <row r="208" spans="1:3" x14ac:dyDescent="0.25">
      <c r="A208" s="4">
        <v>51</v>
      </c>
      <c r="B208" s="4">
        <v>83</v>
      </c>
      <c r="C208" s="24">
        <v>3.81</v>
      </c>
    </row>
    <row r="209" spans="1:3" x14ac:dyDescent="0.25">
      <c r="A209" s="4">
        <v>40</v>
      </c>
      <c r="B209" s="4">
        <v>14</v>
      </c>
      <c r="C209" s="24">
        <v>3.89</v>
      </c>
    </row>
    <row r="210" spans="1:3" x14ac:dyDescent="0.25">
      <c r="A210" s="4">
        <v>13</v>
      </c>
      <c r="B210" s="4">
        <v>62</v>
      </c>
      <c r="C210" s="24">
        <v>3.87</v>
      </c>
    </row>
    <row r="211" spans="1:3" x14ac:dyDescent="0.25">
      <c r="A211" s="4">
        <v>33</v>
      </c>
      <c r="B211" s="4">
        <v>52</v>
      </c>
      <c r="C211" s="24">
        <v>4.0599999999999996</v>
      </c>
    </row>
    <row r="212" spans="1:3" x14ac:dyDescent="0.25">
      <c r="A212" s="4">
        <v>86</v>
      </c>
      <c r="B212" s="4">
        <v>47</v>
      </c>
      <c r="C212" s="24">
        <v>4.22</v>
      </c>
    </row>
    <row r="213" spans="1:3" x14ac:dyDescent="0.25">
      <c r="A213" s="4">
        <v>47</v>
      </c>
      <c r="B213" s="4">
        <v>2</v>
      </c>
      <c r="C213" s="24">
        <v>4.01</v>
      </c>
    </row>
    <row r="214" spans="1:3" x14ac:dyDescent="0.25">
      <c r="A214" s="4">
        <v>28</v>
      </c>
      <c r="B214" s="4">
        <v>33</v>
      </c>
      <c r="C214" s="24">
        <v>4.12</v>
      </c>
    </row>
    <row r="215" spans="1:3" x14ac:dyDescent="0.25">
      <c r="A215" s="4">
        <v>14</v>
      </c>
      <c r="B215" s="4">
        <v>57</v>
      </c>
      <c r="C215" s="24">
        <v>3.91</v>
      </c>
    </row>
    <row r="216" spans="1:3" x14ac:dyDescent="0.25">
      <c r="A216" s="4">
        <v>91</v>
      </c>
      <c r="B216" s="4">
        <v>63</v>
      </c>
      <c r="C216" s="24">
        <v>0.88</v>
      </c>
    </row>
    <row r="217" spans="1:3" x14ac:dyDescent="0.25">
      <c r="A217" s="4">
        <v>30</v>
      </c>
      <c r="B217" s="4">
        <v>9</v>
      </c>
      <c r="C217" s="24">
        <v>3.91</v>
      </c>
    </row>
    <row r="218" spans="1:3" x14ac:dyDescent="0.25">
      <c r="A218" s="4">
        <v>90</v>
      </c>
      <c r="B218" s="4">
        <v>69</v>
      </c>
      <c r="C218" s="24">
        <v>0.95</v>
      </c>
    </row>
    <row r="219" spans="1:3" x14ac:dyDescent="0.25">
      <c r="A219" s="4">
        <v>44</v>
      </c>
      <c r="B219" s="4">
        <v>78</v>
      </c>
      <c r="C219" s="24">
        <v>3.85</v>
      </c>
    </row>
    <row r="220" spans="1:3" x14ac:dyDescent="0.25">
      <c r="A220" s="4">
        <v>45</v>
      </c>
      <c r="B220" s="4">
        <v>25</v>
      </c>
      <c r="C220" s="24">
        <v>3.96</v>
      </c>
    </row>
    <row r="221" spans="1:3" x14ac:dyDescent="0.25">
      <c r="A221" s="4">
        <v>51</v>
      </c>
      <c r="B221" s="4">
        <v>60</v>
      </c>
      <c r="C221" s="24">
        <v>3.99</v>
      </c>
    </row>
    <row r="222" spans="1:3" x14ac:dyDescent="0.25">
      <c r="A222" s="4">
        <v>24</v>
      </c>
      <c r="B222" s="4">
        <v>72</v>
      </c>
      <c r="C222" s="24">
        <v>4.1100000000000003</v>
      </c>
    </row>
    <row r="223" spans="1:3" x14ac:dyDescent="0.25">
      <c r="A223" s="4">
        <v>51</v>
      </c>
      <c r="B223" s="4">
        <v>9</v>
      </c>
      <c r="C223" s="24">
        <v>3.92</v>
      </c>
    </row>
    <row r="224" spans="1:3" x14ac:dyDescent="0.25">
      <c r="A224" s="4">
        <v>19</v>
      </c>
      <c r="B224" s="4">
        <v>17</v>
      </c>
      <c r="C224" s="24">
        <v>1.88</v>
      </c>
    </row>
    <row r="225" spans="1:3" x14ac:dyDescent="0.25">
      <c r="A225" s="4">
        <v>54</v>
      </c>
      <c r="B225" s="4">
        <v>93</v>
      </c>
      <c r="C225" s="24">
        <v>3.99</v>
      </c>
    </row>
    <row r="226" spans="1:3" x14ac:dyDescent="0.25">
      <c r="A226" s="4">
        <v>21</v>
      </c>
      <c r="B226" s="4">
        <v>6</v>
      </c>
      <c r="C226" s="24">
        <v>1.91</v>
      </c>
    </row>
    <row r="227" spans="1:3" x14ac:dyDescent="0.25">
      <c r="A227" s="4">
        <v>100</v>
      </c>
      <c r="B227" s="4">
        <v>79</v>
      </c>
      <c r="C227" s="24">
        <v>1.08</v>
      </c>
    </row>
    <row r="228" spans="1:3" x14ac:dyDescent="0.25">
      <c r="A228" s="4">
        <v>5</v>
      </c>
      <c r="B228" s="4">
        <v>87</v>
      </c>
      <c r="C228" s="24">
        <v>3.98</v>
      </c>
    </row>
    <row r="229" spans="1:3" x14ac:dyDescent="0.25">
      <c r="A229" s="4">
        <v>82</v>
      </c>
      <c r="B229" s="4">
        <v>76</v>
      </c>
      <c r="C229" s="24">
        <v>0.91</v>
      </c>
    </row>
    <row r="230" spans="1:3" x14ac:dyDescent="0.25">
      <c r="A230" s="4">
        <v>96</v>
      </c>
      <c r="B230" s="4">
        <v>7</v>
      </c>
      <c r="C230" s="24">
        <v>3.87</v>
      </c>
    </row>
    <row r="231" spans="1:3" x14ac:dyDescent="0.25">
      <c r="A231" s="4">
        <v>94</v>
      </c>
      <c r="B231" s="4">
        <v>20</v>
      </c>
      <c r="C231" s="24">
        <v>4</v>
      </c>
    </row>
    <row r="232" spans="1:3" x14ac:dyDescent="0.25">
      <c r="A232" s="4">
        <v>16</v>
      </c>
      <c r="B232" s="4">
        <v>80</v>
      </c>
      <c r="C232" s="24">
        <v>4.01</v>
      </c>
    </row>
    <row r="233" spans="1:3" x14ac:dyDescent="0.25">
      <c r="A233" s="4">
        <v>87</v>
      </c>
      <c r="B233" s="4">
        <v>55</v>
      </c>
      <c r="C233" s="24">
        <v>4.01</v>
      </c>
    </row>
    <row r="234" spans="1:3" x14ac:dyDescent="0.25">
      <c r="A234" s="4">
        <v>27</v>
      </c>
      <c r="B234" s="4">
        <v>19</v>
      </c>
      <c r="C234" s="24">
        <v>1.95</v>
      </c>
    </row>
    <row r="235" spans="1:3" x14ac:dyDescent="0.25">
      <c r="A235" s="4">
        <v>66</v>
      </c>
      <c r="B235" s="4">
        <v>62</v>
      </c>
      <c r="C235" s="24">
        <v>1.06</v>
      </c>
    </row>
    <row r="236" spans="1:3" x14ac:dyDescent="0.25">
      <c r="A236" s="4">
        <v>68</v>
      </c>
      <c r="B236" s="4">
        <v>22</v>
      </c>
      <c r="C236" s="24">
        <v>5.05</v>
      </c>
    </row>
    <row r="237" spans="1:3" x14ac:dyDescent="0.25">
      <c r="A237" s="4">
        <v>28</v>
      </c>
      <c r="B237" s="4">
        <v>33</v>
      </c>
      <c r="C237" s="24">
        <v>4.09</v>
      </c>
    </row>
    <row r="238" spans="1:3" x14ac:dyDescent="0.25">
      <c r="A238" s="4">
        <v>11</v>
      </c>
      <c r="B238" s="4">
        <v>5</v>
      </c>
      <c r="C238" s="24">
        <v>1.98</v>
      </c>
    </row>
    <row r="239" spans="1:3" x14ac:dyDescent="0.25">
      <c r="A239" s="4">
        <v>69</v>
      </c>
      <c r="B239" s="4">
        <v>7</v>
      </c>
      <c r="C239" s="24">
        <v>3.78</v>
      </c>
    </row>
    <row r="240" spans="1:3" x14ac:dyDescent="0.25">
      <c r="A240" s="4">
        <v>1</v>
      </c>
      <c r="B240" s="4">
        <v>45</v>
      </c>
      <c r="C240" s="24">
        <v>4.0199999999999996</v>
      </c>
    </row>
    <row r="241" spans="1:3" x14ac:dyDescent="0.25">
      <c r="A241" s="4">
        <v>44</v>
      </c>
      <c r="B241" s="4">
        <v>71</v>
      </c>
      <c r="C241" s="24">
        <v>3.91</v>
      </c>
    </row>
    <row r="242" spans="1:3" x14ac:dyDescent="0.25">
      <c r="A242" s="4">
        <v>67</v>
      </c>
      <c r="B242" s="4">
        <v>97</v>
      </c>
      <c r="C242" s="24">
        <v>1.1299999999999999</v>
      </c>
    </row>
    <row r="243" spans="1:3" x14ac:dyDescent="0.25">
      <c r="A243" s="4">
        <v>62</v>
      </c>
      <c r="B243" s="4">
        <v>68</v>
      </c>
      <c r="C243" s="24">
        <v>1.01</v>
      </c>
    </row>
    <row r="244" spans="1:3" x14ac:dyDescent="0.25">
      <c r="A244" s="4">
        <v>29</v>
      </c>
      <c r="B244" s="4">
        <v>48</v>
      </c>
      <c r="C244" s="24">
        <v>4</v>
      </c>
    </row>
    <row r="245" spans="1:3" x14ac:dyDescent="0.25">
      <c r="A245" s="4">
        <v>56</v>
      </c>
      <c r="B245" s="4">
        <v>9</v>
      </c>
      <c r="C245" s="24">
        <v>4.1100000000000003</v>
      </c>
    </row>
    <row r="246" spans="1:3" x14ac:dyDescent="0.25">
      <c r="A246" s="4">
        <v>42</v>
      </c>
      <c r="B246" s="4">
        <v>13</v>
      </c>
      <c r="C246" s="24">
        <v>3.76</v>
      </c>
    </row>
    <row r="247" spans="1:3" x14ac:dyDescent="0.25">
      <c r="A247" s="4">
        <v>48</v>
      </c>
      <c r="B247" s="4">
        <v>18</v>
      </c>
      <c r="C247" s="24">
        <v>3.95</v>
      </c>
    </row>
    <row r="248" spans="1:3" x14ac:dyDescent="0.25">
      <c r="A248" s="4">
        <v>16</v>
      </c>
      <c r="B248" s="4">
        <v>39</v>
      </c>
      <c r="C248" s="24">
        <v>4.0199999999999996</v>
      </c>
    </row>
    <row r="249" spans="1:3" x14ac:dyDescent="0.25">
      <c r="A249" s="4">
        <v>70</v>
      </c>
      <c r="B249" s="4">
        <v>65</v>
      </c>
      <c r="C249" s="24">
        <v>0.89</v>
      </c>
    </row>
    <row r="250" spans="1:3" x14ac:dyDescent="0.25">
      <c r="A250" s="4">
        <v>59</v>
      </c>
      <c r="B250" s="4">
        <v>76</v>
      </c>
      <c r="C250" s="24">
        <v>3.82</v>
      </c>
    </row>
    <row r="251" spans="1:3" x14ac:dyDescent="0.25">
      <c r="A251" s="4">
        <v>80</v>
      </c>
      <c r="B251" s="4">
        <v>17</v>
      </c>
      <c r="C251" s="24">
        <v>4.91</v>
      </c>
    </row>
    <row r="252" spans="1:3" x14ac:dyDescent="0.25">
      <c r="A252" s="4">
        <v>12</v>
      </c>
      <c r="B252" s="4">
        <v>22</v>
      </c>
      <c r="C252" s="24">
        <v>1.92</v>
      </c>
    </row>
    <row r="253" spans="1:3" x14ac:dyDescent="0.25">
      <c r="A253" s="4">
        <v>58</v>
      </c>
      <c r="B253" s="4">
        <v>67</v>
      </c>
      <c r="C253" s="24">
        <v>4.1399999999999997</v>
      </c>
    </row>
    <row r="254" spans="1:3" x14ac:dyDescent="0.25">
      <c r="A254" s="4">
        <v>33</v>
      </c>
      <c r="B254" s="4">
        <v>17</v>
      </c>
      <c r="C254" s="24">
        <v>4.0599999999999996</v>
      </c>
    </row>
    <row r="255" spans="1:3" x14ac:dyDescent="0.25">
      <c r="A255" s="4">
        <v>4</v>
      </c>
      <c r="B255" s="4">
        <v>27</v>
      </c>
      <c r="C255" s="24">
        <v>2.02</v>
      </c>
    </row>
    <row r="256" spans="1:3" x14ac:dyDescent="0.25">
      <c r="A256" s="4">
        <v>69</v>
      </c>
      <c r="B256" s="4">
        <v>9</v>
      </c>
      <c r="C256" s="24">
        <v>3.98</v>
      </c>
    </row>
    <row r="257" spans="1:3" x14ac:dyDescent="0.25">
      <c r="A257" s="4">
        <v>41</v>
      </c>
      <c r="B257" s="4">
        <v>57</v>
      </c>
      <c r="C257" s="24">
        <v>3.83</v>
      </c>
    </row>
    <row r="258" spans="1:3" x14ac:dyDescent="0.25">
      <c r="A258" s="4">
        <v>30</v>
      </c>
      <c r="B258" s="4">
        <v>59</v>
      </c>
      <c r="C258" s="24">
        <v>4.1500000000000004</v>
      </c>
    </row>
    <row r="259" spans="1:3" x14ac:dyDescent="0.25">
      <c r="A259" s="4">
        <v>84</v>
      </c>
      <c r="B259" s="4">
        <v>84</v>
      </c>
      <c r="C259" s="24">
        <v>1.21</v>
      </c>
    </row>
    <row r="260" spans="1:3" x14ac:dyDescent="0.25">
      <c r="A260" s="4">
        <v>74</v>
      </c>
      <c r="B260" s="4">
        <v>48</v>
      </c>
      <c r="C260" s="24">
        <v>3.92</v>
      </c>
    </row>
    <row r="261" spans="1:3" x14ac:dyDescent="0.25">
      <c r="A261" s="4">
        <v>92</v>
      </c>
      <c r="B261" s="4">
        <v>70</v>
      </c>
      <c r="C261" s="24">
        <v>0.99</v>
      </c>
    </row>
    <row r="262" spans="1:3" x14ac:dyDescent="0.25">
      <c r="A262" s="4">
        <v>23</v>
      </c>
      <c r="B262" s="4">
        <v>44</v>
      </c>
      <c r="C262" s="24">
        <v>4.05</v>
      </c>
    </row>
    <row r="263" spans="1:3" x14ac:dyDescent="0.25">
      <c r="A263" s="4">
        <v>30</v>
      </c>
      <c r="B263" s="4">
        <v>48</v>
      </c>
      <c r="C263" s="24">
        <v>3.97</v>
      </c>
    </row>
    <row r="264" spans="1:3" x14ac:dyDescent="0.25">
      <c r="A264" s="4">
        <v>58</v>
      </c>
      <c r="B264" s="4">
        <v>16</v>
      </c>
      <c r="C264" s="24">
        <v>3.96</v>
      </c>
    </row>
    <row r="265" spans="1:3" x14ac:dyDescent="0.25">
      <c r="A265" s="4">
        <v>69</v>
      </c>
      <c r="B265" s="4">
        <v>69</v>
      </c>
      <c r="C265" s="24">
        <v>1.1399999999999999</v>
      </c>
    </row>
    <row r="266" spans="1:3" x14ac:dyDescent="0.25">
      <c r="A266" s="4">
        <v>97</v>
      </c>
      <c r="B266" s="4">
        <v>73</v>
      </c>
      <c r="C266" s="24">
        <v>1.05</v>
      </c>
    </row>
    <row r="267" spans="1:3" x14ac:dyDescent="0.25">
      <c r="A267" s="4">
        <v>50</v>
      </c>
      <c r="B267" s="4">
        <v>100</v>
      </c>
      <c r="C267" s="24">
        <v>4.0999999999999996</v>
      </c>
    </row>
    <row r="268" spans="1:3" x14ac:dyDescent="0.25">
      <c r="A268" s="4">
        <v>46</v>
      </c>
      <c r="B268" s="4">
        <v>66</v>
      </c>
      <c r="C268" s="24">
        <v>4.1100000000000003</v>
      </c>
    </row>
    <row r="269" spans="1:3" x14ac:dyDescent="0.25">
      <c r="A269" s="4">
        <v>58</v>
      </c>
      <c r="B269" s="4">
        <v>38</v>
      </c>
      <c r="C269" s="24">
        <v>4.09</v>
      </c>
    </row>
    <row r="270" spans="1:3" x14ac:dyDescent="0.25">
      <c r="A270" s="4">
        <v>79</v>
      </c>
      <c r="B270" s="4">
        <v>33</v>
      </c>
      <c r="C270" s="24">
        <v>5.05</v>
      </c>
    </row>
    <row r="271" spans="1:3" x14ac:dyDescent="0.25">
      <c r="A271" s="4">
        <v>1</v>
      </c>
      <c r="B271" s="4">
        <v>91</v>
      </c>
      <c r="C271" s="24">
        <v>4.18</v>
      </c>
    </row>
    <row r="272" spans="1:3" x14ac:dyDescent="0.25">
      <c r="A272" s="4">
        <v>31</v>
      </c>
      <c r="B272" s="4">
        <v>46</v>
      </c>
      <c r="C272" s="24">
        <v>4.0199999999999996</v>
      </c>
    </row>
    <row r="273" spans="1:3" x14ac:dyDescent="0.25">
      <c r="A273" s="4">
        <v>83</v>
      </c>
      <c r="B273" s="4">
        <v>88</v>
      </c>
      <c r="C273" s="24">
        <v>0.94</v>
      </c>
    </row>
    <row r="274" spans="1:3" x14ac:dyDescent="0.25">
      <c r="A274" s="4">
        <v>89</v>
      </c>
      <c r="B274" s="4">
        <v>56</v>
      </c>
      <c r="C274" s="24">
        <v>4.1500000000000004</v>
      </c>
    </row>
    <row r="275" spans="1:3" x14ac:dyDescent="0.25">
      <c r="A275" s="4">
        <v>1</v>
      </c>
      <c r="B275" s="4">
        <v>93</v>
      </c>
      <c r="C275" s="24">
        <v>3.97</v>
      </c>
    </row>
    <row r="276" spans="1:3" x14ac:dyDescent="0.25">
      <c r="A276" s="4">
        <v>33</v>
      </c>
      <c r="B276" s="4">
        <v>14</v>
      </c>
      <c r="C276" s="24">
        <v>4.09</v>
      </c>
    </row>
    <row r="277" spans="1:3" x14ac:dyDescent="0.25">
      <c r="A277" s="4">
        <v>26</v>
      </c>
      <c r="B277" s="4">
        <v>58</v>
      </c>
      <c r="C277" s="24">
        <v>4.05</v>
      </c>
    </row>
    <row r="278" spans="1:3" x14ac:dyDescent="0.25">
      <c r="A278" s="4">
        <v>55</v>
      </c>
      <c r="B278" s="4">
        <v>100</v>
      </c>
      <c r="C278" s="24">
        <v>4.05</v>
      </c>
    </row>
    <row r="279" spans="1:3" x14ac:dyDescent="0.25">
      <c r="A279" s="4">
        <v>22</v>
      </c>
      <c r="B279" s="4">
        <v>95</v>
      </c>
      <c r="C279" s="24">
        <v>4.09</v>
      </c>
    </row>
    <row r="280" spans="1:3" x14ac:dyDescent="0.25">
      <c r="A280" s="4">
        <v>98</v>
      </c>
      <c r="B280" s="4">
        <v>37</v>
      </c>
      <c r="C280" s="24">
        <v>3.88</v>
      </c>
    </row>
    <row r="281" spans="1:3" x14ac:dyDescent="0.25">
      <c r="A281" s="4">
        <v>94</v>
      </c>
      <c r="B281" s="4">
        <v>23</v>
      </c>
      <c r="C281" s="24">
        <v>4.03</v>
      </c>
    </row>
    <row r="282" spans="1:3" x14ac:dyDescent="0.25">
      <c r="A282" s="4">
        <v>75</v>
      </c>
      <c r="B282" s="4">
        <v>87</v>
      </c>
      <c r="C282" s="24">
        <v>0.98</v>
      </c>
    </row>
    <row r="283" spans="1:3" x14ac:dyDescent="0.25">
      <c r="A283" s="4">
        <v>49</v>
      </c>
      <c r="B283" s="4">
        <v>57</v>
      </c>
      <c r="C283" s="24">
        <v>3.94</v>
      </c>
    </row>
    <row r="284" spans="1:3" x14ac:dyDescent="0.25">
      <c r="A284" s="4">
        <v>86</v>
      </c>
      <c r="B284" s="4">
        <v>41</v>
      </c>
      <c r="C284" s="24">
        <v>4</v>
      </c>
    </row>
    <row r="285" spans="1:3" x14ac:dyDescent="0.25">
      <c r="A285" s="4">
        <v>49</v>
      </c>
      <c r="B285" s="4">
        <v>47</v>
      </c>
      <c r="C285" s="24">
        <v>3.96</v>
      </c>
    </row>
    <row r="286" spans="1:3" x14ac:dyDescent="0.25">
      <c r="A286" s="4">
        <v>26</v>
      </c>
      <c r="B286" s="4">
        <v>90</v>
      </c>
      <c r="C286" s="24">
        <v>3.97</v>
      </c>
    </row>
    <row r="287" spans="1:3" x14ac:dyDescent="0.25">
      <c r="A287" s="4">
        <v>60</v>
      </c>
      <c r="B287" s="4">
        <v>45</v>
      </c>
      <c r="C287" s="24">
        <v>4.05</v>
      </c>
    </row>
    <row r="288" spans="1:3" x14ac:dyDescent="0.25">
      <c r="A288" s="4">
        <v>41</v>
      </c>
      <c r="B288" s="4">
        <v>22</v>
      </c>
      <c r="C288" s="24">
        <v>3.86</v>
      </c>
    </row>
    <row r="289" spans="1:3" x14ac:dyDescent="0.25">
      <c r="A289" s="4">
        <v>98</v>
      </c>
      <c r="B289" s="4">
        <v>100</v>
      </c>
      <c r="C289" s="24">
        <v>0.97</v>
      </c>
    </row>
    <row r="290" spans="1:3" x14ac:dyDescent="0.25">
      <c r="A290" s="4">
        <v>29</v>
      </c>
      <c r="B290" s="4">
        <v>92</v>
      </c>
      <c r="C290" s="24">
        <v>3.95</v>
      </c>
    </row>
    <row r="291" spans="1:3" x14ac:dyDescent="0.25">
      <c r="A291" s="4">
        <v>36</v>
      </c>
      <c r="B291" s="4">
        <v>57</v>
      </c>
      <c r="C291" s="24">
        <v>4.04</v>
      </c>
    </row>
    <row r="292" spans="1:3" x14ac:dyDescent="0.25">
      <c r="A292" s="4">
        <v>79</v>
      </c>
      <c r="B292" s="4">
        <v>47</v>
      </c>
      <c r="C292" s="24">
        <v>3.97</v>
      </c>
    </row>
    <row r="293" spans="1:3" x14ac:dyDescent="0.25">
      <c r="A293" s="4">
        <v>29</v>
      </c>
      <c r="B293" s="4">
        <v>56</v>
      </c>
      <c r="C293" s="24">
        <v>3.98</v>
      </c>
    </row>
    <row r="294" spans="1:3" x14ac:dyDescent="0.25">
      <c r="A294" s="4">
        <v>53</v>
      </c>
      <c r="B294" s="4">
        <v>8</v>
      </c>
      <c r="C294" s="24">
        <v>4.05</v>
      </c>
    </row>
    <row r="295" spans="1:3" x14ac:dyDescent="0.25">
      <c r="A295" s="4">
        <v>81</v>
      </c>
      <c r="B295" s="4">
        <v>52</v>
      </c>
      <c r="C295" s="24">
        <v>4.01</v>
      </c>
    </row>
    <row r="296" spans="1:3" x14ac:dyDescent="0.25">
      <c r="A296" s="4">
        <v>77</v>
      </c>
      <c r="B296" s="4">
        <v>50</v>
      </c>
      <c r="C296" s="24">
        <v>3.92</v>
      </c>
    </row>
    <row r="297" spans="1:3" x14ac:dyDescent="0.25">
      <c r="A297" s="4">
        <v>11</v>
      </c>
      <c r="B297" s="4">
        <v>75</v>
      </c>
      <c r="C297" s="24">
        <v>3.99</v>
      </c>
    </row>
    <row r="298" spans="1:3" x14ac:dyDescent="0.25">
      <c r="A298" s="4">
        <v>33</v>
      </c>
      <c r="B298" s="4">
        <v>50</v>
      </c>
      <c r="C298" s="24">
        <v>4.1900000000000004</v>
      </c>
    </row>
    <row r="299" spans="1:3" x14ac:dyDescent="0.25">
      <c r="A299" s="4">
        <v>4</v>
      </c>
      <c r="B299" s="4">
        <v>51</v>
      </c>
      <c r="C299" s="24">
        <v>3.77</v>
      </c>
    </row>
    <row r="300" spans="1:3" x14ac:dyDescent="0.25">
      <c r="A300" s="4">
        <v>41</v>
      </c>
      <c r="B300" s="4">
        <v>42</v>
      </c>
      <c r="C300" s="24">
        <v>3.9</v>
      </c>
    </row>
    <row r="301" spans="1:3" x14ac:dyDescent="0.25">
      <c r="A301" s="4">
        <v>70</v>
      </c>
      <c r="B301" s="4">
        <v>53</v>
      </c>
      <c r="C301" s="24">
        <v>4.1500000000000004</v>
      </c>
    </row>
    <row r="302" spans="1:3" x14ac:dyDescent="0.25">
      <c r="A302" s="4">
        <v>47</v>
      </c>
      <c r="B302" s="4">
        <v>95</v>
      </c>
      <c r="C302" s="24">
        <v>3.99</v>
      </c>
    </row>
    <row r="303" spans="1:3" x14ac:dyDescent="0.25">
      <c r="A303" s="4">
        <v>96</v>
      </c>
      <c r="B303" s="4">
        <v>4</v>
      </c>
      <c r="C303" s="24">
        <v>3.96</v>
      </c>
    </row>
    <row r="304" spans="1:3" x14ac:dyDescent="0.25">
      <c r="A304" s="4">
        <v>57</v>
      </c>
      <c r="B304" s="4">
        <v>51</v>
      </c>
      <c r="C304" s="24">
        <v>3.96</v>
      </c>
    </row>
    <row r="305" spans="1:3" x14ac:dyDescent="0.25">
      <c r="A305" s="4">
        <v>46</v>
      </c>
      <c r="B305" s="4">
        <v>74</v>
      </c>
      <c r="C305" s="24">
        <v>3.98</v>
      </c>
    </row>
    <row r="306" spans="1:3" x14ac:dyDescent="0.25">
      <c r="A306" s="4">
        <v>8</v>
      </c>
      <c r="B306" s="4">
        <v>61</v>
      </c>
      <c r="C306" s="24">
        <v>4.03</v>
      </c>
    </row>
    <row r="307" spans="1:3" x14ac:dyDescent="0.25">
      <c r="A307" s="4">
        <v>43</v>
      </c>
      <c r="B307" s="4">
        <v>9</v>
      </c>
      <c r="C307" s="24">
        <v>4.0199999999999996</v>
      </c>
    </row>
    <row r="308" spans="1:3" x14ac:dyDescent="0.25">
      <c r="A308" s="4">
        <v>29</v>
      </c>
      <c r="B308" s="4">
        <v>14</v>
      </c>
      <c r="C308" s="24">
        <v>1.92</v>
      </c>
    </row>
    <row r="309" spans="1:3" x14ac:dyDescent="0.25">
      <c r="A309" s="4">
        <v>50</v>
      </c>
      <c r="B309" s="4">
        <v>28</v>
      </c>
      <c r="C309" s="24">
        <v>3.95</v>
      </c>
    </row>
    <row r="310" spans="1:3" x14ac:dyDescent="0.25">
      <c r="A310" s="4">
        <v>35</v>
      </c>
      <c r="B310" s="4">
        <v>91</v>
      </c>
      <c r="C310" s="24">
        <v>3.96</v>
      </c>
    </row>
    <row r="311" spans="1:3" x14ac:dyDescent="0.25">
      <c r="A311" s="4">
        <v>79</v>
      </c>
      <c r="B311" s="4">
        <v>86</v>
      </c>
      <c r="C311" s="24">
        <v>1.02</v>
      </c>
    </row>
    <row r="312" spans="1:3" x14ac:dyDescent="0.25">
      <c r="A312" s="4">
        <v>65</v>
      </c>
      <c r="B312" s="4">
        <v>66</v>
      </c>
      <c r="C312" s="24">
        <v>1.04</v>
      </c>
    </row>
    <row r="313" spans="1:3" x14ac:dyDescent="0.25">
      <c r="A313" s="4">
        <v>82</v>
      </c>
      <c r="B313" s="4">
        <v>23</v>
      </c>
      <c r="C313" s="24">
        <v>4.96</v>
      </c>
    </row>
    <row r="314" spans="1:3" x14ac:dyDescent="0.25">
      <c r="A314" s="4">
        <v>52</v>
      </c>
      <c r="B314" s="4">
        <v>18</v>
      </c>
      <c r="C314" s="24">
        <v>4.0999999999999996</v>
      </c>
    </row>
    <row r="315" spans="1:3" x14ac:dyDescent="0.25">
      <c r="A315" s="4">
        <v>24</v>
      </c>
      <c r="B315" s="4">
        <v>80</v>
      </c>
      <c r="C315" s="24">
        <v>3.94</v>
      </c>
    </row>
    <row r="316" spans="1:3" x14ac:dyDescent="0.25">
      <c r="A316" s="4">
        <v>54</v>
      </c>
      <c r="B316" s="4">
        <v>3</v>
      </c>
      <c r="C316" s="24">
        <v>4.05</v>
      </c>
    </row>
    <row r="317" spans="1:3" x14ac:dyDescent="0.25">
      <c r="A317" s="4">
        <v>3</v>
      </c>
      <c r="B317" s="4">
        <v>59</v>
      </c>
      <c r="C317" s="24">
        <v>3.97</v>
      </c>
    </row>
    <row r="318" spans="1:3" x14ac:dyDescent="0.25">
      <c r="A318" s="4">
        <v>12</v>
      </c>
      <c r="B318" s="4">
        <v>13</v>
      </c>
      <c r="C318" s="24">
        <v>1.99</v>
      </c>
    </row>
    <row r="319" spans="1:3" x14ac:dyDescent="0.25">
      <c r="A319" s="4">
        <v>92</v>
      </c>
      <c r="B319" s="4">
        <v>57</v>
      </c>
      <c r="C319" s="24">
        <v>3.82</v>
      </c>
    </row>
    <row r="320" spans="1:3" x14ac:dyDescent="0.25">
      <c r="A320" s="4">
        <v>89</v>
      </c>
      <c r="B320" s="4">
        <v>93</v>
      </c>
      <c r="C320" s="24">
        <v>1.0900000000000001</v>
      </c>
    </row>
    <row r="321" spans="1:3" x14ac:dyDescent="0.25">
      <c r="A321" s="4">
        <v>60</v>
      </c>
      <c r="B321" s="4">
        <v>97</v>
      </c>
      <c r="C321" s="24">
        <v>4.16</v>
      </c>
    </row>
    <row r="322" spans="1:3" x14ac:dyDescent="0.25">
      <c r="A322" s="4">
        <v>3</v>
      </c>
      <c r="B322" s="4">
        <v>66</v>
      </c>
      <c r="C322" s="24">
        <v>3.98</v>
      </c>
    </row>
    <row r="323" spans="1:3" x14ac:dyDescent="0.25">
      <c r="A323" s="4">
        <v>55</v>
      </c>
      <c r="B323" s="4">
        <v>74</v>
      </c>
      <c r="C323" s="24">
        <v>4.12</v>
      </c>
    </row>
    <row r="324" spans="1:3" x14ac:dyDescent="0.25">
      <c r="A324" s="4">
        <v>11</v>
      </c>
      <c r="B324" s="4">
        <v>50</v>
      </c>
      <c r="C324" s="24">
        <v>4.08</v>
      </c>
    </row>
    <row r="325" spans="1:3" x14ac:dyDescent="0.25">
      <c r="A325" s="4">
        <v>42</v>
      </c>
      <c r="B325" s="4">
        <v>55</v>
      </c>
      <c r="C325" s="24">
        <v>3.88</v>
      </c>
    </row>
    <row r="326" spans="1:3" x14ac:dyDescent="0.25">
      <c r="A326" s="4">
        <v>19</v>
      </c>
      <c r="B326" s="4">
        <v>10</v>
      </c>
      <c r="C326" s="24">
        <v>1.96</v>
      </c>
    </row>
    <row r="327" spans="1:3" x14ac:dyDescent="0.25">
      <c r="A327" s="4">
        <v>30</v>
      </c>
      <c r="B327" s="4">
        <v>95</v>
      </c>
      <c r="C327" s="24">
        <v>3.9</v>
      </c>
    </row>
    <row r="328" spans="1:3" x14ac:dyDescent="0.25">
      <c r="A328" s="4">
        <v>77</v>
      </c>
      <c r="B328" s="4">
        <v>27</v>
      </c>
      <c r="C328" s="24">
        <v>4.87</v>
      </c>
    </row>
    <row r="329" spans="1:3" x14ac:dyDescent="0.25">
      <c r="A329" s="4">
        <v>30</v>
      </c>
      <c r="B329" s="4">
        <v>34</v>
      </c>
      <c r="C329" s="24">
        <v>4.05</v>
      </c>
    </row>
    <row r="330" spans="1:3" x14ac:dyDescent="0.25">
      <c r="A330" s="4">
        <v>1</v>
      </c>
      <c r="B330" s="4">
        <v>95</v>
      </c>
      <c r="C330" s="24">
        <v>4.13</v>
      </c>
    </row>
    <row r="331" spans="1:3" x14ac:dyDescent="0.25">
      <c r="A331" s="4">
        <v>37</v>
      </c>
      <c r="B331" s="4">
        <v>47</v>
      </c>
      <c r="C331" s="24">
        <v>4.03</v>
      </c>
    </row>
    <row r="332" spans="1:3" x14ac:dyDescent="0.25">
      <c r="A332" s="4">
        <v>84</v>
      </c>
      <c r="B332" s="4">
        <v>14</v>
      </c>
      <c r="C332" s="24">
        <v>4.07</v>
      </c>
    </row>
    <row r="333" spans="1:3" x14ac:dyDescent="0.25">
      <c r="A333" s="4">
        <v>36</v>
      </c>
      <c r="B333" s="4">
        <v>56</v>
      </c>
      <c r="C333" s="24">
        <v>4.13</v>
      </c>
    </row>
    <row r="334" spans="1:3" x14ac:dyDescent="0.25">
      <c r="A334" s="4">
        <v>25</v>
      </c>
      <c r="B334" s="4">
        <v>50</v>
      </c>
      <c r="C334" s="24">
        <v>4.04</v>
      </c>
    </row>
    <row r="335" spans="1:3" x14ac:dyDescent="0.25">
      <c r="A335" s="4">
        <v>55</v>
      </c>
      <c r="B335" s="4">
        <v>44</v>
      </c>
      <c r="C335" s="24">
        <v>4.0599999999999996</v>
      </c>
    </row>
    <row r="336" spans="1:3" x14ac:dyDescent="0.25">
      <c r="A336" s="4">
        <v>10</v>
      </c>
      <c r="B336" s="4">
        <v>52</v>
      </c>
      <c r="C336" s="24">
        <v>3.96</v>
      </c>
    </row>
    <row r="337" spans="1:3" x14ac:dyDescent="0.25">
      <c r="A337" s="4">
        <v>97</v>
      </c>
      <c r="B337" s="4">
        <v>61</v>
      </c>
      <c r="C337" s="24">
        <v>0.92</v>
      </c>
    </row>
    <row r="338" spans="1:3" x14ac:dyDescent="0.25">
      <c r="A338" s="4">
        <v>84</v>
      </c>
      <c r="B338" s="4">
        <v>17</v>
      </c>
      <c r="C338" s="24">
        <v>3.95</v>
      </c>
    </row>
    <row r="339" spans="1:3" x14ac:dyDescent="0.25">
      <c r="A339" s="4">
        <v>36</v>
      </c>
      <c r="B339" s="4">
        <v>45</v>
      </c>
      <c r="C339" s="24">
        <v>3.98</v>
      </c>
    </row>
    <row r="340" spans="1:3" x14ac:dyDescent="0.25">
      <c r="A340" s="4">
        <v>63</v>
      </c>
      <c r="B340" s="4">
        <v>78</v>
      </c>
      <c r="C340" s="24">
        <v>1.08</v>
      </c>
    </row>
    <row r="341" spans="1:3" x14ac:dyDescent="0.25">
      <c r="A341" s="4">
        <v>56</v>
      </c>
      <c r="B341" s="4">
        <v>64</v>
      </c>
      <c r="C341" s="24">
        <v>3.99</v>
      </c>
    </row>
    <row r="342" spans="1:3" x14ac:dyDescent="0.25">
      <c r="A342" s="4">
        <v>83</v>
      </c>
      <c r="B342" s="4">
        <v>88</v>
      </c>
      <c r="C342" s="24">
        <v>0.97</v>
      </c>
    </row>
    <row r="343" spans="1:3" x14ac:dyDescent="0.25">
      <c r="A343" s="4">
        <v>51</v>
      </c>
      <c r="B343" s="4">
        <v>49</v>
      </c>
      <c r="C343" s="24">
        <v>4.0199999999999996</v>
      </c>
    </row>
    <row r="344" spans="1:3" x14ac:dyDescent="0.25">
      <c r="A344" s="4">
        <v>58</v>
      </c>
      <c r="B344" s="4">
        <v>3</v>
      </c>
      <c r="C344" s="24">
        <v>4.18</v>
      </c>
    </row>
    <row r="345" spans="1:3" x14ac:dyDescent="0.25">
      <c r="A345" s="4">
        <v>5</v>
      </c>
      <c r="B345" s="4">
        <v>27</v>
      </c>
      <c r="C345" s="24">
        <v>2.14</v>
      </c>
    </row>
    <row r="346" spans="1:3" x14ac:dyDescent="0.25">
      <c r="A346" s="4">
        <v>13</v>
      </c>
      <c r="B346" s="4">
        <v>15</v>
      </c>
      <c r="C346" s="24">
        <v>2.0499999999999998</v>
      </c>
    </row>
    <row r="347" spans="1:3" x14ac:dyDescent="0.25">
      <c r="A347" s="4">
        <v>55</v>
      </c>
      <c r="B347" s="4">
        <v>12</v>
      </c>
      <c r="C347" s="24">
        <v>3.99</v>
      </c>
    </row>
    <row r="348" spans="1:3" x14ac:dyDescent="0.25">
      <c r="A348" s="4">
        <v>18</v>
      </c>
      <c r="B348" s="4">
        <v>49</v>
      </c>
      <c r="C348" s="24">
        <v>4.2</v>
      </c>
    </row>
    <row r="349" spans="1:3" x14ac:dyDescent="0.25">
      <c r="A349" s="4">
        <v>11</v>
      </c>
      <c r="B349" s="4">
        <v>70</v>
      </c>
      <c r="C349" s="24">
        <v>4.2300000000000004</v>
      </c>
    </row>
    <row r="350" spans="1:3" x14ac:dyDescent="0.25">
      <c r="A350" s="4">
        <v>55</v>
      </c>
      <c r="B350" s="4">
        <v>8</v>
      </c>
      <c r="C350" s="24">
        <v>3.82</v>
      </c>
    </row>
    <row r="351" spans="1:3" x14ac:dyDescent="0.25">
      <c r="A351" s="4">
        <v>51</v>
      </c>
      <c r="B351" s="4">
        <v>44</v>
      </c>
      <c r="C351" s="24">
        <v>4.09</v>
      </c>
    </row>
    <row r="352" spans="1:3" x14ac:dyDescent="0.25">
      <c r="A352" s="4">
        <v>37</v>
      </c>
      <c r="B352" s="4">
        <v>67</v>
      </c>
      <c r="C352" s="24">
        <v>3.95</v>
      </c>
    </row>
    <row r="353" spans="1:3" x14ac:dyDescent="0.25">
      <c r="A353" s="4">
        <v>30</v>
      </c>
      <c r="B353" s="4">
        <v>34</v>
      </c>
      <c r="C353" s="24">
        <v>3.92</v>
      </c>
    </row>
    <row r="354" spans="1:3" x14ac:dyDescent="0.25">
      <c r="A354" s="4">
        <v>3</v>
      </c>
      <c r="B354" s="4">
        <v>8</v>
      </c>
      <c r="C354" s="24">
        <v>1.81</v>
      </c>
    </row>
    <row r="355" spans="1:3" x14ac:dyDescent="0.25">
      <c r="A355" s="4">
        <v>79</v>
      </c>
      <c r="B355" s="4">
        <v>10</v>
      </c>
      <c r="C355" s="24">
        <v>4.04</v>
      </c>
    </row>
    <row r="356" spans="1:3" x14ac:dyDescent="0.25">
      <c r="A356" s="4">
        <v>57</v>
      </c>
      <c r="B356" s="4">
        <v>79</v>
      </c>
      <c r="C356" s="24">
        <v>4.1399999999999997</v>
      </c>
    </row>
    <row r="357" spans="1:3" x14ac:dyDescent="0.25">
      <c r="A357" s="4">
        <v>38</v>
      </c>
      <c r="B357" s="4">
        <v>55</v>
      </c>
      <c r="C357" s="24">
        <v>3.94</v>
      </c>
    </row>
    <row r="358" spans="1:3" x14ac:dyDescent="0.25">
      <c r="A358" s="4">
        <v>23</v>
      </c>
      <c r="B358" s="4">
        <v>57</v>
      </c>
      <c r="C358" s="24">
        <v>4.0999999999999996</v>
      </c>
    </row>
    <row r="359" spans="1:3" x14ac:dyDescent="0.25">
      <c r="A359" s="4">
        <v>16</v>
      </c>
      <c r="B359" s="4">
        <v>55</v>
      </c>
      <c r="C359" s="24">
        <v>4.18</v>
      </c>
    </row>
    <row r="360" spans="1:3" x14ac:dyDescent="0.25">
      <c r="A360" s="4">
        <v>11</v>
      </c>
      <c r="B360" s="4">
        <v>2</v>
      </c>
      <c r="C360" s="24">
        <v>1.99</v>
      </c>
    </row>
    <row r="361" spans="1:3" x14ac:dyDescent="0.25">
      <c r="A361" s="4">
        <v>16</v>
      </c>
      <c r="B361" s="4">
        <v>89</v>
      </c>
      <c r="C361" s="24">
        <v>4.07</v>
      </c>
    </row>
    <row r="362" spans="1:3" x14ac:dyDescent="0.25">
      <c r="A362" s="4">
        <v>54</v>
      </c>
      <c r="B362" s="4">
        <v>44</v>
      </c>
      <c r="C362" s="24">
        <v>4.16</v>
      </c>
    </row>
    <row r="363" spans="1:3" x14ac:dyDescent="0.25">
      <c r="A363" s="4">
        <v>14</v>
      </c>
      <c r="B363" s="4">
        <v>28</v>
      </c>
      <c r="C363" s="24">
        <v>2.14</v>
      </c>
    </row>
    <row r="364" spans="1:3" x14ac:dyDescent="0.25">
      <c r="A364" s="4">
        <v>65</v>
      </c>
      <c r="B364" s="4">
        <v>68</v>
      </c>
      <c r="C364" s="24">
        <v>0.99</v>
      </c>
    </row>
    <row r="365" spans="1:3" x14ac:dyDescent="0.25">
      <c r="A365" s="4">
        <v>77</v>
      </c>
      <c r="B365" s="4">
        <v>31</v>
      </c>
      <c r="C365" s="24">
        <v>5.0599999999999996</v>
      </c>
    </row>
    <row r="366" spans="1:3" x14ac:dyDescent="0.25">
      <c r="A366" s="4">
        <v>52</v>
      </c>
      <c r="B366" s="4">
        <v>97</v>
      </c>
      <c r="C366" s="24">
        <v>3.86</v>
      </c>
    </row>
    <row r="367" spans="1:3" x14ac:dyDescent="0.25">
      <c r="A367" s="4">
        <v>43</v>
      </c>
      <c r="B367" s="4">
        <v>91</v>
      </c>
      <c r="C367" s="24">
        <v>3.99</v>
      </c>
    </row>
    <row r="368" spans="1:3" x14ac:dyDescent="0.25">
      <c r="A368" s="4">
        <v>21</v>
      </c>
      <c r="B368" s="4">
        <v>84</v>
      </c>
      <c r="C368" s="24">
        <v>4.04</v>
      </c>
    </row>
    <row r="369" spans="1:3" x14ac:dyDescent="0.25">
      <c r="A369" s="4">
        <v>75</v>
      </c>
      <c r="B369" s="4">
        <v>58</v>
      </c>
      <c r="C369" s="24">
        <v>3.87</v>
      </c>
    </row>
    <row r="370" spans="1:3" x14ac:dyDescent="0.25">
      <c r="A370" s="4">
        <v>71</v>
      </c>
      <c r="B370" s="4">
        <v>62</v>
      </c>
      <c r="C370" s="24">
        <v>1.0900000000000001</v>
      </c>
    </row>
    <row r="371" spans="1:3" x14ac:dyDescent="0.25">
      <c r="A371" s="4">
        <v>55</v>
      </c>
      <c r="B371" s="4">
        <v>80</v>
      </c>
      <c r="C371" s="24">
        <v>3.98</v>
      </c>
    </row>
    <row r="372" spans="1:3" x14ac:dyDescent="0.25">
      <c r="A372" s="4">
        <v>80</v>
      </c>
      <c r="B372" s="4">
        <v>24</v>
      </c>
      <c r="C372" s="24">
        <v>4.76</v>
      </c>
    </row>
    <row r="373" spans="1:3" x14ac:dyDescent="0.25">
      <c r="A373" s="4">
        <v>15</v>
      </c>
      <c r="B373" s="4">
        <v>47</v>
      </c>
      <c r="C373" s="24">
        <v>4</v>
      </c>
    </row>
    <row r="374" spans="1:3" x14ac:dyDescent="0.25">
      <c r="A374" s="4">
        <v>63</v>
      </c>
      <c r="B374" s="4">
        <v>71</v>
      </c>
      <c r="C374" s="24">
        <v>1.03</v>
      </c>
    </row>
    <row r="375" spans="1:3" x14ac:dyDescent="0.25">
      <c r="A375" s="4">
        <v>79</v>
      </c>
      <c r="B375" s="4">
        <v>90</v>
      </c>
      <c r="C375" s="24">
        <v>1.04</v>
      </c>
    </row>
    <row r="376" spans="1:3" x14ac:dyDescent="0.25">
      <c r="A376" s="4">
        <v>69</v>
      </c>
      <c r="B376" s="4">
        <v>42</v>
      </c>
      <c r="C376" s="24">
        <v>4.09</v>
      </c>
    </row>
    <row r="377" spans="1:3" x14ac:dyDescent="0.25">
      <c r="A377" s="4">
        <v>38</v>
      </c>
      <c r="B377" s="4">
        <v>8</v>
      </c>
      <c r="C377" s="24">
        <v>3.97</v>
      </c>
    </row>
    <row r="378" spans="1:3" x14ac:dyDescent="0.25">
      <c r="A378" s="4">
        <v>8</v>
      </c>
      <c r="B378" s="4">
        <v>71</v>
      </c>
      <c r="C378" s="24">
        <v>3.99</v>
      </c>
    </row>
    <row r="379" spans="1:3" x14ac:dyDescent="0.25">
      <c r="A379" s="4">
        <v>34</v>
      </c>
      <c r="B379" s="4">
        <v>65</v>
      </c>
      <c r="C379" s="24">
        <v>3.93</v>
      </c>
    </row>
    <row r="380" spans="1:3" x14ac:dyDescent="0.25">
      <c r="A380" s="4">
        <v>40</v>
      </c>
      <c r="B380" s="4">
        <v>10</v>
      </c>
      <c r="C380" s="24">
        <v>4.0199999999999996</v>
      </c>
    </row>
    <row r="381" spans="1:3" x14ac:dyDescent="0.25">
      <c r="A381" s="4">
        <v>10</v>
      </c>
      <c r="B381" s="4">
        <v>31</v>
      </c>
      <c r="C381" s="24">
        <v>3.99</v>
      </c>
    </row>
    <row r="382" spans="1:3" x14ac:dyDescent="0.25">
      <c r="A382" s="4">
        <v>42</v>
      </c>
      <c r="B382" s="4">
        <v>34</v>
      </c>
      <c r="C382" s="24">
        <v>3.96</v>
      </c>
    </row>
    <row r="383" spans="1:3" x14ac:dyDescent="0.25">
      <c r="A383" s="4">
        <v>54</v>
      </c>
      <c r="B383" s="4">
        <v>96</v>
      </c>
      <c r="C383" s="24">
        <v>3.95</v>
      </c>
    </row>
    <row r="384" spans="1:3" x14ac:dyDescent="0.25">
      <c r="A384" s="4">
        <v>6</v>
      </c>
      <c r="B384" s="4">
        <v>17</v>
      </c>
      <c r="C384" s="24">
        <v>1.88</v>
      </c>
    </row>
    <row r="385" spans="1:3" x14ac:dyDescent="0.25">
      <c r="A385" s="4">
        <v>85</v>
      </c>
      <c r="B385" s="4">
        <v>14</v>
      </c>
      <c r="C385" s="24">
        <v>3.91</v>
      </c>
    </row>
    <row r="386" spans="1:3" x14ac:dyDescent="0.25">
      <c r="A386" s="4">
        <v>68</v>
      </c>
      <c r="B386" s="4">
        <v>77</v>
      </c>
      <c r="C386" s="24">
        <v>1.04</v>
      </c>
    </row>
    <row r="387" spans="1:3" x14ac:dyDescent="0.25">
      <c r="A387" s="4">
        <v>65</v>
      </c>
      <c r="B387" s="4">
        <v>79</v>
      </c>
      <c r="C387" s="24">
        <v>1.1499999999999999</v>
      </c>
    </row>
    <row r="388" spans="1:3" x14ac:dyDescent="0.25">
      <c r="A388" s="4">
        <v>64</v>
      </c>
      <c r="B388" s="4">
        <v>80</v>
      </c>
      <c r="C388" s="24">
        <v>0.89</v>
      </c>
    </row>
    <row r="389" spans="1:3" x14ac:dyDescent="0.25">
      <c r="A389" s="4">
        <v>11</v>
      </c>
      <c r="B389" s="4">
        <v>22</v>
      </c>
      <c r="C389" s="24">
        <v>2.16</v>
      </c>
    </row>
    <row r="390" spans="1:3" x14ac:dyDescent="0.25">
      <c r="A390" s="4">
        <v>2</v>
      </c>
      <c r="B390" s="4">
        <v>49</v>
      </c>
      <c r="C390" s="24">
        <v>3.92</v>
      </c>
    </row>
    <row r="391" spans="1:3" x14ac:dyDescent="0.25">
      <c r="A391" s="4">
        <v>50</v>
      </c>
      <c r="B391" s="4">
        <v>37</v>
      </c>
      <c r="C391" s="24">
        <v>4.04</v>
      </c>
    </row>
    <row r="392" spans="1:3" x14ac:dyDescent="0.25">
      <c r="A392" s="4">
        <v>7</v>
      </c>
      <c r="B392" s="4">
        <v>18</v>
      </c>
      <c r="C392" s="24">
        <v>2.0299999999999998</v>
      </c>
    </row>
    <row r="393" spans="1:3" x14ac:dyDescent="0.25">
      <c r="A393" s="4">
        <v>56</v>
      </c>
      <c r="B393" s="4">
        <v>85</v>
      </c>
      <c r="C393" s="24">
        <v>4.12</v>
      </c>
    </row>
    <row r="394" spans="1:3" x14ac:dyDescent="0.25">
      <c r="A394" s="4">
        <v>27</v>
      </c>
      <c r="B394" s="4">
        <v>90</v>
      </c>
      <c r="C394" s="24">
        <v>4.01</v>
      </c>
    </row>
    <row r="395" spans="1:3" x14ac:dyDescent="0.25">
      <c r="A395" s="4">
        <v>12</v>
      </c>
      <c r="B395" s="4">
        <v>87</v>
      </c>
      <c r="C395" s="24">
        <v>4.0599999999999996</v>
      </c>
    </row>
    <row r="396" spans="1:3" x14ac:dyDescent="0.25">
      <c r="A396" s="4">
        <v>61</v>
      </c>
      <c r="B396" s="4">
        <v>69</v>
      </c>
      <c r="C396" s="24">
        <v>1.08</v>
      </c>
    </row>
    <row r="397" spans="1:3" x14ac:dyDescent="0.25">
      <c r="A397" s="4">
        <v>43</v>
      </c>
      <c r="B397" s="4">
        <v>46</v>
      </c>
      <c r="C397" s="24">
        <v>4.05</v>
      </c>
    </row>
    <row r="398" spans="1:3" x14ac:dyDescent="0.25">
      <c r="A398" s="4">
        <v>95</v>
      </c>
      <c r="B398" s="4">
        <v>12</v>
      </c>
      <c r="C398" s="24">
        <v>3.97</v>
      </c>
    </row>
    <row r="399" spans="1:3" x14ac:dyDescent="0.25">
      <c r="A399" s="4">
        <v>14</v>
      </c>
      <c r="B399" s="4">
        <v>92</v>
      </c>
      <c r="C399" s="24">
        <v>3.88</v>
      </c>
    </row>
    <row r="400" spans="1:3" x14ac:dyDescent="0.25">
      <c r="A400" s="4">
        <v>31</v>
      </c>
      <c r="B400" s="4">
        <v>80</v>
      </c>
      <c r="C400" s="24">
        <v>3.97</v>
      </c>
    </row>
    <row r="401" spans="1:3" x14ac:dyDescent="0.25">
      <c r="A401" s="4">
        <v>16</v>
      </c>
      <c r="B401" s="4">
        <v>38</v>
      </c>
      <c r="C401" s="24">
        <v>4.05</v>
      </c>
    </row>
    <row r="402" spans="1:3" x14ac:dyDescent="0.25">
      <c r="A402" s="4">
        <v>36</v>
      </c>
      <c r="B402" s="4">
        <v>2</v>
      </c>
      <c r="C402" s="24">
        <v>3.88</v>
      </c>
    </row>
    <row r="403" spans="1:3" x14ac:dyDescent="0.25">
      <c r="A403" s="4">
        <v>11</v>
      </c>
      <c r="B403" s="4">
        <v>25</v>
      </c>
      <c r="C403" s="24">
        <v>1.97</v>
      </c>
    </row>
    <row r="404" spans="1:3" x14ac:dyDescent="0.25">
      <c r="A404" s="4">
        <v>19</v>
      </c>
      <c r="B404" s="4">
        <v>14</v>
      </c>
      <c r="C404" s="24">
        <v>2.04</v>
      </c>
    </row>
    <row r="405" spans="1:3" x14ac:dyDescent="0.25">
      <c r="A405" s="4">
        <v>39</v>
      </c>
      <c r="B405" s="4">
        <v>50</v>
      </c>
      <c r="C405" s="24">
        <v>4.01</v>
      </c>
    </row>
    <row r="406" spans="1:3" x14ac:dyDescent="0.25">
      <c r="A406" s="4">
        <v>56</v>
      </c>
      <c r="B406" s="4">
        <v>65</v>
      </c>
      <c r="C406" s="24">
        <v>3.95</v>
      </c>
    </row>
    <row r="407" spans="1:3" x14ac:dyDescent="0.25">
      <c r="A407" s="4">
        <v>2</v>
      </c>
      <c r="B407" s="4">
        <v>45</v>
      </c>
      <c r="C407" s="24">
        <v>4.03</v>
      </c>
    </row>
    <row r="408" spans="1:3" x14ac:dyDescent="0.25">
      <c r="A408" s="4">
        <v>21</v>
      </c>
      <c r="B408" s="4">
        <v>41</v>
      </c>
      <c r="C408" s="24">
        <v>4.09</v>
      </c>
    </row>
    <row r="409" spans="1:3" x14ac:dyDescent="0.25">
      <c r="A409" s="4">
        <v>39</v>
      </c>
      <c r="B409" s="4">
        <v>28</v>
      </c>
      <c r="C409" s="24">
        <v>3.8</v>
      </c>
    </row>
    <row r="410" spans="1:3" x14ac:dyDescent="0.25">
      <c r="A410" s="4">
        <v>23</v>
      </c>
      <c r="B410" s="4">
        <v>94</v>
      </c>
      <c r="C410" s="24">
        <v>4.24</v>
      </c>
    </row>
    <row r="411" spans="1:3" x14ac:dyDescent="0.25">
      <c r="A411" s="4">
        <v>25</v>
      </c>
      <c r="B411" s="4">
        <v>65</v>
      </c>
      <c r="C411" s="24">
        <v>3.94</v>
      </c>
    </row>
    <row r="412" spans="1:3" x14ac:dyDescent="0.25">
      <c r="A412" s="4">
        <v>12</v>
      </c>
      <c r="B412" s="4">
        <v>47</v>
      </c>
      <c r="C412" s="24">
        <v>3.88</v>
      </c>
    </row>
    <row r="413" spans="1:3" x14ac:dyDescent="0.25">
      <c r="A413" s="4">
        <v>18</v>
      </c>
      <c r="B413" s="4">
        <v>23</v>
      </c>
      <c r="C413" s="24">
        <v>2.04</v>
      </c>
    </row>
    <row r="414" spans="1:3" x14ac:dyDescent="0.25">
      <c r="A414" s="4">
        <v>38</v>
      </c>
      <c r="B414" s="4">
        <v>76</v>
      </c>
      <c r="C414" s="24">
        <v>3.77</v>
      </c>
    </row>
    <row r="415" spans="1:3" x14ac:dyDescent="0.25">
      <c r="A415" s="4">
        <v>100</v>
      </c>
      <c r="B415" s="4">
        <v>92</v>
      </c>
      <c r="C415" s="24">
        <v>0.94</v>
      </c>
    </row>
    <row r="416" spans="1:3" x14ac:dyDescent="0.25">
      <c r="A416" s="4">
        <v>28</v>
      </c>
      <c r="B416" s="4">
        <v>63</v>
      </c>
      <c r="C416" s="24">
        <v>3.99</v>
      </c>
    </row>
    <row r="417" spans="1:3" x14ac:dyDescent="0.25">
      <c r="A417" s="4">
        <v>41</v>
      </c>
      <c r="B417" s="4">
        <v>19</v>
      </c>
      <c r="C417" s="24">
        <v>3.73</v>
      </c>
    </row>
    <row r="418" spans="1:3" x14ac:dyDescent="0.25">
      <c r="A418" s="4">
        <v>61</v>
      </c>
      <c r="B418" s="4">
        <v>51</v>
      </c>
      <c r="C418" s="24">
        <v>3.99</v>
      </c>
    </row>
    <row r="419" spans="1:3" x14ac:dyDescent="0.25">
      <c r="A419" s="4">
        <v>96</v>
      </c>
      <c r="B419" s="4">
        <v>22</v>
      </c>
      <c r="C419" s="24">
        <v>4.05</v>
      </c>
    </row>
    <row r="420" spans="1:3" x14ac:dyDescent="0.25">
      <c r="A420" s="4">
        <v>56</v>
      </c>
      <c r="B420" s="4">
        <v>6</v>
      </c>
      <c r="C420" s="24">
        <v>3.87</v>
      </c>
    </row>
    <row r="421" spans="1:3" x14ac:dyDescent="0.25">
      <c r="A421" s="4">
        <v>97</v>
      </c>
      <c r="B421" s="4">
        <v>93</v>
      </c>
      <c r="C421" s="24">
        <v>0.91</v>
      </c>
    </row>
    <row r="422" spans="1:3" x14ac:dyDescent="0.25">
      <c r="A422" s="4">
        <v>18</v>
      </c>
      <c r="B422" s="4">
        <v>100</v>
      </c>
      <c r="C422" s="24">
        <v>4.05</v>
      </c>
    </row>
    <row r="423" spans="1:3" x14ac:dyDescent="0.25">
      <c r="A423" s="4">
        <v>55</v>
      </c>
      <c r="B423" s="4">
        <v>78</v>
      </c>
      <c r="C423" s="24">
        <v>4.0999999999999996</v>
      </c>
    </row>
    <row r="424" spans="1:3" x14ac:dyDescent="0.25">
      <c r="A424" s="4">
        <v>66</v>
      </c>
      <c r="B424" s="4">
        <v>75</v>
      </c>
      <c r="C424" s="24">
        <v>1.19</v>
      </c>
    </row>
    <row r="425" spans="1:3" x14ac:dyDescent="0.25">
      <c r="A425" s="4">
        <v>12</v>
      </c>
      <c r="B425" s="4">
        <v>20</v>
      </c>
      <c r="C425" s="24">
        <v>1.98</v>
      </c>
    </row>
    <row r="426" spans="1:3" x14ac:dyDescent="0.25">
      <c r="A426" s="4">
        <v>17</v>
      </c>
      <c r="B426" s="4">
        <v>95</v>
      </c>
      <c r="C426" s="24">
        <v>4.08</v>
      </c>
    </row>
    <row r="427" spans="1:3" x14ac:dyDescent="0.25">
      <c r="A427" s="4">
        <v>29</v>
      </c>
      <c r="B427" s="4">
        <v>99</v>
      </c>
      <c r="C427" s="24">
        <v>3.98</v>
      </c>
    </row>
    <row r="428" spans="1:3" x14ac:dyDescent="0.25">
      <c r="A428" s="4">
        <v>4</v>
      </c>
      <c r="B428" s="4">
        <v>80</v>
      </c>
      <c r="C428" s="24">
        <v>3.97</v>
      </c>
    </row>
    <row r="429" spans="1:3" x14ac:dyDescent="0.25">
      <c r="A429" s="4">
        <v>20</v>
      </c>
      <c r="B429" s="4">
        <v>85</v>
      </c>
      <c r="C429" s="24">
        <v>3.89</v>
      </c>
    </row>
    <row r="430" spans="1:3" x14ac:dyDescent="0.25">
      <c r="A430" s="4">
        <v>32</v>
      </c>
      <c r="B430" s="4">
        <v>86</v>
      </c>
      <c r="C430" s="24">
        <v>4.0599999999999996</v>
      </c>
    </row>
    <row r="431" spans="1:3" x14ac:dyDescent="0.25">
      <c r="A431" s="4">
        <v>10</v>
      </c>
      <c r="B431" s="4">
        <v>83</v>
      </c>
      <c r="C431" s="24">
        <v>4.1100000000000003</v>
      </c>
    </row>
    <row r="432" spans="1:3" x14ac:dyDescent="0.25">
      <c r="A432" s="4">
        <v>43</v>
      </c>
      <c r="B432" s="4">
        <v>59</v>
      </c>
      <c r="C432" s="24">
        <v>3.97</v>
      </c>
    </row>
    <row r="433" spans="1:3" x14ac:dyDescent="0.25">
      <c r="A433" s="4">
        <v>83</v>
      </c>
      <c r="B433" s="4">
        <v>13</v>
      </c>
      <c r="C433" s="24">
        <v>3.78</v>
      </c>
    </row>
    <row r="434" spans="1:3" x14ac:dyDescent="0.25">
      <c r="A434" s="4">
        <v>27</v>
      </c>
      <c r="B434" s="4">
        <v>22</v>
      </c>
      <c r="C434" s="24">
        <v>1.86</v>
      </c>
    </row>
    <row r="435" spans="1:3" x14ac:dyDescent="0.25">
      <c r="A435" s="4">
        <v>64</v>
      </c>
      <c r="B435" s="4">
        <v>82</v>
      </c>
      <c r="C435" s="24">
        <v>1.02</v>
      </c>
    </row>
    <row r="436" spans="1:3" x14ac:dyDescent="0.25">
      <c r="A436" s="4">
        <v>70</v>
      </c>
      <c r="B436" s="4">
        <v>59</v>
      </c>
      <c r="C436" s="24">
        <v>3.9</v>
      </c>
    </row>
    <row r="437" spans="1:3" x14ac:dyDescent="0.25">
      <c r="A437" s="4">
        <v>9</v>
      </c>
      <c r="B437" s="4">
        <v>40</v>
      </c>
      <c r="C437" s="24">
        <v>4.0999999999999996</v>
      </c>
    </row>
    <row r="438" spans="1:3" x14ac:dyDescent="0.25">
      <c r="A438" s="4">
        <v>92</v>
      </c>
      <c r="B438" s="4">
        <v>42</v>
      </c>
      <c r="C438" s="24">
        <v>3.92</v>
      </c>
    </row>
    <row r="439" spans="1:3" x14ac:dyDescent="0.25">
      <c r="A439" s="4">
        <v>21</v>
      </c>
      <c r="B439" s="4">
        <v>9</v>
      </c>
      <c r="C439" s="24">
        <v>2.0099999999999998</v>
      </c>
    </row>
    <row r="440" spans="1:3" x14ac:dyDescent="0.25">
      <c r="A440" s="4">
        <v>1</v>
      </c>
      <c r="B440" s="4">
        <v>15</v>
      </c>
      <c r="C440" s="24">
        <v>1.99</v>
      </c>
    </row>
    <row r="441" spans="1:3" x14ac:dyDescent="0.25">
      <c r="A441" s="4">
        <v>3</v>
      </c>
      <c r="B441" s="4">
        <v>67</v>
      </c>
      <c r="C441" s="24">
        <v>4.08</v>
      </c>
    </row>
    <row r="442" spans="1:3" x14ac:dyDescent="0.25">
      <c r="A442" s="4">
        <v>13</v>
      </c>
      <c r="B442" s="4">
        <v>60</v>
      </c>
      <c r="C442" s="24">
        <v>3.91</v>
      </c>
    </row>
    <row r="443" spans="1:3" x14ac:dyDescent="0.25">
      <c r="A443" s="4">
        <v>7</v>
      </c>
      <c r="B443" s="4">
        <v>86</v>
      </c>
      <c r="C443" s="24">
        <v>4.1500000000000004</v>
      </c>
    </row>
    <row r="444" spans="1:3" x14ac:dyDescent="0.25">
      <c r="A444" s="4">
        <v>43</v>
      </c>
      <c r="B444" s="4">
        <v>52</v>
      </c>
      <c r="C444" s="24">
        <v>3.91</v>
      </c>
    </row>
    <row r="445" spans="1:3" x14ac:dyDescent="0.25">
      <c r="A445" s="4">
        <v>31</v>
      </c>
      <c r="B445" s="4">
        <v>55</v>
      </c>
      <c r="C445" s="24">
        <v>3.99</v>
      </c>
    </row>
    <row r="446" spans="1:3" x14ac:dyDescent="0.25">
      <c r="A446" s="4">
        <v>46</v>
      </c>
      <c r="B446" s="4">
        <v>79</v>
      </c>
      <c r="C446" s="24">
        <v>3.98</v>
      </c>
    </row>
    <row r="447" spans="1:3" x14ac:dyDescent="0.25">
      <c r="A447" s="4">
        <v>76</v>
      </c>
      <c r="B447" s="4">
        <v>13</v>
      </c>
      <c r="C447" s="24">
        <v>4.12</v>
      </c>
    </row>
    <row r="448" spans="1:3" x14ac:dyDescent="0.25">
      <c r="A448" s="4">
        <v>99</v>
      </c>
      <c r="B448" s="4">
        <v>56</v>
      </c>
      <c r="C448" s="24">
        <v>4.13</v>
      </c>
    </row>
    <row r="449" spans="1:3" x14ac:dyDescent="0.25">
      <c r="A449" s="4">
        <v>54</v>
      </c>
      <c r="B449" s="4">
        <v>43</v>
      </c>
      <c r="C449" s="24">
        <v>3.85</v>
      </c>
    </row>
    <row r="450" spans="1:3" x14ac:dyDescent="0.25">
      <c r="A450" s="4">
        <v>60</v>
      </c>
      <c r="B450" s="4">
        <v>31</v>
      </c>
      <c r="C450" s="24">
        <v>3.98</v>
      </c>
    </row>
    <row r="451" spans="1:3" x14ac:dyDescent="0.25">
      <c r="A451" s="4">
        <v>88</v>
      </c>
      <c r="B451" s="4">
        <v>14</v>
      </c>
      <c r="C451" s="24">
        <v>3.96</v>
      </c>
    </row>
    <row r="452" spans="1:3" x14ac:dyDescent="0.25">
      <c r="A452" s="4">
        <v>69</v>
      </c>
      <c r="B452" s="4">
        <v>48</v>
      </c>
      <c r="C452" s="24">
        <v>3.96</v>
      </c>
    </row>
    <row r="453" spans="1:3" x14ac:dyDescent="0.25">
      <c r="A453" s="4">
        <v>72</v>
      </c>
      <c r="B453" s="4">
        <v>50</v>
      </c>
      <c r="C453" s="24">
        <v>3.97</v>
      </c>
    </row>
    <row r="454" spans="1:3" x14ac:dyDescent="0.25">
      <c r="A454" s="4">
        <v>53</v>
      </c>
      <c r="B454" s="4">
        <v>3</v>
      </c>
      <c r="C454" s="24">
        <v>4.2</v>
      </c>
    </row>
    <row r="455" spans="1:3" x14ac:dyDescent="0.25">
      <c r="A455" s="4">
        <v>2</v>
      </c>
      <c r="B455" s="4">
        <v>86</v>
      </c>
      <c r="C455" s="24">
        <v>3.96</v>
      </c>
    </row>
    <row r="456" spans="1:3" x14ac:dyDescent="0.25">
      <c r="A456" s="4">
        <v>93</v>
      </c>
      <c r="B456" s="4">
        <v>19</v>
      </c>
      <c r="C456" s="24">
        <v>4.1500000000000004</v>
      </c>
    </row>
    <row r="457" spans="1:3" x14ac:dyDescent="0.25">
      <c r="A457" s="4">
        <v>50</v>
      </c>
      <c r="B457" s="4">
        <v>6</v>
      </c>
      <c r="C457" s="24">
        <v>3.99</v>
      </c>
    </row>
    <row r="458" spans="1:3" x14ac:dyDescent="0.25">
      <c r="A458" s="4">
        <v>96</v>
      </c>
      <c r="B458" s="4">
        <v>90</v>
      </c>
      <c r="C458" s="24">
        <v>1.1499999999999999</v>
      </c>
    </row>
    <row r="459" spans="1:3" x14ac:dyDescent="0.25">
      <c r="A459" s="4">
        <v>45</v>
      </c>
      <c r="B459" s="4">
        <v>55</v>
      </c>
      <c r="C459" s="24">
        <v>4.05</v>
      </c>
    </row>
    <row r="460" spans="1:3" x14ac:dyDescent="0.25">
      <c r="A460" s="4">
        <v>6</v>
      </c>
      <c r="B460" s="4">
        <v>39</v>
      </c>
      <c r="C460" s="24">
        <v>3.92</v>
      </c>
    </row>
    <row r="461" spans="1:3" x14ac:dyDescent="0.25">
      <c r="A461" s="4">
        <v>20</v>
      </c>
      <c r="B461" s="4">
        <v>39</v>
      </c>
      <c r="C461" s="24">
        <v>3.85</v>
      </c>
    </row>
    <row r="462" spans="1:3" x14ac:dyDescent="0.25">
      <c r="A462" s="4">
        <v>70</v>
      </c>
      <c r="B462" s="4">
        <v>88</v>
      </c>
      <c r="C462" s="24">
        <v>1.05</v>
      </c>
    </row>
    <row r="463" spans="1:3" x14ac:dyDescent="0.25">
      <c r="A463" s="4">
        <v>12</v>
      </c>
      <c r="B463" s="4">
        <v>26</v>
      </c>
      <c r="C463" s="24">
        <v>2.0299999999999998</v>
      </c>
    </row>
    <row r="464" spans="1:3" x14ac:dyDescent="0.25">
      <c r="A464" s="4">
        <v>96</v>
      </c>
      <c r="B464" s="4">
        <v>9</v>
      </c>
      <c r="C464" s="24">
        <v>3.99</v>
      </c>
    </row>
    <row r="465" spans="1:3" x14ac:dyDescent="0.25">
      <c r="A465" s="4">
        <v>31</v>
      </c>
      <c r="B465" s="4">
        <v>20</v>
      </c>
      <c r="C465" s="24">
        <v>4.03</v>
      </c>
    </row>
    <row r="466" spans="1:3" x14ac:dyDescent="0.25">
      <c r="A466" s="4">
        <v>65</v>
      </c>
      <c r="B466" s="4">
        <v>50</v>
      </c>
      <c r="C466" s="24">
        <v>3.93</v>
      </c>
    </row>
    <row r="467" spans="1:3" x14ac:dyDescent="0.25">
      <c r="A467" s="4">
        <v>32</v>
      </c>
      <c r="B467" s="4">
        <v>63</v>
      </c>
      <c r="C467" s="24">
        <v>3.95</v>
      </c>
    </row>
    <row r="468" spans="1:3" x14ac:dyDescent="0.25">
      <c r="A468" s="4">
        <v>26</v>
      </c>
      <c r="B468" s="4">
        <v>67</v>
      </c>
      <c r="C468" s="24">
        <v>3.98</v>
      </c>
    </row>
    <row r="469" spans="1:3" x14ac:dyDescent="0.25">
      <c r="A469" s="4">
        <v>88</v>
      </c>
      <c r="B469" s="4">
        <v>58</v>
      </c>
      <c r="C469" s="24">
        <v>3.97</v>
      </c>
    </row>
    <row r="470" spans="1:3" x14ac:dyDescent="0.25">
      <c r="A470" s="4">
        <v>36</v>
      </c>
      <c r="B470" s="4">
        <v>77</v>
      </c>
      <c r="C470" s="24">
        <v>3.94</v>
      </c>
    </row>
    <row r="471" spans="1:3" x14ac:dyDescent="0.25">
      <c r="A471" s="4">
        <v>45</v>
      </c>
      <c r="B471" s="4">
        <v>6</v>
      </c>
      <c r="C471" s="24">
        <v>3.95</v>
      </c>
    </row>
    <row r="472" spans="1:3" x14ac:dyDescent="0.25">
      <c r="A472" s="4">
        <v>44</v>
      </c>
      <c r="B472" s="4">
        <v>49</v>
      </c>
      <c r="C472" s="24">
        <v>4.17</v>
      </c>
    </row>
    <row r="473" spans="1:3" x14ac:dyDescent="0.25">
      <c r="A473" s="4">
        <v>73</v>
      </c>
      <c r="B473" s="4">
        <v>86</v>
      </c>
      <c r="C473" s="24">
        <v>0.91</v>
      </c>
    </row>
    <row r="474" spans="1:3" x14ac:dyDescent="0.25">
      <c r="A474" s="4">
        <v>99</v>
      </c>
      <c r="B474" s="4">
        <v>89</v>
      </c>
      <c r="C474" s="24">
        <v>0.98</v>
      </c>
    </row>
    <row r="475" spans="1:3" x14ac:dyDescent="0.25">
      <c r="A475" s="4">
        <v>79</v>
      </c>
      <c r="B475" s="4">
        <v>11</v>
      </c>
      <c r="C475" s="24">
        <v>4.01</v>
      </c>
    </row>
    <row r="476" spans="1:3" x14ac:dyDescent="0.25">
      <c r="A476" s="4">
        <v>28</v>
      </c>
      <c r="B476" s="4">
        <v>69</v>
      </c>
      <c r="C476" s="24">
        <v>3.86</v>
      </c>
    </row>
    <row r="477" spans="1:3" x14ac:dyDescent="0.25">
      <c r="A477" s="4">
        <v>40</v>
      </c>
      <c r="B477" s="4">
        <v>60</v>
      </c>
      <c r="C477" s="24">
        <v>3.73</v>
      </c>
    </row>
    <row r="478" spans="1:3" x14ac:dyDescent="0.25">
      <c r="A478" s="4">
        <v>46</v>
      </c>
      <c r="B478" s="4">
        <v>19</v>
      </c>
      <c r="C478" s="24">
        <v>3.95</v>
      </c>
    </row>
    <row r="479" spans="1:3" x14ac:dyDescent="0.25">
      <c r="A479" s="4">
        <v>25</v>
      </c>
      <c r="B479" s="4">
        <v>63</v>
      </c>
      <c r="C479" s="24">
        <v>3.94</v>
      </c>
    </row>
    <row r="480" spans="1:3" x14ac:dyDescent="0.25">
      <c r="A480" s="4">
        <v>34</v>
      </c>
      <c r="B480" s="4">
        <v>57</v>
      </c>
      <c r="C480" s="24">
        <v>4.18</v>
      </c>
    </row>
    <row r="481" spans="1:3" x14ac:dyDescent="0.25">
      <c r="A481" s="4">
        <v>35</v>
      </c>
      <c r="B481" s="4">
        <v>69</v>
      </c>
      <c r="C481" s="24">
        <v>4.09</v>
      </c>
    </row>
    <row r="482" spans="1:3" x14ac:dyDescent="0.25">
      <c r="A482" s="4">
        <v>48</v>
      </c>
      <c r="B482" s="4">
        <v>6</v>
      </c>
      <c r="C482" s="24">
        <v>3.9</v>
      </c>
    </row>
    <row r="483" spans="1:3" x14ac:dyDescent="0.25">
      <c r="A483" s="4">
        <v>45</v>
      </c>
      <c r="B483" s="4">
        <v>34</v>
      </c>
      <c r="C483" s="24">
        <v>3.99</v>
      </c>
    </row>
    <row r="484" spans="1:3" x14ac:dyDescent="0.25">
      <c r="A484" s="4">
        <v>74</v>
      </c>
      <c r="B484" s="4">
        <v>43</v>
      </c>
      <c r="C484" s="24">
        <v>3.85</v>
      </c>
    </row>
    <row r="485" spans="1:3" x14ac:dyDescent="0.25">
      <c r="A485" s="4">
        <v>26</v>
      </c>
      <c r="B485" s="4">
        <v>19</v>
      </c>
      <c r="C485" s="24">
        <v>1.99</v>
      </c>
    </row>
    <row r="486" spans="1:3" x14ac:dyDescent="0.25">
      <c r="A486" s="4">
        <v>73</v>
      </c>
      <c r="B486" s="4">
        <v>16</v>
      </c>
      <c r="C486" s="24">
        <v>5.08</v>
      </c>
    </row>
    <row r="487" spans="1:3" x14ac:dyDescent="0.25">
      <c r="A487" s="4">
        <v>96</v>
      </c>
      <c r="B487" s="4">
        <v>75</v>
      </c>
      <c r="C487" s="24">
        <v>1.1100000000000001</v>
      </c>
    </row>
    <row r="488" spans="1:3" x14ac:dyDescent="0.25">
      <c r="A488" s="4">
        <v>88</v>
      </c>
      <c r="B488" s="4">
        <v>93</v>
      </c>
      <c r="C488" s="24">
        <v>1.04</v>
      </c>
    </row>
    <row r="489" spans="1:3" x14ac:dyDescent="0.25">
      <c r="A489" s="4">
        <v>45</v>
      </c>
      <c r="B489" s="4">
        <v>41</v>
      </c>
      <c r="C489" s="24">
        <v>4.0999999999999996</v>
      </c>
    </row>
    <row r="490" spans="1:3" x14ac:dyDescent="0.25">
      <c r="A490" s="4">
        <v>40</v>
      </c>
      <c r="B490" s="4">
        <v>14</v>
      </c>
      <c r="C490" s="24">
        <v>3.98</v>
      </c>
    </row>
    <row r="491" spans="1:3" x14ac:dyDescent="0.25">
      <c r="A491" s="4">
        <v>64</v>
      </c>
      <c r="B491" s="4">
        <v>55</v>
      </c>
      <c r="C491" s="24">
        <v>4.05</v>
      </c>
    </row>
    <row r="492" spans="1:3" x14ac:dyDescent="0.25">
      <c r="A492" s="4">
        <v>16</v>
      </c>
      <c r="B492" s="4">
        <v>46</v>
      </c>
      <c r="C492" s="24">
        <v>3.84</v>
      </c>
    </row>
    <row r="493" spans="1:3" x14ac:dyDescent="0.25">
      <c r="A493" s="4">
        <v>4</v>
      </c>
      <c r="B493" s="4">
        <v>44</v>
      </c>
      <c r="C493" s="24">
        <v>4.01</v>
      </c>
    </row>
    <row r="494" spans="1:3" x14ac:dyDescent="0.25">
      <c r="A494" s="4">
        <v>78</v>
      </c>
      <c r="B494" s="4">
        <v>83</v>
      </c>
      <c r="C494" s="24">
        <v>0.93</v>
      </c>
    </row>
    <row r="495" spans="1:3" x14ac:dyDescent="0.25">
      <c r="A495" s="4">
        <v>92</v>
      </c>
      <c r="B495" s="4">
        <v>79</v>
      </c>
      <c r="C495" s="24">
        <v>0.95</v>
      </c>
    </row>
    <row r="496" spans="1:3" x14ac:dyDescent="0.25">
      <c r="A496" s="4">
        <v>13</v>
      </c>
      <c r="B496" s="4">
        <v>8</v>
      </c>
      <c r="C496" s="24">
        <v>2.23</v>
      </c>
    </row>
    <row r="497" spans="1:3" x14ac:dyDescent="0.25">
      <c r="A497" s="4">
        <v>74</v>
      </c>
      <c r="B497" s="4">
        <v>68</v>
      </c>
      <c r="C497" s="24">
        <v>0.96</v>
      </c>
    </row>
    <row r="498" spans="1:3" x14ac:dyDescent="0.25">
      <c r="A498" s="4">
        <v>23</v>
      </c>
      <c r="B498" s="4">
        <v>45</v>
      </c>
      <c r="C498" s="24">
        <v>3.95</v>
      </c>
    </row>
    <row r="499" spans="1:3" x14ac:dyDescent="0.25">
      <c r="A499" s="4">
        <v>38</v>
      </c>
      <c r="B499" s="4">
        <v>84</v>
      </c>
      <c r="C499" s="24">
        <v>3.97</v>
      </c>
    </row>
    <row r="500" spans="1:3" x14ac:dyDescent="0.25">
      <c r="A500" s="4">
        <v>64</v>
      </c>
      <c r="B500" s="4">
        <v>24</v>
      </c>
      <c r="C500" s="24">
        <v>3.89</v>
      </c>
    </row>
    <row r="501" spans="1:3" x14ac:dyDescent="0.25">
      <c r="A501" s="4">
        <v>4</v>
      </c>
      <c r="B501" s="4">
        <v>88</v>
      </c>
      <c r="C501" s="24">
        <v>3.93</v>
      </c>
    </row>
    <row r="502" spans="1:3" x14ac:dyDescent="0.25">
      <c r="A502" s="4">
        <v>69</v>
      </c>
      <c r="B502" s="4">
        <v>66</v>
      </c>
      <c r="C502" s="24">
        <v>1.08</v>
      </c>
    </row>
    <row r="503" spans="1:3" x14ac:dyDescent="0.25">
      <c r="A503" s="4">
        <v>59</v>
      </c>
      <c r="B503" s="4">
        <v>80</v>
      </c>
      <c r="C503" s="24">
        <v>4.1500000000000004</v>
      </c>
    </row>
    <row r="504" spans="1:3" x14ac:dyDescent="0.25">
      <c r="A504" s="4">
        <v>80</v>
      </c>
      <c r="B504" s="4">
        <v>49</v>
      </c>
      <c r="C504" s="24">
        <v>3.9</v>
      </c>
    </row>
    <row r="505" spans="1:3" x14ac:dyDescent="0.25">
      <c r="A505" s="4">
        <v>56</v>
      </c>
      <c r="B505" s="4">
        <v>64</v>
      </c>
      <c r="C505" s="24">
        <v>4.08</v>
      </c>
    </row>
    <row r="506" spans="1:3" x14ac:dyDescent="0.25">
      <c r="A506" s="4">
        <v>84</v>
      </c>
      <c r="B506" s="4">
        <v>53</v>
      </c>
      <c r="C506" s="24">
        <v>4.07</v>
      </c>
    </row>
    <row r="507" spans="1:3" x14ac:dyDescent="0.25">
      <c r="A507" s="4">
        <v>94</v>
      </c>
      <c r="B507" s="4">
        <v>30</v>
      </c>
      <c r="C507" s="24">
        <v>3.93</v>
      </c>
    </row>
    <row r="508" spans="1:3" x14ac:dyDescent="0.25">
      <c r="A508" s="4">
        <v>8</v>
      </c>
      <c r="B508" s="4">
        <v>35</v>
      </c>
      <c r="C508" s="24">
        <v>4.13</v>
      </c>
    </row>
    <row r="509" spans="1:3" x14ac:dyDescent="0.25">
      <c r="A509" s="4">
        <v>55</v>
      </c>
      <c r="B509" s="4">
        <v>81</v>
      </c>
      <c r="C509" s="24">
        <v>4.05</v>
      </c>
    </row>
    <row r="510" spans="1:3" x14ac:dyDescent="0.25">
      <c r="A510" s="4">
        <v>63</v>
      </c>
      <c r="B510" s="4">
        <v>96</v>
      </c>
      <c r="C510" s="24">
        <v>1.07</v>
      </c>
    </row>
    <row r="511" spans="1:3" x14ac:dyDescent="0.25">
      <c r="A511" s="4">
        <v>71</v>
      </c>
      <c r="B511" s="4">
        <v>90</v>
      </c>
      <c r="C511" s="24">
        <v>0.93</v>
      </c>
    </row>
    <row r="512" spans="1:3" x14ac:dyDescent="0.25">
      <c r="A512" s="4">
        <v>17</v>
      </c>
      <c r="B512" s="4">
        <v>14</v>
      </c>
      <c r="C512" s="24">
        <v>1.8</v>
      </c>
    </row>
    <row r="513" spans="1:3" x14ac:dyDescent="0.25">
      <c r="A513" s="4">
        <v>42</v>
      </c>
      <c r="B513" s="4">
        <v>98</v>
      </c>
      <c r="C513" s="24">
        <v>3.94</v>
      </c>
    </row>
    <row r="514" spans="1:3" x14ac:dyDescent="0.25">
      <c r="A514" s="4">
        <v>60</v>
      </c>
      <c r="B514" s="4">
        <v>3</v>
      </c>
      <c r="C514" s="24">
        <v>4.08</v>
      </c>
    </row>
    <row r="515" spans="1:3" x14ac:dyDescent="0.25">
      <c r="A515" s="4">
        <v>8</v>
      </c>
      <c r="B515" s="4">
        <v>28</v>
      </c>
      <c r="C515" s="24">
        <v>1.96</v>
      </c>
    </row>
    <row r="516" spans="1:3" x14ac:dyDescent="0.25">
      <c r="A516" s="4">
        <v>62</v>
      </c>
      <c r="B516" s="4">
        <v>78</v>
      </c>
      <c r="C516" s="24">
        <v>1.0900000000000001</v>
      </c>
    </row>
    <row r="517" spans="1:3" x14ac:dyDescent="0.25">
      <c r="A517" s="4">
        <v>87</v>
      </c>
      <c r="B517" s="4">
        <v>17</v>
      </c>
      <c r="C517" s="24">
        <v>3.87</v>
      </c>
    </row>
    <row r="518" spans="1:3" x14ac:dyDescent="0.25">
      <c r="A518" s="4">
        <v>69</v>
      </c>
      <c r="B518" s="4">
        <v>37</v>
      </c>
      <c r="C518" s="24">
        <v>3.88</v>
      </c>
    </row>
    <row r="519" spans="1:3" x14ac:dyDescent="0.25">
      <c r="A519" s="4">
        <v>64</v>
      </c>
      <c r="B519" s="4">
        <v>52</v>
      </c>
      <c r="C519" s="24">
        <v>3.97</v>
      </c>
    </row>
    <row r="520" spans="1:3" x14ac:dyDescent="0.25">
      <c r="A520" s="4">
        <v>95</v>
      </c>
      <c r="B520" s="4">
        <v>87</v>
      </c>
      <c r="C520" s="24">
        <v>0.93</v>
      </c>
    </row>
    <row r="521" spans="1:3" x14ac:dyDescent="0.25">
      <c r="A521" s="4">
        <v>23</v>
      </c>
      <c r="B521" s="4">
        <v>44</v>
      </c>
      <c r="C521" s="24">
        <v>4.16</v>
      </c>
    </row>
    <row r="522" spans="1:3" x14ac:dyDescent="0.25">
      <c r="A522" s="4">
        <v>3</v>
      </c>
      <c r="B522" s="4">
        <v>88</v>
      </c>
      <c r="C522" s="24">
        <v>3.95</v>
      </c>
    </row>
    <row r="523" spans="1:3" x14ac:dyDescent="0.25">
      <c r="A523" s="4">
        <v>41</v>
      </c>
      <c r="B523" s="4">
        <v>80</v>
      </c>
      <c r="C523" s="24">
        <v>3.76</v>
      </c>
    </row>
    <row r="524" spans="1:3" x14ac:dyDescent="0.25">
      <c r="A524" s="4">
        <v>11</v>
      </c>
      <c r="B524" s="4">
        <v>12</v>
      </c>
      <c r="C524" s="24">
        <v>1.94</v>
      </c>
    </row>
    <row r="525" spans="1:3" x14ac:dyDescent="0.25">
      <c r="A525" s="4">
        <v>37</v>
      </c>
      <c r="B525" s="4">
        <v>38</v>
      </c>
      <c r="C525" s="24">
        <v>4.08</v>
      </c>
    </row>
    <row r="526" spans="1:3" x14ac:dyDescent="0.25">
      <c r="A526" s="4">
        <v>69</v>
      </c>
      <c r="B526" s="4">
        <v>91</v>
      </c>
      <c r="C526" s="24">
        <v>1.02</v>
      </c>
    </row>
    <row r="527" spans="1:3" x14ac:dyDescent="0.25">
      <c r="A527" s="4">
        <v>4</v>
      </c>
      <c r="B527" s="4">
        <v>31</v>
      </c>
      <c r="C527" s="24">
        <v>4.16</v>
      </c>
    </row>
    <row r="528" spans="1:3" x14ac:dyDescent="0.25">
      <c r="A528" s="4">
        <v>60</v>
      </c>
      <c r="B528" s="4">
        <v>82</v>
      </c>
      <c r="C528" s="24">
        <v>4.05</v>
      </c>
    </row>
    <row r="529" spans="1:3" x14ac:dyDescent="0.25">
      <c r="A529" s="4">
        <v>65</v>
      </c>
      <c r="B529" s="4">
        <v>5</v>
      </c>
      <c r="C529" s="24">
        <v>4.07</v>
      </c>
    </row>
    <row r="530" spans="1:3" x14ac:dyDescent="0.25">
      <c r="A530" s="4">
        <v>66</v>
      </c>
      <c r="B530" s="4">
        <v>77</v>
      </c>
      <c r="C530" s="24">
        <v>1</v>
      </c>
    </row>
    <row r="531" spans="1:3" x14ac:dyDescent="0.25">
      <c r="A531" s="4">
        <v>10</v>
      </c>
      <c r="B531" s="4">
        <v>67</v>
      </c>
      <c r="C531" s="24">
        <v>4.01</v>
      </c>
    </row>
    <row r="532" spans="1:3" x14ac:dyDescent="0.25">
      <c r="A532" s="4">
        <v>93</v>
      </c>
      <c r="B532" s="4">
        <v>14</v>
      </c>
      <c r="C532" s="24">
        <v>4.0999999999999996</v>
      </c>
    </row>
    <row r="533" spans="1:3" x14ac:dyDescent="0.25">
      <c r="A533" s="4">
        <v>65</v>
      </c>
      <c r="B533" s="4">
        <v>86</v>
      </c>
      <c r="C533" s="24">
        <v>1.04</v>
      </c>
    </row>
    <row r="534" spans="1:3" x14ac:dyDescent="0.25">
      <c r="A534" s="4">
        <v>54</v>
      </c>
      <c r="B534" s="4">
        <v>87</v>
      </c>
      <c r="C534" s="24">
        <v>3.98</v>
      </c>
    </row>
    <row r="535" spans="1:3" x14ac:dyDescent="0.25">
      <c r="A535" s="4">
        <v>89</v>
      </c>
      <c r="B535" s="4">
        <v>43</v>
      </c>
      <c r="C535" s="24">
        <v>4.03</v>
      </c>
    </row>
    <row r="536" spans="1:3" x14ac:dyDescent="0.25">
      <c r="A536" s="4">
        <v>85</v>
      </c>
      <c r="B536" s="4">
        <v>65</v>
      </c>
      <c r="C536" s="24">
        <v>0.96</v>
      </c>
    </row>
    <row r="537" spans="1:3" x14ac:dyDescent="0.25">
      <c r="A537" s="4">
        <v>15</v>
      </c>
      <c r="B537" s="4">
        <v>97</v>
      </c>
      <c r="C537" s="24">
        <v>4.05</v>
      </c>
    </row>
    <row r="538" spans="1:3" x14ac:dyDescent="0.25">
      <c r="A538" s="4">
        <v>96</v>
      </c>
      <c r="B538" s="4">
        <v>82</v>
      </c>
      <c r="C538" s="24">
        <v>0.97</v>
      </c>
    </row>
    <row r="539" spans="1:3" x14ac:dyDescent="0.25">
      <c r="A539" s="4">
        <v>34</v>
      </c>
      <c r="B539" s="4">
        <v>28</v>
      </c>
      <c r="C539" s="24">
        <v>4.18</v>
      </c>
    </row>
    <row r="540" spans="1:3" x14ac:dyDescent="0.25">
      <c r="A540" s="4">
        <v>99</v>
      </c>
      <c r="B540" s="4">
        <v>95</v>
      </c>
      <c r="C540" s="24">
        <v>1</v>
      </c>
    </row>
    <row r="541" spans="1:3" x14ac:dyDescent="0.25">
      <c r="A541" s="4">
        <v>57</v>
      </c>
      <c r="B541" s="4">
        <v>8</v>
      </c>
      <c r="C541" s="24">
        <v>3.96</v>
      </c>
    </row>
    <row r="542" spans="1:3" x14ac:dyDescent="0.25">
      <c r="A542" s="4">
        <v>16</v>
      </c>
      <c r="B542" s="4">
        <v>82</v>
      </c>
      <c r="C542" s="24">
        <v>3.87</v>
      </c>
    </row>
    <row r="543" spans="1:3" x14ac:dyDescent="0.25">
      <c r="A543" s="4">
        <v>47</v>
      </c>
      <c r="B543" s="4">
        <v>35</v>
      </c>
      <c r="C543" s="24">
        <v>3.95</v>
      </c>
    </row>
    <row r="544" spans="1:3" x14ac:dyDescent="0.25">
      <c r="A544" s="4">
        <v>13</v>
      </c>
      <c r="B544" s="4">
        <v>37</v>
      </c>
      <c r="C544" s="24">
        <v>3.94</v>
      </c>
    </row>
    <row r="545" spans="1:3" x14ac:dyDescent="0.25">
      <c r="A545" s="4">
        <v>18</v>
      </c>
      <c r="B545" s="4">
        <v>52</v>
      </c>
      <c r="C545" s="24">
        <v>3.9</v>
      </c>
    </row>
    <row r="546" spans="1:3" x14ac:dyDescent="0.25">
      <c r="A546" s="4">
        <v>94</v>
      </c>
      <c r="B546" s="4">
        <v>69</v>
      </c>
      <c r="C546" s="24">
        <v>0.89</v>
      </c>
    </row>
    <row r="547" spans="1:3" x14ac:dyDescent="0.25">
      <c r="A547" s="4">
        <v>81</v>
      </c>
      <c r="B547" s="4">
        <v>98</v>
      </c>
      <c r="C547" s="24">
        <v>0.94</v>
      </c>
    </row>
    <row r="548" spans="1:3" x14ac:dyDescent="0.25">
      <c r="A548" s="4">
        <v>38</v>
      </c>
      <c r="B548" s="4">
        <v>51</v>
      </c>
      <c r="C548" s="24">
        <v>4.18</v>
      </c>
    </row>
    <row r="549" spans="1:3" x14ac:dyDescent="0.25">
      <c r="A549" s="4">
        <v>80</v>
      </c>
      <c r="B549" s="4">
        <v>15</v>
      </c>
      <c r="C549" s="24">
        <v>3.88</v>
      </c>
    </row>
    <row r="550" spans="1:3" x14ac:dyDescent="0.25">
      <c r="A550" s="4">
        <v>17</v>
      </c>
      <c r="B550" s="4">
        <v>31</v>
      </c>
      <c r="C550" s="24">
        <v>4.1399999999999997</v>
      </c>
    </row>
    <row r="551" spans="1:3" x14ac:dyDescent="0.25">
      <c r="A551" s="4">
        <v>25</v>
      </c>
      <c r="B551" s="4">
        <v>6</v>
      </c>
      <c r="C551" s="24">
        <v>1.99</v>
      </c>
    </row>
    <row r="552" spans="1:3" x14ac:dyDescent="0.25">
      <c r="A552" s="4">
        <v>84</v>
      </c>
      <c r="B552" s="4">
        <v>84</v>
      </c>
      <c r="C552" s="24">
        <v>0.91</v>
      </c>
    </row>
    <row r="553" spans="1:3" x14ac:dyDescent="0.25">
      <c r="A553" s="4">
        <v>95</v>
      </c>
      <c r="B553" s="4">
        <v>17</v>
      </c>
      <c r="C553" s="24">
        <v>4</v>
      </c>
    </row>
    <row r="554" spans="1:3" x14ac:dyDescent="0.25">
      <c r="A554" s="4">
        <v>27</v>
      </c>
      <c r="B554" s="4">
        <v>8</v>
      </c>
      <c r="C554" s="24">
        <v>1.96</v>
      </c>
    </row>
    <row r="555" spans="1:3" x14ac:dyDescent="0.25">
      <c r="A555" s="4">
        <v>67</v>
      </c>
      <c r="B555" s="4">
        <v>8</v>
      </c>
      <c r="C555" s="24">
        <v>4.0999999999999996</v>
      </c>
    </row>
    <row r="556" spans="1:3" x14ac:dyDescent="0.25">
      <c r="A556" s="4">
        <v>98</v>
      </c>
      <c r="B556" s="4">
        <v>9</v>
      </c>
      <c r="C556" s="24">
        <v>4.16</v>
      </c>
    </row>
    <row r="557" spans="1:3" x14ac:dyDescent="0.25">
      <c r="A557" s="4">
        <v>78</v>
      </c>
      <c r="B557" s="4">
        <v>30</v>
      </c>
      <c r="C557" s="24">
        <v>4.97</v>
      </c>
    </row>
    <row r="558" spans="1:3" x14ac:dyDescent="0.25">
      <c r="A558" s="4">
        <v>63</v>
      </c>
      <c r="B558" s="4">
        <v>29</v>
      </c>
      <c r="C558" s="24">
        <v>4.05</v>
      </c>
    </row>
    <row r="559" spans="1:3" x14ac:dyDescent="0.25">
      <c r="A559" s="4">
        <v>85</v>
      </c>
      <c r="B559" s="4">
        <v>53</v>
      </c>
      <c r="C559" s="24">
        <v>4.05</v>
      </c>
    </row>
    <row r="560" spans="1:3" x14ac:dyDescent="0.25">
      <c r="A560" s="4">
        <v>10</v>
      </c>
      <c r="B560" s="4">
        <v>4</v>
      </c>
      <c r="C560" s="24">
        <v>2.15</v>
      </c>
    </row>
    <row r="561" spans="1:3" x14ac:dyDescent="0.25">
      <c r="A561" s="4">
        <v>11</v>
      </c>
      <c r="B561" s="4">
        <v>21</v>
      </c>
      <c r="C561" s="24">
        <v>1.77</v>
      </c>
    </row>
    <row r="562" spans="1:3" x14ac:dyDescent="0.25">
      <c r="A562" s="4">
        <v>86</v>
      </c>
      <c r="B562" s="4">
        <v>65</v>
      </c>
      <c r="C562" s="24">
        <v>0.99</v>
      </c>
    </row>
    <row r="563" spans="1:3" x14ac:dyDescent="0.25">
      <c r="A563" s="4">
        <v>52</v>
      </c>
      <c r="B563" s="4">
        <v>64</v>
      </c>
      <c r="C563" s="24">
        <v>4.0199999999999996</v>
      </c>
    </row>
    <row r="564" spans="1:3" x14ac:dyDescent="0.25">
      <c r="A564" s="4">
        <v>43</v>
      </c>
      <c r="B564" s="4">
        <v>3</v>
      </c>
      <c r="C564" s="24">
        <v>4</v>
      </c>
    </row>
    <row r="565" spans="1:3" x14ac:dyDescent="0.25">
      <c r="A565" s="4">
        <v>92</v>
      </c>
      <c r="B565" s="4">
        <v>82</v>
      </c>
      <c r="C565" s="24">
        <v>1.08</v>
      </c>
    </row>
    <row r="566" spans="1:3" x14ac:dyDescent="0.25">
      <c r="A566" s="4">
        <v>23</v>
      </c>
      <c r="B566" s="4">
        <v>69</v>
      </c>
      <c r="C566" s="24">
        <v>3.85</v>
      </c>
    </row>
    <row r="567" spans="1:3" x14ac:dyDescent="0.25">
      <c r="A567" s="4">
        <v>66</v>
      </c>
      <c r="B567" s="4">
        <v>18</v>
      </c>
      <c r="C567" s="24">
        <v>4</v>
      </c>
    </row>
    <row r="568" spans="1:3" x14ac:dyDescent="0.25">
      <c r="A568" s="4">
        <v>65</v>
      </c>
      <c r="B568" s="4">
        <v>9</v>
      </c>
      <c r="C568" s="24">
        <v>4.0599999999999996</v>
      </c>
    </row>
    <row r="569" spans="1:3" x14ac:dyDescent="0.25">
      <c r="A569" s="4">
        <v>52</v>
      </c>
      <c r="B569" s="4">
        <v>4</v>
      </c>
      <c r="C569" s="24">
        <v>4.05</v>
      </c>
    </row>
    <row r="570" spans="1:3" x14ac:dyDescent="0.25">
      <c r="A570" s="4">
        <v>6</v>
      </c>
      <c r="B570" s="4">
        <v>4</v>
      </c>
      <c r="C570" s="24">
        <v>2.0099999999999998</v>
      </c>
    </row>
    <row r="571" spans="1:3" x14ac:dyDescent="0.25">
      <c r="A571" s="4">
        <v>92</v>
      </c>
      <c r="B571" s="4">
        <v>66</v>
      </c>
      <c r="C571" s="24">
        <v>0.79</v>
      </c>
    </row>
    <row r="572" spans="1:3" x14ac:dyDescent="0.25">
      <c r="A572" s="4">
        <v>3</v>
      </c>
      <c r="B572" s="4">
        <v>55</v>
      </c>
      <c r="C572" s="24">
        <v>3.93</v>
      </c>
    </row>
    <row r="573" spans="1:3" x14ac:dyDescent="0.25">
      <c r="A573" s="4">
        <v>86</v>
      </c>
      <c r="B573" s="4">
        <v>55</v>
      </c>
      <c r="C573" s="24">
        <v>4.03</v>
      </c>
    </row>
    <row r="574" spans="1:3" x14ac:dyDescent="0.25">
      <c r="A574" s="4">
        <v>48</v>
      </c>
      <c r="B574" s="4">
        <v>13</v>
      </c>
      <c r="C574" s="24">
        <v>3.98</v>
      </c>
    </row>
    <row r="575" spans="1:3" x14ac:dyDescent="0.25">
      <c r="A575" s="4">
        <v>35</v>
      </c>
      <c r="B575" s="4">
        <v>75</v>
      </c>
      <c r="C575" s="24">
        <v>3.85</v>
      </c>
    </row>
    <row r="576" spans="1:3" x14ac:dyDescent="0.25">
      <c r="A576" s="4">
        <v>44</v>
      </c>
      <c r="B576" s="4">
        <v>55</v>
      </c>
      <c r="C576" s="24">
        <v>4.07</v>
      </c>
    </row>
    <row r="577" spans="1:3" x14ac:dyDescent="0.25">
      <c r="A577" s="4">
        <v>25</v>
      </c>
      <c r="B577" s="4">
        <v>10</v>
      </c>
      <c r="C577" s="24">
        <v>1.9</v>
      </c>
    </row>
    <row r="578" spans="1:3" x14ac:dyDescent="0.25">
      <c r="A578" s="4">
        <v>73</v>
      </c>
      <c r="B578" s="4">
        <v>25</v>
      </c>
      <c r="C578" s="24">
        <v>4.9800000000000004</v>
      </c>
    </row>
    <row r="579" spans="1:3" x14ac:dyDescent="0.25">
      <c r="A579" s="4">
        <v>55</v>
      </c>
      <c r="B579" s="4">
        <v>33</v>
      </c>
      <c r="C579" s="24">
        <v>3.94</v>
      </c>
    </row>
    <row r="580" spans="1:3" x14ac:dyDescent="0.25">
      <c r="A580" s="4">
        <v>83</v>
      </c>
      <c r="B580" s="4">
        <v>3</v>
      </c>
      <c r="C580" s="24">
        <v>4</v>
      </c>
    </row>
    <row r="581" spans="1:3" x14ac:dyDescent="0.25">
      <c r="A581" s="4">
        <v>3</v>
      </c>
      <c r="B581" s="4">
        <v>10</v>
      </c>
      <c r="C581" s="24">
        <v>1.99</v>
      </c>
    </row>
    <row r="582" spans="1:3" x14ac:dyDescent="0.25">
      <c r="A582" s="4">
        <v>28</v>
      </c>
      <c r="B582" s="4">
        <v>60</v>
      </c>
      <c r="C582" s="24">
        <v>3.92</v>
      </c>
    </row>
    <row r="583" spans="1:3" x14ac:dyDescent="0.25">
      <c r="A583" s="4">
        <v>20</v>
      </c>
      <c r="B583" s="4">
        <v>68</v>
      </c>
      <c r="C583" s="24">
        <v>4.0599999999999996</v>
      </c>
    </row>
    <row r="584" spans="1:3" x14ac:dyDescent="0.25">
      <c r="A584" s="4">
        <v>79</v>
      </c>
      <c r="B584" s="4">
        <v>2</v>
      </c>
      <c r="C584" s="24">
        <v>3.92</v>
      </c>
    </row>
    <row r="585" spans="1:3" x14ac:dyDescent="0.25">
      <c r="A585" s="4">
        <v>41</v>
      </c>
      <c r="B585" s="4">
        <v>38</v>
      </c>
      <c r="C585" s="24">
        <v>4.0199999999999996</v>
      </c>
    </row>
    <row r="586" spans="1:3" x14ac:dyDescent="0.25">
      <c r="A586" s="4">
        <v>23</v>
      </c>
      <c r="B586" s="4">
        <v>32</v>
      </c>
      <c r="C586" s="24">
        <v>4</v>
      </c>
    </row>
    <row r="587" spans="1:3" x14ac:dyDescent="0.25">
      <c r="A587" s="4">
        <v>68</v>
      </c>
      <c r="B587" s="4">
        <v>78</v>
      </c>
      <c r="C587" s="24">
        <v>0.75</v>
      </c>
    </row>
    <row r="588" spans="1:3" x14ac:dyDescent="0.25">
      <c r="A588" s="4">
        <v>99</v>
      </c>
      <c r="B588" s="4">
        <v>44</v>
      </c>
      <c r="C588" s="24">
        <v>3.9</v>
      </c>
    </row>
    <row r="589" spans="1:3" x14ac:dyDescent="0.25">
      <c r="A589" s="4">
        <v>62</v>
      </c>
      <c r="B589" s="4">
        <v>78</v>
      </c>
      <c r="C589" s="24">
        <v>1.05</v>
      </c>
    </row>
    <row r="590" spans="1:3" x14ac:dyDescent="0.25">
      <c r="A590" s="4">
        <v>17</v>
      </c>
      <c r="B590" s="4">
        <v>27</v>
      </c>
      <c r="C590" s="24">
        <v>2.0699999999999998</v>
      </c>
    </row>
    <row r="591" spans="1:3" x14ac:dyDescent="0.25">
      <c r="A591" s="4">
        <v>62</v>
      </c>
      <c r="B591" s="4">
        <v>26</v>
      </c>
      <c r="C591" s="24">
        <v>4.07</v>
      </c>
    </row>
    <row r="592" spans="1:3" x14ac:dyDescent="0.25">
      <c r="A592" s="4">
        <v>36</v>
      </c>
      <c r="B592" s="4">
        <v>92</v>
      </c>
      <c r="C592" s="24">
        <v>4</v>
      </c>
    </row>
    <row r="593" spans="1:3" x14ac:dyDescent="0.25">
      <c r="A593" s="4">
        <v>72</v>
      </c>
      <c r="B593" s="4">
        <v>10</v>
      </c>
      <c r="C593" s="24">
        <v>3.81</v>
      </c>
    </row>
    <row r="594" spans="1:3" x14ac:dyDescent="0.25">
      <c r="A594" s="4">
        <v>55</v>
      </c>
      <c r="B594" s="4">
        <v>8</v>
      </c>
      <c r="C594" s="24">
        <v>4.01</v>
      </c>
    </row>
    <row r="595" spans="1:3" x14ac:dyDescent="0.25">
      <c r="A595" s="4">
        <v>99</v>
      </c>
      <c r="B595" s="4">
        <v>13</v>
      </c>
      <c r="C595" s="24">
        <v>4.09</v>
      </c>
    </row>
    <row r="596" spans="1:3" x14ac:dyDescent="0.25">
      <c r="A596" s="4">
        <v>90</v>
      </c>
      <c r="B596" s="4">
        <v>70</v>
      </c>
      <c r="C596" s="24">
        <v>1.1599999999999999</v>
      </c>
    </row>
    <row r="597" spans="1:3" x14ac:dyDescent="0.25">
      <c r="A597" s="4">
        <v>27</v>
      </c>
      <c r="B597" s="4">
        <v>24</v>
      </c>
      <c r="C597" s="24">
        <v>2.16</v>
      </c>
    </row>
    <row r="598" spans="1:3" x14ac:dyDescent="0.25">
      <c r="A598" s="4">
        <v>26</v>
      </c>
      <c r="B598" s="4">
        <v>89</v>
      </c>
      <c r="C598" s="24">
        <v>4.0999999999999996</v>
      </c>
    </row>
    <row r="599" spans="1:3" x14ac:dyDescent="0.25">
      <c r="A599" s="4">
        <v>80</v>
      </c>
      <c r="B599" s="4">
        <v>42</v>
      </c>
      <c r="C599" s="24">
        <v>4.13</v>
      </c>
    </row>
    <row r="600" spans="1:3" x14ac:dyDescent="0.25">
      <c r="A600" s="4">
        <v>39</v>
      </c>
      <c r="B600" s="4">
        <v>98</v>
      </c>
      <c r="C600" s="24">
        <v>4.0999999999999996</v>
      </c>
    </row>
    <row r="601" spans="1:3" x14ac:dyDescent="0.25">
      <c r="A601" s="4">
        <v>98</v>
      </c>
      <c r="B601" s="4">
        <v>90</v>
      </c>
      <c r="C601" s="24">
        <v>1.06</v>
      </c>
    </row>
    <row r="602" spans="1:3" x14ac:dyDescent="0.25">
      <c r="A602" s="4">
        <v>32</v>
      </c>
      <c r="B602" s="4">
        <v>32</v>
      </c>
      <c r="C602" s="24">
        <v>3.89</v>
      </c>
    </row>
    <row r="603" spans="1:3" x14ac:dyDescent="0.25">
      <c r="A603" s="4">
        <v>14</v>
      </c>
      <c r="B603" s="4">
        <v>33</v>
      </c>
      <c r="C603" s="24">
        <v>3.95</v>
      </c>
    </row>
    <row r="604" spans="1:3" x14ac:dyDescent="0.25">
      <c r="A604" s="4">
        <v>56</v>
      </c>
      <c r="B604" s="4">
        <v>81</v>
      </c>
      <c r="C604" s="24">
        <v>4.01</v>
      </c>
    </row>
    <row r="605" spans="1:3" x14ac:dyDescent="0.25">
      <c r="A605" s="4">
        <v>16</v>
      </c>
      <c r="B605" s="4">
        <v>1</v>
      </c>
      <c r="C605" s="24">
        <v>1.92</v>
      </c>
    </row>
    <row r="606" spans="1:3" x14ac:dyDescent="0.25">
      <c r="A606" s="4">
        <v>21</v>
      </c>
      <c r="B606" s="4">
        <v>64</v>
      </c>
      <c r="C606" s="24">
        <v>3.99</v>
      </c>
    </row>
    <row r="607" spans="1:3" x14ac:dyDescent="0.25">
      <c r="A607" s="4">
        <v>94</v>
      </c>
      <c r="B607" s="4">
        <v>6</v>
      </c>
      <c r="C607" s="24">
        <v>4.0599999999999996</v>
      </c>
    </row>
    <row r="608" spans="1:3" x14ac:dyDescent="0.25">
      <c r="A608" s="4">
        <v>38</v>
      </c>
      <c r="B608" s="4">
        <v>32</v>
      </c>
      <c r="C608" s="24">
        <v>3.94</v>
      </c>
    </row>
    <row r="609" spans="1:3" x14ac:dyDescent="0.25">
      <c r="A609" s="4">
        <v>87</v>
      </c>
      <c r="B609" s="4">
        <v>13</v>
      </c>
      <c r="C609" s="24">
        <v>3.89</v>
      </c>
    </row>
    <row r="610" spans="1:3" x14ac:dyDescent="0.25">
      <c r="A610" s="4">
        <v>20</v>
      </c>
      <c r="B610" s="4">
        <v>6</v>
      </c>
      <c r="C610" s="24">
        <v>1.82</v>
      </c>
    </row>
    <row r="611" spans="1:3" x14ac:dyDescent="0.25">
      <c r="A611" s="4">
        <v>45</v>
      </c>
      <c r="B611" s="4">
        <v>70</v>
      </c>
      <c r="C611" s="24">
        <v>4.1900000000000004</v>
      </c>
    </row>
    <row r="612" spans="1:3" x14ac:dyDescent="0.25">
      <c r="A612" s="4">
        <v>15</v>
      </c>
      <c r="B612" s="4">
        <v>4</v>
      </c>
      <c r="C612" s="24">
        <v>2.08</v>
      </c>
    </row>
    <row r="613" spans="1:3" x14ac:dyDescent="0.25">
      <c r="A613" s="4">
        <v>93</v>
      </c>
      <c r="B613" s="4">
        <v>10</v>
      </c>
      <c r="C613" s="24">
        <v>4.09</v>
      </c>
    </row>
    <row r="614" spans="1:3" x14ac:dyDescent="0.25">
      <c r="A614" s="4">
        <v>51</v>
      </c>
      <c r="B614" s="4">
        <v>78</v>
      </c>
      <c r="C614" s="24">
        <v>3.95</v>
      </c>
    </row>
    <row r="615" spans="1:3" x14ac:dyDescent="0.25">
      <c r="A615" s="4">
        <v>3</v>
      </c>
      <c r="B615" s="4">
        <v>63</v>
      </c>
      <c r="C615" s="24">
        <v>4.0999999999999996</v>
      </c>
    </row>
    <row r="616" spans="1:3" x14ac:dyDescent="0.25">
      <c r="A616" s="4">
        <v>14</v>
      </c>
      <c r="B616" s="4">
        <v>35</v>
      </c>
      <c r="C616" s="24">
        <v>4.1500000000000004</v>
      </c>
    </row>
    <row r="617" spans="1:3" x14ac:dyDescent="0.25">
      <c r="A617" s="4">
        <v>68</v>
      </c>
      <c r="B617" s="4">
        <v>37</v>
      </c>
      <c r="C617" s="24">
        <v>3.79</v>
      </c>
    </row>
    <row r="618" spans="1:3" x14ac:dyDescent="0.25">
      <c r="A618" s="4">
        <v>42</v>
      </c>
      <c r="B618" s="4">
        <v>22</v>
      </c>
      <c r="C618" s="24">
        <v>3.8</v>
      </c>
    </row>
    <row r="619" spans="1:3" x14ac:dyDescent="0.25">
      <c r="A619" s="4">
        <v>55</v>
      </c>
      <c r="B619" s="4">
        <v>4</v>
      </c>
      <c r="C619" s="24">
        <v>4.01</v>
      </c>
    </row>
    <row r="620" spans="1:3" x14ac:dyDescent="0.25">
      <c r="A620" s="4">
        <v>69</v>
      </c>
      <c r="B620" s="4">
        <v>47</v>
      </c>
      <c r="C620" s="24">
        <v>3.97</v>
      </c>
    </row>
    <row r="621" spans="1:3" x14ac:dyDescent="0.25">
      <c r="A621" s="4">
        <v>64</v>
      </c>
      <c r="B621" s="4">
        <v>38</v>
      </c>
      <c r="C621" s="24">
        <v>4.07</v>
      </c>
    </row>
    <row r="622" spans="1:3" x14ac:dyDescent="0.25">
      <c r="A622" s="4">
        <v>34</v>
      </c>
      <c r="B622" s="4">
        <v>87</v>
      </c>
      <c r="C622" s="24">
        <v>4.09</v>
      </c>
    </row>
    <row r="623" spans="1:3" x14ac:dyDescent="0.25">
      <c r="A623" s="4">
        <v>75</v>
      </c>
      <c r="B623" s="4">
        <v>53</v>
      </c>
      <c r="C623" s="24">
        <v>4.28</v>
      </c>
    </row>
    <row r="624" spans="1:3" x14ac:dyDescent="0.25">
      <c r="A624" s="4">
        <v>37</v>
      </c>
      <c r="B624" s="4">
        <v>73</v>
      </c>
      <c r="C624" s="24">
        <v>4.05</v>
      </c>
    </row>
    <row r="625" spans="1:3" x14ac:dyDescent="0.25">
      <c r="A625" s="4">
        <v>77</v>
      </c>
      <c r="B625" s="4">
        <v>80</v>
      </c>
      <c r="C625" s="24">
        <v>0.81</v>
      </c>
    </row>
    <row r="626" spans="1:3" x14ac:dyDescent="0.25">
      <c r="A626" s="4">
        <v>23</v>
      </c>
      <c r="B626" s="4">
        <v>76</v>
      </c>
      <c r="C626" s="24">
        <v>4</v>
      </c>
    </row>
    <row r="627" spans="1:3" x14ac:dyDescent="0.25">
      <c r="A627" s="4">
        <v>29</v>
      </c>
      <c r="B627" s="4">
        <v>53</v>
      </c>
      <c r="C627" s="24">
        <v>4.07</v>
      </c>
    </row>
    <row r="628" spans="1:3" x14ac:dyDescent="0.25">
      <c r="A628" s="4">
        <v>77</v>
      </c>
      <c r="B628" s="4">
        <v>72</v>
      </c>
      <c r="C628" s="24">
        <v>0.86</v>
      </c>
    </row>
    <row r="629" spans="1:3" x14ac:dyDescent="0.25">
      <c r="A629" s="4">
        <v>78</v>
      </c>
      <c r="B629" s="4">
        <v>9</v>
      </c>
      <c r="C629" s="24">
        <v>3.98</v>
      </c>
    </row>
    <row r="630" spans="1:3" x14ac:dyDescent="0.25">
      <c r="A630" s="4">
        <v>16</v>
      </c>
      <c r="B630" s="4">
        <v>62</v>
      </c>
      <c r="C630" s="24">
        <v>3.87</v>
      </c>
    </row>
    <row r="631" spans="1:3" x14ac:dyDescent="0.25">
      <c r="A631" s="4">
        <v>58</v>
      </c>
      <c r="B631" s="4">
        <v>26</v>
      </c>
      <c r="C631" s="24">
        <v>3.96</v>
      </c>
    </row>
    <row r="632" spans="1:3" x14ac:dyDescent="0.25">
      <c r="A632" s="4">
        <v>21</v>
      </c>
      <c r="B632" s="4">
        <v>25</v>
      </c>
      <c r="C632" s="24">
        <v>2.04</v>
      </c>
    </row>
    <row r="633" spans="1:3" x14ac:dyDescent="0.25">
      <c r="A633" s="4">
        <v>25</v>
      </c>
      <c r="B633" s="4">
        <v>5</v>
      </c>
      <c r="C633" s="24">
        <v>2.15</v>
      </c>
    </row>
    <row r="634" spans="1:3" x14ac:dyDescent="0.25">
      <c r="A634" s="4">
        <v>24</v>
      </c>
      <c r="B634" s="4">
        <v>76</v>
      </c>
      <c r="C634" s="24">
        <v>3.88</v>
      </c>
    </row>
    <row r="635" spans="1:3" x14ac:dyDescent="0.25">
      <c r="A635" s="4">
        <v>18</v>
      </c>
      <c r="B635" s="4">
        <v>67</v>
      </c>
      <c r="C635" s="24">
        <v>4.05</v>
      </c>
    </row>
    <row r="636" spans="1:3" x14ac:dyDescent="0.25">
      <c r="A636" s="4">
        <v>10</v>
      </c>
      <c r="B636" s="4">
        <v>9</v>
      </c>
      <c r="C636" s="24">
        <v>2.1</v>
      </c>
    </row>
    <row r="637" spans="1:3" x14ac:dyDescent="0.25">
      <c r="A637" s="4">
        <v>97</v>
      </c>
      <c r="B637" s="4">
        <v>52</v>
      </c>
      <c r="C637" s="24">
        <v>3.88</v>
      </c>
    </row>
    <row r="638" spans="1:3" x14ac:dyDescent="0.25">
      <c r="A638" s="4">
        <v>87</v>
      </c>
      <c r="B638" s="4">
        <v>91</v>
      </c>
      <c r="C638" s="24">
        <v>1.01</v>
      </c>
    </row>
    <row r="639" spans="1:3" x14ac:dyDescent="0.25">
      <c r="A639" s="4">
        <v>4</v>
      </c>
      <c r="B639" s="4">
        <v>7</v>
      </c>
      <c r="C639" s="24">
        <v>1.87</v>
      </c>
    </row>
    <row r="640" spans="1:3" x14ac:dyDescent="0.25">
      <c r="A640" s="4">
        <v>95</v>
      </c>
      <c r="B640" s="4">
        <v>17</v>
      </c>
      <c r="C640" s="24">
        <v>4.1399999999999997</v>
      </c>
    </row>
    <row r="641" spans="1:3" x14ac:dyDescent="0.25">
      <c r="A641" s="4">
        <v>19</v>
      </c>
      <c r="B641" s="4">
        <v>73</v>
      </c>
      <c r="C641" s="24">
        <v>3.96</v>
      </c>
    </row>
    <row r="642" spans="1:3" x14ac:dyDescent="0.25">
      <c r="A642" s="4">
        <v>36</v>
      </c>
      <c r="B642" s="4">
        <v>54</v>
      </c>
      <c r="C642" s="24">
        <v>3.87</v>
      </c>
    </row>
    <row r="643" spans="1:3" x14ac:dyDescent="0.25">
      <c r="A643" s="4">
        <v>77</v>
      </c>
      <c r="B643" s="4">
        <v>52</v>
      </c>
      <c r="C643" s="24">
        <v>4.2300000000000004</v>
      </c>
    </row>
    <row r="644" spans="1:3" x14ac:dyDescent="0.25">
      <c r="A644" s="4">
        <v>73</v>
      </c>
      <c r="B644" s="4">
        <v>52</v>
      </c>
      <c r="C644" s="24">
        <v>4.1500000000000004</v>
      </c>
    </row>
    <row r="645" spans="1:3" x14ac:dyDescent="0.25">
      <c r="A645" s="4">
        <v>52</v>
      </c>
      <c r="B645" s="4">
        <v>82</v>
      </c>
      <c r="C645" s="24">
        <v>3.87</v>
      </c>
    </row>
    <row r="646" spans="1:3" x14ac:dyDescent="0.25">
      <c r="A646" s="4">
        <v>95</v>
      </c>
      <c r="B646" s="4">
        <v>5</v>
      </c>
      <c r="C646" s="24">
        <v>3.86</v>
      </c>
    </row>
    <row r="647" spans="1:3" x14ac:dyDescent="0.25">
      <c r="A647" s="4">
        <v>8</v>
      </c>
      <c r="B647" s="4">
        <v>37</v>
      </c>
      <c r="C647" s="24">
        <v>4.0999999999999996</v>
      </c>
    </row>
    <row r="648" spans="1:3" x14ac:dyDescent="0.25">
      <c r="A648" s="4">
        <v>1</v>
      </c>
      <c r="B648" s="4">
        <v>13</v>
      </c>
      <c r="C648" s="24">
        <v>2.02</v>
      </c>
    </row>
    <row r="649" spans="1:3" x14ac:dyDescent="0.25">
      <c r="A649" s="4">
        <v>7</v>
      </c>
      <c r="B649" s="4">
        <v>70</v>
      </c>
      <c r="C649" s="24">
        <v>4.05</v>
      </c>
    </row>
    <row r="650" spans="1:3" x14ac:dyDescent="0.25">
      <c r="A650" s="4">
        <v>42</v>
      </c>
      <c r="B650" s="4">
        <v>76</v>
      </c>
      <c r="C650" s="24">
        <v>3.94</v>
      </c>
    </row>
    <row r="651" spans="1:3" x14ac:dyDescent="0.25">
      <c r="A651" s="4">
        <v>1</v>
      </c>
      <c r="B651" s="4">
        <v>66</v>
      </c>
      <c r="C651" s="24">
        <v>3.96</v>
      </c>
    </row>
    <row r="652" spans="1:3" x14ac:dyDescent="0.25">
      <c r="A652" s="4">
        <v>9</v>
      </c>
      <c r="B652" s="4">
        <v>27</v>
      </c>
      <c r="C652" s="24">
        <v>1.95</v>
      </c>
    </row>
    <row r="653" spans="1:3" x14ac:dyDescent="0.25">
      <c r="A653" s="4">
        <v>95</v>
      </c>
      <c r="B653" s="4">
        <v>38</v>
      </c>
      <c r="C653" s="24">
        <v>4.0199999999999996</v>
      </c>
    </row>
    <row r="654" spans="1:3" x14ac:dyDescent="0.25">
      <c r="A654" s="4">
        <v>64</v>
      </c>
      <c r="B654" s="4">
        <v>5</v>
      </c>
      <c r="C654" s="24">
        <v>3.96</v>
      </c>
    </row>
    <row r="655" spans="1:3" x14ac:dyDescent="0.25">
      <c r="A655" s="4">
        <v>24</v>
      </c>
      <c r="B655" s="4">
        <v>80</v>
      </c>
      <c r="C655" s="24">
        <v>3.87</v>
      </c>
    </row>
    <row r="656" spans="1:3" x14ac:dyDescent="0.25">
      <c r="A656" s="4">
        <v>28</v>
      </c>
      <c r="B656" s="4">
        <v>14</v>
      </c>
      <c r="C656" s="24">
        <v>2.0299999999999998</v>
      </c>
    </row>
    <row r="657" spans="1:3" x14ac:dyDescent="0.25">
      <c r="A657" s="4">
        <v>54</v>
      </c>
      <c r="B657" s="4">
        <v>86</v>
      </c>
      <c r="C657" s="24">
        <v>4.01</v>
      </c>
    </row>
    <row r="658" spans="1:3" x14ac:dyDescent="0.25">
      <c r="A658" s="4">
        <v>96</v>
      </c>
      <c r="B658" s="4">
        <v>46</v>
      </c>
      <c r="C658" s="24">
        <v>4.07</v>
      </c>
    </row>
    <row r="659" spans="1:3" x14ac:dyDescent="0.25">
      <c r="A659" s="4">
        <v>42</v>
      </c>
      <c r="B659" s="4">
        <v>82</v>
      </c>
      <c r="C659" s="24">
        <v>3.91</v>
      </c>
    </row>
    <row r="660" spans="1:3" x14ac:dyDescent="0.25">
      <c r="A660" s="4">
        <v>84</v>
      </c>
      <c r="B660" s="4">
        <v>77</v>
      </c>
      <c r="C660" s="24">
        <v>1.1299999999999999</v>
      </c>
    </row>
    <row r="661" spans="1:3" x14ac:dyDescent="0.25">
      <c r="A661" s="4">
        <v>23</v>
      </c>
      <c r="B661" s="4">
        <v>19</v>
      </c>
      <c r="C661" s="24">
        <v>2.0499999999999998</v>
      </c>
    </row>
    <row r="662" spans="1:3" x14ac:dyDescent="0.25">
      <c r="A662" s="4">
        <v>72</v>
      </c>
      <c r="B662" s="4">
        <v>27</v>
      </c>
      <c r="C662" s="24">
        <v>4.96</v>
      </c>
    </row>
    <row r="663" spans="1:3" x14ac:dyDescent="0.25">
      <c r="A663" s="4">
        <v>20</v>
      </c>
      <c r="B663" s="4">
        <v>22</v>
      </c>
      <c r="C663" s="24">
        <v>2.16</v>
      </c>
    </row>
    <row r="664" spans="1:3" x14ac:dyDescent="0.25">
      <c r="A664" s="4">
        <v>5</v>
      </c>
      <c r="B664" s="4">
        <v>82</v>
      </c>
      <c r="C664" s="24">
        <v>3.91</v>
      </c>
    </row>
    <row r="665" spans="1:3" x14ac:dyDescent="0.25">
      <c r="A665" s="4">
        <v>65</v>
      </c>
      <c r="B665" s="4">
        <v>100</v>
      </c>
      <c r="C665" s="24">
        <v>0.98</v>
      </c>
    </row>
    <row r="666" spans="1:3" x14ac:dyDescent="0.25">
      <c r="A666" s="4">
        <v>30</v>
      </c>
      <c r="B666" s="4">
        <v>72</v>
      </c>
      <c r="C666" s="24">
        <v>4.1500000000000004</v>
      </c>
    </row>
    <row r="667" spans="1:3" x14ac:dyDescent="0.25">
      <c r="A667" s="4">
        <v>69</v>
      </c>
      <c r="B667" s="4">
        <v>20</v>
      </c>
      <c r="C667" s="24">
        <v>5.01</v>
      </c>
    </row>
    <row r="668" spans="1:3" x14ac:dyDescent="0.25">
      <c r="A668" s="4">
        <v>76</v>
      </c>
      <c r="B668" s="4">
        <v>31</v>
      </c>
      <c r="C668" s="24">
        <v>5.08</v>
      </c>
    </row>
    <row r="669" spans="1:3" x14ac:dyDescent="0.25">
      <c r="A669" s="4">
        <v>65</v>
      </c>
      <c r="B669" s="4">
        <v>97</v>
      </c>
      <c r="C669" s="24">
        <v>1.0900000000000001</v>
      </c>
    </row>
    <row r="670" spans="1:3" x14ac:dyDescent="0.25">
      <c r="A670" s="4">
        <v>37</v>
      </c>
      <c r="B670" s="4">
        <v>12</v>
      </c>
      <c r="C670" s="24">
        <v>4.2300000000000004</v>
      </c>
    </row>
    <row r="671" spans="1:3" x14ac:dyDescent="0.25">
      <c r="A671" s="4">
        <v>87</v>
      </c>
      <c r="B671" s="4">
        <v>40</v>
      </c>
      <c r="C671" s="24">
        <v>3.89</v>
      </c>
    </row>
    <row r="672" spans="1:3" x14ac:dyDescent="0.25">
      <c r="A672" s="4">
        <v>83</v>
      </c>
      <c r="B672" s="4">
        <v>25</v>
      </c>
      <c r="C672" s="24">
        <v>4.96</v>
      </c>
    </row>
    <row r="673" spans="1:3" x14ac:dyDescent="0.25">
      <c r="A673" s="4">
        <v>99</v>
      </c>
      <c r="B673" s="4">
        <v>96</v>
      </c>
      <c r="C673" s="24">
        <v>1</v>
      </c>
    </row>
    <row r="674" spans="1:3" x14ac:dyDescent="0.25">
      <c r="A674" s="4">
        <v>49</v>
      </c>
      <c r="B674" s="4">
        <v>97</v>
      </c>
      <c r="C674" s="24">
        <v>3.92</v>
      </c>
    </row>
    <row r="675" spans="1:3" x14ac:dyDescent="0.25">
      <c r="A675" s="4">
        <v>21</v>
      </c>
      <c r="B675" s="4">
        <v>53</v>
      </c>
      <c r="C675" s="24">
        <v>3.93</v>
      </c>
    </row>
    <row r="676" spans="1:3" x14ac:dyDescent="0.25">
      <c r="A676" s="4">
        <v>16</v>
      </c>
      <c r="B676" s="4">
        <v>86</v>
      </c>
      <c r="C676" s="24">
        <v>4.05</v>
      </c>
    </row>
    <row r="677" spans="1:3" x14ac:dyDescent="0.25">
      <c r="A677" s="4">
        <v>28</v>
      </c>
      <c r="B677" s="4">
        <v>69</v>
      </c>
      <c r="C677" s="24">
        <v>4.09</v>
      </c>
    </row>
    <row r="678" spans="1:3" x14ac:dyDescent="0.25">
      <c r="A678" s="4">
        <v>49</v>
      </c>
      <c r="B678" s="4">
        <v>55</v>
      </c>
      <c r="C678" s="24">
        <v>4.01</v>
      </c>
    </row>
    <row r="679" spans="1:3" x14ac:dyDescent="0.25">
      <c r="A679" s="4">
        <v>8</v>
      </c>
      <c r="B679" s="4">
        <v>63</v>
      </c>
      <c r="C679" s="24">
        <v>4.09</v>
      </c>
    </row>
    <row r="680" spans="1:3" x14ac:dyDescent="0.25">
      <c r="A680" s="4">
        <v>17</v>
      </c>
      <c r="B680" s="4">
        <v>33</v>
      </c>
      <c r="C680" s="24">
        <v>4.0199999999999996</v>
      </c>
    </row>
    <row r="681" spans="1:3" x14ac:dyDescent="0.25">
      <c r="A681" s="4">
        <v>36</v>
      </c>
      <c r="B681" s="4">
        <v>34</v>
      </c>
      <c r="C681" s="24">
        <v>4.09</v>
      </c>
    </row>
    <row r="682" spans="1:3" x14ac:dyDescent="0.25">
      <c r="A682" s="4">
        <v>71</v>
      </c>
      <c r="B682" s="4">
        <v>6</v>
      </c>
      <c r="C682" s="24">
        <v>4.04</v>
      </c>
    </row>
    <row r="683" spans="1:3" x14ac:dyDescent="0.25">
      <c r="A683" s="4">
        <v>36</v>
      </c>
      <c r="B683" s="4">
        <v>78</v>
      </c>
      <c r="C683" s="24">
        <v>4.1100000000000003</v>
      </c>
    </row>
    <row r="684" spans="1:3" x14ac:dyDescent="0.25">
      <c r="A684" s="4">
        <v>95</v>
      </c>
      <c r="B684" s="4">
        <v>96</v>
      </c>
      <c r="C684" s="24">
        <v>1.1399999999999999</v>
      </c>
    </row>
    <row r="685" spans="1:3" x14ac:dyDescent="0.25">
      <c r="A685" s="4">
        <v>86</v>
      </c>
      <c r="B685" s="4">
        <v>73</v>
      </c>
      <c r="C685" s="24">
        <v>0.96</v>
      </c>
    </row>
    <row r="686" spans="1:3" x14ac:dyDescent="0.25">
      <c r="A686" s="4">
        <v>1</v>
      </c>
      <c r="B686" s="4">
        <v>60</v>
      </c>
      <c r="C686" s="24">
        <v>3.86</v>
      </c>
    </row>
    <row r="687" spans="1:3" x14ac:dyDescent="0.25">
      <c r="A687" s="4">
        <v>67</v>
      </c>
      <c r="B687" s="4">
        <v>100</v>
      </c>
      <c r="C687" s="24">
        <v>1.08</v>
      </c>
    </row>
    <row r="688" spans="1:3" x14ac:dyDescent="0.25">
      <c r="A688" s="4">
        <v>1</v>
      </c>
      <c r="B688" s="4">
        <v>20</v>
      </c>
      <c r="C688" s="24">
        <v>1.83</v>
      </c>
    </row>
    <row r="689" spans="1:3" x14ac:dyDescent="0.25">
      <c r="A689" s="4">
        <v>85</v>
      </c>
      <c r="B689" s="4">
        <v>44</v>
      </c>
      <c r="C689" s="24">
        <v>3.96</v>
      </c>
    </row>
    <row r="690" spans="1:3" x14ac:dyDescent="0.25">
      <c r="A690" s="4">
        <v>49</v>
      </c>
      <c r="B690" s="4">
        <v>71</v>
      </c>
      <c r="C690" s="24">
        <v>3.99</v>
      </c>
    </row>
    <row r="691" spans="1:3" x14ac:dyDescent="0.25">
      <c r="A691" s="4">
        <v>66</v>
      </c>
      <c r="B691" s="4">
        <v>99</v>
      </c>
      <c r="C691" s="24">
        <v>1.1499999999999999</v>
      </c>
    </row>
    <row r="692" spans="1:3" x14ac:dyDescent="0.25">
      <c r="A692" s="4">
        <v>71</v>
      </c>
      <c r="B692" s="4">
        <v>59</v>
      </c>
      <c r="C692" s="24">
        <v>4.09</v>
      </c>
    </row>
    <row r="693" spans="1:3" x14ac:dyDescent="0.25">
      <c r="A693" s="4">
        <v>34</v>
      </c>
      <c r="B693" s="4">
        <v>39</v>
      </c>
      <c r="C693" s="24">
        <v>4.2300000000000004</v>
      </c>
    </row>
    <row r="694" spans="1:3" x14ac:dyDescent="0.25">
      <c r="A694" s="4">
        <v>93</v>
      </c>
      <c r="B694" s="4">
        <v>76</v>
      </c>
      <c r="C694" s="24">
        <v>0.92</v>
      </c>
    </row>
    <row r="695" spans="1:3" x14ac:dyDescent="0.25">
      <c r="A695" s="4">
        <v>95</v>
      </c>
      <c r="B695" s="4">
        <v>75</v>
      </c>
      <c r="C695" s="24">
        <v>1.07</v>
      </c>
    </row>
    <row r="696" spans="1:3" x14ac:dyDescent="0.25">
      <c r="A696" s="4">
        <v>71</v>
      </c>
      <c r="B696" s="4">
        <v>71</v>
      </c>
      <c r="C696" s="24">
        <v>0.91</v>
      </c>
    </row>
    <row r="697" spans="1:3" x14ac:dyDescent="0.25">
      <c r="A697" s="4">
        <v>9</v>
      </c>
      <c r="B697" s="4">
        <v>4</v>
      </c>
      <c r="C697" s="24">
        <v>2.02</v>
      </c>
    </row>
    <row r="698" spans="1:3" x14ac:dyDescent="0.25">
      <c r="A698" s="4">
        <v>78</v>
      </c>
      <c r="B698" s="4">
        <v>42</v>
      </c>
      <c r="C698" s="24">
        <v>4.0199999999999996</v>
      </c>
    </row>
    <row r="699" spans="1:3" x14ac:dyDescent="0.25">
      <c r="A699" s="4">
        <v>41</v>
      </c>
      <c r="B699" s="4">
        <v>7</v>
      </c>
      <c r="C699" s="24">
        <v>3.94</v>
      </c>
    </row>
    <row r="700" spans="1:3" x14ac:dyDescent="0.25">
      <c r="A700" s="4">
        <v>97</v>
      </c>
      <c r="B700" s="4">
        <v>37</v>
      </c>
      <c r="C700" s="24">
        <v>3.81</v>
      </c>
    </row>
    <row r="701" spans="1:3" x14ac:dyDescent="0.25">
      <c r="A701" s="4">
        <v>4</v>
      </c>
      <c r="B701" s="4">
        <v>92</v>
      </c>
      <c r="C701" s="24">
        <v>3.86</v>
      </c>
    </row>
    <row r="702" spans="1:3" x14ac:dyDescent="0.25">
      <c r="A702" s="4">
        <v>33</v>
      </c>
      <c r="B702" s="4">
        <v>17</v>
      </c>
      <c r="C702" s="24">
        <v>3.92</v>
      </c>
    </row>
    <row r="703" spans="1:3" x14ac:dyDescent="0.25">
      <c r="A703" s="4">
        <v>73</v>
      </c>
      <c r="B703" s="4">
        <v>7</v>
      </c>
      <c r="C703" s="24">
        <v>3.99</v>
      </c>
    </row>
    <row r="704" spans="1:3" x14ac:dyDescent="0.25">
      <c r="A704" s="4">
        <v>58</v>
      </c>
      <c r="B704" s="4">
        <v>31</v>
      </c>
      <c r="C704" s="24">
        <v>4.12</v>
      </c>
    </row>
    <row r="705" spans="1:3" x14ac:dyDescent="0.25">
      <c r="A705" s="4">
        <v>30</v>
      </c>
      <c r="B705" s="4">
        <v>77</v>
      </c>
      <c r="C705" s="24">
        <v>4</v>
      </c>
    </row>
    <row r="706" spans="1:3" x14ac:dyDescent="0.25">
      <c r="A706" s="4">
        <v>24</v>
      </c>
      <c r="B706" s="4">
        <v>32</v>
      </c>
      <c r="C706" s="24">
        <v>4.01</v>
      </c>
    </row>
    <row r="707" spans="1:3" x14ac:dyDescent="0.25">
      <c r="A707" s="4">
        <v>2</v>
      </c>
      <c r="B707" s="4">
        <v>41</v>
      </c>
      <c r="C707" s="24">
        <v>4.1399999999999997</v>
      </c>
    </row>
    <row r="708" spans="1:3" x14ac:dyDescent="0.25">
      <c r="A708" s="4">
        <v>53</v>
      </c>
      <c r="B708" s="4">
        <v>78</v>
      </c>
      <c r="C708" s="24">
        <v>4.03</v>
      </c>
    </row>
    <row r="709" spans="1:3" x14ac:dyDescent="0.25">
      <c r="A709" s="4">
        <v>60</v>
      </c>
      <c r="B709" s="4">
        <v>89</v>
      </c>
      <c r="C709" s="24">
        <v>3.98</v>
      </c>
    </row>
    <row r="710" spans="1:3" x14ac:dyDescent="0.25">
      <c r="A710" s="4">
        <v>17</v>
      </c>
      <c r="B710" s="4">
        <v>100</v>
      </c>
      <c r="C710" s="24">
        <v>4.09</v>
      </c>
    </row>
    <row r="711" spans="1:3" x14ac:dyDescent="0.25">
      <c r="A711" s="4">
        <v>60</v>
      </c>
      <c r="B711" s="4">
        <v>6</v>
      </c>
      <c r="C711" s="24">
        <v>4.1500000000000004</v>
      </c>
    </row>
    <row r="712" spans="1:3" x14ac:dyDescent="0.25">
      <c r="A712" s="4">
        <v>66</v>
      </c>
      <c r="B712" s="4">
        <v>38</v>
      </c>
      <c r="C712" s="24">
        <v>4.16</v>
      </c>
    </row>
    <row r="713" spans="1:3" x14ac:dyDescent="0.25">
      <c r="A713" s="4">
        <v>37</v>
      </c>
      <c r="B713" s="4">
        <v>71</v>
      </c>
      <c r="C713" s="24">
        <v>4.25</v>
      </c>
    </row>
    <row r="714" spans="1:3" x14ac:dyDescent="0.25">
      <c r="A714" s="4">
        <v>11</v>
      </c>
      <c r="B714" s="4">
        <v>19</v>
      </c>
      <c r="C714" s="24">
        <v>1.92</v>
      </c>
    </row>
    <row r="715" spans="1:3" x14ac:dyDescent="0.25">
      <c r="A715" s="4">
        <v>37</v>
      </c>
      <c r="B715" s="4">
        <v>7</v>
      </c>
      <c r="C715" s="24">
        <v>3.97</v>
      </c>
    </row>
    <row r="716" spans="1:3" x14ac:dyDescent="0.25">
      <c r="A716" s="4">
        <v>11</v>
      </c>
      <c r="B716" s="4">
        <v>35</v>
      </c>
      <c r="C716" s="24">
        <v>4.04</v>
      </c>
    </row>
    <row r="717" spans="1:3" x14ac:dyDescent="0.25">
      <c r="A717" s="4">
        <v>35</v>
      </c>
      <c r="B717" s="4">
        <v>78</v>
      </c>
      <c r="C717" s="24">
        <v>4.03</v>
      </c>
    </row>
    <row r="718" spans="1:3" x14ac:dyDescent="0.25">
      <c r="A718" s="4">
        <v>37</v>
      </c>
      <c r="B718" s="4">
        <v>3</v>
      </c>
      <c r="C718" s="24">
        <v>3.89</v>
      </c>
    </row>
    <row r="719" spans="1:3" x14ac:dyDescent="0.25">
      <c r="A719" s="4">
        <v>69</v>
      </c>
      <c r="B719" s="4">
        <v>15</v>
      </c>
      <c r="C719" s="24">
        <v>4.0199999999999996</v>
      </c>
    </row>
    <row r="720" spans="1:3" x14ac:dyDescent="0.25">
      <c r="A720" s="4">
        <v>97</v>
      </c>
      <c r="B720" s="4">
        <v>5</v>
      </c>
      <c r="C720" s="24">
        <v>4.0199999999999996</v>
      </c>
    </row>
    <row r="721" spans="1:3" x14ac:dyDescent="0.25">
      <c r="A721" s="4">
        <v>43</v>
      </c>
      <c r="B721" s="4">
        <v>21</v>
      </c>
      <c r="C721" s="24">
        <v>4.03</v>
      </c>
    </row>
    <row r="722" spans="1:3" x14ac:dyDescent="0.25">
      <c r="A722" s="4">
        <v>35</v>
      </c>
      <c r="B722" s="4">
        <v>66</v>
      </c>
      <c r="C722" s="24">
        <v>3.92</v>
      </c>
    </row>
    <row r="723" spans="1:3" x14ac:dyDescent="0.25">
      <c r="A723" s="4">
        <v>15</v>
      </c>
      <c r="B723" s="4">
        <v>65</v>
      </c>
      <c r="C723" s="24">
        <v>3.89</v>
      </c>
    </row>
    <row r="724" spans="1:3" x14ac:dyDescent="0.25">
      <c r="A724" s="4">
        <v>48</v>
      </c>
      <c r="B724" s="4">
        <v>27</v>
      </c>
      <c r="C724" s="24">
        <v>4.1500000000000004</v>
      </c>
    </row>
    <row r="725" spans="1:3" x14ac:dyDescent="0.25">
      <c r="A725" s="4">
        <v>49</v>
      </c>
      <c r="B725" s="4">
        <v>47</v>
      </c>
      <c r="C725" s="24">
        <v>4.1100000000000003</v>
      </c>
    </row>
    <row r="726" spans="1:3" x14ac:dyDescent="0.25">
      <c r="A726" s="4">
        <v>21</v>
      </c>
      <c r="B726" s="4">
        <v>70</v>
      </c>
      <c r="C726" s="24">
        <v>4.21</v>
      </c>
    </row>
    <row r="727" spans="1:3" x14ac:dyDescent="0.25">
      <c r="A727" s="4">
        <v>16</v>
      </c>
      <c r="B727" s="4">
        <v>33</v>
      </c>
      <c r="C727" s="24">
        <v>4.04</v>
      </c>
    </row>
    <row r="728" spans="1:3" x14ac:dyDescent="0.25">
      <c r="A728" s="4">
        <v>25</v>
      </c>
      <c r="B728" s="4">
        <v>81</v>
      </c>
      <c r="C728" s="24">
        <v>3.82</v>
      </c>
    </row>
    <row r="729" spans="1:3" x14ac:dyDescent="0.25">
      <c r="A729" s="4">
        <v>57</v>
      </c>
      <c r="B729" s="4">
        <v>44</v>
      </c>
      <c r="C729" s="24">
        <v>4.2</v>
      </c>
    </row>
    <row r="730" spans="1:3" x14ac:dyDescent="0.25">
      <c r="A730" s="4">
        <v>19</v>
      </c>
      <c r="B730" s="4">
        <v>62</v>
      </c>
      <c r="C730" s="24">
        <v>3.77</v>
      </c>
    </row>
    <row r="731" spans="1:3" x14ac:dyDescent="0.25">
      <c r="A731" s="4">
        <v>20</v>
      </c>
      <c r="B731" s="4">
        <v>97</v>
      </c>
      <c r="C731" s="24">
        <v>4.1399999999999997</v>
      </c>
    </row>
    <row r="732" spans="1:3" x14ac:dyDescent="0.25">
      <c r="A732" s="4">
        <v>11</v>
      </c>
      <c r="B732" s="4">
        <v>23</v>
      </c>
      <c r="C732" s="24">
        <v>1.96</v>
      </c>
    </row>
    <row r="733" spans="1:3" x14ac:dyDescent="0.25">
      <c r="A733" s="4">
        <v>84</v>
      </c>
      <c r="B733" s="4">
        <v>23</v>
      </c>
      <c r="C733" s="24">
        <v>4.92</v>
      </c>
    </row>
    <row r="734" spans="1:3" x14ac:dyDescent="0.25">
      <c r="A734" s="4">
        <v>75</v>
      </c>
      <c r="B734" s="4">
        <v>22</v>
      </c>
      <c r="C734" s="24">
        <v>4.96</v>
      </c>
    </row>
    <row r="735" spans="1:3" x14ac:dyDescent="0.25">
      <c r="A735" s="4">
        <v>33</v>
      </c>
      <c r="B735" s="4">
        <v>88</v>
      </c>
      <c r="C735" s="24">
        <v>4.0199999999999996</v>
      </c>
    </row>
    <row r="736" spans="1:3" x14ac:dyDescent="0.25">
      <c r="A736" s="4">
        <v>96</v>
      </c>
      <c r="B736" s="4">
        <v>72</v>
      </c>
      <c r="C736" s="24">
        <v>0.93</v>
      </c>
    </row>
    <row r="737" spans="1:3" x14ac:dyDescent="0.25">
      <c r="A737" s="4">
        <v>53</v>
      </c>
      <c r="B737" s="4">
        <v>12</v>
      </c>
      <c r="C737" s="24">
        <v>4.0999999999999996</v>
      </c>
    </row>
    <row r="738" spans="1:3" x14ac:dyDescent="0.25">
      <c r="A738" s="4">
        <v>20</v>
      </c>
      <c r="B738" s="4">
        <v>52</v>
      </c>
      <c r="C738" s="24">
        <v>3.93</v>
      </c>
    </row>
    <row r="739" spans="1:3" x14ac:dyDescent="0.25">
      <c r="A739" s="4">
        <v>11</v>
      </c>
      <c r="B739" s="4">
        <v>89</v>
      </c>
      <c r="C739" s="24">
        <v>4.0199999999999996</v>
      </c>
    </row>
    <row r="740" spans="1:3" x14ac:dyDescent="0.25">
      <c r="A740" s="4">
        <v>29</v>
      </c>
      <c r="B740" s="4">
        <v>61</v>
      </c>
      <c r="C740" s="24">
        <v>3.84</v>
      </c>
    </row>
    <row r="741" spans="1:3" x14ac:dyDescent="0.25">
      <c r="A741" s="4">
        <v>55</v>
      </c>
      <c r="B741" s="4">
        <v>8</v>
      </c>
      <c r="C741" s="24">
        <v>4.07</v>
      </c>
    </row>
    <row r="742" spans="1:3" x14ac:dyDescent="0.25">
      <c r="A742" s="4">
        <v>88</v>
      </c>
      <c r="B742" s="4">
        <v>68</v>
      </c>
      <c r="C742" s="24">
        <v>1.03</v>
      </c>
    </row>
    <row r="743" spans="1:3" x14ac:dyDescent="0.25">
      <c r="A743" s="4">
        <v>36</v>
      </c>
      <c r="B743" s="4">
        <v>65</v>
      </c>
      <c r="C743" s="24">
        <v>4.09</v>
      </c>
    </row>
    <row r="744" spans="1:3" x14ac:dyDescent="0.25">
      <c r="A744" s="4">
        <v>100</v>
      </c>
      <c r="B744" s="4">
        <v>82</v>
      </c>
      <c r="C744" s="24">
        <v>1.1000000000000001</v>
      </c>
    </row>
    <row r="745" spans="1:3" x14ac:dyDescent="0.25">
      <c r="A745" s="4">
        <v>87</v>
      </c>
      <c r="B745" s="4">
        <v>83</v>
      </c>
      <c r="C745" s="24">
        <v>1.05</v>
      </c>
    </row>
    <row r="746" spans="1:3" x14ac:dyDescent="0.25">
      <c r="A746" s="4">
        <v>11</v>
      </c>
      <c r="B746" s="4">
        <v>71</v>
      </c>
      <c r="C746" s="24">
        <v>4.1399999999999997</v>
      </c>
    </row>
    <row r="747" spans="1:3" x14ac:dyDescent="0.25">
      <c r="A747" s="4">
        <v>66</v>
      </c>
      <c r="B747" s="4">
        <v>96</v>
      </c>
      <c r="C747" s="24">
        <v>0.95</v>
      </c>
    </row>
    <row r="748" spans="1:3" x14ac:dyDescent="0.25">
      <c r="A748" s="4">
        <v>65</v>
      </c>
      <c r="B748" s="4">
        <v>91</v>
      </c>
      <c r="C748" s="24">
        <v>0.95</v>
      </c>
    </row>
    <row r="749" spans="1:3" x14ac:dyDescent="0.25">
      <c r="A749" s="4">
        <v>1</v>
      </c>
      <c r="B749" s="4">
        <v>56</v>
      </c>
      <c r="C749" s="24">
        <v>4.07</v>
      </c>
    </row>
    <row r="750" spans="1:3" x14ac:dyDescent="0.25">
      <c r="A750" s="4">
        <v>57</v>
      </c>
      <c r="B750" s="4">
        <v>85</v>
      </c>
      <c r="C750" s="24">
        <v>3.92</v>
      </c>
    </row>
    <row r="751" spans="1:3" x14ac:dyDescent="0.25">
      <c r="A751" s="4">
        <v>90</v>
      </c>
      <c r="B751" s="4">
        <v>99</v>
      </c>
      <c r="C751" s="24">
        <v>0.93</v>
      </c>
    </row>
    <row r="752" spans="1:3" x14ac:dyDescent="0.25">
      <c r="A752" s="4">
        <v>91</v>
      </c>
      <c r="B752" s="4">
        <v>5</v>
      </c>
      <c r="C752" s="24">
        <v>4.0999999999999996</v>
      </c>
    </row>
    <row r="753" spans="1:3" x14ac:dyDescent="0.25">
      <c r="A753" s="4">
        <v>74</v>
      </c>
      <c r="B753" s="4">
        <v>86</v>
      </c>
      <c r="C753" s="24">
        <v>1.1200000000000001</v>
      </c>
    </row>
    <row r="754" spans="1:3" x14ac:dyDescent="0.25">
      <c r="A754" s="4">
        <v>69</v>
      </c>
      <c r="B754" s="4">
        <v>58</v>
      </c>
      <c r="C754" s="24">
        <v>4.0599999999999996</v>
      </c>
    </row>
    <row r="755" spans="1:3" x14ac:dyDescent="0.25">
      <c r="A755" s="4">
        <v>87</v>
      </c>
      <c r="B755" s="4">
        <v>95</v>
      </c>
      <c r="C755" s="24">
        <v>0.98</v>
      </c>
    </row>
    <row r="756" spans="1:3" x14ac:dyDescent="0.25">
      <c r="A756" s="4">
        <v>7</v>
      </c>
      <c r="B756" s="4">
        <v>42</v>
      </c>
      <c r="C756" s="24">
        <v>3.84</v>
      </c>
    </row>
    <row r="757" spans="1:3" x14ac:dyDescent="0.25">
      <c r="A757" s="4">
        <v>23</v>
      </c>
      <c r="B757" s="4">
        <v>82</v>
      </c>
      <c r="C757" s="24">
        <v>4.1399999999999997</v>
      </c>
    </row>
    <row r="758" spans="1:3" x14ac:dyDescent="0.25">
      <c r="A758" s="4">
        <v>43</v>
      </c>
      <c r="B758" s="4">
        <v>54</v>
      </c>
      <c r="C758" s="24">
        <v>3.88</v>
      </c>
    </row>
    <row r="759" spans="1:3" x14ac:dyDescent="0.25">
      <c r="A759" s="4">
        <v>78</v>
      </c>
      <c r="B759" s="4">
        <v>95</v>
      </c>
      <c r="C759" s="24">
        <v>1.03</v>
      </c>
    </row>
    <row r="760" spans="1:3" x14ac:dyDescent="0.25">
      <c r="A760" s="4">
        <v>70</v>
      </c>
      <c r="B760" s="4">
        <v>1</v>
      </c>
      <c r="C760" s="24">
        <v>4.0999999999999996</v>
      </c>
    </row>
    <row r="761" spans="1:3" x14ac:dyDescent="0.25">
      <c r="A761" s="4">
        <v>17</v>
      </c>
      <c r="B761" s="4">
        <v>51</v>
      </c>
      <c r="C761" s="24">
        <v>4.08</v>
      </c>
    </row>
    <row r="762" spans="1:3" x14ac:dyDescent="0.25">
      <c r="A762" s="4">
        <v>10</v>
      </c>
      <c r="B762" s="4">
        <v>87</v>
      </c>
      <c r="C762" s="24">
        <v>3.81</v>
      </c>
    </row>
    <row r="763" spans="1:3" x14ac:dyDescent="0.25">
      <c r="A763" s="4">
        <v>78</v>
      </c>
      <c r="B763" s="4">
        <v>25</v>
      </c>
      <c r="C763" s="24">
        <v>5</v>
      </c>
    </row>
    <row r="764" spans="1:3" x14ac:dyDescent="0.25">
      <c r="A764" s="4">
        <v>82</v>
      </c>
      <c r="B764" s="4">
        <v>23</v>
      </c>
      <c r="C764" s="24">
        <v>4.9400000000000004</v>
      </c>
    </row>
    <row r="765" spans="1:3" x14ac:dyDescent="0.25">
      <c r="A765" s="4">
        <v>36</v>
      </c>
      <c r="B765" s="4">
        <v>93</v>
      </c>
      <c r="C765" s="24">
        <v>4</v>
      </c>
    </row>
    <row r="766" spans="1:3" x14ac:dyDescent="0.25">
      <c r="A766" s="4">
        <v>68</v>
      </c>
      <c r="B766" s="4">
        <v>4</v>
      </c>
      <c r="C766" s="24">
        <v>3.75</v>
      </c>
    </row>
    <row r="767" spans="1:3" x14ac:dyDescent="0.25">
      <c r="A767" s="4">
        <v>83</v>
      </c>
      <c r="B767" s="4">
        <v>74</v>
      </c>
      <c r="C767" s="24">
        <v>0.95</v>
      </c>
    </row>
    <row r="768" spans="1:3" x14ac:dyDescent="0.25">
      <c r="A768" s="4">
        <v>72</v>
      </c>
      <c r="B768" s="4">
        <v>15</v>
      </c>
      <c r="C768" s="24">
        <v>4.0599999999999996</v>
      </c>
    </row>
    <row r="769" spans="1:3" x14ac:dyDescent="0.25">
      <c r="A769" s="4">
        <v>12</v>
      </c>
      <c r="B769" s="4">
        <v>95</v>
      </c>
      <c r="C769" s="24">
        <v>3.86</v>
      </c>
    </row>
    <row r="770" spans="1:3" x14ac:dyDescent="0.25">
      <c r="A770" s="4">
        <v>84</v>
      </c>
      <c r="B770" s="4">
        <v>17</v>
      </c>
      <c r="C770" s="24">
        <v>3.81</v>
      </c>
    </row>
    <row r="771" spans="1:3" x14ac:dyDescent="0.25">
      <c r="A771" s="4">
        <v>95</v>
      </c>
      <c r="B771" s="4">
        <v>45</v>
      </c>
      <c r="C771" s="24">
        <v>4.04</v>
      </c>
    </row>
    <row r="772" spans="1:3" x14ac:dyDescent="0.25">
      <c r="A772" s="4">
        <v>32</v>
      </c>
      <c r="B772" s="4">
        <v>95</v>
      </c>
      <c r="C772" s="24">
        <v>4.1100000000000003</v>
      </c>
    </row>
    <row r="773" spans="1:3" x14ac:dyDescent="0.25">
      <c r="A773" s="4">
        <v>7</v>
      </c>
      <c r="B773" s="4">
        <v>16</v>
      </c>
      <c r="C773" s="24">
        <v>2.16</v>
      </c>
    </row>
    <row r="774" spans="1:3" x14ac:dyDescent="0.25">
      <c r="A774" s="4">
        <v>65</v>
      </c>
      <c r="B774" s="4">
        <v>91</v>
      </c>
      <c r="C774" s="24">
        <v>0.96</v>
      </c>
    </row>
    <row r="775" spans="1:3" x14ac:dyDescent="0.25">
      <c r="A775" s="4">
        <v>87</v>
      </c>
      <c r="B775" s="4">
        <v>75</v>
      </c>
      <c r="C775" s="24">
        <v>0.96</v>
      </c>
    </row>
    <row r="776" spans="1:3" x14ac:dyDescent="0.25">
      <c r="A776" s="4">
        <v>75</v>
      </c>
      <c r="B776" s="4">
        <v>57</v>
      </c>
      <c r="C776" s="24">
        <v>4.04</v>
      </c>
    </row>
    <row r="777" spans="1:3" x14ac:dyDescent="0.25">
      <c r="A777" s="4">
        <v>57</v>
      </c>
      <c r="B777" s="4">
        <v>52</v>
      </c>
      <c r="C777" s="24">
        <v>4.07</v>
      </c>
    </row>
    <row r="778" spans="1:3" x14ac:dyDescent="0.25">
      <c r="A778" s="4">
        <v>67</v>
      </c>
      <c r="B778" s="4">
        <v>92</v>
      </c>
      <c r="C778" s="24">
        <v>1.1100000000000001</v>
      </c>
    </row>
    <row r="779" spans="1:3" x14ac:dyDescent="0.25">
      <c r="A779" s="4">
        <v>67</v>
      </c>
      <c r="B779" s="4">
        <v>71</v>
      </c>
      <c r="C779" s="24">
        <v>0.9</v>
      </c>
    </row>
    <row r="780" spans="1:3" x14ac:dyDescent="0.25">
      <c r="A780" s="4">
        <v>20</v>
      </c>
      <c r="B780" s="4">
        <v>37</v>
      </c>
      <c r="C780" s="24">
        <v>3.84</v>
      </c>
    </row>
    <row r="781" spans="1:3" x14ac:dyDescent="0.25">
      <c r="A781" s="4">
        <v>39</v>
      </c>
      <c r="B781" s="4">
        <v>41</v>
      </c>
      <c r="C781" s="24">
        <v>3.97</v>
      </c>
    </row>
    <row r="782" spans="1:3" x14ac:dyDescent="0.25">
      <c r="A782" s="4">
        <v>6</v>
      </c>
      <c r="B782" s="4">
        <v>49</v>
      </c>
      <c r="C782" s="24">
        <v>3.86</v>
      </c>
    </row>
    <row r="783" spans="1:3" x14ac:dyDescent="0.25">
      <c r="A783" s="4">
        <v>56</v>
      </c>
      <c r="B783" s="4">
        <v>71</v>
      </c>
      <c r="C783" s="24">
        <v>3.92</v>
      </c>
    </row>
    <row r="784" spans="1:3" x14ac:dyDescent="0.25">
      <c r="A784" s="4">
        <v>44</v>
      </c>
      <c r="B784" s="4">
        <v>14</v>
      </c>
      <c r="C784" s="24">
        <v>4.09</v>
      </c>
    </row>
    <row r="785" spans="1:3" x14ac:dyDescent="0.25">
      <c r="A785" s="4">
        <v>58</v>
      </c>
      <c r="B785" s="4">
        <v>93</v>
      </c>
      <c r="C785" s="24">
        <v>3.97</v>
      </c>
    </row>
    <row r="786" spans="1:3" x14ac:dyDescent="0.25">
      <c r="A786" s="4">
        <v>16</v>
      </c>
      <c r="B786" s="4">
        <v>53</v>
      </c>
      <c r="C786" s="24">
        <v>4.16</v>
      </c>
    </row>
    <row r="787" spans="1:3" x14ac:dyDescent="0.25">
      <c r="A787" s="4">
        <v>9</v>
      </c>
      <c r="B787" s="4">
        <v>26</v>
      </c>
      <c r="C787" s="24">
        <v>1.88</v>
      </c>
    </row>
    <row r="788" spans="1:3" x14ac:dyDescent="0.25">
      <c r="A788" s="4">
        <v>74</v>
      </c>
      <c r="B788" s="4">
        <v>60</v>
      </c>
      <c r="C788" s="24">
        <v>3.83</v>
      </c>
    </row>
    <row r="789" spans="1:3" x14ac:dyDescent="0.25">
      <c r="A789" s="4">
        <v>35</v>
      </c>
      <c r="B789" s="4">
        <v>10</v>
      </c>
      <c r="C789" s="24">
        <v>3.96</v>
      </c>
    </row>
    <row r="790" spans="1:3" x14ac:dyDescent="0.25">
      <c r="A790" s="4">
        <v>98</v>
      </c>
      <c r="B790" s="4">
        <v>52</v>
      </c>
      <c r="C790" s="24">
        <v>3.89</v>
      </c>
    </row>
    <row r="791" spans="1:3" x14ac:dyDescent="0.25">
      <c r="A791" s="4">
        <v>81</v>
      </c>
      <c r="B791" s="4">
        <v>66</v>
      </c>
      <c r="C791" s="24">
        <v>0.92</v>
      </c>
    </row>
    <row r="792" spans="1:3" x14ac:dyDescent="0.25">
      <c r="A792" s="4">
        <v>43</v>
      </c>
      <c r="B792" s="4">
        <v>23</v>
      </c>
      <c r="C792" s="24">
        <v>3.87</v>
      </c>
    </row>
    <row r="793" spans="1:3" x14ac:dyDescent="0.25">
      <c r="A793" s="4">
        <v>92</v>
      </c>
      <c r="B793" s="4">
        <v>28</v>
      </c>
      <c r="C793" s="24">
        <v>3.87</v>
      </c>
    </row>
    <row r="794" spans="1:3" x14ac:dyDescent="0.25">
      <c r="A794" s="4">
        <v>39</v>
      </c>
      <c r="B794" s="4">
        <v>56</v>
      </c>
      <c r="C794" s="24">
        <v>3.99</v>
      </c>
    </row>
    <row r="795" spans="1:3" x14ac:dyDescent="0.25">
      <c r="A795" s="4">
        <v>53</v>
      </c>
      <c r="B795" s="4">
        <v>88</v>
      </c>
      <c r="C795" s="24">
        <v>3.96</v>
      </c>
    </row>
    <row r="796" spans="1:3" x14ac:dyDescent="0.25">
      <c r="A796" s="4">
        <v>55</v>
      </c>
      <c r="B796" s="4">
        <v>94</v>
      </c>
      <c r="C796" s="24">
        <v>3.97</v>
      </c>
    </row>
    <row r="797" spans="1:3" x14ac:dyDescent="0.25">
      <c r="A797" s="4">
        <v>14</v>
      </c>
      <c r="B797" s="4">
        <v>69</v>
      </c>
      <c r="C797" s="24">
        <v>3.83</v>
      </c>
    </row>
    <row r="798" spans="1:3" x14ac:dyDescent="0.25">
      <c r="A798" s="4">
        <v>66</v>
      </c>
      <c r="B798" s="4">
        <v>10</v>
      </c>
      <c r="C798" s="24">
        <v>4.08</v>
      </c>
    </row>
    <row r="799" spans="1:3" x14ac:dyDescent="0.25">
      <c r="A799" s="4">
        <v>52</v>
      </c>
      <c r="B799" s="4">
        <v>64</v>
      </c>
      <c r="C799" s="24">
        <v>4.16</v>
      </c>
    </row>
    <row r="800" spans="1:3" x14ac:dyDescent="0.25">
      <c r="A800" s="4">
        <v>19</v>
      </c>
      <c r="B800" s="4">
        <v>42</v>
      </c>
      <c r="C800" s="24">
        <v>3.99</v>
      </c>
    </row>
    <row r="801" spans="1:3" x14ac:dyDescent="0.25">
      <c r="A801" s="4">
        <v>90</v>
      </c>
      <c r="B801" s="4">
        <v>88</v>
      </c>
      <c r="C801" s="24">
        <v>0.79</v>
      </c>
    </row>
    <row r="802" spans="1:3" x14ac:dyDescent="0.25">
      <c r="A802" s="4">
        <v>95</v>
      </c>
      <c r="B802" s="4">
        <v>58</v>
      </c>
      <c r="C802" s="24">
        <v>3.98</v>
      </c>
    </row>
    <row r="803" spans="1:3" x14ac:dyDescent="0.25">
      <c r="A803" s="4">
        <v>35</v>
      </c>
      <c r="B803" s="4">
        <v>2</v>
      </c>
      <c r="C803" s="24">
        <v>3.98</v>
      </c>
    </row>
    <row r="804" spans="1:3" x14ac:dyDescent="0.25">
      <c r="A804" s="4">
        <v>52</v>
      </c>
      <c r="B804" s="4">
        <v>4</v>
      </c>
      <c r="C804" s="24">
        <v>4.0199999999999996</v>
      </c>
    </row>
    <row r="805" spans="1:3" x14ac:dyDescent="0.25">
      <c r="A805" s="4">
        <v>4</v>
      </c>
      <c r="B805" s="4">
        <v>61</v>
      </c>
      <c r="C805" s="24">
        <v>3.87</v>
      </c>
    </row>
    <row r="806" spans="1:3" x14ac:dyDescent="0.25">
      <c r="A806" s="4">
        <v>27</v>
      </c>
      <c r="B806" s="4">
        <v>50</v>
      </c>
      <c r="C806" s="24">
        <v>3.91</v>
      </c>
    </row>
    <row r="807" spans="1:3" x14ac:dyDescent="0.25">
      <c r="A807" s="4">
        <v>89</v>
      </c>
      <c r="B807" s="4">
        <v>98</v>
      </c>
      <c r="C807" s="24">
        <v>1.19</v>
      </c>
    </row>
    <row r="808" spans="1:3" x14ac:dyDescent="0.25">
      <c r="A808" s="4">
        <v>72</v>
      </c>
      <c r="B808" s="4">
        <v>18</v>
      </c>
      <c r="C808" s="24">
        <v>5.04</v>
      </c>
    </row>
    <row r="809" spans="1:3" x14ac:dyDescent="0.25">
      <c r="A809" s="4">
        <v>67</v>
      </c>
      <c r="B809" s="4">
        <v>50</v>
      </c>
      <c r="C809" s="24">
        <v>3.84</v>
      </c>
    </row>
    <row r="810" spans="1:3" x14ac:dyDescent="0.25">
      <c r="A810" s="4">
        <v>79</v>
      </c>
      <c r="B810" s="4">
        <v>15</v>
      </c>
      <c r="C810" s="24">
        <v>3.95</v>
      </c>
    </row>
    <row r="811" spans="1:3" x14ac:dyDescent="0.25">
      <c r="A811" s="4">
        <v>62</v>
      </c>
      <c r="B811" s="4">
        <v>46</v>
      </c>
      <c r="C811" s="24">
        <v>3.85</v>
      </c>
    </row>
    <row r="812" spans="1:3" x14ac:dyDescent="0.25">
      <c r="A812" s="4">
        <v>21</v>
      </c>
      <c r="B812" s="4">
        <v>18</v>
      </c>
      <c r="C812" s="24">
        <v>1.87</v>
      </c>
    </row>
    <row r="813" spans="1:3" x14ac:dyDescent="0.25">
      <c r="A813" s="4">
        <v>53</v>
      </c>
      <c r="B813" s="4">
        <v>42</v>
      </c>
      <c r="C813" s="24">
        <v>4.17</v>
      </c>
    </row>
    <row r="814" spans="1:3" x14ac:dyDescent="0.25">
      <c r="A814" s="4">
        <v>83</v>
      </c>
      <c r="B814" s="4">
        <v>57</v>
      </c>
      <c r="C814" s="24">
        <v>4.0599999999999996</v>
      </c>
    </row>
    <row r="815" spans="1:3" x14ac:dyDescent="0.25">
      <c r="A815" s="4">
        <v>50</v>
      </c>
      <c r="B815" s="4">
        <v>1</v>
      </c>
      <c r="C815" s="24">
        <v>4.1900000000000004</v>
      </c>
    </row>
    <row r="816" spans="1:3" x14ac:dyDescent="0.25">
      <c r="A816" s="4">
        <v>30</v>
      </c>
      <c r="B816" s="4">
        <v>80</v>
      </c>
      <c r="C816" s="24">
        <v>3.83</v>
      </c>
    </row>
    <row r="817" spans="1:3" x14ac:dyDescent="0.25">
      <c r="A817" s="4">
        <v>8</v>
      </c>
      <c r="B817" s="4">
        <v>31</v>
      </c>
      <c r="C817" s="24">
        <v>4.03</v>
      </c>
    </row>
    <row r="818" spans="1:3" x14ac:dyDescent="0.25">
      <c r="A818" s="4">
        <v>12</v>
      </c>
      <c r="B818" s="4">
        <v>1</v>
      </c>
      <c r="C818" s="24">
        <v>2.0099999999999998</v>
      </c>
    </row>
    <row r="819" spans="1:3" x14ac:dyDescent="0.25">
      <c r="A819" s="4">
        <v>75</v>
      </c>
      <c r="B819" s="4">
        <v>8</v>
      </c>
      <c r="C819" s="24">
        <v>4.0199999999999996</v>
      </c>
    </row>
    <row r="820" spans="1:3" x14ac:dyDescent="0.25">
      <c r="A820" s="4">
        <v>64</v>
      </c>
      <c r="B820" s="4">
        <v>46</v>
      </c>
      <c r="C820" s="24">
        <v>4.0199999999999996</v>
      </c>
    </row>
    <row r="821" spans="1:3" x14ac:dyDescent="0.25">
      <c r="A821" s="4">
        <v>76</v>
      </c>
      <c r="B821" s="4">
        <v>79</v>
      </c>
      <c r="C821" s="24">
        <v>0.94</v>
      </c>
    </row>
    <row r="822" spans="1:3" x14ac:dyDescent="0.25">
      <c r="A822" s="4">
        <v>23</v>
      </c>
      <c r="B822" s="4">
        <v>33</v>
      </c>
      <c r="C822" s="24">
        <v>3.96</v>
      </c>
    </row>
    <row r="823" spans="1:3" x14ac:dyDescent="0.25">
      <c r="A823" s="4">
        <v>60</v>
      </c>
      <c r="B823" s="4">
        <v>98</v>
      </c>
      <c r="C823" s="24">
        <v>3.89</v>
      </c>
    </row>
    <row r="824" spans="1:3" x14ac:dyDescent="0.25">
      <c r="A824" s="4">
        <v>33</v>
      </c>
      <c r="B824" s="4">
        <v>25</v>
      </c>
      <c r="C824" s="24">
        <v>4.08</v>
      </c>
    </row>
    <row r="825" spans="1:3" x14ac:dyDescent="0.25">
      <c r="A825" s="4">
        <v>90</v>
      </c>
      <c r="B825" s="4">
        <v>83</v>
      </c>
      <c r="C825" s="24">
        <v>1.1000000000000001</v>
      </c>
    </row>
    <row r="826" spans="1:3" x14ac:dyDescent="0.25">
      <c r="A826" s="4">
        <v>74</v>
      </c>
      <c r="B826" s="4">
        <v>73</v>
      </c>
      <c r="C826" s="24">
        <v>0.9</v>
      </c>
    </row>
    <row r="827" spans="1:3" x14ac:dyDescent="0.25">
      <c r="A827" s="4">
        <v>9</v>
      </c>
      <c r="B827" s="4">
        <v>60</v>
      </c>
      <c r="C827" s="24">
        <v>3.88</v>
      </c>
    </row>
    <row r="828" spans="1:3" x14ac:dyDescent="0.25">
      <c r="A828" s="4">
        <v>60</v>
      </c>
      <c r="B828" s="4">
        <v>50</v>
      </c>
      <c r="C828" s="24">
        <v>4.0599999999999996</v>
      </c>
    </row>
    <row r="829" spans="1:3" x14ac:dyDescent="0.25">
      <c r="A829" s="4">
        <v>9</v>
      </c>
      <c r="B829" s="4">
        <v>58</v>
      </c>
      <c r="C829" s="24">
        <v>3.99</v>
      </c>
    </row>
    <row r="830" spans="1:3" x14ac:dyDescent="0.25">
      <c r="A830" s="4">
        <v>88</v>
      </c>
      <c r="B830" s="4">
        <v>65</v>
      </c>
      <c r="C830" s="24">
        <v>1.1200000000000001</v>
      </c>
    </row>
    <row r="831" spans="1:3" x14ac:dyDescent="0.25">
      <c r="A831" s="4">
        <v>81</v>
      </c>
      <c r="B831" s="4">
        <v>40</v>
      </c>
      <c r="C831" s="24">
        <v>4.07</v>
      </c>
    </row>
    <row r="832" spans="1:3" x14ac:dyDescent="0.25">
      <c r="A832" s="4">
        <v>94</v>
      </c>
      <c r="B832" s="4">
        <v>1</v>
      </c>
      <c r="C832" s="24">
        <v>4.01</v>
      </c>
    </row>
    <row r="833" spans="1:3" x14ac:dyDescent="0.25">
      <c r="A833" s="4">
        <v>70</v>
      </c>
      <c r="B833" s="4">
        <v>100</v>
      </c>
      <c r="C833" s="24">
        <v>0.85</v>
      </c>
    </row>
    <row r="834" spans="1:3" x14ac:dyDescent="0.25">
      <c r="A834" s="4">
        <v>65</v>
      </c>
      <c r="B834" s="4">
        <v>18</v>
      </c>
      <c r="C834" s="24">
        <v>3.94</v>
      </c>
    </row>
    <row r="835" spans="1:3" x14ac:dyDescent="0.25">
      <c r="A835" s="4">
        <v>38</v>
      </c>
      <c r="B835" s="4">
        <v>47</v>
      </c>
      <c r="C835" s="24">
        <v>4.0199999999999996</v>
      </c>
    </row>
    <row r="836" spans="1:3" x14ac:dyDescent="0.25">
      <c r="A836" s="4">
        <v>12</v>
      </c>
      <c r="B836" s="4">
        <v>68</v>
      </c>
      <c r="C836" s="24">
        <v>3.9</v>
      </c>
    </row>
    <row r="837" spans="1:3" x14ac:dyDescent="0.25">
      <c r="A837" s="4">
        <v>75</v>
      </c>
      <c r="B837" s="4">
        <v>49</v>
      </c>
      <c r="C837" s="24">
        <v>3.94</v>
      </c>
    </row>
    <row r="838" spans="1:3" x14ac:dyDescent="0.25">
      <c r="A838" s="4">
        <v>30</v>
      </c>
      <c r="B838" s="4">
        <v>38</v>
      </c>
      <c r="C838" s="24">
        <v>3.93</v>
      </c>
    </row>
    <row r="839" spans="1:3" x14ac:dyDescent="0.25">
      <c r="A839" s="4">
        <v>87</v>
      </c>
      <c r="B839" s="4">
        <v>81</v>
      </c>
      <c r="C839" s="24">
        <v>0.87</v>
      </c>
    </row>
    <row r="840" spans="1:3" x14ac:dyDescent="0.25">
      <c r="A840" s="4">
        <v>5</v>
      </c>
      <c r="B840" s="4">
        <v>40</v>
      </c>
      <c r="C840" s="24">
        <v>4</v>
      </c>
    </row>
    <row r="841" spans="1:3" x14ac:dyDescent="0.25">
      <c r="A841" s="4">
        <v>96</v>
      </c>
      <c r="B841" s="4">
        <v>89</v>
      </c>
      <c r="C841" s="24">
        <v>1.01</v>
      </c>
    </row>
    <row r="842" spans="1:3" x14ac:dyDescent="0.25">
      <c r="A842" s="4">
        <v>92</v>
      </c>
      <c r="B842" s="4">
        <v>29</v>
      </c>
      <c r="C842" s="24">
        <v>4.0199999999999996</v>
      </c>
    </row>
    <row r="843" spans="1:3" x14ac:dyDescent="0.25">
      <c r="A843" s="4">
        <v>50</v>
      </c>
      <c r="B843" s="4">
        <v>45</v>
      </c>
      <c r="C843" s="24">
        <v>3.95</v>
      </c>
    </row>
    <row r="844" spans="1:3" x14ac:dyDescent="0.25">
      <c r="A844" s="4">
        <v>9</v>
      </c>
      <c r="B844" s="4">
        <v>11</v>
      </c>
      <c r="C844" s="24">
        <v>2.0699999999999998</v>
      </c>
    </row>
    <row r="845" spans="1:3" x14ac:dyDescent="0.25">
      <c r="A845" s="4">
        <v>1</v>
      </c>
      <c r="B845" s="4">
        <v>13</v>
      </c>
      <c r="C845" s="24">
        <v>1.96</v>
      </c>
    </row>
    <row r="846" spans="1:3" x14ac:dyDescent="0.25">
      <c r="A846" s="4">
        <v>83</v>
      </c>
      <c r="B846" s="4">
        <v>9</v>
      </c>
      <c r="C846" s="24">
        <v>4.07</v>
      </c>
    </row>
    <row r="847" spans="1:3" x14ac:dyDescent="0.25">
      <c r="A847" s="4">
        <v>60</v>
      </c>
      <c r="B847" s="4">
        <v>99</v>
      </c>
      <c r="C847" s="24">
        <v>3.89</v>
      </c>
    </row>
    <row r="848" spans="1:3" x14ac:dyDescent="0.25">
      <c r="A848" s="4">
        <v>67</v>
      </c>
      <c r="B848" s="4">
        <v>96</v>
      </c>
      <c r="C848" s="24">
        <v>0.79</v>
      </c>
    </row>
    <row r="849" spans="1:3" x14ac:dyDescent="0.25">
      <c r="A849" s="4">
        <v>54</v>
      </c>
      <c r="B849" s="4">
        <v>25</v>
      </c>
      <c r="C849" s="24">
        <v>4.03</v>
      </c>
    </row>
    <row r="850" spans="1:3" x14ac:dyDescent="0.25">
      <c r="A850" s="4">
        <v>49</v>
      </c>
      <c r="B850" s="4">
        <v>35</v>
      </c>
      <c r="C850" s="24">
        <v>3.97</v>
      </c>
    </row>
    <row r="851" spans="1:3" x14ac:dyDescent="0.25">
      <c r="A851" s="4">
        <v>42</v>
      </c>
      <c r="B851" s="4">
        <v>97</v>
      </c>
      <c r="C851" s="24">
        <v>4.0999999999999996</v>
      </c>
    </row>
    <row r="852" spans="1:3" x14ac:dyDescent="0.25">
      <c r="A852" s="4">
        <v>65</v>
      </c>
      <c r="B852" s="4">
        <v>60</v>
      </c>
      <c r="C852" s="24">
        <v>4.04</v>
      </c>
    </row>
    <row r="853" spans="1:3" x14ac:dyDescent="0.25">
      <c r="A853" s="4">
        <v>1</v>
      </c>
      <c r="B853" s="4">
        <v>65</v>
      </c>
      <c r="C853" s="24">
        <v>3.93</v>
      </c>
    </row>
    <row r="854" spans="1:3" x14ac:dyDescent="0.25">
      <c r="A854" s="4">
        <v>8</v>
      </c>
      <c r="B854" s="4">
        <v>12</v>
      </c>
      <c r="C854" s="24">
        <v>2.11</v>
      </c>
    </row>
    <row r="855" spans="1:3" x14ac:dyDescent="0.25">
      <c r="A855" s="4">
        <v>9</v>
      </c>
      <c r="B855" s="4">
        <v>62</v>
      </c>
      <c r="C855" s="24">
        <v>4.0999999999999996</v>
      </c>
    </row>
    <row r="856" spans="1:3" x14ac:dyDescent="0.25">
      <c r="A856" s="4">
        <v>26</v>
      </c>
      <c r="B856" s="4">
        <v>80</v>
      </c>
      <c r="C856" s="24">
        <v>3.98</v>
      </c>
    </row>
    <row r="857" spans="1:3" x14ac:dyDescent="0.25">
      <c r="A857" s="4">
        <v>30</v>
      </c>
      <c r="B857" s="4">
        <v>9</v>
      </c>
      <c r="C857" s="24">
        <v>3.99</v>
      </c>
    </row>
    <row r="858" spans="1:3" x14ac:dyDescent="0.25">
      <c r="A858" s="4">
        <v>97</v>
      </c>
      <c r="B858" s="4">
        <v>67</v>
      </c>
      <c r="C858" s="24">
        <v>0.86</v>
      </c>
    </row>
    <row r="859" spans="1:3" x14ac:dyDescent="0.25">
      <c r="A859" s="4">
        <v>91</v>
      </c>
      <c r="B859" s="4">
        <v>28</v>
      </c>
      <c r="C859" s="24">
        <v>3.91</v>
      </c>
    </row>
    <row r="860" spans="1:3" x14ac:dyDescent="0.25">
      <c r="A860" s="4">
        <v>84</v>
      </c>
      <c r="B860" s="4">
        <v>1</v>
      </c>
      <c r="C860" s="24">
        <v>3.8</v>
      </c>
    </row>
    <row r="861" spans="1:3" x14ac:dyDescent="0.25">
      <c r="A861" s="4">
        <v>54</v>
      </c>
      <c r="B861" s="4">
        <v>1</v>
      </c>
      <c r="C861" s="24">
        <v>4.22</v>
      </c>
    </row>
    <row r="862" spans="1:3" x14ac:dyDescent="0.25">
      <c r="A862" s="4">
        <v>86</v>
      </c>
      <c r="B862" s="4">
        <v>65</v>
      </c>
      <c r="C862" s="24">
        <v>1.08</v>
      </c>
    </row>
    <row r="863" spans="1:3" x14ac:dyDescent="0.25">
      <c r="A863" s="4">
        <v>49</v>
      </c>
      <c r="B863" s="4">
        <v>97</v>
      </c>
      <c r="C863" s="24">
        <v>3.95</v>
      </c>
    </row>
    <row r="864" spans="1:3" x14ac:dyDescent="0.25">
      <c r="A864" s="4">
        <v>63</v>
      </c>
      <c r="B864" s="4">
        <v>83</v>
      </c>
      <c r="C864" s="24">
        <v>0.94</v>
      </c>
    </row>
    <row r="865" spans="1:3" x14ac:dyDescent="0.25">
      <c r="A865" s="4">
        <v>53</v>
      </c>
      <c r="B865" s="4">
        <v>93</v>
      </c>
      <c r="C865" s="24">
        <v>3.72</v>
      </c>
    </row>
    <row r="866" spans="1:3" x14ac:dyDescent="0.25">
      <c r="A866" s="4">
        <v>51</v>
      </c>
      <c r="B866" s="4">
        <v>71</v>
      </c>
      <c r="C866" s="24">
        <v>4.22</v>
      </c>
    </row>
    <row r="867" spans="1:3" x14ac:dyDescent="0.25">
      <c r="A867" s="4">
        <v>67</v>
      </c>
      <c r="B867" s="4">
        <v>43</v>
      </c>
      <c r="C867" s="24">
        <v>4.13</v>
      </c>
    </row>
    <row r="868" spans="1:3" x14ac:dyDescent="0.25">
      <c r="A868" s="4">
        <v>46</v>
      </c>
      <c r="B868" s="4">
        <v>29</v>
      </c>
      <c r="C868" s="24">
        <v>3.83</v>
      </c>
    </row>
    <row r="869" spans="1:3" x14ac:dyDescent="0.25">
      <c r="A869" s="4">
        <v>86</v>
      </c>
      <c r="B869" s="4">
        <v>99</v>
      </c>
      <c r="C869" s="24">
        <v>1.08</v>
      </c>
    </row>
    <row r="870" spans="1:3" x14ac:dyDescent="0.25">
      <c r="A870" s="4">
        <v>72</v>
      </c>
      <c r="B870" s="4">
        <v>17</v>
      </c>
      <c r="C870" s="24">
        <v>4.9800000000000004</v>
      </c>
    </row>
    <row r="871" spans="1:3" x14ac:dyDescent="0.25">
      <c r="A871" s="4">
        <v>40</v>
      </c>
      <c r="B871" s="4">
        <v>34</v>
      </c>
      <c r="C871" s="24">
        <v>4.08</v>
      </c>
    </row>
    <row r="872" spans="1:3" x14ac:dyDescent="0.25">
      <c r="A872" s="4">
        <v>9</v>
      </c>
      <c r="B872" s="4">
        <v>7</v>
      </c>
      <c r="C872" s="24">
        <v>2</v>
      </c>
    </row>
    <row r="873" spans="1:3" x14ac:dyDescent="0.25">
      <c r="A873" s="4">
        <v>36</v>
      </c>
      <c r="B873" s="4">
        <v>40</v>
      </c>
      <c r="C873" s="24">
        <v>3.99</v>
      </c>
    </row>
    <row r="874" spans="1:3" x14ac:dyDescent="0.25">
      <c r="A874" s="4">
        <v>77</v>
      </c>
      <c r="B874" s="4">
        <v>13</v>
      </c>
      <c r="C874" s="24">
        <v>4.09</v>
      </c>
    </row>
    <row r="875" spans="1:3" x14ac:dyDescent="0.25">
      <c r="A875" s="4">
        <v>79</v>
      </c>
      <c r="B875" s="4">
        <v>42</v>
      </c>
      <c r="C875" s="24">
        <v>4.01</v>
      </c>
    </row>
    <row r="876" spans="1:3" x14ac:dyDescent="0.25">
      <c r="A876" s="4">
        <v>7</v>
      </c>
      <c r="B876" s="4">
        <v>84</v>
      </c>
      <c r="C876" s="24">
        <v>3.98</v>
      </c>
    </row>
    <row r="877" spans="1:3" x14ac:dyDescent="0.25">
      <c r="A877" s="4">
        <v>47</v>
      </c>
      <c r="B877" s="4">
        <v>21</v>
      </c>
      <c r="C877" s="24">
        <v>4.08</v>
      </c>
    </row>
    <row r="878" spans="1:3" x14ac:dyDescent="0.25">
      <c r="A878" s="4">
        <v>28</v>
      </c>
      <c r="B878" s="4">
        <v>27</v>
      </c>
      <c r="C878" s="24">
        <v>2.12</v>
      </c>
    </row>
    <row r="879" spans="1:3" x14ac:dyDescent="0.25">
      <c r="A879" s="4">
        <v>71</v>
      </c>
      <c r="B879" s="4">
        <v>75</v>
      </c>
      <c r="C879" s="24">
        <v>0.92</v>
      </c>
    </row>
    <row r="880" spans="1:3" x14ac:dyDescent="0.25">
      <c r="A880" s="4">
        <v>43</v>
      </c>
      <c r="B880" s="4">
        <v>17</v>
      </c>
      <c r="C880" s="24">
        <v>4</v>
      </c>
    </row>
    <row r="881" spans="1:3" x14ac:dyDescent="0.25">
      <c r="A881" s="4">
        <v>86</v>
      </c>
      <c r="B881" s="4">
        <v>61</v>
      </c>
      <c r="C881" s="24">
        <v>1</v>
      </c>
    </row>
    <row r="882" spans="1:3" x14ac:dyDescent="0.25">
      <c r="A882" s="4">
        <v>14</v>
      </c>
      <c r="B882" s="4">
        <v>41</v>
      </c>
      <c r="C882" s="24">
        <v>3.89</v>
      </c>
    </row>
    <row r="883" spans="1:3" x14ac:dyDescent="0.25">
      <c r="A883" s="4">
        <v>8</v>
      </c>
      <c r="B883" s="4">
        <v>87</v>
      </c>
      <c r="C883" s="24">
        <v>3.91</v>
      </c>
    </row>
    <row r="884" spans="1:3" x14ac:dyDescent="0.25">
      <c r="A884" s="4">
        <v>97</v>
      </c>
      <c r="B884" s="4">
        <v>52</v>
      </c>
      <c r="C884" s="24">
        <v>3.98</v>
      </c>
    </row>
    <row r="885" spans="1:3" x14ac:dyDescent="0.25">
      <c r="A885" s="4">
        <v>72</v>
      </c>
      <c r="B885" s="4">
        <v>49</v>
      </c>
      <c r="C885" s="24">
        <v>4.09</v>
      </c>
    </row>
    <row r="886" spans="1:3" x14ac:dyDescent="0.25">
      <c r="A886" s="4">
        <v>64</v>
      </c>
      <c r="B886" s="4">
        <v>49</v>
      </c>
      <c r="C886" s="24">
        <v>3.9</v>
      </c>
    </row>
    <row r="887" spans="1:3" x14ac:dyDescent="0.25">
      <c r="A887" s="4">
        <v>79</v>
      </c>
      <c r="B887" s="4">
        <v>76</v>
      </c>
      <c r="C887" s="24">
        <v>0.97</v>
      </c>
    </row>
    <row r="888" spans="1:3" x14ac:dyDescent="0.25">
      <c r="A888" s="4">
        <v>55</v>
      </c>
      <c r="B888" s="4">
        <v>96</v>
      </c>
      <c r="C888" s="24">
        <v>3.8</v>
      </c>
    </row>
    <row r="889" spans="1:3" x14ac:dyDescent="0.25">
      <c r="A889" s="4">
        <v>32</v>
      </c>
      <c r="B889" s="4">
        <v>85</v>
      </c>
      <c r="C889" s="24">
        <v>4.0599999999999996</v>
      </c>
    </row>
    <row r="890" spans="1:3" x14ac:dyDescent="0.25">
      <c r="A890" s="4">
        <v>99</v>
      </c>
      <c r="B890" s="4">
        <v>77</v>
      </c>
      <c r="C890" s="24">
        <v>0.98</v>
      </c>
    </row>
    <row r="891" spans="1:3" x14ac:dyDescent="0.25">
      <c r="A891" s="4">
        <v>61</v>
      </c>
      <c r="B891" s="4">
        <v>37</v>
      </c>
      <c r="C891" s="24">
        <v>4.12</v>
      </c>
    </row>
    <row r="892" spans="1:3" x14ac:dyDescent="0.25">
      <c r="A892" s="4">
        <v>33</v>
      </c>
      <c r="B892" s="4">
        <v>32</v>
      </c>
      <c r="C892" s="24">
        <v>3.96</v>
      </c>
    </row>
    <row r="893" spans="1:3" x14ac:dyDescent="0.25">
      <c r="A893" s="4">
        <v>41</v>
      </c>
      <c r="B893" s="4">
        <v>49</v>
      </c>
      <c r="C893" s="24">
        <v>4.18</v>
      </c>
    </row>
    <row r="894" spans="1:3" x14ac:dyDescent="0.25">
      <c r="A894" s="4">
        <v>52</v>
      </c>
      <c r="B894" s="4">
        <v>69</v>
      </c>
      <c r="C894" s="24">
        <v>4.07</v>
      </c>
    </row>
    <row r="895" spans="1:3" x14ac:dyDescent="0.25">
      <c r="A895" s="4">
        <v>81</v>
      </c>
      <c r="B895" s="4">
        <v>31</v>
      </c>
      <c r="C895" s="24">
        <v>4.8499999999999996</v>
      </c>
    </row>
    <row r="896" spans="1:3" x14ac:dyDescent="0.25">
      <c r="A896" s="4">
        <v>63</v>
      </c>
      <c r="B896" s="4">
        <v>56</v>
      </c>
      <c r="C896" s="24">
        <v>3.99</v>
      </c>
    </row>
    <row r="897" spans="1:3" x14ac:dyDescent="0.25">
      <c r="A897" s="4">
        <v>76</v>
      </c>
      <c r="B897" s="4">
        <v>37</v>
      </c>
      <c r="C897" s="24">
        <v>3.87</v>
      </c>
    </row>
    <row r="898" spans="1:3" x14ac:dyDescent="0.25">
      <c r="A898" s="4">
        <v>63</v>
      </c>
      <c r="B898" s="4">
        <v>73</v>
      </c>
      <c r="C898" s="24">
        <v>1.01</v>
      </c>
    </row>
    <row r="899" spans="1:3" x14ac:dyDescent="0.25">
      <c r="A899" s="4">
        <v>5</v>
      </c>
      <c r="B899" s="4">
        <v>74</v>
      </c>
      <c r="C899" s="24">
        <v>3.84</v>
      </c>
    </row>
    <row r="900" spans="1:3" x14ac:dyDescent="0.25">
      <c r="A900" s="4">
        <v>31</v>
      </c>
      <c r="B900" s="4">
        <v>95</v>
      </c>
      <c r="C900" s="24">
        <v>4.07</v>
      </c>
    </row>
    <row r="901" spans="1:3" x14ac:dyDescent="0.25">
      <c r="A901" s="4">
        <v>94</v>
      </c>
      <c r="B901" s="4">
        <v>28</v>
      </c>
      <c r="C901" s="24">
        <v>3.96</v>
      </c>
    </row>
    <row r="902" spans="1:3" x14ac:dyDescent="0.25">
      <c r="A902" s="4">
        <v>82</v>
      </c>
      <c r="B902" s="4">
        <v>31</v>
      </c>
      <c r="C902" s="24">
        <v>5.1100000000000003</v>
      </c>
    </row>
    <row r="903" spans="1:3" x14ac:dyDescent="0.25">
      <c r="A903" s="4">
        <v>30</v>
      </c>
      <c r="B903" s="4">
        <v>26</v>
      </c>
      <c r="C903" s="24">
        <v>4</v>
      </c>
    </row>
    <row r="904" spans="1:3" x14ac:dyDescent="0.25">
      <c r="A904" s="4">
        <v>17</v>
      </c>
      <c r="B904" s="4">
        <v>74</v>
      </c>
      <c r="C904" s="24">
        <v>4.13</v>
      </c>
    </row>
    <row r="905" spans="1:3" x14ac:dyDescent="0.25">
      <c r="A905" s="4">
        <v>49</v>
      </c>
      <c r="B905" s="4">
        <v>60</v>
      </c>
      <c r="C905" s="24">
        <v>3.98</v>
      </c>
    </row>
    <row r="906" spans="1:3" x14ac:dyDescent="0.25">
      <c r="A906" s="4">
        <v>35</v>
      </c>
      <c r="B906" s="4">
        <v>33</v>
      </c>
      <c r="C906" s="24">
        <v>4.07</v>
      </c>
    </row>
    <row r="907" spans="1:3" x14ac:dyDescent="0.25">
      <c r="A907" s="4">
        <v>44</v>
      </c>
      <c r="B907" s="4">
        <v>23</v>
      </c>
      <c r="C907" s="24">
        <v>4.0999999999999996</v>
      </c>
    </row>
    <row r="908" spans="1:3" x14ac:dyDescent="0.25">
      <c r="A908" s="4">
        <v>23</v>
      </c>
      <c r="B908" s="4">
        <v>4</v>
      </c>
      <c r="C908" s="24">
        <v>1.92</v>
      </c>
    </row>
    <row r="909" spans="1:3" x14ac:dyDescent="0.25">
      <c r="A909" s="4">
        <v>19</v>
      </c>
      <c r="B909" s="4">
        <v>74</v>
      </c>
      <c r="C909" s="24">
        <v>4.04</v>
      </c>
    </row>
    <row r="910" spans="1:3" x14ac:dyDescent="0.25">
      <c r="A910" s="4">
        <v>50</v>
      </c>
      <c r="B910" s="4">
        <v>14</v>
      </c>
      <c r="C910" s="24">
        <v>3.99</v>
      </c>
    </row>
    <row r="911" spans="1:3" x14ac:dyDescent="0.25">
      <c r="A911" s="4">
        <v>31</v>
      </c>
      <c r="B911" s="4">
        <v>94</v>
      </c>
      <c r="C911" s="24">
        <v>3.94</v>
      </c>
    </row>
    <row r="912" spans="1:3" x14ac:dyDescent="0.25">
      <c r="A912" s="4">
        <v>21</v>
      </c>
      <c r="B912" s="4">
        <v>22</v>
      </c>
      <c r="C912" s="24">
        <v>2.19</v>
      </c>
    </row>
    <row r="913" spans="1:3" x14ac:dyDescent="0.25">
      <c r="A913" s="4">
        <v>18</v>
      </c>
      <c r="B913" s="4">
        <v>76</v>
      </c>
      <c r="C913" s="24">
        <v>3.94</v>
      </c>
    </row>
    <row r="914" spans="1:3" x14ac:dyDescent="0.25">
      <c r="A914" s="4">
        <v>43</v>
      </c>
      <c r="B914" s="4">
        <v>57</v>
      </c>
      <c r="C914" s="24">
        <v>3.94</v>
      </c>
    </row>
    <row r="915" spans="1:3" x14ac:dyDescent="0.25">
      <c r="A915" s="4">
        <v>8</v>
      </c>
      <c r="B915" s="4">
        <v>84</v>
      </c>
      <c r="C915" s="24">
        <v>4.18</v>
      </c>
    </row>
    <row r="916" spans="1:3" x14ac:dyDescent="0.25">
      <c r="A916" s="4">
        <v>53</v>
      </c>
      <c r="B916" s="4">
        <v>57</v>
      </c>
      <c r="C916" s="24">
        <v>4.1399999999999997</v>
      </c>
    </row>
    <row r="917" spans="1:3" x14ac:dyDescent="0.25">
      <c r="A917" s="4">
        <v>71</v>
      </c>
      <c r="B917" s="4">
        <v>59</v>
      </c>
      <c r="C917" s="24">
        <v>4.16</v>
      </c>
    </row>
    <row r="918" spans="1:3" x14ac:dyDescent="0.25">
      <c r="A918" s="4">
        <v>72</v>
      </c>
      <c r="B918" s="4">
        <v>70</v>
      </c>
      <c r="C918" s="24">
        <v>1.08</v>
      </c>
    </row>
    <row r="919" spans="1:3" x14ac:dyDescent="0.25">
      <c r="A919" s="4">
        <v>61</v>
      </c>
      <c r="B919" s="4">
        <v>78</v>
      </c>
      <c r="C919" s="24">
        <v>1.01</v>
      </c>
    </row>
    <row r="920" spans="1:3" x14ac:dyDescent="0.25">
      <c r="A920" s="4">
        <v>51</v>
      </c>
      <c r="B920" s="4">
        <v>47</v>
      </c>
      <c r="C920" s="24">
        <v>4.0999999999999996</v>
      </c>
    </row>
    <row r="921" spans="1:3" x14ac:dyDescent="0.25">
      <c r="A921" s="4">
        <v>57</v>
      </c>
      <c r="B921" s="4">
        <v>81</v>
      </c>
      <c r="C921" s="24">
        <v>4.1500000000000004</v>
      </c>
    </row>
    <row r="922" spans="1:3" x14ac:dyDescent="0.25">
      <c r="A922" s="4">
        <v>65</v>
      </c>
      <c r="B922" s="4">
        <v>23</v>
      </c>
      <c r="C922" s="24">
        <v>3.9</v>
      </c>
    </row>
    <row r="923" spans="1:3" x14ac:dyDescent="0.25">
      <c r="A923" s="4">
        <v>57</v>
      </c>
      <c r="B923" s="4">
        <v>83</v>
      </c>
      <c r="C923" s="24">
        <v>4.0999999999999996</v>
      </c>
    </row>
    <row r="924" spans="1:3" x14ac:dyDescent="0.25">
      <c r="A924" s="4">
        <v>23</v>
      </c>
      <c r="B924" s="4">
        <v>94</v>
      </c>
      <c r="C924" s="24">
        <v>4.09</v>
      </c>
    </row>
    <row r="925" spans="1:3" x14ac:dyDescent="0.25">
      <c r="A925" s="4">
        <v>39</v>
      </c>
      <c r="B925" s="4">
        <v>56</v>
      </c>
      <c r="C925" s="24">
        <v>4.08</v>
      </c>
    </row>
    <row r="926" spans="1:3" x14ac:dyDescent="0.25">
      <c r="A926" s="4">
        <v>44</v>
      </c>
      <c r="B926" s="4">
        <v>30</v>
      </c>
      <c r="C926" s="24">
        <v>3.89</v>
      </c>
    </row>
    <row r="927" spans="1:3" x14ac:dyDescent="0.25">
      <c r="A927" s="4">
        <v>46</v>
      </c>
      <c r="B927" s="4">
        <v>94</v>
      </c>
      <c r="C927" s="24">
        <v>4.09</v>
      </c>
    </row>
    <row r="928" spans="1:3" x14ac:dyDescent="0.25">
      <c r="A928" s="4">
        <v>44</v>
      </c>
      <c r="B928" s="4">
        <v>75</v>
      </c>
      <c r="C928" s="24">
        <v>4.01</v>
      </c>
    </row>
    <row r="929" spans="1:3" x14ac:dyDescent="0.25">
      <c r="A929" s="4">
        <v>12</v>
      </c>
      <c r="B929" s="4">
        <v>34</v>
      </c>
      <c r="C929" s="24">
        <v>3.87</v>
      </c>
    </row>
  </sheetData>
  <conditionalFormatting sqref="A2:A9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9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9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9D9E4-3CE7-49CA-8AD1-382B824AD02B}">
  <dimension ref="A1:D101"/>
  <sheetViews>
    <sheetView zoomScale="175" zoomScaleNormal="175" workbookViewId="0">
      <selection activeCell="F14" sqref="F14"/>
    </sheetView>
  </sheetViews>
  <sheetFormatPr baseColWidth="10" defaultRowHeight="15" x14ac:dyDescent="0.25"/>
  <cols>
    <col min="1" max="4" width="11.42578125" style="27"/>
  </cols>
  <sheetData>
    <row r="1" spans="1:4" x14ac:dyDescent="0.25">
      <c r="A1" s="26" t="s">
        <v>19</v>
      </c>
      <c r="B1" s="26" t="s">
        <v>20</v>
      </c>
      <c r="C1" s="26" t="s">
        <v>22</v>
      </c>
      <c r="D1" s="26" t="s">
        <v>52</v>
      </c>
    </row>
    <row r="2" spans="1:4" x14ac:dyDescent="0.25">
      <c r="A2" s="28">
        <v>-1.127</v>
      </c>
      <c r="B2" s="28">
        <v>-0.60499999999999998</v>
      </c>
      <c r="C2" s="28">
        <v>1.0089999999999999</v>
      </c>
      <c r="D2" s="28">
        <v>-0.71</v>
      </c>
    </row>
    <row r="3" spans="1:4" x14ac:dyDescent="0.25">
      <c r="A3" s="28">
        <v>-0.78600000000000003</v>
      </c>
      <c r="B3" s="28">
        <v>-0.42499999999999999</v>
      </c>
      <c r="C3" s="28">
        <v>0.97699999999999998</v>
      </c>
      <c r="D3" s="28">
        <v>-1.3420000000000001</v>
      </c>
    </row>
    <row r="4" spans="1:4" x14ac:dyDescent="0.25">
      <c r="A4" s="28">
        <v>0.33</v>
      </c>
      <c r="B4" s="28">
        <v>0.114</v>
      </c>
      <c r="C4" s="28">
        <v>-1.2949999999999999</v>
      </c>
      <c r="D4" s="28">
        <v>-0.214</v>
      </c>
    </row>
    <row r="5" spans="1:4" x14ac:dyDescent="0.25">
      <c r="A5" s="28">
        <v>-1.1779999999999999</v>
      </c>
      <c r="B5" s="28">
        <v>1.655</v>
      </c>
      <c r="C5" s="28">
        <v>1.1040000000000001</v>
      </c>
      <c r="D5" s="28">
        <v>-0.39900000000000002</v>
      </c>
    </row>
    <row r="6" spans="1:4" x14ac:dyDescent="0.25">
      <c r="A6" s="28">
        <v>-6.9000000000000006E-2</v>
      </c>
      <c r="B6" s="28">
        <v>0.89300000000000002</v>
      </c>
      <c r="C6" s="28">
        <v>1.325</v>
      </c>
      <c r="D6" s="28">
        <v>-0.182</v>
      </c>
    </row>
    <row r="7" spans="1:4" x14ac:dyDescent="0.25">
      <c r="A7" s="28">
        <v>0.77500000000000002</v>
      </c>
      <c r="B7" s="28">
        <v>-0.19</v>
      </c>
      <c r="C7" s="28">
        <v>0.29599999999999999</v>
      </c>
      <c r="D7" s="28">
        <v>-0.27100000000000002</v>
      </c>
    </row>
    <row r="8" spans="1:4" x14ac:dyDescent="0.25">
      <c r="A8" s="28">
        <v>-2.008</v>
      </c>
      <c r="B8" s="28">
        <v>1.8740000000000001</v>
      </c>
      <c r="C8" s="28">
        <v>-1.302</v>
      </c>
      <c r="D8" s="28">
        <v>-0.154</v>
      </c>
    </row>
    <row r="9" spans="1:4" x14ac:dyDescent="0.25">
      <c r="A9" s="28">
        <v>0.39</v>
      </c>
      <c r="B9" s="28">
        <v>-0.437</v>
      </c>
      <c r="C9" s="28">
        <v>-2.7120000000000002</v>
      </c>
      <c r="D9" s="28">
        <v>-1.038</v>
      </c>
    </row>
    <row r="10" spans="1:4" x14ac:dyDescent="0.25">
      <c r="A10" s="28">
        <v>1.0860000000000001</v>
      </c>
      <c r="B10" s="28">
        <v>-0.30399999999999999</v>
      </c>
      <c r="C10" s="28">
        <v>-0.434</v>
      </c>
      <c r="D10" s="28">
        <v>0.81899999999999995</v>
      </c>
    </row>
    <row r="11" spans="1:4" x14ac:dyDescent="0.25">
      <c r="A11" s="28">
        <v>-3.0070000000000001</v>
      </c>
      <c r="B11" s="28">
        <v>-0.41599999999999998</v>
      </c>
      <c r="C11" s="28">
        <v>0.41799999999999998</v>
      </c>
      <c r="D11" s="28">
        <v>-8.0000000000000002E-3</v>
      </c>
    </row>
    <row r="12" spans="1:4" x14ac:dyDescent="0.25">
      <c r="A12" s="28">
        <v>0.29599999999999999</v>
      </c>
      <c r="B12" s="28">
        <v>-2.0059999999999998</v>
      </c>
      <c r="C12" s="28">
        <v>-1.7010000000000001</v>
      </c>
      <c r="D12" s="28">
        <v>1.4339999999999999</v>
      </c>
    </row>
    <row r="13" spans="1:4" x14ac:dyDescent="0.25">
      <c r="A13" s="28">
        <v>-7.2999999999999995E-2</v>
      </c>
      <c r="B13" s="28">
        <v>0.65800000000000003</v>
      </c>
      <c r="C13" s="28">
        <v>0.27600000000000002</v>
      </c>
      <c r="D13" s="28">
        <v>-0.69499999999999995</v>
      </c>
    </row>
    <row r="14" spans="1:4" x14ac:dyDescent="0.25">
      <c r="A14" s="28">
        <v>-1.048</v>
      </c>
      <c r="B14" s="28">
        <v>-8.9999999999999993E-3</v>
      </c>
      <c r="C14" s="28">
        <v>5.0999999999999997E-2</v>
      </c>
      <c r="D14" s="28">
        <v>-0.75</v>
      </c>
    </row>
    <row r="15" spans="1:4" x14ac:dyDescent="0.25">
      <c r="A15" s="28">
        <v>0.99099999999999999</v>
      </c>
      <c r="B15" s="28">
        <v>0.49399999999999999</v>
      </c>
      <c r="C15" s="28">
        <v>5.1999999999999998E-2</v>
      </c>
      <c r="D15" s="28">
        <v>-0.22600000000000001</v>
      </c>
    </row>
    <row r="16" spans="1:4" x14ac:dyDescent="0.25">
      <c r="A16" s="28">
        <v>0.28100000000000003</v>
      </c>
      <c r="B16" s="28">
        <v>-2.2400000000000002</v>
      </c>
      <c r="C16" s="28">
        <v>4.5999999999999999E-2</v>
      </c>
      <c r="D16" s="28">
        <v>-0.25800000000000001</v>
      </c>
    </row>
    <row r="17" spans="1:4" x14ac:dyDescent="0.25">
      <c r="A17" s="28">
        <v>-3.351</v>
      </c>
      <c r="B17" s="28">
        <v>0.77600000000000002</v>
      </c>
      <c r="C17" s="28">
        <v>0.30599999999999999</v>
      </c>
      <c r="D17" s="28">
        <v>-0.88400000000000001</v>
      </c>
    </row>
    <row r="18" spans="1:4" x14ac:dyDescent="0.25">
      <c r="A18" s="28">
        <v>0.82099999999999995</v>
      </c>
      <c r="B18" s="28">
        <v>0.40300000000000002</v>
      </c>
      <c r="C18" s="28">
        <v>-5.0999999999999997E-2</v>
      </c>
      <c r="D18" s="28">
        <v>1.661</v>
      </c>
    </row>
    <row r="19" spans="1:4" x14ac:dyDescent="0.25">
      <c r="A19" s="28">
        <v>0.55800000000000005</v>
      </c>
      <c r="B19" s="28">
        <v>0.63800000000000001</v>
      </c>
      <c r="C19" s="28">
        <v>-1.7000000000000001E-2</v>
      </c>
      <c r="D19" s="28">
        <v>-0.71499999999999997</v>
      </c>
    </row>
    <row r="20" spans="1:4" x14ac:dyDescent="0.25">
      <c r="A20" s="28">
        <v>0.192</v>
      </c>
      <c r="B20" s="28">
        <v>-0.54600000000000004</v>
      </c>
      <c r="C20" s="28">
        <v>0.21299999999999999</v>
      </c>
      <c r="D20" s="28">
        <v>0.68</v>
      </c>
    </row>
    <row r="21" spans="1:4" x14ac:dyDescent="0.25">
      <c r="A21" s="28">
        <v>-9.2999999999999999E-2</v>
      </c>
      <c r="B21" s="28">
        <v>1.1259999999999999</v>
      </c>
      <c r="C21" s="28">
        <v>1.423</v>
      </c>
      <c r="D21" s="28">
        <v>-0.86799999999999999</v>
      </c>
    </row>
    <row r="22" spans="1:4" x14ac:dyDescent="0.25">
      <c r="A22" s="28">
        <v>3.0000000000000001E-3</v>
      </c>
      <c r="B22" s="28">
        <v>-0.26500000000000001</v>
      </c>
      <c r="C22" s="28">
        <v>0.255</v>
      </c>
      <c r="D22" s="28">
        <v>-0.67900000000000005</v>
      </c>
    </row>
    <row r="23" spans="1:4" x14ac:dyDescent="0.25">
      <c r="A23" s="28">
        <v>1.016</v>
      </c>
      <c r="B23" s="28">
        <v>0.84699999999999998</v>
      </c>
      <c r="C23" s="28">
        <v>2.4E-2</v>
      </c>
      <c r="D23" s="28">
        <v>-0.96499999999999997</v>
      </c>
    </row>
    <row r="24" spans="1:4" x14ac:dyDescent="0.25">
      <c r="A24" s="28">
        <v>-0.26100000000000001</v>
      </c>
      <c r="B24" s="28">
        <v>0.91500000000000004</v>
      </c>
      <c r="C24" s="28">
        <v>1.109</v>
      </c>
      <c r="D24" s="28">
        <v>0.41899999999999998</v>
      </c>
    </row>
    <row r="25" spans="1:4" x14ac:dyDescent="0.25">
      <c r="A25" s="28">
        <v>-0.68400000000000005</v>
      </c>
      <c r="B25" s="28">
        <v>0.35</v>
      </c>
      <c r="C25" s="28">
        <v>-0.222</v>
      </c>
      <c r="D25" s="28">
        <v>0.24299999999999999</v>
      </c>
    </row>
    <row r="26" spans="1:4" x14ac:dyDescent="0.25">
      <c r="A26" s="28">
        <v>-0.92200000000000004</v>
      </c>
      <c r="B26" s="28">
        <v>-0.81699999999999995</v>
      </c>
      <c r="C26" s="28">
        <v>-1.905</v>
      </c>
      <c r="D26" s="28">
        <v>0.19</v>
      </c>
    </row>
    <row r="27" spans="1:4" x14ac:dyDescent="0.25">
      <c r="A27" s="28">
        <v>-2.113</v>
      </c>
      <c r="B27" s="28">
        <v>0.996</v>
      </c>
      <c r="C27" s="28">
        <v>-0.67100000000000004</v>
      </c>
      <c r="D27" s="28">
        <v>1.5860000000000001</v>
      </c>
    </row>
    <row r="28" spans="1:4" x14ac:dyDescent="0.25">
      <c r="A28" s="28">
        <v>0.44500000000000001</v>
      </c>
      <c r="B28" s="28">
        <v>0.76200000000000001</v>
      </c>
      <c r="C28" s="28">
        <v>-0.52</v>
      </c>
      <c r="D28" s="28">
        <v>1.292</v>
      </c>
    </row>
    <row r="29" spans="1:4" x14ac:dyDescent="0.25">
      <c r="A29" s="28">
        <v>-1.1519999999999999</v>
      </c>
      <c r="B29" s="28">
        <v>0.76</v>
      </c>
      <c r="C29" s="28">
        <v>1.131</v>
      </c>
      <c r="D29" s="28">
        <v>0.60399999999999998</v>
      </c>
    </row>
    <row r="30" spans="1:4" x14ac:dyDescent="0.25">
      <c r="A30" s="28">
        <v>-0.45200000000000001</v>
      </c>
      <c r="B30" s="28">
        <v>0.104</v>
      </c>
      <c r="C30" s="28">
        <v>0.66500000000000004</v>
      </c>
      <c r="D30" s="28">
        <v>0.59799999999999998</v>
      </c>
    </row>
    <row r="31" spans="1:4" x14ac:dyDescent="0.25">
      <c r="A31" s="28">
        <v>0.443</v>
      </c>
      <c r="B31" s="28">
        <v>0.82399999999999995</v>
      </c>
      <c r="C31" s="28">
        <v>-0.47299999999999998</v>
      </c>
      <c r="D31" s="28">
        <v>-0.33800000000000002</v>
      </c>
    </row>
    <row r="32" spans="1:4" x14ac:dyDescent="0.25">
      <c r="A32" s="28">
        <v>0.6</v>
      </c>
      <c r="B32" s="28">
        <v>8.6999999999999994E-2</v>
      </c>
      <c r="C32" s="28">
        <v>-1.3180000000000001</v>
      </c>
      <c r="D32" s="28">
        <v>0.51700000000000002</v>
      </c>
    </row>
    <row r="33" spans="1:4" x14ac:dyDescent="0.25">
      <c r="A33" s="28">
        <v>-1.7000000000000001E-2</v>
      </c>
      <c r="B33" s="28">
        <v>8.6999999999999994E-2</v>
      </c>
      <c r="C33" s="28">
        <v>1.7829999999999999</v>
      </c>
      <c r="D33" s="28">
        <v>-0.26400000000000001</v>
      </c>
    </row>
    <row r="34" spans="1:4" x14ac:dyDescent="0.25">
      <c r="A34" s="28">
        <v>-1.5069999999999999</v>
      </c>
      <c r="B34" s="28">
        <v>0.96899999999999997</v>
      </c>
      <c r="C34" s="28">
        <v>-6.0999999999999999E-2</v>
      </c>
      <c r="D34" s="28">
        <v>-0.99</v>
      </c>
    </row>
    <row r="35" spans="1:4" x14ac:dyDescent="0.25">
      <c r="A35" s="28">
        <v>0.72</v>
      </c>
      <c r="B35" s="28">
        <v>-0.54100000000000004</v>
      </c>
      <c r="C35" s="28">
        <v>-1.55</v>
      </c>
      <c r="D35" s="28">
        <v>-0.93500000000000005</v>
      </c>
    </row>
    <row r="36" spans="1:4" x14ac:dyDescent="0.25">
      <c r="A36" s="28">
        <v>1.927</v>
      </c>
      <c r="B36" s="28">
        <v>1.1839999999999999</v>
      </c>
      <c r="C36" s="28">
        <v>-0.49</v>
      </c>
      <c r="D36" s="28">
        <v>-2.4849999999999999</v>
      </c>
    </row>
    <row r="37" spans="1:4" x14ac:dyDescent="0.25">
      <c r="A37" s="28">
        <v>0.46600000000000003</v>
      </c>
      <c r="B37" s="28">
        <v>-0.26</v>
      </c>
      <c r="C37" s="28">
        <v>-0.26800000000000002</v>
      </c>
      <c r="D37" s="28">
        <v>2.4910000000000001</v>
      </c>
    </row>
    <row r="38" spans="1:4" x14ac:dyDescent="0.25">
      <c r="A38" s="28">
        <v>0.88200000000000001</v>
      </c>
      <c r="B38" s="28">
        <v>-0.83899999999999997</v>
      </c>
      <c r="C38" s="28">
        <v>-0.80300000000000005</v>
      </c>
      <c r="D38" s="28">
        <v>0.10199999999999999</v>
      </c>
    </row>
    <row r="39" spans="1:4" x14ac:dyDescent="0.25">
      <c r="A39" s="28">
        <v>2.4710000000000001</v>
      </c>
      <c r="B39" s="28">
        <v>-0.67800000000000005</v>
      </c>
      <c r="C39" s="28">
        <v>0.90700000000000003</v>
      </c>
      <c r="D39" s="28">
        <v>-9.2999999999999999E-2</v>
      </c>
    </row>
    <row r="40" spans="1:4" x14ac:dyDescent="0.25">
      <c r="A40" s="28">
        <v>0.64100000000000001</v>
      </c>
      <c r="B40" s="28">
        <v>1.228</v>
      </c>
      <c r="C40" s="28">
        <v>-0.66800000000000004</v>
      </c>
      <c r="D40" s="28">
        <v>-1.3859999999999999</v>
      </c>
    </row>
    <row r="41" spans="1:4" x14ac:dyDescent="0.25">
      <c r="A41" s="28">
        <v>0.33300000000000002</v>
      </c>
      <c r="B41" s="28">
        <v>-0.129</v>
      </c>
      <c r="C41" s="28">
        <v>-1.802</v>
      </c>
      <c r="D41" s="28">
        <v>-0.96299999999999997</v>
      </c>
    </row>
    <row r="42" spans="1:4" x14ac:dyDescent="0.25">
      <c r="A42" s="28">
        <v>0.59299999999999997</v>
      </c>
      <c r="B42" s="28">
        <v>6.5000000000000002E-2</v>
      </c>
      <c r="C42" s="28">
        <v>-0.36199999999999999</v>
      </c>
      <c r="D42" s="28">
        <v>-1.883</v>
      </c>
    </row>
    <row r="43" spans="1:4" x14ac:dyDescent="0.25">
      <c r="A43" s="28">
        <v>-1.5389999999999999</v>
      </c>
      <c r="B43" s="28">
        <v>0.309</v>
      </c>
      <c r="C43" s="28">
        <v>1.5980000000000001</v>
      </c>
      <c r="D43" s="28">
        <v>0.316</v>
      </c>
    </row>
    <row r="44" spans="1:4" x14ac:dyDescent="0.25">
      <c r="A44" s="28">
        <v>2.1000000000000001E-2</v>
      </c>
      <c r="B44" s="28">
        <v>0.63200000000000001</v>
      </c>
      <c r="C44" s="28">
        <v>0.40600000000000003</v>
      </c>
      <c r="D44" s="28">
        <v>-0.73</v>
      </c>
    </row>
    <row r="45" spans="1:4" x14ac:dyDescent="0.25">
      <c r="A45" s="28">
        <v>3.0000000000000001E-3</v>
      </c>
      <c r="B45" s="28">
        <v>-1.028</v>
      </c>
      <c r="C45" s="28">
        <v>0.08</v>
      </c>
      <c r="D45" s="28">
        <v>0.80400000000000005</v>
      </c>
    </row>
    <row r="46" spans="1:4" x14ac:dyDescent="0.25">
      <c r="A46" s="28">
        <v>0.79900000000000004</v>
      </c>
      <c r="B46" s="28">
        <v>-2.8050000000000002</v>
      </c>
      <c r="C46" s="28">
        <v>-1.391</v>
      </c>
      <c r="D46" s="28">
        <v>-0.82199999999999995</v>
      </c>
    </row>
    <row r="47" spans="1:4" x14ac:dyDescent="0.25">
      <c r="A47" s="28">
        <v>2.2850000000000001</v>
      </c>
      <c r="B47" s="28">
        <v>0.75700000000000001</v>
      </c>
      <c r="C47" s="28">
        <v>0.372</v>
      </c>
      <c r="D47" s="28">
        <v>-1.0569999999999999</v>
      </c>
    </row>
    <row r="48" spans="1:4" x14ac:dyDescent="0.25">
      <c r="A48" s="28">
        <v>-0.53</v>
      </c>
      <c r="B48" s="28">
        <v>0.16</v>
      </c>
      <c r="C48" s="28">
        <v>-0.439</v>
      </c>
      <c r="D48" s="28">
        <v>0.34399999999999997</v>
      </c>
    </row>
    <row r="49" spans="1:4" x14ac:dyDescent="0.25">
      <c r="A49" s="28">
        <v>-1.036</v>
      </c>
      <c r="B49" s="28">
        <v>0.42199999999999999</v>
      </c>
      <c r="C49" s="28">
        <v>0.56399999999999995</v>
      </c>
      <c r="D49" s="28">
        <v>-1.1359999999999999</v>
      </c>
    </row>
    <row r="50" spans="1:4" x14ac:dyDescent="0.25">
      <c r="A50" s="28">
        <v>0.67</v>
      </c>
      <c r="B50" s="28">
        <v>0.61399999999999999</v>
      </c>
      <c r="C50" s="28">
        <v>-7.9000000000000001E-2</v>
      </c>
      <c r="D50" s="28">
        <v>-0.19900000000000001</v>
      </c>
    </row>
    <row r="51" spans="1:4" x14ac:dyDescent="0.25">
      <c r="A51" s="28">
        <v>1.329</v>
      </c>
      <c r="B51" s="28">
        <v>-0.875</v>
      </c>
      <c r="C51" s="28">
        <v>0.34200000000000003</v>
      </c>
      <c r="D51" s="28">
        <v>0.14699999999999999</v>
      </c>
    </row>
    <row r="52" spans="1:4" x14ac:dyDescent="0.25">
      <c r="A52" s="28">
        <v>-7.9000000000000001E-2</v>
      </c>
      <c r="B52" s="28">
        <v>-4.7E-2</v>
      </c>
      <c r="C52" s="28">
        <v>0.505</v>
      </c>
      <c r="D52" s="28">
        <v>0.67800000000000005</v>
      </c>
    </row>
    <row r="53" spans="1:4" x14ac:dyDescent="0.25">
      <c r="A53" s="28">
        <v>0.81799999999999995</v>
      </c>
      <c r="B53" s="28">
        <v>-1.5549999999999999</v>
      </c>
      <c r="C53" s="28">
        <v>0.35299999999999998</v>
      </c>
      <c r="D53" s="28">
        <v>-0.27600000000000002</v>
      </c>
    </row>
    <row r="54" spans="1:4" x14ac:dyDescent="0.25">
      <c r="A54" s="28">
        <v>1.0149999999999999</v>
      </c>
      <c r="B54" s="28">
        <v>1.6319999999999999</v>
      </c>
      <c r="C54" s="28">
        <v>1.583</v>
      </c>
      <c r="D54" s="28">
        <v>1.8360000000000001</v>
      </c>
    </row>
    <row r="55" spans="1:4" x14ac:dyDescent="0.25">
      <c r="A55" s="28">
        <v>-0.40500000000000003</v>
      </c>
      <c r="B55" s="28">
        <v>0.73499999999999999</v>
      </c>
      <c r="C55" s="28">
        <v>0.68100000000000005</v>
      </c>
      <c r="D55" s="28">
        <v>0.153</v>
      </c>
    </row>
    <row r="56" spans="1:4" x14ac:dyDescent="0.25">
      <c r="A56" s="28">
        <v>-1.7999999999999999E-2</v>
      </c>
      <c r="B56" s="28">
        <v>1.0389999999999999</v>
      </c>
      <c r="C56" s="28">
        <v>-2.8740000000000001</v>
      </c>
      <c r="D56" s="28">
        <v>1.4770000000000001</v>
      </c>
    </row>
    <row r="57" spans="1:4" x14ac:dyDescent="0.25">
      <c r="A57" s="28">
        <v>-0.76200000000000001</v>
      </c>
      <c r="B57" s="28">
        <v>0.81399999999999995</v>
      </c>
      <c r="C57" s="28">
        <v>2.42</v>
      </c>
      <c r="D57" s="28">
        <v>-0.55500000000000005</v>
      </c>
    </row>
    <row r="58" spans="1:4" x14ac:dyDescent="0.25">
      <c r="A58" s="28">
        <v>0.20499999999999999</v>
      </c>
      <c r="B58" s="28">
        <v>0.39200000000000002</v>
      </c>
      <c r="C58" s="28">
        <v>-0.14099999999999999</v>
      </c>
      <c r="D58" s="28">
        <v>0.78</v>
      </c>
    </row>
    <row r="59" spans="1:4" x14ac:dyDescent="0.25">
      <c r="A59" s="28">
        <v>-0.20399999999999999</v>
      </c>
      <c r="B59" s="28">
        <v>1.5960000000000001</v>
      </c>
      <c r="C59" s="28">
        <v>0.53</v>
      </c>
      <c r="D59" s="28">
        <v>1.2809999999999999</v>
      </c>
    </row>
    <row r="60" spans="1:4" x14ac:dyDescent="0.25">
      <c r="A60" s="28">
        <v>0.28699999999999998</v>
      </c>
      <c r="B60" s="28">
        <v>1.5649999999999999</v>
      </c>
      <c r="C60" s="28">
        <v>-1.337</v>
      </c>
      <c r="D60" s="28">
        <v>-3.1E-2</v>
      </c>
    </row>
    <row r="61" spans="1:4" x14ac:dyDescent="0.25">
      <c r="A61" s="28">
        <v>-0.372</v>
      </c>
      <c r="B61" s="28">
        <v>0.58599999999999997</v>
      </c>
      <c r="C61" s="28">
        <v>-1.2629999999999999</v>
      </c>
      <c r="D61" s="28">
        <v>-2.7010000000000001</v>
      </c>
    </row>
    <row r="62" spans="1:4" x14ac:dyDescent="0.25">
      <c r="A62" s="28">
        <v>-0.33700000000000002</v>
      </c>
      <c r="B62" s="28">
        <v>0.57799999999999996</v>
      </c>
      <c r="C62" s="28">
        <v>-0.23799999999999999</v>
      </c>
      <c r="D62" s="28">
        <v>-0.74</v>
      </c>
    </row>
    <row r="63" spans="1:4" x14ac:dyDescent="0.25">
      <c r="A63" s="28">
        <v>0.27300000000000002</v>
      </c>
      <c r="B63" s="28">
        <v>-0.98399999999999999</v>
      </c>
      <c r="C63" s="28">
        <v>0.443</v>
      </c>
      <c r="D63" s="28">
        <v>0.152</v>
      </c>
    </row>
    <row r="64" spans="1:4" x14ac:dyDescent="0.25">
      <c r="A64" s="28">
        <v>-2.1739999999999999</v>
      </c>
      <c r="B64" s="28">
        <v>2.0019999999999998</v>
      </c>
      <c r="C64" s="28">
        <v>-0.436</v>
      </c>
      <c r="D64" s="28">
        <v>-0.61499999999999999</v>
      </c>
    </row>
    <row r="65" spans="1:4" x14ac:dyDescent="0.25">
      <c r="A65" s="28">
        <v>1.708</v>
      </c>
      <c r="B65" s="28">
        <v>-0.14899999999999999</v>
      </c>
      <c r="C65" s="28">
        <v>1.2969999999999999</v>
      </c>
      <c r="D65" s="28">
        <v>-0.40699999999999997</v>
      </c>
    </row>
    <row r="66" spans="1:4" x14ac:dyDescent="0.25">
      <c r="A66" s="28">
        <v>-1.3759999999999999</v>
      </c>
      <c r="B66" s="28">
        <v>-0.69899999999999995</v>
      </c>
      <c r="C66" s="28">
        <v>-0.47499999999999998</v>
      </c>
      <c r="D66" s="28">
        <v>-0.78500000000000003</v>
      </c>
    </row>
    <row r="67" spans="1:4" x14ac:dyDescent="0.25">
      <c r="A67" s="28">
        <v>-1.71</v>
      </c>
      <c r="B67" s="28">
        <v>1.242</v>
      </c>
      <c r="C67" s="28">
        <v>-0.55100000000000005</v>
      </c>
      <c r="D67" s="28">
        <v>-0.17299999999999999</v>
      </c>
    </row>
    <row r="68" spans="1:4" x14ac:dyDescent="0.25">
      <c r="A68" s="28">
        <v>-0.26300000000000001</v>
      </c>
      <c r="B68" s="28">
        <v>-0.107</v>
      </c>
      <c r="C68" s="28">
        <v>-0.115</v>
      </c>
      <c r="D68" s="28">
        <v>1.746</v>
      </c>
    </row>
    <row r="69" spans="1:4" x14ac:dyDescent="0.25">
      <c r="A69" s="28">
        <v>-2.3010000000000002</v>
      </c>
      <c r="B69" s="28">
        <v>-1.198</v>
      </c>
      <c r="C69" s="28">
        <v>1.3109999999999999</v>
      </c>
      <c r="D69" s="28">
        <v>0.92100000000000004</v>
      </c>
    </row>
    <row r="70" spans="1:4" x14ac:dyDescent="0.25">
      <c r="A70" s="28">
        <v>-0.14199999999999999</v>
      </c>
      <c r="B70" s="28">
        <v>-0.36399999999999999</v>
      </c>
      <c r="C70" s="28">
        <v>1.1220000000000001</v>
      </c>
      <c r="D70" s="28">
        <v>-2.266</v>
      </c>
    </row>
    <row r="71" spans="1:4" x14ac:dyDescent="0.25">
      <c r="A71" s="28">
        <v>0.39600000000000002</v>
      </c>
      <c r="B71" s="28">
        <v>-0.253</v>
      </c>
      <c r="C71" s="28">
        <v>-0.126</v>
      </c>
      <c r="D71" s="28">
        <v>0.65800000000000003</v>
      </c>
    </row>
    <row r="72" spans="1:4" x14ac:dyDescent="0.25">
      <c r="A72" s="28">
        <v>-0.39500000000000002</v>
      </c>
      <c r="B72" s="28">
        <v>1.3320000000000001</v>
      </c>
      <c r="C72" s="28">
        <v>0.94599999999999995</v>
      </c>
      <c r="D72" s="28">
        <v>0.48</v>
      </c>
    </row>
    <row r="73" spans="1:4" x14ac:dyDescent="0.25">
      <c r="A73" s="28">
        <v>1.3149999999999999</v>
      </c>
      <c r="B73" s="28">
        <v>-0.20899999999999999</v>
      </c>
      <c r="C73" s="28">
        <v>1.2410000000000001</v>
      </c>
      <c r="D73" s="28">
        <v>-0.70499999999999996</v>
      </c>
    </row>
    <row r="74" spans="1:4" x14ac:dyDescent="0.25">
      <c r="A74" s="28">
        <v>0.39900000000000002</v>
      </c>
      <c r="B74" s="28">
        <v>1.3009999999999999</v>
      </c>
      <c r="C74" s="28">
        <v>-0.67</v>
      </c>
      <c r="D74" s="28">
        <v>2.5999999999999999E-2</v>
      </c>
    </row>
    <row r="75" spans="1:4" x14ac:dyDescent="0.25">
      <c r="A75" s="28">
        <v>1.56</v>
      </c>
      <c r="B75" s="28">
        <v>0.629</v>
      </c>
      <c r="C75" s="28">
        <v>-0.36199999999999999</v>
      </c>
      <c r="D75" s="28">
        <v>-2.1000000000000001E-2</v>
      </c>
    </row>
    <row r="76" spans="1:4" x14ac:dyDescent="0.25">
      <c r="A76" s="28">
        <v>0.61099999999999999</v>
      </c>
      <c r="B76" s="28">
        <v>1.8280000000000001</v>
      </c>
      <c r="C76" s="28">
        <v>0.64500000000000002</v>
      </c>
      <c r="D76" s="28">
        <v>-0.16200000000000001</v>
      </c>
    </row>
    <row r="77" spans="1:4" x14ac:dyDescent="0.25">
      <c r="A77" s="28">
        <v>4.0000000000000001E-3</v>
      </c>
      <c r="B77" s="28">
        <v>-0.27300000000000002</v>
      </c>
      <c r="C77" s="28">
        <v>0.35599999999999998</v>
      </c>
      <c r="D77" s="28">
        <v>-0.115</v>
      </c>
    </row>
    <row r="78" spans="1:4" x14ac:dyDescent="0.25">
      <c r="A78" s="28">
        <v>0.55500000000000005</v>
      </c>
      <c r="B78" s="28">
        <v>-0.11600000000000001</v>
      </c>
      <c r="C78" s="28">
        <v>3.5999999999999997E-2</v>
      </c>
      <c r="D78" s="28">
        <v>0.75600000000000001</v>
      </c>
    </row>
    <row r="79" spans="1:4" x14ac:dyDescent="0.25">
      <c r="A79" s="28">
        <v>-0.114</v>
      </c>
      <c r="B79" s="28">
        <v>-0.65800000000000003</v>
      </c>
      <c r="C79" s="28">
        <v>0.61499999999999999</v>
      </c>
      <c r="D79" s="28">
        <v>0.28799999999999998</v>
      </c>
    </row>
    <row r="80" spans="1:4" x14ac:dyDescent="0.25">
      <c r="A80" s="28">
        <v>2.08</v>
      </c>
      <c r="B80" s="28">
        <v>-0.63900000000000001</v>
      </c>
      <c r="C80" s="28">
        <v>0.125</v>
      </c>
      <c r="D80" s="28">
        <v>-0.47299999999999998</v>
      </c>
    </row>
    <row r="81" spans="1:4" x14ac:dyDescent="0.25">
      <c r="A81" s="28">
        <v>-0.61499999999999999</v>
      </c>
      <c r="B81" s="28">
        <v>-0.9</v>
      </c>
      <c r="C81" s="28">
        <v>-0.94199999999999995</v>
      </c>
      <c r="D81" s="28">
        <v>-0.94299999999999995</v>
      </c>
    </row>
    <row r="82" spans="1:4" x14ac:dyDescent="0.25">
      <c r="A82" s="28">
        <v>0.71399999999999997</v>
      </c>
      <c r="B82" s="28">
        <v>0.34200000000000003</v>
      </c>
      <c r="C82" s="28">
        <v>-1.5820000000000001</v>
      </c>
      <c r="D82" s="28">
        <v>-9.8000000000000004E-2</v>
      </c>
    </row>
    <row r="83" spans="1:4" x14ac:dyDescent="0.25">
      <c r="A83" s="28">
        <v>-0.99299999999999999</v>
      </c>
      <c r="B83" s="28">
        <v>-8.4000000000000005E-2</v>
      </c>
      <c r="C83" s="28">
        <v>-0.55200000000000005</v>
      </c>
      <c r="D83" s="28">
        <v>1.635</v>
      </c>
    </row>
    <row r="84" spans="1:4" x14ac:dyDescent="0.25">
      <c r="A84" s="28">
        <v>0.78200000000000003</v>
      </c>
      <c r="B84" s="28">
        <v>0.42099999999999999</v>
      </c>
      <c r="C84" s="28">
        <v>-0.17399999999999999</v>
      </c>
      <c r="D84" s="28">
        <v>1.276</v>
      </c>
    </row>
    <row r="85" spans="1:4" x14ac:dyDescent="0.25">
      <c r="A85" s="28">
        <v>1.8180000000000001</v>
      </c>
      <c r="B85" s="28">
        <v>-0.29699999999999999</v>
      </c>
      <c r="C85" s="28">
        <v>-2.9000000000000001E-2</v>
      </c>
      <c r="D85" s="28">
        <v>-2.23</v>
      </c>
    </row>
    <row r="86" spans="1:4" x14ac:dyDescent="0.25">
      <c r="A86" s="28">
        <v>1</v>
      </c>
      <c r="B86" s="28">
        <v>0.48199999999999998</v>
      </c>
      <c r="C86" s="28">
        <v>-0.221</v>
      </c>
      <c r="D86" s="28">
        <v>0.74399999999999999</v>
      </c>
    </row>
    <row r="87" spans="1:4" x14ac:dyDescent="0.25">
      <c r="A87" s="28">
        <v>-1.294</v>
      </c>
      <c r="B87" s="28">
        <v>-0.67100000000000004</v>
      </c>
      <c r="C87" s="28">
        <v>0.64</v>
      </c>
      <c r="D87" s="28">
        <v>-0.39100000000000001</v>
      </c>
    </row>
    <row r="88" spans="1:4" x14ac:dyDescent="0.25">
      <c r="A88" s="28">
        <v>1.0389999999999999</v>
      </c>
      <c r="B88" s="28">
        <v>1.413</v>
      </c>
      <c r="C88" s="28">
        <v>-0.63200000000000001</v>
      </c>
      <c r="D88" s="28">
        <v>1.478</v>
      </c>
    </row>
    <row r="89" spans="1:4" x14ac:dyDescent="0.25">
      <c r="A89" s="28">
        <v>1.526</v>
      </c>
      <c r="B89" s="28">
        <v>-1.865</v>
      </c>
      <c r="C89" s="28">
        <v>1.119</v>
      </c>
      <c r="D89" s="28">
        <v>0.88400000000000001</v>
      </c>
    </row>
    <row r="90" spans="1:4" x14ac:dyDescent="0.25">
      <c r="A90" s="28">
        <v>-0.25</v>
      </c>
      <c r="B90" s="28">
        <v>-1.716</v>
      </c>
      <c r="C90" s="28">
        <v>0.46600000000000003</v>
      </c>
      <c r="D90" s="28">
        <v>-1.107</v>
      </c>
    </row>
    <row r="91" spans="1:4" x14ac:dyDescent="0.25">
      <c r="A91" s="28">
        <v>-1.456</v>
      </c>
      <c r="B91" s="28">
        <v>-1.1459999999999999</v>
      </c>
      <c r="C91" s="28">
        <v>-0.17299999999999999</v>
      </c>
      <c r="D91" s="28">
        <v>0.61599999999999999</v>
      </c>
    </row>
    <row r="92" spans="1:4" x14ac:dyDescent="0.25">
      <c r="A92" s="28">
        <v>-0.41199999999999998</v>
      </c>
      <c r="B92" s="28">
        <v>-1.0229999999999999</v>
      </c>
      <c r="C92" s="28">
        <v>1.3660000000000001</v>
      </c>
      <c r="D92" s="28">
        <v>-0.86199999999999999</v>
      </c>
    </row>
    <row r="93" spans="1:4" x14ac:dyDescent="0.25">
      <c r="A93" s="28">
        <v>-0.52600000000000002</v>
      </c>
      <c r="B93" s="28">
        <v>2.3E-2</v>
      </c>
      <c r="C93" s="28">
        <v>3.6999999999999998E-2</v>
      </c>
      <c r="D93" s="28">
        <v>-1.139</v>
      </c>
    </row>
    <row r="94" spans="1:4" x14ac:dyDescent="0.25">
      <c r="A94" s="28">
        <v>0.74</v>
      </c>
      <c r="B94" s="28">
        <v>0.53200000000000003</v>
      </c>
      <c r="C94" s="28">
        <v>-0.35299999999999998</v>
      </c>
      <c r="D94" s="28">
        <v>-0.77900000000000003</v>
      </c>
    </row>
    <row r="95" spans="1:4" x14ac:dyDescent="0.25">
      <c r="A95" s="28">
        <v>-0.56200000000000006</v>
      </c>
      <c r="B95" s="28">
        <v>0.52300000000000002</v>
      </c>
      <c r="C95" s="28">
        <v>1.1779999999999999</v>
      </c>
      <c r="D95" s="28">
        <v>-0.27500000000000002</v>
      </c>
    </row>
    <row r="96" spans="1:4" x14ac:dyDescent="0.25">
      <c r="A96" s="28">
        <v>-0.109</v>
      </c>
      <c r="B96" s="28">
        <v>-0.214</v>
      </c>
      <c r="C96" s="28">
        <v>7.3999999999999996E-2</v>
      </c>
      <c r="D96" s="28">
        <v>0.82799999999999996</v>
      </c>
    </row>
    <row r="97" spans="1:4" x14ac:dyDescent="0.25">
      <c r="A97" s="28">
        <v>-0.56399999999999995</v>
      </c>
      <c r="B97" s="28">
        <v>-0.80200000000000005</v>
      </c>
      <c r="C97" s="28">
        <v>0.80700000000000005</v>
      </c>
      <c r="D97" s="28">
        <v>-1.3460000000000001</v>
      </c>
    </row>
    <row r="98" spans="1:4" x14ac:dyDescent="0.25">
      <c r="A98" s="28">
        <v>-1.9059999999999999</v>
      </c>
      <c r="B98" s="28">
        <v>-0.375</v>
      </c>
      <c r="C98" s="28">
        <v>-1.82</v>
      </c>
      <c r="D98" s="28">
        <v>-1.256</v>
      </c>
    </row>
    <row r="99" spans="1:4" x14ac:dyDescent="0.25">
      <c r="A99" s="28">
        <v>1.484</v>
      </c>
      <c r="B99" s="28">
        <v>-0.98</v>
      </c>
      <c r="C99" s="28">
        <v>0.159</v>
      </c>
      <c r="D99" s="28">
        <v>0.46500000000000002</v>
      </c>
    </row>
    <row r="100" spans="1:4" x14ac:dyDescent="0.25">
      <c r="A100" s="28">
        <v>-0.23699999999999999</v>
      </c>
      <c r="B100" s="28">
        <v>-1.446</v>
      </c>
      <c r="C100" s="28">
        <v>0.27400000000000002</v>
      </c>
      <c r="D100" s="28">
        <v>1.9790000000000001</v>
      </c>
    </row>
    <row r="101" spans="1:4" x14ac:dyDescent="0.25">
      <c r="A101" s="28">
        <v>0.78200000000000003</v>
      </c>
      <c r="B101" s="28">
        <v>0.46100000000000002</v>
      </c>
      <c r="C101" s="28">
        <v>1.1120000000000001</v>
      </c>
      <c r="D101" s="28">
        <v>-1.0529999999999999</v>
      </c>
    </row>
  </sheetData>
  <conditionalFormatting sqref="A2:D1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Exemple intro</vt:lpstr>
      <vt:lpstr>Fonction d'activation</vt:lpstr>
      <vt:lpstr>Rétropropagation</vt:lpstr>
      <vt:lpstr>test SJ</vt:lpstr>
      <vt:lpstr>exemple SF robot</vt:lpstr>
      <vt:lpstr>Exercice 1 neurone</vt:lpstr>
      <vt:lpstr>Surface complexe</vt:lpstr>
      <vt:lpstr>Exemple aléatoire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Pillet</dc:creator>
  <cp:lastModifiedBy>Stéphane JAUBERT</cp:lastModifiedBy>
  <dcterms:created xsi:type="dcterms:W3CDTF">2023-12-08T18:29:58Z</dcterms:created>
  <dcterms:modified xsi:type="dcterms:W3CDTF">2025-12-19T13:35:34Z</dcterms:modified>
</cp:coreProperties>
</file>